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0" yWindow="0" windowWidth="23256" windowHeight="13056" tabRatio="830" activeTab="18"/>
  </bookViews>
  <sheets>
    <sheet name="会审表" sheetId="1" r:id="rId1"/>
    <sheet name="封面 " sheetId="2" r:id="rId2"/>
    <sheet name="巡查表" sheetId="37" r:id="rId3"/>
    <sheet name="分析报告" sheetId="3" r:id="rId4"/>
    <sheet name="房屋" sheetId="7" r:id="rId5"/>
    <sheet name="地表" sheetId="39" r:id="rId6"/>
    <sheet name="墙顶及水平位移" sheetId="8" r:id="rId7"/>
    <sheet name="水位" sheetId="9" r:id="rId8"/>
    <sheet name="（砼）轴力" sheetId="10" r:id="rId9"/>
    <sheet name="（钢）轴力" sheetId="36" r:id="rId10"/>
    <sheet name="CX100" sheetId="11" r:id="rId11"/>
    <sheet name="CX107" sheetId="23" r:id="rId12"/>
    <sheet name="CX101" sheetId="18" r:id="rId13"/>
    <sheet name="CX106" sheetId="22" r:id="rId14"/>
    <sheet name="CX102" sheetId="19" r:id="rId15"/>
    <sheet name="CX105" sheetId="32" r:id="rId16"/>
    <sheet name="CX103" sheetId="20" r:id="rId17"/>
    <sheet name="CX104" sheetId="27" r:id="rId18"/>
    <sheet name="累积量" sheetId="40" r:id="rId19"/>
  </sheets>
  <definedNames>
    <definedName name="OLE_LINK2" localSheetId="8">'（砼）轴力'!$P$36</definedName>
    <definedName name="_xlnm.Print_Area" localSheetId="9">'（钢）轴力'!$A$1:$P$36</definedName>
    <definedName name="_xlnm.Print_Area" localSheetId="8">'（砼）轴力'!$A$1:$N$36</definedName>
    <definedName name="_xlnm.Print_Area" localSheetId="10">'CX100'!$A$1:$I$115</definedName>
    <definedName name="_xlnm.Print_Area" localSheetId="12">'CX101'!$A$1:$I$107</definedName>
    <definedName name="_xlnm.Print_Area" localSheetId="14">'CX102'!$A$1:$I$111</definedName>
    <definedName name="_xlnm.Print_Area" localSheetId="16">'CX103'!$A$1:$I$99</definedName>
    <definedName name="_xlnm.Print_Area" localSheetId="17">'CX104'!$A$1:$I$111</definedName>
    <definedName name="_xlnm.Print_Area" localSheetId="15">'CX105'!$A$1:$I$119</definedName>
    <definedName name="_xlnm.Print_Area" localSheetId="13">'CX106'!$A$1:$I$109</definedName>
    <definedName name="_xlnm.Print_Area" localSheetId="11">'CX107'!$A$1:$I$109</definedName>
    <definedName name="_xlnm.Print_Area" localSheetId="5">地表!$A$1:$P$39</definedName>
    <definedName name="_xlnm.Print_Area" localSheetId="4">房屋!$A$1:$P$41</definedName>
    <definedName name="_xlnm.Print_Area" localSheetId="3">分析报告!$A$1:$L$34</definedName>
    <definedName name="_xlnm.Print_Area" localSheetId="1">'封面 '!$A$1:$H$27</definedName>
    <definedName name="_xlnm.Print_Area" localSheetId="0">会审表!$A$1:$A$24</definedName>
    <definedName name="_xlnm.Print_Area" localSheetId="6">墙顶及水平位移!$A$1:$S$37</definedName>
    <definedName name="_xlnm.Print_Area" localSheetId="7">水位!$A$1:$P$37</definedName>
    <definedName name="_xlnm.Print_Area" localSheetId="2">巡查表!#REF!</definedName>
  </definedNames>
  <calcPr calcId="124519"/>
</workbook>
</file>

<file path=xl/calcChain.xml><?xml version="1.0" encoding="utf-8"?>
<calcChain xmlns="http://schemas.openxmlformats.org/spreadsheetml/2006/main">
  <c r="I18" i="3"/>
  <c r="I17"/>
  <c r="E18"/>
  <c r="E17"/>
  <c r="AC4" i="19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3"/>
  <c r="AC4" i="18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3"/>
  <c r="AC4" i="23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3"/>
  <c r="M12" i="39" l="1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E12"/>
  <c r="F12"/>
  <c r="G12"/>
  <c r="E13"/>
  <c r="F13"/>
  <c r="G13"/>
  <c r="E14"/>
  <c r="F14"/>
  <c r="G14"/>
  <c r="E15"/>
  <c r="F15"/>
  <c r="G15"/>
  <c r="E16"/>
  <c r="F16"/>
  <c r="G16"/>
  <c r="E17"/>
  <c r="F17"/>
  <c r="G17"/>
  <c r="E18"/>
  <c r="F18"/>
  <c r="G18"/>
  <c r="E19"/>
  <c r="F19"/>
  <c r="G19"/>
  <c r="E20"/>
  <c r="F20"/>
  <c r="G20"/>
  <c r="E21"/>
  <c r="F21"/>
  <c r="E22"/>
  <c r="F22"/>
  <c r="G22"/>
  <c r="E23"/>
  <c r="F23"/>
  <c r="G23"/>
  <c r="E24"/>
  <c r="F24"/>
  <c r="G24"/>
  <c r="E25"/>
  <c r="F25"/>
  <c r="G25"/>
  <c r="E26"/>
  <c r="F26"/>
  <c r="G26"/>
  <c r="E27"/>
  <c r="F27"/>
  <c r="E28"/>
  <c r="F28"/>
  <c r="G28"/>
  <c r="E29"/>
  <c r="F29"/>
  <c r="G29"/>
  <c r="E30"/>
  <c r="F30"/>
  <c r="G30"/>
  <c r="E31"/>
  <c r="F31"/>
  <c r="G31"/>
  <c r="E32"/>
  <c r="F32"/>
  <c r="E33"/>
  <c r="F33"/>
  <c r="E34"/>
  <c r="F34"/>
  <c r="G34"/>
  <c r="E35"/>
  <c r="F35"/>
  <c r="G35"/>
  <c r="U6"/>
  <c r="B15" s="1"/>
  <c r="U7"/>
  <c r="B16" s="1"/>
  <c r="U8"/>
  <c r="B17" s="1"/>
  <c r="M19" i="7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4"/>
  <c r="N34"/>
  <c r="O34"/>
  <c r="M35"/>
  <c r="N35"/>
  <c r="O35"/>
  <c r="M12"/>
  <c r="N12"/>
  <c r="O12"/>
  <c r="M13"/>
  <c r="N13"/>
  <c r="O13"/>
  <c r="M14"/>
  <c r="N14"/>
  <c r="O14"/>
  <c r="M15"/>
  <c r="N15"/>
  <c r="O15"/>
  <c r="M16"/>
  <c r="N16"/>
  <c r="O16"/>
  <c r="M17"/>
  <c r="N17"/>
  <c r="M18"/>
  <c r="N18"/>
  <c r="O18"/>
  <c r="E12"/>
  <c r="F12"/>
  <c r="G12"/>
  <c r="E13"/>
  <c r="F13"/>
  <c r="G13"/>
  <c r="E14"/>
  <c r="F14"/>
  <c r="G14"/>
  <c r="E15"/>
  <c r="F15"/>
  <c r="G15"/>
  <c r="E16"/>
  <c r="F16"/>
  <c r="G16"/>
  <c r="E17"/>
  <c r="F17"/>
  <c r="G17"/>
  <c r="E18"/>
  <c r="F18"/>
  <c r="G18"/>
  <c r="E19"/>
  <c r="F19"/>
  <c r="G19"/>
  <c r="E20"/>
  <c r="F20"/>
  <c r="G20"/>
  <c r="E21"/>
  <c r="F21"/>
  <c r="G21"/>
  <c r="E22"/>
  <c r="F22"/>
  <c r="G22"/>
  <c r="E23"/>
  <c r="F23"/>
  <c r="G23"/>
  <c r="E24"/>
  <c r="F24"/>
  <c r="G24"/>
  <c r="E25"/>
  <c r="F25"/>
  <c r="G25"/>
  <c r="E26"/>
  <c r="F26"/>
  <c r="G26"/>
  <c r="E27"/>
  <c r="F27"/>
  <c r="G27"/>
  <c r="E28"/>
  <c r="F28"/>
  <c r="G28"/>
  <c r="E29"/>
  <c r="F29"/>
  <c r="G29"/>
  <c r="E30"/>
  <c r="F30"/>
  <c r="G30"/>
  <c r="E31"/>
  <c r="F31"/>
  <c r="G31"/>
  <c r="E32"/>
  <c r="F32"/>
  <c r="G32"/>
  <c r="E33"/>
  <c r="F33"/>
  <c r="G33"/>
  <c r="E34"/>
  <c r="F34"/>
  <c r="G34"/>
  <c r="E35"/>
  <c r="F35"/>
  <c r="G35"/>
  <c r="E36"/>
  <c r="F36"/>
  <c r="G36"/>
  <c r="E37"/>
  <c r="F37"/>
  <c r="G37"/>
  <c r="U33"/>
  <c r="J15" s="1"/>
  <c r="AC4" i="20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3"/>
  <c r="AC4" i="22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3"/>
  <c r="U51" i="7" l="1"/>
  <c r="J33" s="1"/>
  <c r="U52"/>
  <c r="J34" s="1"/>
  <c r="U33" i="39"/>
  <c r="J17" s="1"/>
  <c r="U34"/>
  <c r="J18" s="1"/>
  <c r="U35"/>
  <c r="J19" s="1"/>
  <c r="U14"/>
  <c r="B23" s="1"/>
  <c r="U15"/>
  <c r="B24" s="1"/>
  <c r="U16"/>
  <c r="B25" s="1"/>
  <c r="U17"/>
  <c r="B26" s="1"/>
  <c r="U34" i="7"/>
  <c r="J16" s="1"/>
  <c r="N12" i="11" l="1"/>
  <c r="E12" s="1"/>
  <c r="N13"/>
  <c r="E13" s="1"/>
  <c r="N14"/>
  <c r="E14" s="1"/>
  <c r="N15"/>
  <c r="E15" s="1"/>
  <c r="N16"/>
  <c r="E16" s="1"/>
  <c r="N17"/>
  <c r="E17" s="1"/>
  <c r="N18"/>
  <c r="E18" s="1"/>
  <c r="N19"/>
  <c r="E19" s="1"/>
  <c r="N20"/>
  <c r="E20" s="1"/>
  <c r="N21"/>
  <c r="E21" s="1"/>
  <c r="N22"/>
  <c r="E22" s="1"/>
  <c r="N23"/>
  <c r="E23" s="1"/>
  <c r="N24"/>
  <c r="E24" s="1"/>
  <c r="N25"/>
  <c r="E25" s="1"/>
  <c r="N26"/>
  <c r="E26" s="1"/>
  <c r="N27"/>
  <c r="E27" s="1"/>
  <c r="N28"/>
  <c r="E28" s="1"/>
  <c r="N29"/>
  <c r="E29" s="1"/>
  <c r="N30"/>
  <c r="E30" s="1"/>
  <c r="N31"/>
  <c r="E31" s="1"/>
  <c r="N32"/>
  <c r="E32" s="1"/>
  <c r="N33"/>
  <c r="E33" s="1"/>
  <c r="N34"/>
  <c r="E34" s="1"/>
  <c r="N35"/>
  <c r="E35" s="1"/>
  <c r="N36"/>
  <c r="E36" s="1"/>
  <c r="N37"/>
  <c r="E37" s="1"/>
  <c r="N38"/>
  <c r="E38" s="1"/>
  <c r="N39"/>
  <c r="E39" s="1"/>
  <c r="N40"/>
  <c r="E40" s="1"/>
  <c r="N41"/>
  <c r="E41" s="1"/>
  <c r="N42"/>
  <c r="E42" s="1"/>
  <c r="N43"/>
  <c r="E43" s="1"/>
  <c r="N44"/>
  <c r="E44" s="1"/>
  <c r="N45"/>
  <c r="E45" s="1"/>
  <c r="N46"/>
  <c r="E46" s="1"/>
  <c r="N47"/>
  <c r="E47" s="1"/>
  <c r="N48"/>
  <c r="E48" s="1"/>
  <c r="N49"/>
  <c r="E49" s="1"/>
  <c r="N50"/>
  <c r="E50" s="1"/>
  <c r="N51"/>
  <c r="E51" s="1"/>
  <c r="N52"/>
  <c r="E52" s="1"/>
  <c r="N53"/>
  <c r="E53" s="1"/>
  <c r="N54"/>
  <c r="E54" s="1"/>
  <c r="N55"/>
  <c r="E55" s="1"/>
  <c r="N56"/>
  <c r="E56" s="1"/>
  <c r="N57"/>
  <c r="E57" s="1"/>
  <c r="N58"/>
  <c r="E58" s="1"/>
  <c r="N59"/>
  <c r="E59" s="1"/>
  <c r="N60"/>
  <c r="E60" s="1"/>
  <c r="N61"/>
  <c r="E61" s="1"/>
  <c r="N62"/>
  <c r="E62" s="1"/>
  <c r="N63"/>
  <c r="E63" s="1"/>
  <c r="N64"/>
  <c r="E64" s="1"/>
  <c r="N65"/>
  <c r="E65" s="1"/>
  <c r="N66"/>
  <c r="E66" s="1"/>
  <c r="N67"/>
  <c r="E67" s="1"/>
  <c r="N68"/>
  <c r="E68" s="1"/>
  <c r="N69"/>
  <c r="E69" s="1"/>
  <c r="N70"/>
  <c r="E70" s="1"/>
  <c r="N71"/>
  <c r="E71" s="1"/>
  <c r="N72"/>
  <c r="E72" s="1"/>
  <c r="N73"/>
  <c r="E73" s="1"/>
  <c r="N74"/>
  <c r="E74" s="1"/>
  <c r="N75"/>
  <c r="E75" s="1"/>
  <c r="N76"/>
  <c r="E76" s="1"/>
  <c r="N77"/>
  <c r="E77" s="1"/>
  <c r="N78"/>
  <c r="E78" s="1"/>
  <c r="N79"/>
  <c r="E79" s="1"/>
  <c r="N80"/>
  <c r="E80" s="1"/>
  <c r="N81"/>
  <c r="E81" s="1"/>
  <c r="N82"/>
  <c r="E82" s="1"/>
  <c r="N83"/>
  <c r="E83" s="1"/>
  <c r="N84"/>
  <c r="E84" s="1"/>
  <c r="N85"/>
  <c r="E85" s="1"/>
  <c r="N86"/>
  <c r="E86" s="1"/>
  <c r="N87"/>
  <c r="E87" s="1"/>
  <c r="N88"/>
  <c r="E88" s="1"/>
  <c r="N89"/>
  <c r="E89" s="1"/>
  <c r="N90"/>
  <c r="E90" s="1"/>
  <c r="N91"/>
  <c r="E91" s="1"/>
  <c r="N92"/>
  <c r="E92" s="1"/>
  <c r="N93"/>
  <c r="E93" s="1"/>
  <c r="N94"/>
  <c r="E94" s="1"/>
  <c r="N95"/>
  <c r="E95" s="1"/>
  <c r="N96"/>
  <c r="E96" s="1"/>
  <c r="N97"/>
  <c r="E97" s="1"/>
  <c r="N98"/>
  <c r="E98" s="1"/>
  <c r="N99"/>
  <c r="E99" s="1"/>
  <c r="N100"/>
  <c r="E100" s="1"/>
  <c r="N101"/>
  <c r="E101" s="1"/>
  <c r="N102"/>
  <c r="E102" s="1"/>
  <c r="N103"/>
  <c r="E103" s="1"/>
  <c r="N104"/>
  <c r="E104" s="1"/>
  <c r="N105"/>
  <c r="E105" s="1"/>
  <c r="N106"/>
  <c r="E106" s="1"/>
  <c r="N107"/>
  <c r="E107" s="1"/>
  <c r="N108"/>
  <c r="E108" s="1"/>
  <c r="N109"/>
  <c r="E109" s="1"/>
  <c r="N110"/>
  <c r="E110" s="1"/>
  <c r="N111"/>
  <c r="E111" s="1"/>
  <c r="N112"/>
  <c r="E112" s="1"/>
  <c r="N113"/>
  <c r="E113" s="1"/>
  <c r="N11"/>
  <c r="E11" s="1"/>
  <c r="I3" i="37"/>
  <c r="N11" i="22"/>
  <c r="E11" s="1"/>
  <c r="N12"/>
  <c r="E12" s="1"/>
  <c r="N13"/>
  <c r="E13" s="1"/>
  <c r="N14"/>
  <c r="E14" s="1"/>
  <c r="N15"/>
  <c r="E15" s="1"/>
  <c r="N16"/>
  <c r="E16" s="1"/>
  <c r="N17"/>
  <c r="E17" s="1"/>
  <c r="N18"/>
  <c r="E18" s="1"/>
  <c r="N19"/>
  <c r="E19" s="1"/>
  <c r="N20"/>
  <c r="E20" s="1"/>
  <c r="N21"/>
  <c r="E21" s="1"/>
  <c r="N22"/>
  <c r="E22" s="1"/>
  <c r="N23"/>
  <c r="E23" s="1"/>
  <c r="N24"/>
  <c r="E24" s="1"/>
  <c r="N25"/>
  <c r="E25" s="1"/>
  <c r="N26"/>
  <c r="E26" s="1"/>
  <c r="N27"/>
  <c r="E27" s="1"/>
  <c r="N28"/>
  <c r="E28" s="1"/>
  <c r="N29"/>
  <c r="E29" s="1"/>
  <c r="N30"/>
  <c r="E30" s="1"/>
  <c r="N31"/>
  <c r="E31" s="1"/>
  <c r="N32"/>
  <c r="E32" s="1"/>
  <c r="N33"/>
  <c r="E33" s="1"/>
  <c r="N34"/>
  <c r="E34" s="1"/>
  <c r="N35"/>
  <c r="E35" s="1"/>
  <c r="N36"/>
  <c r="E36" s="1"/>
  <c r="N37"/>
  <c r="E37" s="1"/>
  <c r="N38"/>
  <c r="E38" s="1"/>
  <c r="N39"/>
  <c r="E39" s="1"/>
  <c r="N40"/>
  <c r="E40" s="1"/>
  <c r="N41"/>
  <c r="E41" s="1"/>
  <c r="N42"/>
  <c r="E42" s="1"/>
  <c r="N43"/>
  <c r="E43" s="1"/>
  <c r="N44"/>
  <c r="E44" s="1"/>
  <c r="N45"/>
  <c r="E45" s="1"/>
  <c r="N46"/>
  <c r="E46" s="1"/>
  <c r="N47"/>
  <c r="E47" s="1"/>
  <c r="N48"/>
  <c r="E48" s="1"/>
  <c r="N49"/>
  <c r="E49" s="1"/>
  <c r="N50"/>
  <c r="E50" s="1"/>
  <c r="N51"/>
  <c r="E51" s="1"/>
  <c r="N52"/>
  <c r="E52" s="1"/>
  <c r="N53"/>
  <c r="E53" s="1"/>
  <c r="N54"/>
  <c r="E54" s="1"/>
  <c r="N55"/>
  <c r="E55" s="1"/>
  <c r="N56"/>
  <c r="E56" s="1"/>
  <c r="N57"/>
  <c r="E57" s="1"/>
  <c r="N58"/>
  <c r="E58" s="1"/>
  <c r="N59"/>
  <c r="E59" s="1"/>
  <c r="N60"/>
  <c r="E60" s="1"/>
  <c r="N61"/>
  <c r="E61" s="1"/>
  <c r="N62"/>
  <c r="E62" s="1"/>
  <c r="N63"/>
  <c r="E63" s="1"/>
  <c r="N64"/>
  <c r="E64" s="1"/>
  <c r="N65"/>
  <c r="E65" s="1"/>
  <c r="N66"/>
  <c r="E66" s="1"/>
  <c r="N67"/>
  <c r="E67" s="1"/>
  <c r="N68"/>
  <c r="E68" s="1"/>
  <c r="N69"/>
  <c r="E69" s="1"/>
  <c r="N70"/>
  <c r="E70" s="1"/>
  <c r="N71"/>
  <c r="E71" s="1"/>
  <c r="N72"/>
  <c r="E72" s="1"/>
  <c r="N73"/>
  <c r="E73" s="1"/>
  <c r="N74"/>
  <c r="E74" s="1"/>
  <c r="N75"/>
  <c r="E75" s="1"/>
  <c r="N76"/>
  <c r="E76" s="1"/>
  <c r="N77"/>
  <c r="E77" s="1"/>
  <c r="N78"/>
  <c r="E78" s="1"/>
  <c r="N79"/>
  <c r="E79" s="1"/>
  <c r="N80"/>
  <c r="E80" s="1"/>
  <c r="N81"/>
  <c r="E81" s="1"/>
  <c r="N82"/>
  <c r="E82" s="1"/>
  <c r="N83"/>
  <c r="E83" s="1"/>
  <c r="N84"/>
  <c r="E84" s="1"/>
  <c r="N85"/>
  <c r="E85" s="1"/>
  <c r="N86"/>
  <c r="E86" s="1"/>
  <c r="N87"/>
  <c r="E87" s="1"/>
  <c r="N88"/>
  <c r="E88" s="1"/>
  <c r="N89"/>
  <c r="E89" s="1"/>
  <c r="N90"/>
  <c r="E90" s="1"/>
  <c r="N91"/>
  <c r="E91" s="1"/>
  <c r="N92"/>
  <c r="E92" s="1"/>
  <c r="N93"/>
  <c r="E93" s="1"/>
  <c r="N94"/>
  <c r="E94" s="1"/>
  <c r="N95"/>
  <c r="E95" s="1"/>
  <c r="N96"/>
  <c r="E96" s="1"/>
  <c r="N97"/>
  <c r="E97" s="1"/>
  <c r="N98"/>
  <c r="E98" s="1"/>
  <c r="N99"/>
  <c r="E99" s="1"/>
  <c r="N100"/>
  <c r="E100" s="1"/>
  <c r="N101"/>
  <c r="E101" s="1"/>
  <c r="N102"/>
  <c r="E102" s="1"/>
  <c r="N103"/>
  <c r="E103" s="1"/>
  <c r="N104"/>
  <c r="E104" s="1"/>
  <c r="N105"/>
  <c r="E105" s="1"/>
  <c r="N106"/>
  <c r="E106" s="1"/>
  <c r="N107"/>
  <c r="E107" s="1"/>
  <c r="AC4" i="32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3"/>
  <c r="N12" i="27"/>
  <c r="E12" s="1"/>
  <c r="N13"/>
  <c r="E13" s="1"/>
  <c r="N14"/>
  <c r="E14" s="1"/>
  <c r="N15"/>
  <c r="E15" s="1"/>
  <c r="N16"/>
  <c r="E16" s="1"/>
  <c r="N17"/>
  <c r="E17" s="1"/>
  <c r="N18"/>
  <c r="E18" s="1"/>
  <c r="N19"/>
  <c r="E19" s="1"/>
  <c r="N20"/>
  <c r="E20" s="1"/>
  <c r="N21"/>
  <c r="E21" s="1"/>
  <c r="N22"/>
  <c r="E22" s="1"/>
  <c r="N23"/>
  <c r="E23" s="1"/>
  <c r="N24"/>
  <c r="E24" s="1"/>
  <c r="N25"/>
  <c r="E25" s="1"/>
  <c r="N26"/>
  <c r="E26" s="1"/>
  <c r="N27"/>
  <c r="E27" s="1"/>
  <c r="N28"/>
  <c r="E28" s="1"/>
  <c r="N29"/>
  <c r="E29" s="1"/>
  <c r="N30"/>
  <c r="E30" s="1"/>
  <c r="N31"/>
  <c r="E31" s="1"/>
  <c r="N32"/>
  <c r="E32" s="1"/>
  <c r="N33"/>
  <c r="E33" s="1"/>
  <c r="N34"/>
  <c r="E34" s="1"/>
  <c r="N35"/>
  <c r="E35" s="1"/>
  <c r="N36"/>
  <c r="E36" s="1"/>
  <c r="N37"/>
  <c r="E37" s="1"/>
  <c r="N38"/>
  <c r="E38" s="1"/>
  <c r="N39"/>
  <c r="E39" s="1"/>
  <c r="N40"/>
  <c r="E40" s="1"/>
  <c r="N41"/>
  <c r="E41" s="1"/>
  <c r="N42"/>
  <c r="E42" s="1"/>
  <c r="N43"/>
  <c r="E43" s="1"/>
  <c r="N44"/>
  <c r="E44" s="1"/>
  <c r="N45"/>
  <c r="E45" s="1"/>
  <c r="N46"/>
  <c r="E46" s="1"/>
  <c r="N47"/>
  <c r="E47" s="1"/>
  <c r="N48"/>
  <c r="E48" s="1"/>
  <c r="N49"/>
  <c r="E49" s="1"/>
  <c r="N50"/>
  <c r="E50" s="1"/>
  <c r="N51"/>
  <c r="E51" s="1"/>
  <c r="N52"/>
  <c r="E52" s="1"/>
  <c r="N53"/>
  <c r="E53" s="1"/>
  <c r="N54"/>
  <c r="E54" s="1"/>
  <c r="N55"/>
  <c r="E55" s="1"/>
  <c r="N56"/>
  <c r="E56" s="1"/>
  <c r="N57"/>
  <c r="E57" s="1"/>
  <c r="N58"/>
  <c r="E58" s="1"/>
  <c r="N59"/>
  <c r="E59" s="1"/>
  <c r="N60"/>
  <c r="E60" s="1"/>
  <c r="N61"/>
  <c r="E61" s="1"/>
  <c r="N62"/>
  <c r="E62" s="1"/>
  <c r="N63"/>
  <c r="E63" s="1"/>
  <c r="N64"/>
  <c r="E64" s="1"/>
  <c r="N65"/>
  <c r="E65" s="1"/>
  <c r="N66"/>
  <c r="E66" s="1"/>
  <c r="N67"/>
  <c r="E67" s="1"/>
  <c r="N68"/>
  <c r="E68" s="1"/>
  <c r="N69"/>
  <c r="E69" s="1"/>
  <c r="N70"/>
  <c r="E70" s="1"/>
  <c r="N71"/>
  <c r="E71" s="1"/>
  <c r="N72"/>
  <c r="E72" s="1"/>
  <c r="N73"/>
  <c r="E73" s="1"/>
  <c r="N74"/>
  <c r="E74" s="1"/>
  <c r="N75"/>
  <c r="E75" s="1"/>
  <c r="N76"/>
  <c r="E76" s="1"/>
  <c r="N77"/>
  <c r="E77" s="1"/>
  <c r="N78"/>
  <c r="E78" s="1"/>
  <c r="N79"/>
  <c r="E79" s="1"/>
  <c r="N80"/>
  <c r="E80" s="1"/>
  <c r="N81"/>
  <c r="E81" s="1"/>
  <c r="N82"/>
  <c r="E82" s="1"/>
  <c r="N83"/>
  <c r="E83" s="1"/>
  <c r="N84"/>
  <c r="E84" s="1"/>
  <c r="N85"/>
  <c r="E85" s="1"/>
  <c r="N86"/>
  <c r="E86" s="1"/>
  <c r="N87"/>
  <c r="E87" s="1"/>
  <c r="N88"/>
  <c r="E88" s="1"/>
  <c r="N89"/>
  <c r="E89" s="1"/>
  <c r="N90"/>
  <c r="E90" s="1"/>
  <c r="N91"/>
  <c r="E91" s="1"/>
  <c r="N92"/>
  <c r="E92" s="1"/>
  <c r="N93"/>
  <c r="E93" s="1"/>
  <c r="N94"/>
  <c r="E94" s="1"/>
  <c r="N95"/>
  <c r="E95" s="1"/>
  <c r="N96"/>
  <c r="E96" s="1"/>
  <c r="N97"/>
  <c r="E97" s="1"/>
  <c r="N98"/>
  <c r="E98" s="1"/>
  <c r="N99"/>
  <c r="E99" s="1"/>
  <c r="N100"/>
  <c r="E100" s="1"/>
  <c r="N101"/>
  <c r="E101" s="1"/>
  <c r="N102"/>
  <c r="E102" s="1"/>
  <c r="N103"/>
  <c r="E103" s="1"/>
  <c r="N104"/>
  <c r="E104" s="1"/>
  <c r="N105"/>
  <c r="E105" s="1"/>
  <c r="N106"/>
  <c r="E106" s="1"/>
  <c r="N107"/>
  <c r="E107" s="1"/>
  <c r="N108"/>
  <c r="E108" s="1"/>
  <c r="N109"/>
  <c r="E109" s="1"/>
  <c r="N11"/>
  <c r="E11" s="1"/>
  <c r="N12" i="20"/>
  <c r="E12" s="1"/>
  <c r="N13"/>
  <c r="E13" s="1"/>
  <c r="N14"/>
  <c r="E14" s="1"/>
  <c r="N15"/>
  <c r="E15" s="1"/>
  <c r="N16"/>
  <c r="E16" s="1"/>
  <c r="N17"/>
  <c r="E17" s="1"/>
  <c r="N18"/>
  <c r="E18" s="1"/>
  <c r="N19"/>
  <c r="E19" s="1"/>
  <c r="N20"/>
  <c r="E20" s="1"/>
  <c r="N21"/>
  <c r="E21" s="1"/>
  <c r="N22"/>
  <c r="E22" s="1"/>
  <c r="N23"/>
  <c r="E23" s="1"/>
  <c r="N24"/>
  <c r="E24" s="1"/>
  <c r="N25"/>
  <c r="E25" s="1"/>
  <c r="N26"/>
  <c r="E26" s="1"/>
  <c r="N27"/>
  <c r="E27" s="1"/>
  <c r="N28"/>
  <c r="E28" s="1"/>
  <c r="N29"/>
  <c r="E29" s="1"/>
  <c r="N30"/>
  <c r="E30" s="1"/>
  <c r="N31"/>
  <c r="E31" s="1"/>
  <c r="N32"/>
  <c r="E32" s="1"/>
  <c r="N33"/>
  <c r="E33" s="1"/>
  <c r="N34"/>
  <c r="E34" s="1"/>
  <c r="N35"/>
  <c r="E35" s="1"/>
  <c r="N36"/>
  <c r="E36" s="1"/>
  <c r="N37"/>
  <c r="E37" s="1"/>
  <c r="N38"/>
  <c r="E38" s="1"/>
  <c r="N39"/>
  <c r="E39" s="1"/>
  <c r="N40"/>
  <c r="E40" s="1"/>
  <c r="N41"/>
  <c r="E41" s="1"/>
  <c r="N42"/>
  <c r="E42" s="1"/>
  <c r="N43"/>
  <c r="E43" s="1"/>
  <c r="N44"/>
  <c r="E44" s="1"/>
  <c r="N45"/>
  <c r="E45" s="1"/>
  <c r="N46"/>
  <c r="E46" s="1"/>
  <c r="N47"/>
  <c r="E47" s="1"/>
  <c r="N48"/>
  <c r="E48" s="1"/>
  <c r="N49"/>
  <c r="E49" s="1"/>
  <c r="N50"/>
  <c r="E50" s="1"/>
  <c r="N51"/>
  <c r="E51" s="1"/>
  <c r="N52"/>
  <c r="E52" s="1"/>
  <c r="N53"/>
  <c r="E53" s="1"/>
  <c r="N54"/>
  <c r="E54" s="1"/>
  <c r="N55"/>
  <c r="E55" s="1"/>
  <c r="N56"/>
  <c r="E56" s="1"/>
  <c r="N57"/>
  <c r="E57" s="1"/>
  <c r="N58"/>
  <c r="E58" s="1"/>
  <c r="N59"/>
  <c r="E59" s="1"/>
  <c r="N60"/>
  <c r="E60" s="1"/>
  <c r="N61"/>
  <c r="E61" s="1"/>
  <c r="N62"/>
  <c r="E62" s="1"/>
  <c r="N63"/>
  <c r="E63" s="1"/>
  <c r="N64"/>
  <c r="E64" s="1"/>
  <c r="N65"/>
  <c r="E65" s="1"/>
  <c r="N66"/>
  <c r="E66" s="1"/>
  <c r="N67"/>
  <c r="E67" s="1"/>
  <c r="N68"/>
  <c r="E68" s="1"/>
  <c r="N69"/>
  <c r="E69" s="1"/>
  <c r="N70"/>
  <c r="E70" s="1"/>
  <c r="N71"/>
  <c r="E71" s="1"/>
  <c r="N72"/>
  <c r="E72" s="1"/>
  <c r="N73"/>
  <c r="E73" s="1"/>
  <c r="N74"/>
  <c r="E74" s="1"/>
  <c r="N75"/>
  <c r="E75" s="1"/>
  <c r="N76"/>
  <c r="E76" s="1"/>
  <c r="N77"/>
  <c r="E77" s="1"/>
  <c r="N78"/>
  <c r="E78" s="1"/>
  <c r="N79"/>
  <c r="E79" s="1"/>
  <c r="N80"/>
  <c r="E80" s="1"/>
  <c r="N81"/>
  <c r="E81" s="1"/>
  <c r="N82"/>
  <c r="E82" s="1"/>
  <c r="N83"/>
  <c r="E83" s="1"/>
  <c r="N84"/>
  <c r="E84" s="1"/>
  <c r="N85"/>
  <c r="E85" s="1"/>
  <c r="N86"/>
  <c r="E86" s="1"/>
  <c r="N87"/>
  <c r="E87" s="1"/>
  <c r="N88"/>
  <c r="E88" s="1"/>
  <c r="N89"/>
  <c r="E89" s="1"/>
  <c r="N90"/>
  <c r="E90" s="1"/>
  <c r="N91"/>
  <c r="E91" s="1"/>
  <c r="N92"/>
  <c r="E92" s="1"/>
  <c r="N93"/>
  <c r="E93" s="1"/>
  <c r="N94"/>
  <c r="E94" s="1"/>
  <c r="N95"/>
  <c r="E95" s="1"/>
  <c r="N96"/>
  <c r="E96" s="1"/>
  <c r="N97"/>
  <c r="E97" s="1"/>
  <c r="N11"/>
  <c r="E11" s="1"/>
  <c r="N12" i="32"/>
  <c r="E12" s="1"/>
  <c r="N13"/>
  <c r="E13" s="1"/>
  <c r="N14"/>
  <c r="E14" s="1"/>
  <c r="N15"/>
  <c r="E15" s="1"/>
  <c r="N16"/>
  <c r="E16" s="1"/>
  <c r="N17"/>
  <c r="E17" s="1"/>
  <c r="N18"/>
  <c r="E18" s="1"/>
  <c r="N19"/>
  <c r="E19" s="1"/>
  <c r="N20"/>
  <c r="E20" s="1"/>
  <c r="N21"/>
  <c r="E21" s="1"/>
  <c r="N22"/>
  <c r="E22" s="1"/>
  <c r="N23"/>
  <c r="E23" s="1"/>
  <c r="N24"/>
  <c r="E24" s="1"/>
  <c r="N25"/>
  <c r="E25" s="1"/>
  <c r="N26"/>
  <c r="E26" s="1"/>
  <c r="N27"/>
  <c r="E27" s="1"/>
  <c r="N28"/>
  <c r="E28" s="1"/>
  <c r="N29"/>
  <c r="E29" s="1"/>
  <c r="N30"/>
  <c r="E30" s="1"/>
  <c r="N31"/>
  <c r="E31" s="1"/>
  <c r="N32"/>
  <c r="E32" s="1"/>
  <c r="N33"/>
  <c r="E33" s="1"/>
  <c r="N34"/>
  <c r="E34" s="1"/>
  <c r="N35"/>
  <c r="E35" s="1"/>
  <c r="N36"/>
  <c r="E36" s="1"/>
  <c r="N37"/>
  <c r="E37" s="1"/>
  <c r="N38"/>
  <c r="E38" s="1"/>
  <c r="N39"/>
  <c r="E39" s="1"/>
  <c r="N40"/>
  <c r="E40" s="1"/>
  <c r="N41"/>
  <c r="E41" s="1"/>
  <c r="N42"/>
  <c r="E42" s="1"/>
  <c r="N43"/>
  <c r="E43" s="1"/>
  <c r="N44"/>
  <c r="E44" s="1"/>
  <c r="N45"/>
  <c r="E45" s="1"/>
  <c r="N46"/>
  <c r="E46" s="1"/>
  <c r="N47"/>
  <c r="E47" s="1"/>
  <c r="N48"/>
  <c r="E48" s="1"/>
  <c r="N49"/>
  <c r="E49" s="1"/>
  <c r="N50"/>
  <c r="E50" s="1"/>
  <c r="N51"/>
  <c r="E51" s="1"/>
  <c r="N52"/>
  <c r="E52" s="1"/>
  <c r="N53"/>
  <c r="E53" s="1"/>
  <c r="N54"/>
  <c r="E54" s="1"/>
  <c r="N55"/>
  <c r="E55" s="1"/>
  <c r="N56"/>
  <c r="E56" s="1"/>
  <c r="N57"/>
  <c r="E57" s="1"/>
  <c r="N58"/>
  <c r="E58" s="1"/>
  <c r="N59"/>
  <c r="E59" s="1"/>
  <c r="N60"/>
  <c r="E60" s="1"/>
  <c r="N61"/>
  <c r="E61" s="1"/>
  <c r="N62"/>
  <c r="E62" s="1"/>
  <c r="N63"/>
  <c r="E63" s="1"/>
  <c r="N64"/>
  <c r="E64" s="1"/>
  <c r="N65"/>
  <c r="E65" s="1"/>
  <c r="N66"/>
  <c r="E66" s="1"/>
  <c r="N67"/>
  <c r="E67" s="1"/>
  <c r="N68"/>
  <c r="E68" s="1"/>
  <c r="N69"/>
  <c r="E69" s="1"/>
  <c r="N70"/>
  <c r="E70" s="1"/>
  <c r="N71"/>
  <c r="E71" s="1"/>
  <c r="N72"/>
  <c r="E72" s="1"/>
  <c r="N73"/>
  <c r="E73" s="1"/>
  <c r="N74"/>
  <c r="E74" s="1"/>
  <c r="N75"/>
  <c r="E75" s="1"/>
  <c r="N76"/>
  <c r="E76" s="1"/>
  <c r="N77"/>
  <c r="E77" s="1"/>
  <c r="N78"/>
  <c r="E78" s="1"/>
  <c r="N79"/>
  <c r="E79" s="1"/>
  <c r="N80"/>
  <c r="E80" s="1"/>
  <c r="N81"/>
  <c r="E81" s="1"/>
  <c r="N82"/>
  <c r="E82" s="1"/>
  <c r="N83"/>
  <c r="E83" s="1"/>
  <c r="N84"/>
  <c r="E84" s="1"/>
  <c r="N85"/>
  <c r="E85" s="1"/>
  <c r="N86"/>
  <c r="E86" s="1"/>
  <c r="N87"/>
  <c r="E87" s="1"/>
  <c r="N88"/>
  <c r="E88" s="1"/>
  <c r="N89"/>
  <c r="E89" s="1"/>
  <c r="N90"/>
  <c r="E90" s="1"/>
  <c r="N91"/>
  <c r="E91" s="1"/>
  <c r="N92"/>
  <c r="E92" s="1"/>
  <c r="N93"/>
  <c r="E93" s="1"/>
  <c r="N94"/>
  <c r="E94" s="1"/>
  <c r="N95"/>
  <c r="E95" s="1"/>
  <c r="N96"/>
  <c r="E96" s="1"/>
  <c r="N97"/>
  <c r="E97" s="1"/>
  <c r="N98"/>
  <c r="E98" s="1"/>
  <c r="N99"/>
  <c r="E99" s="1"/>
  <c r="N100"/>
  <c r="E100" s="1"/>
  <c r="N101"/>
  <c r="E101" s="1"/>
  <c r="N102"/>
  <c r="E102" s="1"/>
  <c r="N103"/>
  <c r="E103" s="1"/>
  <c r="N104"/>
  <c r="E104" s="1"/>
  <c r="N105"/>
  <c r="E105" s="1"/>
  <c r="N106"/>
  <c r="E106" s="1"/>
  <c r="N107"/>
  <c r="E107" s="1"/>
  <c r="N108"/>
  <c r="E108" s="1"/>
  <c r="N109"/>
  <c r="E109" s="1"/>
  <c r="N110"/>
  <c r="E110" s="1"/>
  <c r="N111"/>
  <c r="E111" s="1"/>
  <c r="N112"/>
  <c r="E112" s="1"/>
  <c r="N113"/>
  <c r="E113" s="1"/>
  <c r="N114"/>
  <c r="E114" s="1"/>
  <c r="N115"/>
  <c r="E115" s="1"/>
  <c r="N116"/>
  <c r="E116" s="1"/>
  <c r="N117"/>
  <c r="E117" s="1"/>
  <c r="N11"/>
  <c r="E11" s="1"/>
  <c r="N12" i="19"/>
  <c r="E12" s="1"/>
  <c r="N13"/>
  <c r="E13" s="1"/>
  <c r="N14"/>
  <c r="E14" s="1"/>
  <c r="N15"/>
  <c r="E15" s="1"/>
  <c r="N16"/>
  <c r="E16" s="1"/>
  <c r="N17"/>
  <c r="E17" s="1"/>
  <c r="N18"/>
  <c r="E18" s="1"/>
  <c r="N19"/>
  <c r="E19" s="1"/>
  <c r="N20"/>
  <c r="E20" s="1"/>
  <c r="N21"/>
  <c r="E21" s="1"/>
  <c r="N22"/>
  <c r="E22" s="1"/>
  <c r="N23"/>
  <c r="E23" s="1"/>
  <c r="N24"/>
  <c r="E24" s="1"/>
  <c r="N25"/>
  <c r="E25" s="1"/>
  <c r="N26"/>
  <c r="E26" s="1"/>
  <c r="N27"/>
  <c r="E27" s="1"/>
  <c r="N28"/>
  <c r="E28" s="1"/>
  <c r="N29"/>
  <c r="E29" s="1"/>
  <c r="N30"/>
  <c r="E30" s="1"/>
  <c r="N31"/>
  <c r="E31" s="1"/>
  <c r="N32"/>
  <c r="E32" s="1"/>
  <c r="N33"/>
  <c r="E33" s="1"/>
  <c r="N34"/>
  <c r="E34" s="1"/>
  <c r="N35"/>
  <c r="E35" s="1"/>
  <c r="N36"/>
  <c r="E36" s="1"/>
  <c r="N37"/>
  <c r="E37" s="1"/>
  <c r="N38"/>
  <c r="E38" s="1"/>
  <c r="N39"/>
  <c r="E39" s="1"/>
  <c r="N40"/>
  <c r="E40" s="1"/>
  <c r="N41"/>
  <c r="E41" s="1"/>
  <c r="N42"/>
  <c r="E42" s="1"/>
  <c r="N43"/>
  <c r="E43" s="1"/>
  <c r="N44"/>
  <c r="E44" s="1"/>
  <c r="N45"/>
  <c r="E45" s="1"/>
  <c r="N46"/>
  <c r="E46" s="1"/>
  <c r="N47"/>
  <c r="E47" s="1"/>
  <c r="N48"/>
  <c r="E48" s="1"/>
  <c r="N49"/>
  <c r="E49" s="1"/>
  <c r="N50"/>
  <c r="E50" s="1"/>
  <c r="N51"/>
  <c r="E51" s="1"/>
  <c r="N52"/>
  <c r="E52" s="1"/>
  <c r="N53"/>
  <c r="E53" s="1"/>
  <c r="N54"/>
  <c r="E54" s="1"/>
  <c r="N55"/>
  <c r="E55" s="1"/>
  <c r="N56"/>
  <c r="E56" s="1"/>
  <c r="N57"/>
  <c r="E57" s="1"/>
  <c r="N58"/>
  <c r="E58" s="1"/>
  <c r="N59"/>
  <c r="E59" s="1"/>
  <c r="N60"/>
  <c r="E60" s="1"/>
  <c r="N61"/>
  <c r="E61" s="1"/>
  <c r="N62"/>
  <c r="E62" s="1"/>
  <c r="N63"/>
  <c r="E63" s="1"/>
  <c r="N64"/>
  <c r="E64" s="1"/>
  <c r="N65"/>
  <c r="E65" s="1"/>
  <c r="N66"/>
  <c r="E66" s="1"/>
  <c r="N67"/>
  <c r="E67" s="1"/>
  <c r="N68"/>
  <c r="E68" s="1"/>
  <c r="N69"/>
  <c r="E69" s="1"/>
  <c r="N70"/>
  <c r="E70" s="1"/>
  <c r="N71"/>
  <c r="E71" s="1"/>
  <c r="N72"/>
  <c r="E72" s="1"/>
  <c r="N73"/>
  <c r="E73" s="1"/>
  <c r="N74"/>
  <c r="E74" s="1"/>
  <c r="N75"/>
  <c r="E75" s="1"/>
  <c r="N76"/>
  <c r="E76" s="1"/>
  <c r="N77"/>
  <c r="E77" s="1"/>
  <c r="N78"/>
  <c r="E78" s="1"/>
  <c r="N79"/>
  <c r="E79" s="1"/>
  <c r="N80"/>
  <c r="E80" s="1"/>
  <c r="N81"/>
  <c r="E81" s="1"/>
  <c r="N82"/>
  <c r="E82" s="1"/>
  <c r="N83"/>
  <c r="E83" s="1"/>
  <c r="N84"/>
  <c r="E84" s="1"/>
  <c r="N85"/>
  <c r="E85" s="1"/>
  <c r="N86"/>
  <c r="E86" s="1"/>
  <c r="N87"/>
  <c r="E87" s="1"/>
  <c r="N88"/>
  <c r="E88" s="1"/>
  <c r="N89"/>
  <c r="E89" s="1"/>
  <c r="N90"/>
  <c r="E90" s="1"/>
  <c r="N91"/>
  <c r="E91" s="1"/>
  <c r="N92"/>
  <c r="E92" s="1"/>
  <c r="N93"/>
  <c r="E93" s="1"/>
  <c r="N94"/>
  <c r="E94" s="1"/>
  <c r="N95"/>
  <c r="E95" s="1"/>
  <c r="N96"/>
  <c r="E96" s="1"/>
  <c r="N97"/>
  <c r="E97" s="1"/>
  <c r="N98"/>
  <c r="E98" s="1"/>
  <c r="N99"/>
  <c r="E99" s="1"/>
  <c r="N100"/>
  <c r="E100" s="1"/>
  <c r="N101"/>
  <c r="E101" s="1"/>
  <c r="N102"/>
  <c r="E102" s="1"/>
  <c r="N103"/>
  <c r="E103" s="1"/>
  <c r="N104"/>
  <c r="E104" s="1"/>
  <c r="N105"/>
  <c r="E105" s="1"/>
  <c r="N106"/>
  <c r="E106" s="1"/>
  <c r="N107"/>
  <c r="E107" s="1"/>
  <c r="N108"/>
  <c r="E108" s="1"/>
  <c r="N109"/>
  <c r="E109" s="1"/>
  <c r="N11"/>
  <c r="E11" s="1"/>
  <c r="N12" i="18"/>
  <c r="E12" s="1"/>
  <c r="N13"/>
  <c r="E13" s="1"/>
  <c r="N14"/>
  <c r="E14" s="1"/>
  <c r="N15"/>
  <c r="E15" s="1"/>
  <c r="N16"/>
  <c r="E16" s="1"/>
  <c r="N17"/>
  <c r="E17" s="1"/>
  <c r="N18"/>
  <c r="E18" s="1"/>
  <c r="N19"/>
  <c r="E19" s="1"/>
  <c r="N20"/>
  <c r="E20" s="1"/>
  <c r="N21"/>
  <c r="E21" s="1"/>
  <c r="N22"/>
  <c r="E22" s="1"/>
  <c r="N23"/>
  <c r="E23" s="1"/>
  <c r="N24"/>
  <c r="E24" s="1"/>
  <c r="N25"/>
  <c r="E25" s="1"/>
  <c r="N26"/>
  <c r="E26" s="1"/>
  <c r="N27"/>
  <c r="E27" s="1"/>
  <c r="N28"/>
  <c r="E28" s="1"/>
  <c r="N29"/>
  <c r="E29" s="1"/>
  <c r="N30"/>
  <c r="E30" s="1"/>
  <c r="N31"/>
  <c r="E31" s="1"/>
  <c r="N32"/>
  <c r="E32" s="1"/>
  <c r="N33"/>
  <c r="E33" s="1"/>
  <c r="N34"/>
  <c r="E34" s="1"/>
  <c r="N35"/>
  <c r="E35" s="1"/>
  <c r="N36"/>
  <c r="E36" s="1"/>
  <c r="N37"/>
  <c r="E37" s="1"/>
  <c r="N38"/>
  <c r="E38" s="1"/>
  <c r="N39"/>
  <c r="E39" s="1"/>
  <c r="N40"/>
  <c r="E40" s="1"/>
  <c r="N41"/>
  <c r="E41" s="1"/>
  <c r="N42"/>
  <c r="E42" s="1"/>
  <c r="N43"/>
  <c r="E43" s="1"/>
  <c r="N44"/>
  <c r="E44" s="1"/>
  <c r="N45"/>
  <c r="E45" s="1"/>
  <c r="N46"/>
  <c r="E46" s="1"/>
  <c r="N47"/>
  <c r="E47" s="1"/>
  <c r="N48"/>
  <c r="E48" s="1"/>
  <c r="N49"/>
  <c r="E49" s="1"/>
  <c r="N50"/>
  <c r="E50" s="1"/>
  <c r="N51"/>
  <c r="E51" s="1"/>
  <c r="N52"/>
  <c r="E52" s="1"/>
  <c r="N53"/>
  <c r="E53" s="1"/>
  <c r="N54"/>
  <c r="E54" s="1"/>
  <c r="N55"/>
  <c r="E55" s="1"/>
  <c r="N56"/>
  <c r="E56" s="1"/>
  <c r="N57"/>
  <c r="E57" s="1"/>
  <c r="N58"/>
  <c r="E58" s="1"/>
  <c r="N59"/>
  <c r="E59" s="1"/>
  <c r="N60"/>
  <c r="E60" s="1"/>
  <c r="N61"/>
  <c r="E61" s="1"/>
  <c r="N62"/>
  <c r="E62" s="1"/>
  <c r="N63"/>
  <c r="E63" s="1"/>
  <c r="N64"/>
  <c r="E64" s="1"/>
  <c r="N65"/>
  <c r="E65" s="1"/>
  <c r="N66"/>
  <c r="E66" s="1"/>
  <c r="N67"/>
  <c r="E67" s="1"/>
  <c r="N68"/>
  <c r="E68" s="1"/>
  <c r="N69"/>
  <c r="E69" s="1"/>
  <c r="N70"/>
  <c r="E70" s="1"/>
  <c r="N71"/>
  <c r="E71" s="1"/>
  <c r="N72"/>
  <c r="E72" s="1"/>
  <c r="N73"/>
  <c r="E73" s="1"/>
  <c r="N74"/>
  <c r="E74" s="1"/>
  <c r="N75"/>
  <c r="E75" s="1"/>
  <c r="N76"/>
  <c r="E76" s="1"/>
  <c r="N77"/>
  <c r="E77" s="1"/>
  <c r="N78"/>
  <c r="E78" s="1"/>
  <c r="N79"/>
  <c r="E79" s="1"/>
  <c r="N80"/>
  <c r="E80" s="1"/>
  <c r="N81"/>
  <c r="E81" s="1"/>
  <c r="N82"/>
  <c r="E82" s="1"/>
  <c r="N83"/>
  <c r="E83" s="1"/>
  <c r="N84"/>
  <c r="E84" s="1"/>
  <c r="N85"/>
  <c r="E85" s="1"/>
  <c r="N86"/>
  <c r="E86" s="1"/>
  <c r="N87"/>
  <c r="E87" s="1"/>
  <c r="N88"/>
  <c r="E88" s="1"/>
  <c r="N89"/>
  <c r="E89" s="1"/>
  <c r="N90"/>
  <c r="E90" s="1"/>
  <c r="N91"/>
  <c r="E91" s="1"/>
  <c r="N92"/>
  <c r="E92" s="1"/>
  <c r="N93"/>
  <c r="E93" s="1"/>
  <c r="N94"/>
  <c r="E94" s="1"/>
  <c r="N95"/>
  <c r="E95" s="1"/>
  <c r="N96"/>
  <c r="E96" s="1"/>
  <c r="N97"/>
  <c r="E97" s="1"/>
  <c r="N98"/>
  <c r="E98" s="1"/>
  <c r="N99"/>
  <c r="E99" s="1"/>
  <c r="N100"/>
  <c r="E100" s="1"/>
  <c r="N101"/>
  <c r="E101" s="1"/>
  <c r="N102"/>
  <c r="E102" s="1"/>
  <c r="N103"/>
  <c r="E103" s="1"/>
  <c r="N104"/>
  <c r="E104" s="1"/>
  <c r="N105"/>
  <c r="E105" s="1"/>
  <c r="N11"/>
  <c r="E11" s="1"/>
  <c r="N12" i="23"/>
  <c r="E12" s="1"/>
  <c r="N13"/>
  <c r="E13" s="1"/>
  <c r="N14"/>
  <c r="E14" s="1"/>
  <c r="N15"/>
  <c r="E15" s="1"/>
  <c r="N16"/>
  <c r="E16" s="1"/>
  <c r="N17"/>
  <c r="E17" s="1"/>
  <c r="N18"/>
  <c r="E18" s="1"/>
  <c r="N19"/>
  <c r="E19" s="1"/>
  <c r="N20"/>
  <c r="E20" s="1"/>
  <c r="N21"/>
  <c r="E21" s="1"/>
  <c r="N22"/>
  <c r="E22" s="1"/>
  <c r="N23"/>
  <c r="E23" s="1"/>
  <c r="N24"/>
  <c r="E24" s="1"/>
  <c r="N25"/>
  <c r="E25" s="1"/>
  <c r="N26"/>
  <c r="E26" s="1"/>
  <c r="N27"/>
  <c r="E27" s="1"/>
  <c r="N28"/>
  <c r="E28" s="1"/>
  <c r="N29"/>
  <c r="E29" s="1"/>
  <c r="N30"/>
  <c r="E30" s="1"/>
  <c r="N31"/>
  <c r="E31" s="1"/>
  <c r="N32"/>
  <c r="E32" s="1"/>
  <c r="N33"/>
  <c r="E33" s="1"/>
  <c r="N34"/>
  <c r="E34" s="1"/>
  <c r="N35"/>
  <c r="E35" s="1"/>
  <c r="N36"/>
  <c r="E36" s="1"/>
  <c r="N37"/>
  <c r="E37" s="1"/>
  <c r="N38"/>
  <c r="E38" s="1"/>
  <c r="N39"/>
  <c r="E39" s="1"/>
  <c r="N40"/>
  <c r="E40" s="1"/>
  <c r="N41"/>
  <c r="E41" s="1"/>
  <c r="N42"/>
  <c r="E42" s="1"/>
  <c r="N43"/>
  <c r="E43" s="1"/>
  <c r="N44"/>
  <c r="E44" s="1"/>
  <c r="N45"/>
  <c r="E45" s="1"/>
  <c r="N46"/>
  <c r="E46" s="1"/>
  <c r="N47"/>
  <c r="E47" s="1"/>
  <c r="N48"/>
  <c r="E48" s="1"/>
  <c r="N49"/>
  <c r="E49" s="1"/>
  <c r="N50"/>
  <c r="E50" s="1"/>
  <c r="N51"/>
  <c r="E51" s="1"/>
  <c r="N52"/>
  <c r="E52" s="1"/>
  <c r="N53"/>
  <c r="E53" s="1"/>
  <c r="N54"/>
  <c r="E54" s="1"/>
  <c r="N55"/>
  <c r="E55" s="1"/>
  <c r="N56"/>
  <c r="E56" s="1"/>
  <c r="N57"/>
  <c r="E57" s="1"/>
  <c r="N58"/>
  <c r="E58" s="1"/>
  <c r="N59"/>
  <c r="E59" s="1"/>
  <c r="N60"/>
  <c r="E60" s="1"/>
  <c r="N61"/>
  <c r="E61" s="1"/>
  <c r="N62"/>
  <c r="E62" s="1"/>
  <c r="N63"/>
  <c r="E63" s="1"/>
  <c r="N64"/>
  <c r="E64" s="1"/>
  <c r="N65"/>
  <c r="E65" s="1"/>
  <c r="N66"/>
  <c r="E66" s="1"/>
  <c r="N67"/>
  <c r="E67" s="1"/>
  <c r="N68"/>
  <c r="E68" s="1"/>
  <c r="N69"/>
  <c r="E69" s="1"/>
  <c r="N70"/>
  <c r="E70" s="1"/>
  <c r="N71"/>
  <c r="E71" s="1"/>
  <c r="N72"/>
  <c r="E72" s="1"/>
  <c r="N73"/>
  <c r="E73" s="1"/>
  <c r="N74"/>
  <c r="E74" s="1"/>
  <c r="N75"/>
  <c r="E75" s="1"/>
  <c r="N76"/>
  <c r="E76" s="1"/>
  <c r="N77"/>
  <c r="E77" s="1"/>
  <c r="N78"/>
  <c r="E78" s="1"/>
  <c r="N79"/>
  <c r="E79" s="1"/>
  <c r="N80"/>
  <c r="E80" s="1"/>
  <c r="N81"/>
  <c r="E81" s="1"/>
  <c r="N82"/>
  <c r="E82" s="1"/>
  <c r="N83"/>
  <c r="E83" s="1"/>
  <c r="N84"/>
  <c r="E84" s="1"/>
  <c r="N85"/>
  <c r="E85" s="1"/>
  <c r="N86"/>
  <c r="E86" s="1"/>
  <c r="N87"/>
  <c r="E87" s="1"/>
  <c r="N88"/>
  <c r="E88" s="1"/>
  <c r="N89"/>
  <c r="E89" s="1"/>
  <c r="N90"/>
  <c r="E90" s="1"/>
  <c r="N91"/>
  <c r="E91" s="1"/>
  <c r="N92"/>
  <c r="E92" s="1"/>
  <c r="N93"/>
  <c r="E93" s="1"/>
  <c r="N94"/>
  <c r="E94" s="1"/>
  <c r="N95"/>
  <c r="E95" s="1"/>
  <c r="N96"/>
  <c r="E96" s="1"/>
  <c r="N97"/>
  <c r="E97" s="1"/>
  <c r="N98"/>
  <c r="E98" s="1"/>
  <c r="N99"/>
  <c r="E99" s="1"/>
  <c r="N100"/>
  <c r="E100" s="1"/>
  <c r="N101"/>
  <c r="E101" s="1"/>
  <c r="N102"/>
  <c r="E102" s="1"/>
  <c r="N103"/>
  <c r="E103" s="1"/>
  <c r="N104"/>
  <c r="E104" s="1"/>
  <c r="N105"/>
  <c r="E105" s="1"/>
  <c r="N106"/>
  <c r="E106" s="1"/>
  <c r="N107"/>
  <c r="E107" s="1"/>
  <c r="N11"/>
  <c r="E11" s="1"/>
  <c r="U4" i="39" l="1"/>
  <c r="B13" s="1"/>
  <c r="U3"/>
  <c r="B12" s="1"/>
  <c r="U28"/>
  <c r="J12" s="1"/>
  <c r="U29"/>
  <c r="J13" s="1"/>
  <c r="U30"/>
  <c r="J14" s="1"/>
  <c r="U31"/>
  <c r="J15" s="1"/>
  <c r="U22"/>
  <c r="B31" s="1"/>
  <c r="U10"/>
  <c r="B19" s="1"/>
  <c r="U11"/>
  <c r="B20" s="1"/>
  <c r="E11" i="9"/>
  <c r="F11"/>
  <c r="V2" i="7" l="1"/>
  <c r="X2" s="1"/>
  <c r="D11" s="1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X29" s="1"/>
  <c r="L11" s="1"/>
  <c r="V30"/>
  <c r="V31"/>
  <c r="V32"/>
  <c r="V33"/>
  <c r="K15" s="1"/>
  <c r="V34"/>
  <c r="K16" s="1"/>
  <c r="V35"/>
  <c r="K17" s="1"/>
  <c r="V36"/>
  <c r="V37"/>
  <c r="V38"/>
  <c r="V39"/>
  <c r="V40"/>
  <c r="V41"/>
  <c r="V42"/>
  <c r="V43"/>
  <c r="V44"/>
  <c r="V45"/>
  <c r="V46"/>
  <c r="V47"/>
  <c r="V48"/>
  <c r="V49"/>
  <c r="V50"/>
  <c r="V51"/>
  <c r="K33" s="1"/>
  <c r="V52"/>
  <c r="V53"/>
  <c r="X50" l="1"/>
  <c r="L32" s="1"/>
  <c r="K32"/>
  <c r="X42"/>
  <c r="L24" s="1"/>
  <c r="K24"/>
  <c r="X26"/>
  <c r="D35" s="1"/>
  <c r="C35"/>
  <c r="X18"/>
  <c r="D27" s="1"/>
  <c r="C27"/>
  <c r="X10"/>
  <c r="D19" s="1"/>
  <c r="C19"/>
  <c r="X43"/>
  <c r="L25" s="1"/>
  <c r="K25"/>
  <c r="X27"/>
  <c r="D36" s="1"/>
  <c r="C36"/>
  <c r="X19"/>
  <c r="D28" s="1"/>
  <c r="C28"/>
  <c r="X11"/>
  <c r="D20" s="1"/>
  <c r="C20"/>
  <c r="X3"/>
  <c r="D12" s="1"/>
  <c r="C12"/>
  <c r="X52"/>
  <c r="L34" s="1"/>
  <c r="K34"/>
  <c r="X44"/>
  <c r="L26" s="1"/>
  <c r="K26"/>
  <c r="X36"/>
  <c r="L18" s="1"/>
  <c r="K18"/>
  <c r="X28"/>
  <c r="D37" s="1"/>
  <c r="C37"/>
  <c r="X20"/>
  <c r="D29" s="1"/>
  <c r="C29"/>
  <c r="X12"/>
  <c r="D21" s="1"/>
  <c r="C21"/>
  <c r="X4"/>
  <c r="D13" s="1"/>
  <c r="C13"/>
  <c r="X53"/>
  <c r="L35" s="1"/>
  <c r="K35"/>
  <c r="X45"/>
  <c r="L27" s="1"/>
  <c r="K27"/>
  <c r="X37"/>
  <c r="L19" s="1"/>
  <c r="K19"/>
  <c r="X21"/>
  <c r="D30" s="1"/>
  <c r="C30"/>
  <c r="X13"/>
  <c r="D22" s="1"/>
  <c r="C22"/>
  <c r="X5"/>
  <c r="D14" s="1"/>
  <c r="C14"/>
  <c r="X46"/>
  <c r="L28" s="1"/>
  <c r="K28"/>
  <c r="X38"/>
  <c r="L20" s="1"/>
  <c r="K20"/>
  <c r="X30"/>
  <c r="L12" s="1"/>
  <c r="K12"/>
  <c r="X22"/>
  <c r="D31" s="1"/>
  <c r="C31"/>
  <c r="X14"/>
  <c r="D23" s="1"/>
  <c r="C23"/>
  <c r="X6"/>
  <c r="D15" s="1"/>
  <c r="C15"/>
  <c r="X47"/>
  <c r="L29" s="1"/>
  <c r="K29"/>
  <c r="X39"/>
  <c r="L21" s="1"/>
  <c r="K21"/>
  <c r="X31"/>
  <c r="L13" s="1"/>
  <c r="K13"/>
  <c r="X23"/>
  <c r="D32" s="1"/>
  <c r="C32"/>
  <c r="X15"/>
  <c r="D24" s="1"/>
  <c r="C24"/>
  <c r="X7"/>
  <c r="D16" s="1"/>
  <c r="C16"/>
  <c r="X48"/>
  <c r="L30" s="1"/>
  <c r="K30"/>
  <c r="X40"/>
  <c r="L22" s="1"/>
  <c r="K22"/>
  <c r="X32"/>
  <c r="L14" s="1"/>
  <c r="K14"/>
  <c r="X24"/>
  <c r="D33" s="1"/>
  <c r="C33"/>
  <c r="X16"/>
  <c r="D25" s="1"/>
  <c r="C25"/>
  <c r="X8"/>
  <c r="D17" s="1"/>
  <c r="C17"/>
  <c r="X49"/>
  <c r="L31" s="1"/>
  <c r="K31"/>
  <c r="X41"/>
  <c r="L23" s="1"/>
  <c r="K23"/>
  <c r="X25"/>
  <c r="D34" s="1"/>
  <c r="C34"/>
  <c r="X17"/>
  <c r="D26" s="1"/>
  <c r="C26"/>
  <c r="X9"/>
  <c r="D18" s="1"/>
  <c r="C18"/>
  <c r="X51"/>
  <c r="L33" s="1"/>
  <c r="X34"/>
  <c r="L16" s="1"/>
  <c r="X33"/>
  <c r="L15" s="1"/>
  <c r="X35"/>
  <c r="B27" i="36"/>
  <c r="B28"/>
  <c r="B29"/>
  <c r="V21"/>
  <c r="A27"/>
  <c r="A28"/>
  <c r="A29"/>
  <c r="A30"/>
  <c r="B30"/>
  <c r="V22"/>
  <c r="B26"/>
  <c r="V18"/>
  <c r="V16"/>
  <c r="V15"/>
  <c r="U9" i="39"/>
  <c r="B18" s="1"/>
  <c r="B25" i="36"/>
  <c r="V17"/>
  <c r="A25"/>
  <c r="A26"/>
  <c r="E12" i="9"/>
  <c r="F12"/>
  <c r="A15"/>
  <c r="E15"/>
  <c r="F15"/>
  <c r="A16"/>
  <c r="E16"/>
  <c r="F16"/>
  <c r="A24" i="36"/>
  <c r="B24"/>
  <c r="E13" i="9"/>
  <c r="F13"/>
  <c r="E14"/>
  <c r="F14"/>
  <c r="A23" i="36"/>
  <c r="B23"/>
  <c r="E11" i="39"/>
  <c r="F11"/>
  <c r="G11"/>
  <c r="U2"/>
  <c r="B11" s="1"/>
  <c r="U5"/>
  <c r="B14" s="1"/>
  <c r="U13"/>
  <c r="B22" s="1"/>
  <c r="U19"/>
  <c r="B28" s="1"/>
  <c r="U20"/>
  <c r="B29" s="1"/>
  <c r="U21"/>
  <c r="B30" s="1"/>
  <c r="U25"/>
  <c r="B34" s="1"/>
  <c r="U26"/>
  <c r="B35" s="1"/>
  <c r="U27"/>
  <c r="U32"/>
  <c r="J16" s="1"/>
  <c r="U36"/>
  <c r="J20" s="1"/>
  <c r="U37"/>
  <c r="J21" s="1"/>
  <c r="U38"/>
  <c r="J22" s="1"/>
  <c r="V19" i="36" l="1"/>
  <c r="V20"/>
  <c r="L19" i="10"/>
  <c r="L23"/>
  <c r="J19"/>
  <c r="J20"/>
  <c r="J21"/>
  <c r="J22"/>
  <c r="J23"/>
  <c r="J24"/>
  <c r="J25"/>
  <c r="J26"/>
  <c r="I12"/>
  <c r="I13"/>
  <c r="I14"/>
  <c r="I15"/>
  <c r="I16"/>
  <c r="I17"/>
  <c r="I18"/>
  <c r="I19"/>
  <c r="I20"/>
  <c r="I21"/>
  <c r="I22"/>
  <c r="I23"/>
  <c r="I24"/>
  <c r="I25"/>
  <c r="I26"/>
  <c r="I11"/>
  <c r="H15"/>
  <c r="H19"/>
  <c r="H23"/>
  <c r="H11"/>
  <c r="T19"/>
  <c r="T20"/>
  <c r="T21"/>
  <c r="T22"/>
  <c r="T23"/>
  <c r="T24"/>
  <c r="T25"/>
  <c r="T26"/>
  <c r="T27"/>
  <c r="T28"/>
  <c r="T29"/>
  <c r="T30"/>
  <c r="T31"/>
  <c r="T32"/>
  <c r="T33"/>
  <c r="T34"/>
  <c r="U31" l="1"/>
  <c r="U23"/>
  <c r="U19"/>
  <c r="U27"/>
  <c r="W31" l="1"/>
  <c r="K23"/>
  <c r="W27"/>
  <c r="K19"/>
  <c r="M19" l="1"/>
  <c r="M23"/>
  <c r="A13" i="9"/>
  <c r="A14"/>
  <c r="V6"/>
  <c r="G15" s="1"/>
  <c r="W6" l="1"/>
  <c r="B15" s="1"/>
  <c r="X6"/>
  <c r="C15" s="1"/>
  <c r="V7"/>
  <c r="G16" s="1"/>
  <c r="Z6" l="1"/>
  <c r="D15" s="1"/>
  <c r="X7"/>
  <c r="C16" s="1"/>
  <c r="W7"/>
  <c r="B16" s="1"/>
  <c r="E12" i="36"/>
  <c r="E13"/>
  <c r="E14"/>
  <c r="E15"/>
  <c r="E16"/>
  <c r="E17"/>
  <c r="E18"/>
  <c r="E19"/>
  <c r="B19"/>
  <c r="C19"/>
  <c r="V11"/>
  <c r="W11" s="1"/>
  <c r="E20" i="8"/>
  <c r="F20"/>
  <c r="G20"/>
  <c r="E21"/>
  <c r="F21"/>
  <c r="G21"/>
  <c r="E20" i="36"/>
  <c r="X11" i="8"/>
  <c r="B20" s="1"/>
  <c r="V25" i="39"/>
  <c r="C34" s="1"/>
  <c r="B20" i="36"/>
  <c r="C20"/>
  <c r="V12"/>
  <c r="W12" s="1"/>
  <c r="G19" i="8"/>
  <c r="G18"/>
  <c r="G17"/>
  <c r="G16"/>
  <c r="G13"/>
  <c r="E21" i="36"/>
  <c r="B21"/>
  <c r="C21"/>
  <c r="B22"/>
  <c r="C22"/>
  <c r="E22"/>
  <c r="V13"/>
  <c r="W13" s="1"/>
  <c r="V14"/>
  <c r="W14" s="1"/>
  <c r="G15" i="8"/>
  <c r="A13" i="36"/>
  <c r="B13"/>
  <c r="C13"/>
  <c r="A14"/>
  <c r="B14"/>
  <c r="C14"/>
  <c r="A15"/>
  <c r="B15"/>
  <c r="C15"/>
  <c r="A16"/>
  <c r="B16"/>
  <c r="C16"/>
  <c r="A17"/>
  <c r="B17"/>
  <c r="C17"/>
  <c r="A18"/>
  <c r="B18"/>
  <c r="C18"/>
  <c r="A19"/>
  <c r="A20"/>
  <c r="A21"/>
  <c r="A22"/>
  <c r="E12" i="8"/>
  <c r="F12"/>
  <c r="G12"/>
  <c r="E13"/>
  <c r="F13"/>
  <c r="E14"/>
  <c r="F14"/>
  <c r="G14"/>
  <c r="E15"/>
  <c r="F15"/>
  <c r="E16"/>
  <c r="F16"/>
  <c r="E17"/>
  <c r="F17"/>
  <c r="E18"/>
  <c r="F18"/>
  <c r="E19"/>
  <c r="F19"/>
  <c r="E22"/>
  <c r="F22"/>
  <c r="G22"/>
  <c r="X12"/>
  <c r="B21" s="1"/>
  <c r="X13"/>
  <c r="B22" s="1"/>
  <c r="Z7" i="9" l="1"/>
  <c r="D16" s="1"/>
  <c r="D22" i="36"/>
  <c r="D21"/>
  <c r="Y11"/>
  <c r="F19" s="1"/>
  <c r="D20"/>
  <c r="Y12"/>
  <c r="F20" s="1"/>
  <c r="X25" i="39"/>
  <c r="D34" s="1"/>
  <c r="D19" i="36"/>
  <c r="Y13"/>
  <c r="F21" s="1"/>
  <c r="Y14"/>
  <c r="F22" s="1"/>
  <c r="A12"/>
  <c r="B12"/>
  <c r="C12"/>
  <c r="V10"/>
  <c r="W10" s="1"/>
  <c r="V9"/>
  <c r="W9" s="1"/>
  <c r="V8"/>
  <c r="W8" s="1"/>
  <c r="V7"/>
  <c r="W7" s="1"/>
  <c r="E11"/>
  <c r="B11"/>
  <c r="C11"/>
  <c r="V3"/>
  <c r="W3" s="1"/>
  <c r="I12" i="7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N11"/>
  <c r="M11"/>
  <c r="I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U6"/>
  <c r="B15" s="1"/>
  <c r="D18" i="36" l="1"/>
  <c r="D17"/>
  <c r="D16"/>
  <c r="D15"/>
  <c r="Y10"/>
  <c r="F18" s="1"/>
  <c r="Y9"/>
  <c r="F17" s="1"/>
  <c r="Y8"/>
  <c r="F16" s="1"/>
  <c r="Y7"/>
  <c r="F15" s="1"/>
  <c r="Y3"/>
  <c r="F11" s="1"/>
  <c r="D11"/>
  <c r="V4"/>
  <c r="W4" s="1"/>
  <c r="D12" l="1"/>
  <c r="Y4"/>
  <c r="F12" s="1"/>
  <c r="U36" i="7"/>
  <c r="J18" s="1"/>
  <c r="U37"/>
  <c r="J19" s="1"/>
  <c r="U38"/>
  <c r="J20" s="1"/>
  <c r="U39"/>
  <c r="J21" s="1"/>
  <c r="U40"/>
  <c r="J22" s="1"/>
  <c r="V5" i="36"/>
  <c r="W5" s="1"/>
  <c r="I12" i="8"/>
  <c r="I13"/>
  <c r="I14"/>
  <c r="I15"/>
  <c r="I16"/>
  <c r="I17"/>
  <c r="I18"/>
  <c r="I11"/>
  <c r="V6" i="36"/>
  <c r="W6" s="1"/>
  <c r="U41" i="7"/>
  <c r="J23" s="1"/>
  <c r="U42"/>
  <c r="J24" s="1"/>
  <c r="U43"/>
  <c r="J25" s="1"/>
  <c r="U44"/>
  <c r="J26" s="1"/>
  <c r="U45"/>
  <c r="J27" s="1"/>
  <c r="U46"/>
  <c r="J28" s="1"/>
  <c r="U47"/>
  <c r="J29" s="1"/>
  <c r="U48"/>
  <c r="J30" s="1"/>
  <c r="U49"/>
  <c r="J31" s="1"/>
  <c r="U50"/>
  <c r="J32" s="1"/>
  <c r="U53"/>
  <c r="J35" s="1"/>
  <c r="D14" i="36" l="1"/>
  <c r="D13"/>
  <c r="Y5"/>
  <c r="F13" s="1"/>
  <c r="Y6"/>
  <c r="F14" s="1"/>
  <c r="U30" i="7" l="1"/>
  <c r="J12" s="1"/>
  <c r="U19"/>
  <c r="B28" s="1"/>
  <c r="O11"/>
  <c r="U29"/>
  <c r="J11" s="1"/>
  <c r="U20"/>
  <c r="B29" s="1"/>
  <c r="U28"/>
  <c r="B37" s="1"/>
  <c r="U31"/>
  <c r="J13" s="1"/>
  <c r="U21"/>
  <c r="B30" s="1"/>
  <c r="U23"/>
  <c r="B32" s="1"/>
  <c r="U22"/>
  <c r="B31" s="1"/>
  <c r="U24"/>
  <c r="B33" s="1"/>
  <c r="U26"/>
  <c r="B35" s="1"/>
  <c r="U25"/>
  <c r="B34" s="1"/>
  <c r="U27"/>
  <c r="B36" s="1"/>
  <c r="U32"/>
  <c r="J14" s="1"/>
  <c r="U18"/>
  <c r="B27" s="1"/>
  <c r="U5"/>
  <c r="B14" s="1"/>
  <c r="U7"/>
  <c r="B16" s="1"/>
  <c r="U8"/>
  <c r="B17" s="1"/>
  <c r="U9"/>
  <c r="B18" s="1"/>
  <c r="U10"/>
  <c r="B19" s="1"/>
  <c r="U15"/>
  <c r="B24" s="1"/>
  <c r="U3"/>
  <c r="B12" s="1"/>
  <c r="U4"/>
  <c r="B13" s="1"/>
  <c r="K11" l="1"/>
  <c r="U11" l="1"/>
  <c r="B20" s="1"/>
  <c r="U13"/>
  <c r="B22" s="1"/>
  <c r="V3" i="39"/>
  <c r="C12" s="1"/>
  <c r="G11" i="7" l="1"/>
  <c r="F11"/>
  <c r="E11"/>
  <c r="A11"/>
  <c r="U2" l="1"/>
  <c r="B11" s="1"/>
  <c r="C11" l="1"/>
  <c r="A12" i="39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X3"/>
  <c r="D12" s="1"/>
  <c r="V4"/>
  <c r="C13" s="1"/>
  <c r="V5"/>
  <c r="C14" s="1"/>
  <c r="V6"/>
  <c r="C15" s="1"/>
  <c r="V7"/>
  <c r="C16" s="1"/>
  <c r="V8"/>
  <c r="C17" s="1"/>
  <c r="V9"/>
  <c r="C18" s="1"/>
  <c r="V10"/>
  <c r="C19" s="1"/>
  <c r="V11"/>
  <c r="C20" s="1"/>
  <c r="V12"/>
  <c r="C21" s="1"/>
  <c r="V13"/>
  <c r="C22" s="1"/>
  <c r="V14"/>
  <c r="C23" s="1"/>
  <c r="V15"/>
  <c r="C24" s="1"/>
  <c r="V16"/>
  <c r="C25" s="1"/>
  <c r="V17"/>
  <c r="C26" s="1"/>
  <c r="V18"/>
  <c r="C27" s="1"/>
  <c r="V19"/>
  <c r="C28" s="1"/>
  <c r="V20"/>
  <c r="C29" s="1"/>
  <c r="V21"/>
  <c r="C30" s="1"/>
  <c r="V22"/>
  <c r="C31" s="1"/>
  <c r="V23"/>
  <c r="C32" s="1"/>
  <c r="V24"/>
  <c r="C33" s="1"/>
  <c r="V26"/>
  <c r="C35" s="1"/>
  <c r="V27"/>
  <c r="X27" s="1"/>
  <c r="L11" s="1"/>
  <c r="V28"/>
  <c r="K12" s="1"/>
  <c r="V29"/>
  <c r="K13" s="1"/>
  <c r="V30"/>
  <c r="K14" s="1"/>
  <c r="V31"/>
  <c r="K15" s="1"/>
  <c r="V32"/>
  <c r="K16" s="1"/>
  <c r="V33"/>
  <c r="K17" s="1"/>
  <c r="V34"/>
  <c r="K18" s="1"/>
  <c r="V35"/>
  <c r="K19" s="1"/>
  <c r="V36"/>
  <c r="K20" s="1"/>
  <c r="V37"/>
  <c r="K21" s="1"/>
  <c r="V38"/>
  <c r="K22" s="1"/>
  <c r="X24" l="1"/>
  <c r="X32"/>
  <c r="L16" s="1"/>
  <c r="X28"/>
  <c r="L12" s="1"/>
  <c r="X37"/>
  <c r="L21" s="1"/>
  <c r="X35"/>
  <c r="L19" s="1"/>
  <c r="X36"/>
  <c r="L20" s="1"/>
  <c r="X29"/>
  <c r="L13" s="1"/>
  <c r="X31"/>
  <c r="L15" s="1"/>
  <c r="X33"/>
  <c r="L17" s="1"/>
  <c r="X38"/>
  <c r="L22" s="1"/>
  <c r="X34"/>
  <c r="L18" s="1"/>
  <c r="X30"/>
  <c r="L14" s="1"/>
  <c r="X4"/>
  <c r="D13" s="1"/>
  <c r="X15"/>
  <c r="D24" s="1"/>
  <c r="X8"/>
  <c r="D17" s="1"/>
  <c r="X7"/>
  <c r="D16" s="1"/>
  <c r="X5"/>
  <c r="D14" s="1"/>
  <c r="X6"/>
  <c r="D15" s="1"/>
  <c r="X26"/>
  <c r="D35" s="1"/>
  <c r="X20"/>
  <c r="D29" s="1"/>
  <c r="X22"/>
  <c r="D31" s="1"/>
  <c r="X23"/>
  <c r="X9"/>
  <c r="D18" s="1"/>
  <c r="X10"/>
  <c r="D19" s="1"/>
  <c r="X11"/>
  <c r="D20" s="1"/>
  <c r="X12"/>
  <c r="X18"/>
  <c r="X19"/>
  <c r="D28" s="1"/>
  <c r="X16"/>
  <c r="D25" s="1"/>
  <c r="X17"/>
  <c r="D26" s="1"/>
  <c r="X13"/>
  <c r="D22" s="1"/>
  <c r="X14"/>
  <c r="D23" s="1"/>
  <c r="X21"/>
  <c r="D30" s="1"/>
  <c r="D8" i="23"/>
  <c r="D8" i="18" s="1"/>
  <c r="D8" i="22" s="1"/>
  <c r="D8" i="19" s="1"/>
  <c r="D8" i="32" s="1"/>
  <c r="D8" i="20" s="1"/>
  <c r="D7" i="23"/>
  <c r="D7" i="18" s="1"/>
  <c r="D7" i="22" s="1"/>
  <c r="D7" i="19" s="1"/>
  <c r="D7" i="32" s="1"/>
  <c r="D7" i="20" s="1"/>
  <c r="E15" i="10"/>
  <c r="E19"/>
  <c r="E23"/>
  <c r="E11"/>
  <c r="M11" i="39"/>
  <c r="N11"/>
  <c r="O11"/>
  <c r="I13"/>
  <c r="I14"/>
  <c r="I15"/>
  <c r="I16"/>
  <c r="I17"/>
  <c r="I18"/>
  <c r="I19"/>
  <c r="I20"/>
  <c r="I21"/>
  <c r="I22"/>
  <c r="I11"/>
  <c r="I12"/>
  <c r="T4" i="10"/>
  <c r="T5"/>
  <c r="T6"/>
  <c r="T7"/>
  <c r="T8"/>
  <c r="T9"/>
  <c r="T10"/>
  <c r="T11"/>
  <c r="T12"/>
  <c r="T13"/>
  <c r="T14"/>
  <c r="T15"/>
  <c r="T16"/>
  <c r="T17"/>
  <c r="T18"/>
  <c r="T3"/>
  <c r="R12" i="8"/>
  <c r="R13"/>
  <c r="R14"/>
  <c r="R15"/>
  <c r="R16"/>
  <c r="R17"/>
  <c r="R18"/>
  <c r="R11"/>
  <c r="Q12"/>
  <c r="Q13"/>
  <c r="Q14"/>
  <c r="Q15"/>
  <c r="Q16"/>
  <c r="Q17"/>
  <c r="Q18"/>
  <c r="Q11"/>
  <c r="P12"/>
  <c r="P13"/>
  <c r="P14"/>
  <c r="P15"/>
  <c r="P16"/>
  <c r="P17"/>
  <c r="P18"/>
  <c r="P11"/>
  <c r="O12"/>
  <c r="O13"/>
  <c r="O14"/>
  <c r="O15"/>
  <c r="O16"/>
  <c r="O17"/>
  <c r="O18"/>
  <c r="O11"/>
  <c r="M12"/>
  <c r="N12"/>
  <c r="M13"/>
  <c r="N13"/>
  <c r="M14"/>
  <c r="N14"/>
  <c r="M15"/>
  <c r="N15"/>
  <c r="M16"/>
  <c r="N16"/>
  <c r="M17"/>
  <c r="N17"/>
  <c r="M18"/>
  <c r="N18"/>
  <c r="N11"/>
  <c r="M11"/>
  <c r="AB20"/>
  <c r="AB21"/>
  <c r="AB22"/>
  <c r="AB23"/>
  <c r="AB24"/>
  <c r="AB25"/>
  <c r="AB26"/>
  <c r="AB19"/>
  <c r="AA20"/>
  <c r="J12" s="1"/>
  <c r="AA21"/>
  <c r="J13" s="1"/>
  <c r="AA22"/>
  <c r="J14" s="1"/>
  <c r="AA23"/>
  <c r="J15" s="1"/>
  <c r="AA24"/>
  <c r="J16" s="1"/>
  <c r="AA25"/>
  <c r="J17" s="1"/>
  <c r="AA26"/>
  <c r="J18" s="1"/>
  <c r="AA19"/>
  <c r="J11" s="1"/>
  <c r="K17" l="1"/>
  <c r="AD26"/>
  <c r="L18" s="1"/>
  <c r="K11"/>
  <c r="K12"/>
  <c r="K13"/>
  <c r="K14"/>
  <c r="K15"/>
  <c r="AD24"/>
  <c r="L16" s="1"/>
  <c r="U17" i="7"/>
  <c r="B26" s="1"/>
  <c r="U16"/>
  <c r="B25" s="1"/>
  <c r="U14"/>
  <c r="B23" s="1"/>
  <c r="U12"/>
  <c r="B21" s="1"/>
  <c r="AD21" i="8"/>
  <c r="L13" s="1"/>
  <c r="K16"/>
  <c r="K18"/>
  <c r="AD19"/>
  <c r="L11" s="1"/>
  <c r="AD25"/>
  <c r="L17" s="1"/>
  <c r="AD20"/>
  <c r="L12" s="1"/>
  <c r="AD22"/>
  <c r="L14" s="1"/>
  <c r="AD23"/>
  <c r="L15" s="1"/>
  <c r="B6" i="39"/>
  <c r="E6"/>
  <c r="H6"/>
  <c r="N3"/>
  <c r="J11"/>
  <c r="A13" i="8"/>
  <c r="A14"/>
  <c r="A15"/>
  <c r="A16"/>
  <c r="A17"/>
  <c r="A18"/>
  <c r="A19"/>
  <c r="A20"/>
  <c r="A21"/>
  <c r="A22"/>
  <c r="X9"/>
  <c r="B18" s="1"/>
  <c r="Y9"/>
  <c r="X10"/>
  <c r="B19" s="1"/>
  <c r="Y10"/>
  <c r="Y11"/>
  <c r="C20" s="1"/>
  <c r="Y12"/>
  <c r="C21" s="1"/>
  <c r="Y13"/>
  <c r="V79" i="11"/>
  <c r="W79"/>
  <c r="V80"/>
  <c r="W80"/>
  <c r="V81"/>
  <c r="W81"/>
  <c r="V82"/>
  <c r="W82"/>
  <c r="V83"/>
  <c r="W83"/>
  <c r="V84"/>
  <c r="W84"/>
  <c r="V85"/>
  <c r="W85"/>
  <c r="V86"/>
  <c r="W86"/>
  <c r="V87"/>
  <c r="W87"/>
  <c r="V88"/>
  <c r="W88"/>
  <c r="V89"/>
  <c r="W89"/>
  <c r="V90"/>
  <c r="W90"/>
  <c r="V91"/>
  <c r="W91"/>
  <c r="V92"/>
  <c r="W92"/>
  <c r="V93"/>
  <c r="W93"/>
  <c r="V94"/>
  <c r="W94"/>
  <c r="V95"/>
  <c r="W95"/>
  <c r="V96"/>
  <c r="W96"/>
  <c r="V97"/>
  <c r="W97"/>
  <c r="V98"/>
  <c r="W98"/>
  <c r="V99"/>
  <c r="W99"/>
  <c r="V100"/>
  <c r="W100"/>
  <c r="V101"/>
  <c r="W101"/>
  <c r="V102"/>
  <c r="W102"/>
  <c r="V103"/>
  <c r="W103"/>
  <c r="V104"/>
  <c r="W104"/>
  <c r="V105"/>
  <c r="W10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AA11" i="8" l="1"/>
  <c r="D20" s="1"/>
  <c r="AA13"/>
  <c r="D22" s="1"/>
  <c r="C22"/>
  <c r="AA10"/>
  <c r="D19" s="1"/>
  <c r="C19"/>
  <c r="AA9"/>
  <c r="D18" s="1"/>
  <c r="C18"/>
  <c r="AA12"/>
  <c r="D21" s="1"/>
  <c r="A12" i="9" l="1"/>
  <c r="X7" i="8" l="1"/>
  <c r="B16" s="1"/>
  <c r="U23" i="23" l="1"/>
  <c r="V23"/>
  <c r="W23"/>
  <c r="U24"/>
  <c r="V24"/>
  <c r="W24"/>
  <c r="U25"/>
  <c r="V25"/>
  <c r="W25"/>
  <c r="U26"/>
  <c r="V26"/>
  <c r="W26"/>
  <c r="U27"/>
  <c r="V27"/>
  <c r="W27"/>
  <c r="U28"/>
  <c r="V28"/>
  <c r="W28"/>
  <c r="U29"/>
  <c r="V29"/>
  <c r="W29"/>
  <c r="U30"/>
  <c r="V30"/>
  <c r="W30"/>
  <c r="U31"/>
  <c r="V31"/>
  <c r="W31"/>
  <c r="U32"/>
  <c r="V32"/>
  <c r="W32"/>
  <c r="U33"/>
  <c r="V33"/>
  <c r="W33"/>
  <c r="U34"/>
  <c r="V34"/>
  <c r="W34"/>
  <c r="U35"/>
  <c r="V35"/>
  <c r="W35"/>
  <c r="U36"/>
  <c r="V36"/>
  <c r="W36"/>
  <c r="U37"/>
  <c r="V37"/>
  <c r="W37"/>
  <c r="U38"/>
  <c r="V38"/>
  <c r="W38"/>
  <c r="U39"/>
  <c r="V39"/>
  <c r="W39"/>
  <c r="U40"/>
  <c r="V40"/>
  <c r="W40"/>
  <c r="U41"/>
  <c r="V41"/>
  <c r="W41"/>
  <c r="U42"/>
  <c r="V42"/>
  <c r="W42"/>
  <c r="U43"/>
  <c r="V43"/>
  <c r="W43"/>
  <c r="U44"/>
  <c r="V44"/>
  <c r="W44"/>
  <c r="U45"/>
  <c r="V45"/>
  <c r="W45"/>
  <c r="U46"/>
  <c r="V46"/>
  <c r="W46"/>
  <c r="U47"/>
  <c r="V47"/>
  <c r="W47"/>
  <c r="U48"/>
  <c r="V48"/>
  <c r="W48"/>
  <c r="U49"/>
  <c r="V49"/>
  <c r="W49"/>
  <c r="U50"/>
  <c r="V50"/>
  <c r="W50"/>
  <c r="U51"/>
  <c r="V51"/>
  <c r="W51"/>
  <c r="U52"/>
  <c r="V52"/>
  <c r="W52"/>
  <c r="U53"/>
  <c r="V53"/>
  <c r="W53"/>
  <c r="U54"/>
  <c r="V54"/>
  <c r="W54"/>
  <c r="U55"/>
  <c r="V55"/>
  <c r="W55"/>
  <c r="U56"/>
  <c r="V56"/>
  <c r="W56"/>
  <c r="U57"/>
  <c r="V57"/>
  <c r="W57"/>
  <c r="U58"/>
  <c r="V58"/>
  <c r="W58"/>
  <c r="U59"/>
  <c r="V59"/>
  <c r="W59"/>
  <c r="U60"/>
  <c r="V60"/>
  <c r="W60"/>
  <c r="U61"/>
  <c r="V61"/>
  <c r="W61"/>
  <c r="U62"/>
  <c r="V62"/>
  <c r="W62"/>
  <c r="U63"/>
  <c r="V63"/>
  <c r="W63"/>
  <c r="U64"/>
  <c r="V64"/>
  <c r="W64"/>
  <c r="U65"/>
  <c r="V65"/>
  <c r="W65"/>
  <c r="U66"/>
  <c r="V66"/>
  <c r="W66"/>
  <c r="U67"/>
  <c r="V67"/>
  <c r="W67"/>
  <c r="U68"/>
  <c r="V68"/>
  <c r="W68"/>
  <c r="U69"/>
  <c r="V69"/>
  <c r="W69"/>
  <c r="U70"/>
  <c r="V70"/>
  <c r="W70"/>
  <c r="U71"/>
  <c r="V71"/>
  <c r="W71"/>
  <c r="U72"/>
  <c r="V72"/>
  <c r="W72"/>
  <c r="U73"/>
  <c r="V73"/>
  <c r="W73"/>
  <c r="U74"/>
  <c r="V74"/>
  <c r="W74"/>
  <c r="U75"/>
  <c r="V75"/>
  <c r="W75"/>
  <c r="U76"/>
  <c r="V76"/>
  <c r="W76"/>
  <c r="U77"/>
  <c r="V77"/>
  <c r="W77"/>
  <c r="U78"/>
  <c r="V78"/>
  <c r="W78"/>
  <c r="U79"/>
  <c r="V79"/>
  <c r="W79"/>
  <c r="U80"/>
  <c r="V80"/>
  <c r="W80"/>
  <c r="U81"/>
  <c r="V81"/>
  <c r="W81"/>
  <c r="U82"/>
  <c r="V82"/>
  <c r="W82"/>
  <c r="U83"/>
  <c r="V83"/>
  <c r="W83"/>
  <c r="U84"/>
  <c r="V84"/>
  <c r="W84"/>
  <c r="U85"/>
  <c r="V85"/>
  <c r="W85"/>
  <c r="U86"/>
  <c r="V86"/>
  <c r="W86"/>
  <c r="U87"/>
  <c r="V87"/>
  <c r="W87"/>
  <c r="U88"/>
  <c r="V88"/>
  <c r="W88"/>
  <c r="U89"/>
  <c r="V89"/>
  <c r="W89"/>
  <c r="U90"/>
  <c r="V90"/>
  <c r="W90"/>
  <c r="U91"/>
  <c r="V91"/>
  <c r="W91"/>
  <c r="U92"/>
  <c r="V92"/>
  <c r="W92"/>
  <c r="U93"/>
  <c r="V93"/>
  <c r="W93"/>
  <c r="U94"/>
  <c r="V94"/>
  <c r="W94"/>
  <c r="U95"/>
  <c r="V95"/>
  <c r="W95"/>
  <c r="U96"/>
  <c r="V96"/>
  <c r="W96"/>
  <c r="U97"/>
  <c r="V97"/>
  <c r="W97"/>
  <c r="U98"/>
  <c r="V98"/>
  <c r="W98"/>
  <c r="U99"/>
  <c r="V99"/>
  <c r="W99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U72" i="32"/>
  <c r="V72"/>
  <c r="W72"/>
  <c r="U73"/>
  <c r="V73"/>
  <c r="W73"/>
  <c r="U74"/>
  <c r="V74"/>
  <c r="W74"/>
  <c r="U75"/>
  <c r="V75"/>
  <c r="W75"/>
  <c r="U76"/>
  <c r="V76"/>
  <c r="W76"/>
  <c r="U77"/>
  <c r="V77"/>
  <c r="W77"/>
  <c r="U78"/>
  <c r="V78"/>
  <c r="W78"/>
  <c r="U79"/>
  <c r="V79"/>
  <c r="W79"/>
  <c r="U80"/>
  <c r="V80"/>
  <c r="W80"/>
  <c r="U81"/>
  <c r="V81"/>
  <c r="W81"/>
  <c r="U82"/>
  <c r="V82"/>
  <c r="W82"/>
  <c r="U83"/>
  <c r="V83"/>
  <c r="W83"/>
  <c r="U84"/>
  <c r="V84"/>
  <c r="W84"/>
  <c r="U85"/>
  <c r="V85"/>
  <c r="W85"/>
  <c r="U86"/>
  <c r="V86"/>
  <c r="W86"/>
  <c r="U87"/>
  <c r="V87"/>
  <c r="W87"/>
  <c r="U88"/>
  <c r="V88"/>
  <c r="W88"/>
  <c r="U89"/>
  <c r="V89"/>
  <c r="W89"/>
  <c r="U90"/>
  <c r="V90"/>
  <c r="W90"/>
  <c r="U91"/>
  <c r="V91"/>
  <c r="W91"/>
  <c r="U92"/>
  <c r="V92"/>
  <c r="W92"/>
  <c r="U93"/>
  <c r="V93"/>
  <c r="W93"/>
  <c r="U94"/>
  <c r="V94"/>
  <c r="W94"/>
  <c r="U95"/>
  <c r="V95"/>
  <c r="W95"/>
  <c r="U96"/>
  <c r="V96"/>
  <c r="W96"/>
  <c r="U97"/>
  <c r="V97"/>
  <c r="W97"/>
  <c r="U98"/>
  <c r="V98"/>
  <c r="W98"/>
  <c r="U99"/>
  <c r="V99"/>
  <c r="W99"/>
  <c r="U100"/>
  <c r="V100"/>
  <c r="W100"/>
  <c r="U101"/>
  <c r="V101"/>
  <c r="W101"/>
  <c r="U102"/>
  <c r="V102"/>
  <c r="W102"/>
  <c r="U103"/>
  <c r="V103"/>
  <c r="W103"/>
  <c r="U104"/>
  <c r="V104"/>
  <c r="W104"/>
  <c r="U105"/>
  <c r="V105"/>
  <c r="W105"/>
  <c r="U106"/>
  <c r="V106"/>
  <c r="W106"/>
  <c r="U107"/>
  <c r="V107"/>
  <c r="W107"/>
  <c r="U108"/>
  <c r="V108"/>
  <c r="W108"/>
  <c r="U109"/>
  <c r="V109"/>
  <c r="W109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U76" i="22"/>
  <c r="V76"/>
  <c r="W76"/>
  <c r="U77"/>
  <c r="V77"/>
  <c r="W77"/>
  <c r="U78"/>
  <c r="V78"/>
  <c r="W78"/>
  <c r="U79"/>
  <c r="V79"/>
  <c r="W79"/>
  <c r="U80"/>
  <c r="V80"/>
  <c r="W80"/>
  <c r="U81"/>
  <c r="V81"/>
  <c r="W81"/>
  <c r="U82"/>
  <c r="V82"/>
  <c r="W82"/>
  <c r="U83"/>
  <c r="V83"/>
  <c r="W83"/>
  <c r="U84"/>
  <c r="V84"/>
  <c r="W84"/>
  <c r="U85"/>
  <c r="V85"/>
  <c r="W85"/>
  <c r="U86"/>
  <c r="V86"/>
  <c r="W86"/>
  <c r="U87"/>
  <c r="V87"/>
  <c r="W87"/>
  <c r="U88"/>
  <c r="V88"/>
  <c r="W88"/>
  <c r="U89"/>
  <c r="V89"/>
  <c r="W89"/>
  <c r="U90"/>
  <c r="V90"/>
  <c r="W90"/>
  <c r="U91"/>
  <c r="V91"/>
  <c r="W91"/>
  <c r="U92"/>
  <c r="V92"/>
  <c r="W92"/>
  <c r="U93"/>
  <c r="V93"/>
  <c r="W93"/>
  <c r="U94"/>
  <c r="V94"/>
  <c r="W94"/>
  <c r="U95"/>
  <c r="V95"/>
  <c r="W95"/>
  <c r="U96"/>
  <c r="V96"/>
  <c r="W96"/>
  <c r="U97"/>
  <c r="V97"/>
  <c r="W97"/>
  <c r="U98"/>
  <c r="V98"/>
  <c r="W98"/>
  <c r="U99"/>
  <c r="V99"/>
  <c r="W99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U74" i="27"/>
  <c r="V74"/>
  <c r="W74"/>
  <c r="U75"/>
  <c r="V75"/>
  <c r="W75"/>
  <c r="U76"/>
  <c r="V76"/>
  <c r="W76"/>
  <c r="U77"/>
  <c r="V77"/>
  <c r="W77"/>
  <c r="U78"/>
  <c r="V78"/>
  <c r="W78"/>
  <c r="U79"/>
  <c r="V79"/>
  <c r="W79"/>
  <c r="U80"/>
  <c r="V80"/>
  <c r="W80"/>
  <c r="U81"/>
  <c r="V81"/>
  <c r="W81"/>
  <c r="U82"/>
  <c r="V82"/>
  <c r="W82"/>
  <c r="U83"/>
  <c r="V83"/>
  <c r="W83"/>
  <c r="U84"/>
  <c r="V84"/>
  <c r="W84"/>
  <c r="U85"/>
  <c r="V85"/>
  <c r="W85"/>
  <c r="U86"/>
  <c r="V86"/>
  <c r="W86"/>
  <c r="U87"/>
  <c r="V87"/>
  <c r="W87"/>
  <c r="U88"/>
  <c r="V88"/>
  <c r="W88"/>
  <c r="U89"/>
  <c r="V89"/>
  <c r="W89"/>
  <c r="U90"/>
  <c r="V90"/>
  <c r="W90"/>
  <c r="U91"/>
  <c r="V91"/>
  <c r="W91"/>
  <c r="U92"/>
  <c r="V92"/>
  <c r="W92"/>
  <c r="U93"/>
  <c r="V93"/>
  <c r="W93"/>
  <c r="U94"/>
  <c r="V94"/>
  <c r="W94"/>
  <c r="U95"/>
  <c r="V95"/>
  <c r="W95"/>
  <c r="U96"/>
  <c r="V96"/>
  <c r="W96"/>
  <c r="U97"/>
  <c r="V97"/>
  <c r="W97"/>
  <c r="U98"/>
  <c r="V98"/>
  <c r="W98"/>
  <c r="U99"/>
  <c r="V99"/>
  <c r="W99"/>
  <c r="U100"/>
  <c r="V100"/>
  <c r="W100"/>
  <c r="U101"/>
  <c r="V101"/>
  <c r="W101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U72" i="20"/>
  <c r="V72"/>
  <c r="W72"/>
  <c r="U73"/>
  <c r="V73"/>
  <c r="W73"/>
  <c r="U74"/>
  <c r="V74"/>
  <c r="W74"/>
  <c r="U75"/>
  <c r="V75"/>
  <c r="W75"/>
  <c r="U76"/>
  <c r="V76"/>
  <c r="W76"/>
  <c r="U77"/>
  <c r="V77"/>
  <c r="W77"/>
  <c r="U78"/>
  <c r="V78"/>
  <c r="W78"/>
  <c r="U79"/>
  <c r="V79"/>
  <c r="W79"/>
  <c r="U80"/>
  <c r="V80"/>
  <c r="W80"/>
  <c r="U81"/>
  <c r="V81"/>
  <c r="W81"/>
  <c r="U82"/>
  <c r="V82"/>
  <c r="W82"/>
  <c r="U83"/>
  <c r="V83"/>
  <c r="W83"/>
  <c r="U84"/>
  <c r="V84"/>
  <c r="W84"/>
  <c r="U85"/>
  <c r="V85"/>
  <c r="W85"/>
  <c r="U86"/>
  <c r="V86"/>
  <c r="W86"/>
  <c r="U87"/>
  <c r="V87"/>
  <c r="W87"/>
  <c r="U88"/>
  <c r="V88"/>
  <c r="W88"/>
  <c r="U89"/>
  <c r="V89"/>
  <c r="W89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U76" i="19" l="1"/>
  <c r="V76"/>
  <c r="W76"/>
  <c r="U77"/>
  <c r="V77"/>
  <c r="W77"/>
  <c r="U78"/>
  <c r="V78"/>
  <c r="W78"/>
  <c r="U79"/>
  <c r="V79"/>
  <c r="W79"/>
  <c r="U80"/>
  <c r="V80"/>
  <c r="W80"/>
  <c r="U81"/>
  <c r="V81"/>
  <c r="W81"/>
  <c r="U82"/>
  <c r="V82"/>
  <c r="W82"/>
  <c r="U83"/>
  <c r="V83"/>
  <c r="W83"/>
  <c r="U84"/>
  <c r="V84"/>
  <c r="W84"/>
  <c r="U85"/>
  <c r="V85"/>
  <c r="W85"/>
  <c r="U86"/>
  <c r="V86"/>
  <c r="W86"/>
  <c r="U87"/>
  <c r="V87"/>
  <c r="W87"/>
  <c r="U88"/>
  <c r="V88"/>
  <c r="W88"/>
  <c r="U89"/>
  <c r="V89"/>
  <c r="W89"/>
  <c r="U90"/>
  <c r="V90"/>
  <c r="W90"/>
  <c r="U91"/>
  <c r="V91"/>
  <c r="W91"/>
  <c r="U92"/>
  <c r="V92"/>
  <c r="W92"/>
  <c r="U93"/>
  <c r="V93"/>
  <c r="W93"/>
  <c r="U94"/>
  <c r="V94"/>
  <c r="W94"/>
  <c r="U95"/>
  <c r="V95"/>
  <c r="W95"/>
  <c r="U96"/>
  <c r="V96"/>
  <c r="W96"/>
  <c r="U97"/>
  <c r="V97"/>
  <c r="W97"/>
  <c r="U98"/>
  <c r="V98"/>
  <c r="W98"/>
  <c r="U99"/>
  <c r="V99"/>
  <c r="W99"/>
  <c r="U100"/>
  <c r="V100"/>
  <c r="W100"/>
  <c r="U101"/>
  <c r="V101"/>
  <c r="W101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U76" i="18"/>
  <c r="V76"/>
  <c r="W76"/>
  <c r="U77"/>
  <c r="V77"/>
  <c r="W77"/>
  <c r="U78"/>
  <c r="V78"/>
  <c r="W78"/>
  <c r="U79"/>
  <c r="V79"/>
  <c r="W79"/>
  <c r="U80"/>
  <c r="V80"/>
  <c r="W80"/>
  <c r="U81"/>
  <c r="V81"/>
  <c r="W81"/>
  <c r="U82"/>
  <c r="V82"/>
  <c r="W82"/>
  <c r="U83"/>
  <c r="V83"/>
  <c r="W83"/>
  <c r="U84"/>
  <c r="V84"/>
  <c r="W84"/>
  <c r="U85"/>
  <c r="V85"/>
  <c r="W85"/>
  <c r="U86"/>
  <c r="V86"/>
  <c r="W86"/>
  <c r="U87"/>
  <c r="V87"/>
  <c r="W87"/>
  <c r="U88"/>
  <c r="V88"/>
  <c r="W88"/>
  <c r="U89"/>
  <c r="V89"/>
  <c r="W89"/>
  <c r="U90"/>
  <c r="V90"/>
  <c r="W90"/>
  <c r="U91"/>
  <c r="V91"/>
  <c r="W91"/>
  <c r="U92"/>
  <c r="V92"/>
  <c r="W92"/>
  <c r="U93"/>
  <c r="V93"/>
  <c r="W93"/>
  <c r="U94"/>
  <c r="V94"/>
  <c r="W94"/>
  <c r="U95"/>
  <c r="V95"/>
  <c r="W95"/>
  <c r="U96"/>
  <c r="V96"/>
  <c r="W96"/>
  <c r="U97"/>
  <c r="V97"/>
  <c r="W97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U71" i="11"/>
  <c r="V71"/>
  <c r="W71"/>
  <c r="U72"/>
  <c r="V72"/>
  <c r="W72"/>
  <c r="U73"/>
  <c r="V73"/>
  <c r="W73"/>
  <c r="U74"/>
  <c r="V74"/>
  <c r="W74"/>
  <c r="U75"/>
  <c r="V75"/>
  <c r="W75"/>
  <c r="V76"/>
  <c r="W76"/>
  <c r="V77"/>
  <c r="W77"/>
  <c r="V78"/>
  <c r="W78"/>
  <c r="R70"/>
  <c r="R71"/>
  <c r="R72"/>
  <c r="R73"/>
  <c r="R74"/>
  <c r="R75"/>
  <c r="R76"/>
  <c r="R77"/>
  <c r="R78"/>
  <c r="R79"/>
  <c r="R80"/>
  <c r="R81"/>
  <c r="X5" i="8" l="1"/>
  <c r="B14" s="1"/>
  <c r="Y5"/>
  <c r="C14" s="1"/>
  <c r="X6"/>
  <c r="B15" s="1"/>
  <c r="Y6"/>
  <c r="C15" s="1"/>
  <c r="Y7"/>
  <c r="C16" s="1"/>
  <c r="X8"/>
  <c r="B17" s="1"/>
  <c r="Y8"/>
  <c r="C17" s="1"/>
  <c r="H6"/>
  <c r="AA6" l="1"/>
  <c r="D15" s="1"/>
  <c r="AA7"/>
  <c r="D16" s="1"/>
  <c r="AA5"/>
  <c r="D14" s="1"/>
  <c r="AA8"/>
  <c r="D17" s="1"/>
  <c r="O3"/>
  <c r="B6"/>
  <c r="E6"/>
  <c r="K11" i="39"/>
  <c r="A11"/>
  <c r="V2"/>
  <c r="C11" s="1"/>
  <c r="B6" i="37"/>
  <c r="J6"/>
  <c r="X2" i="39" l="1"/>
  <c r="D11" s="1"/>
  <c r="Y2" i="8"/>
  <c r="AA2" s="1"/>
  <c r="D11" s="1"/>
  <c r="R65" i="23"/>
  <c r="U70" i="20" l="1"/>
  <c r="V70"/>
  <c r="W70"/>
  <c r="U71"/>
  <c r="V71"/>
  <c r="W71"/>
  <c r="V4" i="9"/>
  <c r="G13" s="1"/>
  <c r="V5"/>
  <c r="G14" s="1"/>
  <c r="A11" i="36"/>
  <c r="W5" i="9" l="1"/>
  <c r="B14" s="1"/>
  <c r="W4"/>
  <c r="B13" s="1"/>
  <c r="X5"/>
  <c r="C14" s="1"/>
  <c r="X4"/>
  <c r="C13" s="1"/>
  <c r="A12" i="8"/>
  <c r="W71" i="32"/>
  <c r="V71"/>
  <c r="U71"/>
  <c r="W70"/>
  <c r="V70"/>
  <c r="U70"/>
  <c r="W69"/>
  <c r="V69"/>
  <c r="U69"/>
  <c r="W68"/>
  <c r="V68"/>
  <c r="U68"/>
  <c r="W67"/>
  <c r="V67"/>
  <c r="U67"/>
  <c r="W66"/>
  <c r="V66"/>
  <c r="U66"/>
  <c r="W65"/>
  <c r="V65"/>
  <c r="U65"/>
  <c r="W64"/>
  <c r="V64"/>
  <c r="U64"/>
  <c r="R64"/>
  <c r="W63"/>
  <c r="V63"/>
  <c r="U63"/>
  <c r="R63"/>
  <c r="W62"/>
  <c r="V62"/>
  <c r="U62"/>
  <c r="R62"/>
  <c r="W61"/>
  <c r="V61"/>
  <c r="U61"/>
  <c r="R61"/>
  <c r="W60"/>
  <c r="V60"/>
  <c r="U60"/>
  <c r="R60"/>
  <c r="W59"/>
  <c r="V59"/>
  <c r="U59"/>
  <c r="R59"/>
  <c r="W58"/>
  <c r="V58"/>
  <c r="U58"/>
  <c r="R58"/>
  <c r="W57"/>
  <c r="V57"/>
  <c r="U57"/>
  <c r="R57"/>
  <c r="W56"/>
  <c r="V56"/>
  <c r="U56"/>
  <c r="R56"/>
  <c r="W55"/>
  <c r="V55"/>
  <c r="U55"/>
  <c r="R55"/>
  <c r="W54"/>
  <c r="V54"/>
  <c r="U54"/>
  <c r="R54"/>
  <c r="W53"/>
  <c r="V53"/>
  <c r="U53"/>
  <c r="R53"/>
  <c r="W52"/>
  <c r="V52"/>
  <c r="U52"/>
  <c r="R52"/>
  <c r="W51"/>
  <c r="V51"/>
  <c r="U51"/>
  <c r="R51"/>
  <c r="W50"/>
  <c r="V50"/>
  <c r="U50"/>
  <c r="R50"/>
  <c r="W49"/>
  <c r="V49"/>
  <c r="U49"/>
  <c r="R49"/>
  <c r="W48"/>
  <c r="V48"/>
  <c r="U48"/>
  <c r="R48"/>
  <c r="W47"/>
  <c r="V47"/>
  <c r="U47"/>
  <c r="R47"/>
  <c r="W46"/>
  <c r="V46"/>
  <c r="U46"/>
  <c r="R46"/>
  <c r="W45"/>
  <c r="V45"/>
  <c r="U45"/>
  <c r="R45"/>
  <c r="W44"/>
  <c r="V44"/>
  <c r="U44"/>
  <c r="R44"/>
  <c r="W43"/>
  <c r="V43"/>
  <c r="U43"/>
  <c r="R43"/>
  <c r="W42"/>
  <c r="V42"/>
  <c r="U42"/>
  <c r="R42"/>
  <c r="W41"/>
  <c r="V41"/>
  <c r="U41"/>
  <c r="R41"/>
  <c r="W40"/>
  <c r="V40"/>
  <c r="U40"/>
  <c r="R40"/>
  <c r="W39"/>
  <c r="V39"/>
  <c r="U39"/>
  <c r="R39"/>
  <c r="W38"/>
  <c r="V38"/>
  <c r="U38"/>
  <c r="R38"/>
  <c r="W37"/>
  <c r="V37"/>
  <c r="U37"/>
  <c r="R37"/>
  <c r="W36"/>
  <c r="V36"/>
  <c r="U36"/>
  <c r="R36"/>
  <c r="W35"/>
  <c r="V35"/>
  <c r="U35"/>
  <c r="R35"/>
  <c r="W34"/>
  <c r="V34"/>
  <c r="U34"/>
  <c r="R34"/>
  <c r="W33"/>
  <c r="V33"/>
  <c r="U33"/>
  <c r="R33"/>
  <c r="W32"/>
  <c r="V32"/>
  <c r="U32"/>
  <c r="R32"/>
  <c r="W31"/>
  <c r="V31"/>
  <c r="U31"/>
  <c r="R31"/>
  <c r="W30"/>
  <c r="V30"/>
  <c r="U30"/>
  <c r="R30"/>
  <c r="W29"/>
  <c r="V29"/>
  <c r="U29"/>
  <c r="R29"/>
  <c r="W28"/>
  <c r="V28"/>
  <c r="U28"/>
  <c r="R28"/>
  <c r="W27"/>
  <c r="V27"/>
  <c r="U27"/>
  <c r="R27"/>
  <c r="W26"/>
  <c r="V26"/>
  <c r="U26"/>
  <c r="R26"/>
  <c r="W25"/>
  <c r="V25"/>
  <c r="U25"/>
  <c r="R25"/>
  <c r="W24"/>
  <c r="V24"/>
  <c r="U24"/>
  <c r="R24"/>
  <c r="W23"/>
  <c r="V23"/>
  <c r="U23"/>
  <c r="R23"/>
  <c r="W22"/>
  <c r="V22"/>
  <c r="U22"/>
  <c r="R22"/>
  <c r="W21"/>
  <c r="V21"/>
  <c r="U21"/>
  <c r="R21"/>
  <c r="W20"/>
  <c r="V20"/>
  <c r="U20"/>
  <c r="R20"/>
  <c r="W19"/>
  <c r="V19"/>
  <c r="U19"/>
  <c r="R19"/>
  <c r="W18"/>
  <c r="V18"/>
  <c r="U18"/>
  <c r="R18"/>
  <c r="W17"/>
  <c r="V17"/>
  <c r="U17"/>
  <c r="R17"/>
  <c r="W16"/>
  <c r="V16"/>
  <c r="U16"/>
  <c r="R16"/>
  <c r="W15"/>
  <c r="V15"/>
  <c r="U15"/>
  <c r="R15"/>
  <c r="W14"/>
  <c r="V14"/>
  <c r="U14"/>
  <c r="R14"/>
  <c r="W13"/>
  <c r="V13"/>
  <c r="U13"/>
  <c r="R13"/>
  <c r="W12"/>
  <c r="V12"/>
  <c r="U12"/>
  <c r="R12"/>
  <c r="W11"/>
  <c r="V11"/>
  <c r="U11"/>
  <c r="R11"/>
  <c r="W10"/>
  <c r="V10"/>
  <c r="U10"/>
  <c r="R10"/>
  <c r="W9"/>
  <c r="V9"/>
  <c r="U9"/>
  <c r="R9"/>
  <c r="W8"/>
  <c r="V8"/>
  <c r="U8"/>
  <c r="R8"/>
  <c r="W7"/>
  <c r="V7"/>
  <c r="U7"/>
  <c r="R7"/>
  <c r="W6"/>
  <c r="V6"/>
  <c r="U6"/>
  <c r="R6"/>
  <c r="W5"/>
  <c r="V5"/>
  <c r="U5"/>
  <c r="R5"/>
  <c r="W4"/>
  <c r="Y4" s="1"/>
  <c r="V4"/>
  <c r="X4" s="1"/>
  <c r="U4"/>
  <c r="R4"/>
  <c r="Z5" i="9" l="1"/>
  <c r="D14" s="1"/>
  <c r="Z4"/>
  <c r="D13" s="1"/>
  <c r="X5" i="32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Z4"/>
  <c r="AA4" s="1"/>
  <c r="Y5"/>
  <c r="C15" i="10"/>
  <c r="C16"/>
  <c r="C17"/>
  <c r="C18"/>
  <c r="C19"/>
  <c r="C20"/>
  <c r="C21"/>
  <c r="C22"/>
  <c r="C23"/>
  <c r="C24"/>
  <c r="C25"/>
  <c r="C26"/>
  <c r="W73" i="27"/>
  <c r="V73"/>
  <c r="U73"/>
  <c r="W72"/>
  <c r="V72"/>
  <c r="U72"/>
  <c r="W71"/>
  <c r="V71"/>
  <c r="U71"/>
  <c r="W70"/>
  <c r="V70"/>
  <c r="U70"/>
  <c r="W69"/>
  <c r="V69"/>
  <c r="U69"/>
  <c r="W68"/>
  <c r="V68"/>
  <c r="U68"/>
  <c r="W67"/>
  <c r="V67"/>
  <c r="U67"/>
  <c r="W66"/>
  <c r="V66"/>
  <c r="U66"/>
  <c r="W65"/>
  <c r="V65"/>
  <c r="U65"/>
  <c r="W64"/>
  <c r="V64"/>
  <c r="U64"/>
  <c r="W63"/>
  <c r="V63"/>
  <c r="U63"/>
  <c r="W62"/>
  <c r="V62"/>
  <c r="U62"/>
  <c r="W61"/>
  <c r="V61"/>
  <c r="U61"/>
  <c r="W60"/>
  <c r="V60"/>
  <c r="U60"/>
  <c r="W59"/>
  <c r="V59"/>
  <c r="U59"/>
  <c r="W58"/>
  <c r="V58"/>
  <c r="U58"/>
  <c r="W57"/>
  <c r="V57"/>
  <c r="U57"/>
  <c r="W56"/>
  <c r="V56"/>
  <c r="U56"/>
  <c r="W55"/>
  <c r="V55"/>
  <c r="U55"/>
  <c r="W54"/>
  <c r="V54"/>
  <c r="U54"/>
  <c r="W53"/>
  <c r="V53"/>
  <c r="U53"/>
  <c r="W52"/>
  <c r="V52"/>
  <c r="U52"/>
  <c r="W51"/>
  <c r="V51"/>
  <c r="U51"/>
  <c r="W50"/>
  <c r="V50"/>
  <c r="U50"/>
  <c r="W49"/>
  <c r="V49"/>
  <c r="U49"/>
  <c r="W48"/>
  <c r="V48"/>
  <c r="U48"/>
  <c r="W47"/>
  <c r="V47"/>
  <c r="U47"/>
  <c r="W46"/>
  <c r="V46"/>
  <c r="U46"/>
  <c r="W45"/>
  <c r="V45"/>
  <c r="U45"/>
  <c r="W44"/>
  <c r="V44"/>
  <c r="U44"/>
  <c r="W43"/>
  <c r="V43"/>
  <c r="U43"/>
  <c r="W42"/>
  <c r="V42"/>
  <c r="U42"/>
  <c r="W41"/>
  <c r="V41"/>
  <c r="U41"/>
  <c r="W40"/>
  <c r="V40"/>
  <c r="U40"/>
  <c r="W39"/>
  <c r="V39"/>
  <c r="U39"/>
  <c r="W38"/>
  <c r="V38"/>
  <c r="U38"/>
  <c r="W37"/>
  <c r="V37"/>
  <c r="U37"/>
  <c r="W36"/>
  <c r="V36"/>
  <c r="U36"/>
  <c r="W35"/>
  <c r="V35"/>
  <c r="U35"/>
  <c r="W34"/>
  <c r="V34"/>
  <c r="U34"/>
  <c r="W33"/>
  <c r="V33"/>
  <c r="U33"/>
  <c r="W32"/>
  <c r="V32"/>
  <c r="U32"/>
  <c r="W31"/>
  <c r="V31"/>
  <c r="U31"/>
  <c r="W30"/>
  <c r="V30"/>
  <c r="U30"/>
  <c r="W29"/>
  <c r="V29"/>
  <c r="U29"/>
  <c r="W28"/>
  <c r="V28"/>
  <c r="U28"/>
  <c r="W27"/>
  <c r="V27"/>
  <c r="U27"/>
  <c r="W26"/>
  <c r="V26"/>
  <c r="U26"/>
  <c r="W25"/>
  <c r="V25"/>
  <c r="U25"/>
  <c r="W24"/>
  <c r="V24"/>
  <c r="U24"/>
  <c r="W23"/>
  <c r="V23"/>
  <c r="U23"/>
  <c r="W22"/>
  <c r="V22"/>
  <c r="U22"/>
  <c r="W21"/>
  <c r="V21"/>
  <c r="U21"/>
  <c r="W20"/>
  <c r="V20"/>
  <c r="U20"/>
  <c r="W19"/>
  <c r="V19"/>
  <c r="U19"/>
  <c r="W18"/>
  <c r="V18"/>
  <c r="U18"/>
  <c r="W17"/>
  <c r="V17"/>
  <c r="U17"/>
  <c r="W16"/>
  <c r="V16"/>
  <c r="U16"/>
  <c r="W15"/>
  <c r="V15"/>
  <c r="U15"/>
  <c r="W14"/>
  <c r="V14"/>
  <c r="U14"/>
  <c r="W13"/>
  <c r="V13"/>
  <c r="U13"/>
  <c r="W12"/>
  <c r="V12"/>
  <c r="U12"/>
  <c r="W11"/>
  <c r="V11"/>
  <c r="U11"/>
  <c r="W10"/>
  <c r="V10"/>
  <c r="U10"/>
  <c r="W9"/>
  <c r="V9"/>
  <c r="U9"/>
  <c r="W8"/>
  <c r="V8"/>
  <c r="U8"/>
  <c r="R8"/>
  <c r="W7"/>
  <c r="V7"/>
  <c r="U7"/>
  <c r="R7"/>
  <c r="W6"/>
  <c r="V6"/>
  <c r="U6"/>
  <c r="R6"/>
  <c r="W5"/>
  <c r="V5"/>
  <c r="U5"/>
  <c r="R5"/>
  <c r="W4"/>
  <c r="Y4" s="1"/>
  <c r="V4"/>
  <c r="X4" s="1"/>
  <c r="U4"/>
  <c r="R4"/>
  <c r="R64" i="23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W22"/>
  <c r="V22"/>
  <c r="U22"/>
  <c r="R22"/>
  <c r="W21"/>
  <c r="V21"/>
  <c r="U21"/>
  <c r="R21"/>
  <c r="W20"/>
  <c r="V20"/>
  <c r="U20"/>
  <c r="R20"/>
  <c r="W19"/>
  <c r="V19"/>
  <c r="U19"/>
  <c r="R19"/>
  <c r="W18"/>
  <c r="V18"/>
  <c r="U18"/>
  <c r="R18"/>
  <c r="W17"/>
  <c r="V17"/>
  <c r="U17"/>
  <c r="R17"/>
  <c r="W16"/>
  <c r="V16"/>
  <c r="U16"/>
  <c r="R16"/>
  <c r="W15"/>
  <c r="V15"/>
  <c r="U15"/>
  <c r="R15"/>
  <c r="W14"/>
  <c r="V14"/>
  <c r="U14"/>
  <c r="R14"/>
  <c r="W13"/>
  <c r="V13"/>
  <c r="U13"/>
  <c r="R13"/>
  <c r="W12"/>
  <c r="V12"/>
  <c r="U12"/>
  <c r="R12"/>
  <c r="W11"/>
  <c r="V11"/>
  <c r="U11"/>
  <c r="R11"/>
  <c r="W10"/>
  <c r="V10"/>
  <c r="U10"/>
  <c r="R10"/>
  <c r="W9"/>
  <c r="V9"/>
  <c r="U9"/>
  <c r="R9"/>
  <c r="W8"/>
  <c r="V8"/>
  <c r="U8"/>
  <c r="R8"/>
  <c r="W7"/>
  <c r="V7"/>
  <c r="U7"/>
  <c r="R7"/>
  <c r="W6"/>
  <c r="V6"/>
  <c r="U6"/>
  <c r="R6"/>
  <c r="W5"/>
  <c r="V5"/>
  <c r="U5"/>
  <c r="R5"/>
  <c r="W4"/>
  <c r="Y4" s="1"/>
  <c r="V4"/>
  <c r="X4" s="1"/>
  <c r="U4"/>
  <c r="R4"/>
  <c r="W75" i="22"/>
  <c r="V75"/>
  <c r="U75"/>
  <c r="W74"/>
  <c r="V74"/>
  <c r="U74"/>
  <c r="W73"/>
  <c r="V73"/>
  <c r="U73"/>
  <c r="W72"/>
  <c r="V72"/>
  <c r="U72"/>
  <c r="W71"/>
  <c r="V71"/>
  <c r="U71"/>
  <c r="W70"/>
  <c r="V70"/>
  <c r="U70"/>
  <c r="W69"/>
  <c r="V69"/>
  <c r="U69"/>
  <c r="W68"/>
  <c r="V68"/>
  <c r="U68"/>
  <c r="W67"/>
  <c r="V67"/>
  <c r="U67"/>
  <c r="W66"/>
  <c r="V66"/>
  <c r="U66"/>
  <c r="W65"/>
  <c r="V65"/>
  <c r="U65"/>
  <c r="R65"/>
  <c r="W64"/>
  <c r="V64"/>
  <c r="U64"/>
  <c r="R64"/>
  <c r="W63"/>
  <c r="V63"/>
  <c r="U63"/>
  <c r="R63"/>
  <c r="W62"/>
  <c r="V62"/>
  <c r="U62"/>
  <c r="R62"/>
  <c r="W61"/>
  <c r="V61"/>
  <c r="U61"/>
  <c r="R61"/>
  <c r="W60"/>
  <c r="V60"/>
  <c r="U60"/>
  <c r="R60"/>
  <c r="W59"/>
  <c r="V59"/>
  <c r="U59"/>
  <c r="R59"/>
  <c r="W58"/>
  <c r="V58"/>
  <c r="U58"/>
  <c r="R58"/>
  <c r="W57"/>
  <c r="V57"/>
  <c r="U57"/>
  <c r="R57"/>
  <c r="W56"/>
  <c r="V56"/>
  <c r="U56"/>
  <c r="R56"/>
  <c r="W55"/>
  <c r="V55"/>
  <c r="U55"/>
  <c r="R55"/>
  <c r="W54"/>
  <c r="V54"/>
  <c r="U54"/>
  <c r="R54"/>
  <c r="W53"/>
  <c r="V53"/>
  <c r="U53"/>
  <c r="R53"/>
  <c r="W52"/>
  <c r="V52"/>
  <c r="U52"/>
  <c r="R52"/>
  <c r="W51"/>
  <c r="V51"/>
  <c r="U51"/>
  <c r="R51"/>
  <c r="W50"/>
  <c r="V50"/>
  <c r="U50"/>
  <c r="R50"/>
  <c r="W49"/>
  <c r="V49"/>
  <c r="U49"/>
  <c r="R49"/>
  <c r="W48"/>
  <c r="V48"/>
  <c r="U48"/>
  <c r="R48"/>
  <c r="W47"/>
  <c r="V47"/>
  <c r="U47"/>
  <c r="R47"/>
  <c r="W46"/>
  <c r="V46"/>
  <c r="U46"/>
  <c r="R46"/>
  <c r="W45"/>
  <c r="V45"/>
  <c r="U45"/>
  <c r="R45"/>
  <c r="W44"/>
  <c r="V44"/>
  <c r="U44"/>
  <c r="R44"/>
  <c r="W43"/>
  <c r="V43"/>
  <c r="U43"/>
  <c r="R43"/>
  <c r="W42"/>
  <c r="V42"/>
  <c r="U42"/>
  <c r="R42"/>
  <c r="W41"/>
  <c r="V41"/>
  <c r="U41"/>
  <c r="R41"/>
  <c r="W40"/>
  <c r="V40"/>
  <c r="U40"/>
  <c r="R40"/>
  <c r="W39"/>
  <c r="V39"/>
  <c r="U39"/>
  <c r="R39"/>
  <c r="W38"/>
  <c r="V38"/>
  <c r="U38"/>
  <c r="R38"/>
  <c r="W37"/>
  <c r="V37"/>
  <c r="U37"/>
  <c r="R37"/>
  <c r="W36"/>
  <c r="V36"/>
  <c r="U36"/>
  <c r="R36"/>
  <c r="W35"/>
  <c r="V35"/>
  <c r="U35"/>
  <c r="R35"/>
  <c r="W34"/>
  <c r="V34"/>
  <c r="U34"/>
  <c r="R34"/>
  <c r="W33"/>
  <c r="V33"/>
  <c r="U33"/>
  <c r="R33"/>
  <c r="W32"/>
  <c r="V32"/>
  <c r="U32"/>
  <c r="R32"/>
  <c r="W31"/>
  <c r="V31"/>
  <c r="U31"/>
  <c r="R31"/>
  <c r="W30"/>
  <c r="V30"/>
  <c r="U30"/>
  <c r="R30"/>
  <c r="W29"/>
  <c r="V29"/>
  <c r="U29"/>
  <c r="R29"/>
  <c r="W28"/>
  <c r="V28"/>
  <c r="U28"/>
  <c r="R28"/>
  <c r="W27"/>
  <c r="V27"/>
  <c r="U27"/>
  <c r="R27"/>
  <c r="W26"/>
  <c r="V26"/>
  <c r="U26"/>
  <c r="R26"/>
  <c r="W25"/>
  <c r="V25"/>
  <c r="U25"/>
  <c r="R25"/>
  <c r="W24"/>
  <c r="V24"/>
  <c r="U24"/>
  <c r="R24"/>
  <c r="W23"/>
  <c r="V23"/>
  <c r="U23"/>
  <c r="R23"/>
  <c r="W22"/>
  <c r="V22"/>
  <c r="U22"/>
  <c r="R22"/>
  <c r="W21"/>
  <c r="V21"/>
  <c r="U21"/>
  <c r="R21"/>
  <c r="W20"/>
  <c r="V20"/>
  <c r="U20"/>
  <c r="R20"/>
  <c r="W19"/>
  <c r="V19"/>
  <c r="U19"/>
  <c r="R19"/>
  <c r="W18"/>
  <c r="V18"/>
  <c r="U18"/>
  <c r="R18"/>
  <c r="W17"/>
  <c r="V17"/>
  <c r="U17"/>
  <c r="R17"/>
  <c r="W16"/>
  <c r="V16"/>
  <c r="U16"/>
  <c r="R16"/>
  <c r="W15"/>
  <c r="V15"/>
  <c r="U15"/>
  <c r="R15"/>
  <c r="W14"/>
  <c r="V14"/>
  <c r="U14"/>
  <c r="R14"/>
  <c r="W13"/>
  <c r="V13"/>
  <c r="U13"/>
  <c r="R13"/>
  <c r="W12"/>
  <c r="V12"/>
  <c r="U12"/>
  <c r="R12"/>
  <c r="W11"/>
  <c r="V11"/>
  <c r="U11"/>
  <c r="R11"/>
  <c r="W10"/>
  <c r="V10"/>
  <c r="U10"/>
  <c r="R10"/>
  <c r="W9"/>
  <c r="V9"/>
  <c r="U9"/>
  <c r="R9"/>
  <c r="W8"/>
  <c r="V8"/>
  <c r="U8"/>
  <c r="R8"/>
  <c r="W7"/>
  <c r="V7"/>
  <c r="U7"/>
  <c r="R7"/>
  <c r="W6"/>
  <c r="V6"/>
  <c r="U6"/>
  <c r="R6"/>
  <c r="W5"/>
  <c r="V5"/>
  <c r="U5"/>
  <c r="R5"/>
  <c r="W4"/>
  <c r="Y4" s="1"/>
  <c r="V4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U4"/>
  <c r="R4"/>
  <c r="W69" i="20"/>
  <c r="V69"/>
  <c r="U69"/>
  <c r="W68"/>
  <c r="V68"/>
  <c r="U68"/>
  <c r="W67"/>
  <c r="V67"/>
  <c r="U67"/>
  <c r="W66"/>
  <c r="V66"/>
  <c r="U66"/>
  <c r="W65"/>
  <c r="V65"/>
  <c r="U65"/>
  <c r="W64"/>
  <c r="V64"/>
  <c r="U64"/>
  <c r="W63"/>
  <c r="V63"/>
  <c r="U63"/>
  <c r="W62"/>
  <c r="V62"/>
  <c r="U62"/>
  <c r="W61"/>
  <c r="V61"/>
  <c r="U61"/>
  <c r="W60"/>
  <c r="V60"/>
  <c r="U60"/>
  <c r="W59"/>
  <c r="V59"/>
  <c r="U59"/>
  <c r="W58"/>
  <c r="V58"/>
  <c r="U58"/>
  <c r="W57"/>
  <c r="V57"/>
  <c r="U57"/>
  <c r="W56"/>
  <c r="V56"/>
  <c r="U56"/>
  <c r="W55"/>
  <c r="V55"/>
  <c r="U55"/>
  <c r="W54"/>
  <c r="V54"/>
  <c r="U54"/>
  <c r="W53"/>
  <c r="V53"/>
  <c r="U53"/>
  <c r="W52"/>
  <c r="V52"/>
  <c r="U52"/>
  <c r="W51"/>
  <c r="V51"/>
  <c r="U51"/>
  <c r="W50"/>
  <c r="V50"/>
  <c r="U50"/>
  <c r="W49"/>
  <c r="V49"/>
  <c r="U49"/>
  <c r="W48"/>
  <c r="V48"/>
  <c r="U48"/>
  <c r="W47"/>
  <c r="V47"/>
  <c r="U47"/>
  <c r="W46"/>
  <c r="V46"/>
  <c r="U46"/>
  <c r="W45"/>
  <c r="V45"/>
  <c r="U45"/>
  <c r="W44"/>
  <c r="V44"/>
  <c r="U44"/>
  <c r="W43"/>
  <c r="V43"/>
  <c r="U43"/>
  <c r="W42"/>
  <c r="V42"/>
  <c r="U42"/>
  <c r="W41"/>
  <c r="V41"/>
  <c r="U41"/>
  <c r="W40"/>
  <c r="V40"/>
  <c r="U40"/>
  <c r="W39"/>
  <c r="V39"/>
  <c r="U39"/>
  <c r="W38"/>
  <c r="V38"/>
  <c r="U38"/>
  <c r="W37"/>
  <c r="V37"/>
  <c r="U37"/>
  <c r="W36"/>
  <c r="V36"/>
  <c r="U36"/>
  <c r="W35"/>
  <c r="V35"/>
  <c r="U35"/>
  <c r="W34"/>
  <c r="V34"/>
  <c r="U34"/>
  <c r="W33"/>
  <c r="V33"/>
  <c r="U33"/>
  <c r="W32"/>
  <c r="V32"/>
  <c r="U32"/>
  <c r="W31"/>
  <c r="V31"/>
  <c r="U31"/>
  <c r="W30"/>
  <c r="V30"/>
  <c r="U30"/>
  <c r="W29"/>
  <c r="V29"/>
  <c r="U29"/>
  <c r="W28"/>
  <c r="V28"/>
  <c r="U28"/>
  <c r="W27"/>
  <c r="V27"/>
  <c r="U27"/>
  <c r="W26"/>
  <c r="V26"/>
  <c r="U26"/>
  <c r="W25"/>
  <c r="V25"/>
  <c r="U25"/>
  <c r="W24"/>
  <c r="V24"/>
  <c r="U24"/>
  <c r="W23"/>
  <c r="V23"/>
  <c r="U23"/>
  <c r="W22"/>
  <c r="V22"/>
  <c r="U22"/>
  <c r="W21"/>
  <c r="V21"/>
  <c r="U21"/>
  <c r="W20"/>
  <c r="V20"/>
  <c r="U20"/>
  <c r="W19"/>
  <c r="V19"/>
  <c r="U19"/>
  <c r="W18"/>
  <c r="V18"/>
  <c r="U18"/>
  <c r="W17"/>
  <c r="V17"/>
  <c r="U17"/>
  <c r="W16"/>
  <c r="V16"/>
  <c r="U16"/>
  <c r="W15"/>
  <c r="V15"/>
  <c r="U15"/>
  <c r="W14"/>
  <c r="V14"/>
  <c r="U14"/>
  <c r="W13"/>
  <c r="V13"/>
  <c r="U13"/>
  <c r="W12"/>
  <c r="V12"/>
  <c r="U12"/>
  <c r="W11"/>
  <c r="V11"/>
  <c r="U11"/>
  <c r="W10"/>
  <c r="V10"/>
  <c r="U10"/>
  <c r="W9"/>
  <c r="V9"/>
  <c r="U9"/>
  <c r="W8"/>
  <c r="V8"/>
  <c r="U8"/>
  <c r="W7"/>
  <c r="V7"/>
  <c r="U7"/>
  <c r="W6"/>
  <c r="V6"/>
  <c r="U6"/>
  <c r="R6"/>
  <c r="W5"/>
  <c r="V5"/>
  <c r="U5"/>
  <c r="R5"/>
  <c r="W4"/>
  <c r="Y4" s="1"/>
  <c r="V4"/>
  <c r="X4" s="1"/>
  <c r="U4"/>
  <c r="R4"/>
  <c r="W75" i="19"/>
  <c r="V75"/>
  <c r="U75"/>
  <c r="R75"/>
  <c r="W74"/>
  <c r="V74"/>
  <c r="U74"/>
  <c r="R74"/>
  <c r="W73"/>
  <c r="V73"/>
  <c r="U73"/>
  <c r="R73"/>
  <c r="W72"/>
  <c r="V72"/>
  <c r="U72"/>
  <c r="R72"/>
  <c r="W71"/>
  <c r="V71"/>
  <c r="U71"/>
  <c r="R71"/>
  <c r="W70"/>
  <c r="V70"/>
  <c r="U70"/>
  <c r="R70"/>
  <c r="W69"/>
  <c r="V69"/>
  <c r="U69"/>
  <c r="R69"/>
  <c r="W68"/>
  <c r="V68"/>
  <c r="U68"/>
  <c r="R68"/>
  <c r="W67"/>
  <c r="V67"/>
  <c r="U67"/>
  <c r="R67"/>
  <c r="W66"/>
  <c r="V66"/>
  <c r="U66"/>
  <c r="R66"/>
  <c r="W65"/>
  <c r="V65"/>
  <c r="U65"/>
  <c r="R65"/>
  <c r="W64"/>
  <c r="V64"/>
  <c r="U64"/>
  <c r="R64"/>
  <c r="W63"/>
  <c r="V63"/>
  <c r="U63"/>
  <c r="R63"/>
  <c r="W62"/>
  <c r="V62"/>
  <c r="U62"/>
  <c r="R62"/>
  <c r="W61"/>
  <c r="V61"/>
  <c r="U61"/>
  <c r="R61"/>
  <c r="W60"/>
  <c r="V60"/>
  <c r="U60"/>
  <c r="R60"/>
  <c r="W59"/>
  <c r="V59"/>
  <c r="U59"/>
  <c r="R59"/>
  <c r="W58"/>
  <c r="V58"/>
  <c r="U58"/>
  <c r="R58"/>
  <c r="W57"/>
  <c r="V57"/>
  <c r="U57"/>
  <c r="R57"/>
  <c r="W56"/>
  <c r="V56"/>
  <c r="U56"/>
  <c r="R56"/>
  <c r="W55"/>
  <c r="V55"/>
  <c r="U55"/>
  <c r="R55"/>
  <c r="W54"/>
  <c r="V54"/>
  <c r="U54"/>
  <c r="R54"/>
  <c r="W53"/>
  <c r="V53"/>
  <c r="U53"/>
  <c r="R53"/>
  <c r="W52"/>
  <c r="V52"/>
  <c r="U52"/>
  <c r="R52"/>
  <c r="W51"/>
  <c r="V51"/>
  <c r="U51"/>
  <c r="R51"/>
  <c r="W50"/>
  <c r="V50"/>
  <c r="U50"/>
  <c r="R50"/>
  <c r="W49"/>
  <c r="V49"/>
  <c r="U49"/>
  <c r="R49"/>
  <c r="W48"/>
  <c r="V48"/>
  <c r="U48"/>
  <c r="R48"/>
  <c r="W47"/>
  <c r="V47"/>
  <c r="U47"/>
  <c r="R47"/>
  <c r="W46"/>
  <c r="V46"/>
  <c r="U46"/>
  <c r="R46"/>
  <c r="W45"/>
  <c r="V45"/>
  <c r="U45"/>
  <c r="R45"/>
  <c r="W44"/>
  <c r="V44"/>
  <c r="U44"/>
  <c r="R44"/>
  <c r="W43"/>
  <c r="V43"/>
  <c r="U43"/>
  <c r="R43"/>
  <c r="W42"/>
  <c r="V42"/>
  <c r="U42"/>
  <c r="R42"/>
  <c r="W41"/>
  <c r="V41"/>
  <c r="U41"/>
  <c r="R41"/>
  <c r="W40"/>
  <c r="V40"/>
  <c r="U40"/>
  <c r="R40"/>
  <c r="W39"/>
  <c r="V39"/>
  <c r="U39"/>
  <c r="R39"/>
  <c r="W38"/>
  <c r="V38"/>
  <c r="U38"/>
  <c r="R38"/>
  <c r="W37"/>
  <c r="V37"/>
  <c r="U37"/>
  <c r="R37"/>
  <c r="W36"/>
  <c r="V36"/>
  <c r="U36"/>
  <c r="R36"/>
  <c r="W35"/>
  <c r="V35"/>
  <c r="U35"/>
  <c r="R35"/>
  <c r="W34"/>
  <c r="V34"/>
  <c r="U34"/>
  <c r="R34"/>
  <c r="W33"/>
  <c r="V33"/>
  <c r="U33"/>
  <c r="R33"/>
  <c r="W32"/>
  <c r="V32"/>
  <c r="U32"/>
  <c r="R32"/>
  <c r="W31"/>
  <c r="V31"/>
  <c r="U31"/>
  <c r="R31"/>
  <c r="W30"/>
  <c r="V30"/>
  <c r="U30"/>
  <c r="R30"/>
  <c r="W29"/>
  <c r="V29"/>
  <c r="U29"/>
  <c r="R29"/>
  <c r="W28"/>
  <c r="V28"/>
  <c r="U28"/>
  <c r="R28"/>
  <c r="W27"/>
  <c r="V27"/>
  <c r="U27"/>
  <c r="R27"/>
  <c r="W26"/>
  <c r="V26"/>
  <c r="U26"/>
  <c r="R26"/>
  <c r="W25"/>
  <c r="V25"/>
  <c r="U25"/>
  <c r="R25"/>
  <c r="W24"/>
  <c r="V24"/>
  <c r="U24"/>
  <c r="R24"/>
  <c r="W23"/>
  <c r="V23"/>
  <c r="U23"/>
  <c r="R23"/>
  <c r="W22"/>
  <c r="V22"/>
  <c r="U22"/>
  <c r="R22"/>
  <c r="W21"/>
  <c r="V21"/>
  <c r="U21"/>
  <c r="R21"/>
  <c r="W20"/>
  <c r="V20"/>
  <c r="U20"/>
  <c r="R20"/>
  <c r="W19"/>
  <c r="V19"/>
  <c r="U19"/>
  <c r="R19"/>
  <c r="W18"/>
  <c r="V18"/>
  <c r="U18"/>
  <c r="R18"/>
  <c r="W17"/>
  <c r="V17"/>
  <c r="U17"/>
  <c r="R17"/>
  <c r="W16"/>
  <c r="V16"/>
  <c r="U16"/>
  <c r="R16"/>
  <c r="W15"/>
  <c r="V15"/>
  <c r="U15"/>
  <c r="R15"/>
  <c r="W14"/>
  <c r="V14"/>
  <c r="U14"/>
  <c r="R14"/>
  <c r="W13"/>
  <c r="V13"/>
  <c r="U13"/>
  <c r="R13"/>
  <c r="W12"/>
  <c r="V12"/>
  <c r="U12"/>
  <c r="R12"/>
  <c r="W11"/>
  <c r="V11"/>
  <c r="U11"/>
  <c r="R11"/>
  <c r="W10"/>
  <c r="V10"/>
  <c r="U10"/>
  <c r="R10"/>
  <c r="W9"/>
  <c r="V9"/>
  <c r="U9"/>
  <c r="R9"/>
  <c r="W8"/>
  <c r="V8"/>
  <c r="U8"/>
  <c r="R8"/>
  <c r="W7"/>
  <c r="V7"/>
  <c r="U7"/>
  <c r="R7"/>
  <c r="W6"/>
  <c r="V6"/>
  <c r="U6"/>
  <c r="R6"/>
  <c r="W5"/>
  <c r="V5"/>
  <c r="U5"/>
  <c r="R5"/>
  <c r="W4"/>
  <c r="Y4" s="1"/>
  <c r="V4"/>
  <c r="X4" s="1"/>
  <c r="U4"/>
  <c r="R4"/>
  <c r="U71" i="18"/>
  <c r="V71"/>
  <c r="W71"/>
  <c r="U72"/>
  <c r="V72"/>
  <c r="W72"/>
  <c r="U73"/>
  <c r="V73"/>
  <c r="W73"/>
  <c r="U74"/>
  <c r="V74"/>
  <c r="W74"/>
  <c r="U75"/>
  <c r="V75"/>
  <c r="W75"/>
  <c r="R69"/>
  <c r="R70"/>
  <c r="R71"/>
  <c r="R72"/>
  <c r="R73"/>
  <c r="R74"/>
  <c r="R75"/>
  <c r="W70"/>
  <c r="V70"/>
  <c r="U70"/>
  <c r="W69"/>
  <c r="V69"/>
  <c r="U69"/>
  <c r="W68"/>
  <c r="V68"/>
  <c r="U68"/>
  <c r="R68"/>
  <c r="W67"/>
  <c r="V67"/>
  <c r="U67"/>
  <c r="R67"/>
  <c r="W66"/>
  <c r="V66"/>
  <c r="U66"/>
  <c r="R66"/>
  <c r="W65"/>
  <c r="V65"/>
  <c r="U65"/>
  <c r="R65"/>
  <c r="W64"/>
  <c r="V64"/>
  <c r="U64"/>
  <c r="R64"/>
  <c r="W63"/>
  <c r="V63"/>
  <c r="U63"/>
  <c r="R63"/>
  <c r="W62"/>
  <c r="V62"/>
  <c r="U62"/>
  <c r="R62"/>
  <c r="W61"/>
  <c r="V61"/>
  <c r="U61"/>
  <c r="R61"/>
  <c r="W60"/>
  <c r="V60"/>
  <c r="U60"/>
  <c r="R60"/>
  <c r="W59"/>
  <c r="V59"/>
  <c r="U59"/>
  <c r="R59"/>
  <c r="W58"/>
  <c r="V58"/>
  <c r="U58"/>
  <c r="R58"/>
  <c r="W57"/>
  <c r="V57"/>
  <c r="U57"/>
  <c r="R57"/>
  <c r="W56"/>
  <c r="V56"/>
  <c r="U56"/>
  <c r="R56"/>
  <c r="W55"/>
  <c r="V55"/>
  <c r="U55"/>
  <c r="R55"/>
  <c r="W54"/>
  <c r="V54"/>
  <c r="U54"/>
  <c r="R54"/>
  <c r="W53"/>
  <c r="V53"/>
  <c r="U53"/>
  <c r="R53"/>
  <c r="W52"/>
  <c r="V52"/>
  <c r="U52"/>
  <c r="R52"/>
  <c r="W51"/>
  <c r="V51"/>
  <c r="U51"/>
  <c r="R51"/>
  <c r="W50"/>
  <c r="V50"/>
  <c r="U50"/>
  <c r="R50"/>
  <c r="W49"/>
  <c r="V49"/>
  <c r="U49"/>
  <c r="R49"/>
  <c r="W48"/>
  <c r="V48"/>
  <c r="U48"/>
  <c r="R48"/>
  <c r="W47"/>
  <c r="V47"/>
  <c r="U47"/>
  <c r="R47"/>
  <c r="W46"/>
  <c r="V46"/>
  <c r="U46"/>
  <c r="R46"/>
  <c r="W45"/>
  <c r="V45"/>
  <c r="U45"/>
  <c r="R45"/>
  <c r="W44"/>
  <c r="V44"/>
  <c r="U44"/>
  <c r="R44"/>
  <c r="W43"/>
  <c r="V43"/>
  <c r="U43"/>
  <c r="R43"/>
  <c r="W42"/>
  <c r="V42"/>
  <c r="U42"/>
  <c r="R42"/>
  <c r="W41"/>
  <c r="V41"/>
  <c r="U41"/>
  <c r="R41"/>
  <c r="W40"/>
  <c r="V40"/>
  <c r="U40"/>
  <c r="R40"/>
  <c r="W39"/>
  <c r="V39"/>
  <c r="U39"/>
  <c r="R39"/>
  <c r="W38"/>
  <c r="V38"/>
  <c r="U38"/>
  <c r="R38"/>
  <c r="W37"/>
  <c r="V37"/>
  <c r="U37"/>
  <c r="R37"/>
  <c r="W36"/>
  <c r="V36"/>
  <c r="U36"/>
  <c r="R36"/>
  <c r="W35"/>
  <c r="V35"/>
  <c r="U35"/>
  <c r="R35"/>
  <c r="W34"/>
  <c r="V34"/>
  <c r="U34"/>
  <c r="R34"/>
  <c r="W33"/>
  <c r="V33"/>
  <c r="U33"/>
  <c r="R33"/>
  <c r="W32"/>
  <c r="V32"/>
  <c r="U32"/>
  <c r="R32"/>
  <c r="W31"/>
  <c r="V31"/>
  <c r="U31"/>
  <c r="R31"/>
  <c r="W30"/>
  <c r="V30"/>
  <c r="U30"/>
  <c r="R30"/>
  <c r="W29"/>
  <c r="V29"/>
  <c r="U29"/>
  <c r="R29"/>
  <c r="W28"/>
  <c r="V28"/>
  <c r="U28"/>
  <c r="R28"/>
  <c r="W27"/>
  <c r="V27"/>
  <c r="U27"/>
  <c r="R27"/>
  <c r="W26"/>
  <c r="V26"/>
  <c r="U26"/>
  <c r="R26"/>
  <c r="W25"/>
  <c r="V25"/>
  <c r="U25"/>
  <c r="R25"/>
  <c r="W24"/>
  <c r="V24"/>
  <c r="U24"/>
  <c r="R24"/>
  <c r="W23"/>
  <c r="V23"/>
  <c r="U23"/>
  <c r="R23"/>
  <c r="W22"/>
  <c r="V22"/>
  <c r="U22"/>
  <c r="R22"/>
  <c r="W21"/>
  <c r="V21"/>
  <c r="U21"/>
  <c r="R21"/>
  <c r="W20"/>
  <c r="V20"/>
  <c r="U20"/>
  <c r="R20"/>
  <c r="W19"/>
  <c r="V19"/>
  <c r="U19"/>
  <c r="R19"/>
  <c r="W18"/>
  <c r="V18"/>
  <c r="U18"/>
  <c r="R18"/>
  <c r="W17"/>
  <c r="V17"/>
  <c r="U17"/>
  <c r="R17"/>
  <c r="W16"/>
  <c r="V16"/>
  <c r="U16"/>
  <c r="R16"/>
  <c r="W15"/>
  <c r="V15"/>
  <c r="U15"/>
  <c r="R15"/>
  <c r="W14"/>
  <c r="V14"/>
  <c r="U14"/>
  <c r="R14"/>
  <c r="W13"/>
  <c r="V13"/>
  <c r="U13"/>
  <c r="R13"/>
  <c r="W12"/>
  <c r="V12"/>
  <c r="U12"/>
  <c r="R12"/>
  <c r="W11"/>
  <c r="V11"/>
  <c r="U11"/>
  <c r="R11"/>
  <c r="W10"/>
  <c r="V10"/>
  <c r="U10"/>
  <c r="R10"/>
  <c r="W9"/>
  <c r="V9"/>
  <c r="U9"/>
  <c r="R9"/>
  <c r="W8"/>
  <c r="V8"/>
  <c r="U8"/>
  <c r="R8"/>
  <c r="W7"/>
  <c r="V7"/>
  <c r="U7"/>
  <c r="R7"/>
  <c r="W6"/>
  <c r="V6"/>
  <c r="U6"/>
  <c r="R6"/>
  <c r="W5"/>
  <c r="V5"/>
  <c r="U5"/>
  <c r="R5"/>
  <c r="W4"/>
  <c r="Y4" s="1"/>
  <c r="V4"/>
  <c r="X4" s="1"/>
  <c r="U4"/>
  <c r="R4"/>
  <c r="U48" i="11"/>
  <c r="V48"/>
  <c r="W48"/>
  <c r="U49"/>
  <c r="V49"/>
  <c r="W49"/>
  <c r="U50"/>
  <c r="V50"/>
  <c r="W50"/>
  <c r="U51"/>
  <c r="V51"/>
  <c r="W51"/>
  <c r="U52"/>
  <c r="V52"/>
  <c r="W52"/>
  <c r="U53"/>
  <c r="V53"/>
  <c r="W53"/>
  <c r="U54"/>
  <c r="V54"/>
  <c r="W54"/>
  <c r="U55"/>
  <c r="V55"/>
  <c r="W55"/>
  <c r="U56"/>
  <c r="V56"/>
  <c r="W56"/>
  <c r="U57"/>
  <c r="V57"/>
  <c r="W57"/>
  <c r="U58"/>
  <c r="V58"/>
  <c r="W58"/>
  <c r="U59"/>
  <c r="V59"/>
  <c r="W59"/>
  <c r="U60"/>
  <c r="V60"/>
  <c r="W60"/>
  <c r="U61"/>
  <c r="V61"/>
  <c r="W61"/>
  <c r="U62"/>
  <c r="V62"/>
  <c r="W62"/>
  <c r="U63"/>
  <c r="V63"/>
  <c r="W63"/>
  <c r="U64"/>
  <c r="V64"/>
  <c r="W64"/>
  <c r="U65"/>
  <c r="V65"/>
  <c r="W65"/>
  <c r="U66"/>
  <c r="V66"/>
  <c r="W66"/>
  <c r="U67"/>
  <c r="V67"/>
  <c r="W67"/>
  <c r="U68"/>
  <c r="V68"/>
  <c r="W68"/>
  <c r="U69"/>
  <c r="V69"/>
  <c r="W69"/>
  <c r="U70"/>
  <c r="V70"/>
  <c r="W70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Z5" i="32" l="1"/>
  <c r="AA5" s="1"/>
  <c r="X66" i="22"/>
  <c r="X67" s="1"/>
  <c r="X68" s="1"/>
  <c r="X69" s="1"/>
  <c r="X70" s="1"/>
  <c r="X71" s="1"/>
  <c r="X72" s="1"/>
  <c r="X73" s="1"/>
  <c r="X74" s="1"/>
  <c r="X75" s="1"/>
  <c r="X76" s="1"/>
  <c r="X5" i="27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5" i="19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5" i="18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5" i="23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Y6" i="32"/>
  <c r="Y7" s="1"/>
  <c r="Y5" i="23"/>
  <c r="Z4"/>
  <c r="AA4" s="1"/>
  <c r="U15" i="10"/>
  <c r="Y5" i="18"/>
  <c r="Z4"/>
  <c r="AA4" s="1"/>
  <c r="Y5" i="27"/>
  <c r="Z4"/>
  <c r="AA4" s="1"/>
  <c r="Y5" i="22"/>
  <c r="Z5" s="1"/>
  <c r="AA5" s="1"/>
  <c r="Z4"/>
  <c r="AA4" s="1"/>
  <c r="Y5" i="20"/>
  <c r="Y6" s="1"/>
  <c r="X5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Z4"/>
  <c r="AA4" s="1"/>
  <c r="Y5" i="19"/>
  <c r="Z4"/>
  <c r="AA4" s="1"/>
  <c r="U42" i="11"/>
  <c r="V42"/>
  <c r="W42"/>
  <c r="U43"/>
  <c r="V43"/>
  <c r="W43"/>
  <c r="U44"/>
  <c r="V44"/>
  <c r="W44"/>
  <c r="U45"/>
  <c r="V45"/>
  <c r="W45"/>
  <c r="U46"/>
  <c r="V46"/>
  <c r="W46"/>
  <c r="U47"/>
  <c r="V47"/>
  <c r="W47"/>
  <c r="R42"/>
  <c r="R43"/>
  <c r="R44"/>
  <c r="R45"/>
  <c r="R46"/>
  <c r="R47"/>
  <c r="B15" i="10"/>
  <c r="B16"/>
  <c r="B17"/>
  <c r="B18"/>
  <c r="B19"/>
  <c r="B20"/>
  <c r="B21"/>
  <c r="B22"/>
  <c r="B23"/>
  <c r="B24"/>
  <c r="B25"/>
  <c r="B26"/>
  <c r="A15"/>
  <c r="A19"/>
  <c r="A23"/>
  <c r="Z5" i="23" l="1"/>
  <c r="AA5" s="1"/>
  <c r="W15" i="10"/>
  <c r="D23"/>
  <c r="Z5" i="27"/>
  <c r="AA5" s="1"/>
  <c r="D7"/>
  <c r="D8"/>
  <c r="Z5" i="19"/>
  <c r="AA5" s="1"/>
  <c r="X77" i="22"/>
  <c r="Z5" i="18"/>
  <c r="AA5" s="1"/>
  <c r="Z6" i="32"/>
  <c r="AA6" s="1"/>
  <c r="Y6" i="23"/>
  <c r="Z6" s="1"/>
  <c r="AA6" s="1"/>
  <c r="Y6" i="27"/>
  <c r="Z6" s="1"/>
  <c r="AA6" s="1"/>
  <c r="Y8" i="32"/>
  <c r="Z7"/>
  <c r="AA7" s="1"/>
  <c r="Y6" i="18"/>
  <c r="Y7" s="1"/>
  <c r="Y6" i="22"/>
  <c r="Z6" s="1"/>
  <c r="AA6" s="1"/>
  <c r="Z5" i="20"/>
  <c r="AA5" s="1"/>
  <c r="Y7"/>
  <c r="Z6"/>
  <c r="AA6" s="1"/>
  <c r="Y6" i="19"/>
  <c r="Z6" s="1"/>
  <c r="AA6" s="1"/>
  <c r="X2" i="8"/>
  <c r="X3"/>
  <c r="B12" s="1"/>
  <c r="X4"/>
  <c r="B13" s="1"/>
  <c r="F23" i="10" l="1"/>
  <c r="X78" i="22"/>
  <c r="Y7" i="23"/>
  <c r="Z7" s="1"/>
  <c r="AA7" s="1"/>
  <c r="Y7" i="27"/>
  <c r="Z7" s="1"/>
  <c r="AA7" s="1"/>
  <c r="Y9" i="32"/>
  <c r="Z8"/>
  <c r="AA8" s="1"/>
  <c r="Z6" i="18"/>
  <c r="AA6" s="1"/>
  <c r="Y7" i="22"/>
  <c r="Y8" s="1"/>
  <c r="Y8" i="20"/>
  <c r="Z7"/>
  <c r="AA7" s="1"/>
  <c r="Y7" i="19"/>
  <c r="Z7" s="1"/>
  <c r="AA7" s="1"/>
  <c r="Z7" i="18"/>
  <c r="AA7" s="1"/>
  <c r="Y8"/>
  <c r="B6" i="9"/>
  <c r="E6"/>
  <c r="H6"/>
  <c r="N3"/>
  <c r="H4" i="11" s="1"/>
  <c r="H4" i="23" s="1"/>
  <c r="H4" i="18" s="1"/>
  <c r="H4" i="22" s="1"/>
  <c r="H4" i="19" s="1"/>
  <c r="H4" i="32" s="1"/>
  <c r="H4" i="20" s="1"/>
  <c r="W41" i="11"/>
  <c r="V41"/>
  <c r="U41"/>
  <c r="R41"/>
  <c r="W40"/>
  <c r="V40"/>
  <c r="U40"/>
  <c r="R40"/>
  <c r="W39"/>
  <c r="V39"/>
  <c r="U39"/>
  <c r="R39"/>
  <c r="W38"/>
  <c r="V38"/>
  <c r="U38"/>
  <c r="R38"/>
  <c r="W37"/>
  <c r="V37"/>
  <c r="U37"/>
  <c r="R37"/>
  <c r="W36"/>
  <c r="V36"/>
  <c r="U36"/>
  <c r="R36"/>
  <c r="W35"/>
  <c r="V35"/>
  <c r="U35"/>
  <c r="R35"/>
  <c r="W34"/>
  <c r="V34"/>
  <c r="U34"/>
  <c r="R34"/>
  <c r="W33"/>
  <c r="V33"/>
  <c r="U33"/>
  <c r="R33"/>
  <c r="W32"/>
  <c r="V32"/>
  <c r="U32"/>
  <c r="R32"/>
  <c r="W31"/>
  <c r="V31"/>
  <c r="U31"/>
  <c r="R31"/>
  <c r="W30"/>
  <c r="V30"/>
  <c r="U30"/>
  <c r="R30"/>
  <c r="W29"/>
  <c r="V29"/>
  <c r="U29"/>
  <c r="R29"/>
  <c r="W28"/>
  <c r="V28"/>
  <c r="U28"/>
  <c r="R28"/>
  <c r="W27"/>
  <c r="V27"/>
  <c r="U27"/>
  <c r="R27"/>
  <c r="W26"/>
  <c r="V26"/>
  <c r="U26"/>
  <c r="R26"/>
  <c r="W25"/>
  <c r="V25"/>
  <c r="U25"/>
  <c r="R25"/>
  <c r="W24"/>
  <c r="V24"/>
  <c r="U24"/>
  <c r="R24"/>
  <c r="W23"/>
  <c r="V23"/>
  <c r="U23"/>
  <c r="R23"/>
  <c r="W22"/>
  <c r="V22"/>
  <c r="U22"/>
  <c r="R22"/>
  <c r="W21"/>
  <c r="V21"/>
  <c r="U21"/>
  <c r="R21"/>
  <c r="W20"/>
  <c r="V20"/>
  <c r="U20"/>
  <c r="R20"/>
  <c r="W19"/>
  <c r="V19"/>
  <c r="U19"/>
  <c r="R19"/>
  <c r="W18"/>
  <c r="V18"/>
  <c r="U18"/>
  <c r="R18"/>
  <c r="W17"/>
  <c r="V17"/>
  <c r="U17"/>
  <c r="R17"/>
  <c r="W16"/>
  <c r="V16"/>
  <c r="U16"/>
  <c r="R16"/>
  <c r="W15"/>
  <c r="V15"/>
  <c r="U15"/>
  <c r="R15"/>
  <c r="W14"/>
  <c r="V14"/>
  <c r="U14"/>
  <c r="R14"/>
  <c r="W13"/>
  <c r="V13"/>
  <c r="U13"/>
  <c r="R13"/>
  <c r="W12"/>
  <c r="V12"/>
  <c r="U12"/>
  <c r="R12"/>
  <c r="W11"/>
  <c r="V11"/>
  <c r="U11"/>
  <c r="R11"/>
  <c r="W10"/>
  <c r="V10"/>
  <c r="U10"/>
  <c r="R10"/>
  <c r="W9"/>
  <c r="V9"/>
  <c r="U9"/>
  <c r="R9"/>
  <c r="W8"/>
  <c r="V8"/>
  <c r="U8"/>
  <c r="R8"/>
  <c r="W7"/>
  <c r="V7"/>
  <c r="U7"/>
  <c r="R7"/>
  <c r="W6"/>
  <c r="V6"/>
  <c r="U6"/>
  <c r="R6"/>
  <c r="W5"/>
  <c r="V5"/>
  <c r="U5"/>
  <c r="R5"/>
  <c r="W4"/>
  <c r="Y4" s="1"/>
  <c r="V4"/>
  <c r="X4" s="1"/>
  <c r="U4"/>
  <c r="R4"/>
  <c r="B7" i="36" l="1"/>
  <c r="B7" i="11"/>
  <c r="B7" i="23" s="1"/>
  <c r="B7" i="18" s="1"/>
  <c r="B7" i="22" s="1"/>
  <c r="B7" i="19" s="1"/>
  <c r="B7" i="32" s="1"/>
  <c r="B7" i="20" s="1"/>
  <c r="E7" i="36"/>
  <c r="B8" i="11"/>
  <c r="B8" i="23" s="1"/>
  <c r="B8" i="18" s="1"/>
  <c r="B8" i="22" s="1"/>
  <c r="B8" i="19" s="1"/>
  <c r="B8" i="32" s="1"/>
  <c r="B8" i="20" s="1"/>
  <c r="M3" i="36"/>
  <c r="X79" i="22"/>
  <c r="Y8" i="23"/>
  <c r="Y9" s="1"/>
  <c r="Z7" i="22"/>
  <c r="AA7" s="1"/>
  <c r="Y8" i="27"/>
  <c r="Y9" s="1"/>
  <c r="H7" i="10"/>
  <c r="H7" i="36"/>
  <c r="Z9" i="32"/>
  <c r="AA9" s="1"/>
  <c r="Y10"/>
  <c r="B7" i="10"/>
  <c r="E7"/>
  <c r="L3"/>
  <c r="Y9" i="22"/>
  <c r="Z8"/>
  <c r="AA8" s="1"/>
  <c r="Y9" i="20"/>
  <c r="Z8"/>
  <c r="AA8" s="1"/>
  <c r="Y8" i="19"/>
  <c r="Y9" s="1"/>
  <c r="Y9" i="18"/>
  <c r="Z8"/>
  <c r="AA8" s="1"/>
  <c r="Y5" i="11"/>
  <c r="Y6" s="1"/>
  <c r="X5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Z4"/>
  <c r="AA4" s="1"/>
  <c r="X80" i="22" l="1"/>
  <c r="Z8" i="23"/>
  <c r="AA8" s="1"/>
  <c r="Z8" i="27"/>
  <c r="AA8" s="1"/>
  <c r="Y11" i="32"/>
  <c r="Z10"/>
  <c r="AA10" s="1"/>
  <c r="Z9" i="27"/>
  <c r="AA9" s="1"/>
  <c r="Y10"/>
  <c r="Y10" i="23"/>
  <c r="Z9"/>
  <c r="AA9" s="1"/>
  <c r="Y10" i="22"/>
  <c r="Z9"/>
  <c r="AA9" s="1"/>
  <c r="Z9" i="20"/>
  <c r="AA9" s="1"/>
  <c r="Y10"/>
  <c r="Z8" i="19"/>
  <c r="AA8" s="1"/>
  <c r="Y10"/>
  <c r="Z9"/>
  <c r="AA9" s="1"/>
  <c r="Z9" i="18"/>
  <c r="AA9" s="1"/>
  <c r="Y10"/>
  <c r="X43" i="11"/>
  <c r="Z5"/>
  <c r="AA5" s="1"/>
  <c r="Z6"/>
  <c r="AA6" s="1"/>
  <c r="Y7"/>
  <c r="B7" i="27" l="1"/>
  <c r="X81" i="22"/>
  <c r="Y12" i="32"/>
  <c r="Z11"/>
  <c r="AA11" s="1"/>
  <c r="Z10" i="27"/>
  <c r="AA10" s="1"/>
  <c r="Y11"/>
  <c r="Z10" i="23"/>
  <c r="AA10" s="1"/>
  <c r="Y11"/>
  <c r="Y11" i="22"/>
  <c r="Z10"/>
  <c r="AA10" s="1"/>
  <c r="Y11" i="20"/>
  <c r="Z10"/>
  <c r="AA10" s="1"/>
  <c r="Y11" i="19"/>
  <c r="Z10"/>
  <c r="AA10" s="1"/>
  <c r="Z10" i="18"/>
  <c r="AA10" s="1"/>
  <c r="Y11"/>
  <c r="X44" i="11"/>
  <c r="Z7"/>
  <c r="AA7" s="1"/>
  <c r="Y8"/>
  <c r="H4" i="27" l="1"/>
  <c r="B8"/>
  <c r="X82" i="22"/>
  <c r="Z12" i="32"/>
  <c r="AA12" s="1"/>
  <c r="Y13"/>
  <c r="Z11" i="27"/>
  <c r="AA11" s="1"/>
  <c r="Y12"/>
  <c r="Y12" i="23"/>
  <c r="Z11"/>
  <c r="AA11" s="1"/>
  <c r="Y12" i="22"/>
  <c r="Z11"/>
  <c r="AA11" s="1"/>
  <c r="Y12" i="20"/>
  <c r="Z11"/>
  <c r="AA11" s="1"/>
  <c r="Z11" i="19"/>
  <c r="AA11" s="1"/>
  <c r="Y12"/>
  <c r="Z11" i="18"/>
  <c r="AA11" s="1"/>
  <c r="Y12"/>
  <c r="X45" i="11"/>
  <c r="Z8"/>
  <c r="AA8" s="1"/>
  <c r="Y9"/>
  <c r="X83" i="22" l="1"/>
  <c r="Z13" i="32"/>
  <c r="AA13" s="1"/>
  <c r="Y14"/>
  <c r="Z12" i="27"/>
  <c r="AA12" s="1"/>
  <c r="Y13"/>
  <c r="Z12" i="23"/>
  <c r="AA12" s="1"/>
  <c r="Y13"/>
  <c r="Z12" i="22"/>
  <c r="AA12" s="1"/>
  <c r="Y13"/>
  <c r="Y13" i="20"/>
  <c r="Z12"/>
  <c r="AA12" s="1"/>
  <c r="Z12" i="19"/>
  <c r="AA12" s="1"/>
  <c r="Y13"/>
  <c r="Y13" i="18"/>
  <c r="Z12"/>
  <c r="AA12" s="1"/>
  <c r="X46" i="11"/>
  <c r="Y10"/>
  <c r="Z9"/>
  <c r="AA9" s="1"/>
  <c r="X84" i="22" l="1"/>
  <c r="Y15" i="32"/>
  <c r="Z14"/>
  <c r="AA14" s="1"/>
  <c r="Z13" i="27"/>
  <c r="AA13" s="1"/>
  <c r="Y14"/>
  <c r="Y14" i="23"/>
  <c r="Z13"/>
  <c r="AA13" s="1"/>
  <c r="Z13" i="22"/>
  <c r="AA13" s="1"/>
  <c r="Y14"/>
  <c r="Y14" i="20"/>
  <c r="Z13"/>
  <c r="AA13" s="1"/>
  <c r="Z13" i="19"/>
  <c r="AA13" s="1"/>
  <c r="Y14"/>
  <c r="Y14" i="18"/>
  <c r="Z13"/>
  <c r="AA13" s="1"/>
  <c r="X47" i="1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Y11"/>
  <c r="Z10"/>
  <c r="AA10" s="1"/>
  <c r="X85" i="22" l="1"/>
  <c r="Y16" i="32"/>
  <c r="Z15"/>
  <c r="AA15" s="1"/>
  <c r="Z14" i="27"/>
  <c r="AA14" s="1"/>
  <c r="Y15"/>
  <c r="Z14" i="23"/>
  <c r="AA14" s="1"/>
  <c r="Y15"/>
  <c r="Y15" i="22"/>
  <c r="Z14"/>
  <c r="AA14" s="1"/>
  <c r="Z14" i="20"/>
  <c r="AA14" s="1"/>
  <c r="Y15"/>
  <c r="Y15" i="19"/>
  <c r="Z14"/>
  <c r="AA14" s="1"/>
  <c r="Z14" i="18"/>
  <c r="AA14" s="1"/>
  <c r="Y15"/>
  <c r="Z11" i="11"/>
  <c r="AA11" s="1"/>
  <c r="Y12"/>
  <c r="X86" i="22" l="1"/>
  <c r="Y17" i="32"/>
  <c r="Z16"/>
  <c r="AA16" s="1"/>
  <c r="Z15" i="27"/>
  <c r="AA15" s="1"/>
  <c r="Y16"/>
  <c r="Y16" i="23"/>
  <c r="Z15"/>
  <c r="AA15" s="1"/>
  <c r="Z15" i="22"/>
  <c r="AA15" s="1"/>
  <c r="Y16"/>
  <c r="Y16" i="20"/>
  <c r="Z15"/>
  <c r="AA15" s="1"/>
  <c r="Y16" i="19"/>
  <c r="Z15"/>
  <c r="AA15" s="1"/>
  <c r="Y16" i="18"/>
  <c r="Z15"/>
  <c r="AA15" s="1"/>
  <c r="Z12" i="11"/>
  <c r="AA12" s="1"/>
  <c r="Y13"/>
  <c r="X87" i="22" l="1"/>
  <c r="Y18" i="32"/>
  <c r="Z17"/>
  <c r="AA17" s="1"/>
  <c r="Z16" i="27"/>
  <c r="AA16" s="1"/>
  <c r="Y17"/>
  <c r="Z16" i="23"/>
  <c r="AA16" s="1"/>
  <c r="Y17"/>
  <c r="Z16" i="22"/>
  <c r="AA16" s="1"/>
  <c r="Y17"/>
  <c r="Y17" i="20"/>
  <c r="Z16"/>
  <c r="AA16" s="1"/>
  <c r="Z16" i="19"/>
  <c r="AA16" s="1"/>
  <c r="Y17"/>
  <c r="Y17" i="18"/>
  <c r="Z16"/>
  <c r="AA16" s="1"/>
  <c r="Y14" i="11"/>
  <c r="Z13"/>
  <c r="AA13" s="1"/>
  <c r="X88" i="22" l="1"/>
  <c r="Z18" i="32"/>
  <c r="AA18" s="1"/>
  <c r="Y19"/>
  <c r="Z17" i="27"/>
  <c r="AA17" s="1"/>
  <c r="Y18"/>
  <c r="Y18" i="23"/>
  <c r="Z17"/>
  <c r="AA17" s="1"/>
  <c r="Y18" i="22"/>
  <c r="Z17"/>
  <c r="AA17" s="1"/>
  <c r="Z17" i="20"/>
  <c r="AA17" s="1"/>
  <c r="Y18"/>
  <c r="Z17" i="19"/>
  <c r="AA17" s="1"/>
  <c r="Y18"/>
  <c r="Y18" i="18"/>
  <c r="Z17"/>
  <c r="AA17" s="1"/>
  <c r="Y15" i="11"/>
  <c r="Z14"/>
  <c r="AA14" s="1"/>
  <c r="X89" i="22" l="1"/>
  <c r="Z19" i="32"/>
  <c r="AA19" s="1"/>
  <c r="Y20"/>
  <c r="Z18" i="27"/>
  <c r="AA18" s="1"/>
  <c r="Y19"/>
  <c r="Z18" i="23"/>
  <c r="AA18" s="1"/>
  <c r="Y19"/>
  <c r="Y19" i="22"/>
  <c r="Z18"/>
  <c r="AA18" s="1"/>
  <c r="Y19" i="20"/>
  <c r="Z18"/>
  <c r="AA18" s="1"/>
  <c r="Y19" i="19"/>
  <c r="Z18"/>
  <c r="AA18" s="1"/>
  <c r="Z18" i="18"/>
  <c r="AA18" s="1"/>
  <c r="Y19"/>
  <c r="Z15" i="11"/>
  <c r="AA15" s="1"/>
  <c r="Y16"/>
  <c r="X90" i="22" l="1"/>
  <c r="Z20" i="32"/>
  <c r="AA20" s="1"/>
  <c r="Y21"/>
  <c r="Z19" i="27"/>
  <c r="AA19" s="1"/>
  <c r="Y20"/>
  <c r="Y20" i="23"/>
  <c r="Z19"/>
  <c r="AA19" s="1"/>
  <c r="Y20" i="22"/>
  <c r="Z19"/>
  <c r="AA19" s="1"/>
  <c r="Z19" i="20"/>
  <c r="AA19" s="1"/>
  <c r="Y20"/>
  <c r="Y20" i="19"/>
  <c r="Z19"/>
  <c r="AA19" s="1"/>
  <c r="Y20" i="18"/>
  <c r="Z19"/>
  <c r="AA19" s="1"/>
  <c r="Z16" i="11"/>
  <c r="AA16" s="1"/>
  <c r="Y17"/>
  <c r="X91" i="22" l="1"/>
  <c r="Z21" i="32"/>
  <c r="AA21" s="1"/>
  <c r="Y22"/>
  <c r="Z20" i="27"/>
  <c r="AA20" s="1"/>
  <c r="Y21"/>
  <c r="Z20" i="23"/>
  <c r="AA20" s="1"/>
  <c r="Y21"/>
  <c r="Y21" i="22"/>
  <c r="Z20"/>
  <c r="AA20" s="1"/>
  <c r="Y21" i="20"/>
  <c r="Z20"/>
  <c r="AA20" s="1"/>
  <c r="Z20" i="19"/>
  <c r="AA20" s="1"/>
  <c r="Y21"/>
  <c r="Y21" i="18"/>
  <c r="Z20"/>
  <c r="AA20" s="1"/>
  <c r="Y18" i="11"/>
  <c r="Z17"/>
  <c r="AA17" s="1"/>
  <c r="X92" i="22" l="1"/>
  <c r="Y23" i="32"/>
  <c r="Z22"/>
  <c r="AA22" s="1"/>
  <c r="Z21" i="27"/>
  <c r="AA21" s="1"/>
  <c r="Y22"/>
  <c r="Y22" i="23"/>
  <c r="Y23" s="1"/>
  <c r="Z21"/>
  <c r="AA21" s="1"/>
  <c r="Z21" i="22"/>
  <c r="AA21" s="1"/>
  <c r="Y22"/>
  <c r="Z21" i="20"/>
  <c r="AA21" s="1"/>
  <c r="Y22"/>
  <c r="Y22" i="19"/>
  <c r="Z21"/>
  <c r="AA21" s="1"/>
  <c r="Z21" i="18"/>
  <c r="AA21" s="1"/>
  <c r="Y22"/>
  <c r="Z18" i="11"/>
  <c r="AA18" s="1"/>
  <c r="Y19"/>
  <c r="Z23" i="23" l="1"/>
  <c r="AA23" s="1"/>
  <c r="Y24"/>
  <c r="X93" i="22"/>
  <c r="Y24" i="32"/>
  <c r="Z23"/>
  <c r="AA23" s="1"/>
  <c r="Z22" i="27"/>
  <c r="AA22" s="1"/>
  <c r="Y23"/>
  <c r="Z22" i="23"/>
  <c r="AA22" s="1"/>
  <c r="Y23" i="22"/>
  <c r="Z22"/>
  <c r="AA22" s="1"/>
  <c r="Y23" i="20"/>
  <c r="Z22"/>
  <c r="AA22" s="1"/>
  <c r="Y23" i="19"/>
  <c r="Z22"/>
  <c r="AA22" s="1"/>
  <c r="Y23" i="18"/>
  <c r="Z22"/>
  <c r="AA22" s="1"/>
  <c r="Z19" i="11"/>
  <c r="AA19" s="1"/>
  <c r="Y20"/>
  <c r="Z24" i="23" l="1"/>
  <c r="AA24" s="1"/>
  <c r="Y25"/>
  <c r="X94" i="22"/>
  <c r="Y25" i="32"/>
  <c r="Z24"/>
  <c r="AA24" s="1"/>
  <c r="Z23" i="27"/>
  <c r="AA23" s="1"/>
  <c r="Y24"/>
  <c r="Y24" i="22"/>
  <c r="Z23"/>
  <c r="AA23" s="1"/>
  <c r="Z23" i="20"/>
  <c r="AA23" s="1"/>
  <c r="Y24"/>
  <c r="Z23" i="19"/>
  <c r="AA23" s="1"/>
  <c r="Y24"/>
  <c r="Y24" i="18"/>
  <c r="Z23"/>
  <c r="AA23" s="1"/>
  <c r="Z20" i="11"/>
  <c r="AA20" s="1"/>
  <c r="Y21"/>
  <c r="Y26" i="23" l="1"/>
  <c r="Z25"/>
  <c r="AA25" s="1"/>
  <c r="X95" i="22"/>
  <c r="Y26" i="32"/>
  <c r="Z25"/>
  <c r="AA25" s="1"/>
  <c r="Z24" i="27"/>
  <c r="AA24" s="1"/>
  <c r="Y25"/>
  <c r="Z24" i="22"/>
  <c r="AA24" s="1"/>
  <c r="Y25"/>
  <c r="Y25" i="20"/>
  <c r="Z24"/>
  <c r="AA24" s="1"/>
  <c r="Y25" i="19"/>
  <c r="Z24"/>
  <c r="AA24" s="1"/>
  <c r="Y25" i="18"/>
  <c r="Z24"/>
  <c r="AA24" s="1"/>
  <c r="Y22" i="11"/>
  <c r="Z21"/>
  <c r="AA21" s="1"/>
  <c r="Y27" i="23" l="1"/>
  <c r="Z26"/>
  <c r="AA26" s="1"/>
  <c r="X96" i="22"/>
  <c r="Z26" i="32"/>
  <c r="AA26" s="1"/>
  <c r="Y27"/>
  <c r="Z25" i="27"/>
  <c r="AA25" s="1"/>
  <c r="Y26"/>
  <c r="Y26" i="22"/>
  <c r="Z25"/>
  <c r="AA25" s="1"/>
  <c r="Z25" i="20"/>
  <c r="AA25" s="1"/>
  <c r="Y26"/>
  <c r="Z25" i="19"/>
  <c r="AA25" s="1"/>
  <c r="Y26"/>
  <c r="Z25" i="18"/>
  <c r="AA25" s="1"/>
  <c r="Y26"/>
  <c r="Z22" i="11"/>
  <c r="AA22" s="1"/>
  <c r="Y23"/>
  <c r="Y28" i="23" l="1"/>
  <c r="Z27"/>
  <c r="AA27" s="1"/>
  <c r="X97" i="22"/>
  <c r="Y28" i="32"/>
  <c r="Z27"/>
  <c r="AA27" s="1"/>
  <c r="Z26" i="27"/>
  <c r="AA26" s="1"/>
  <c r="Y27"/>
  <c r="Y27" i="22"/>
  <c r="Z26"/>
  <c r="AA26" s="1"/>
  <c r="Y27" i="20"/>
  <c r="Z26"/>
  <c r="AA26" s="1"/>
  <c r="Y27" i="19"/>
  <c r="Z26"/>
  <c r="AA26" s="1"/>
  <c r="Y27" i="18"/>
  <c r="Z26"/>
  <c r="AA26" s="1"/>
  <c r="Z23" i="11"/>
  <c r="AA23" s="1"/>
  <c r="Y24"/>
  <c r="Y29" i="23" l="1"/>
  <c r="Z28"/>
  <c r="AA28" s="1"/>
  <c r="X98" i="22"/>
  <c r="Z28" i="32"/>
  <c r="AA28" s="1"/>
  <c r="Y29"/>
  <c r="Z27" i="27"/>
  <c r="AA27" s="1"/>
  <c r="Y28"/>
  <c r="Z27" i="22"/>
  <c r="AA27" s="1"/>
  <c r="Y28"/>
  <c r="Z27" i="20"/>
  <c r="AA27" s="1"/>
  <c r="Y28"/>
  <c r="Y28" i="19"/>
  <c r="Z27"/>
  <c r="AA27" s="1"/>
  <c r="Y28" i="18"/>
  <c r="Z27"/>
  <c r="AA27" s="1"/>
  <c r="Z24" i="11"/>
  <c r="AA24" s="1"/>
  <c r="Y25"/>
  <c r="Y30" i="23" l="1"/>
  <c r="Z29"/>
  <c r="AA29" s="1"/>
  <c r="X99" i="22"/>
  <c r="Z29" i="32"/>
  <c r="AA29" s="1"/>
  <c r="Y30"/>
  <c r="Z28" i="27"/>
  <c r="AA28" s="1"/>
  <c r="Y29"/>
  <c r="Y29" i="22"/>
  <c r="Z28"/>
  <c r="AA28" s="1"/>
  <c r="Y29" i="20"/>
  <c r="Z28"/>
  <c r="AA28" s="1"/>
  <c r="Z28" i="19"/>
  <c r="AA28" s="1"/>
  <c r="Y29"/>
  <c r="Y29" i="18"/>
  <c r="Z28"/>
  <c r="AA28" s="1"/>
  <c r="Z25" i="11"/>
  <c r="AA25" s="1"/>
  <c r="Y26"/>
  <c r="Z30" i="23" l="1"/>
  <c r="AA30" s="1"/>
  <c r="Y31"/>
  <c r="Y31" i="32"/>
  <c r="Z30"/>
  <c r="AA30" s="1"/>
  <c r="Z29" i="27"/>
  <c r="AA29" s="1"/>
  <c r="Y30"/>
  <c r="Y30" i="22"/>
  <c r="Z29"/>
  <c r="AA29" s="1"/>
  <c r="Z29" i="20"/>
  <c r="AA29" s="1"/>
  <c r="Y30"/>
  <c r="Z29" i="19"/>
  <c r="AA29" s="1"/>
  <c r="Y30"/>
  <c r="Z29" i="18"/>
  <c r="AA29" s="1"/>
  <c r="Y30"/>
  <c r="Z26" i="11"/>
  <c r="AA26" s="1"/>
  <c r="Y27"/>
  <c r="Y32" i="23" l="1"/>
  <c r="Z31"/>
  <c r="AA31" s="1"/>
  <c r="Y32" i="32"/>
  <c r="Z31"/>
  <c r="AA31" s="1"/>
  <c r="Z30" i="27"/>
  <c r="AA30" s="1"/>
  <c r="Y31"/>
  <c r="Z30" i="22"/>
  <c r="AA30" s="1"/>
  <c r="Y31"/>
  <c r="Y31" i="20"/>
  <c r="Z30"/>
  <c r="AA30" s="1"/>
  <c r="Y31" i="19"/>
  <c r="Z30"/>
  <c r="AA30" s="1"/>
  <c r="Z30" i="18"/>
  <c r="AA30" s="1"/>
  <c r="Y31"/>
  <c r="Z27" i="11"/>
  <c r="AA27" s="1"/>
  <c r="Y28"/>
  <c r="Y33" i="23" l="1"/>
  <c r="Z32"/>
  <c r="AA32" s="1"/>
  <c r="Z32" i="32"/>
  <c r="AA32" s="1"/>
  <c r="Y33"/>
  <c r="Z31" i="27"/>
  <c r="AA31" s="1"/>
  <c r="Y32"/>
  <c r="Y32" i="22"/>
  <c r="Z31"/>
  <c r="AA31" s="1"/>
  <c r="Y32" i="20"/>
  <c r="Z31"/>
  <c r="AA31" s="1"/>
  <c r="Y32" i="19"/>
  <c r="Z31"/>
  <c r="AA31" s="1"/>
  <c r="Y32" i="18"/>
  <c r="Z31"/>
  <c r="AA31" s="1"/>
  <c r="Z28" i="11"/>
  <c r="AA28" s="1"/>
  <c r="Y29"/>
  <c r="Y34" i="23" l="1"/>
  <c r="Z33"/>
  <c r="AA33" s="1"/>
  <c r="Z33" i="32"/>
  <c r="AA33" s="1"/>
  <c r="Y34"/>
  <c r="Z32" i="27"/>
  <c r="AA32" s="1"/>
  <c r="Y33"/>
  <c r="Y33" i="22"/>
  <c r="Z32"/>
  <c r="AA32" s="1"/>
  <c r="Y33" i="20"/>
  <c r="Z32"/>
  <c r="AA32" s="1"/>
  <c r="Z32" i="19"/>
  <c r="AA32" s="1"/>
  <c r="Y33"/>
  <c r="Z32" i="18"/>
  <c r="AA32" s="1"/>
  <c r="Y33"/>
  <c r="Y30" i="11"/>
  <c r="Z29"/>
  <c r="AA29" s="1"/>
  <c r="Y35" i="23" l="1"/>
  <c r="Z34"/>
  <c r="AA34" s="1"/>
  <c r="Z34" i="32"/>
  <c r="AA34" s="1"/>
  <c r="Y35"/>
  <c r="Z33" i="27"/>
  <c r="AA33" s="1"/>
  <c r="Y34"/>
  <c r="Z33" i="22"/>
  <c r="AA33" s="1"/>
  <c r="Y34"/>
  <c r="Z33" i="20"/>
  <c r="AA33" s="1"/>
  <c r="Y34"/>
  <c r="Z33" i="19"/>
  <c r="AA33" s="1"/>
  <c r="Y34"/>
  <c r="Z33" i="18"/>
  <c r="AA33" s="1"/>
  <c r="Y34"/>
  <c r="Z30" i="11"/>
  <c r="AA30" s="1"/>
  <c r="Y31"/>
  <c r="Y36" i="23" l="1"/>
  <c r="Z35"/>
  <c r="AA35" s="1"/>
  <c r="Z35" i="32"/>
  <c r="AA35" s="1"/>
  <c r="Y36"/>
  <c r="Z34" i="27"/>
  <c r="AA34" s="1"/>
  <c r="Y35"/>
  <c r="Y35" i="22"/>
  <c r="Z34"/>
  <c r="AA34" s="1"/>
  <c r="Y35" i="20"/>
  <c r="Z34"/>
  <c r="AA34" s="1"/>
  <c r="Y35" i="19"/>
  <c r="Z34"/>
  <c r="AA34" s="1"/>
  <c r="Y35" i="18"/>
  <c r="Z34"/>
  <c r="AA34" s="1"/>
  <c r="Z31" i="11"/>
  <c r="AA31" s="1"/>
  <c r="Y32"/>
  <c r="Y37" i="23" l="1"/>
  <c r="Z36"/>
  <c r="AA36" s="1"/>
  <c r="Z36" i="32"/>
  <c r="AA36" s="1"/>
  <c r="Y37"/>
  <c r="Z35" i="27"/>
  <c r="AA35" s="1"/>
  <c r="Y36"/>
  <c r="Y36" i="22"/>
  <c r="Z35"/>
  <c r="AA35" s="1"/>
  <c r="Y36" i="20"/>
  <c r="Z35"/>
  <c r="AA35" s="1"/>
  <c r="Z35" i="19"/>
  <c r="AA35" s="1"/>
  <c r="Y36"/>
  <c r="Z35" i="18"/>
  <c r="AA35" s="1"/>
  <c r="Y36"/>
  <c r="Z32" i="11"/>
  <c r="AA32" s="1"/>
  <c r="Y33"/>
  <c r="Y38" i="23" l="1"/>
  <c r="Z37"/>
  <c r="AA37" s="1"/>
  <c r="Z37" i="32"/>
  <c r="AA37" s="1"/>
  <c r="Y38"/>
  <c r="Z36" i="27"/>
  <c r="AA36" s="1"/>
  <c r="Y37"/>
  <c r="Z36" i="22"/>
  <c r="AA36" s="1"/>
  <c r="Y37"/>
  <c r="Y37" i="20"/>
  <c r="Z36"/>
  <c r="AA36" s="1"/>
  <c r="Y37" i="19"/>
  <c r="Z36"/>
  <c r="AA36" s="1"/>
  <c r="Z36" i="18"/>
  <c r="AA36" s="1"/>
  <c r="Y37"/>
  <c r="Z33" i="11"/>
  <c r="AA33" s="1"/>
  <c r="Y34"/>
  <c r="Y39" i="23" l="1"/>
  <c r="Z38"/>
  <c r="AA38" s="1"/>
  <c r="Y39" i="32"/>
  <c r="Z38"/>
  <c r="AA38" s="1"/>
  <c r="Z37" i="27"/>
  <c r="AA37" s="1"/>
  <c r="Y38"/>
  <c r="Y38" i="22"/>
  <c r="Z37"/>
  <c r="AA37" s="1"/>
  <c r="Z37" i="20"/>
  <c r="AA37" s="1"/>
  <c r="Y38"/>
  <c r="Y38" i="19"/>
  <c r="Z37"/>
  <c r="AA37" s="1"/>
  <c r="Y38" i="18"/>
  <c r="Z37"/>
  <c r="AA37" s="1"/>
  <c r="Z34" i="11"/>
  <c r="AA34" s="1"/>
  <c r="Y35"/>
  <c r="Z39" i="23" l="1"/>
  <c r="AA39" s="1"/>
  <c r="Y40"/>
  <c r="Y40" i="32"/>
  <c r="Z39"/>
  <c r="AA39" s="1"/>
  <c r="Z38" i="27"/>
  <c r="AA38" s="1"/>
  <c r="Y39"/>
  <c r="Y39" i="22"/>
  <c r="Z38"/>
  <c r="AA38" s="1"/>
  <c r="Y39" i="20"/>
  <c r="Z38"/>
  <c r="AA38" s="1"/>
  <c r="Z38" i="19"/>
  <c r="AA38" s="1"/>
  <c r="Y39"/>
  <c r="Z38" i="18"/>
  <c r="AA38" s="1"/>
  <c r="Y39"/>
  <c r="Z35" i="11"/>
  <c r="AA35" s="1"/>
  <c r="Y36"/>
  <c r="Z40" i="23" l="1"/>
  <c r="AA40" s="1"/>
  <c r="Y41"/>
  <c r="Y41" i="32"/>
  <c r="Z40"/>
  <c r="AA40" s="1"/>
  <c r="Z39" i="27"/>
  <c r="AA39" s="1"/>
  <c r="Y40"/>
  <c r="Y40" i="22"/>
  <c r="Z39"/>
  <c r="AA39" s="1"/>
  <c r="Y40" i="20"/>
  <c r="Z39"/>
  <c r="AA39" s="1"/>
  <c r="Y40" i="19"/>
  <c r="Z39"/>
  <c r="AA39" s="1"/>
  <c r="Y40" i="18"/>
  <c r="Z39"/>
  <c r="AA39" s="1"/>
  <c r="Z36" i="11"/>
  <c r="AA36" s="1"/>
  <c r="Y37"/>
  <c r="Y42" i="23" l="1"/>
  <c r="Z41"/>
  <c r="AA41" s="1"/>
  <c r="Y42" i="32"/>
  <c r="Z41"/>
  <c r="AA41" s="1"/>
  <c r="Z40" i="27"/>
  <c r="AA40" s="1"/>
  <c r="Y41"/>
  <c r="Z40" i="22"/>
  <c r="AA40" s="1"/>
  <c r="Y41"/>
  <c r="Y41" i="20"/>
  <c r="Z40"/>
  <c r="AA40" s="1"/>
  <c r="Z40" i="19"/>
  <c r="AA40" s="1"/>
  <c r="Y41"/>
  <c r="Z40" i="18"/>
  <c r="AA40" s="1"/>
  <c r="Y41"/>
  <c r="Y38" i="11"/>
  <c r="Z37"/>
  <c r="AA37" s="1"/>
  <c r="Y43" i="23" l="1"/>
  <c r="Z42"/>
  <c r="AA42" s="1"/>
  <c r="Y43" i="32"/>
  <c r="Z42"/>
  <c r="AA42" s="1"/>
  <c r="Z41" i="27"/>
  <c r="AA41" s="1"/>
  <c r="Y42"/>
  <c r="Y42" i="22"/>
  <c r="Z41"/>
  <c r="AA41" s="1"/>
  <c r="Z41" i="20"/>
  <c r="AA41" s="1"/>
  <c r="Y42"/>
  <c r="Y42" i="19"/>
  <c r="Z41"/>
  <c r="AA41" s="1"/>
  <c r="Y42" i="18"/>
  <c r="Z41"/>
  <c r="AA41" s="1"/>
  <c r="Y39" i="11"/>
  <c r="Z38"/>
  <c r="AA38" s="1"/>
  <c r="Y44" i="23" l="1"/>
  <c r="Z43"/>
  <c r="AA43" s="1"/>
  <c r="Z43" i="32"/>
  <c r="AA43" s="1"/>
  <c r="Y44"/>
  <c r="Z42" i="27"/>
  <c r="AA42" s="1"/>
  <c r="Y43"/>
  <c r="Y43" i="22"/>
  <c r="Z42"/>
  <c r="AA42" s="1"/>
  <c r="Y43" i="20"/>
  <c r="Z42"/>
  <c r="AA42" s="1"/>
  <c r="Y43" i="19"/>
  <c r="Z42"/>
  <c r="AA42" s="1"/>
  <c r="Y43" i="18"/>
  <c r="Z42"/>
  <c r="AA42" s="1"/>
  <c r="Z39" i="11"/>
  <c r="AA39" s="1"/>
  <c r="Y40"/>
  <c r="Y45" i="23" l="1"/>
  <c r="Z44"/>
  <c r="AA44" s="1"/>
  <c r="Z44" i="32"/>
  <c r="AA44" s="1"/>
  <c r="Y45"/>
  <c r="Z43" i="27"/>
  <c r="AA43" s="1"/>
  <c r="Y44"/>
  <c r="Z43" i="22"/>
  <c r="AA43" s="1"/>
  <c r="Y44"/>
  <c r="Z43" i="20"/>
  <c r="AA43" s="1"/>
  <c r="Y44"/>
  <c r="Z43" i="19"/>
  <c r="AA43" s="1"/>
  <c r="Y44"/>
  <c r="Z43" i="18"/>
  <c r="AA43" s="1"/>
  <c r="Y44"/>
  <c r="Y41" i="11"/>
  <c r="Y42" s="1"/>
  <c r="Z40"/>
  <c r="AA40" s="1"/>
  <c r="Y46" i="23" l="1"/>
  <c r="Z45"/>
  <c r="AA45" s="1"/>
  <c r="Z45" i="32"/>
  <c r="AA45" s="1"/>
  <c r="Y46"/>
  <c r="Z44" i="27"/>
  <c r="AA44" s="1"/>
  <c r="Y45"/>
  <c r="Y45" i="22"/>
  <c r="Z44"/>
  <c r="AA44" s="1"/>
  <c r="Y45" i="20"/>
  <c r="Z44"/>
  <c r="AA44" s="1"/>
  <c r="Z44" i="19"/>
  <c r="AA44" s="1"/>
  <c r="Y45"/>
  <c r="Y45" i="18"/>
  <c r="Z44"/>
  <c r="AA44" s="1"/>
  <c r="Y43" i="11"/>
  <c r="Z42"/>
  <c r="AA42" s="1"/>
  <c r="Z41"/>
  <c r="AA41" s="1"/>
  <c r="Z46" i="23" l="1"/>
  <c r="AA46" s="1"/>
  <c r="Y47"/>
  <c r="Z46" i="32"/>
  <c r="AA46" s="1"/>
  <c r="Y47"/>
  <c r="Z45" i="27"/>
  <c r="AA45" s="1"/>
  <c r="Y46"/>
  <c r="Y46" i="22"/>
  <c r="Z45"/>
  <c r="AA45" s="1"/>
  <c r="Z45" i="20"/>
  <c r="AA45" s="1"/>
  <c r="Y46"/>
  <c r="Y46" i="19"/>
  <c r="Z45"/>
  <c r="AA45" s="1"/>
  <c r="Z45" i="18"/>
  <c r="AA45" s="1"/>
  <c r="Y46"/>
  <c r="Y44" i="11"/>
  <c r="Z43"/>
  <c r="AA43" s="1"/>
  <c r="C14" i="10"/>
  <c r="B14"/>
  <c r="C13"/>
  <c r="B13"/>
  <c r="C12"/>
  <c r="B12"/>
  <c r="C11"/>
  <c r="B11"/>
  <c r="A11"/>
  <c r="V3" i="9"/>
  <c r="G12" s="1"/>
  <c r="V2"/>
  <c r="G11" s="1"/>
  <c r="X3" l="1"/>
  <c r="C12" s="1"/>
  <c r="X2"/>
  <c r="C11" s="1"/>
  <c r="Z47" i="23"/>
  <c r="AA47" s="1"/>
  <c r="Y48"/>
  <c r="W3" i="9"/>
  <c r="B12" s="1"/>
  <c r="Y48" i="32"/>
  <c r="Z47"/>
  <c r="AA47" s="1"/>
  <c r="Z46" i="27"/>
  <c r="AA46" s="1"/>
  <c r="Y47"/>
  <c r="Z46" i="22"/>
  <c r="AA46" s="1"/>
  <c r="Y47"/>
  <c r="Y47" i="20"/>
  <c r="Z46"/>
  <c r="AA46" s="1"/>
  <c r="Y47" i="19"/>
  <c r="Z46"/>
  <c r="AA46" s="1"/>
  <c r="Y47" i="18"/>
  <c r="Z46"/>
  <c r="AA46" s="1"/>
  <c r="Y45" i="11"/>
  <c r="Z44"/>
  <c r="AA44" s="1"/>
  <c r="W2" i="9"/>
  <c r="B11" s="1"/>
  <c r="U11" i="10"/>
  <c r="U7"/>
  <c r="U3"/>
  <c r="Z3" i="9" l="1"/>
  <c r="D12" s="1"/>
  <c r="Z2"/>
  <c r="D11" s="1"/>
  <c r="D11" i="10"/>
  <c r="W7"/>
  <c r="D15"/>
  <c r="W11"/>
  <c r="D19"/>
  <c r="W3"/>
  <c r="Y49" i="23"/>
  <c r="Z48"/>
  <c r="AA48" s="1"/>
  <c r="Y49" i="32"/>
  <c r="Z48"/>
  <c r="AA48" s="1"/>
  <c r="Z47" i="27"/>
  <c r="AA47" s="1"/>
  <c r="Y48"/>
  <c r="Y48" i="22"/>
  <c r="Z47"/>
  <c r="AA47" s="1"/>
  <c r="Y48" i="20"/>
  <c r="Z47"/>
  <c r="AA47" s="1"/>
  <c r="Z47" i="19"/>
  <c r="AA47" s="1"/>
  <c r="Y48"/>
  <c r="Y48" i="18"/>
  <c r="Z47"/>
  <c r="AA47" s="1"/>
  <c r="Y46" i="11"/>
  <c r="Z45"/>
  <c r="AA45" s="1"/>
  <c r="F15" i="10" l="1"/>
  <c r="F11"/>
  <c r="F19"/>
  <c r="Y50" i="23"/>
  <c r="Z49"/>
  <c r="AA49" s="1"/>
  <c r="Z49" i="32"/>
  <c r="AA49" s="1"/>
  <c r="Y50"/>
  <c r="Z48" i="27"/>
  <c r="AA48" s="1"/>
  <c r="Y49"/>
  <c r="Z48" i="22"/>
  <c r="AA48" s="1"/>
  <c r="Y49"/>
  <c r="Z48" i="20"/>
  <c r="AA48" s="1"/>
  <c r="Y49"/>
  <c r="Y49" i="19"/>
  <c r="Z48"/>
  <c r="AA48" s="1"/>
  <c r="Y49" i="18"/>
  <c r="Z48"/>
  <c r="AA48" s="1"/>
  <c r="Y47" i="11"/>
  <c r="Z46"/>
  <c r="AA46" s="1"/>
  <c r="A11" i="9"/>
  <c r="A11" i="8"/>
  <c r="G11"/>
  <c r="F11"/>
  <c r="E11"/>
  <c r="Y4"/>
  <c r="C13" s="1"/>
  <c r="Y3"/>
  <c r="C12" s="1"/>
  <c r="C11"/>
  <c r="B11"/>
  <c r="AA4" l="1"/>
  <c r="D13" s="1"/>
  <c r="AA3"/>
  <c r="D12" s="1"/>
  <c r="Y51" i="23"/>
  <c r="Z50"/>
  <c r="AA50" s="1"/>
  <c r="Z50" i="32"/>
  <c r="AA50" s="1"/>
  <c r="Y51"/>
  <c r="Z47" i="11"/>
  <c r="AA47" s="1"/>
  <c r="Y48"/>
  <c r="Z49" i="27"/>
  <c r="AA49" s="1"/>
  <c r="Y50"/>
  <c r="Y50" i="22"/>
  <c r="Z49"/>
  <c r="AA49" s="1"/>
  <c r="Y50" i="20"/>
  <c r="Z49"/>
  <c r="AA49" s="1"/>
  <c r="Y50" i="19"/>
  <c r="Z49"/>
  <c r="AA49" s="1"/>
  <c r="Y50" i="18"/>
  <c r="Z49"/>
  <c r="AA49" s="1"/>
  <c r="Y52" i="23" l="1"/>
  <c r="Z51"/>
  <c r="AA51" s="1"/>
  <c r="Z51" i="32"/>
  <c r="AA51" s="1"/>
  <c r="Y52"/>
  <c r="Z48" i="11"/>
  <c r="AA48" s="1"/>
  <c r="Y49"/>
  <c r="Z50" i="27"/>
  <c r="AA50" s="1"/>
  <c r="Y51"/>
  <c r="Y51" i="22"/>
  <c r="Z50"/>
  <c r="AA50" s="1"/>
  <c r="Z50" i="20"/>
  <c r="AA50" s="1"/>
  <c r="Y51"/>
  <c r="Z50" i="19"/>
  <c r="AA50" s="1"/>
  <c r="Y51"/>
  <c r="Y51" i="18"/>
  <c r="Z50"/>
  <c r="AA50" s="1"/>
  <c r="Y53" i="23" l="1"/>
  <c r="Z52"/>
  <c r="AA52" s="1"/>
  <c r="Z52" i="32"/>
  <c r="AA52" s="1"/>
  <c r="Y53"/>
  <c r="Z49" i="11"/>
  <c r="AA49" s="1"/>
  <c r="Y50"/>
  <c r="Z51" i="27"/>
  <c r="AA51" s="1"/>
  <c r="Y52"/>
  <c r="Z51" i="22"/>
  <c r="AA51" s="1"/>
  <c r="Y52"/>
  <c r="Y52" i="20"/>
  <c r="Z51"/>
  <c r="AA51" s="1"/>
  <c r="Y52" i="19"/>
  <c r="Z51"/>
  <c r="AA51" s="1"/>
  <c r="Z51" i="18"/>
  <c r="AA51" s="1"/>
  <c r="Y52"/>
  <c r="Y54" i="23" l="1"/>
  <c r="Z53"/>
  <c r="AA53" s="1"/>
  <c r="Z53" i="32"/>
  <c r="AA53" s="1"/>
  <c r="Y54"/>
  <c r="Z50" i="11"/>
  <c r="AA50" s="1"/>
  <c r="Y51"/>
  <c r="Z52" i="27"/>
  <c r="AA52" s="1"/>
  <c r="Y53"/>
  <c r="Y53" i="22"/>
  <c r="Z52"/>
  <c r="AA52" s="1"/>
  <c r="Z52" i="20"/>
  <c r="AA52" s="1"/>
  <c r="Y53"/>
  <c r="Y53" i="19"/>
  <c r="Z52"/>
  <c r="AA52" s="1"/>
  <c r="Z52" i="18"/>
  <c r="AA52" s="1"/>
  <c r="Y53"/>
  <c r="Y55" i="23" l="1"/>
  <c r="Z54"/>
  <c r="AA54" s="1"/>
  <c r="Y55" i="32"/>
  <c r="Z54"/>
  <c r="AA54" s="1"/>
  <c r="Y52" i="11"/>
  <c r="Z51"/>
  <c r="AA51" s="1"/>
  <c r="Z53" i="27"/>
  <c r="AA53" s="1"/>
  <c r="Y54"/>
  <c r="Y54" i="22"/>
  <c r="Z53"/>
  <c r="AA53" s="1"/>
  <c r="Y54" i="20"/>
  <c r="Z53"/>
  <c r="AA53" s="1"/>
  <c r="Y54" i="19"/>
  <c r="Z53"/>
  <c r="AA53" s="1"/>
  <c r="Y54" i="18"/>
  <c r="Z53"/>
  <c r="AA53" s="1"/>
  <c r="Z55" i="23" l="1"/>
  <c r="AA55" s="1"/>
  <c r="Y56"/>
  <c r="Y56" i="32"/>
  <c r="Z55"/>
  <c r="AA55" s="1"/>
  <c r="Y53" i="11"/>
  <c r="Z52"/>
  <c r="AA52" s="1"/>
  <c r="Z54" i="27"/>
  <c r="AA54" s="1"/>
  <c r="Y55"/>
  <c r="Z54" i="22"/>
  <c r="AA54" s="1"/>
  <c r="Y55"/>
  <c r="Z54" i="20"/>
  <c r="AA54" s="1"/>
  <c r="Y55"/>
  <c r="Y55" i="19"/>
  <c r="Z54"/>
  <c r="AA54" s="1"/>
  <c r="Y55" i="18"/>
  <c r="Z54"/>
  <c r="AA54" s="1"/>
  <c r="Y57" i="23" l="1"/>
  <c r="Z56"/>
  <c r="AA56" s="1"/>
  <c r="Z56" i="32"/>
  <c r="AA56" s="1"/>
  <c r="Y57"/>
  <c r="Y54" i="11"/>
  <c r="Z53"/>
  <c r="AA53" s="1"/>
  <c r="Z55" i="27"/>
  <c r="AA55" s="1"/>
  <c r="Y56"/>
  <c r="Y56" i="22"/>
  <c r="Z55"/>
  <c r="AA55" s="1"/>
  <c r="Y56" i="20"/>
  <c r="Z55"/>
  <c r="AA55" s="1"/>
  <c r="Y56" i="19"/>
  <c r="Z55"/>
  <c r="AA55" s="1"/>
  <c r="Y56" i="18"/>
  <c r="Z55"/>
  <c r="AA55" s="1"/>
  <c r="Y58" i="23" l="1"/>
  <c r="Z57"/>
  <c r="AA57" s="1"/>
  <c r="Y58" i="32"/>
  <c r="Z57"/>
  <c r="AA57" s="1"/>
  <c r="Z54" i="11"/>
  <c r="AA54" s="1"/>
  <c r="Y55"/>
  <c r="Z56" i="27"/>
  <c r="AA56" s="1"/>
  <c r="Y57"/>
  <c r="Y57" i="22"/>
  <c r="Z56"/>
  <c r="AA56" s="1"/>
  <c r="Y57" i="20"/>
  <c r="Z56"/>
  <c r="AA56" s="1"/>
  <c r="Z56" i="19"/>
  <c r="AA56" s="1"/>
  <c r="Y57"/>
  <c r="Z56" i="18"/>
  <c r="AA56" s="1"/>
  <c r="Y57"/>
  <c r="Y59" i="23" l="1"/>
  <c r="Z58"/>
  <c r="AA58" s="1"/>
  <c r="Y59" i="32"/>
  <c r="Z58"/>
  <c r="AA58" s="1"/>
  <c r="Y56" i="11"/>
  <c r="Z55"/>
  <c r="AA55" s="1"/>
  <c r="Z57" i="27"/>
  <c r="AA57" s="1"/>
  <c r="Y58"/>
  <c r="Z57" i="22"/>
  <c r="AA57" s="1"/>
  <c r="Y58"/>
  <c r="Y58" i="20"/>
  <c r="Z57"/>
  <c r="AA57" s="1"/>
  <c r="Y58" i="19"/>
  <c r="Z57"/>
  <c r="AA57" s="1"/>
  <c r="Z57" i="18"/>
  <c r="AA57" s="1"/>
  <c r="Y58"/>
  <c r="Y60" i="23" l="1"/>
  <c r="Z59"/>
  <c r="AA59" s="1"/>
  <c r="Y60" i="32"/>
  <c r="Z59"/>
  <c r="AA59" s="1"/>
  <c r="Y57" i="11"/>
  <c r="Z56"/>
  <c r="AA56" s="1"/>
  <c r="Z58" i="27"/>
  <c r="AA58" s="1"/>
  <c r="Y59"/>
  <c r="Y59" i="22"/>
  <c r="Z58"/>
  <c r="AA58" s="1"/>
  <c r="Z58" i="20"/>
  <c r="AA58" s="1"/>
  <c r="Y59"/>
  <c r="Y59" i="19"/>
  <c r="Z58"/>
  <c r="AA58" s="1"/>
  <c r="Y59" i="18"/>
  <c r="Z58"/>
  <c r="AA58" s="1"/>
  <c r="Y61" i="23" l="1"/>
  <c r="Z60"/>
  <c r="AA60" s="1"/>
  <c r="Z60" i="32"/>
  <c r="AA60" s="1"/>
  <c r="Y61"/>
  <c r="Y58" i="11"/>
  <c r="Z57"/>
  <c r="AA57" s="1"/>
  <c r="Z59" i="27"/>
  <c r="AA59" s="1"/>
  <c r="Y60"/>
  <c r="Y60" i="22"/>
  <c r="Z59"/>
  <c r="AA59" s="1"/>
  <c r="Y60" i="20"/>
  <c r="Z59"/>
  <c r="AA59" s="1"/>
  <c r="Z59" i="19"/>
  <c r="AA59" s="1"/>
  <c r="Y60"/>
  <c r="Z59" i="18"/>
  <c r="AA59" s="1"/>
  <c r="Y60"/>
  <c r="Y62" i="23" l="1"/>
  <c r="Z61"/>
  <c r="AA61" s="1"/>
  <c r="Z61" i="32"/>
  <c r="AA61" s="1"/>
  <c r="Y62"/>
  <c r="Z58" i="11"/>
  <c r="AA58" s="1"/>
  <c r="Y59"/>
  <c r="Z60" i="27"/>
  <c r="AA60" s="1"/>
  <c r="Y61"/>
  <c r="Z60" i="22"/>
  <c r="AA60" s="1"/>
  <c r="Y61"/>
  <c r="Z60" i="20"/>
  <c r="AA60" s="1"/>
  <c r="Y61"/>
  <c r="Y61" i="19"/>
  <c r="Z60"/>
  <c r="AA60" s="1"/>
  <c r="Y61" i="18"/>
  <c r="Z60"/>
  <c r="AA60" s="1"/>
  <c r="Y63" i="23" l="1"/>
  <c r="Z62"/>
  <c r="AA62" s="1"/>
  <c r="Y63" i="32"/>
  <c r="Z62"/>
  <c r="AA62" s="1"/>
  <c r="Y60" i="11"/>
  <c r="Z59"/>
  <c r="AA59" s="1"/>
  <c r="Z61" i="27"/>
  <c r="AA61" s="1"/>
  <c r="Y62"/>
  <c r="Y62" i="22"/>
  <c r="Z61"/>
  <c r="AA61" s="1"/>
  <c r="Y62" i="20"/>
  <c r="Z61"/>
  <c r="AA61" s="1"/>
  <c r="Y62" i="19"/>
  <c r="Z61"/>
  <c r="AA61" s="1"/>
  <c r="Z61" i="18"/>
  <c r="AA61" s="1"/>
  <c r="Y62"/>
  <c r="Z63" i="23" l="1"/>
  <c r="AA63" s="1"/>
  <c r="Y64"/>
  <c r="Y64" i="32"/>
  <c r="Z63"/>
  <c r="AA63" s="1"/>
  <c r="Z60" i="11"/>
  <c r="AA60" s="1"/>
  <c r="Y61"/>
  <c r="Z62" i="27"/>
  <c r="AA62" s="1"/>
  <c r="Y63"/>
  <c r="Y63" i="22"/>
  <c r="Z62"/>
  <c r="AA62" s="1"/>
  <c r="Z62" i="20"/>
  <c r="AA62" s="1"/>
  <c r="Y63"/>
  <c r="Z62" i="19"/>
  <c r="AA62" s="1"/>
  <c r="Y63"/>
  <c r="Y63" i="18"/>
  <c r="Z62"/>
  <c r="AA62" s="1"/>
  <c r="Y65" i="23" l="1"/>
  <c r="Z64"/>
  <c r="AA64" s="1"/>
  <c r="Y65" i="32"/>
  <c r="Z64"/>
  <c r="AA64" s="1"/>
  <c r="Y62" i="11"/>
  <c r="Z61"/>
  <c r="AA61" s="1"/>
  <c r="Z63" i="27"/>
  <c r="AA63" s="1"/>
  <c r="Y64"/>
  <c r="Z63" i="22"/>
  <c r="AA63" s="1"/>
  <c r="Y64"/>
  <c r="Y64" i="20"/>
  <c r="Z63"/>
  <c r="AA63" s="1"/>
  <c r="Z63" i="19"/>
  <c r="AA63" s="1"/>
  <c r="Y64"/>
  <c r="Z63" i="18"/>
  <c r="AA63" s="1"/>
  <c r="Y64"/>
  <c r="Y66" i="23" l="1"/>
  <c r="Z65"/>
  <c r="AA65" s="1"/>
  <c r="Y66" i="32"/>
  <c r="Z65"/>
  <c r="AA65" s="1"/>
  <c r="Y63" i="11"/>
  <c r="Z62"/>
  <c r="AA62" s="1"/>
  <c r="Z64" i="27"/>
  <c r="AA64" s="1"/>
  <c r="Y65"/>
  <c r="Y65" i="22"/>
  <c r="Z64"/>
  <c r="AA64" s="1"/>
  <c r="Y65" i="20"/>
  <c r="Z64"/>
  <c r="AA64" s="1"/>
  <c r="Y65" i="19"/>
  <c r="Z64"/>
  <c r="AA64" s="1"/>
  <c r="Y65" i="18"/>
  <c r="Z64"/>
  <c r="AA64" s="1"/>
  <c r="Y67" i="23" l="1"/>
  <c r="Z66"/>
  <c r="AA66" s="1"/>
  <c r="Z66" i="32"/>
  <c r="AA66" s="1"/>
  <c r="Y67"/>
  <c r="Y64" i="11"/>
  <c r="Z63"/>
  <c r="AA63" s="1"/>
  <c r="Z65" i="27"/>
  <c r="AA65" s="1"/>
  <c r="Y66"/>
  <c r="Y66" i="22"/>
  <c r="Z65"/>
  <c r="AA65" s="1"/>
  <c r="Y66" i="20"/>
  <c r="Z65"/>
  <c r="AA65" s="1"/>
  <c r="Z65" i="19"/>
  <c r="AA65" s="1"/>
  <c r="Y66"/>
  <c r="Y66" i="18"/>
  <c r="Z65"/>
  <c r="AA65" s="1"/>
  <c r="Z67" i="23" l="1"/>
  <c r="AA67" s="1"/>
  <c r="Y68"/>
  <c r="Y68" i="32"/>
  <c r="Z67"/>
  <c r="AA67" s="1"/>
  <c r="Y65" i="11"/>
  <c r="Z64"/>
  <c r="AA64" s="1"/>
  <c r="Z66" i="27"/>
  <c r="AA66" s="1"/>
  <c r="Y67"/>
  <c r="Z66" i="22"/>
  <c r="AA66" s="1"/>
  <c r="Y67"/>
  <c r="Y67" i="20"/>
  <c r="Z66"/>
  <c r="AA66" s="1"/>
  <c r="Y67" i="19"/>
  <c r="Z66"/>
  <c r="AA66" s="1"/>
  <c r="Y67" i="18"/>
  <c r="Z66"/>
  <c r="AA66" s="1"/>
  <c r="Z68" i="23" l="1"/>
  <c r="AA68" s="1"/>
  <c r="Y69"/>
  <c r="Z68" i="32"/>
  <c r="AA68" s="1"/>
  <c r="Y69"/>
  <c r="Y66" i="11"/>
  <c r="Z65"/>
  <c r="AA65" s="1"/>
  <c r="Z67" i="27"/>
  <c r="AA67" s="1"/>
  <c r="Y68"/>
  <c r="Y68" i="22"/>
  <c r="Z67"/>
  <c r="AA67" s="1"/>
  <c r="Y68" i="20"/>
  <c r="Z67"/>
  <c r="AA67" s="1"/>
  <c r="Y68" i="19"/>
  <c r="Z67"/>
  <c r="AA67" s="1"/>
  <c r="Y68" i="18"/>
  <c r="Z67"/>
  <c r="AA67" s="1"/>
  <c r="Y70" i="23" l="1"/>
  <c r="Z69"/>
  <c r="AA69" s="1"/>
  <c r="Z69" i="32"/>
  <c r="AA69" s="1"/>
  <c r="Y70"/>
  <c r="Y67" i="11"/>
  <c r="Z66"/>
  <c r="AA66" s="1"/>
  <c r="Z68" i="27"/>
  <c r="AA68" s="1"/>
  <c r="Y69"/>
  <c r="Y69" i="22"/>
  <c r="Z68"/>
  <c r="AA68" s="1"/>
  <c r="Y69" i="20"/>
  <c r="Y70" s="1"/>
  <c r="Z68"/>
  <c r="AA68" s="1"/>
  <c r="Z68" i="19"/>
  <c r="AA68" s="1"/>
  <c r="Y69"/>
  <c r="Z68" i="18"/>
  <c r="AA68" s="1"/>
  <c r="Y69"/>
  <c r="Y71" i="23" l="1"/>
  <c r="Z70"/>
  <c r="AA70" s="1"/>
  <c r="Y71" i="20"/>
  <c r="Z70"/>
  <c r="AA70" s="1"/>
  <c r="Y71" i="32"/>
  <c r="Y72" s="1"/>
  <c r="Z70"/>
  <c r="AA70" s="1"/>
  <c r="Z67" i="11"/>
  <c r="AA67" s="1"/>
  <c r="Y68"/>
  <c r="Z69" i="27"/>
  <c r="AA69" s="1"/>
  <c r="Y70"/>
  <c r="Z69" i="22"/>
  <c r="AA69" s="1"/>
  <c r="Y70"/>
  <c r="Z69" i="20"/>
  <c r="AA69" s="1"/>
  <c r="Y70" i="19"/>
  <c r="Z69"/>
  <c r="AA69" s="1"/>
  <c r="Y70" i="18"/>
  <c r="Z69"/>
  <c r="AA69" s="1"/>
  <c r="Z72" i="32" l="1"/>
  <c r="AA72" s="1"/>
  <c r="Y73"/>
  <c r="Z71" i="20"/>
  <c r="AA71" s="1"/>
  <c r="Y72"/>
  <c r="Z71" i="23"/>
  <c r="AA71" s="1"/>
  <c r="Y72"/>
  <c r="Z71" i="32"/>
  <c r="AA71" s="1"/>
  <c r="Z70" i="18"/>
  <c r="AA70" s="1"/>
  <c r="Y71"/>
  <c r="Y69" i="11"/>
  <c r="Z68"/>
  <c r="AA68" s="1"/>
  <c r="Z70" i="27"/>
  <c r="AA70" s="1"/>
  <c r="Y71"/>
  <c r="Y71" i="22"/>
  <c r="Z70"/>
  <c r="AA70" s="1"/>
  <c r="Z70" i="19"/>
  <c r="AA70" s="1"/>
  <c r="Y71"/>
  <c r="Z73" i="32" l="1"/>
  <c r="AA73" s="1"/>
  <c r="Y74"/>
  <c r="Z72" i="20"/>
  <c r="AA72" s="1"/>
  <c r="Y73"/>
  <c r="Y73" i="23"/>
  <c r="Z72"/>
  <c r="AA72" s="1"/>
  <c r="Z71" i="18"/>
  <c r="AA71" s="1"/>
  <c r="Y72"/>
  <c r="Y70" i="11"/>
  <c r="Z69"/>
  <c r="AA69" s="1"/>
  <c r="Z71" i="27"/>
  <c r="AA71" s="1"/>
  <c r="Y72"/>
  <c r="Y72" i="22"/>
  <c r="Z71"/>
  <c r="AA71" s="1"/>
  <c r="Y72" i="19"/>
  <c r="Z71"/>
  <c r="AA71" s="1"/>
  <c r="Y75" i="32" l="1"/>
  <c r="Z74"/>
  <c r="AA74" s="1"/>
  <c r="Z73" i="20"/>
  <c r="AA73" s="1"/>
  <c r="Y74"/>
  <c r="Y74" i="23"/>
  <c r="Z73"/>
  <c r="AA73" s="1"/>
  <c r="Z70" i="11"/>
  <c r="AA70" s="1"/>
  <c r="Y71"/>
  <c r="Y73" i="18"/>
  <c r="Z72"/>
  <c r="AA72" s="1"/>
  <c r="Z72" i="27"/>
  <c r="AA72" s="1"/>
  <c r="Y73"/>
  <c r="Z72" i="22"/>
  <c r="AA72" s="1"/>
  <c r="Y73"/>
  <c r="Z72" i="19"/>
  <c r="AA72" s="1"/>
  <c r="Y73"/>
  <c r="Y76" i="32" l="1"/>
  <c r="Z75"/>
  <c r="AA75" s="1"/>
  <c r="Z73" i="27"/>
  <c r="AA73" s="1"/>
  <c r="Y74"/>
  <c r="Z74" i="20"/>
  <c r="AA74" s="1"/>
  <c r="Y75"/>
  <c r="Y75" i="23"/>
  <c r="Z74"/>
  <c r="AA74" s="1"/>
  <c r="Z71" i="11"/>
  <c r="AA71" s="1"/>
  <c r="Y72"/>
  <c r="Y74" i="18"/>
  <c r="Z73"/>
  <c r="AA73" s="1"/>
  <c r="Y74" i="22"/>
  <c r="Z73"/>
  <c r="AA73" s="1"/>
  <c r="Y74" i="19"/>
  <c r="Z73"/>
  <c r="AA73" s="1"/>
  <c r="Y77" i="32" l="1"/>
  <c r="Z76"/>
  <c r="AA76" s="1"/>
  <c r="Z74" i="27"/>
  <c r="AA74" s="1"/>
  <c r="Y75"/>
  <c r="Y76" i="20"/>
  <c r="Z75"/>
  <c r="AA75" s="1"/>
  <c r="Y76" i="23"/>
  <c r="Z75"/>
  <c r="AA75" s="1"/>
  <c r="Z72" i="11"/>
  <c r="AA72" s="1"/>
  <c r="Y73"/>
  <c r="Y75" i="18"/>
  <c r="Z74"/>
  <c r="AA74" s="1"/>
  <c r="Z74" i="22"/>
  <c r="AA74" s="1"/>
  <c r="Y75"/>
  <c r="Z74" i="19"/>
  <c r="AA74" s="1"/>
  <c r="Y75"/>
  <c r="Y78" i="32" l="1"/>
  <c r="Z77"/>
  <c r="AA77" s="1"/>
  <c r="Z75" i="19"/>
  <c r="AA75" s="1"/>
  <c r="Y76"/>
  <c r="Z75" i="27"/>
  <c r="AA75" s="1"/>
  <c r="Y76"/>
  <c r="Y77" i="20"/>
  <c r="Z76"/>
  <c r="AA76" s="1"/>
  <c r="Y77" i="23"/>
  <c r="Z76"/>
  <c r="AA76" s="1"/>
  <c r="Z75" i="22"/>
  <c r="AA75" s="1"/>
  <c r="Y76"/>
  <c r="Z75" i="18"/>
  <c r="AA75" s="1"/>
  <c r="Y76"/>
  <c r="Y74" i="11"/>
  <c r="Z73"/>
  <c r="AA73" s="1"/>
  <c r="Y79" i="32" l="1"/>
  <c r="Z78"/>
  <c r="AA78" s="1"/>
  <c r="Z76" i="19"/>
  <c r="AA76" s="1"/>
  <c r="Y77"/>
  <c r="Z76" i="27"/>
  <c r="AA76" s="1"/>
  <c r="Y77"/>
  <c r="Y78" i="20"/>
  <c r="Z77"/>
  <c r="AA77" s="1"/>
  <c r="Z77" i="23"/>
  <c r="AA77" s="1"/>
  <c r="Y78"/>
  <c r="Y77" i="22"/>
  <c r="Z76"/>
  <c r="AA76" s="1"/>
  <c r="Z76" i="18"/>
  <c r="AA76" s="1"/>
  <c r="Y77"/>
  <c r="Y75" i="11"/>
  <c r="Z74"/>
  <c r="AA74" s="1"/>
  <c r="Z79" i="32" l="1"/>
  <c r="AA79" s="1"/>
  <c r="Y80"/>
  <c r="Y78" i="19"/>
  <c r="Z77"/>
  <c r="AA77" s="1"/>
  <c r="Y78" i="27"/>
  <c r="Z77"/>
  <c r="AA77" s="1"/>
  <c r="Y79" i="20"/>
  <c r="Z78"/>
  <c r="AA78" s="1"/>
  <c r="Z78" i="23"/>
  <c r="AA78" s="1"/>
  <c r="Y79"/>
  <c r="Y78" i="22"/>
  <c r="Z77"/>
  <c r="AA77" s="1"/>
  <c r="Z77" i="18"/>
  <c r="AA77" s="1"/>
  <c r="Y78"/>
  <c r="Y76" i="11"/>
  <c r="Z75"/>
  <c r="AA75" s="1"/>
  <c r="Z80" i="32" l="1"/>
  <c r="AA80" s="1"/>
  <c r="Y81"/>
  <c r="Z78" i="19"/>
  <c r="AA78" s="1"/>
  <c r="Y79"/>
  <c r="Z78" i="27"/>
  <c r="AA78" s="1"/>
  <c r="Y79"/>
  <c r="Y80" i="20"/>
  <c r="Z79"/>
  <c r="AA79" s="1"/>
  <c r="Y80" i="23"/>
  <c r="Z79"/>
  <c r="AA79" s="1"/>
  <c r="Y79" i="22"/>
  <c r="Z78"/>
  <c r="AA78" s="1"/>
  <c r="Y79" i="18"/>
  <c r="Z78"/>
  <c r="AA78" s="1"/>
  <c r="Y77" i="11"/>
  <c r="Z76"/>
  <c r="AA76" s="1"/>
  <c r="Y82" i="32" l="1"/>
  <c r="Z81"/>
  <c r="AA81" s="1"/>
  <c r="Z79" i="19"/>
  <c r="AA79" s="1"/>
  <c r="Y80"/>
  <c r="Y80" i="27"/>
  <c r="Z79"/>
  <c r="AA79" s="1"/>
  <c r="Y81" i="20"/>
  <c r="Z80"/>
  <c r="AA80" s="1"/>
  <c r="Y81" i="23"/>
  <c r="Z80"/>
  <c r="AA80" s="1"/>
  <c r="Y80" i="22"/>
  <c r="Z79"/>
  <c r="AA79" s="1"/>
  <c r="Y80" i="18"/>
  <c r="Z79"/>
  <c r="AA79" s="1"/>
  <c r="Y78" i="11"/>
  <c r="Z77"/>
  <c r="AA77" s="1"/>
  <c r="Y83" i="32" l="1"/>
  <c r="Z82"/>
  <c r="AA82" s="1"/>
  <c r="Z80" i="19"/>
  <c r="AA80" s="1"/>
  <c r="Y81"/>
  <c r="Y81" i="27"/>
  <c r="Z80"/>
  <c r="AA80" s="1"/>
  <c r="Y82" i="20"/>
  <c r="Z81"/>
  <c r="AA81" s="1"/>
  <c r="Z81" i="23"/>
  <c r="AA81" s="1"/>
  <c r="Y82"/>
  <c r="Y81" i="22"/>
  <c r="Z80"/>
  <c r="AA80" s="1"/>
  <c r="Y81" i="18"/>
  <c r="Z80"/>
  <c r="AA80" s="1"/>
  <c r="Z78" i="11"/>
  <c r="AA78" s="1"/>
  <c r="Y79"/>
  <c r="Y84" i="32" l="1"/>
  <c r="Z83"/>
  <c r="AA83" s="1"/>
  <c r="Z81" i="19"/>
  <c r="AA81" s="1"/>
  <c r="Y82"/>
  <c r="Y82" i="27"/>
  <c r="Z81"/>
  <c r="AA81" s="1"/>
  <c r="Y83" i="20"/>
  <c r="Z82"/>
  <c r="AA82" s="1"/>
  <c r="Y83" i="23"/>
  <c r="Z82"/>
  <c r="AA82" s="1"/>
  <c r="Y82" i="22"/>
  <c r="Z81"/>
  <c r="AA81" s="1"/>
  <c r="Y82" i="18"/>
  <c r="Z81"/>
  <c r="AA81" s="1"/>
  <c r="Z79" i="11"/>
  <c r="AA79" s="1"/>
  <c r="Y80"/>
  <c r="Y85" i="32" l="1"/>
  <c r="Z84"/>
  <c r="AA84" s="1"/>
  <c r="Y83" i="19"/>
  <c r="Z82"/>
  <c r="AA82" s="1"/>
  <c r="Z82" i="27"/>
  <c r="AA82" s="1"/>
  <c r="Y83"/>
  <c r="Z83" i="20"/>
  <c r="AA83" s="1"/>
  <c r="Y84"/>
  <c r="Y84" i="23"/>
  <c r="Z83"/>
  <c r="AA83" s="1"/>
  <c r="Y83" i="22"/>
  <c r="Z82"/>
  <c r="AA82" s="1"/>
  <c r="Y83" i="18"/>
  <c r="Z82"/>
  <c r="AA82" s="1"/>
  <c r="Y81" i="11"/>
  <c r="Z80"/>
  <c r="AA80" s="1"/>
  <c r="Y86" i="32" l="1"/>
  <c r="Z85"/>
  <c r="AA85" s="1"/>
  <c r="Y84" i="19"/>
  <c r="Z83"/>
  <c r="AA83" s="1"/>
  <c r="Y84" i="27"/>
  <c r="Z83"/>
  <c r="AA83" s="1"/>
  <c r="Y85" i="20"/>
  <c r="Z84"/>
  <c r="AA84" s="1"/>
  <c r="Y85" i="23"/>
  <c r="Z84"/>
  <c r="AA84" s="1"/>
  <c r="Y84" i="22"/>
  <c r="Z83"/>
  <c r="AA83" s="1"/>
  <c r="Z83" i="18"/>
  <c r="AA83" s="1"/>
  <c r="Y84"/>
  <c r="Y82" i="11"/>
  <c r="Z81"/>
  <c r="AA81" s="1"/>
  <c r="Y87" i="32" l="1"/>
  <c r="Z86"/>
  <c r="AA86" s="1"/>
  <c r="Y85" i="19"/>
  <c r="Z84"/>
  <c r="AA84" s="1"/>
  <c r="Y85" i="27"/>
  <c r="Z84"/>
  <c r="AA84" s="1"/>
  <c r="Y86" i="20"/>
  <c r="Z85"/>
  <c r="AA85" s="1"/>
  <c r="Y86" i="23"/>
  <c r="Z85"/>
  <c r="AA85" s="1"/>
  <c r="Y85" i="22"/>
  <c r="Z84"/>
  <c r="AA84" s="1"/>
  <c r="Y85" i="18"/>
  <c r="Z84"/>
  <c r="AA84" s="1"/>
  <c r="Y83" i="11"/>
  <c r="Z82"/>
  <c r="AA82" s="1"/>
  <c r="Z87" i="32" l="1"/>
  <c r="AA87" s="1"/>
  <c r="Y88"/>
  <c r="Y86" i="19"/>
  <c r="Z85"/>
  <c r="AA85" s="1"/>
  <c r="Y86" i="27"/>
  <c r="Z85"/>
  <c r="AA85" s="1"/>
  <c r="Y87" i="20"/>
  <c r="Z86"/>
  <c r="AA86" s="1"/>
  <c r="Z86" i="23"/>
  <c r="AA86" s="1"/>
  <c r="Y87"/>
  <c r="Y86" i="22"/>
  <c r="Z85"/>
  <c r="AA85" s="1"/>
  <c r="Y86" i="18"/>
  <c r="Z85"/>
  <c r="AA85" s="1"/>
  <c r="Y84" i="11"/>
  <c r="Y85" s="1"/>
  <c r="Y86" s="1"/>
  <c r="Y87" s="1"/>
  <c r="Y88" s="1"/>
  <c r="Z83"/>
  <c r="AA83" s="1"/>
  <c r="Y89" l="1"/>
  <c r="Z88"/>
  <c r="AA88" s="1"/>
  <c r="Z88" i="32"/>
  <c r="AA88" s="1"/>
  <c r="Y89"/>
  <c r="Y87" i="19"/>
  <c r="Z86"/>
  <c r="AA86" s="1"/>
  <c r="Z86" i="27"/>
  <c r="AA86" s="1"/>
  <c r="Y87"/>
  <c r="Y88" i="20"/>
  <c r="Z87"/>
  <c r="AA87" s="1"/>
  <c r="Y88" i="23"/>
  <c r="Z87"/>
  <c r="AA87" s="1"/>
  <c r="Y87" i="22"/>
  <c r="Z86"/>
  <c r="AA86" s="1"/>
  <c r="Y87" i="18"/>
  <c r="Z86"/>
  <c r="AA86" s="1"/>
  <c r="Z84" i="11"/>
  <c r="AA84" s="1"/>
  <c r="Y90" l="1"/>
  <c r="Z89"/>
  <c r="AA89" s="1"/>
  <c r="Y90" i="32"/>
  <c r="Z89"/>
  <c r="AA89" s="1"/>
  <c r="Z87" i="19"/>
  <c r="AA87" s="1"/>
  <c r="Y88"/>
  <c r="Y88" i="27"/>
  <c r="Z87"/>
  <c r="AA87" s="1"/>
  <c r="Z88" i="20"/>
  <c r="AA88" s="1"/>
  <c r="Y89"/>
  <c r="Z88" i="23"/>
  <c r="AA88" s="1"/>
  <c r="Y89"/>
  <c r="Y88" i="22"/>
  <c r="Z87"/>
  <c r="AA87" s="1"/>
  <c r="Y88" i="18"/>
  <c r="Z87"/>
  <c r="AA87" s="1"/>
  <c r="Z85" i="11"/>
  <c r="AA85" s="1"/>
  <c r="Y91" l="1"/>
  <c r="Z90"/>
  <c r="AA90" s="1"/>
  <c r="Y91" i="32"/>
  <c r="Z90"/>
  <c r="AA90" s="1"/>
  <c r="Y89" i="19"/>
  <c r="Z88"/>
  <c r="AA88" s="1"/>
  <c r="Z88" i="27"/>
  <c r="AA88" s="1"/>
  <c r="Y89"/>
  <c r="Z89" i="20"/>
  <c r="AA89" s="1"/>
  <c r="Y90" i="23"/>
  <c r="Z89"/>
  <c r="AA89" s="1"/>
  <c r="Y89" i="22"/>
  <c r="Z88"/>
  <c r="AA88" s="1"/>
  <c r="Y89" i="18"/>
  <c r="Z88"/>
  <c r="AA88" s="1"/>
  <c r="Z86" i="11"/>
  <c r="AA86" s="1"/>
  <c r="Y92" l="1"/>
  <c r="Z91"/>
  <c r="AA91" s="1"/>
  <c r="Y92" i="32"/>
  <c r="Z91"/>
  <c r="AA91" s="1"/>
  <c r="Y90" i="19"/>
  <c r="Z89"/>
  <c r="AA89" s="1"/>
  <c r="Y90" i="27"/>
  <c r="Z89"/>
  <c r="AA89" s="1"/>
  <c r="Y91" i="23"/>
  <c r="Z90"/>
  <c r="AA90" s="1"/>
  <c r="Y90" i="22"/>
  <c r="Z89"/>
  <c r="AA89" s="1"/>
  <c r="Y90" i="18"/>
  <c r="Z89"/>
  <c r="AA89" s="1"/>
  <c r="Z87" i="11"/>
  <c r="AA87" s="1"/>
  <c r="Y93" l="1"/>
  <c r="Z92"/>
  <c r="AA92" s="1"/>
  <c r="Y93" i="32"/>
  <c r="Z92"/>
  <c r="AA92" s="1"/>
  <c r="Y91" i="19"/>
  <c r="Z90"/>
  <c r="AA90" s="1"/>
  <c r="Z90" i="27"/>
  <c r="AA90" s="1"/>
  <c r="Y91"/>
  <c r="Y92" i="23"/>
  <c r="Z91"/>
  <c r="AA91" s="1"/>
  <c r="Y91" i="22"/>
  <c r="Z90"/>
  <c r="AA90" s="1"/>
  <c r="Y91" i="18"/>
  <c r="Z90"/>
  <c r="AA90" s="1"/>
  <c r="Y94" i="11" l="1"/>
  <c r="Z93"/>
  <c r="AA93" s="1"/>
  <c r="Y94" i="32"/>
  <c r="Z93"/>
  <c r="AA93" s="1"/>
  <c r="Y92" i="19"/>
  <c r="Z91"/>
  <c r="AA91" s="1"/>
  <c r="Y92" i="27"/>
  <c r="Z91"/>
  <c r="AA91" s="1"/>
  <c r="Y93" i="23"/>
  <c r="Z92"/>
  <c r="AA92" s="1"/>
  <c r="Y92" i="22"/>
  <c r="Z91"/>
  <c r="AA91" s="1"/>
  <c r="Z91" i="18"/>
  <c r="AA91" s="1"/>
  <c r="Y92"/>
  <c r="Y95" i="11" l="1"/>
  <c r="Z94"/>
  <c r="AA94" s="1"/>
  <c r="Y95" i="32"/>
  <c r="Z94"/>
  <c r="AA94" s="1"/>
  <c r="Y93" i="19"/>
  <c r="Z92"/>
  <c r="AA92" s="1"/>
  <c r="Z92" i="27"/>
  <c r="AA92" s="1"/>
  <c r="Y93"/>
  <c r="Y94" i="23"/>
  <c r="Z93"/>
  <c r="AA93" s="1"/>
  <c r="Y93" i="22"/>
  <c r="Z92"/>
  <c r="AA92" s="1"/>
  <c r="Z92" i="18"/>
  <c r="AA92" s="1"/>
  <c r="Y93"/>
  <c r="Y96" i="11" l="1"/>
  <c r="Z95"/>
  <c r="AA95" s="1"/>
  <c r="Y96" i="32"/>
  <c r="Z95"/>
  <c r="AA95" s="1"/>
  <c r="Y94" i="19"/>
  <c r="Z93"/>
  <c r="AA93" s="1"/>
  <c r="Y94" i="27"/>
  <c r="Z93"/>
  <c r="AA93" s="1"/>
  <c r="Y95" i="23"/>
  <c r="Z94"/>
  <c r="AA94" s="1"/>
  <c r="Y94" i="22"/>
  <c r="Z93"/>
  <c r="AA93" s="1"/>
  <c r="Y94" i="18"/>
  <c r="Z93"/>
  <c r="AA93" s="1"/>
  <c r="Y97" i="11" l="1"/>
  <c r="Z96"/>
  <c r="AA96" s="1"/>
  <c r="Z96" i="32"/>
  <c r="AA96" s="1"/>
  <c r="Y97"/>
  <c r="Y95" i="19"/>
  <c r="Z94"/>
  <c r="AA94" s="1"/>
  <c r="Z94" i="27"/>
  <c r="AA94" s="1"/>
  <c r="Y95"/>
  <c r="Y96" i="23"/>
  <c r="Z95"/>
  <c r="AA95" s="1"/>
  <c r="Y95" i="22"/>
  <c r="Z94"/>
  <c r="AA94" s="1"/>
  <c r="Y95" i="18"/>
  <c r="Z94"/>
  <c r="AA94" s="1"/>
  <c r="Y98" i="11" l="1"/>
  <c r="Z97"/>
  <c r="AA97" s="1"/>
  <c r="Y98" i="32"/>
  <c r="Z97"/>
  <c r="AA97" s="1"/>
  <c r="Y96" i="19"/>
  <c r="Z95"/>
  <c r="AA95" s="1"/>
  <c r="Y96" i="27"/>
  <c r="Z95"/>
  <c r="AA95" s="1"/>
  <c r="Y97" i="23"/>
  <c r="Z96"/>
  <c r="AA96" s="1"/>
  <c r="Y96" i="22"/>
  <c r="Z95"/>
  <c r="AA95" s="1"/>
  <c r="Y96" i="18"/>
  <c r="Z95"/>
  <c r="AA95" s="1"/>
  <c r="Y99" i="11" l="1"/>
  <c r="Z98"/>
  <c r="AA98" s="1"/>
  <c r="Y99" i="32"/>
  <c r="Z98"/>
  <c r="AA98" s="1"/>
  <c r="Y97" i="19"/>
  <c r="Z96"/>
  <c r="AA96" s="1"/>
  <c r="Y97" i="27"/>
  <c r="Z96"/>
  <c r="AA96" s="1"/>
  <c r="Y98" i="23"/>
  <c r="Z97"/>
  <c r="AA97" s="1"/>
  <c r="Y97" i="22"/>
  <c r="Z96"/>
  <c r="AA96" s="1"/>
  <c r="Y97" i="18"/>
  <c r="Z96"/>
  <c r="AA96" s="1"/>
  <c r="Y100" i="11" l="1"/>
  <c r="Z99"/>
  <c r="AA99" s="1"/>
  <c r="Y100" i="32"/>
  <c r="Z99"/>
  <c r="AA99" s="1"/>
  <c r="Y98" i="19"/>
  <c r="Z97"/>
  <c r="AA97" s="1"/>
  <c r="Z97" i="27"/>
  <c r="AA97" s="1"/>
  <c r="Y98"/>
  <c r="Y99" i="23"/>
  <c r="Z98"/>
  <c r="AA98" s="1"/>
  <c r="Y98" i="22"/>
  <c r="Z97"/>
  <c r="AA97" s="1"/>
  <c r="Z97" i="18"/>
  <c r="AA97" s="1"/>
  <c r="Y101" i="11" l="1"/>
  <c r="Z100"/>
  <c r="AA100" s="1"/>
  <c r="Y101" i="32"/>
  <c r="Z100"/>
  <c r="AA100" s="1"/>
  <c r="Y99" i="19"/>
  <c r="Z98"/>
  <c r="AA98" s="1"/>
  <c r="Z98" i="27"/>
  <c r="AA98" s="1"/>
  <c r="Y99"/>
  <c r="Z99" i="23"/>
  <c r="AA99" s="1"/>
  <c r="Y99" i="22"/>
  <c r="Z98"/>
  <c r="AA98" s="1"/>
  <c r="Y102" i="11" l="1"/>
  <c r="Z101"/>
  <c r="AA101" s="1"/>
  <c r="Y102" i="32"/>
  <c r="Z101"/>
  <c r="AA101" s="1"/>
  <c r="Y100" i="19"/>
  <c r="Z99"/>
  <c r="AA99" s="1"/>
  <c r="Z99" i="27"/>
  <c r="AA99" s="1"/>
  <c r="Y100"/>
  <c r="Z99" i="22"/>
  <c r="AA99" s="1"/>
  <c r="Y103" i="11" l="1"/>
  <c r="Z102"/>
  <c r="AA102" s="1"/>
  <c r="Y103" i="32"/>
  <c r="Z102"/>
  <c r="AA102" s="1"/>
  <c r="Y101" i="19"/>
  <c r="Z100"/>
  <c r="AA100" s="1"/>
  <c r="Z100" i="27"/>
  <c r="AA100" s="1"/>
  <c r="Y101"/>
  <c r="Y104" i="11" l="1"/>
  <c r="Z103"/>
  <c r="AA103" s="1"/>
  <c r="Y104" i="32"/>
  <c r="Z103"/>
  <c r="AA103" s="1"/>
  <c r="Z101" i="19"/>
  <c r="AA101" s="1"/>
  <c r="Z101" i="27"/>
  <c r="AA101" s="1"/>
  <c r="Y105" i="11" l="1"/>
  <c r="Z104"/>
  <c r="AA104" s="1"/>
  <c r="Y105" i="32"/>
  <c r="Z104"/>
  <c r="AA104" s="1"/>
  <c r="Z105" i="11" l="1"/>
  <c r="AA105" s="1"/>
  <c r="Y106" i="32"/>
  <c r="Z105"/>
  <c r="AA105" s="1"/>
  <c r="Y107" l="1"/>
  <c r="Z106"/>
  <c r="AA106" s="1"/>
  <c r="Y108" l="1"/>
  <c r="Z107"/>
  <c r="AA107" s="1"/>
  <c r="Y109" l="1"/>
  <c r="Z108"/>
  <c r="AA108" s="1"/>
  <c r="Z109" l="1"/>
  <c r="AA109" s="1"/>
  <c r="C62" i="19" l="1"/>
  <c r="C109"/>
  <c r="C56"/>
  <c r="C37"/>
  <c r="C70"/>
  <c r="C48"/>
  <c r="C29"/>
  <c r="C34"/>
  <c r="C86"/>
  <c r="C64"/>
  <c r="C102"/>
  <c r="C20"/>
  <c r="C38"/>
  <c r="C85"/>
  <c r="C90"/>
  <c r="C60"/>
  <c r="C82"/>
  <c r="C87"/>
  <c r="C50"/>
  <c r="C45"/>
  <c r="C81"/>
  <c r="C107"/>
  <c r="C108"/>
  <c r="C54"/>
  <c r="C49"/>
  <c r="C58"/>
  <c r="C36"/>
  <c r="C23"/>
  <c r="C84"/>
  <c r="C27"/>
  <c r="C15"/>
  <c r="C30"/>
  <c r="C65"/>
  <c r="C77"/>
  <c r="C51"/>
  <c r="C28"/>
  <c r="C41"/>
  <c r="C93"/>
  <c r="C88"/>
  <c r="C83"/>
  <c r="C63"/>
  <c r="C22"/>
  <c r="C14"/>
  <c r="C97"/>
  <c r="C89"/>
  <c r="C66"/>
  <c r="C21"/>
  <c r="C31"/>
  <c r="C24"/>
  <c r="C44"/>
  <c r="C92"/>
  <c r="C12"/>
  <c r="C40"/>
  <c r="C103"/>
  <c r="C46"/>
  <c r="C99"/>
  <c r="C101"/>
  <c r="C72"/>
  <c r="C16"/>
  <c r="C106"/>
  <c r="C19"/>
  <c r="C53"/>
  <c r="C47"/>
  <c r="C13"/>
  <c r="C32"/>
  <c r="C43"/>
  <c r="C68"/>
  <c r="C35"/>
  <c r="C18"/>
  <c r="C67"/>
  <c r="C100"/>
  <c r="C75"/>
  <c r="C69"/>
  <c r="C94"/>
  <c r="C71"/>
  <c r="C11"/>
  <c r="C26"/>
  <c r="C104"/>
  <c r="C78"/>
  <c r="C59"/>
  <c r="C76"/>
  <c r="C42"/>
  <c r="C33"/>
  <c r="C95"/>
  <c r="C61"/>
  <c r="C52"/>
  <c r="C80"/>
  <c r="C57"/>
  <c r="C55"/>
  <c r="C17"/>
  <c r="C73"/>
  <c r="C74"/>
  <c r="C39"/>
  <c r="C98"/>
  <c r="C105"/>
  <c r="C96"/>
  <c r="C25"/>
  <c r="C79"/>
  <c r="C91"/>
  <c r="C101" i="22"/>
  <c r="C27"/>
  <c r="C54"/>
  <c r="C88"/>
  <c r="C58"/>
  <c r="C72"/>
  <c r="C84"/>
  <c r="C92"/>
  <c r="C41"/>
  <c r="C22"/>
  <c r="C47"/>
  <c r="C63"/>
  <c r="C31"/>
  <c r="C60"/>
  <c r="C104"/>
  <c r="C94"/>
  <c r="C96"/>
  <c r="C34"/>
  <c r="C99"/>
  <c r="C55"/>
  <c r="C83"/>
  <c r="C64"/>
  <c r="C13"/>
  <c r="C97"/>
  <c r="C103"/>
  <c r="C37"/>
  <c r="C52"/>
  <c r="C85"/>
  <c r="C74"/>
  <c r="C33"/>
  <c r="C49"/>
  <c r="C89"/>
  <c r="C18"/>
  <c r="C50"/>
  <c r="C17"/>
  <c r="C66"/>
  <c r="C73"/>
  <c r="C44"/>
  <c r="C19"/>
  <c r="C40"/>
  <c r="C78"/>
  <c r="C32"/>
  <c r="C76"/>
  <c r="C70"/>
  <c r="C86"/>
  <c r="C67"/>
  <c r="C77"/>
  <c r="C79"/>
  <c r="C39"/>
  <c r="C87"/>
  <c r="C26"/>
  <c r="C75"/>
  <c r="C16"/>
  <c r="C98"/>
  <c r="C71"/>
  <c r="C62"/>
  <c r="C107"/>
  <c r="C12"/>
  <c r="C80"/>
  <c r="C102"/>
  <c r="C82"/>
  <c r="C24"/>
  <c r="C36"/>
  <c r="C38"/>
  <c r="C20"/>
  <c r="C45"/>
  <c r="C95"/>
  <c r="C42"/>
  <c r="C65"/>
  <c r="C25"/>
  <c r="C81"/>
  <c r="C46"/>
  <c r="C68"/>
  <c r="C21"/>
  <c r="C28"/>
  <c r="C91"/>
  <c r="C48"/>
  <c r="C43"/>
  <c r="C56"/>
  <c r="C51"/>
  <c r="C23"/>
  <c r="C14"/>
  <c r="C61"/>
  <c r="C15"/>
  <c r="C11"/>
  <c r="C59"/>
  <c r="C57"/>
  <c r="C100"/>
  <c r="C90"/>
  <c r="C35"/>
  <c r="C29"/>
  <c r="C93"/>
  <c r="C30"/>
  <c r="C106"/>
  <c r="C69"/>
  <c r="C105"/>
  <c r="C53"/>
  <c r="C55" i="23"/>
  <c r="C71"/>
  <c r="C66"/>
  <c r="C17"/>
  <c r="C14"/>
  <c r="C30"/>
  <c r="C78"/>
  <c r="C94"/>
  <c r="C99"/>
  <c r="C50"/>
  <c r="C24"/>
  <c r="C80"/>
  <c r="C53"/>
  <c r="C69"/>
  <c r="C51"/>
  <c r="C91"/>
  <c r="C89"/>
  <c r="C64"/>
  <c r="C44"/>
  <c r="C60"/>
  <c r="C11"/>
  <c r="C107"/>
  <c r="C105"/>
  <c r="C56"/>
  <c r="C31"/>
  <c r="C47"/>
  <c r="C95"/>
  <c r="C83"/>
  <c r="C40"/>
  <c r="C88"/>
  <c r="C54"/>
  <c r="C70"/>
  <c r="C43"/>
  <c r="C75"/>
  <c r="C33"/>
  <c r="C97"/>
  <c r="C29"/>
  <c r="C45"/>
  <c r="C93"/>
  <c r="C27"/>
  <c r="C82"/>
  <c r="C57"/>
  <c r="C20"/>
  <c r="C36"/>
  <c r="C84"/>
  <c r="C100"/>
  <c r="C90"/>
  <c r="C73"/>
  <c r="C23"/>
  <c r="C87"/>
  <c r="C81"/>
  <c r="C46"/>
  <c r="C19"/>
  <c r="C106"/>
  <c r="C21"/>
  <c r="C85"/>
  <c r="C42"/>
  <c r="C12"/>
  <c r="C76"/>
  <c r="C58"/>
  <c r="C63"/>
  <c r="C98"/>
  <c r="C22"/>
  <c r="C86"/>
  <c r="C34"/>
  <c r="C48"/>
  <c r="C61"/>
  <c r="C67"/>
  <c r="C32"/>
  <c r="C52"/>
  <c r="C35"/>
  <c r="C16"/>
  <c r="C39"/>
  <c r="C103"/>
  <c r="C72"/>
  <c r="C62"/>
  <c r="C59"/>
  <c r="C65"/>
  <c r="C37"/>
  <c r="C101"/>
  <c r="C25"/>
  <c r="C28"/>
  <c r="C92"/>
  <c r="C41"/>
  <c r="C15"/>
  <c r="C79"/>
  <c r="C49"/>
  <c r="C38"/>
  <c r="C102"/>
  <c r="C74"/>
  <c r="C13"/>
  <c r="C77"/>
  <c r="C26"/>
  <c r="C96"/>
  <c r="C68"/>
  <c r="C18"/>
  <c r="C104"/>
  <c r="C29" i="32"/>
  <c r="C34"/>
  <c r="C25"/>
  <c r="C15"/>
  <c r="C14"/>
  <c r="C28"/>
  <c r="C21"/>
  <c r="C44"/>
  <c r="C39"/>
  <c r="C46"/>
  <c r="C20"/>
  <c r="C47"/>
  <c r="C40"/>
  <c r="C19"/>
  <c r="C32"/>
  <c r="C17"/>
  <c r="C38"/>
  <c r="C35"/>
  <c r="C26"/>
  <c r="C42"/>
  <c r="C24"/>
  <c r="C33"/>
  <c r="C16"/>
  <c r="C27"/>
  <c r="C36"/>
  <c r="C31"/>
  <c r="C45"/>
  <c r="C22"/>
  <c r="C37"/>
  <c r="C13"/>
  <c r="C12"/>
  <c r="C49"/>
  <c r="C11"/>
  <c r="C18"/>
  <c r="C30"/>
  <c r="C50"/>
  <c r="C41"/>
  <c r="C48"/>
  <c r="C23"/>
  <c r="C43"/>
  <c r="C11" i="20"/>
  <c r="C76"/>
  <c r="C93"/>
  <c r="C36"/>
  <c r="C74"/>
  <c r="C18"/>
  <c r="C38"/>
  <c r="C91"/>
  <c r="C79"/>
  <c r="C80"/>
  <c r="C32"/>
  <c r="C51"/>
  <c r="C84"/>
  <c r="C46"/>
  <c r="C39"/>
  <c r="C35"/>
  <c r="C14"/>
  <c r="C85"/>
  <c r="C77"/>
  <c r="C27"/>
  <c r="C20"/>
  <c r="C17"/>
  <c r="C19"/>
  <c r="C42"/>
  <c r="C40"/>
  <c r="C83"/>
  <c r="C92"/>
  <c r="C16"/>
  <c r="C68"/>
  <c r="C41"/>
  <c r="C82"/>
  <c r="C75"/>
  <c r="C50"/>
  <c r="C23"/>
  <c r="C44"/>
  <c r="C58"/>
  <c r="C61"/>
  <c r="C48"/>
  <c r="C29"/>
  <c r="C70"/>
  <c r="C66"/>
  <c r="C64"/>
  <c r="C15"/>
  <c r="C33"/>
  <c r="C31"/>
  <c r="C56"/>
  <c r="C88"/>
  <c r="C22"/>
  <c r="C55"/>
  <c r="C73"/>
  <c r="C45"/>
  <c r="C78"/>
  <c r="C59"/>
  <c r="C67"/>
  <c r="C89"/>
  <c r="C63"/>
  <c r="C71"/>
  <c r="C90"/>
  <c r="C52"/>
  <c r="C65"/>
  <c r="C26"/>
  <c r="C25"/>
  <c r="C43"/>
  <c r="C34"/>
  <c r="C53"/>
  <c r="C54"/>
  <c r="C21"/>
  <c r="C94"/>
  <c r="C28"/>
  <c r="C37"/>
  <c r="C87"/>
  <c r="C72"/>
  <c r="C47"/>
  <c r="C24"/>
  <c r="C12"/>
  <c r="C57"/>
  <c r="C69"/>
  <c r="C96"/>
  <c r="C97"/>
  <c r="C60"/>
  <c r="C30"/>
  <c r="C13"/>
  <c r="C86"/>
  <c r="C62"/>
  <c r="C81"/>
  <c r="C95"/>
  <c r="C49"/>
  <c r="C105" i="32"/>
  <c r="C93"/>
  <c r="C71"/>
  <c r="C107"/>
  <c r="C75"/>
  <c r="C69"/>
  <c r="C81"/>
  <c r="C53"/>
  <c r="C77"/>
  <c r="C102"/>
  <c r="C110"/>
  <c r="C62"/>
  <c r="C80"/>
  <c r="C111"/>
  <c r="C88"/>
  <c r="C91"/>
  <c r="C96"/>
  <c r="C57"/>
  <c r="C78"/>
  <c r="C66"/>
  <c r="C95"/>
  <c r="C55"/>
  <c r="C106"/>
  <c r="C84"/>
  <c r="C108"/>
  <c r="C117"/>
  <c r="C86"/>
  <c r="C73"/>
  <c r="C61"/>
  <c r="C64"/>
  <c r="C54"/>
  <c r="C52"/>
  <c r="C97"/>
  <c r="C67"/>
  <c r="C98"/>
  <c r="C87"/>
  <c r="C116"/>
  <c r="C76"/>
  <c r="C59"/>
  <c r="C58"/>
  <c r="C114"/>
  <c r="C94"/>
  <c r="C104"/>
  <c r="C51"/>
  <c r="C72"/>
  <c r="C79"/>
  <c r="C90"/>
  <c r="C65"/>
  <c r="C56"/>
  <c r="C85"/>
  <c r="C101"/>
  <c r="C109"/>
  <c r="C92"/>
  <c r="C115"/>
  <c r="C103"/>
  <c r="C63"/>
  <c r="C74"/>
  <c r="C70"/>
  <c r="C99"/>
  <c r="C82"/>
  <c r="C89"/>
  <c r="C113"/>
  <c r="C112"/>
  <c r="C60"/>
  <c r="C68"/>
  <c r="C100"/>
  <c r="C83"/>
  <c r="C113" i="11"/>
  <c r="C97"/>
  <c r="C14"/>
  <c r="C29"/>
  <c r="C21"/>
  <c r="C82"/>
  <c r="C49"/>
  <c r="C99"/>
  <c r="C85"/>
  <c r="C108"/>
  <c r="C12"/>
  <c r="C79"/>
  <c r="C59"/>
  <c r="C75"/>
  <c r="C83"/>
  <c r="C109"/>
  <c r="C107"/>
  <c r="C23"/>
  <c r="C84"/>
  <c r="C57"/>
  <c r="C36"/>
  <c r="C74"/>
  <c r="C38"/>
  <c r="C13"/>
  <c r="C86"/>
  <c r="C39"/>
  <c r="C67"/>
  <c r="C88"/>
  <c r="C40"/>
  <c r="C87"/>
  <c r="C54"/>
  <c r="C106"/>
  <c r="C72"/>
  <c r="C71"/>
  <c r="C77"/>
  <c r="C31"/>
  <c r="C56"/>
  <c r="C35"/>
  <c r="C68"/>
  <c r="C25"/>
  <c r="C24"/>
  <c r="C111"/>
  <c r="C104"/>
  <c r="C76"/>
  <c r="C95"/>
  <c r="C73"/>
  <c r="C52"/>
  <c r="C15"/>
  <c r="C78"/>
  <c r="C91"/>
  <c r="C112"/>
  <c r="C94"/>
  <c r="C20"/>
  <c r="C89"/>
  <c r="C46"/>
  <c r="C43"/>
  <c r="C90"/>
  <c r="C66"/>
  <c r="C105"/>
  <c r="C19"/>
  <c r="C100"/>
  <c r="C98"/>
  <c r="C34"/>
  <c r="C18"/>
  <c r="C30"/>
  <c r="C44"/>
  <c r="C47"/>
  <c r="C80"/>
  <c r="C33"/>
  <c r="C28"/>
  <c r="C61"/>
  <c r="C50"/>
  <c r="C60"/>
  <c r="C42"/>
  <c r="C16"/>
  <c r="C103"/>
  <c r="C70"/>
  <c r="C37"/>
  <c r="C26"/>
  <c r="C65"/>
  <c r="C92"/>
  <c r="C96"/>
  <c r="C53"/>
  <c r="C93"/>
  <c r="C63"/>
  <c r="C64"/>
  <c r="C48"/>
  <c r="C101"/>
  <c r="C22"/>
  <c r="C17"/>
  <c r="C110"/>
  <c r="C58"/>
  <c r="C51"/>
  <c r="C41"/>
  <c r="C102"/>
  <c r="C45"/>
  <c r="C62"/>
  <c r="C27"/>
  <c r="C69"/>
  <c r="C11"/>
  <c r="C32"/>
  <c r="C55"/>
  <c r="C81"/>
  <c r="C75" i="18"/>
  <c r="C91"/>
  <c r="C94"/>
  <c r="C28"/>
  <c r="C73"/>
  <c r="C104"/>
  <c r="C35"/>
  <c r="C51"/>
  <c r="C60"/>
  <c r="C99"/>
  <c r="C21"/>
  <c r="C66"/>
  <c r="C23"/>
  <c r="C79"/>
  <c r="C30"/>
  <c r="C49"/>
  <c r="C55"/>
  <c r="C12"/>
  <c r="C82"/>
  <c r="C37"/>
  <c r="C17"/>
  <c r="C83"/>
  <c r="C70"/>
  <c r="C77"/>
  <c r="C86"/>
  <c r="C101"/>
  <c r="C29"/>
  <c r="C98"/>
  <c r="C25"/>
  <c r="C24"/>
  <c r="C16"/>
  <c r="C36"/>
  <c r="C58"/>
  <c r="C97"/>
  <c r="C38"/>
  <c r="C47"/>
  <c r="C84"/>
  <c r="C96"/>
  <c r="C40"/>
  <c r="C92"/>
  <c r="C13"/>
  <c r="C31"/>
  <c r="C26"/>
  <c r="C71"/>
  <c r="C87"/>
  <c r="C64"/>
  <c r="C100"/>
  <c r="C62"/>
  <c r="C42"/>
  <c r="C88"/>
  <c r="C41"/>
  <c r="C54"/>
  <c r="C53"/>
  <c r="C43"/>
  <c r="C59"/>
  <c r="C69"/>
  <c r="C65"/>
  <c r="C67"/>
  <c r="C14"/>
  <c r="C76"/>
  <c r="C81"/>
  <c r="C102"/>
  <c r="C74"/>
  <c r="C27"/>
  <c r="C44"/>
  <c r="C50"/>
  <c r="C72"/>
  <c r="C89"/>
  <c r="C57"/>
  <c r="C56"/>
  <c r="C45"/>
  <c r="C61"/>
  <c r="C33"/>
  <c r="C52"/>
  <c r="C39"/>
  <c r="C68"/>
  <c r="C105"/>
  <c r="C15"/>
  <c r="C63"/>
  <c r="C20"/>
  <c r="C32"/>
  <c r="C48"/>
  <c r="C90"/>
  <c r="C22"/>
  <c r="C95"/>
  <c r="C18"/>
  <c r="C80"/>
  <c r="C34"/>
  <c r="C85"/>
  <c r="C103"/>
  <c r="C46"/>
  <c r="C19"/>
  <c r="C78"/>
  <c r="C11"/>
  <c r="C93"/>
  <c r="C59" i="27"/>
  <c r="C97"/>
  <c r="C31"/>
  <c r="C29"/>
  <c r="C52"/>
  <c r="C37"/>
  <c r="C109"/>
  <c r="C23"/>
  <c r="C55"/>
  <c r="C65"/>
  <c r="C43"/>
  <c r="C34"/>
  <c r="C81"/>
  <c r="C28"/>
  <c r="C67"/>
  <c r="C32"/>
  <c r="C35"/>
  <c r="C88"/>
  <c r="C91"/>
  <c r="C90"/>
  <c r="C98"/>
  <c r="C24"/>
  <c r="C86"/>
  <c r="C89"/>
  <c r="C79"/>
  <c r="C38"/>
  <c r="C15"/>
  <c r="C47"/>
  <c r="C84"/>
  <c r="C92"/>
  <c r="C77"/>
  <c r="C58"/>
  <c r="C83"/>
  <c r="C12"/>
  <c r="C85"/>
  <c r="C49"/>
  <c r="C42"/>
  <c r="C103"/>
  <c r="C93"/>
  <c r="C74"/>
  <c r="C45"/>
  <c r="C53"/>
  <c r="C73"/>
  <c r="C51"/>
  <c r="C14"/>
  <c r="C41"/>
  <c r="C96"/>
  <c r="C94"/>
  <c r="C36"/>
  <c r="C75"/>
  <c r="C82"/>
  <c r="C57"/>
  <c r="C61"/>
  <c r="C56"/>
  <c r="C78"/>
  <c r="C66"/>
  <c r="C95"/>
  <c r="C30"/>
  <c r="C106"/>
  <c r="C17"/>
  <c r="C11"/>
  <c r="C63"/>
  <c r="C19"/>
  <c r="C27"/>
  <c r="C20"/>
  <c r="C50"/>
  <c r="C33"/>
  <c r="C101"/>
  <c r="C68"/>
  <c r="C76"/>
  <c r="C71"/>
  <c r="C46"/>
  <c r="C48"/>
  <c r="C13"/>
  <c r="C25"/>
  <c r="C100"/>
  <c r="C72"/>
  <c r="C54"/>
  <c r="C21"/>
  <c r="C107"/>
  <c r="C16"/>
  <c r="C44"/>
  <c r="C62"/>
  <c r="C60"/>
  <c r="C18"/>
  <c r="C87"/>
  <c r="C69"/>
  <c r="C40"/>
  <c r="C108"/>
  <c r="C105"/>
  <c r="C22"/>
  <c r="C64"/>
  <c r="C99"/>
  <c r="C80"/>
  <c r="C39"/>
  <c r="C26"/>
  <c r="C104"/>
  <c r="C102"/>
  <c r="C70"/>
</calcChain>
</file>

<file path=xl/sharedStrings.xml><?xml version="1.0" encoding="utf-8"?>
<sst xmlns="http://schemas.openxmlformats.org/spreadsheetml/2006/main" count="1325" uniqueCount="548">
  <si>
    <t>现场监测日报信息会审表</t>
  </si>
  <si>
    <r>
      <rPr>
        <sz val="14"/>
        <rFont val="宋体"/>
        <family val="3"/>
        <charset val="134"/>
      </rPr>
      <t>致监理单位:</t>
    </r>
    <r>
      <rPr>
        <u/>
        <sz val="14"/>
        <rFont val="宋体"/>
        <family val="3"/>
        <charset val="134"/>
      </rPr>
      <t>上海新光工程咨询有限公司</t>
    </r>
    <r>
      <rPr>
        <sz val="14"/>
        <rFont val="宋体"/>
        <family val="3"/>
        <charset val="134"/>
      </rPr>
      <t>、施工单位:</t>
    </r>
    <r>
      <rPr>
        <u/>
        <sz val="14"/>
        <rFont val="宋体"/>
        <family val="3"/>
        <charset val="134"/>
      </rPr>
      <t>宏润建设集团股份有限公司</t>
    </r>
  </si>
  <si>
    <t>审阅及意见：</t>
  </si>
  <si>
    <t xml:space="preserve">                                       </t>
  </si>
  <si>
    <t xml:space="preserve">                                                                承包单位工程部长：</t>
  </si>
  <si>
    <r>
      <rPr>
        <sz val="14"/>
        <rFont val="宋体"/>
        <family val="3"/>
        <charset val="134"/>
      </rPr>
      <t xml:space="preserve">                                                                日</t>
    </r>
    <r>
      <rPr>
        <sz val="14"/>
        <rFont val="Times New Roman"/>
        <family val="1"/>
      </rPr>
      <t xml:space="preserve">                   </t>
    </r>
    <r>
      <rPr>
        <sz val="14"/>
        <rFont val="宋体"/>
        <family val="3"/>
        <charset val="134"/>
      </rPr>
      <t>期：</t>
    </r>
  </si>
  <si>
    <r>
      <rPr>
        <sz val="14"/>
        <rFont val="Times New Roman"/>
        <family val="1"/>
      </rPr>
      <t xml:space="preserve">                                                                                                             </t>
    </r>
    <r>
      <rPr>
        <sz val="14"/>
        <rFont val="宋体"/>
        <family val="3"/>
        <charset val="134"/>
      </rPr>
      <t>承包单位总工程师：</t>
    </r>
  </si>
  <si>
    <r>
      <rPr>
        <sz val="14"/>
        <rFont val="Times New Roman"/>
        <family val="1"/>
      </rPr>
      <t xml:space="preserve">                                                                                                        </t>
    </r>
    <r>
      <rPr>
        <sz val="14"/>
        <rFont val="宋体"/>
        <family val="3"/>
        <charset val="134"/>
      </rPr>
      <t>日</t>
    </r>
    <r>
      <rPr>
        <sz val="14"/>
        <rFont val="Times New Roman"/>
        <family val="1"/>
      </rPr>
      <t xml:space="preserve">                   </t>
    </r>
    <r>
      <rPr>
        <sz val="14"/>
        <rFont val="宋体"/>
        <family val="3"/>
        <charset val="134"/>
      </rPr>
      <t>期：</t>
    </r>
  </si>
  <si>
    <t xml:space="preserve">          </t>
  </si>
  <si>
    <r>
      <rPr>
        <sz val="14"/>
        <rFont val="Times New Roman"/>
        <family val="1"/>
      </rPr>
      <t xml:space="preserve">                                                                                                          </t>
    </r>
    <r>
      <rPr>
        <sz val="14"/>
        <rFont val="宋体"/>
        <family val="3"/>
        <charset val="134"/>
      </rPr>
      <t>专业监理工程师：</t>
    </r>
  </si>
  <si>
    <r>
      <rPr>
        <sz val="14"/>
        <rFont val="Times New Roman"/>
        <family val="1"/>
      </rPr>
      <t xml:space="preserve">                                                                                                         </t>
    </r>
    <r>
      <rPr>
        <sz val="14"/>
        <rFont val="宋体"/>
        <family val="3"/>
        <charset val="134"/>
      </rPr>
      <t>日</t>
    </r>
    <r>
      <rPr>
        <sz val="14"/>
        <rFont val="Times New Roman"/>
        <family val="1"/>
      </rPr>
      <t xml:space="preserve">                  </t>
    </r>
    <r>
      <rPr>
        <sz val="14"/>
        <rFont val="宋体"/>
        <family val="3"/>
        <charset val="134"/>
      </rPr>
      <t>期：</t>
    </r>
  </si>
  <si>
    <t xml:space="preserve">         </t>
  </si>
  <si>
    <t xml:space="preserve">                                    </t>
  </si>
  <si>
    <r>
      <rPr>
        <sz val="14"/>
        <rFont val="Times New Roman"/>
        <family val="1"/>
      </rPr>
      <t xml:space="preserve">                                                                                                          </t>
    </r>
    <r>
      <rPr>
        <sz val="14"/>
        <rFont val="宋体"/>
        <family val="3"/>
        <charset val="134"/>
      </rPr>
      <t>总监理工程师：</t>
    </r>
  </si>
  <si>
    <r>
      <rPr>
        <sz val="14"/>
        <rFont val="Times New Roman"/>
        <family val="1"/>
      </rPr>
      <t xml:space="preserve">                                                                                                        </t>
    </r>
    <r>
      <rPr>
        <sz val="14"/>
        <rFont val="宋体"/>
        <family val="3"/>
        <charset val="134"/>
      </rPr>
      <t>日</t>
    </r>
    <r>
      <rPr>
        <sz val="14"/>
        <rFont val="Times New Roman"/>
        <family val="1"/>
      </rPr>
      <t xml:space="preserve">              </t>
    </r>
    <r>
      <rPr>
        <sz val="14"/>
        <rFont val="宋体"/>
        <family val="3"/>
        <charset val="134"/>
      </rPr>
      <t>期：</t>
    </r>
    <r>
      <rPr>
        <sz val="14"/>
        <rFont val="Times New Roman"/>
        <family val="1"/>
      </rPr>
      <t xml:space="preserve">                                        </t>
    </r>
  </si>
  <si>
    <t>注：本表由第一方监测单位提供，承包单位负责流转、保存。监测日报一式三份，承包单位、监理单位、第一方监测单位各留一份。</t>
  </si>
  <si>
    <t>宁波市轨道交通4号线TJ4008标段</t>
  </si>
  <si>
    <t xml:space="preserve">                          监   测：       </t>
  </si>
  <si>
    <t xml:space="preserve">                          计   算：       </t>
  </si>
  <si>
    <t xml:space="preserve">                          复   核:        </t>
  </si>
  <si>
    <t xml:space="preserve">                          项目负责人:        </t>
  </si>
  <si>
    <t>中船勘察设计研究院有限公司</t>
  </si>
  <si>
    <t>监测分析报告</t>
  </si>
  <si>
    <t xml:space="preserve"> 日期：</t>
  </si>
  <si>
    <t>项目</t>
  </si>
  <si>
    <t>本次最大变化量（mm）</t>
  </si>
  <si>
    <t>累计最大变化量（mm）</t>
  </si>
  <si>
    <t>报警值（mm）</t>
  </si>
  <si>
    <t>点号</t>
  </si>
  <si>
    <t>本次变量（mm）</t>
  </si>
  <si>
    <t>累计变量（mm）</t>
  </si>
  <si>
    <t>累计值（mm）</t>
  </si>
  <si>
    <t xml:space="preserve">                       监测负责人：</t>
  </si>
  <si>
    <t xml:space="preserve"> 宏润建设集团股份有限公司</t>
  </si>
  <si>
    <r>
      <rPr>
        <sz val="10"/>
        <rFont val="宋体"/>
        <family val="3"/>
        <charset val="134"/>
      </rPr>
      <t>合同号：</t>
    </r>
    <r>
      <rPr>
        <sz val="10"/>
        <rFont val="Times New Roman"/>
        <family val="1"/>
      </rPr>
      <t xml:space="preserve">                                                                                                        </t>
    </r>
  </si>
  <si>
    <t xml:space="preserve"> JS4-SG-16004</t>
  </si>
  <si>
    <t>上海新光工程咨询有限公司</t>
  </si>
  <si>
    <r>
      <rPr>
        <sz val="10"/>
        <rFont val="宋体"/>
        <family val="3"/>
        <charset val="134"/>
      </rPr>
      <t>编</t>
    </r>
    <r>
      <rPr>
        <sz val="10"/>
        <rFont val="Times New Roman"/>
        <family val="1"/>
      </rPr>
      <t xml:space="preserve">    </t>
    </r>
    <r>
      <rPr>
        <sz val="10"/>
        <rFont val="宋体"/>
        <family val="3"/>
        <charset val="134"/>
      </rPr>
      <t>号：</t>
    </r>
    <r>
      <rPr>
        <sz val="10"/>
        <rFont val="Times New Roman"/>
        <family val="1"/>
      </rPr>
      <t xml:space="preserve">                                                                                                           </t>
    </r>
  </si>
  <si>
    <t>上次日期：</t>
  </si>
  <si>
    <t xml:space="preserve">  本次日期：</t>
  </si>
  <si>
    <t>测试时间：</t>
  </si>
  <si>
    <t>仪器名称：天宝DINI03</t>
  </si>
  <si>
    <t>仪器编号：737030</t>
  </si>
  <si>
    <t xml:space="preserve">测点编号                                                </t>
  </si>
  <si>
    <t>沉降变化量(mm)</t>
  </si>
  <si>
    <t>变化速率   mm/d</t>
  </si>
  <si>
    <t>初始值     (m)</t>
  </si>
  <si>
    <t>上次高程(m)</t>
  </si>
  <si>
    <t>本次高程 (m)</t>
  </si>
  <si>
    <t>备注</t>
  </si>
  <si>
    <t>初始值    (m)</t>
  </si>
  <si>
    <t>本次高程(m)</t>
  </si>
  <si>
    <t>本次
变量</t>
  </si>
  <si>
    <t>累计
变量</t>
  </si>
  <si>
    <t xml:space="preserve">                       </t>
  </si>
  <si>
    <t>施工单位：</t>
  </si>
  <si>
    <r>
      <rPr>
        <sz val="10"/>
        <rFont val="宋体"/>
        <family val="3"/>
        <charset val="134"/>
      </rPr>
      <t>监理单位：</t>
    </r>
    <r>
      <rPr>
        <sz val="10"/>
        <rFont val="Times New Roman"/>
        <family val="1"/>
      </rPr>
      <t xml:space="preserve">                                                                           </t>
    </r>
  </si>
  <si>
    <t>监测单位：</t>
  </si>
  <si>
    <t xml:space="preserve">   报警： 是 □    否 □</t>
    <phoneticPr fontId="19" type="noConversion"/>
  </si>
  <si>
    <t xml:space="preserve"> 复核：</t>
    <phoneticPr fontId="19" type="noConversion"/>
  </si>
  <si>
    <t xml:space="preserve"> 计算：</t>
    <phoneticPr fontId="19" type="noConversion"/>
  </si>
  <si>
    <t xml:space="preserve">测量：  </t>
    <phoneticPr fontId="19" type="noConversion"/>
  </si>
  <si>
    <t>本次变量</t>
    <phoneticPr fontId="19" type="noConversion"/>
  </si>
  <si>
    <t>上次高程(m)</t>
    <phoneticPr fontId="19" type="noConversion"/>
  </si>
  <si>
    <t>初始值(m)</t>
    <phoneticPr fontId="19" type="noConversion"/>
  </si>
  <si>
    <t>点号</t>
    <phoneticPr fontId="19" type="noConversion"/>
  </si>
  <si>
    <t>本次高程 (m)</t>
    <phoneticPr fontId="19" type="noConversion"/>
  </si>
  <si>
    <t>仪器名称：30米水位计</t>
    <phoneticPr fontId="72" type="noConversion"/>
  </si>
  <si>
    <t>仪器编号：1804286</t>
    <phoneticPr fontId="72" type="noConversion"/>
  </si>
  <si>
    <t>管口高程</t>
  </si>
  <si>
    <t xml:space="preserve">测值 </t>
  </si>
  <si>
    <t>初始水位</t>
  </si>
  <si>
    <t>本次水位</t>
  </si>
  <si>
    <t>本次变化</t>
  </si>
  <si>
    <t>本次累计</t>
  </si>
  <si>
    <t>上次水位</t>
    <phoneticPr fontId="72" type="noConversion"/>
  </si>
  <si>
    <t>上次水位(m)</t>
    <phoneticPr fontId="72" type="noConversion"/>
  </si>
  <si>
    <t>本次水位 (m)</t>
    <phoneticPr fontId="72" type="noConversion"/>
  </si>
  <si>
    <t>轴力值</t>
  </si>
  <si>
    <t>上次轴力</t>
  </si>
  <si>
    <t>本次变化量</t>
  </si>
  <si>
    <r>
      <rPr>
        <sz val="10"/>
        <rFont val="宋体"/>
        <family val="3"/>
        <charset val="134"/>
      </rPr>
      <t>施工单位：</t>
    </r>
    <r>
      <rPr>
        <sz val="10"/>
        <rFont val="Times New Roman"/>
        <family val="1"/>
      </rPr>
      <t xml:space="preserve">                                                                           </t>
    </r>
  </si>
  <si>
    <t>编号</t>
  </si>
  <si>
    <t>标定系数</t>
  </si>
  <si>
    <t>初始频率</t>
  </si>
  <si>
    <t>本次频率</t>
  </si>
  <si>
    <t>（kN）</t>
  </si>
  <si>
    <t>本次日期：</t>
  </si>
  <si>
    <t>仪器名称：JTM-V10A     仪器编号：010354</t>
    <phoneticPr fontId="19" type="noConversion"/>
  </si>
  <si>
    <t>测点编号</t>
  </si>
  <si>
    <t>本次读数（Hz）</t>
  </si>
  <si>
    <t>本次轴力
（KN）</t>
  </si>
  <si>
    <t>上次轴力
（KN）</t>
  </si>
  <si>
    <t>本次变量
（KN）</t>
  </si>
  <si>
    <t>报警值（KN)</t>
  </si>
  <si>
    <t>本次读数
（Hz）</t>
  </si>
  <si>
    <t>（KN）</t>
  </si>
  <si>
    <t>初始值</t>
  </si>
  <si>
    <t>每天测试值</t>
  </si>
  <si>
    <t>宏润建设集团股份有限公司</t>
  </si>
  <si>
    <t>深度（米）</t>
  </si>
  <si>
    <t>A0</t>
  </si>
  <si>
    <t>A180</t>
  </si>
  <si>
    <t>本次测值</t>
  </si>
  <si>
    <t>累计量</t>
  </si>
  <si>
    <t>位移后累计量</t>
  </si>
  <si>
    <t>监理单位：</t>
  </si>
  <si>
    <t>合同号</t>
  </si>
  <si>
    <t>JS4-SG-16004</t>
  </si>
  <si>
    <t>仪器名称：CX-901F</t>
    <phoneticPr fontId="72" type="noConversion"/>
  </si>
  <si>
    <t>仪器编号：6249</t>
    <phoneticPr fontId="72" type="noConversion"/>
  </si>
  <si>
    <t>上次监测：</t>
  </si>
  <si>
    <t>上次监测时间：</t>
  </si>
  <si>
    <t>本次监测：</t>
  </si>
  <si>
    <t>本次监测时间：</t>
  </si>
  <si>
    <t>深度(m)</t>
  </si>
  <si>
    <t>单位（mm）</t>
  </si>
  <si>
    <t>上次累计</t>
  </si>
  <si>
    <t>本次变量</t>
  </si>
  <si>
    <t>测量：</t>
  </si>
  <si>
    <t>计算：</t>
  </si>
  <si>
    <t>复核：</t>
  </si>
  <si>
    <t>水位</t>
    <phoneticPr fontId="19" type="noConversion"/>
  </si>
  <si>
    <t>地表</t>
    <phoneticPr fontId="19" type="noConversion"/>
  </si>
  <si>
    <t>砼支撑轴力</t>
    <phoneticPr fontId="19" type="noConversion"/>
  </si>
  <si>
    <t>测斜</t>
    <phoneticPr fontId="19" type="noConversion"/>
  </si>
  <si>
    <t>设计轴力80%</t>
    <phoneticPr fontId="19" type="noConversion"/>
  </si>
  <si>
    <t>连续2日日变量（mm）</t>
    <phoneticPr fontId="19" type="noConversion"/>
  </si>
  <si>
    <t xml:space="preserve">测量：  </t>
    <phoneticPr fontId="19" type="noConversion"/>
  </si>
  <si>
    <t xml:space="preserve"> 计算：</t>
    <phoneticPr fontId="19" type="noConversion"/>
  </si>
  <si>
    <t xml:space="preserve"> 复核：</t>
    <phoneticPr fontId="19" type="noConversion"/>
  </si>
  <si>
    <t xml:space="preserve"> 复核：</t>
    <phoneticPr fontId="19" type="noConversion"/>
  </si>
  <si>
    <t xml:space="preserve">                                  监测单位：中船勘察设计研究院有限公司</t>
    <phoneticPr fontId="19" type="noConversion"/>
  </si>
  <si>
    <t>钢支撑轴力</t>
    <phoneticPr fontId="19" type="noConversion"/>
  </si>
  <si>
    <t xml:space="preserve">宁 波 地 铁 工 程 4 号 线 TJ4008标 南 高 教 园 站 </t>
    <phoneticPr fontId="72" type="noConversion"/>
  </si>
  <si>
    <t xml:space="preserve">宁 波 地 铁 工 程 4 号 线 TJ4008标 南 高 教 园 站 </t>
    <phoneticPr fontId="19" type="noConversion"/>
  </si>
  <si>
    <t>本次轴力</t>
    <phoneticPr fontId="19" type="noConversion"/>
  </si>
  <si>
    <t>（kN）</t>
    <phoneticPr fontId="19" type="noConversion"/>
  </si>
  <si>
    <t>注：—为下沉、＋为上抬；地下水位日报警值为300mm/d ，累计为900mm。</t>
    <phoneticPr fontId="19" type="noConversion"/>
  </si>
  <si>
    <t>注：设计值的80%或小于20%报警</t>
    <phoneticPr fontId="19" type="noConversion"/>
  </si>
  <si>
    <t>立柱</t>
    <phoneticPr fontId="19" type="noConversion"/>
  </si>
  <si>
    <t xml:space="preserve"> 三、分析评价与建议</t>
    <phoneticPr fontId="19" type="noConversion"/>
  </si>
  <si>
    <t>一、天气：</t>
    <phoneticPr fontId="19" type="noConversion"/>
  </si>
  <si>
    <t xml:space="preserve">宁 波 地 铁 工 程 4 号 线 TJ4008标 南 高 教 园 站 </t>
  </si>
  <si>
    <t>本次轴力</t>
  </si>
  <si>
    <t>备注：-为受拉、＋为受压；报警值;设计轴力80%，</t>
  </si>
  <si>
    <r>
      <rPr>
        <sz val="10"/>
        <rFont val="宋体"/>
        <family val="3"/>
        <charset val="134"/>
      </rPr>
      <t>合同号：</t>
    </r>
    <r>
      <rPr>
        <sz val="10"/>
        <rFont val="Times New Roman"/>
        <family val="1"/>
      </rPr>
      <t xml:space="preserve">                                                                                                        </t>
    </r>
  </si>
  <si>
    <r>
      <rPr>
        <sz val="10"/>
        <rFont val="宋体"/>
        <family val="3"/>
        <charset val="134"/>
      </rPr>
      <t>监理单位：</t>
    </r>
    <r>
      <rPr>
        <sz val="10"/>
        <rFont val="Times New Roman"/>
        <family val="1"/>
      </rPr>
      <t xml:space="preserve">                                                                           </t>
    </r>
  </si>
  <si>
    <r>
      <rPr>
        <sz val="10"/>
        <rFont val="宋体"/>
        <family val="3"/>
        <charset val="134"/>
      </rPr>
      <t>编</t>
    </r>
    <r>
      <rPr>
        <sz val="10"/>
        <rFont val="Times New Roman"/>
        <family val="1"/>
      </rPr>
      <t xml:space="preserve">    </t>
    </r>
    <r>
      <rPr>
        <sz val="10"/>
        <rFont val="宋体"/>
        <family val="3"/>
        <charset val="134"/>
      </rPr>
      <t>号：</t>
    </r>
    <r>
      <rPr>
        <sz val="10"/>
        <rFont val="Times New Roman"/>
        <family val="1"/>
      </rPr>
      <t xml:space="preserve">                                                                                                           </t>
    </r>
  </si>
  <si>
    <t xml:space="preserve">仪器名称：JTM-V10A      </t>
    <phoneticPr fontId="84" type="noConversion"/>
  </si>
  <si>
    <t>仪器编号：010354</t>
    <phoneticPr fontId="84" type="noConversion"/>
  </si>
  <si>
    <t>本次变化量</t>
    <phoneticPr fontId="84" type="noConversion"/>
  </si>
  <si>
    <r>
      <t xml:space="preserve"> </t>
    </r>
    <r>
      <rPr>
        <u/>
        <sz val="12"/>
        <rFont val="宋体"/>
        <family val="3"/>
        <charset val="134"/>
      </rPr>
      <t>宏润建设集团股份有限公司</t>
    </r>
    <phoneticPr fontId="19" type="noConversion"/>
  </si>
  <si>
    <r>
      <t>合同号：</t>
    </r>
    <r>
      <rPr>
        <sz val="12"/>
        <rFont val="Times New Roman"/>
        <family val="1"/>
      </rPr>
      <t xml:space="preserve">                                                                                                        </t>
    </r>
    <phoneticPr fontId="19" type="noConversion"/>
  </si>
  <si>
    <r>
      <t xml:space="preserve"> </t>
    </r>
    <r>
      <rPr>
        <u/>
        <sz val="13"/>
        <rFont val="宋体"/>
        <family val="3"/>
        <charset val="134"/>
      </rPr>
      <t>JS4-SG-16004</t>
    </r>
    <phoneticPr fontId="19" type="noConversion"/>
  </si>
  <si>
    <r>
      <t>监理单位：</t>
    </r>
    <r>
      <rPr>
        <sz val="12"/>
        <rFont val="Times New Roman"/>
        <family val="1"/>
      </rPr>
      <t xml:space="preserve">                                                                           </t>
    </r>
  </si>
  <si>
    <t>上海新光工程咨询有限公司</t>
    <phoneticPr fontId="19" type="noConversion"/>
  </si>
  <si>
    <r>
      <t>编</t>
    </r>
    <r>
      <rPr>
        <sz val="12"/>
        <rFont val="Times New Roman"/>
        <family val="1"/>
      </rPr>
      <t xml:space="preserve">    </t>
    </r>
    <r>
      <rPr>
        <sz val="12"/>
        <rFont val="宋体"/>
        <family val="3"/>
        <charset val="134"/>
      </rPr>
      <t>号：</t>
    </r>
    <r>
      <rPr>
        <sz val="12"/>
        <rFont val="Times New Roman"/>
        <family val="1"/>
      </rPr>
      <t xml:space="preserve">                                                                                                           </t>
    </r>
  </si>
  <si>
    <t>中船勘察设计研究院有限公司</t>
    <phoneticPr fontId="19" type="noConversion"/>
  </si>
  <si>
    <t>基 坑 工 程 现 场 巡 查 表</t>
    <phoneticPr fontId="19" type="noConversion"/>
  </si>
  <si>
    <t>巡视日期：</t>
    <phoneticPr fontId="19" type="noConversion"/>
  </si>
  <si>
    <t>天  气：</t>
    <phoneticPr fontId="19" type="noConversion"/>
  </si>
  <si>
    <t>分类</t>
    <phoneticPr fontId="19" type="noConversion"/>
  </si>
  <si>
    <t>巡查内容</t>
    <phoneticPr fontId="19" type="noConversion"/>
  </si>
  <si>
    <t>备注</t>
    <phoneticPr fontId="19" type="noConversion"/>
  </si>
  <si>
    <t>施工工况</t>
    <phoneticPr fontId="19" type="noConversion"/>
  </si>
  <si>
    <t>开挖长度、分层高度及坡度，开挖面暴露时间</t>
    <phoneticPr fontId="19" type="noConversion"/>
  </si>
  <si>
    <t>开挖面岩土体的类型、特征、自稳性，渗漏水量大小及发展情况</t>
    <phoneticPr fontId="19" type="noConversion"/>
  </si>
  <si>
    <t>/</t>
    <phoneticPr fontId="19" type="noConversion"/>
  </si>
  <si>
    <t>降水、回灌等地下水控制效果及运转情况</t>
    <phoneticPr fontId="19" type="noConversion"/>
  </si>
  <si>
    <t>基坑侧壁及周边地表截、排水措施及效果，坑边或基底有无积水</t>
    <phoneticPr fontId="19" type="noConversion"/>
  </si>
  <si>
    <t>无</t>
    <phoneticPr fontId="19" type="noConversion"/>
  </si>
  <si>
    <t>支护桩（墙）后土体有无裂缝、明显沉陷，基坑侧壁或基底有无涌土、流沙、管涌</t>
    <phoneticPr fontId="19" type="noConversion"/>
  </si>
  <si>
    <t>基坑周边有无超载</t>
    <phoneticPr fontId="19" type="noConversion"/>
  </si>
  <si>
    <t>放坡开挖的基坑边坡有无位移、坡面有无开裂</t>
    <phoneticPr fontId="19" type="noConversion"/>
  </si>
  <si>
    <t>其它</t>
    <phoneticPr fontId="19" type="noConversion"/>
  </si>
  <si>
    <t>支护结构</t>
    <phoneticPr fontId="19" type="noConversion"/>
  </si>
  <si>
    <t>支护桩（墙）有无裂缝、侵限情况</t>
    <phoneticPr fontId="19" type="noConversion"/>
  </si>
  <si>
    <t>梁、围檩的连续性，围檩与桩（墙）之间的密贴性，围檩与支撑的防坠落措施</t>
    <phoneticPr fontId="19" type="noConversion"/>
  </si>
  <si>
    <t>冠梁、围檩、支撑有无过大变形与裂缝</t>
    <phoneticPr fontId="19" type="noConversion"/>
  </si>
  <si>
    <t>支撑是否及时架设</t>
    <phoneticPr fontId="19" type="noConversion"/>
  </si>
  <si>
    <t>是</t>
    <phoneticPr fontId="19" type="noConversion"/>
  </si>
  <si>
    <t>周边环境</t>
    <phoneticPr fontId="19" type="noConversion"/>
  </si>
  <si>
    <t>建（构）筑物、桥梁墩台或梁体、既有轨道交通结构等的裂缝位置、数量、宽度，混凝土剥落位置、大小和数量，设施能否正常使用</t>
    <phoneticPr fontId="19" type="noConversion"/>
  </si>
  <si>
    <t>地下构筑物积水及渗水情况，地下管线的漏水、漏气情况</t>
    <phoneticPr fontId="19" type="noConversion"/>
  </si>
  <si>
    <t>周边路面或地表的裂缝、沉陷、隆起、冒浆的位置、范围等情况</t>
    <phoneticPr fontId="19" type="noConversion"/>
  </si>
  <si>
    <t>河流湖泊的水位变化情况，水面有无出现漩涡、气泡及位置、范围，堤坝裂缝宽度、深度、数量及发展趋势等</t>
    <phoneticPr fontId="19" type="noConversion"/>
  </si>
  <si>
    <t>工程周边开挖、堆载、打桩等可能影响工程安全的其他生产活动</t>
    <phoneticPr fontId="19" type="noConversion"/>
  </si>
  <si>
    <t>监测设施</t>
    <phoneticPr fontId="19" type="noConversion"/>
  </si>
  <si>
    <t>基准点、监测点的完好状况、保护情况</t>
    <phoneticPr fontId="19" type="noConversion"/>
  </si>
  <si>
    <t>监测元器件的完好状况、保护情况</t>
    <phoneticPr fontId="19" type="noConversion"/>
  </si>
  <si>
    <t>现场巡查人：</t>
    <phoneticPr fontId="19" type="noConversion"/>
  </si>
  <si>
    <t>监测负责人：</t>
    <phoneticPr fontId="19" type="noConversion"/>
  </si>
  <si>
    <t>部分地表点被压</t>
    <phoneticPr fontId="19" type="noConversion"/>
  </si>
  <si>
    <t>.</t>
    <phoneticPr fontId="19" type="noConversion"/>
  </si>
  <si>
    <t>房屋</t>
    <phoneticPr fontId="19" type="noConversion"/>
  </si>
  <si>
    <t>有压管线</t>
    <phoneticPr fontId="19" type="noConversion"/>
  </si>
  <si>
    <t>无压管线</t>
    <phoneticPr fontId="19" type="noConversion"/>
  </si>
  <si>
    <t>J10</t>
  </si>
  <si>
    <t>J11</t>
  </si>
  <si>
    <t>J12</t>
  </si>
  <si>
    <t>DX61</t>
  </si>
  <si>
    <t>DX63</t>
  </si>
  <si>
    <t>W15</t>
  </si>
  <si>
    <t>Y84</t>
  </si>
  <si>
    <t>Y85</t>
  </si>
  <si>
    <t>M97</t>
  </si>
  <si>
    <t>M101</t>
  </si>
  <si>
    <t>R39</t>
  </si>
  <si>
    <t>R41</t>
  </si>
  <si>
    <t>±1.5</t>
    <phoneticPr fontId="19" type="noConversion"/>
  </si>
  <si>
    <t>±20</t>
    <phoneticPr fontId="19" type="noConversion"/>
  </si>
  <si>
    <t>±2</t>
    <phoneticPr fontId="19" type="noConversion"/>
  </si>
  <si>
    <t>±10</t>
    <phoneticPr fontId="19" type="noConversion"/>
  </si>
  <si>
    <t>±5</t>
    <phoneticPr fontId="19" type="noConversion"/>
  </si>
  <si>
    <t>±30</t>
    <phoneticPr fontId="19" type="noConversion"/>
  </si>
  <si>
    <t>±15</t>
    <phoneticPr fontId="19" type="noConversion"/>
  </si>
  <si>
    <t>±300</t>
    <phoneticPr fontId="19" type="noConversion"/>
  </si>
  <si>
    <t>±900</t>
    <phoneticPr fontId="19" type="noConversion"/>
  </si>
  <si>
    <t>±18</t>
    <phoneticPr fontId="19" type="noConversion"/>
  </si>
  <si>
    <t>注：—为下沉、＋为上抬；地表沉降报警值为连续两日±2mm/d ，累计为±18mm。</t>
    <phoneticPr fontId="19" type="noConversion"/>
  </si>
  <si>
    <t>注：—为下沉、＋为上抬；墙顶沉降报警值为连续两日±2mm/d ，累计为±18mm。</t>
    <phoneticPr fontId="19" type="noConversion"/>
  </si>
  <si>
    <t>备注：      -为向基坑外方向、    +为向基坑内方向      连续两日变量±2mm，累计24mm</t>
    <phoneticPr fontId="72" type="noConversion"/>
  </si>
  <si>
    <t xml:space="preserve"> 巡查结果</t>
    <phoneticPr fontId="19" type="noConversion"/>
  </si>
  <si>
    <t>日变化速率（mm/d）</t>
    <phoneticPr fontId="19" type="noConversion"/>
  </si>
  <si>
    <t>日变化速率   mm/d</t>
    <phoneticPr fontId="73" type="noConversion"/>
  </si>
  <si>
    <t xml:space="preserve">日变化速率 </t>
    <phoneticPr fontId="19" type="noConversion"/>
  </si>
  <si>
    <t>上日累积量</t>
    <phoneticPr fontId="19" type="noConversion"/>
  </si>
  <si>
    <t>本次累计量</t>
    <phoneticPr fontId="19" type="noConversion"/>
  </si>
  <si>
    <t>上日累计量</t>
    <phoneticPr fontId="19" type="noConversion"/>
  </si>
  <si>
    <t>日变量速率（mm/d）</t>
    <phoneticPr fontId="19" type="noConversion"/>
  </si>
  <si>
    <r>
      <t xml:space="preserve"> </t>
    </r>
    <r>
      <rPr>
        <sz val="12"/>
        <rFont val="宋体"/>
        <family val="3"/>
        <charset val="134"/>
      </rPr>
      <t xml:space="preserve">  </t>
    </r>
    <r>
      <rPr>
        <sz val="12"/>
        <rFont val="宋体"/>
        <family val="3"/>
        <charset val="134"/>
      </rPr>
      <t>复核：</t>
    </r>
    <phoneticPr fontId="72" type="noConversion"/>
  </si>
  <si>
    <r>
      <t xml:space="preserve"> </t>
    </r>
    <r>
      <rPr>
        <sz val="12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>复核：</t>
    </r>
    <phoneticPr fontId="84" type="noConversion"/>
  </si>
  <si>
    <r>
      <t xml:space="preserve"> </t>
    </r>
    <r>
      <rPr>
        <sz val="12"/>
        <rFont val="宋体"/>
        <family val="3"/>
        <charset val="134"/>
      </rPr>
      <t xml:space="preserve">  </t>
    </r>
    <r>
      <rPr>
        <sz val="12"/>
        <rFont val="宋体"/>
        <family val="3"/>
        <charset val="134"/>
      </rPr>
      <t>复核：</t>
    </r>
    <phoneticPr fontId="84" type="noConversion"/>
  </si>
  <si>
    <t xml:space="preserve"> </t>
    <phoneticPr fontId="19" type="noConversion"/>
  </si>
  <si>
    <t>测试时间：</t>
    <phoneticPr fontId="73" type="noConversion"/>
  </si>
  <si>
    <t xml:space="preserve"> 2：注意测点保护，基坑周边尽量避免重载。</t>
    <phoneticPr fontId="19" type="noConversion"/>
  </si>
  <si>
    <t>有</t>
    <phoneticPr fontId="19" type="noConversion"/>
  </si>
  <si>
    <t xml:space="preserve"> 3: 减少无支撑暴露时间，严禁超挖。</t>
    <phoneticPr fontId="19" type="noConversion"/>
  </si>
  <si>
    <t xml:space="preserve"> 1：根据监测数据显示，目前基坑暂处于安全可控状态。</t>
    <phoneticPr fontId="19" type="noConversion"/>
  </si>
  <si>
    <t xml:space="preserve"> 4：局部侧墙有渗水点，建议加快封堵。</t>
    <phoneticPr fontId="19" type="noConversion"/>
  </si>
  <si>
    <t>有</t>
    <phoneticPr fontId="19" type="noConversion"/>
  </si>
  <si>
    <t xml:space="preserve"> </t>
    <phoneticPr fontId="19" type="noConversion"/>
  </si>
  <si>
    <t>南高教园站5-4监测日报表</t>
    <phoneticPr fontId="19" type="noConversion"/>
  </si>
  <si>
    <t>围护结构侧向位移CX100孔监测报告</t>
    <phoneticPr fontId="72" type="noConversion"/>
  </si>
  <si>
    <t>南高教园站5-4房屋管线监测报告</t>
    <phoneticPr fontId="19" type="noConversion"/>
  </si>
  <si>
    <t>围护结构侧向位移CX101孔监测报告</t>
    <phoneticPr fontId="72" type="noConversion"/>
  </si>
  <si>
    <t>宁波地铁工程4号线 TJ4008标南高教园站5-4</t>
    <phoneticPr fontId="72" type="noConversion"/>
  </si>
  <si>
    <t>围护结构侧向位移CX102孔监测报告</t>
    <phoneticPr fontId="72" type="noConversion"/>
  </si>
  <si>
    <t>围护结构侧向位移CX103孔监测报告</t>
    <phoneticPr fontId="72" type="noConversion"/>
  </si>
  <si>
    <t>围护结构侧向位移CX107孔监测报告</t>
    <phoneticPr fontId="72" type="noConversion"/>
  </si>
  <si>
    <t>围护结构侧向位移CX106孔监测报告</t>
    <phoneticPr fontId="72" type="noConversion"/>
  </si>
  <si>
    <t>围护结构侧向位移CX105孔监测报告</t>
    <phoneticPr fontId="72" type="noConversion"/>
  </si>
  <si>
    <t>围护结构侧向位移CX104孔监测报告</t>
    <phoneticPr fontId="72" type="noConversion"/>
  </si>
  <si>
    <t>D100.1</t>
  </si>
  <si>
    <t>D100.2</t>
  </si>
  <si>
    <t>D100.3</t>
  </si>
  <si>
    <t>D101.1</t>
  </si>
  <si>
    <t>D101.2</t>
  </si>
  <si>
    <t>D101.3</t>
  </si>
  <si>
    <t>D101.4</t>
  </si>
  <si>
    <t>D102.1</t>
  </si>
  <si>
    <t>D102.2</t>
  </si>
  <si>
    <t>D102.3</t>
  </si>
  <si>
    <t>D103.1</t>
  </si>
  <si>
    <t>D103.2</t>
  </si>
  <si>
    <t>D103.5</t>
  </si>
  <si>
    <t>D104.1</t>
  </si>
  <si>
    <t>D104.2</t>
  </si>
  <si>
    <t>D104.3</t>
  </si>
  <si>
    <t>D104.4</t>
  </si>
  <si>
    <t>D105.1</t>
  </si>
  <si>
    <t>D105.2</t>
  </si>
  <si>
    <t>D105.3</t>
  </si>
  <si>
    <t>D105.4</t>
  </si>
  <si>
    <t>D105.5</t>
  </si>
  <si>
    <t>D106.1</t>
  </si>
  <si>
    <t>D106.2</t>
  </si>
  <si>
    <t>D106.3</t>
  </si>
  <si>
    <t>D106.4</t>
  </si>
  <si>
    <t>D106.5</t>
  </si>
  <si>
    <t>D106.6</t>
  </si>
  <si>
    <t>D107.5</t>
  </si>
  <si>
    <t>D107.6</t>
  </si>
  <si>
    <t>LZ32</t>
  </si>
  <si>
    <t>LZ33</t>
  </si>
  <si>
    <t>LZ34</t>
  </si>
  <si>
    <t>LZ35</t>
  </si>
  <si>
    <t>QC100</t>
  </si>
  <si>
    <t>QC101</t>
  </si>
  <si>
    <t>QC102</t>
  </si>
  <si>
    <t>QC103</t>
  </si>
  <si>
    <t>QC104</t>
  </si>
  <si>
    <t>QC105</t>
  </si>
  <si>
    <t>QC106</t>
  </si>
  <si>
    <t>QC107</t>
  </si>
  <si>
    <t>SW40</t>
  </si>
  <si>
    <t>SW41</t>
  </si>
  <si>
    <t>SW42</t>
  </si>
  <si>
    <t>SW43</t>
  </si>
  <si>
    <t>南高教园站5-4坑外水位监测报告</t>
    <phoneticPr fontId="19" type="noConversion"/>
  </si>
  <si>
    <t>Zh51-1</t>
    <phoneticPr fontId="19" type="noConversion"/>
  </si>
  <si>
    <t>Zh52-1</t>
    <phoneticPr fontId="19" type="noConversion"/>
  </si>
  <si>
    <t>Zh53-1</t>
    <phoneticPr fontId="19" type="noConversion"/>
  </si>
  <si>
    <t>Zh54-1</t>
    <phoneticPr fontId="19" type="noConversion"/>
  </si>
  <si>
    <t>南高教园站5-4墙顶竖向位移及立柱监测报告</t>
    <phoneticPr fontId="19" type="noConversion"/>
  </si>
  <si>
    <t>D103.3</t>
  </si>
  <si>
    <t>D103.4</t>
  </si>
  <si>
    <t>D107.4</t>
  </si>
  <si>
    <t>D107.1</t>
  </si>
  <si>
    <t>D107.2</t>
  </si>
  <si>
    <t>D107.3</t>
  </si>
  <si>
    <t>南高教园站5-4地表监测报告</t>
    <phoneticPr fontId="19" type="noConversion"/>
  </si>
  <si>
    <t>南高教园站 5-4 支撑轴力（砼）监测报告</t>
    <phoneticPr fontId="19" type="noConversion"/>
  </si>
  <si>
    <t>初始坐标(m)</t>
    <phoneticPr fontId="19" type="noConversion"/>
  </si>
  <si>
    <t>上次坐标(m)</t>
    <phoneticPr fontId="19" type="noConversion"/>
  </si>
  <si>
    <t>本次坐标(m)</t>
    <phoneticPr fontId="19" type="noConversion"/>
  </si>
  <si>
    <t>累计变量</t>
  </si>
  <si>
    <t>日变化速率</t>
  </si>
  <si>
    <t>X(m)</t>
    <phoneticPr fontId="19" type="noConversion"/>
  </si>
  <si>
    <t>Y(m)</t>
    <phoneticPr fontId="19" type="noConversion"/>
  </si>
  <si>
    <t>本次
变量</t>
    <phoneticPr fontId="19" type="noConversion"/>
  </si>
  <si>
    <t xml:space="preserve">  初始坐标(m)</t>
    <phoneticPr fontId="72" type="noConversion"/>
  </si>
  <si>
    <t>X(m)</t>
    <phoneticPr fontId="72" type="noConversion"/>
  </si>
  <si>
    <t>Y(m)</t>
    <phoneticPr fontId="72" type="noConversion"/>
  </si>
  <si>
    <t>上次坐标(m)</t>
    <phoneticPr fontId="72" type="noConversion"/>
  </si>
  <si>
    <t>本次坐标(m)</t>
    <phoneticPr fontId="72" type="noConversion"/>
  </si>
  <si>
    <t>W14</t>
  </si>
  <si>
    <r>
      <t>南高教园站</t>
    </r>
    <r>
      <rPr>
        <sz val="16"/>
        <rFont val="黑体"/>
        <family val="3"/>
        <charset val="134"/>
      </rPr>
      <t xml:space="preserve"> 5-4 支撑轴力（钢）监测报告</t>
    </r>
    <phoneticPr fontId="84" type="noConversion"/>
  </si>
  <si>
    <t>D102.4</t>
    <phoneticPr fontId="84" type="noConversion"/>
  </si>
  <si>
    <t>注：—为下沉、＋为上抬；房屋沉降报警值为连续两日±1.5mm/d ，累计为±20mm，污水管线和雨水管线沉降报警值为连续两日±2mm/d ，累计为±20mm；电信管线沉降报警值为连续两日±5mm/d ，累计为±30mm。</t>
    <phoneticPr fontId="19" type="noConversion"/>
  </si>
  <si>
    <t>累积量叠加</t>
    <phoneticPr fontId="19" type="noConversion"/>
  </si>
  <si>
    <t>G110</t>
  </si>
  <si>
    <t>G111</t>
  </si>
  <si>
    <t>G112</t>
  </si>
  <si>
    <t>点号</t>
    <phoneticPr fontId="84" type="noConversion"/>
  </si>
  <si>
    <t>墙顶竖向位移</t>
    <phoneticPr fontId="19" type="noConversion"/>
  </si>
  <si>
    <t>墙顶水平位移</t>
    <phoneticPr fontId="19" type="noConversion"/>
  </si>
  <si>
    <t>J85</t>
  </si>
  <si>
    <t>J86</t>
  </si>
  <si>
    <t>J87</t>
  </si>
  <si>
    <t>J88</t>
  </si>
  <si>
    <t>J90</t>
  </si>
  <si>
    <t>J92</t>
  </si>
  <si>
    <t>J93</t>
  </si>
  <si>
    <t>J94</t>
  </si>
  <si>
    <t>J95</t>
  </si>
  <si>
    <t>J96</t>
  </si>
  <si>
    <t>J91</t>
    <phoneticPr fontId="73" type="noConversion"/>
  </si>
  <si>
    <t>被压</t>
    <phoneticPr fontId="84" type="noConversion"/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</si>
  <si>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</si>
  <si>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</si>
  <si>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</si>
  <si>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</si>
  <si>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</si>
  <si>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</si>
  <si>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</si>
  <si>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</si>
  <si>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</si>
  <si>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</si>
  <si>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</si>
  <si>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</si>
  <si>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R20</t>
  </si>
  <si>
    <t>R21</t>
  </si>
  <si>
    <t>R22</t>
  </si>
  <si>
    <t>R24</t>
  </si>
  <si>
    <t>R25</t>
  </si>
  <si>
    <t>R23</t>
  </si>
  <si>
    <t>ZG51-2</t>
    <phoneticPr fontId="84" type="noConversion"/>
  </si>
  <si>
    <t>ZG52-2</t>
    <phoneticPr fontId="84" type="noConversion"/>
  </si>
  <si>
    <t>ZG53-2</t>
    <phoneticPr fontId="84" type="noConversion"/>
  </si>
  <si>
    <t>ZG54-2</t>
    <phoneticPr fontId="84" type="noConversion"/>
  </si>
  <si>
    <t>Qw100</t>
    <phoneticPr fontId="72" type="noConversion"/>
  </si>
  <si>
    <t>Qw101</t>
    <phoneticPr fontId="72" type="noConversion"/>
  </si>
  <si>
    <t>Qw102</t>
    <phoneticPr fontId="72" type="noConversion"/>
  </si>
  <si>
    <t>Qw103</t>
    <phoneticPr fontId="72" type="noConversion"/>
  </si>
  <si>
    <t>Qw104</t>
    <phoneticPr fontId="72" type="noConversion"/>
  </si>
  <si>
    <t>Qw105</t>
    <phoneticPr fontId="72" type="noConversion"/>
  </si>
  <si>
    <t>Qw106</t>
    <phoneticPr fontId="72" type="noConversion"/>
  </si>
  <si>
    <t>Qw107</t>
    <phoneticPr fontId="72" type="noConversion"/>
  </si>
  <si>
    <t>Qw100</t>
  </si>
  <si>
    <t>Qw101</t>
  </si>
  <si>
    <t>Qw102</t>
  </si>
  <si>
    <t>Qw103</t>
  </si>
  <si>
    <t>Qw104</t>
  </si>
  <si>
    <t>Qw105</t>
  </si>
  <si>
    <t>Qw106</t>
  </si>
  <si>
    <t>Qw107</t>
  </si>
  <si>
    <t>±24</t>
    <phoneticPr fontId="19" type="noConversion"/>
  </si>
  <si>
    <t>2019/8/24下午</t>
    <phoneticPr fontId="84" type="noConversion"/>
  </si>
  <si>
    <t>DX62</t>
  </si>
  <si>
    <t>G76</t>
  </si>
  <si>
    <t>G77</t>
  </si>
  <si>
    <t>G78</t>
  </si>
  <si>
    <t>M99</t>
  </si>
  <si>
    <t>R40</t>
  </si>
  <si>
    <t>M99</t>
    <phoneticPr fontId="84" type="noConversion"/>
  </si>
  <si>
    <t>J89</t>
  </si>
  <si>
    <t>ZG51-3</t>
    <phoneticPr fontId="84" type="noConversion"/>
  </si>
  <si>
    <t>ZG52-3</t>
    <phoneticPr fontId="84" type="noConversion"/>
  </si>
  <si>
    <t>ZG53-3</t>
    <phoneticPr fontId="84" type="noConversion"/>
  </si>
  <si>
    <t>ZG54-3</t>
    <phoneticPr fontId="84" type="noConversion"/>
  </si>
  <si>
    <t>2019/9/3下午</t>
    <phoneticPr fontId="84" type="noConversion"/>
  </si>
  <si>
    <t>2019/9/3下午</t>
    <phoneticPr fontId="84" type="noConversion"/>
  </si>
  <si>
    <t>2019/9/7下午</t>
    <phoneticPr fontId="84" type="noConversion"/>
  </si>
  <si>
    <t>2019/9/8下午</t>
  </si>
  <si>
    <t>2019/9/9下午</t>
  </si>
  <si>
    <t xml:space="preserve"> 5: 在挖土完成后，建议挖机远离基坑，避免荷载对基坑造成影响。</t>
    <phoneticPr fontId="19" type="noConversion"/>
  </si>
  <si>
    <t>2019/9/10下午</t>
  </si>
  <si>
    <t>2019/9/11下午</t>
    <phoneticPr fontId="84" type="noConversion"/>
  </si>
  <si>
    <t>ZG51-4</t>
    <phoneticPr fontId="84" type="noConversion"/>
  </si>
  <si>
    <t>ZG52-4</t>
    <phoneticPr fontId="84" type="noConversion"/>
  </si>
  <si>
    <t>ZG53-4</t>
    <phoneticPr fontId="84" type="noConversion"/>
  </si>
  <si>
    <t>ZG54-4</t>
    <phoneticPr fontId="84" type="noConversion"/>
  </si>
  <si>
    <t>2019/9/12下午</t>
  </si>
  <si>
    <t>2019/9/12下午</t>
    <phoneticPr fontId="84" type="noConversion"/>
  </si>
  <si>
    <t>2019/9/15下午</t>
    <phoneticPr fontId="84" type="noConversion"/>
  </si>
  <si>
    <t>2019/9/15下午</t>
    <phoneticPr fontId="84" type="noConversion"/>
  </si>
  <si>
    <t xml:space="preserve">测量：  </t>
    <phoneticPr fontId="84" type="noConversion"/>
  </si>
  <si>
    <t>2019/9/19下午</t>
    <phoneticPr fontId="72" type="noConversion"/>
  </si>
  <si>
    <t>2019/9/22下午</t>
    <phoneticPr fontId="72" type="noConversion"/>
  </si>
  <si>
    <t>2019/9/23下午</t>
  </si>
  <si>
    <t>2019/9/23下午</t>
    <phoneticPr fontId="84" type="noConversion"/>
  </si>
  <si>
    <t>2019/9/24下午</t>
  </si>
  <si>
    <t>SW22</t>
    <phoneticPr fontId="72" type="noConversion"/>
  </si>
  <si>
    <t>SW22</t>
    <phoneticPr fontId="84" type="noConversion"/>
  </si>
  <si>
    <t>2019/9/26下午</t>
    <phoneticPr fontId="84" type="noConversion"/>
  </si>
  <si>
    <t>2019/9/26晚上</t>
    <phoneticPr fontId="84" type="noConversion"/>
  </si>
  <si>
    <t>SW21</t>
    <phoneticPr fontId="72" type="noConversion"/>
  </si>
  <si>
    <t>SW21</t>
    <phoneticPr fontId="84" type="noConversion"/>
  </si>
  <si>
    <t xml:space="preserve"> 6: SW21 SW22从5-1B基坑移至5-4基坑。</t>
    <phoneticPr fontId="19" type="noConversion"/>
  </si>
  <si>
    <t>报警内容：SW40 SW41 CX101~CX107 JC85 JC86 JC89 JC90 JC10~JC12</t>
    <phoneticPr fontId="19" type="noConversion"/>
  </si>
  <si>
    <t>DX61~DX63 GC14~25 GC76~GC78 GC111 GC112 R20~R25 R40 R41 W14</t>
    <phoneticPr fontId="19" type="noConversion"/>
  </si>
  <si>
    <t>W15 Y84 Y85 M97 M99 M101 D101.2~3 D102.2~4 D103.2~4 D104.2~3</t>
    <phoneticPr fontId="19" type="noConversion"/>
  </si>
  <si>
    <t>D105.2~3 D106.2~4 D107.4</t>
    <phoneticPr fontId="19" type="noConversion"/>
  </si>
  <si>
    <t>2019/9/27中午</t>
    <phoneticPr fontId="84" type="noConversion"/>
  </si>
  <si>
    <t>2019/9/27下午</t>
    <phoneticPr fontId="84" type="noConversion"/>
  </si>
  <si>
    <t>2019/9/28下午</t>
    <phoneticPr fontId="84" type="noConversion"/>
  </si>
  <si>
    <t>2019/10/晚上</t>
    <phoneticPr fontId="84" type="noConversion"/>
  </si>
  <si>
    <t>2019/9/28晚上</t>
    <phoneticPr fontId="84" type="noConversion"/>
  </si>
  <si>
    <t>Zh51-5</t>
    <phoneticPr fontId="19" type="noConversion"/>
  </si>
  <si>
    <t>Zh52-5</t>
    <phoneticPr fontId="19" type="noConversion"/>
  </si>
  <si>
    <t>2019/9/29下午</t>
  </si>
  <si>
    <t>2019/9/29下午</t>
    <phoneticPr fontId="84" type="noConversion"/>
  </si>
  <si>
    <t>2019/9/30下午</t>
  </si>
  <si>
    <t xml:space="preserve">数据情况：本次监测数据稳定；现场巡视情况正常，请各方审查批示                   </t>
    <phoneticPr fontId="19" type="noConversion"/>
  </si>
  <si>
    <t>2019/10/2下午</t>
    <phoneticPr fontId="84" type="noConversion"/>
  </si>
  <si>
    <t>Zh53-5</t>
    <phoneticPr fontId="19" type="noConversion"/>
  </si>
  <si>
    <t>Zh54-5</t>
    <phoneticPr fontId="19" type="noConversion"/>
  </si>
  <si>
    <t>Zh51-5</t>
  </si>
  <si>
    <t>Zh52-5</t>
  </si>
  <si>
    <t>Zh53-5</t>
  </si>
  <si>
    <t>Zh54-5</t>
  </si>
  <si>
    <t>2019/10/11下午</t>
    <phoneticPr fontId="72" type="noConversion"/>
  </si>
  <si>
    <t>2019/10/11下午</t>
    <phoneticPr fontId="84" type="noConversion"/>
  </si>
  <si>
    <t>2019/10/12下午</t>
  </si>
  <si>
    <t>2019/10/12下午</t>
    <phoneticPr fontId="84" type="noConversion"/>
  </si>
  <si>
    <t>ZG51-6</t>
    <phoneticPr fontId="84" type="noConversion"/>
  </si>
  <si>
    <t>ZG52-6</t>
    <phoneticPr fontId="84" type="noConversion"/>
  </si>
  <si>
    <t>ZG53-6</t>
    <phoneticPr fontId="84" type="noConversion"/>
  </si>
  <si>
    <t>ZG54-6</t>
    <phoneticPr fontId="84" type="noConversion"/>
  </si>
  <si>
    <t>2019/10/13下午</t>
  </si>
  <si>
    <t>2019/10/14下午</t>
  </si>
  <si>
    <t>2019/10/14下午</t>
    <phoneticPr fontId="84" type="noConversion"/>
  </si>
  <si>
    <t>被压</t>
    <phoneticPr fontId="73" type="noConversion"/>
  </si>
  <si>
    <t>2019/10/15下午</t>
  </si>
  <si>
    <t>2019/10/15下午</t>
    <phoneticPr fontId="84" type="noConversion"/>
  </si>
  <si>
    <t>2019/10/15下午</t>
    <phoneticPr fontId="84" type="noConversion"/>
  </si>
  <si>
    <t>2019/10/16下午</t>
  </si>
  <si>
    <t>2019/10/17下午</t>
  </si>
  <si>
    <t>2019/10/18下午</t>
  </si>
  <si>
    <t>2019/10/19下午</t>
  </si>
  <si>
    <t>2019/10/20下午</t>
  </si>
  <si>
    <t>2019/10/21下午</t>
  </si>
  <si>
    <t>2019/10/18下午</t>
    <phoneticPr fontId="84" type="noConversion"/>
  </si>
  <si>
    <t>2019/10/22下午</t>
  </si>
  <si>
    <t>ZG51-7</t>
    <phoneticPr fontId="84" type="noConversion"/>
  </si>
  <si>
    <t>ZG52-7</t>
    <phoneticPr fontId="84" type="noConversion"/>
  </si>
  <si>
    <t>ZG53-7</t>
    <phoneticPr fontId="84" type="noConversion"/>
  </si>
  <si>
    <t>ZG54-7</t>
    <phoneticPr fontId="84" type="noConversion"/>
  </si>
  <si>
    <t>2019/10/23下午</t>
  </si>
  <si>
    <t>2019/10/24下午</t>
  </si>
  <si>
    <t>2019/10/23下午</t>
    <phoneticPr fontId="84" type="noConversion"/>
  </si>
  <si>
    <t>2019/10/23晚上</t>
    <phoneticPr fontId="84" type="noConversion"/>
  </si>
  <si>
    <t>2019/10/24晚上</t>
  </si>
  <si>
    <t>2019/10/25下午</t>
  </si>
  <si>
    <t>2019/10/25晚上</t>
  </si>
  <si>
    <t>2019/10/25下午</t>
    <phoneticPr fontId="84" type="noConversion"/>
  </si>
  <si>
    <t>2019/10/25晚上</t>
    <phoneticPr fontId="84" type="noConversion"/>
  </si>
  <si>
    <t>2019/10/25下午</t>
    <phoneticPr fontId="84" type="noConversion"/>
  </si>
  <si>
    <t>2019/10/25晚上</t>
    <phoneticPr fontId="84" type="noConversion"/>
  </si>
  <si>
    <t>2019/10/26下午</t>
  </si>
  <si>
    <t>2019/10/27下午</t>
  </si>
  <si>
    <t>2019/10/28下午</t>
    <phoneticPr fontId="72" type="noConversion"/>
  </si>
  <si>
    <t>2019/10/28下午</t>
    <phoneticPr fontId="84" type="noConversion"/>
  </si>
  <si>
    <t>2019/10/29下午</t>
  </si>
  <si>
    <t>2019/10/29下午</t>
    <phoneticPr fontId="84" type="noConversion"/>
  </si>
  <si>
    <t>2019/10/30下午</t>
  </si>
  <si>
    <t>2019/10/31下午</t>
    <phoneticPr fontId="84" type="noConversion"/>
  </si>
  <si>
    <t>2019/11/1下午</t>
    <phoneticPr fontId="84" type="noConversion"/>
  </si>
  <si>
    <t>2019/11/2下午</t>
  </si>
  <si>
    <t>2019/11/2下午</t>
    <phoneticPr fontId="72" type="noConversion"/>
  </si>
  <si>
    <t>2019/11/3下午</t>
    <phoneticPr fontId="84" type="noConversion"/>
  </si>
  <si>
    <t>2019/11/4下午</t>
  </si>
  <si>
    <t>2019/11/4晚上</t>
    <phoneticPr fontId="84" type="noConversion"/>
  </si>
  <si>
    <t>2019/11/5下午</t>
  </si>
  <si>
    <t>2019/11/5晚上</t>
  </si>
  <si>
    <t>2019/11/6下午</t>
    <phoneticPr fontId="84" type="noConversion"/>
  </si>
  <si>
    <r>
      <t>2019/11/</t>
    </r>
    <r>
      <rPr>
        <sz val="12"/>
        <rFont val="宋体"/>
        <family val="3"/>
        <charset val="134"/>
      </rPr>
      <t>6下午</t>
    </r>
    <phoneticPr fontId="84" type="noConversion"/>
  </si>
  <si>
    <r>
      <t>2019/11/</t>
    </r>
    <r>
      <rPr>
        <sz val="12"/>
        <rFont val="宋体"/>
        <family val="3"/>
        <charset val="134"/>
      </rPr>
      <t>6晚上</t>
    </r>
    <phoneticPr fontId="84" type="noConversion"/>
  </si>
  <si>
    <t>2019/11/6晚上</t>
    <phoneticPr fontId="84" type="noConversion"/>
  </si>
  <si>
    <r>
      <t>2019/11/</t>
    </r>
    <r>
      <rPr>
        <sz val="12"/>
        <rFont val="宋体"/>
        <family val="3"/>
        <charset val="134"/>
      </rPr>
      <t>6下午</t>
    </r>
    <phoneticPr fontId="84" type="noConversion"/>
  </si>
  <si>
    <r>
      <t>2019/11/</t>
    </r>
    <r>
      <rPr>
        <sz val="12"/>
        <rFont val="宋体"/>
        <family val="3"/>
        <charset val="134"/>
      </rPr>
      <t>6下午</t>
    </r>
    <phoneticPr fontId="84" type="noConversion"/>
  </si>
  <si>
    <r>
      <t>2019/11/</t>
    </r>
    <r>
      <rPr>
        <sz val="12"/>
        <rFont val="宋体"/>
        <family val="3"/>
        <charset val="134"/>
      </rPr>
      <t>6晚上</t>
    </r>
    <phoneticPr fontId="84" type="noConversion"/>
  </si>
  <si>
    <r>
      <t>2019/11/</t>
    </r>
    <r>
      <rPr>
        <sz val="12"/>
        <rFont val="宋体"/>
        <family val="3"/>
        <charset val="134"/>
      </rPr>
      <t>7下午</t>
    </r>
    <r>
      <rPr>
        <sz val="11"/>
        <color theme="1"/>
        <rFont val="宋体"/>
        <family val="2"/>
        <charset val="134"/>
        <scheme val="minor"/>
      </rPr>
      <t/>
    </r>
  </si>
  <si>
    <t>2019/11/7晚上</t>
  </si>
  <si>
    <t>2019/11/7下午</t>
  </si>
  <si>
    <r>
      <t>2019/11/</t>
    </r>
    <r>
      <rPr>
        <sz val="12"/>
        <rFont val="宋体"/>
        <family val="3"/>
        <charset val="134"/>
      </rPr>
      <t>7晚上</t>
    </r>
    <r>
      <rPr>
        <sz val="11"/>
        <color theme="1"/>
        <rFont val="宋体"/>
        <family val="2"/>
        <charset val="134"/>
        <scheme val="minor"/>
      </rPr>
      <t/>
    </r>
  </si>
  <si>
    <r>
      <t>2019/11/</t>
    </r>
    <r>
      <rPr>
        <sz val="12"/>
        <rFont val="宋体"/>
        <family val="3"/>
        <charset val="134"/>
      </rPr>
      <t>8下午</t>
    </r>
    <r>
      <rPr>
        <sz val="11"/>
        <color theme="1"/>
        <rFont val="宋体"/>
        <family val="2"/>
        <charset val="134"/>
        <scheme val="minor"/>
      </rPr>
      <t/>
    </r>
  </si>
  <si>
    <r>
      <t>2019/11/</t>
    </r>
    <r>
      <rPr>
        <sz val="12"/>
        <rFont val="宋体"/>
        <family val="3"/>
        <charset val="134"/>
      </rPr>
      <t>8晚上</t>
    </r>
    <r>
      <rPr>
        <sz val="11"/>
        <color theme="1"/>
        <rFont val="宋体"/>
        <family val="2"/>
        <charset val="134"/>
        <scheme val="minor"/>
      </rPr>
      <t/>
    </r>
  </si>
  <si>
    <t>2019/11/8晚上</t>
  </si>
  <si>
    <t>2019/11/8下午</t>
  </si>
  <si>
    <t>2019/11/9下午</t>
  </si>
  <si>
    <r>
      <t>2019/11/</t>
    </r>
    <r>
      <rPr>
        <sz val="12"/>
        <rFont val="宋体"/>
        <family val="3"/>
        <charset val="134"/>
      </rPr>
      <t>9下午</t>
    </r>
    <r>
      <rPr>
        <sz val="11"/>
        <color theme="1"/>
        <rFont val="宋体"/>
        <family val="2"/>
        <charset val="134"/>
        <scheme val="minor"/>
      </rPr>
      <t/>
    </r>
  </si>
  <si>
    <r>
      <t>2019/11/</t>
    </r>
    <r>
      <rPr>
        <sz val="12"/>
        <rFont val="宋体"/>
        <family val="3"/>
        <charset val="134"/>
      </rPr>
      <t>10下午</t>
    </r>
    <r>
      <rPr>
        <sz val="11"/>
        <color theme="1"/>
        <rFont val="宋体"/>
        <family val="2"/>
        <charset val="134"/>
        <scheme val="minor"/>
      </rPr>
      <t/>
    </r>
  </si>
  <si>
    <t>2019/11/10下午</t>
    <phoneticPr fontId="84" type="noConversion"/>
  </si>
  <si>
    <t>2019/11/11下午</t>
  </si>
  <si>
    <t>拆除</t>
    <phoneticPr fontId="84" type="noConversion"/>
  </si>
  <si>
    <t>拆除</t>
  </si>
  <si>
    <t>晴</t>
    <phoneticPr fontId="19" type="noConversion"/>
  </si>
  <si>
    <t>13:00-15:00</t>
    <phoneticPr fontId="73" type="noConversion"/>
  </si>
  <si>
    <t>拆除</t>
    <phoneticPr fontId="19" type="noConversion"/>
  </si>
  <si>
    <t>二、施工工况：南高教园站5-4基坑第一 二 三 四 五层土已挖完，第二 三 四 六 七道钢支撑架设完</t>
    <phoneticPr fontId="19" type="noConversion"/>
  </si>
  <si>
    <t>成，第五道砼支撑已全部浇筑完成,底板已全部浇筑完成，第六 七道钢支撑已全部拆除，第一层中板</t>
    <phoneticPr fontId="19" type="noConversion"/>
  </si>
  <si>
    <t>拆除</t>
    <phoneticPr fontId="84" type="noConversion"/>
  </si>
  <si>
    <t>已全部完成，第五道砼支撑已拆除（21轴-25轴）。</t>
    <phoneticPr fontId="19" type="noConversion"/>
  </si>
  <si>
    <t>编号：118期</t>
    <phoneticPr fontId="19" type="noConversion"/>
  </si>
  <si>
    <r>
      <t>我项目部已完成</t>
    </r>
    <r>
      <rPr>
        <sz val="14"/>
        <rFont val="Times New Roman"/>
        <family val="1"/>
      </rPr>
      <t xml:space="preserve"> </t>
    </r>
    <r>
      <rPr>
        <u/>
        <sz val="14"/>
        <rFont val="Times New Roman"/>
        <family val="1"/>
      </rPr>
      <t>2020</t>
    </r>
    <r>
      <rPr>
        <u/>
        <sz val="14"/>
        <rFont val="宋体"/>
        <family val="3"/>
        <charset val="134"/>
      </rPr>
      <t>年</t>
    </r>
    <r>
      <rPr>
        <u/>
        <sz val="14"/>
        <rFont val="Times New Roman"/>
        <family val="1"/>
      </rPr>
      <t>1</t>
    </r>
    <r>
      <rPr>
        <u/>
        <sz val="14"/>
        <rFont val="宋体"/>
        <family val="3"/>
        <charset val="134"/>
      </rPr>
      <t>月</t>
    </r>
    <r>
      <rPr>
        <u/>
        <sz val="14"/>
        <rFont val="Times New Roman"/>
        <family val="1"/>
      </rPr>
      <t>20</t>
    </r>
    <r>
      <rPr>
        <u/>
        <sz val="14"/>
        <rFont val="宋体"/>
        <family val="3"/>
        <charset val="134"/>
      </rPr>
      <t>宁波市轨道交通4号线</t>
    </r>
    <r>
      <rPr>
        <u/>
        <sz val="14"/>
        <rFont val="Times New Roman"/>
        <family val="1"/>
      </rPr>
      <t>TJ4008</t>
    </r>
    <r>
      <rPr>
        <u/>
        <sz val="14"/>
        <rFont val="宋体"/>
        <family val="3"/>
        <charset val="134"/>
      </rPr>
      <t>标段南高教园站</t>
    </r>
    <r>
      <rPr>
        <u/>
        <sz val="14"/>
        <rFont val="Times New Roman"/>
        <family val="1"/>
      </rPr>
      <t>5-4</t>
    </r>
    <r>
      <rPr>
        <u/>
        <sz val="14"/>
        <rFont val="宋体"/>
        <family val="3"/>
        <charset val="134"/>
      </rPr>
      <t>施工监测报告</t>
    </r>
    <r>
      <rPr>
        <u/>
        <sz val="14"/>
        <rFont val="Times New Roman"/>
        <family val="1"/>
      </rPr>
      <t xml:space="preserve">   </t>
    </r>
    <r>
      <rPr>
        <sz val="14"/>
        <rFont val="Times New Roman"/>
        <family val="1"/>
      </rPr>
      <t xml:space="preserve">  </t>
    </r>
    <phoneticPr fontId="19" type="noConversion"/>
  </si>
  <si>
    <r>
      <t xml:space="preserve">                                                                                                  </t>
    </r>
    <r>
      <rPr>
        <sz val="14"/>
        <rFont val="宋体"/>
        <family val="3"/>
        <charset val="134"/>
      </rPr>
      <t>编号：</t>
    </r>
    <r>
      <rPr>
        <u/>
        <sz val="14"/>
        <rFont val="Times New Roman"/>
        <family val="1"/>
      </rPr>
      <t>S4008/A002/0118/2001</t>
    </r>
    <phoneticPr fontId="19" type="noConversion"/>
  </si>
  <si>
    <t>S4008/A003/118/2001</t>
    <phoneticPr fontId="73" type="noConversion"/>
  </si>
  <si>
    <t>CX102</t>
    <phoneticPr fontId="19" type="noConversion"/>
  </si>
  <si>
    <t>CX106</t>
    <phoneticPr fontId="19" type="noConversion"/>
  </si>
  <si>
    <t>SW21</t>
  </si>
  <si>
    <t>ZH53-1</t>
    <phoneticPr fontId="19" type="noConversion"/>
  </si>
  <si>
    <t>ZH53-5</t>
    <phoneticPr fontId="19" type="noConversion"/>
  </si>
  <si>
    <t>ZG52-2</t>
    <phoneticPr fontId="19" type="noConversion"/>
  </si>
  <si>
    <t>ZG52-4</t>
    <phoneticPr fontId="19" type="noConversion"/>
  </si>
  <si>
    <t>仪器名称：天宝DINI03</t>
    <phoneticPr fontId="72" type="noConversion"/>
  </si>
</sst>
</file>

<file path=xl/styles.xml><?xml version="1.0" encoding="utf-8"?>
<styleSheet xmlns="http://schemas.openxmlformats.org/spreadsheetml/2006/main">
  <numFmts count="14">
    <numFmt numFmtId="41" formatCode="_ * #,##0_ ;_ * \-#,##0_ ;_ * &quot;-&quot;_ ;_ @_ "/>
    <numFmt numFmtId="176" formatCode="0.00000_ "/>
    <numFmt numFmtId="177" formatCode="0.00_ "/>
    <numFmt numFmtId="178" formatCode="yyyy&quot;年&quot;m&quot;月&quot;d&quot;日&quot;;@"/>
    <numFmt numFmtId="179" formatCode="0.000_ "/>
    <numFmt numFmtId="180" formatCode="0_ "/>
    <numFmt numFmtId="181" formatCode="0.0000000_ "/>
    <numFmt numFmtId="182" formatCode="0.0_ "/>
    <numFmt numFmtId="183" formatCode="0.0000E+00"/>
    <numFmt numFmtId="184" formatCode="0_);[Red]\(0\)"/>
    <numFmt numFmtId="185" formatCode="0.000E+00"/>
    <numFmt numFmtId="186" formatCode="0.00000_);[Red]\(0.00000\)"/>
    <numFmt numFmtId="187" formatCode="0.0_);[Red]\(0.0\)"/>
    <numFmt numFmtId="188" formatCode="0.0000_ "/>
  </numFmts>
  <fonts count="106">
    <font>
      <sz val="12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6"/>
      <name val="宋体"/>
      <family val="3"/>
      <charset val="134"/>
    </font>
    <font>
      <sz val="14"/>
      <name val="Times New Roman"/>
      <family val="1"/>
    </font>
    <font>
      <u/>
      <sz val="10"/>
      <name val="宋体"/>
      <family val="3"/>
      <charset val="134"/>
    </font>
    <font>
      <sz val="10"/>
      <name val="Times New Roman"/>
      <family val="1"/>
    </font>
    <font>
      <sz val="10"/>
      <name val="宋体"/>
      <family val="3"/>
      <charset val="134"/>
    </font>
    <font>
      <u/>
      <sz val="10"/>
      <name val="Times New Roman"/>
      <family val="1"/>
    </font>
    <font>
      <sz val="14"/>
      <name val="宋体"/>
      <family val="3"/>
      <charset val="134"/>
    </font>
    <font>
      <u/>
      <sz val="9"/>
      <name val="Times New Roman"/>
      <family val="1"/>
    </font>
    <font>
      <sz val="9"/>
      <name val="Times New Roman"/>
      <family val="1"/>
    </font>
    <font>
      <u/>
      <sz val="18"/>
      <name val="Times New Roman"/>
      <family val="1"/>
    </font>
    <font>
      <sz val="18"/>
      <name val="Times New Roman"/>
      <family val="1"/>
    </font>
    <font>
      <sz val="16"/>
      <name val="黑体"/>
      <family val="3"/>
      <charset val="134"/>
    </font>
    <font>
      <sz val="10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</font>
    <font>
      <u/>
      <sz val="11"/>
      <name val="宋体"/>
      <family val="3"/>
      <charset val="134"/>
    </font>
    <font>
      <sz val="9"/>
      <name val="宋体"/>
      <family val="3"/>
      <charset val="134"/>
    </font>
    <font>
      <sz val="11"/>
      <name val="Times New Roman"/>
      <family val="1"/>
    </font>
    <font>
      <b/>
      <sz val="11"/>
      <name val="Times New Roman"/>
      <family val="1"/>
    </font>
    <font>
      <sz val="20"/>
      <name val="黑体"/>
      <family val="3"/>
      <charset val="134"/>
    </font>
    <font>
      <sz val="10.5"/>
      <name val="Arial"/>
      <family val="2"/>
    </font>
    <font>
      <b/>
      <sz val="14"/>
      <name val="宋体"/>
      <family val="3"/>
      <charset val="134"/>
    </font>
    <font>
      <sz val="24"/>
      <name val="宋体"/>
      <family val="3"/>
      <charset val="134"/>
    </font>
    <font>
      <sz val="10.5"/>
      <name val="宋体"/>
      <family val="3"/>
      <charset val="134"/>
    </font>
    <font>
      <b/>
      <sz val="1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5"/>
      <color indexed="56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1"/>
      <color theme="3"/>
      <name val="宋体"/>
      <family val="3"/>
      <charset val="134"/>
      <scheme val="minor"/>
    </font>
    <font>
      <sz val="11"/>
      <color indexed="60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theme="1"/>
      <name val="Tahoma"/>
      <family val="2"/>
    </font>
    <font>
      <b/>
      <sz val="11"/>
      <color indexed="8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theme="3"/>
      <name val="宋体"/>
      <family val="3"/>
      <charset val="134"/>
      <scheme val="minor"/>
    </font>
    <font>
      <b/>
      <sz val="13"/>
      <color theme="3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11"/>
      <color indexed="8"/>
      <name val="Tahoma"/>
      <family val="2"/>
    </font>
    <font>
      <b/>
      <sz val="11"/>
      <color theme="0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i/>
      <sz val="11"/>
      <color rgb="FF7F7F7F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FA7D00"/>
      <name val="宋体"/>
      <family val="3"/>
      <charset val="134"/>
      <scheme val="minor"/>
    </font>
    <font>
      <sz val="11"/>
      <color rgb="FF9C65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b/>
      <sz val="18"/>
      <color theme="3"/>
      <name val="宋体"/>
      <family val="3"/>
      <charset val="134"/>
      <scheme val="major"/>
    </font>
    <font>
      <sz val="11"/>
      <color rgb="FFFA7D00"/>
      <name val="宋体"/>
      <family val="3"/>
      <charset val="134"/>
      <scheme val="minor"/>
    </font>
    <font>
      <b/>
      <sz val="11"/>
      <color rgb="FF3F3F3F"/>
      <name val="宋体"/>
      <family val="3"/>
      <charset val="134"/>
      <scheme val="minor"/>
    </font>
    <font>
      <sz val="11"/>
      <color rgb="FF3F3F76"/>
      <name val="宋体"/>
      <family val="3"/>
      <charset val="134"/>
      <scheme val="minor"/>
    </font>
    <font>
      <u/>
      <sz val="14"/>
      <name val="Times New Roman"/>
      <family val="1"/>
    </font>
    <font>
      <u/>
      <sz val="14"/>
      <name val="宋体"/>
      <family val="3"/>
      <charset val="134"/>
    </font>
    <font>
      <sz val="12"/>
      <name val="宋体"/>
      <family val="3"/>
      <charset val="134"/>
    </font>
    <font>
      <sz val="14"/>
      <name val="宋体"/>
      <family val="3"/>
      <charset val="134"/>
    </font>
    <font>
      <sz val="10"/>
      <name val="宋体"/>
      <family val="3"/>
      <charset val="134"/>
    </font>
    <font>
      <sz val="12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2"/>
      <color indexed="8"/>
      <name val="宋体"/>
      <family val="3"/>
      <charset val="134"/>
    </font>
    <font>
      <sz val="12"/>
      <color rgb="FFFF0000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2"/>
      <charset val="134"/>
      <scheme val="minor"/>
    </font>
    <font>
      <sz val="11"/>
      <color rgb="FFFF0000"/>
      <name val="宋体"/>
      <family val="3"/>
      <charset val="134"/>
    </font>
    <font>
      <sz val="14"/>
      <name val="黑体"/>
      <family val="3"/>
      <charset val="134"/>
    </font>
    <font>
      <sz val="12"/>
      <name val="Times New Roman"/>
      <family val="1"/>
    </font>
    <font>
      <sz val="11"/>
      <name val="宋体"/>
      <family val="3"/>
      <charset val="134"/>
    </font>
    <font>
      <sz val="8"/>
      <name val="宋体"/>
      <family val="3"/>
      <charset val="134"/>
    </font>
    <font>
      <sz val="12"/>
      <color rgb="FF00B050"/>
      <name val="宋体"/>
      <family val="3"/>
      <charset val="134"/>
    </font>
    <font>
      <sz val="12"/>
      <color indexed="10"/>
      <name val="宋体"/>
      <family val="3"/>
      <charset val="134"/>
    </font>
    <font>
      <sz val="10"/>
      <name val="宋体"/>
      <family val="3"/>
      <charset val="134"/>
    </font>
    <font>
      <sz val="10"/>
      <color indexed="8"/>
      <name val="宋体"/>
      <family val="3"/>
      <charset val="134"/>
    </font>
    <font>
      <sz val="18"/>
      <name val="宋体"/>
      <family val="3"/>
      <charset val="134"/>
    </font>
    <font>
      <sz val="9"/>
      <name val="宋体"/>
      <family val="3"/>
      <charset val="134"/>
    </font>
    <font>
      <sz val="16"/>
      <name val="宋体"/>
      <family val="3"/>
      <charset val="134"/>
    </font>
    <font>
      <sz val="10"/>
      <name val="宋体"/>
      <family val="3"/>
      <charset val="134"/>
    </font>
    <font>
      <u/>
      <sz val="10"/>
      <name val="宋体"/>
      <family val="3"/>
      <charset val="134"/>
    </font>
    <font>
      <u/>
      <sz val="11"/>
      <name val="宋体"/>
      <family val="3"/>
      <charset val="134"/>
    </font>
    <font>
      <sz val="13"/>
      <name val="宋体"/>
      <family val="3"/>
      <charset val="134"/>
    </font>
    <font>
      <sz val="14"/>
      <name val="宋体"/>
      <family val="3"/>
      <charset val="134"/>
    </font>
    <font>
      <sz val="16"/>
      <name val="黑体"/>
      <family val="3"/>
      <charset val="134"/>
    </font>
    <font>
      <sz val="14"/>
      <name val="黑体"/>
      <family val="3"/>
      <charset val="134"/>
    </font>
    <font>
      <sz val="11"/>
      <name val="宋体"/>
      <family val="3"/>
      <charset val="134"/>
      <scheme val="minor"/>
    </font>
    <font>
      <u/>
      <sz val="12"/>
      <name val="宋体"/>
      <family val="3"/>
      <charset val="134"/>
    </font>
    <font>
      <sz val="13"/>
      <name val="宋体"/>
      <family val="3"/>
      <charset val="134"/>
    </font>
    <font>
      <u/>
      <sz val="13"/>
      <name val="宋体"/>
      <family val="3"/>
      <charset val="134"/>
    </font>
    <font>
      <sz val="20"/>
      <name val="宋体"/>
      <family val="3"/>
      <charset val="134"/>
    </font>
    <font>
      <sz val="15"/>
      <name val="宋体"/>
      <family val="3"/>
      <charset val="134"/>
    </font>
    <font>
      <sz val="12"/>
      <color theme="1"/>
      <name val="宋体"/>
      <family val="3"/>
      <charset val="134"/>
    </font>
    <font>
      <sz val="11"/>
      <color rgb="FF0070C0"/>
      <name val="宋体"/>
      <family val="3"/>
      <charset val="134"/>
    </font>
    <font>
      <sz val="11"/>
      <color rgb="FF0070C0"/>
      <name val="宋体"/>
      <family val="3"/>
      <charset val="134"/>
      <scheme val="minor"/>
    </font>
    <font>
      <sz val="12"/>
      <color theme="2" tint="-0.89999084444715716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i/>
      <sz val="12"/>
      <name val="宋体"/>
      <family val="3"/>
      <charset val="134"/>
    </font>
    <font>
      <sz val="11"/>
      <color rgb="FF000000"/>
      <name val="宋体"/>
      <family val="3"/>
      <charset val="134"/>
    </font>
  </fonts>
  <fills count="67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theme="4" tint="0.7996765037995544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6" tint="0.79967650379955446"/>
        <bgColor indexed="64"/>
      </patternFill>
    </fill>
    <fill>
      <patternFill patternType="solid">
        <fgColor theme="7" tint="0.79967650379955446"/>
        <bgColor indexed="64"/>
      </patternFill>
    </fill>
    <fill>
      <patternFill patternType="solid">
        <fgColor theme="4" tint="0.7997680593279824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5" tint="0.79967650379955446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6765037995544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6765037995544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theme="7" tint="0.79976805932798245"/>
        <bgColor indexed="64"/>
      </patternFill>
    </fill>
    <fill>
      <patternFill patternType="solid">
        <fgColor theme="6" tint="0.799768059327982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9" tint="0.79976805932798245"/>
        <bgColor indexed="64"/>
      </patternFill>
    </fill>
    <fill>
      <patternFill patternType="solid">
        <fgColor theme="5" tint="0.79976805932798245"/>
        <bgColor indexed="64"/>
      </patternFill>
    </fill>
    <fill>
      <patternFill patternType="solid">
        <fgColor theme="6" tint="0.39967040009765925"/>
        <bgColor indexed="64"/>
      </patternFill>
    </fill>
    <fill>
      <patternFill patternType="solid">
        <fgColor theme="8" tint="0.79976805932798245"/>
        <bgColor indexed="64"/>
      </patternFill>
    </fill>
    <fill>
      <patternFill patternType="solid">
        <fgColor theme="9" tint="0.39967040009765925"/>
        <bgColor indexed="64"/>
      </patternFill>
    </fill>
    <fill>
      <patternFill patternType="solid">
        <fgColor theme="4" tint="0.39967040009765925"/>
        <bgColor indexed="64"/>
      </patternFill>
    </fill>
    <fill>
      <patternFill patternType="solid">
        <fgColor theme="7" tint="0.39967040009765925"/>
        <bgColor indexed="64"/>
      </patternFill>
    </fill>
    <fill>
      <patternFill patternType="solid">
        <fgColor theme="8" tint="0.39967040009765925"/>
        <bgColor indexed="64"/>
      </patternFill>
    </fill>
    <fill>
      <patternFill patternType="solid">
        <fgColor theme="5" tint="0.3996704000976592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theme="4" tint="0.39967040009765925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5399">
    <xf numFmtId="0" fontId="0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65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41" fontId="65" fillId="0" borderId="0" applyFont="0" applyFill="0" applyBorder="0" applyAlignment="0" applyProtection="0"/>
    <xf numFmtId="0" fontId="16" fillId="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65" fillId="0" borderId="0"/>
    <xf numFmtId="0" fontId="28" fillId="16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16" fillId="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36" fillId="23" borderId="15" applyNumberFormat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29" fillId="1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" fillId="0" borderId="0"/>
    <xf numFmtId="0" fontId="45" fillId="0" borderId="20" applyNumberFormat="0" applyFill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6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6" borderId="16" applyNumberFormat="0" applyFont="0" applyAlignment="0" applyProtection="0">
      <alignment vertical="center"/>
    </xf>
    <xf numFmtId="0" fontId="65" fillId="0" borderId="0"/>
    <xf numFmtId="0" fontId="65" fillId="0" borderId="0"/>
    <xf numFmtId="0" fontId="33" fillId="0" borderId="12" applyNumberFormat="0" applyFill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7" fillId="0" borderId="0"/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65" fillId="0" borderId="0"/>
    <xf numFmtId="0" fontId="28" fillId="10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28" fillId="1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26" borderId="16" applyNumberFormat="0" applyFont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28" fillId="16" borderId="0" applyNumberFormat="0" applyBorder="0" applyAlignment="0" applyProtection="0">
      <alignment vertical="center"/>
    </xf>
    <xf numFmtId="0" fontId="7" fillId="0" borderId="0"/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29" fillId="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65" fillId="0" borderId="0"/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65" fillId="0" borderId="0"/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38" fillId="0" borderId="18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 applyProtection="0"/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65" fillId="0" borderId="0"/>
    <xf numFmtId="0" fontId="65" fillId="0" borderId="0"/>
    <xf numFmtId="0" fontId="33" fillId="0" borderId="12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65" fillId="0" borderId="0"/>
    <xf numFmtId="0" fontId="33" fillId="0" borderId="12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65" fillId="0" borderId="0"/>
    <xf numFmtId="0" fontId="33" fillId="0" borderId="12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65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65" fillId="0" borderId="0"/>
    <xf numFmtId="0" fontId="16" fillId="7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65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65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65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65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41" fontId="65" fillId="0" borderId="0" applyFont="0" applyFill="0" applyBorder="0" applyAlignment="0" applyProtection="0"/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65" fillId="0" borderId="0"/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65" fillId="0" borderId="0"/>
    <xf numFmtId="0" fontId="16" fillId="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65" fillId="0" borderId="0"/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29" fillId="3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29" fillId="3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29" fillId="3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37" fillId="0" borderId="25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65" fillId="0" borderId="0"/>
    <xf numFmtId="0" fontId="28" fillId="1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7" fillId="0" borderId="0"/>
    <xf numFmtId="0" fontId="28" fillId="10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7" fillId="0" borderId="0"/>
    <xf numFmtId="0" fontId="28" fillId="10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7" fillId="0" borderId="0"/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65" fillId="0" borderId="0"/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13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29" fillId="3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65" fillId="0" borderId="0"/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65" fillId="0" borderId="0"/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44" fillId="0" borderId="0"/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52" borderId="0" applyNumberFormat="0" applyBorder="0" applyAlignment="0" applyProtection="0">
      <alignment vertical="center"/>
    </xf>
    <xf numFmtId="0" fontId="16" fillId="5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52" borderId="0" applyNumberFormat="0" applyBorder="0" applyAlignment="0" applyProtection="0">
      <alignment vertical="center"/>
    </xf>
    <xf numFmtId="0" fontId="16" fillId="5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52" borderId="0" applyNumberFormat="0" applyBorder="0" applyAlignment="0" applyProtection="0">
      <alignment vertical="center"/>
    </xf>
    <xf numFmtId="0" fontId="16" fillId="5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65" fillId="0" borderId="0"/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52" borderId="0" applyNumberFormat="0" applyBorder="0" applyAlignment="0" applyProtection="0">
      <alignment vertical="center"/>
    </xf>
    <xf numFmtId="0" fontId="16" fillId="5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52" borderId="0" applyNumberFormat="0" applyBorder="0" applyAlignment="0" applyProtection="0">
      <alignment vertical="center"/>
    </xf>
    <xf numFmtId="0" fontId="16" fillId="5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65" fillId="0" borderId="0"/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51" fillId="44" borderId="22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51" fillId="44" borderId="22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28" fillId="1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16" fillId="3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65" fillId="0" borderId="0"/>
    <xf numFmtId="0" fontId="28" fillId="16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6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28" fillId="16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65" fillId="0" borderId="0"/>
    <xf numFmtId="0" fontId="28" fillId="16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65" fillId="0" borderId="0"/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65" fillId="0" borderId="0"/>
    <xf numFmtId="0" fontId="16" fillId="1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65" fillId="0" borderId="0"/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65" fillId="0" borderId="0"/>
    <xf numFmtId="0" fontId="29" fillId="38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23" borderId="15" applyNumberFormat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/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0" borderId="0"/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/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65" fillId="0" borderId="0"/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65" fillId="0" borderId="0"/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65" fillId="0" borderId="0"/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/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65" fillId="0" borderId="0"/>
    <xf numFmtId="0" fontId="28" fillId="16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52" fillId="4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52" fillId="4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52" fillId="4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65" fillId="0" borderId="0"/>
    <xf numFmtId="0" fontId="28" fillId="16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7" fillId="0" borderId="0"/>
    <xf numFmtId="0" fontId="28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7" fillId="0" borderId="0"/>
    <xf numFmtId="0" fontId="16" fillId="7" borderId="0" applyNumberFormat="0" applyBorder="0" applyAlignment="0" applyProtection="0">
      <alignment vertical="center"/>
    </xf>
    <xf numFmtId="0" fontId="7" fillId="0" borderId="0"/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65" fillId="0" borderId="0"/>
    <xf numFmtId="0" fontId="28" fillId="12" borderId="0" applyNumberFormat="0" applyBorder="0" applyAlignment="0" applyProtection="0">
      <alignment vertical="center"/>
    </xf>
    <xf numFmtId="0" fontId="65" fillId="0" borderId="0"/>
    <xf numFmtId="0" fontId="16" fillId="6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52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65" fillId="0" borderId="0"/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33" fillId="0" borderId="12" applyNumberFormat="0" applyFill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33" fillId="0" borderId="12" applyNumberFormat="0" applyFill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33" fillId="0" borderId="12" applyNumberFormat="0" applyFill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28" fillId="1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7" fillId="0" borderId="0"/>
    <xf numFmtId="0" fontId="28" fillId="12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33" fillId="0" borderId="12" applyNumberFormat="0" applyFill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7" fillId="0" borderId="0"/>
    <xf numFmtId="0" fontId="28" fillId="1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65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28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65" fillId="0" borderId="0"/>
    <xf numFmtId="0" fontId="16" fillId="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65" fillId="0" borderId="0"/>
    <xf numFmtId="0" fontId="16" fillId="13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28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65" fillId="0" borderId="0"/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7" fillId="0" borderId="0"/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65" fillId="0" borderId="0"/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7" fillId="0" borderId="0"/>
    <xf numFmtId="0" fontId="16" fillId="13" borderId="0" applyNumberFormat="0" applyBorder="0" applyAlignment="0" applyProtection="0">
      <alignment vertical="center"/>
    </xf>
    <xf numFmtId="0" fontId="7" fillId="0" borderId="0"/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7" fillId="0" borderId="0"/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7" fillId="0" borderId="0"/>
    <xf numFmtId="0" fontId="16" fillId="53" borderId="0" applyNumberFormat="0" applyBorder="0" applyAlignment="0" applyProtection="0">
      <alignment vertical="center"/>
    </xf>
    <xf numFmtId="0" fontId="16" fillId="53" borderId="0" applyNumberFormat="0" applyBorder="0" applyAlignment="0" applyProtection="0">
      <alignment vertical="center"/>
    </xf>
    <xf numFmtId="0" fontId="7" fillId="0" borderId="0"/>
    <xf numFmtId="0" fontId="16" fillId="13" borderId="0" applyNumberFormat="0" applyBorder="0" applyAlignment="0" applyProtection="0">
      <alignment vertical="center"/>
    </xf>
    <xf numFmtId="0" fontId="7" fillId="0" borderId="0"/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16" fillId="1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65" fillId="0" borderId="0"/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65" fillId="0" borderId="0"/>
    <xf numFmtId="0" fontId="16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65" fillId="0" borderId="0"/>
    <xf numFmtId="0" fontId="16" fillId="13" borderId="0" applyNumberFormat="0" applyBorder="0" applyAlignment="0" applyProtection="0">
      <alignment vertical="center"/>
    </xf>
    <xf numFmtId="0" fontId="65" fillId="0" borderId="0"/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16" fillId="1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7" fillId="0" borderId="0"/>
    <xf numFmtId="0" fontId="29" fillId="2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7" fillId="0" borderId="0"/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5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53" borderId="0" applyNumberFormat="0" applyBorder="0" applyAlignment="0" applyProtection="0">
      <alignment vertical="center"/>
    </xf>
    <xf numFmtId="0" fontId="16" fillId="53" borderId="0" applyNumberFormat="0" applyBorder="0" applyAlignment="0" applyProtection="0">
      <alignment vertical="center"/>
    </xf>
    <xf numFmtId="0" fontId="16" fillId="53" borderId="0" applyNumberFormat="0" applyBorder="0" applyAlignment="0" applyProtection="0">
      <alignment vertical="center"/>
    </xf>
    <xf numFmtId="0" fontId="16" fillId="53" borderId="0" applyNumberFormat="0" applyBorder="0" applyAlignment="0" applyProtection="0">
      <alignment vertical="center"/>
    </xf>
    <xf numFmtId="0" fontId="16" fillId="53" borderId="0" applyNumberFormat="0" applyBorder="0" applyAlignment="0" applyProtection="0">
      <alignment vertical="center"/>
    </xf>
    <xf numFmtId="0" fontId="16" fillId="5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53" borderId="0" applyNumberFormat="0" applyBorder="0" applyAlignment="0" applyProtection="0">
      <alignment vertical="center"/>
    </xf>
    <xf numFmtId="0" fontId="16" fillId="5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28" fillId="3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50" fillId="0" borderId="0"/>
    <xf numFmtId="0" fontId="65" fillId="0" borderId="0"/>
    <xf numFmtId="0" fontId="28" fillId="12" borderId="0" applyNumberFormat="0" applyBorder="0" applyAlignment="0" applyProtection="0">
      <alignment vertical="center"/>
    </xf>
    <xf numFmtId="0" fontId="16" fillId="5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5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41" fontId="65" fillId="0" borderId="0" applyFont="0" applyFill="0" applyBorder="0" applyAlignment="0" applyProtection="0"/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41" fontId="65" fillId="0" borderId="0" applyFont="0" applyFill="0" applyBorder="0" applyAlignment="0" applyProtection="0"/>
    <xf numFmtId="0" fontId="16" fillId="6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28" fillId="1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6" borderId="16" applyNumberFormat="0" applyFon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28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45" fillId="0" borderId="20" applyNumberFormat="0" applyFill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65" fillId="0" borderId="0"/>
    <xf numFmtId="0" fontId="28" fillId="10" borderId="0" applyNumberFormat="0" applyBorder="0" applyAlignment="0" applyProtection="0">
      <alignment vertical="center"/>
    </xf>
    <xf numFmtId="0" fontId="65" fillId="0" borderId="0"/>
    <xf numFmtId="0" fontId="28" fillId="10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65" fillId="0" borderId="0"/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28" fillId="10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65" fillId="0" borderId="0"/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65" fillId="0" borderId="0"/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65" fillId="0" borderId="0"/>
    <xf numFmtId="0" fontId="16" fillId="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65" fillId="0" borderId="0"/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65" fillId="0" borderId="0"/>
    <xf numFmtId="0" fontId="16" fillId="6" borderId="0" applyNumberFormat="0" applyBorder="0" applyAlignment="0" applyProtection="0">
      <alignment vertical="center"/>
    </xf>
    <xf numFmtId="0" fontId="65" fillId="0" borderId="0"/>
    <xf numFmtId="0" fontId="16" fillId="6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65" fillId="0" borderId="0"/>
    <xf numFmtId="0" fontId="16" fillId="6" borderId="0" applyNumberFormat="0" applyBorder="0" applyAlignment="0" applyProtection="0">
      <alignment vertical="center"/>
    </xf>
    <xf numFmtId="0" fontId="65" fillId="0" borderId="0"/>
    <xf numFmtId="0" fontId="16" fillId="6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65" fillId="0" borderId="0"/>
    <xf numFmtId="0" fontId="16" fillId="6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41" fillId="0" borderId="27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/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23" borderId="15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65" fillId="0" borderId="0"/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35" fillId="20" borderId="14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48" borderId="26" applyNumberFormat="0" applyFon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48" borderId="26" applyNumberFormat="0" applyFon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48" borderId="26" applyNumberFormat="0" applyFon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" fillId="0" borderId="0"/>
    <xf numFmtId="0" fontId="28" fillId="10" borderId="0" applyNumberFormat="0" applyBorder="0" applyAlignment="0" applyProtection="0">
      <alignment vertical="center"/>
    </xf>
    <xf numFmtId="0" fontId="7" fillId="0" borderId="0"/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" fillId="0" borderId="0"/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28" fillId="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7" fillId="0" borderId="0"/>
    <xf numFmtId="0" fontId="16" fillId="6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/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7" fillId="0" borderId="0"/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65" fillId="0" borderId="0"/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65" fillId="0" borderId="0"/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7" fillId="0" borderId="0"/>
    <xf numFmtId="0" fontId="28" fillId="10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" borderId="0" applyNumberFormat="0" applyBorder="0" applyAlignment="0" applyProtection="0">
      <alignment vertical="center"/>
    </xf>
    <xf numFmtId="0" fontId="16" fillId="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55" fillId="42" borderId="17" applyNumberFormat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16" fillId="7" borderId="0" applyNumberFormat="0" applyBorder="0" applyAlignment="0" applyProtection="0">
      <alignment vertical="center"/>
    </xf>
    <xf numFmtId="0" fontId="7" fillId="0" borderId="0"/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65" fillId="0" borderId="0"/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40" fillId="40" borderId="19" applyNumberFormat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/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23" borderId="15" applyNumberFormat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32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7" fillId="0" borderId="0"/>
    <xf numFmtId="0" fontId="16" fillId="32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7" fillId="0" borderId="0"/>
    <xf numFmtId="0" fontId="16" fillId="32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65" fillId="0" borderId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65" fillId="0" borderId="0"/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28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7" fillId="0" borderId="0"/>
    <xf numFmtId="0" fontId="28" fillId="19" borderId="0" applyNumberFormat="0" applyBorder="0" applyAlignment="0" applyProtection="0">
      <alignment vertical="center"/>
    </xf>
    <xf numFmtId="0" fontId="7" fillId="0" borderId="0"/>
    <xf numFmtId="0" fontId="28" fillId="19" borderId="0" applyNumberFormat="0" applyBorder="0" applyAlignment="0" applyProtection="0">
      <alignment vertical="center"/>
    </xf>
    <xf numFmtId="0" fontId="7" fillId="0" borderId="0"/>
    <xf numFmtId="0" fontId="28" fillId="1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7" fillId="0" borderId="0"/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65" fillId="0" borderId="0"/>
    <xf numFmtId="0" fontId="55" fillId="42" borderId="17" applyNumberForma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36" fillId="23" borderId="15" applyNumberForma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7" fillId="0" borderId="0"/>
    <xf numFmtId="0" fontId="36" fillId="23" borderId="15" applyNumberForma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2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7" fillId="0" borderId="0"/>
    <xf numFmtId="0" fontId="16" fillId="2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7" fillId="0" borderId="0"/>
    <xf numFmtId="0" fontId="29" fillId="3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7" fillId="0" borderId="0"/>
    <xf numFmtId="0" fontId="16" fillId="2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16" fillId="25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52" fillId="3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52" fillId="3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52" fillId="5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25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25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29" fillId="3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56" fillId="3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50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7" fillId="0" borderId="0"/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25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7" fillId="0" borderId="0"/>
    <xf numFmtId="0" fontId="28" fillId="1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7" fillId="0" borderId="0"/>
    <xf numFmtId="0" fontId="28" fillId="1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7" fillId="0" borderId="0"/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5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7" fillId="0" borderId="0"/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7" fillId="0" borderId="0"/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55" borderId="0" applyNumberFormat="0" applyBorder="0" applyAlignment="0" applyProtection="0">
      <alignment vertical="center"/>
    </xf>
    <xf numFmtId="0" fontId="16" fillId="5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55" borderId="0" applyNumberFormat="0" applyBorder="0" applyAlignment="0" applyProtection="0">
      <alignment vertical="center"/>
    </xf>
    <xf numFmtId="0" fontId="16" fillId="5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55" borderId="0" applyNumberFormat="0" applyBorder="0" applyAlignment="0" applyProtection="0">
      <alignment vertical="center"/>
    </xf>
    <xf numFmtId="0" fontId="16" fillId="55" borderId="0" applyNumberFormat="0" applyBorder="0" applyAlignment="0" applyProtection="0">
      <alignment vertical="center"/>
    </xf>
    <xf numFmtId="0" fontId="16" fillId="55" borderId="0" applyNumberFormat="0" applyBorder="0" applyAlignment="0" applyProtection="0">
      <alignment vertical="center"/>
    </xf>
    <xf numFmtId="0" fontId="16" fillId="55" borderId="0" applyNumberFormat="0" applyBorder="0" applyAlignment="0" applyProtection="0">
      <alignment vertical="center"/>
    </xf>
    <xf numFmtId="0" fontId="16" fillId="55" borderId="0" applyNumberFormat="0" applyBorder="0" applyAlignment="0" applyProtection="0">
      <alignment vertical="center"/>
    </xf>
    <xf numFmtId="0" fontId="16" fillId="55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55" borderId="0" applyNumberFormat="0" applyBorder="0" applyAlignment="0" applyProtection="0">
      <alignment vertical="center"/>
    </xf>
    <xf numFmtId="0" fontId="16" fillId="55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7" fillId="0" borderId="0"/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7" fillId="0" borderId="0"/>
    <xf numFmtId="0" fontId="28" fillId="19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7" fillId="0" borderId="0"/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7" fillId="0" borderId="0"/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7" fillId="0" borderId="0"/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65" fillId="0" borderId="0"/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65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43" fillId="40" borderId="14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43" fillId="40" borderId="14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45" fillId="0" borderId="20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65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29" fillId="29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27" borderId="0" applyNumberFormat="0" applyBorder="0" applyAlignment="0" applyProtection="0">
      <alignment vertical="center"/>
    </xf>
    <xf numFmtId="0" fontId="7" fillId="0" borderId="0"/>
    <xf numFmtId="0" fontId="28" fillId="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36" fillId="23" borderId="15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27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65" fillId="0" borderId="0"/>
    <xf numFmtId="0" fontId="16" fillId="11" borderId="0" applyNumberFormat="0" applyBorder="0" applyAlignment="0" applyProtection="0">
      <alignment vertical="center"/>
    </xf>
    <xf numFmtId="0" fontId="50" fillId="0" borderId="0"/>
    <xf numFmtId="0" fontId="50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27" borderId="0" applyNumberFormat="0" applyBorder="0" applyAlignment="0" applyProtection="0">
      <alignment vertical="center"/>
    </xf>
    <xf numFmtId="0" fontId="65" fillId="0" borderId="0"/>
    <xf numFmtId="0" fontId="16" fillId="11" borderId="0" applyNumberFormat="0" applyBorder="0" applyAlignment="0" applyProtection="0">
      <alignment vertical="center"/>
    </xf>
    <xf numFmtId="0" fontId="50" fillId="0" borderId="0"/>
    <xf numFmtId="0" fontId="50" fillId="0" borderId="0"/>
    <xf numFmtId="0" fontId="16" fillId="2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65" fillId="0" borderId="0"/>
    <xf numFmtId="0" fontId="65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65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39" fillId="0" borderId="0" applyNumberForma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50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7" fillId="0" borderId="0"/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52" fillId="56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50" fillId="0" borderId="0"/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5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5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65" fillId="0" borderId="0"/>
    <xf numFmtId="0" fontId="28" fillId="2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7" fillId="0" borderId="0"/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50" fillId="0" borderId="0"/>
    <xf numFmtId="0" fontId="31" fillId="1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50" fillId="0" borderId="0"/>
    <xf numFmtId="0" fontId="28" fillId="2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7" fillId="0" borderId="0" applyProtection="0"/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65" fillId="0" borderId="0"/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6" borderId="16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65" fillId="0" borderId="0"/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65" fillId="0" borderId="0"/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35" fillId="20" borderId="14" applyNumberForma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35" fillId="20" borderId="14" applyNumberForma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48" borderId="26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6" borderId="16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6" borderId="16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6" borderId="16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6" borderId="16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7" fillId="0" borderId="0"/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29" fillId="29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29" fillId="29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65" fillId="0" borderId="0"/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65" fillId="0" borderId="0"/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65" fillId="0" borderId="0"/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52" fillId="56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65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65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50" fillId="0" borderId="0"/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50" fillId="0" borderId="0"/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7" fillId="0" borderId="0"/>
    <xf numFmtId="0" fontId="28" fillId="5" borderId="0" applyNumberFormat="0" applyBorder="0" applyAlignment="0" applyProtection="0">
      <alignment vertical="center"/>
    </xf>
    <xf numFmtId="0" fontId="7" fillId="0" borderId="0"/>
    <xf numFmtId="0" fontId="28" fillId="5" borderId="0" applyNumberFormat="0" applyBorder="0" applyAlignment="0" applyProtection="0">
      <alignment vertical="center"/>
    </xf>
    <xf numFmtId="0" fontId="7" fillId="0" borderId="0"/>
    <xf numFmtId="0" fontId="28" fillId="5" borderId="0" applyNumberFormat="0" applyBorder="0" applyAlignment="0" applyProtection="0">
      <alignment vertical="center"/>
    </xf>
    <xf numFmtId="0" fontId="65" fillId="0" borderId="0"/>
    <xf numFmtId="0" fontId="28" fillId="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7" fillId="0" borderId="0"/>
    <xf numFmtId="0" fontId="28" fillId="5" borderId="0" applyNumberFormat="0" applyBorder="0" applyAlignment="0" applyProtection="0">
      <alignment vertical="center"/>
    </xf>
    <xf numFmtId="0" fontId="7" fillId="0" borderId="0"/>
    <xf numFmtId="0" fontId="28" fillId="5" borderId="0" applyNumberFormat="0" applyBorder="0" applyAlignment="0" applyProtection="0">
      <alignment vertical="center"/>
    </xf>
    <xf numFmtId="0" fontId="7" fillId="0" borderId="0"/>
    <xf numFmtId="0" fontId="28" fillId="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7" fillId="0" borderId="0"/>
    <xf numFmtId="0" fontId="28" fillId="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65" fillId="0" borderId="0"/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65" fillId="0" borderId="0"/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29" fillId="29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65" fillId="0" borderId="0"/>
    <xf numFmtId="0" fontId="16" fillId="1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48" fillId="0" borderId="28" applyNumberFormat="0" applyFill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65" fillId="0" borderId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34" fillId="0" borderId="13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0" borderId="0"/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7" fillId="0" borderId="0"/>
    <xf numFmtId="0" fontId="28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7" fillId="0" borderId="0"/>
    <xf numFmtId="0" fontId="28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7" fillId="0" borderId="0"/>
    <xf numFmtId="0" fontId="28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65" fillId="0" borderId="0"/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65" fillId="0" borderId="0"/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65" fillId="0" borderId="0"/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7" fillId="0" borderId="0"/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7" fillId="0" borderId="0"/>
    <xf numFmtId="0" fontId="16" fillId="26" borderId="16" applyNumberFormat="0" applyFont="0" applyAlignment="0" applyProtection="0">
      <alignment vertical="center"/>
    </xf>
    <xf numFmtId="0" fontId="7" fillId="0" borderId="0"/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7" fillId="0" borderId="0"/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7" fillId="0" borderId="0"/>
    <xf numFmtId="0" fontId="28" fillId="3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7" fillId="0" borderId="0"/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7" fillId="0" borderId="0"/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7" fillId="0" borderId="0"/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7" fillId="0" borderId="0"/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16" fillId="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23" borderId="15" applyNumberFormat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23" borderId="15" applyNumberFormat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16" fillId="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41" fontId="65" fillId="0" borderId="0" applyFont="0" applyFill="0" applyBorder="0" applyAlignment="0" applyProtection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16" fillId="9" borderId="0" applyNumberFormat="0" applyBorder="0" applyAlignment="0" applyProtection="0">
      <alignment vertical="center"/>
    </xf>
    <xf numFmtId="0" fontId="65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" fillId="0" borderId="0"/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23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65" fillId="0" borderId="0"/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7" fillId="0" borderId="0"/>
    <xf numFmtId="0" fontId="28" fillId="3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7" fillId="0" borderId="0"/>
    <xf numFmtId="0" fontId="28" fillId="3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7" fillId="0" borderId="0"/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7" fillId="0" borderId="0"/>
    <xf numFmtId="0" fontId="28" fillId="3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7" fillId="0" borderId="0"/>
    <xf numFmtId="0" fontId="28" fillId="34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7" fillId="0" borderId="0"/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58" fillId="35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39" fillId="0" borderId="0" applyNumberFormat="0" applyFill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50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52" fillId="5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29" fillId="3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0" borderId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7" fillId="0" borderId="0"/>
    <xf numFmtId="0" fontId="16" fillId="0" borderId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48" borderId="26" applyNumberFormat="0" applyFont="0" applyAlignment="0" applyProtection="0">
      <alignment vertical="center"/>
    </xf>
    <xf numFmtId="0" fontId="65" fillId="0" borderId="0"/>
    <xf numFmtId="0" fontId="65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50" fillId="0" borderId="0"/>
    <xf numFmtId="0" fontId="50" fillId="0" borderId="0"/>
    <xf numFmtId="0" fontId="16" fillId="0" borderId="0">
      <alignment vertical="center"/>
    </xf>
    <xf numFmtId="0" fontId="65" fillId="0" borderId="0"/>
    <xf numFmtId="0" fontId="16" fillId="11" borderId="0" applyNumberFormat="0" applyBorder="0" applyAlignment="0" applyProtection="0">
      <alignment vertical="center"/>
    </xf>
    <xf numFmtId="0" fontId="50" fillId="0" borderId="0"/>
    <xf numFmtId="0" fontId="50" fillId="0" borderId="0"/>
    <xf numFmtId="0" fontId="16" fillId="11" borderId="0" applyNumberFormat="0" applyBorder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65" fillId="0" borderId="0"/>
    <xf numFmtId="0" fontId="65" fillId="0" borderId="0"/>
    <xf numFmtId="0" fontId="16" fillId="11" borderId="0" applyNumberFormat="0" applyBorder="0" applyAlignment="0" applyProtection="0">
      <alignment vertical="center"/>
    </xf>
    <xf numFmtId="0" fontId="50" fillId="0" borderId="0"/>
    <xf numFmtId="0" fontId="65" fillId="0" borderId="0"/>
    <xf numFmtId="0" fontId="65" fillId="0" borderId="0"/>
    <xf numFmtId="0" fontId="16" fillId="11" borderId="0" applyNumberFormat="0" applyBorder="0" applyAlignment="0" applyProtection="0">
      <alignment vertical="center"/>
    </xf>
    <xf numFmtId="0" fontId="50" fillId="0" borderId="0"/>
    <xf numFmtId="0" fontId="50" fillId="0" borderId="0"/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11" borderId="0" applyNumberFormat="0" applyBorder="0" applyAlignment="0" applyProtection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16" fillId="0" borderId="0">
      <alignment vertical="center"/>
    </xf>
    <xf numFmtId="0" fontId="65" fillId="0" borderId="0"/>
    <xf numFmtId="0" fontId="16" fillId="11" borderId="0" applyNumberFormat="0" applyBorder="0" applyAlignment="0" applyProtection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/>
    <xf numFmtId="0" fontId="65" fillId="0" borderId="0"/>
    <xf numFmtId="0" fontId="16" fillId="11" borderId="0" applyNumberFormat="0" applyBorder="0" applyAlignment="0" applyProtection="0">
      <alignment vertical="center"/>
    </xf>
    <xf numFmtId="0" fontId="6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6" borderId="16" applyNumberFormat="0" applyFont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65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" fillId="0" borderId="0"/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6" borderId="16" applyNumberFormat="0" applyFont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28" fillId="2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65" fillId="0" borderId="0"/>
    <xf numFmtId="0" fontId="28" fillId="2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7" fillId="0" borderId="0"/>
    <xf numFmtId="0" fontId="28" fillId="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41" fontId="65" fillId="0" borderId="0" applyFont="0" applyFill="0" applyBorder="0" applyAlignment="0" applyProtection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39" fillId="0" borderId="0" applyNumberForma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52" fillId="46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52" fillId="46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52" fillId="46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65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65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65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65" fillId="0" borderId="0"/>
    <xf numFmtId="0" fontId="29" fillId="51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65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65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65" fillId="0" borderId="0"/>
    <xf numFmtId="0" fontId="36" fillId="23" borderId="15" applyNumberFormat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65" fillId="0" borderId="0"/>
    <xf numFmtId="0" fontId="28" fillId="22" borderId="0" applyNumberFormat="0" applyBorder="0" applyAlignment="0" applyProtection="0">
      <alignment vertical="center"/>
    </xf>
    <xf numFmtId="0" fontId="65" fillId="0" borderId="0"/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50" fillId="0" borderId="0"/>
    <xf numFmtId="0" fontId="50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50" fillId="0" borderId="0"/>
    <xf numFmtId="0" fontId="28" fillId="22" borderId="0" applyNumberFormat="0" applyBorder="0" applyAlignment="0" applyProtection="0">
      <alignment vertical="center"/>
    </xf>
    <xf numFmtId="0" fontId="50" fillId="0" borderId="0"/>
    <xf numFmtId="0" fontId="65" fillId="0" borderId="0"/>
    <xf numFmtId="0" fontId="28" fillId="22" borderId="0" applyNumberFormat="0" applyBorder="0" applyAlignment="0" applyProtection="0">
      <alignment vertical="center"/>
    </xf>
    <xf numFmtId="0" fontId="65" fillId="0" borderId="0"/>
    <xf numFmtId="0" fontId="28" fillId="22" borderId="0" applyNumberFormat="0" applyBorder="0" applyAlignment="0" applyProtection="0">
      <alignment vertical="center"/>
    </xf>
    <xf numFmtId="0" fontId="50" fillId="0" borderId="0"/>
    <xf numFmtId="0" fontId="65" fillId="0" borderId="0"/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65" fillId="0" borderId="0"/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50" fillId="0" borderId="0"/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65" fillId="0" borderId="0"/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65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30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43" fillId="40" borderId="14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17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34" fillId="0" borderId="13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65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50" fillId="0" borderId="0"/>
    <xf numFmtId="0" fontId="31" fillId="1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50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65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65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29" fillId="38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65" fillId="0" borderId="0"/>
    <xf numFmtId="0" fontId="16" fillId="17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65" fillId="0" borderId="0"/>
    <xf numFmtId="0" fontId="30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65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65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65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41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41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28" fillId="36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7" fillId="0" borderId="0"/>
    <xf numFmtId="0" fontId="16" fillId="0" borderId="0">
      <alignment vertical="center"/>
    </xf>
    <xf numFmtId="0" fontId="7" fillId="0" borderId="0"/>
    <xf numFmtId="0" fontId="28" fillId="36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7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7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28" fillId="36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7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7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28" fillId="36" borderId="0" applyNumberFormat="0" applyBorder="0" applyAlignment="0" applyProtection="0">
      <alignment vertical="center"/>
    </xf>
    <xf numFmtId="0" fontId="7" fillId="0" borderId="0"/>
    <xf numFmtId="0" fontId="28" fillId="36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42" fillId="41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0" borderId="0">
      <alignment vertical="center"/>
    </xf>
    <xf numFmtId="0" fontId="7" fillId="0" borderId="0"/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16" fillId="17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28" fillId="36" borderId="0" applyNumberFormat="0" applyBorder="0" applyAlignment="0" applyProtection="0">
      <alignment vertical="center"/>
    </xf>
    <xf numFmtId="0" fontId="7" fillId="0" borderId="0"/>
    <xf numFmtId="0" fontId="28" fillId="36" borderId="0" applyNumberFormat="0" applyBorder="0" applyAlignment="0" applyProtection="0">
      <alignment vertical="center"/>
    </xf>
    <xf numFmtId="0" fontId="7" fillId="0" borderId="0"/>
    <xf numFmtId="0" fontId="28" fillId="36" borderId="0" applyNumberFormat="0" applyBorder="0" applyAlignment="0" applyProtection="0">
      <alignment vertical="center"/>
    </xf>
    <xf numFmtId="0" fontId="7" fillId="0" borderId="0"/>
    <xf numFmtId="0" fontId="30" fillId="0" borderId="0" applyNumberFormat="0" applyFill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28" fillId="36" borderId="0" applyNumberFormat="0" applyBorder="0" applyAlignment="0" applyProtection="0">
      <alignment vertical="center"/>
    </xf>
    <xf numFmtId="0" fontId="7" fillId="0" borderId="0"/>
    <xf numFmtId="0" fontId="28" fillId="36" borderId="0" applyNumberFormat="0" applyBorder="0" applyAlignment="0" applyProtection="0">
      <alignment vertical="center"/>
    </xf>
    <xf numFmtId="0" fontId="7" fillId="0" borderId="0"/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0" borderId="0"/>
    <xf numFmtId="0" fontId="16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48" borderId="26" applyNumberFormat="0" applyFont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7" fillId="0" borderId="0"/>
    <xf numFmtId="0" fontId="28" fillId="36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65" fillId="0" borderId="0"/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7" fillId="0" borderId="0"/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7" fillId="0" borderId="0"/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29" fillId="4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29" fillId="4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7" fillId="0" borderId="0"/>
    <xf numFmtId="0" fontId="36" fillId="23" borderId="15" applyNumberFormat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7" fillId="0" borderId="0"/>
    <xf numFmtId="0" fontId="29" fillId="4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52" fillId="57" borderId="0" applyNumberFormat="0" applyBorder="0" applyAlignment="0" applyProtection="0">
      <alignment vertical="center"/>
    </xf>
    <xf numFmtId="0" fontId="16" fillId="0" borderId="0">
      <alignment vertical="center"/>
    </xf>
    <xf numFmtId="0" fontId="52" fillId="57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52" fillId="57" borderId="0" applyNumberFormat="0" applyBorder="0" applyAlignment="0" applyProtection="0">
      <alignment vertical="center"/>
    </xf>
    <xf numFmtId="0" fontId="16" fillId="0" borderId="0">
      <alignment vertical="center"/>
    </xf>
    <xf numFmtId="0" fontId="52" fillId="57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7" fillId="0" borderId="0"/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52" fillId="54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29" fillId="4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29" fillId="4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7" fillId="0" borderId="0"/>
    <xf numFmtId="0" fontId="29" fillId="4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29" fillId="4" borderId="0" applyNumberFormat="0" applyBorder="0" applyAlignment="0" applyProtection="0">
      <alignment vertical="center"/>
    </xf>
    <xf numFmtId="0" fontId="7" fillId="0" borderId="0"/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29" fillId="4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29" fillId="4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7" fillId="0" borderId="0"/>
    <xf numFmtId="0" fontId="29" fillId="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7" fillId="0" borderId="0"/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52" fillId="6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52" fillId="6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52" fillId="6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52" fillId="6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7" fillId="0" borderId="0"/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" fillId="0" borderId="0"/>
    <xf numFmtId="0" fontId="29" fillId="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7" fillId="0" borderId="0"/>
    <xf numFmtId="0" fontId="29" fillId="5" borderId="0" applyNumberFormat="0" applyBorder="0" applyAlignment="0" applyProtection="0">
      <alignment vertical="center"/>
    </xf>
    <xf numFmtId="0" fontId="7" fillId="0" borderId="0"/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7" fillId="0" borderId="0"/>
    <xf numFmtId="0" fontId="29" fillId="5" borderId="0" applyNumberFormat="0" applyBorder="0" applyAlignment="0" applyProtection="0">
      <alignment vertical="center"/>
    </xf>
    <xf numFmtId="0" fontId="7" fillId="0" borderId="0"/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7" fillId="0" borderId="0"/>
    <xf numFmtId="0" fontId="29" fillId="5" borderId="0" applyNumberFormat="0" applyBorder="0" applyAlignment="0" applyProtection="0">
      <alignment vertical="center"/>
    </xf>
    <xf numFmtId="0" fontId="7" fillId="0" borderId="0"/>
    <xf numFmtId="0" fontId="29" fillId="5" borderId="0" applyNumberFormat="0" applyBorder="0" applyAlignment="0" applyProtection="0">
      <alignment vertical="center"/>
    </xf>
    <xf numFmtId="0" fontId="7" fillId="0" borderId="0"/>
    <xf numFmtId="0" fontId="29" fillId="5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7" fillId="0" borderId="0"/>
    <xf numFmtId="0" fontId="16" fillId="26" borderId="16" applyNumberFormat="0" applyFont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7" fillId="0" borderId="0"/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65" fillId="0" borderId="0"/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5" borderId="0" applyNumberFormat="0" applyBorder="0" applyAlignment="0" applyProtection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29" fillId="34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29" fillId="34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4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65" fillId="0" borderId="0"/>
    <xf numFmtId="0" fontId="65" fillId="0" borderId="0"/>
    <xf numFmtId="0" fontId="7" fillId="0" borderId="0"/>
    <xf numFmtId="0" fontId="7" fillId="0" borderId="0"/>
    <xf numFmtId="0" fontId="29" fillId="34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65" fillId="0" borderId="0"/>
    <xf numFmtId="0" fontId="65" fillId="0" borderId="0"/>
    <xf numFmtId="0" fontId="7" fillId="0" borderId="0"/>
    <xf numFmtId="0" fontId="29" fillId="34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7" fillId="0" borderId="0"/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52" fillId="54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29" fillId="34" borderId="0" applyNumberFormat="0" applyBorder="0" applyAlignment="0" applyProtection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65" fillId="0" borderId="0"/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4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65" fillId="0" borderId="0"/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" fillId="0" borderId="0"/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4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65" fillId="0" borderId="0"/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65" fillId="0" borderId="0"/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52" fillId="14" borderId="0" applyNumberFormat="0" applyBorder="0" applyAlignment="0" applyProtection="0">
      <alignment vertical="center"/>
    </xf>
    <xf numFmtId="0" fontId="52" fillId="14" borderId="0" applyNumberFormat="0" applyBorder="0" applyAlignment="0" applyProtection="0">
      <alignment vertical="center"/>
    </xf>
    <xf numFmtId="0" fontId="7" fillId="0" borderId="0"/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65" fillId="0" borderId="0"/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7" fillId="0" borderId="0"/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7" fillId="0" borderId="0"/>
    <xf numFmtId="0" fontId="29" fillId="29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7" fillId="0" borderId="0"/>
    <xf numFmtId="0" fontId="29" fillId="29" borderId="0" applyNumberFormat="0" applyBorder="0" applyAlignment="0" applyProtection="0">
      <alignment vertical="center"/>
    </xf>
    <xf numFmtId="0" fontId="7" fillId="0" borderId="0"/>
    <xf numFmtId="0" fontId="34" fillId="0" borderId="13" applyNumberFormat="0" applyFill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1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1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52" fillId="59" borderId="0" applyNumberFormat="0" applyBorder="0" applyAlignment="0" applyProtection="0">
      <alignment vertical="center"/>
    </xf>
    <xf numFmtId="0" fontId="52" fillId="59" borderId="0" applyNumberFormat="0" applyBorder="0" applyAlignment="0" applyProtection="0">
      <alignment vertical="center"/>
    </xf>
    <xf numFmtId="0" fontId="52" fillId="59" borderId="0" applyNumberFormat="0" applyBorder="0" applyAlignment="0" applyProtection="0">
      <alignment vertical="center"/>
    </xf>
    <xf numFmtId="0" fontId="52" fillId="5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7" fillId="0" borderId="0"/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7" fillId="0" borderId="0"/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41" fillId="0" borderId="27" applyNumberFormat="0" applyFill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7" fillId="0" borderId="0"/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0" fillId="40" borderId="19" applyNumberFormat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0" fillId="40" borderId="19" applyNumberFormat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29" fillId="37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7" fillId="0" borderId="0"/>
    <xf numFmtId="0" fontId="29" fillId="37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29" fillId="37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29" fillId="37" borderId="0" applyNumberFormat="0" applyBorder="0" applyAlignment="0" applyProtection="0">
      <alignment vertical="center"/>
    </xf>
    <xf numFmtId="0" fontId="7" fillId="0" borderId="0"/>
    <xf numFmtId="0" fontId="29" fillId="37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29" fillId="37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52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52" fillId="5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29" fillId="37" borderId="0" applyNumberFormat="0" applyBorder="0" applyAlignment="0" applyProtection="0">
      <alignment vertical="center"/>
    </xf>
    <xf numFmtId="0" fontId="7" fillId="0" borderId="0"/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65" fillId="0" borderId="0"/>
    <xf numFmtId="0" fontId="29" fillId="37" borderId="0" applyNumberFormat="0" applyBorder="0" applyAlignment="0" applyProtection="0">
      <alignment vertical="center"/>
    </xf>
    <xf numFmtId="0" fontId="7" fillId="0" borderId="0"/>
    <xf numFmtId="0" fontId="29" fillId="37" borderId="0" applyNumberFormat="0" applyBorder="0" applyAlignment="0" applyProtection="0">
      <alignment vertical="center"/>
    </xf>
    <xf numFmtId="0" fontId="65" fillId="0" borderId="0"/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7" fillId="0" borderId="0"/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65" fillId="0" borderId="0"/>
    <xf numFmtId="0" fontId="65" fillId="0" borderId="0"/>
    <xf numFmtId="0" fontId="46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65" fillId="0" borderId="0"/>
    <xf numFmtId="0" fontId="65" fillId="0" borderId="0"/>
    <xf numFmtId="0" fontId="46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65" fillId="0" borderId="0"/>
    <xf numFmtId="0" fontId="65" fillId="0" borderId="0"/>
    <xf numFmtId="0" fontId="33" fillId="0" borderId="12" applyNumberFormat="0" applyFill="0" applyAlignment="0" applyProtection="0">
      <alignment vertical="center"/>
    </xf>
    <xf numFmtId="0" fontId="65" fillId="0" borderId="0"/>
    <xf numFmtId="0" fontId="65" fillId="0" borderId="0"/>
    <xf numFmtId="0" fontId="39" fillId="0" borderId="0" applyNumberFormat="0" applyFill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65" fillId="0" borderId="0"/>
    <xf numFmtId="0" fontId="65" fillId="0" borderId="0"/>
    <xf numFmtId="0" fontId="46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65" fillId="0" borderId="0"/>
    <xf numFmtId="0" fontId="65" fillId="0" borderId="0"/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33" fillId="0" borderId="12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33" fillId="0" borderId="12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65" fillId="0" borderId="0"/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7" fillId="0" borderId="29" applyNumberFormat="0" applyFill="0" applyAlignment="0" applyProtection="0">
      <alignment vertical="center"/>
    </xf>
    <xf numFmtId="0" fontId="7" fillId="0" borderId="0"/>
    <xf numFmtId="0" fontId="29" fillId="21" borderId="0" applyNumberFormat="0" applyBorder="0" applyAlignment="0" applyProtection="0">
      <alignment vertical="center"/>
    </xf>
    <xf numFmtId="0" fontId="47" fillId="0" borderId="29" applyNumberFormat="0" applyFill="0" applyAlignment="0" applyProtection="0">
      <alignment vertical="center"/>
    </xf>
    <xf numFmtId="0" fontId="16" fillId="0" borderId="0">
      <alignment vertical="center"/>
    </xf>
    <xf numFmtId="0" fontId="47" fillId="0" borderId="29" applyNumberFormat="0" applyFill="0" applyAlignment="0" applyProtection="0">
      <alignment vertical="center"/>
    </xf>
    <xf numFmtId="0" fontId="16" fillId="0" borderId="0">
      <alignment vertical="center"/>
    </xf>
    <xf numFmtId="0" fontId="47" fillId="0" borderId="29" applyNumberFormat="0" applyFill="0" applyAlignment="0" applyProtection="0">
      <alignment vertical="center"/>
    </xf>
    <xf numFmtId="0" fontId="7" fillId="0" borderId="0"/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33" fillId="0" borderId="12" applyNumberFormat="0" applyFill="0" applyAlignment="0" applyProtection="0">
      <alignment vertical="center"/>
    </xf>
    <xf numFmtId="0" fontId="7" fillId="0" borderId="0"/>
    <xf numFmtId="0" fontId="29" fillId="38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33" fillId="0" borderId="12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33" fillId="0" borderId="12" applyNumberFormat="0" applyFill="0" applyAlignment="0" applyProtection="0">
      <alignment vertical="center"/>
    </xf>
    <xf numFmtId="0" fontId="7" fillId="0" borderId="0"/>
    <xf numFmtId="0" fontId="33" fillId="0" borderId="12" applyNumberFormat="0" applyFill="0" applyAlignment="0" applyProtection="0">
      <alignment vertical="center"/>
    </xf>
    <xf numFmtId="0" fontId="7" fillId="0" borderId="0"/>
    <xf numFmtId="0" fontId="33" fillId="0" borderId="12" applyNumberFormat="0" applyFill="0" applyAlignment="0" applyProtection="0">
      <alignment vertical="center"/>
    </xf>
    <xf numFmtId="0" fontId="7" fillId="0" borderId="0"/>
    <xf numFmtId="0" fontId="33" fillId="0" borderId="12" applyNumberFormat="0" applyFill="0" applyAlignment="0" applyProtection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33" fillId="0" borderId="12" applyNumberFormat="0" applyFill="0" applyAlignment="0" applyProtection="0">
      <alignment vertical="center"/>
    </xf>
    <xf numFmtId="0" fontId="7" fillId="0" borderId="0"/>
    <xf numFmtId="0" fontId="33" fillId="0" borderId="12" applyNumberFormat="0" applyFill="0" applyAlignment="0" applyProtection="0">
      <alignment vertical="center"/>
    </xf>
    <xf numFmtId="0" fontId="7" fillId="0" borderId="0"/>
    <xf numFmtId="0" fontId="33" fillId="0" borderId="12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3" fillId="0" borderId="12" applyNumberFormat="0" applyFill="0" applyAlignment="0" applyProtection="0">
      <alignment vertical="center"/>
    </xf>
    <xf numFmtId="0" fontId="7" fillId="0" borderId="0"/>
    <xf numFmtId="0" fontId="33" fillId="0" borderId="12" applyNumberFormat="0" applyFill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33" fillId="0" borderId="12" applyNumberFormat="0" applyFill="0" applyAlignment="0" applyProtection="0">
      <alignment vertical="center"/>
    </xf>
    <xf numFmtId="0" fontId="7" fillId="0" borderId="0"/>
    <xf numFmtId="0" fontId="7" fillId="0" borderId="0"/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65" fillId="0" borderId="0"/>
    <xf numFmtId="0" fontId="65" fillId="0" borderId="0"/>
    <xf numFmtId="0" fontId="31" fillId="10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7" fillId="0" borderId="0"/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7" fillId="0" borderId="0"/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7" fillId="0" borderId="0"/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65" fillId="0" borderId="0"/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7" fillId="0" borderId="0"/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7" fillId="0" borderId="0"/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7" fillId="0" borderId="0"/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48" fillId="0" borderId="28" applyNumberFormat="0" applyFill="0" applyAlignment="0" applyProtection="0">
      <alignment vertical="center"/>
    </xf>
    <xf numFmtId="0" fontId="7" fillId="0" borderId="0"/>
    <xf numFmtId="0" fontId="48" fillId="0" borderId="28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48" fillId="0" borderId="28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7" fillId="0" borderId="0"/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7" fillId="0" borderId="0"/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7" fillId="0" borderId="0"/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7" fillId="0" borderId="0"/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38" fillId="0" borderId="18" applyNumberFormat="0" applyFill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8" fillId="0" borderId="18" applyNumberFormat="0" applyFill="0" applyAlignment="0" applyProtection="0">
      <alignment vertical="center"/>
    </xf>
    <xf numFmtId="0" fontId="65" fillId="0" borderId="0"/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65" fillId="0" borderId="0"/>
    <xf numFmtId="0" fontId="38" fillId="0" borderId="18" applyNumberFormat="0" applyFill="0" applyAlignment="0" applyProtection="0">
      <alignment vertical="center"/>
    </xf>
    <xf numFmtId="0" fontId="7" fillId="0" borderId="0"/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7" fillId="0" borderId="0"/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65" fillId="0" borderId="0"/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65" fillId="0" borderId="0"/>
    <xf numFmtId="0" fontId="7" fillId="0" borderId="0"/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7" fillId="0" borderId="0"/>
    <xf numFmtId="0" fontId="38" fillId="0" borderId="18" applyNumberFormat="0" applyFill="0" applyAlignment="0" applyProtection="0">
      <alignment vertical="center"/>
    </xf>
    <xf numFmtId="0" fontId="51" fillId="44" borderId="22" applyNumberFormat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38" fillId="0" borderId="18" applyNumberFormat="0" applyFill="0" applyAlignment="0" applyProtection="0">
      <alignment vertical="center"/>
    </xf>
    <xf numFmtId="0" fontId="65" fillId="0" borderId="0"/>
    <xf numFmtId="0" fontId="38" fillId="0" borderId="18" applyNumberFormat="0" applyFill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7" fillId="0" borderId="0"/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41" fillId="0" borderId="27" applyNumberFormat="0" applyFill="0" applyAlignment="0" applyProtection="0">
      <alignment vertical="center"/>
    </xf>
    <xf numFmtId="0" fontId="41" fillId="0" borderId="27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7" fillId="0" borderId="0"/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7" fillId="0" borderId="0"/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7" fillId="0" borderId="0"/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65" fillId="0" borderId="0"/>
    <xf numFmtId="0" fontId="37" fillId="0" borderId="0" applyNumberFormat="0" applyFill="0" applyBorder="0" applyAlignment="0" applyProtection="0">
      <alignment vertical="center"/>
    </xf>
    <xf numFmtId="0" fontId="65" fillId="0" borderId="0"/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65" fillId="0" borderId="0"/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65" fillId="48" borderId="26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" fillId="0" borderId="0"/>
    <xf numFmtId="0" fontId="41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" fillId="0" borderId="0"/>
    <xf numFmtId="0" fontId="37" fillId="0" borderId="0" applyNumberFormat="0" applyFill="0" applyBorder="0" applyAlignment="0" applyProtection="0">
      <alignment vertical="center"/>
    </xf>
    <xf numFmtId="0" fontId="65" fillId="0" borderId="0"/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65" fillId="0" borderId="0"/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" fillId="0" borderId="0"/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" fillId="0" borderId="0"/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7" fillId="0" borderId="0"/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" fillId="0" borderId="0"/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" fillId="0" borderId="0"/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" fillId="0" borderId="0"/>
    <xf numFmtId="0" fontId="37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7" fillId="0" borderId="0"/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7" fillId="0" borderId="0"/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7" fillId="0" borderId="0"/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7" fillId="0" borderId="0"/>
    <xf numFmtId="0" fontId="46" fillId="0" borderId="0" applyNumberFormat="0" applyFill="0" applyBorder="0" applyAlignment="0" applyProtection="0">
      <alignment vertical="center"/>
    </xf>
    <xf numFmtId="0" fontId="65" fillId="0" borderId="0"/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65" fillId="0" borderId="0"/>
    <xf numFmtId="0" fontId="46" fillId="0" borderId="0" applyNumberFormat="0" applyFill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65" fillId="0" borderId="0"/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65" fillId="0" borderId="0"/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65" fillId="0" borderId="0"/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58" fillId="3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58" fillId="3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58" fillId="3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29" fillId="2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32" fillId="12" borderId="0" applyNumberFormat="0" applyBorder="0" applyAlignment="0" applyProtection="0">
      <alignment vertical="center"/>
    </xf>
    <xf numFmtId="0" fontId="65" fillId="0" borderId="0"/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32" fillId="12" borderId="0" applyNumberFormat="0" applyBorder="0" applyAlignment="0" applyProtection="0">
      <alignment vertical="center"/>
    </xf>
    <xf numFmtId="0" fontId="7" fillId="0" borderId="0"/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32" fillId="12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32" fillId="1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32" fillId="12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32" fillId="12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32" fillId="12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32" fillId="12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32" fillId="12" borderId="0" applyNumberFormat="0" applyBorder="0" applyAlignment="0" applyProtection="0">
      <alignment vertical="center"/>
    </xf>
    <xf numFmtId="0" fontId="65" fillId="0" borderId="0"/>
    <xf numFmtId="0" fontId="32" fillId="12" borderId="0" applyNumberFormat="0" applyBorder="0" applyAlignment="0" applyProtection="0">
      <alignment vertical="center"/>
    </xf>
    <xf numFmtId="0" fontId="65" fillId="0" borderId="0"/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32" fillId="12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32" fillId="12" borderId="0" applyNumberFormat="0" applyBorder="0" applyAlignment="0" applyProtection="0">
      <alignment vertical="center"/>
    </xf>
    <xf numFmtId="0" fontId="65" fillId="0" borderId="0"/>
    <xf numFmtId="0" fontId="32" fillId="12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32" fillId="12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65" fillId="0" borderId="0"/>
    <xf numFmtId="0" fontId="32" fillId="12" borderId="0" applyNumberFormat="0" applyBorder="0" applyAlignment="0" applyProtection="0">
      <alignment vertical="center"/>
    </xf>
    <xf numFmtId="0" fontId="65" fillId="0" borderId="0"/>
    <xf numFmtId="0" fontId="32" fillId="12" borderId="0" applyNumberFormat="0" applyBorder="0" applyAlignment="0" applyProtection="0">
      <alignment vertical="center"/>
    </xf>
    <xf numFmtId="0" fontId="65" fillId="0" borderId="0"/>
    <xf numFmtId="0" fontId="50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65" fillId="0" borderId="0">
      <alignment vertical="center"/>
    </xf>
    <xf numFmtId="0" fontId="7" fillId="0" borderId="0"/>
    <xf numFmtId="0" fontId="65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65" fillId="48" borderId="26" applyNumberFormat="0" applyFont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48" borderId="26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30" fillId="0" borderId="0" applyNumberFormat="0" applyFill="0" applyBorder="0" applyAlignment="0" applyProtection="0">
      <alignment vertical="center"/>
    </xf>
    <xf numFmtId="0" fontId="65" fillId="0" borderId="0"/>
    <xf numFmtId="0" fontId="30" fillId="0" borderId="0" applyNumberFormat="0" applyFill="0" applyBorder="0" applyAlignment="0" applyProtection="0">
      <alignment vertical="center"/>
    </xf>
    <xf numFmtId="0" fontId="65" fillId="0" borderId="0"/>
    <xf numFmtId="0" fontId="30" fillId="0" borderId="0" applyNumberFormat="0" applyFill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50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65" fillId="0" borderId="0"/>
    <xf numFmtId="0" fontId="65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29" fillId="21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65" fillId="0" borderId="0"/>
    <xf numFmtId="0" fontId="29" fillId="38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7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7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7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7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7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7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16" fillId="0" borderId="0">
      <alignment vertical="center"/>
    </xf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65" fillId="0" borderId="0"/>
    <xf numFmtId="0" fontId="29" fillId="31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29" fillId="31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29" fillId="31" borderId="0" applyNumberFormat="0" applyBorder="0" applyAlignment="0" applyProtection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41" borderId="0" applyNumberFormat="0" applyBorder="0" applyAlignment="0" applyProtection="0">
      <alignment vertical="center"/>
    </xf>
    <xf numFmtId="0" fontId="50" fillId="0" borderId="0"/>
    <xf numFmtId="0" fontId="29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42" fillId="41" borderId="0" applyNumberFormat="0" applyBorder="0" applyAlignment="0" applyProtection="0">
      <alignment vertical="center"/>
    </xf>
    <xf numFmtId="0" fontId="50" fillId="0" borderId="0"/>
    <xf numFmtId="0" fontId="29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50" fillId="0" borderId="0"/>
    <xf numFmtId="0" fontId="50" fillId="0" borderId="0"/>
    <xf numFmtId="0" fontId="16" fillId="0" borderId="0">
      <alignment vertical="center"/>
    </xf>
    <xf numFmtId="0" fontId="50" fillId="0" borderId="0"/>
    <xf numFmtId="0" fontId="50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29" fillId="14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7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7" fillId="0" borderId="0"/>
    <xf numFmtId="0" fontId="65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29" fillId="38" borderId="0" applyNumberFormat="0" applyBorder="0" applyAlignment="0" applyProtection="0">
      <alignment vertical="center"/>
    </xf>
    <xf numFmtId="0" fontId="65" fillId="0" borderId="0"/>
    <xf numFmtId="0" fontId="29" fillId="38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29" fillId="21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29" fillId="21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65" fillId="0" borderId="0"/>
    <xf numFmtId="0" fontId="7" fillId="0" borderId="0"/>
    <xf numFmtId="0" fontId="7" fillId="0" borderId="0"/>
    <xf numFmtId="0" fontId="65" fillId="0" borderId="0"/>
    <xf numFmtId="0" fontId="65" fillId="0" borderId="0"/>
    <xf numFmtId="0" fontId="7" fillId="0" borderId="0"/>
    <xf numFmtId="0" fontId="39" fillId="0" borderId="0" applyNumberFormat="0" applyFill="0" applyBorder="0" applyAlignment="0" applyProtection="0">
      <alignment vertical="center"/>
    </xf>
    <xf numFmtId="0" fontId="7" fillId="0" borderId="0"/>
    <xf numFmtId="0" fontId="39" fillId="0" borderId="0" applyNumberFormat="0" applyFill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 applyNumberFormat="0" applyFill="0" applyBorder="0" applyAlignment="0" applyProtection="0">
      <alignment vertical="center"/>
    </xf>
    <xf numFmtId="0" fontId="7" fillId="0" borderId="0"/>
    <xf numFmtId="0" fontId="39" fillId="0" borderId="0" applyNumberFormat="0" applyFill="0" applyBorder="0" applyAlignment="0" applyProtection="0">
      <alignment vertical="center"/>
    </xf>
    <xf numFmtId="0" fontId="7" fillId="0" borderId="0"/>
    <xf numFmtId="0" fontId="39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7" fillId="0" borderId="0"/>
    <xf numFmtId="0" fontId="45" fillId="0" borderId="20" applyNumberFormat="0" applyFill="0" applyAlignment="0" applyProtection="0">
      <alignment vertical="center"/>
    </xf>
    <xf numFmtId="0" fontId="7" fillId="0" borderId="0"/>
    <xf numFmtId="0" fontId="45" fillId="0" borderId="20" applyNumberFormat="0" applyFill="0" applyAlignment="0" applyProtection="0">
      <alignment vertical="center"/>
    </xf>
    <xf numFmtId="0" fontId="7" fillId="0" borderId="0"/>
    <xf numFmtId="0" fontId="45" fillId="0" borderId="20" applyNumberFormat="0" applyFill="0" applyAlignment="0" applyProtection="0">
      <alignment vertical="center"/>
    </xf>
    <xf numFmtId="0" fontId="7" fillId="0" borderId="0"/>
    <xf numFmtId="0" fontId="45" fillId="0" borderId="20" applyNumberFormat="0" applyFill="0" applyAlignment="0" applyProtection="0">
      <alignment vertical="center"/>
    </xf>
    <xf numFmtId="0" fontId="7" fillId="0" borderId="0"/>
    <xf numFmtId="0" fontId="7" fillId="0" borderId="0"/>
    <xf numFmtId="0" fontId="45" fillId="0" borderId="20" applyNumberFormat="0" applyFill="0" applyAlignment="0" applyProtection="0">
      <alignment vertical="center"/>
    </xf>
    <xf numFmtId="0" fontId="7" fillId="0" borderId="0"/>
    <xf numFmtId="0" fontId="45" fillId="0" borderId="20" applyNumberFormat="0" applyFill="0" applyAlignment="0" applyProtection="0">
      <alignment vertical="center"/>
    </xf>
    <xf numFmtId="0" fontId="7" fillId="0" borderId="0"/>
    <xf numFmtId="0" fontId="45" fillId="0" borderId="20" applyNumberFormat="0" applyFill="0" applyAlignment="0" applyProtection="0">
      <alignment vertical="center"/>
    </xf>
    <xf numFmtId="0" fontId="7" fillId="0" borderId="0"/>
    <xf numFmtId="0" fontId="45" fillId="0" borderId="20" applyNumberFormat="0" applyFill="0" applyAlignment="0" applyProtection="0">
      <alignment vertical="center"/>
    </xf>
    <xf numFmtId="0" fontId="7" fillId="0" borderId="0"/>
    <xf numFmtId="0" fontId="45" fillId="0" borderId="20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65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14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3" fillId="40" borderId="14" applyNumberFormat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16" fillId="0" borderId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7" fillId="0" borderId="0"/>
    <xf numFmtId="0" fontId="65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29" fillId="29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2" fillId="4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5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65" fillId="0" borderId="0"/>
    <xf numFmtId="0" fontId="7" fillId="0" borderId="0"/>
    <xf numFmtId="0" fontId="7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43" fillId="40" borderId="14" applyNumberFormat="0" applyAlignment="0" applyProtection="0">
      <alignment vertical="center"/>
    </xf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7" fillId="0" borderId="0"/>
    <xf numFmtId="0" fontId="40" fillId="40" borderId="19" applyNumberFormat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7" fillId="0" borderId="0"/>
    <xf numFmtId="0" fontId="40" fillId="40" borderId="19" applyNumberFormat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5" fillId="0" borderId="0"/>
    <xf numFmtId="0" fontId="7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16" fillId="0" borderId="0">
      <alignment vertical="center"/>
    </xf>
    <xf numFmtId="0" fontId="7" fillId="0" borderId="0"/>
    <xf numFmtId="0" fontId="65" fillId="0" borderId="0"/>
    <xf numFmtId="0" fontId="7" fillId="0" borderId="0"/>
    <xf numFmtId="0" fontId="65" fillId="0" borderId="0"/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65" fillId="0" borderId="0"/>
    <xf numFmtId="0" fontId="7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29" fillId="29" borderId="0" applyNumberFormat="0" applyBorder="0" applyAlignment="0" applyProtection="0">
      <alignment vertical="center"/>
    </xf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16" fillId="0" borderId="0">
      <alignment vertical="center"/>
    </xf>
    <xf numFmtId="0" fontId="7" fillId="0" borderId="0"/>
    <xf numFmtId="0" fontId="65" fillId="0" borderId="0"/>
    <xf numFmtId="0" fontId="7" fillId="0" borderId="0"/>
    <xf numFmtId="0" fontId="65" fillId="0" borderId="0"/>
    <xf numFmtId="0" fontId="39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7" fillId="0" borderId="0"/>
    <xf numFmtId="0" fontId="65" fillId="0" borderId="0"/>
    <xf numFmtId="0" fontId="16" fillId="0" borderId="0">
      <alignment vertical="center"/>
    </xf>
    <xf numFmtId="0" fontId="7" fillId="0" borderId="0"/>
    <xf numFmtId="0" fontId="65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39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65" fillId="0" borderId="0"/>
    <xf numFmtId="0" fontId="7" fillId="0" borderId="0"/>
    <xf numFmtId="0" fontId="30" fillId="0" borderId="0" applyNumberFormat="0" applyFill="0" applyBorder="0" applyAlignment="0" applyProtection="0">
      <alignment vertical="center"/>
    </xf>
    <xf numFmtId="0" fontId="7" fillId="0" borderId="0"/>
    <xf numFmtId="0" fontId="65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65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65" fillId="0" borderId="0"/>
    <xf numFmtId="0" fontId="7" fillId="0" borderId="0"/>
    <xf numFmtId="0" fontId="43" fillId="40" borderId="14" applyNumberFormat="0" applyAlignment="0" applyProtection="0">
      <alignment vertical="center"/>
    </xf>
    <xf numFmtId="0" fontId="65" fillId="0" borderId="0"/>
    <xf numFmtId="0" fontId="30" fillId="0" borderId="0" applyNumberFormat="0" applyFill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30" fillId="0" borderId="0" applyNumberFormat="0" applyFill="0" applyBorder="0" applyAlignment="0" applyProtection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7" fillId="0" borderId="0"/>
    <xf numFmtId="0" fontId="7" fillId="0" borderId="0"/>
    <xf numFmtId="0" fontId="30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43" fillId="40" borderId="14" applyNumberFormat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30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65" fillId="0" borderId="0"/>
    <xf numFmtId="0" fontId="65" fillId="0" borderId="0"/>
    <xf numFmtId="0" fontId="30" fillId="0" borderId="0" applyNumberFormat="0" applyFill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30" fillId="0" borderId="0" applyNumberFormat="0" applyFill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7" fillId="0" borderId="0"/>
    <xf numFmtId="0" fontId="7" fillId="0" borderId="0"/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7" fillId="0" borderId="0"/>
    <xf numFmtId="0" fontId="65" fillId="0" borderId="0"/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 applyNumberFormat="0" applyFill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29" fillId="31" borderId="0" applyNumberFormat="0" applyBorder="0" applyAlignment="0" applyProtection="0">
      <alignment vertical="center"/>
    </xf>
    <xf numFmtId="0" fontId="7" fillId="0" borderId="0"/>
    <xf numFmtId="0" fontId="30" fillId="0" borderId="0" applyNumberFormat="0" applyFill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65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7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65" fillId="0" borderId="0"/>
    <xf numFmtId="0" fontId="65" fillId="0" borderId="0"/>
    <xf numFmtId="0" fontId="31" fillId="10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7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29" fillId="31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6" fillId="23" borderId="15" applyNumberFormat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7" fillId="0" borderId="0"/>
    <xf numFmtId="0" fontId="65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6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5" fillId="0" borderId="0"/>
    <xf numFmtId="0" fontId="65" fillId="0" borderId="0"/>
    <xf numFmtId="0" fontId="40" fillId="40" borderId="19" applyNumberFormat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5" fillId="0" borderId="0"/>
    <xf numFmtId="0" fontId="65" fillId="0" borderId="0"/>
    <xf numFmtId="0" fontId="65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65" fillId="0" borderId="0"/>
    <xf numFmtId="0" fontId="65" fillId="0" borderId="0"/>
    <xf numFmtId="0" fontId="65" fillId="0" borderId="0"/>
    <xf numFmtId="0" fontId="39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65" fillId="0" borderId="0"/>
    <xf numFmtId="0" fontId="65" fillId="0" borderId="0"/>
    <xf numFmtId="0" fontId="7" fillId="0" borderId="0"/>
    <xf numFmtId="0" fontId="7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7" fillId="0" borderId="0"/>
    <xf numFmtId="0" fontId="65" fillId="0" borderId="0"/>
    <xf numFmtId="0" fontId="7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29" fillId="21" borderId="0" applyNumberFormat="0" applyBorder="0" applyAlignment="0" applyProtection="0">
      <alignment vertical="center"/>
    </xf>
    <xf numFmtId="0" fontId="65" fillId="0" borderId="0"/>
    <xf numFmtId="0" fontId="7" fillId="0" borderId="0"/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7" fillId="0" borderId="0"/>
    <xf numFmtId="0" fontId="29" fillId="21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34" fillId="0" borderId="13" applyNumberFormat="0" applyFill="0" applyAlignment="0" applyProtection="0">
      <alignment vertical="center"/>
    </xf>
    <xf numFmtId="0" fontId="65" fillId="0" borderId="0"/>
    <xf numFmtId="0" fontId="34" fillId="0" borderId="13" applyNumberFormat="0" applyFill="0" applyAlignment="0" applyProtection="0">
      <alignment vertical="center"/>
    </xf>
    <xf numFmtId="0" fontId="65" fillId="0" borderId="0"/>
    <xf numFmtId="0" fontId="34" fillId="0" borderId="13" applyNumberFormat="0" applyFill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16" fillId="26" borderId="16" applyNumberFormat="0" applyFont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45" fillId="0" borderId="20" applyNumberFormat="0" applyFill="0" applyAlignment="0" applyProtection="0">
      <alignment vertical="center"/>
    </xf>
    <xf numFmtId="0" fontId="65" fillId="0" borderId="0"/>
    <xf numFmtId="0" fontId="65" fillId="0" borderId="0"/>
    <xf numFmtId="0" fontId="34" fillId="0" borderId="13" applyNumberFormat="0" applyFill="0" applyAlignment="0" applyProtection="0">
      <alignment vertical="center"/>
    </xf>
    <xf numFmtId="0" fontId="65" fillId="0" borderId="0"/>
    <xf numFmtId="0" fontId="34" fillId="0" borderId="13" applyNumberFormat="0" applyFill="0" applyAlignment="0" applyProtection="0">
      <alignment vertical="center"/>
    </xf>
    <xf numFmtId="0" fontId="65" fillId="0" borderId="0"/>
    <xf numFmtId="0" fontId="34" fillId="0" borderId="13" applyNumberFormat="0" applyFill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45" fillId="0" borderId="20" applyNumberFormat="0" applyFill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29" fillId="21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35" fillId="20" borderId="14" applyNumberFormat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65" fillId="0" borderId="0"/>
    <xf numFmtId="0" fontId="35" fillId="20" borderId="14" applyNumberFormat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35" fillId="20" borderId="14" applyNumberFormat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36" fillId="23" borderId="15" applyNumberFormat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36" fillId="23" borderId="15" applyNumberFormat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36" fillId="23" borderId="15" applyNumberFormat="0" applyAlignment="0" applyProtection="0">
      <alignment vertical="center"/>
    </xf>
    <xf numFmtId="0" fontId="65" fillId="0" borderId="0"/>
    <xf numFmtId="0" fontId="65" fillId="0" borderId="0"/>
    <xf numFmtId="0" fontId="35" fillId="20" borderId="14" applyNumberFormat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65" fillId="0" borderId="0"/>
    <xf numFmtId="0" fontId="35" fillId="20" borderId="14" applyNumberFormat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16" fillId="26" borderId="16" applyNumberFormat="0" applyFont="0" applyAlignment="0" applyProtection="0">
      <alignment vertical="center"/>
    </xf>
    <xf numFmtId="0" fontId="16" fillId="0" borderId="0">
      <alignment vertical="center"/>
    </xf>
    <xf numFmtId="0" fontId="65" fillId="0" borderId="0"/>
    <xf numFmtId="0" fontId="29" fillId="31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1" fillId="10" borderId="0" applyNumberFormat="0" applyBorder="0" applyAlignment="0" applyProtection="0">
      <alignment vertical="center"/>
    </xf>
    <xf numFmtId="0" fontId="50" fillId="0" borderId="0"/>
    <xf numFmtId="0" fontId="31" fillId="10" borderId="0" applyNumberFormat="0" applyBorder="0" applyAlignment="0" applyProtection="0">
      <alignment vertical="center"/>
    </xf>
    <xf numFmtId="0" fontId="50" fillId="0" borderId="0"/>
    <xf numFmtId="0" fontId="50" fillId="0" borderId="0"/>
    <xf numFmtId="0" fontId="30" fillId="0" borderId="0" applyNumberFormat="0" applyFill="0" applyBorder="0" applyAlignment="0" applyProtection="0">
      <alignment vertical="center"/>
    </xf>
    <xf numFmtId="0" fontId="50" fillId="0" borderId="0"/>
    <xf numFmtId="0" fontId="50" fillId="0" borderId="0"/>
    <xf numFmtId="0" fontId="50" fillId="0" borderId="0"/>
    <xf numFmtId="0" fontId="34" fillId="0" borderId="13" applyNumberFormat="0" applyFill="0" applyAlignment="0" applyProtection="0">
      <alignment vertical="center"/>
    </xf>
    <xf numFmtId="0" fontId="5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26" borderId="16" applyNumberFormat="0" applyFont="0" applyAlignment="0" applyProtection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6" fillId="23" borderId="15" applyNumberFormat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29" fillId="51" borderId="0" applyNumberFormat="0" applyBorder="0" applyAlignment="0" applyProtection="0">
      <alignment vertical="center"/>
    </xf>
    <xf numFmtId="0" fontId="7" fillId="0" borderId="0"/>
    <xf numFmtId="0" fontId="29" fillId="51" borderId="0" applyNumberFormat="0" applyBorder="0" applyAlignment="0" applyProtection="0">
      <alignment vertical="center"/>
    </xf>
    <xf numFmtId="0" fontId="7" fillId="0" borderId="0"/>
    <xf numFmtId="0" fontId="29" fillId="51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39" fillId="0" borderId="0" applyNumberFormat="0" applyFill="0" applyBorder="0" applyAlignment="0" applyProtection="0">
      <alignment vertical="center"/>
    </xf>
    <xf numFmtId="0" fontId="7" fillId="0" borderId="0"/>
    <xf numFmtId="0" fontId="39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21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53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5" fillId="0" borderId="20" applyNumberFormat="0" applyFill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4" fillId="0" borderId="13" applyNumberFormat="0" applyFill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4" fillId="0" borderId="13" applyNumberFormat="0" applyFill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30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30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0" fillId="40" borderId="19" applyNumberFormat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38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4" fillId="0" borderId="13" applyNumberFormat="0" applyFill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26" borderId="16" applyNumberFormat="0" applyFont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50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30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39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34" fillId="0" borderId="13" applyNumberFormat="0" applyFill="0" applyAlignment="0" applyProtection="0">
      <alignment vertical="center"/>
    </xf>
    <xf numFmtId="0" fontId="7" fillId="0" borderId="0"/>
    <xf numFmtId="0" fontId="34" fillId="0" borderId="13" applyNumberFormat="0" applyFill="0" applyAlignment="0" applyProtection="0">
      <alignment vertical="center"/>
    </xf>
    <xf numFmtId="0" fontId="7" fillId="0" borderId="0"/>
    <xf numFmtId="0" fontId="34" fillId="0" borderId="13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26" borderId="16" applyNumberFormat="0" applyFont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7" fillId="0" borderId="0"/>
    <xf numFmtId="0" fontId="34" fillId="0" borderId="13" applyNumberFormat="0" applyFill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6" fillId="23" borderId="15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6" fillId="23" borderId="15" applyNumberFormat="0" applyAlignment="0" applyProtection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31" fillId="10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6" fillId="23" borderId="15" applyNumberFormat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36" fillId="23" borderId="15" applyNumberFormat="0" applyAlignment="0" applyProtection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5" fillId="0" borderId="20" applyNumberFormat="0" applyFill="0" applyAlignment="0" applyProtection="0">
      <alignment vertical="center"/>
    </xf>
    <xf numFmtId="0" fontId="7" fillId="0" borderId="0"/>
    <xf numFmtId="0" fontId="45" fillId="0" borderId="20" applyNumberFormat="0" applyFill="0" applyAlignment="0" applyProtection="0">
      <alignment vertical="center"/>
    </xf>
    <xf numFmtId="0" fontId="7" fillId="0" borderId="0"/>
    <xf numFmtId="0" fontId="45" fillId="0" borderId="20" applyNumberFormat="0" applyFill="0" applyAlignment="0" applyProtection="0">
      <alignment vertical="center"/>
    </xf>
    <xf numFmtId="0" fontId="7" fillId="0" borderId="0"/>
    <xf numFmtId="0" fontId="7" fillId="0" borderId="0"/>
    <xf numFmtId="0" fontId="31" fillId="10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14" borderId="0" applyNumberFormat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7" fillId="0" borderId="0"/>
    <xf numFmtId="0" fontId="65" fillId="0" borderId="0"/>
    <xf numFmtId="0" fontId="65" fillId="0" borderId="0"/>
    <xf numFmtId="0" fontId="39" fillId="0" borderId="0" applyNumberFormat="0" applyFill="0" applyBorder="0" applyAlignment="0" applyProtection="0">
      <alignment vertical="center"/>
    </xf>
    <xf numFmtId="0" fontId="65" fillId="0" borderId="0"/>
    <xf numFmtId="0" fontId="65" fillId="0" borderId="0"/>
    <xf numFmtId="0" fontId="65" fillId="0" borderId="0"/>
    <xf numFmtId="0" fontId="7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>
      <alignment vertical="center"/>
    </xf>
    <xf numFmtId="0" fontId="65" fillId="0" borderId="0"/>
    <xf numFmtId="0" fontId="65" fillId="0" borderId="0">
      <alignment vertical="center"/>
    </xf>
    <xf numFmtId="0" fontId="65" fillId="0" borderId="0"/>
    <xf numFmtId="0" fontId="16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65" fillId="0" borderId="0"/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50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31" fillId="10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5" fillId="0" borderId="20" applyNumberFormat="0" applyFill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36" fillId="23" borderId="15" applyNumberFormat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45" fillId="0" borderId="20" applyNumberFormat="0" applyFill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29" fillId="29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5" fillId="2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23" borderId="15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23" borderId="15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6" borderId="16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6" borderId="16" applyNumberFormat="0" applyFont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0" fillId="40" borderId="19" applyNumberFormat="0" applyAlignment="0" applyProtection="0">
      <alignment vertical="center"/>
    </xf>
    <xf numFmtId="0" fontId="16" fillId="0" borderId="0">
      <alignment vertical="center"/>
    </xf>
    <xf numFmtId="0" fontId="40" fillId="40" borderId="19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40" fillId="40" borderId="19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50" fillId="0" borderId="0"/>
    <xf numFmtId="0" fontId="7" fillId="0" borderId="0"/>
    <xf numFmtId="0" fontId="7" fillId="0" borderId="0"/>
    <xf numFmtId="0" fontId="49" fillId="28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16" fillId="26" borderId="16" applyNumberFormat="0" applyFont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26" borderId="16" applyNumberFormat="0" applyFont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29" fillId="31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1" fillId="10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16" fillId="26" borderId="16" applyNumberFormat="0" applyFont="0" applyAlignment="0" applyProtection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31" fillId="10" borderId="0" applyNumberFormat="0" applyBorder="0" applyAlignment="0" applyProtection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52" fillId="4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16" fillId="0" borderId="0">
      <alignment vertical="center"/>
    </xf>
    <xf numFmtId="0" fontId="42" fillId="4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41" borderId="0" applyNumberFormat="0" applyBorder="0" applyAlignment="0" applyProtection="0">
      <alignment vertical="center"/>
    </xf>
    <xf numFmtId="0" fontId="65" fillId="0" borderId="0">
      <alignment vertical="center"/>
    </xf>
    <xf numFmtId="0" fontId="16" fillId="0" borderId="0">
      <alignment vertical="center"/>
    </xf>
    <xf numFmtId="0" fontId="42" fillId="41" borderId="0" applyNumberFormat="0" applyBorder="0" applyAlignment="0" applyProtection="0">
      <alignment vertical="center"/>
    </xf>
    <xf numFmtId="0" fontId="65" fillId="0" borderId="0">
      <alignment vertical="center"/>
    </xf>
    <xf numFmtId="0" fontId="16" fillId="0" borderId="0">
      <alignment vertical="center"/>
    </xf>
    <xf numFmtId="0" fontId="5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7" fillId="0" borderId="0"/>
    <xf numFmtId="0" fontId="39" fillId="0" borderId="0" applyNumberForma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1" fillId="10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65" fillId="0" borderId="0">
      <alignment vertical="center"/>
    </xf>
    <xf numFmtId="0" fontId="7" fillId="0" borderId="0"/>
    <xf numFmtId="0" fontId="7" fillId="0" borderId="0"/>
    <xf numFmtId="0" fontId="7" fillId="0" borderId="0"/>
    <xf numFmtId="0" fontId="31" fillId="10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1" fillId="10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23" borderId="15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23" borderId="15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23" borderId="15" applyNumberFormat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4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6" borderId="16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1" fillId="10" borderId="0" applyNumberFormat="0" applyBorder="0" applyAlignment="0" applyProtection="0">
      <alignment vertical="center"/>
    </xf>
    <xf numFmtId="0" fontId="7" fillId="0" borderId="0"/>
    <xf numFmtId="0" fontId="31" fillId="10" borderId="0" applyNumberFormat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45" fillId="0" borderId="20" applyNumberFormat="0" applyFill="0" applyAlignment="0" applyProtection="0">
      <alignment vertical="center"/>
    </xf>
    <xf numFmtId="0" fontId="7" fillId="0" borderId="0"/>
    <xf numFmtId="0" fontId="45" fillId="0" borderId="20" applyNumberFormat="0" applyFill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45" fillId="0" borderId="20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6" borderId="16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6" borderId="16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13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5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5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3" fillId="40" borderId="14" applyNumberFormat="0" applyAlignment="0" applyProtection="0">
      <alignment vertical="center"/>
    </xf>
    <xf numFmtId="0" fontId="7" fillId="0" borderId="0"/>
    <xf numFmtId="0" fontId="43" fillId="40" borderId="14" applyNumberFormat="0" applyAlignment="0" applyProtection="0">
      <alignment vertical="center"/>
    </xf>
    <xf numFmtId="0" fontId="7" fillId="0" borderId="0"/>
    <xf numFmtId="0" fontId="43" fillId="40" borderId="14" applyNumberFormat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16" fillId="0" borderId="0">
      <alignment vertical="center"/>
    </xf>
    <xf numFmtId="0" fontId="19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65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52" fillId="4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52" fillId="49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0" borderId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5" fillId="0" borderId="20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5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16" fillId="0" borderId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23" borderId="15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23" borderId="15" applyNumberForma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1" fillId="1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6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8" fillId="0" borderId="0"/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57" fillId="0" borderId="24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5" fillId="0" borderId="20" applyNumberFormat="0" applyFill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55" fillId="42" borderId="17" applyNumberFormat="0" applyAlignment="0" applyProtection="0">
      <alignment vertical="center"/>
    </xf>
    <xf numFmtId="0" fontId="55" fillId="42" borderId="17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43" fillId="40" borderId="14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51" fillId="44" borderId="22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6" fillId="23" borderId="15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60" fillId="0" borderId="2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41" fontId="65" fillId="0" borderId="0" applyFont="0" applyFill="0" applyBorder="0" applyAlignment="0" applyProtection="0"/>
    <xf numFmtId="41" fontId="65" fillId="0" borderId="0" applyFont="0" applyFill="0" applyBorder="0" applyAlignment="0" applyProtection="0"/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52" fillId="47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52" fillId="46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52" fillId="50" borderId="0" applyNumberFormat="0" applyBorder="0" applyAlignment="0" applyProtection="0">
      <alignment vertical="center"/>
    </xf>
    <xf numFmtId="0" fontId="52" fillId="50" borderId="0" applyNumberFormat="0" applyBorder="0" applyAlignment="0" applyProtection="0">
      <alignment vertical="center"/>
    </xf>
    <xf numFmtId="0" fontId="52" fillId="50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56" fillId="39" borderId="0" applyNumberFormat="0" applyBorder="0" applyAlignment="0" applyProtection="0">
      <alignment vertical="center"/>
    </xf>
    <xf numFmtId="0" fontId="56" fillId="39" borderId="0" applyNumberFormat="0" applyBorder="0" applyAlignment="0" applyProtection="0">
      <alignment vertical="center"/>
    </xf>
    <xf numFmtId="0" fontId="56" fillId="39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61" fillId="42" borderId="21" applyNumberFormat="0" applyAlignment="0" applyProtection="0">
      <alignment vertical="center"/>
    </xf>
    <xf numFmtId="0" fontId="61" fillId="42" borderId="21" applyNumberFormat="0" applyAlignment="0" applyProtection="0">
      <alignment vertical="center"/>
    </xf>
    <xf numFmtId="0" fontId="61" fillId="42" borderId="21" applyNumberFormat="0" applyAlignment="0" applyProtection="0">
      <alignment vertical="center"/>
    </xf>
    <xf numFmtId="0" fontId="61" fillId="42" borderId="21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40" fillId="40" borderId="19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2" fillId="30" borderId="17" applyNumberFormat="0" applyAlignment="0" applyProtection="0">
      <alignment vertical="center"/>
    </xf>
    <xf numFmtId="0" fontId="62" fillId="30" borderId="17" applyNumberFormat="0" applyAlignment="0" applyProtection="0">
      <alignment vertical="center"/>
    </xf>
    <xf numFmtId="0" fontId="62" fillId="30" borderId="17" applyNumberFormat="0" applyAlignment="0" applyProtection="0">
      <alignment vertical="center"/>
    </xf>
    <xf numFmtId="0" fontId="62" fillId="30" borderId="17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35" fillId="20" borderId="14" applyNumberForma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28" fillId="26" borderId="16" applyNumberFormat="0" applyFont="0" applyAlignment="0" applyProtection="0">
      <alignment vertical="center"/>
    </xf>
    <xf numFmtId="0" fontId="28" fillId="26" borderId="16" applyNumberFormat="0" applyFont="0" applyAlignment="0" applyProtection="0">
      <alignment vertical="center"/>
    </xf>
    <xf numFmtId="0" fontId="28" fillId="26" borderId="16" applyNumberFormat="0" applyFont="0" applyAlignment="0" applyProtection="0">
      <alignment vertical="center"/>
    </xf>
    <xf numFmtId="0" fontId="28" fillId="26" borderId="16" applyNumberFormat="0" applyFont="0" applyAlignment="0" applyProtection="0">
      <alignment vertical="center"/>
    </xf>
    <xf numFmtId="0" fontId="28" fillId="26" borderId="16" applyNumberFormat="0" applyFont="0" applyAlignment="0" applyProtection="0">
      <alignment vertical="center"/>
    </xf>
    <xf numFmtId="0" fontId="28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16" fillId="26" borderId="1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65" fillId="48" borderId="26" applyNumberFormat="0" applyFont="0" applyAlignment="0" applyProtection="0">
      <alignment vertical="center"/>
    </xf>
    <xf numFmtId="0" fontId="2" fillId="0" borderId="0">
      <alignment vertical="center"/>
    </xf>
  </cellStyleXfs>
  <cellXfs count="811">
    <xf numFmtId="0" fontId="0" fillId="0" borderId="0" xfId="0">
      <alignment vertical="center"/>
    </xf>
    <xf numFmtId="0" fontId="17" fillId="0" borderId="5" xfId="0" applyFont="1" applyBorder="1" applyAlignment="1">
      <alignment vertical="center"/>
    </xf>
    <xf numFmtId="0" fontId="17" fillId="0" borderId="6" xfId="0" applyFont="1" applyBorder="1" applyAlignment="1">
      <alignment vertical="center"/>
    </xf>
    <xf numFmtId="0" fontId="0" fillId="0" borderId="6" xfId="0" applyBorder="1">
      <alignment vertical="center"/>
    </xf>
    <xf numFmtId="0" fontId="17" fillId="0" borderId="7" xfId="0" applyFont="1" applyBorder="1" applyAlignment="1"/>
    <xf numFmtId="0" fontId="0" fillId="0" borderId="0" xfId="0" applyBorder="1">
      <alignment vertical="center"/>
    </xf>
    <xf numFmtId="0" fontId="7" fillId="0" borderId="5" xfId="0" applyFont="1" applyBorder="1" applyAlignment="1"/>
    <xf numFmtId="0" fontId="17" fillId="0" borderId="5" xfId="0" applyFont="1" applyBorder="1" applyAlignment="1"/>
    <xf numFmtId="0" fontId="17" fillId="0" borderId="8" xfId="0" applyFont="1" applyBorder="1" applyAlignme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9" fillId="0" borderId="0" xfId="0" applyFont="1">
      <alignment vertical="center"/>
    </xf>
    <xf numFmtId="0" fontId="4" fillId="0" borderId="0" xfId="0" applyFont="1" applyAlignment="1">
      <alignment horizontal="justify" vertical="center"/>
    </xf>
    <xf numFmtId="0" fontId="9" fillId="0" borderId="0" xfId="0" applyFont="1" applyAlignment="1">
      <alignment horizontal="justify" vertical="center"/>
    </xf>
    <xf numFmtId="0" fontId="26" fillId="0" borderId="0" xfId="0" applyFont="1" applyAlignment="1">
      <alignment horizontal="justify" vertical="center"/>
    </xf>
    <xf numFmtId="0" fontId="2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9" fillId="0" borderId="0" xfId="0" applyFont="1" applyBorder="1" applyAlignment="1">
      <alignment horizontal="justify" vertical="top" wrapText="1"/>
    </xf>
    <xf numFmtId="0" fontId="9" fillId="0" borderId="9" xfId="0" applyFont="1" applyBorder="1">
      <alignment vertical="center"/>
    </xf>
    <xf numFmtId="0" fontId="0" fillId="0" borderId="1" xfId="0" applyBorder="1">
      <alignment vertical="center"/>
    </xf>
    <xf numFmtId="0" fontId="9" fillId="0" borderId="1" xfId="0" applyFont="1" applyBorder="1">
      <alignment vertical="center"/>
    </xf>
    <xf numFmtId="0" fontId="9" fillId="0" borderId="2" xfId="0" applyFont="1" applyBorder="1">
      <alignment vertical="center"/>
    </xf>
    <xf numFmtId="0" fontId="4" fillId="0" borderId="1" xfId="0" applyFont="1" applyBorder="1" applyAlignment="1">
      <alignment horizontal="center" vertical="top" wrapText="1"/>
    </xf>
    <xf numFmtId="0" fontId="4" fillId="0" borderId="2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justify" vertical="top" wrapText="1"/>
    </xf>
    <xf numFmtId="0" fontId="4" fillId="0" borderId="10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top" wrapText="1"/>
    </xf>
    <xf numFmtId="0" fontId="4" fillId="0" borderId="10" xfId="0" applyFont="1" applyBorder="1" applyAlignment="1">
      <alignment horizontal="justify" vertical="top" wrapText="1"/>
    </xf>
    <xf numFmtId="0" fontId="66" fillId="0" borderId="0" xfId="0" applyFont="1">
      <alignment vertical="center"/>
    </xf>
    <xf numFmtId="0" fontId="69" fillId="0" borderId="0" xfId="0" applyFont="1" applyBorder="1">
      <alignment vertical="center"/>
    </xf>
    <xf numFmtId="0" fontId="9" fillId="0" borderId="0" xfId="0" applyFont="1" applyAlignment="1">
      <alignment horizontal="center" vertical="center"/>
    </xf>
    <xf numFmtId="0" fontId="23" fillId="0" borderId="30" xfId="0" applyFont="1" applyBorder="1" applyAlignment="1">
      <alignment horizontal="center" vertical="center"/>
    </xf>
    <xf numFmtId="49" fontId="65" fillId="0" borderId="30" xfId="0" applyNumberFormat="1" applyFont="1" applyBorder="1" applyAlignment="1">
      <alignment horizontal="center" vertical="center" wrapText="1"/>
    </xf>
    <xf numFmtId="0" fontId="68" fillId="0" borderId="30" xfId="1236" applyFont="1" applyBorder="1" applyAlignment="1">
      <alignment horizontal="center" vertical="center"/>
    </xf>
    <xf numFmtId="176" fontId="70" fillId="0" borderId="30" xfId="7520" applyNumberFormat="1" applyFont="1" applyBorder="1" applyAlignment="1">
      <alignment horizontal="center" vertical="center"/>
    </xf>
    <xf numFmtId="0" fontId="65" fillId="0" borderId="30" xfId="31020" applyFont="1" applyBorder="1" applyAlignment="1" applyProtection="1">
      <alignment horizontal="center" vertical="center"/>
    </xf>
    <xf numFmtId="177" fontId="7" fillId="0" borderId="30" xfId="7767" applyNumberFormat="1" applyFont="1" applyBorder="1" applyAlignment="1">
      <alignment horizontal="center" vertical="center" wrapText="1"/>
    </xf>
    <xf numFmtId="176" fontId="15" fillId="0" borderId="30" xfId="7520" applyNumberFormat="1" applyFont="1" applyBorder="1" applyAlignment="1">
      <alignment horizontal="right" vertical="center"/>
    </xf>
    <xf numFmtId="176" fontId="15" fillId="0" borderId="30" xfId="7520" applyNumberFormat="1" applyFont="1" applyBorder="1" applyAlignment="1">
      <alignment horizontal="center" vertical="center"/>
    </xf>
    <xf numFmtId="176" fontId="15" fillId="0" borderId="30" xfId="7520" applyNumberFormat="1" applyFont="1" applyBorder="1" applyAlignment="1">
      <alignment vertical="center"/>
    </xf>
    <xf numFmtId="176" fontId="7" fillId="0" borderId="30" xfId="7767" applyNumberFormat="1" applyFont="1" applyBorder="1" applyAlignment="1">
      <alignment horizontal="center" vertical="center" wrapText="1"/>
    </xf>
    <xf numFmtId="0" fontId="0" fillId="0" borderId="30" xfId="0" applyFont="1" applyBorder="1" applyAlignment="1">
      <alignment horizontal="center" vertical="center" wrapText="1"/>
    </xf>
    <xf numFmtId="0" fontId="67" fillId="0" borderId="0" xfId="24982" applyFont="1" applyBorder="1" applyAlignment="1">
      <alignment horizontal="left" vertical="center"/>
    </xf>
    <xf numFmtId="0" fontId="6" fillId="0" borderId="0" xfId="30033" applyFont="1" applyBorder="1"/>
    <xf numFmtId="0" fontId="6" fillId="0" borderId="0" xfId="30033" applyFont="1" applyBorder="1" applyAlignment="1">
      <alignment horizontal="justify" vertical="center"/>
    </xf>
    <xf numFmtId="0" fontId="7" fillId="0" borderId="0" xfId="30033" applyFont="1" applyBorder="1" applyAlignment="1">
      <alignment horizontal="justify" vertical="center"/>
    </xf>
    <xf numFmtId="0" fontId="8" fillId="0" borderId="0" xfId="30033" applyFont="1" applyBorder="1" applyAlignment="1">
      <alignment horizontal="left" vertical="center"/>
    </xf>
    <xf numFmtId="0" fontId="5" fillId="0" borderId="0" xfId="30033" applyFont="1" applyBorder="1" applyAlignment="1">
      <alignment vertical="center"/>
    </xf>
    <xf numFmtId="0" fontId="10" fillId="0" borderId="0" xfId="30033" applyFont="1" applyBorder="1"/>
    <xf numFmtId="0" fontId="11" fillId="0" borderId="0" xfId="30033" applyFont="1" applyBorder="1"/>
    <xf numFmtId="0" fontId="11" fillId="0" borderId="0" xfId="30033" applyFont="1" applyBorder="1" applyAlignment="1">
      <alignment horizontal="justify" vertical="center"/>
    </xf>
    <xf numFmtId="0" fontId="19" fillId="0" borderId="0" xfId="30033" applyFont="1" applyBorder="1" applyAlignment="1">
      <alignment horizontal="justify" vertical="center"/>
    </xf>
    <xf numFmtId="0" fontId="12" fillId="0" borderId="0" xfId="7767" applyFont="1" applyBorder="1" applyAlignment="1">
      <alignment vertical="center"/>
    </xf>
    <xf numFmtId="0" fontId="13" fillId="0" borderId="0" xfId="7767" applyFont="1" applyBorder="1" applyAlignment="1">
      <alignment vertical="center"/>
    </xf>
    <xf numFmtId="0" fontId="20" fillId="0" borderId="0" xfId="7767" applyFont="1" applyBorder="1" applyAlignment="1">
      <alignment vertical="center"/>
    </xf>
    <xf numFmtId="0" fontId="21" fillId="0" borderId="0" xfId="7767" applyFont="1" applyBorder="1" applyAlignment="1">
      <alignment vertical="center"/>
    </xf>
    <xf numFmtId="0" fontId="0" fillId="0" borderId="0" xfId="0" applyAlignment="1">
      <alignment vertical="center"/>
    </xf>
    <xf numFmtId="177" fontId="68" fillId="0" borderId="30" xfId="1236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30033" applyFont="1" applyBorder="1" applyAlignment="1">
      <alignment horizontal="left" vertical="center"/>
    </xf>
    <xf numFmtId="0" fontId="7" fillId="0" borderId="30" xfId="0" applyFont="1" applyBorder="1" applyAlignment="1">
      <alignment horizontal="center" vertical="center"/>
    </xf>
    <xf numFmtId="0" fontId="7" fillId="0" borderId="30" xfId="31020" applyFont="1" applyBorder="1" applyAlignment="1" applyProtection="1">
      <alignment horizontal="center" vertical="center"/>
    </xf>
    <xf numFmtId="0" fontId="0" fillId="0" borderId="0" xfId="0" applyBorder="1" applyAlignment="1">
      <alignment horizontal="center" vertical="center"/>
    </xf>
    <xf numFmtId="0" fontId="68" fillId="0" borderId="2" xfId="1236" applyFont="1" applyBorder="1" applyAlignment="1">
      <alignment horizontal="center" vertical="center"/>
    </xf>
    <xf numFmtId="176" fontId="68" fillId="0" borderId="30" xfId="1236" applyNumberFormat="1" applyFont="1" applyBorder="1" applyAlignment="1">
      <alignment horizontal="center" vertical="center"/>
    </xf>
    <xf numFmtId="0" fontId="0" fillId="64" borderId="0" xfId="0" applyFont="1" applyFill="1" applyBorder="1" applyAlignment="1">
      <alignment vertical="center"/>
    </xf>
    <xf numFmtId="0" fontId="0" fillId="64" borderId="0" xfId="0" applyFont="1" applyFill="1" applyBorder="1" applyAlignment="1">
      <alignment horizontal="center" vertical="center"/>
    </xf>
    <xf numFmtId="181" fontId="0" fillId="64" borderId="0" xfId="0" applyNumberFormat="1" applyFont="1" applyFill="1" applyBorder="1" applyAlignment="1">
      <alignment horizontal="center" vertical="center"/>
    </xf>
    <xf numFmtId="177" fontId="0" fillId="64" borderId="0" xfId="0" applyNumberFormat="1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7" fillId="0" borderId="0" xfId="24982" applyFont="1" applyBorder="1" applyAlignment="1">
      <alignment horizontal="left" vertical="center"/>
    </xf>
    <xf numFmtId="0" fontId="6" fillId="0" borderId="0" xfId="30033" applyFont="1" applyBorder="1" applyProtection="1"/>
    <xf numFmtId="0" fontId="0" fillId="63" borderId="0" xfId="0" applyFont="1" applyFill="1" applyBorder="1" applyAlignment="1">
      <alignment vertical="center"/>
    </xf>
    <xf numFmtId="0" fontId="0" fillId="63" borderId="0" xfId="0" applyFont="1" applyFill="1" applyBorder="1" applyAlignment="1">
      <alignment horizontal="center" vertical="center"/>
    </xf>
    <xf numFmtId="181" fontId="0" fillId="63" borderId="0" xfId="0" applyNumberFormat="1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 wrapText="1"/>
    </xf>
    <xf numFmtId="177" fontId="0" fillId="63" borderId="0" xfId="0" applyNumberFormat="1" applyFont="1" applyFill="1" applyBorder="1" applyAlignment="1">
      <alignment horizontal="center" vertical="center"/>
    </xf>
    <xf numFmtId="177" fontId="0" fillId="63" borderId="0" xfId="0" applyNumberFormat="1" applyFont="1" applyFill="1" applyBorder="1" applyAlignment="1">
      <alignment horizontal="center" vertical="center" wrapText="1"/>
    </xf>
    <xf numFmtId="0" fontId="10" fillId="0" borderId="0" xfId="30033" applyFont="1" applyBorder="1" applyProtection="1"/>
    <xf numFmtId="0" fontId="11" fillId="0" borderId="0" xfId="30033" applyFont="1" applyBorder="1" applyAlignment="1" applyProtection="1">
      <alignment horizontal="justify" vertical="center"/>
    </xf>
    <xf numFmtId="0" fontId="19" fillId="0" borderId="0" xfId="30033" applyFont="1" applyBorder="1" applyAlignment="1" applyProtection="1">
      <alignment horizontal="justify" vertical="center"/>
    </xf>
    <xf numFmtId="0" fontId="11" fillId="0" borderId="0" xfId="30033" applyNumberFormat="1" applyFont="1" applyBorder="1" applyAlignment="1" applyProtection="1">
      <alignment horizontal="left" vertical="center"/>
    </xf>
    <xf numFmtId="183" fontId="17" fillId="0" borderId="0" xfId="0" applyNumberFormat="1" applyFont="1" applyFill="1" applyBorder="1" applyAlignment="1">
      <alignment horizontal="center" vertical="center"/>
    </xf>
    <xf numFmtId="182" fontId="74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 applyProtection="1">
      <alignment horizontal="center" vertical="center"/>
    </xf>
    <xf numFmtId="0" fontId="0" fillId="0" borderId="0" xfId="0" applyFill="1" applyBorder="1" applyAlignment="1" applyProtection="1">
      <alignment vertical="center"/>
    </xf>
    <xf numFmtId="0" fontId="7" fillId="0" borderId="30" xfId="0" applyFont="1" applyBorder="1" applyAlignment="1" applyProtection="1">
      <alignment vertical="center"/>
    </xf>
    <xf numFmtId="0" fontId="7" fillId="0" borderId="32" xfId="0" applyFont="1" applyBorder="1" applyAlignment="1" applyProtection="1">
      <alignment vertical="center"/>
    </xf>
    <xf numFmtId="180" fontId="7" fillId="0" borderId="30" xfId="0" applyNumberFormat="1" applyFont="1" applyFill="1" applyBorder="1" applyAlignment="1" applyProtection="1">
      <alignment horizontal="center" vertical="center" wrapText="1"/>
    </xf>
    <xf numFmtId="182" fontId="7" fillId="0" borderId="30" xfId="0" applyNumberFormat="1" applyFont="1" applyFill="1" applyBorder="1" applyAlignment="1" applyProtection="1">
      <alignment horizontal="center" vertical="center" wrapText="1"/>
    </xf>
    <xf numFmtId="177" fontId="68" fillId="0" borderId="32" xfId="1236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77" fontId="0" fillId="0" borderId="0" xfId="0" applyNumberFormat="1">
      <alignment vertical="center"/>
    </xf>
    <xf numFmtId="0" fontId="0" fillId="0" borderId="0" xfId="0" applyFont="1" applyFill="1" applyAlignment="1">
      <alignment horizontal="center"/>
    </xf>
    <xf numFmtId="0" fontId="77" fillId="0" borderId="0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/>
    </xf>
    <xf numFmtId="0" fontId="78" fillId="0" borderId="0" xfId="0" applyFont="1" applyFill="1" applyAlignment="1">
      <alignment horizontal="center"/>
    </xf>
    <xf numFmtId="177" fontId="0" fillId="0" borderId="0" xfId="0" applyNumberFormat="1" applyFont="1" applyFill="1" applyAlignment="1">
      <alignment horizontal="center"/>
    </xf>
    <xf numFmtId="0" fontId="79" fillId="0" borderId="0" xfId="0" applyFont="1" applyFill="1" applyAlignment="1">
      <alignment horizontal="center"/>
    </xf>
    <xf numFmtId="58" fontId="0" fillId="0" borderId="0" xfId="0" applyNumberFormat="1" applyFont="1" applyFill="1" applyAlignment="1">
      <alignment horizontal="center"/>
    </xf>
    <xf numFmtId="182" fontId="80" fillId="0" borderId="0" xfId="0" applyNumberFormat="1" applyFont="1" applyFill="1" applyAlignment="1">
      <alignment horizontal="center"/>
    </xf>
    <xf numFmtId="177" fontId="80" fillId="0" borderId="0" xfId="0" applyNumberFormat="1" applyFont="1" applyFill="1" applyAlignment="1">
      <alignment horizontal="center"/>
    </xf>
    <xf numFmtId="0" fontId="0" fillId="0" borderId="0" xfId="0" applyFont="1">
      <alignment vertical="center"/>
    </xf>
    <xf numFmtId="177" fontId="0" fillId="0" borderId="0" xfId="0" applyNumberFormat="1" applyFont="1" applyFill="1" applyAlignment="1">
      <alignment horizontal="center" vertical="center"/>
    </xf>
    <xf numFmtId="177" fontId="79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177" fontId="77" fillId="0" borderId="0" xfId="0" applyNumberFormat="1" applyFont="1" applyAlignment="1">
      <alignment horizontal="center" vertical="center"/>
    </xf>
    <xf numFmtId="182" fontId="81" fillId="0" borderId="38" xfId="0" applyNumberFormat="1" applyFont="1" applyBorder="1" applyAlignment="1">
      <alignment horizontal="right"/>
    </xf>
    <xf numFmtId="14" fontId="82" fillId="0" borderId="38" xfId="340" applyNumberFormat="1" applyFont="1" applyFill="1" applyBorder="1" applyAlignment="1">
      <alignment horizontal="center"/>
    </xf>
    <xf numFmtId="14" fontId="81" fillId="0" borderId="38" xfId="0" applyNumberFormat="1" applyFont="1" applyBorder="1" applyAlignment="1">
      <alignment horizontal="left"/>
    </xf>
    <xf numFmtId="177" fontId="81" fillId="0" borderId="38" xfId="0" applyNumberFormat="1" applyFont="1" applyBorder="1" applyAlignment="1">
      <alignment horizontal="center"/>
    </xf>
    <xf numFmtId="182" fontId="81" fillId="0" borderId="38" xfId="0" applyNumberFormat="1" applyFont="1" applyBorder="1" applyAlignment="1">
      <alignment horizontal="center"/>
    </xf>
    <xf numFmtId="182" fontId="81" fillId="0" borderId="37" xfId="0" applyNumberFormat="1" applyFont="1" applyBorder="1" applyAlignment="1">
      <alignment horizontal="center"/>
    </xf>
    <xf numFmtId="182" fontId="81" fillId="0" borderId="0" xfId="0" applyNumberFormat="1" applyFont="1" applyBorder="1" applyAlignment="1">
      <alignment horizontal="center"/>
    </xf>
    <xf numFmtId="182" fontId="81" fillId="0" borderId="36" xfId="0" applyNumberFormat="1" applyFont="1" applyBorder="1" applyAlignment="1">
      <alignment horizontal="center"/>
    </xf>
    <xf numFmtId="0" fontId="77" fillId="0" borderId="39" xfId="0" applyFont="1" applyBorder="1" applyAlignment="1">
      <alignment horizontal="center" vertical="center"/>
    </xf>
    <xf numFmtId="0" fontId="77" fillId="0" borderId="40" xfId="0" applyFont="1" applyBorder="1" applyAlignment="1">
      <alignment horizontal="center" vertical="center"/>
    </xf>
    <xf numFmtId="0" fontId="0" fillId="0" borderId="40" xfId="0" applyBorder="1">
      <alignment vertical="center"/>
    </xf>
    <xf numFmtId="0" fontId="0" fillId="0" borderId="41" xfId="0" applyBorder="1">
      <alignment vertical="center"/>
    </xf>
    <xf numFmtId="0" fontId="75" fillId="0" borderId="0" xfId="0" applyFont="1" applyFill="1" applyBorder="1" applyAlignment="1" applyProtection="1">
      <alignment vertical="center"/>
    </xf>
    <xf numFmtId="0" fontId="65" fillId="0" borderId="30" xfId="0" applyFont="1" applyBorder="1" applyAlignment="1">
      <alignment horizontal="center" vertical="center" wrapText="1"/>
    </xf>
    <xf numFmtId="182" fontId="17" fillId="0" borderId="0" xfId="0" applyNumberFormat="1" applyFont="1" applyFill="1" applyBorder="1" applyAlignment="1">
      <alignment horizontal="center" vertical="center"/>
    </xf>
    <xf numFmtId="14" fontId="0" fillId="0" borderId="0" xfId="0" applyNumberFormat="1">
      <alignment vertical="center"/>
    </xf>
    <xf numFmtId="180" fontId="68" fillId="0" borderId="30" xfId="1236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1" borderId="0" xfId="0" applyFill="1" applyAlignment="1">
      <alignment horizontal="center" vertical="center"/>
    </xf>
    <xf numFmtId="0" fontId="68" fillId="0" borderId="38" xfId="1236" applyFont="1" applyBorder="1" applyAlignment="1">
      <alignment horizontal="center" vertical="center"/>
    </xf>
    <xf numFmtId="176" fontId="15" fillId="0" borderId="38" xfId="7520" applyNumberFormat="1" applyFont="1" applyBorder="1" applyAlignment="1">
      <alignment vertical="center"/>
    </xf>
    <xf numFmtId="176" fontId="7" fillId="0" borderId="38" xfId="7767" applyNumberFormat="1" applyFont="1" applyBorder="1" applyAlignment="1">
      <alignment horizontal="center" vertical="center" wrapText="1"/>
    </xf>
    <xf numFmtId="0" fontId="65" fillId="63" borderId="0" xfId="0" applyFont="1" applyFill="1" applyBorder="1">
      <alignment vertical="center"/>
    </xf>
    <xf numFmtId="0" fontId="0" fillId="63" borderId="0" xfId="0" applyFont="1" applyFill="1" applyBorder="1">
      <alignment vertical="center"/>
    </xf>
    <xf numFmtId="0" fontId="0" fillId="63" borderId="0" xfId="0" applyFill="1" applyBorder="1">
      <alignment vertical="center"/>
    </xf>
    <xf numFmtId="0" fontId="0" fillId="63" borderId="0" xfId="0" applyFill="1" applyBorder="1" applyAlignment="1">
      <alignment horizontal="center" vertical="center"/>
    </xf>
    <xf numFmtId="179" fontId="54" fillId="0" borderId="0" xfId="0" applyNumberFormat="1" applyFont="1" applyBorder="1" applyAlignment="1">
      <alignment horizontal="center" vertical="center"/>
    </xf>
    <xf numFmtId="180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82" fontId="81" fillId="0" borderId="37" xfId="0" applyNumberFormat="1" applyFont="1" applyBorder="1" applyAlignment="1">
      <alignment horizontal="center"/>
    </xf>
    <xf numFmtId="182" fontId="81" fillId="0" borderId="0" xfId="0" applyNumberFormat="1" applyFont="1" applyBorder="1" applyAlignment="1">
      <alignment horizontal="center"/>
    </xf>
    <xf numFmtId="182" fontId="81" fillId="0" borderId="36" xfId="0" applyNumberFormat="1" applyFont="1" applyBorder="1" applyAlignment="1">
      <alignment horizontal="center"/>
    </xf>
    <xf numFmtId="177" fontId="0" fillId="0" borderId="39" xfId="7767" applyNumberFormat="1" applyFont="1" applyBorder="1" applyAlignment="1">
      <alignment horizontal="center" vertical="center" wrapText="1"/>
    </xf>
    <xf numFmtId="182" fontId="81" fillId="0" borderId="37" xfId="0" applyNumberFormat="1" applyFont="1" applyBorder="1" applyAlignment="1">
      <alignment horizontal="center"/>
    </xf>
    <xf numFmtId="182" fontId="81" fillId="0" borderId="0" xfId="0" applyNumberFormat="1" applyFont="1" applyBorder="1" applyAlignment="1">
      <alignment horizontal="center"/>
    </xf>
    <xf numFmtId="182" fontId="81" fillId="0" borderId="36" xfId="0" applyNumberFormat="1" applyFont="1" applyBorder="1" applyAlignment="1">
      <alignment horizontal="center"/>
    </xf>
    <xf numFmtId="0" fontId="77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177" fontId="0" fillId="64" borderId="0" xfId="0" applyNumberFormat="1" applyFill="1" applyBorder="1" applyAlignment="1">
      <alignment horizontal="center" vertical="center" wrapText="1"/>
    </xf>
    <xf numFmtId="177" fontId="0" fillId="63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77" fillId="0" borderId="0" xfId="0" applyFont="1" applyBorder="1" applyAlignment="1">
      <alignment horizontal="center"/>
    </xf>
    <xf numFmtId="182" fontId="81" fillId="0" borderId="37" xfId="0" applyNumberFormat="1" applyFont="1" applyBorder="1" applyAlignment="1">
      <alignment horizontal="center"/>
    </xf>
    <xf numFmtId="182" fontId="81" fillId="0" borderId="0" xfId="0" applyNumberFormat="1" applyFont="1" applyBorder="1" applyAlignment="1">
      <alignment horizontal="center"/>
    </xf>
    <xf numFmtId="182" fontId="81" fillId="0" borderId="36" xfId="0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86" fillId="0" borderId="0" xfId="24982" applyFont="1" applyBorder="1" applyAlignment="1">
      <alignment horizontal="left" vertical="center"/>
    </xf>
    <xf numFmtId="0" fontId="86" fillId="0" borderId="0" xfId="30033" applyFont="1" applyBorder="1" applyAlignment="1">
      <alignment horizontal="justify" vertical="center"/>
    </xf>
    <xf numFmtId="0" fontId="87" fillId="0" borderId="0" xfId="30033" applyFont="1" applyBorder="1" applyAlignment="1">
      <alignment horizontal="left" vertical="center"/>
    </xf>
    <xf numFmtId="182" fontId="0" fillId="0" borderId="0" xfId="0" applyNumberFormat="1" applyAlignment="1">
      <alignment horizontal="center" vertical="center"/>
    </xf>
    <xf numFmtId="0" fontId="87" fillId="0" borderId="0" xfId="30033" applyFont="1" applyBorder="1" applyAlignment="1">
      <alignment vertical="center"/>
    </xf>
    <xf numFmtId="0" fontId="84" fillId="0" borderId="0" xfId="30033" applyFont="1" applyBorder="1" applyAlignment="1" applyProtection="1">
      <alignment horizontal="justify" vertical="center"/>
    </xf>
    <xf numFmtId="0" fontId="86" fillId="0" borderId="0" xfId="0" applyFont="1" applyFill="1" applyBorder="1" applyAlignment="1" applyProtection="1">
      <alignment horizontal="center" vertical="center"/>
    </xf>
    <xf numFmtId="0" fontId="92" fillId="0" borderId="0" xfId="0" applyFont="1" applyFill="1" applyBorder="1" applyAlignment="1" applyProtection="1">
      <alignment horizontal="center" vertical="center"/>
    </xf>
    <xf numFmtId="0" fontId="92" fillId="0" borderId="0" xfId="0" applyFont="1" applyFill="1" applyBorder="1" applyAlignment="1" applyProtection="1">
      <alignment vertical="center"/>
    </xf>
    <xf numFmtId="0" fontId="86" fillId="0" borderId="38" xfId="0" applyFont="1" applyBorder="1" applyAlignment="1" applyProtection="1">
      <alignment vertical="center"/>
    </xf>
    <xf numFmtId="0" fontId="86" fillId="0" borderId="39" xfId="0" applyFont="1" applyBorder="1" applyAlignment="1" applyProtection="1">
      <alignment vertical="center"/>
    </xf>
    <xf numFmtId="180" fontId="89" fillId="0" borderId="38" xfId="0" applyNumberFormat="1" applyFont="1" applyFill="1" applyBorder="1" applyAlignment="1" applyProtection="1">
      <alignment horizontal="center" vertical="center" wrapText="1"/>
    </xf>
    <xf numFmtId="182" fontId="89" fillId="0" borderId="38" xfId="0" applyNumberFormat="1" applyFont="1" applyFill="1" applyBorder="1" applyAlignment="1" applyProtection="1">
      <alignment horizontal="center" vertical="center" wrapText="1"/>
    </xf>
    <xf numFmtId="180" fontId="65" fillId="0" borderId="38" xfId="0" applyNumberFormat="1" applyFont="1" applyFill="1" applyBorder="1" applyAlignment="1" applyProtection="1">
      <alignment horizontal="center" vertical="center" wrapText="1"/>
    </xf>
    <xf numFmtId="182" fontId="65" fillId="0" borderId="38" xfId="0" applyNumberFormat="1" applyFont="1" applyFill="1" applyBorder="1" applyAlignment="1" applyProtection="1">
      <alignment horizontal="center" vertical="center" wrapText="1"/>
    </xf>
    <xf numFmtId="0" fontId="17" fillId="0" borderId="0" xfId="0" applyFont="1" applyFill="1" applyBorder="1" applyAlignment="1">
      <alignment horizontal="center" vertical="center"/>
    </xf>
    <xf numFmtId="177" fontId="17" fillId="0" borderId="0" xfId="0" applyNumberFormat="1" applyFont="1" applyFill="1" applyBorder="1" applyAlignment="1">
      <alignment horizontal="center" vertical="center" wrapText="1"/>
    </xf>
    <xf numFmtId="177" fontId="17" fillId="0" borderId="0" xfId="0" applyNumberFormat="1" applyFont="1" applyFill="1" applyBorder="1" applyAlignment="1">
      <alignment horizontal="center" vertical="center"/>
    </xf>
    <xf numFmtId="181" fontId="17" fillId="0" borderId="0" xfId="0" applyNumberFormat="1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 wrapText="1"/>
    </xf>
    <xf numFmtId="0" fontId="17" fillId="61" borderId="0" xfId="0" applyFont="1" applyFill="1" applyAlignment="1">
      <alignment horizontal="center" vertical="center"/>
    </xf>
    <xf numFmtId="0" fontId="17" fillId="0" borderId="0" xfId="0" applyFont="1" applyAlignment="1">
      <alignment horizontal="center" vertical="center"/>
    </xf>
    <xf numFmtId="185" fontId="9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 vertical="center"/>
    </xf>
    <xf numFmtId="182" fontId="93" fillId="0" borderId="0" xfId="0" applyNumberFormat="1" applyFont="1" applyAlignment="1">
      <alignment horizontal="center" vertical="center"/>
    </xf>
    <xf numFmtId="0" fontId="17" fillId="0" borderId="0" xfId="0" applyFont="1">
      <alignment vertical="center"/>
    </xf>
    <xf numFmtId="0" fontId="0" fillId="0" borderId="0" xfId="0" applyAlignment="1">
      <alignment horizontal="center" vertical="center"/>
    </xf>
    <xf numFmtId="0" fontId="65" fillId="0" borderId="38" xfId="31020" applyFont="1" applyBorder="1" applyAlignment="1" applyProtection="1">
      <alignment horizontal="center" vertical="center" wrapText="1"/>
    </xf>
    <xf numFmtId="177" fontId="0" fillId="0" borderId="38" xfId="7767" applyNumberFormat="1" applyFont="1" applyBorder="1" applyAlignment="1">
      <alignment horizontal="center" vertical="center" wrapText="1"/>
    </xf>
    <xf numFmtId="182" fontId="0" fillId="0" borderId="38" xfId="7767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65" fillId="0" borderId="0" xfId="0" applyFont="1">
      <alignment vertical="center"/>
    </xf>
    <xf numFmtId="177" fontId="65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58" fontId="0" fillId="0" borderId="0" xfId="0" applyNumberFormat="1">
      <alignment vertical="center"/>
    </xf>
    <xf numFmtId="177" fontId="65" fillId="0" borderId="38" xfId="7767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65" fillId="0" borderId="0" xfId="24982" applyFont="1" applyBorder="1" applyAlignment="1">
      <alignment horizontal="center" vertical="center"/>
    </xf>
    <xf numFmtId="0" fontId="65" fillId="0" borderId="0" xfId="0" applyFont="1" applyBorder="1">
      <alignment vertical="center"/>
    </xf>
    <xf numFmtId="0" fontId="9" fillId="0" borderId="0" xfId="24982" applyFont="1" applyFill="1" applyBorder="1" applyAlignment="1">
      <alignment horizontal="center" vertical="center"/>
    </xf>
    <xf numFmtId="0" fontId="9" fillId="0" borderId="0" xfId="0" applyFont="1" applyBorder="1">
      <alignment vertical="center"/>
    </xf>
    <xf numFmtId="177" fontId="0" fillId="0" borderId="40" xfId="7767" applyNumberFormat="1" applyFont="1" applyBorder="1" applyAlignment="1">
      <alignment horizontal="center" vertical="center" wrapText="1"/>
    </xf>
    <xf numFmtId="0" fontId="65" fillId="0" borderId="38" xfId="24982" applyFont="1" applyFill="1" applyBorder="1" applyAlignment="1">
      <alignment horizontal="center" vertical="center"/>
    </xf>
    <xf numFmtId="182" fontId="81" fillId="0" borderId="37" xfId="0" applyNumberFormat="1" applyFont="1" applyBorder="1" applyAlignment="1">
      <alignment horizontal="center"/>
    </xf>
    <xf numFmtId="182" fontId="81" fillId="0" borderId="0" xfId="0" applyNumberFormat="1" applyFont="1" applyBorder="1" applyAlignment="1">
      <alignment horizontal="center"/>
    </xf>
    <xf numFmtId="182" fontId="81" fillId="0" borderId="36" xfId="0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30033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186" fontId="0" fillId="0" borderId="0" xfId="0" applyNumberFormat="1" applyBorder="1" applyAlignment="1">
      <alignment horizontal="center" vertical="center"/>
    </xf>
    <xf numFmtId="182" fontId="81" fillId="0" borderId="37" xfId="0" applyNumberFormat="1" applyFont="1" applyBorder="1" applyAlignment="1">
      <alignment horizontal="center"/>
    </xf>
    <xf numFmtId="182" fontId="81" fillId="0" borderId="0" xfId="0" applyNumberFormat="1" applyFont="1" applyBorder="1" applyAlignment="1">
      <alignment horizontal="center"/>
    </xf>
    <xf numFmtId="182" fontId="81" fillId="0" borderId="36" xfId="0" applyNumberFormat="1" applyFont="1" applyBorder="1" applyAlignment="1">
      <alignment horizontal="center"/>
    </xf>
    <xf numFmtId="182" fontId="81" fillId="0" borderId="37" xfId="0" applyNumberFormat="1" applyFont="1" applyBorder="1" applyAlignment="1">
      <alignment horizontal="center"/>
    </xf>
    <xf numFmtId="182" fontId="81" fillId="0" borderId="0" xfId="0" applyNumberFormat="1" applyFont="1" applyBorder="1" applyAlignment="1">
      <alignment horizontal="center"/>
    </xf>
    <xf numFmtId="182" fontId="81" fillId="0" borderId="36" xfId="0" applyNumberFormat="1" applyFont="1" applyBorder="1" applyAlignment="1">
      <alignment horizontal="center"/>
    </xf>
    <xf numFmtId="177" fontId="99" fillId="0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4" borderId="0" xfId="0" applyFill="1">
      <alignment vertical="center"/>
    </xf>
    <xf numFmtId="0" fontId="9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77" fillId="0" borderId="0" xfId="0" applyFont="1" applyBorder="1" applyAlignment="1">
      <alignment horizontal="left"/>
    </xf>
    <xf numFmtId="0" fontId="65" fillId="0" borderId="38" xfId="0" applyFont="1" applyBorder="1" applyAlignment="1">
      <alignment horizontal="center" vertical="center" wrapText="1"/>
    </xf>
    <xf numFmtId="0" fontId="65" fillId="61" borderId="0" xfId="0" applyFont="1" applyFill="1" applyAlignment="1">
      <alignment horizontal="center" vertical="center"/>
    </xf>
    <xf numFmtId="177" fontId="7" fillId="0" borderId="38" xfId="0" applyNumberFormat="1" applyFont="1" applyBorder="1" applyAlignment="1">
      <alignment horizontal="center"/>
    </xf>
    <xf numFmtId="0" fontId="65" fillId="0" borderId="40" xfId="0" applyFont="1" applyBorder="1">
      <alignment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4" fontId="65" fillId="0" borderId="0" xfId="0" applyNumberFormat="1" applyFont="1" applyAlignment="1">
      <alignment horizontal="center" vertical="center"/>
    </xf>
    <xf numFmtId="182" fontId="0" fillId="0" borderId="0" xfId="0" applyNumberFormat="1">
      <alignment vertical="center"/>
    </xf>
    <xf numFmtId="182" fontId="17" fillId="0" borderId="0" xfId="0" applyNumberFormat="1" applyFont="1" applyFill="1" applyBorder="1" applyAlignment="1">
      <alignment horizontal="center" vertical="center"/>
    </xf>
    <xf numFmtId="0" fontId="65" fillId="64" borderId="0" xfId="0" applyFont="1" applyFill="1" applyBorder="1" applyAlignment="1">
      <alignment horizontal="center" vertical="center"/>
    </xf>
    <xf numFmtId="0" fontId="65" fillId="63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7" fontId="0" fillId="0" borderId="0" xfId="0" applyNumberFormat="1">
      <alignment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65" fillId="0" borderId="0" xfId="0" applyNumberFormat="1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0" fontId="0" fillId="0" borderId="0" xfId="0" applyNumberFormat="1">
      <alignment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82" fontId="68" fillId="0" borderId="30" xfId="1236" applyNumberFormat="1" applyFon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85" fontId="101" fillId="0" borderId="0" xfId="0" applyNumberFormat="1" applyFont="1" applyAlignment="1">
      <alignment horizontal="center" vertical="center"/>
    </xf>
    <xf numFmtId="182" fontId="101" fillId="0" borderId="0" xfId="0" applyNumberFormat="1" applyFont="1" applyAlignment="1">
      <alignment horizontal="center" vertical="center"/>
    </xf>
    <xf numFmtId="182" fontId="100" fillId="0" borderId="0" xfId="0" applyNumberFormat="1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80" fontId="95" fillId="0" borderId="38" xfId="0" applyNumberFormat="1" applyFont="1" applyFill="1" applyBorder="1" applyAlignment="1" applyProtection="1">
      <alignment horizontal="center" vertical="center" wrapText="1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82" fontId="7" fillId="0" borderId="38" xfId="0" applyNumberFormat="1" applyFont="1" applyBorder="1" applyAlignment="1">
      <alignment horizont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82" fontId="74" fillId="0" borderId="0" xfId="0" applyNumberFormat="1" applyFont="1" applyAlignment="1">
      <alignment horizontal="center" vertical="center"/>
    </xf>
    <xf numFmtId="182" fontId="71" fillId="0" borderId="0" xfId="0" applyNumberFormat="1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80" fontId="102" fillId="0" borderId="38" xfId="0" applyNumberFormat="1" applyFont="1" applyFill="1" applyBorder="1" applyAlignment="1" applyProtection="1">
      <alignment horizontal="center" vertical="center" wrapText="1"/>
    </xf>
    <xf numFmtId="182" fontId="102" fillId="0" borderId="38" xfId="0" applyNumberFormat="1" applyFont="1" applyFill="1" applyBorder="1" applyAlignment="1" applyProtection="1">
      <alignment horizontal="center" vertical="center" wrapText="1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Fill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82" fontId="81" fillId="0" borderId="37" xfId="0" applyNumberFormat="1" applyFont="1" applyBorder="1" applyAlignment="1">
      <alignment horizontal="center"/>
    </xf>
    <xf numFmtId="182" fontId="81" fillId="0" borderId="0" xfId="0" applyNumberFormat="1" applyFont="1" applyBorder="1" applyAlignment="1">
      <alignment horizontal="center"/>
    </xf>
    <xf numFmtId="182" fontId="81" fillId="0" borderId="36" xfId="0" applyNumberFormat="1" applyFont="1" applyBorder="1" applyAlignment="1">
      <alignment horizontal="center"/>
    </xf>
    <xf numFmtId="177" fontId="0" fillId="0" borderId="0" xfId="0" applyNumberFormat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14" fillId="0" borderId="0" xfId="7767" applyFont="1" applyBorder="1" applyAlignment="1">
      <alignment horizontal="center" vertical="center"/>
    </xf>
    <xf numFmtId="182" fontId="17" fillId="0" borderId="0" xfId="0" applyNumberFormat="1" applyFont="1" applyFill="1" applyBorder="1" applyAlignment="1">
      <alignment horizontal="center" vertical="center"/>
    </xf>
    <xf numFmtId="0" fontId="65" fillId="64" borderId="0" xfId="0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65" borderId="0" xfId="0" applyFill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6" fontId="70" fillId="0" borderId="38" xfId="7520" applyNumberFormat="1" applyFont="1" applyBorder="1" applyAlignment="1">
      <alignment horizontal="center" vertical="center"/>
    </xf>
    <xf numFmtId="0" fontId="16" fillId="0" borderId="38" xfId="1236" applyFont="1" applyBorder="1" applyAlignment="1">
      <alignment horizontal="center" vertical="center"/>
    </xf>
    <xf numFmtId="177" fontId="0" fillId="64" borderId="0" xfId="0" applyNumberFormat="1" applyFill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64" borderId="0" xfId="0" applyFill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6" fontId="68" fillId="0" borderId="38" xfId="1236" applyNumberFormat="1" applyFont="1" applyBorder="1" applyAlignment="1">
      <alignment horizontal="center" vertical="center"/>
    </xf>
    <xf numFmtId="177" fontId="0" fillId="61" borderId="0" xfId="0" applyNumberFormat="1" applyFill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0" fontId="0" fillId="0" borderId="38" xfId="0" applyBorder="1">
      <alignment vertical="center"/>
    </xf>
    <xf numFmtId="0" fontId="0" fillId="64" borderId="0" xfId="0" applyFill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6" fontId="28" fillId="0" borderId="38" xfId="7520" applyNumberFormat="1" applyFon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103" fillId="0" borderId="38" xfId="1236" applyFon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6" fontId="68" fillId="0" borderId="38" xfId="1236" applyNumberFormat="1" applyFont="1" applyBorder="1" applyAlignment="1">
      <alignment vertical="center"/>
    </xf>
    <xf numFmtId="186" fontId="0" fillId="0" borderId="0" xfId="0" applyNumberFormat="1" applyAlignment="1">
      <alignment horizontal="center" vertical="center"/>
    </xf>
    <xf numFmtId="186" fontId="68" fillId="0" borderId="30" xfId="1236" applyNumberFormat="1" applyFont="1" applyBorder="1" applyAlignment="1">
      <alignment horizontal="center" vertical="center"/>
    </xf>
    <xf numFmtId="186" fontId="68" fillId="0" borderId="38" xfId="1236" applyNumberFormat="1" applyFont="1" applyBorder="1" applyAlignment="1">
      <alignment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9" fillId="0" borderId="35" xfId="0" applyFont="1" applyBorder="1">
      <alignment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104" fillId="0" borderId="0" xfId="0" applyFont="1">
      <alignment vertical="center"/>
    </xf>
    <xf numFmtId="182" fontId="65" fillId="0" borderId="0" xfId="0" applyNumberFormat="1" applyFont="1">
      <alignment vertical="center"/>
    </xf>
    <xf numFmtId="182" fontId="17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 vertical="center"/>
    </xf>
    <xf numFmtId="182" fontId="17" fillId="0" borderId="0" xfId="0" applyNumberFormat="1" applyFont="1" applyFill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0" fontId="17" fillId="0" borderId="30" xfId="0" applyNumberFormat="1" applyFont="1" applyFill="1" applyBorder="1" applyAlignment="1" applyProtection="1">
      <alignment horizontal="center" vertical="center" wrapText="1"/>
    </xf>
    <xf numFmtId="182" fontId="17" fillId="0" borderId="30" xfId="0" applyNumberFormat="1" applyFont="1" applyFill="1" applyBorder="1" applyAlignment="1" applyProtection="1">
      <alignment horizontal="center" vertical="center" wrapText="1"/>
    </xf>
    <xf numFmtId="0" fontId="105" fillId="0" borderId="0" xfId="0" applyFont="1">
      <alignment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74" fillId="0" borderId="0" xfId="0" applyNumberFormat="1" applyFont="1" applyFill="1" applyBorder="1" applyAlignment="1">
      <alignment vertical="center"/>
    </xf>
    <xf numFmtId="182" fontId="71" fillId="0" borderId="0" xfId="0" applyNumberFormat="1" applyFont="1" applyAlignment="1">
      <alignment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9" fontId="54" fillId="0" borderId="0" xfId="0" applyNumberFormat="1" applyFont="1" applyFill="1" applyBorder="1" applyAlignment="1">
      <alignment horizontal="center" vertical="center"/>
    </xf>
    <xf numFmtId="186" fontId="0" fillId="0" borderId="0" xfId="0" applyNumberFormat="1" applyFill="1" applyBorder="1" applyAlignment="1">
      <alignment horizontal="center" vertical="center"/>
    </xf>
    <xf numFmtId="180" fontId="0" fillId="0" borderId="0" xfId="0" applyNumberForma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76" fontId="65" fillId="0" borderId="0" xfId="0" applyNumberFormat="1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8" fontId="0" fillId="0" borderId="0" xfId="0" applyNumberFormat="1" applyAlignment="1">
      <alignment horizontal="center" vertical="center"/>
    </xf>
    <xf numFmtId="188" fontId="71" fillId="0" borderId="0" xfId="0" applyNumberFormat="1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11" fillId="0" borderId="0" xfId="30033" applyNumberFormat="1" applyFont="1" applyBorder="1" applyAlignment="1">
      <alignment horizontal="left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11" fillId="0" borderId="0" xfId="30033" applyNumberFormat="1" applyFont="1" applyBorder="1" applyAlignment="1">
      <alignment horizontal="left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9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93" fillId="0" borderId="0" xfId="0" applyNumberFormat="1" applyFon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NumberFormat="1">
      <alignment vertical="center"/>
    </xf>
    <xf numFmtId="177" fontId="0" fillId="0" borderId="0" xfId="0" applyNumberFormat="1" applyAlignment="1">
      <alignment horizontal="center" vertical="center"/>
    </xf>
    <xf numFmtId="176" fontId="0" fillId="0" borderId="0" xfId="0" applyNumberFormat="1" applyFill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178" fontId="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38" xfId="0" applyFont="1" applyBorder="1" applyAlignment="1">
      <alignment horizontal="left" vertical="center" wrapText="1"/>
    </xf>
    <xf numFmtId="0" fontId="65" fillId="0" borderId="38" xfId="0" applyFont="1" applyBorder="1" applyAlignment="1">
      <alignment horizontal="center" vertical="center" wrapText="1"/>
    </xf>
    <xf numFmtId="0" fontId="9" fillId="0" borderId="38" xfId="0" applyFont="1" applyBorder="1" applyAlignment="1">
      <alignment horizontal="center" vertical="center"/>
    </xf>
    <xf numFmtId="0" fontId="65" fillId="0" borderId="38" xfId="24982" applyFont="1" applyFill="1" applyBorder="1" applyAlignment="1">
      <alignment horizontal="center" vertical="center"/>
    </xf>
    <xf numFmtId="0" fontId="65" fillId="0" borderId="38" xfId="0" applyFont="1" applyBorder="1" applyAlignment="1">
      <alignment horizontal="center" vertical="center"/>
    </xf>
    <xf numFmtId="0" fontId="65" fillId="0" borderId="39" xfId="0" applyFont="1" applyBorder="1" applyAlignment="1">
      <alignment horizontal="center" vertical="center" wrapText="1"/>
    </xf>
    <xf numFmtId="0" fontId="65" fillId="0" borderId="41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95" fillId="0" borderId="0" xfId="24982" applyFont="1" applyBorder="1" applyAlignment="1">
      <alignment horizontal="left" vertical="center"/>
    </xf>
    <xf numFmtId="0" fontId="97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65" fillId="0" borderId="0" xfId="24982" applyFont="1" applyBorder="1" applyAlignment="1">
      <alignment horizontal="left" vertical="center"/>
    </xf>
    <xf numFmtId="0" fontId="94" fillId="0" borderId="0" xfId="24982" applyFont="1" applyBorder="1" applyAlignment="1">
      <alignment horizontal="left" vertical="center"/>
    </xf>
    <xf numFmtId="0" fontId="96" fillId="0" borderId="0" xfId="24982" applyFont="1" applyBorder="1" applyAlignment="1">
      <alignment horizontal="left" vertical="center"/>
    </xf>
    <xf numFmtId="14" fontId="9" fillId="0" borderId="0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9" fillId="0" borderId="0" xfId="0" applyFont="1" applyBorder="1" applyAlignment="1">
      <alignment horizontal="left" vertical="center"/>
    </xf>
    <xf numFmtId="0" fontId="0" fillId="0" borderId="30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66" fillId="0" borderId="0" xfId="0" applyFont="1" applyBorder="1" applyAlignment="1">
      <alignment horizontal="center" vertical="top"/>
    </xf>
    <xf numFmtId="0" fontId="9" fillId="0" borderId="0" xfId="0" applyFont="1" applyBorder="1" applyAlignment="1">
      <alignment horizontal="center" vertical="top"/>
    </xf>
    <xf numFmtId="20" fontId="9" fillId="0" borderId="0" xfId="0" applyNumberFormat="1" applyFont="1" applyAlignment="1">
      <alignment horizontal="left" vertical="center"/>
    </xf>
    <xf numFmtId="177" fontId="0" fillId="0" borderId="39" xfId="7767" applyNumberFormat="1" applyFont="1" applyBorder="1" applyAlignment="1">
      <alignment horizontal="center" vertical="center" wrapText="1"/>
    </xf>
    <xf numFmtId="177" fontId="0" fillId="0" borderId="41" xfId="7767" applyNumberFormat="1" applyFont="1" applyBorder="1" applyAlignment="1">
      <alignment horizontal="center" vertical="center" wrapText="1"/>
    </xf>
    <xf numFmtId="0" fontId="7" fillId="0" borderId="32" xfId="31020" applyFont="1" applyBorder="1" applyAlignment="1" applyProtection="1">
      <alignment horizontal="center" vertical="center"/>
    </xf>
    <xf numFmtId="0" fontId="7" fillId="0" borderId="33" xfId="31020" applyFont="1" applyBorder="1" applyAlignment="1" applyProtection="1">
      <alignment horizontal="center" vertical="center"/>
    </xf>
    <xf numFmtId="0" fontId="7" fillId="0" borderId="34" xfId="31020" applyFont="1" applyBorder="1" applyAlignment="1" applyProtection="1">
      <alignment horizontal="center" vertical="center"/>
    </xf>
    <xf numFmtId="0" fontId="7" fillId="0" borderId="32" xfId="31561" applyFont="1" applyBorder="1" applyAlignment="1">
      <alignment horizontal="left" vertical="center" wrapText="1"/>
    </xf>
    <xf numFmtId="0" fontId="7" fillId="0" borderId="33" xfId="31561" applyFont="1" applyBorder="1" applyAlignment="1">
      <alignment horizontal="left" vertical="center" wrapText="1"/>
    </xf>
    <xf numFmtId="0" fontId="7" fillId="0" borderId="34" xfId="31561" applyFont="1" applyBorder="1" applyAlignment="1">
      <alignment horizontal="left" vertical="center" wrapText="1"/>
    </xf>
    <xf numFmtId="0" fontId="17" fillId="0" borderId="4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7" fillId="0" borderId="35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0" fontId="7" fillId="0" borderId="35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5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35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3" fillId="0" borderId="0" xfId="30033" applyFont="1" applyBorder="1" applyAlignment="1">
      <alignment horizontal="center" vertical="center"/>
    </xf>
    <xf numFmtId="0" fontId="5" fillId="0" borderId="0" xfId="30033" applyFont="1" applyBorder="1" applyAlignment="1">
      <alignment horizontal="left" vertical="center"/>
    </xf>
    <xf numFmtId="0" fontId="18" fillId="0" borderId="0" xfId="0" applyFont="1" applyBorder="1">
      <alignment vertical="center"/>
    </xf>
    <xf numFmtId="0" fontId="11" fillId="0" borderId="0" xfId="30033" applyNumberFormat="1" applyFont="1" applyBorder="1" applyAlignment="1">
      <alignment horizontal="left" vertical="center"/>
    </xf>
    <xf numFmtId="0" fontId="14" fillId="0" borderId="0" xfId="7767" applyFont="1" applyBorder="1" applyAlignment="1">
      <alignment horizontal="center" vertical="center"/>
    </xf>
    <xf numFmtId="178" fontId="7" fillId="0" borderId="39" xfId="0" applyNumberFormat="1" applyFont="1" applyBorder="1" applyAlignment="1">
      <alignment horizontal="center" vertical="center"/>
    </xf>
    <xf numFmtId="178" fontId="7" fillId="0" borderId="41" xfId="0" applyNumberFormat="1" applyFont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0" fontId="7" fillId="0" borderId="34" xfId="0" applyFont="1" applyBorder="1" applyAlignment="1">
      <alignment horizontal="center" vertical="center"/>
    </xf>
    <xf numFmtId="0" fontId="7" fillId="0" borderId="32" xfId="23828" applyFont="1" applyBorder="1" applyAlignment="1">
      <alignment horizontal="center" vertical="center"/>
    </xf>
    <xf numFmtId="0" fontId="7" fillId="0" borderId="33" xfId="23828" applyFont="1" applyBorder="1" applyAlignment="1">
      <alignment horizontal="center" vertical="center"/>
    </xf>
    <xf numFmtId="0" fontId="7" fillId="0" borderId="39" xfId="7767" applyFont="1" applyBorder="1" applyAlignment="1">
      <alignment horizontal="center" vertical="center"/>
    </xf>
    <xf numFmtId="0" fontId="7" fillId="0" borderId="40" xfId="7767" applyFont="1" applyBorder="1" applyAlignment="1">
      <alignment horizontal="center" vertical="center"/>
    </xf>
    <xf numFmtId="0" fontId="7" fillId="0" borderId="41" xfId="7767" applyFont="1" applyBorder="1" applyAlignment="1">
      <alignment horizontal="center" vertical="center"/>
    </xf>
    <xf numFmtId="178" fontId="7" fillId="0" borderId="32" xfId="0" applyNumberFormat="1" applyFont="1" applyBorder="1" applyAlignment="1">
      <alignment horizontal="center" vertical="center"/>
    </xf>
    <xf numFmtId="178" fontId="7" fillId="0" borderId="34" xfId="0" applyNumberFormat="1" applyFont="1" applyBorder="1" applyAlignment="1">
      <alignment horizontal="center" vertical="center"/>
    </xf>
    <xf numFmtId="0" fontId="65" fillId="64" borderId="0" xfId="0" applyFont="1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7" fillId="0" borderId="38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38" xfId="0" applyFont="1" applyBorder="1" applyAlignment="1">
      <alignment horizontal="center" vertical="center"/>
    </xf>
    <xf numFmtId="0" fontId="7" fillId="0" borderId="40" xfId="31561" applyFont="1" applyBorder="1" applyAlignment="1">
      <alignment horizontal="left" vertical="center" wrapText="1"/>
    </xf>
    <xf numFmtId="0" fontId="7" fillId="0" borderId="40" xfId="31020" applyFont="1" applyBorder="1" applyAlignment="1" applyProtection="1">
      <alignment horizontal="center" vertical="center"/>
    </xf>
    <xf numFmtId="0" fontId="68" fillId="0" borderId="39" xfId="1236" applyFont="1" applyBorder="1" applyAlignment="1">
      <alignment horizontal="center" vertical="center"/>
    </xf>
    <xf numFmtId="0" fontId="68" fillId="0" borderId="40" xfId="1236" applyFont="1" applyBorder="1" applyAlignment="1">
      <alignment horizontal="center" vertical="center"/>
    </xf>
    <xf numFmtId="0" fontId="68" fillId="0" borderId="41" xfId="1236" applyFont="1" applyBorder="1" applyAlignment="1">
      <alignment horizontal="center" vertical="center"/>
    </xf>
    <xf numFmtId="0" fontId="7" fillId="0" borderId="38" xfId="0" applyFont="1" applyBorder="1" applyAlignment="1">
      <alignment horizontal="left" vertical="center"/>
    </xf>
    <xf numFmtId="0" fontId="7" fillId="0" borderId="38" xfId="7767" applyFont="1" applyBorder="1" applyAlignment="1">
      <alignment horizontal="center" vertical="center"/>
    </xf>
    <xf numFmtId="182" fontId="17" fillId="63" borderId="0" xfId="0" applyNumberFormat="1" applyFont="1" applyFill="1" applyBorder="1" applyAlignment="1">
      <alignment horizontal="center" vertical="center"/>
    </xf>
    <xf numFmtId="182" fontId="17" fillId="63" borderId="5" xfId="0" applyNumberFormat="1" applyFont="1" applyFill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182" fontId="7" fillId="0" borderId="40" xfId="0" applyNumberFormat="1" applyFont="1" applyFill="1" applyBorder="1" applyAlignment="1" applyProtection="1">
      <alignment horizontal="center" vertical="center" wrapText="1"/>
    </xf>
    <xf numFmtId="0" fontId="0" fillId="0" borderId="41" xfId="0" applyBorder="1" applyAlignment="1">
      <alignment horizontal="center" vertical="center"/>
    </xf>
    <xf numFmtId="0" fontId="0" fillId="0" borderId="39" xfId="0" applyBorder="1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182" fontId="68" fillId="0" borderId="35" xfId="0" applyNumberFormat="1" applyFont="1" applyFill="1" applyBorder="1" applyAlignment="1">
      <alignment horizontal="center" vertical="center"/>
    </xf>
    <xf numFmtId="0" fontId="68" fillId="0" borderId="1" xfId="0" applyFont="1" applyFill="1" applyBorder="1" applyAlignment="1">
      <alignment horizontal="center" vertical="center"/>
    </xf>
    <xf numFmtId="0" fontId="68" fillId="0" borderId="2" xfId="0" applyFont="1" applyFill="1" applyBorder="1" applyAlignment="1">
      <alignment horizontal="center" vertical="center"/>
    </xf>
    <xf numFmtId="182" fontId="17" fillId="0" borderId="30" xfId="30033" applyNumberFormat="1" applyFont="1" applyFill="1" applyBorder="1" applyAlignment="1" applyProtection="1">
      <alignment horizontal="center" vertical="center" wrapText="1"/>
    </xf>
    <xf numFmtId="182" fontId="17" fillId="0" borderId="32" xfId="30033" applyNumberFormat="1" applyFont="1" applyFill="1" applyBorder="1" applyAlignment="1" applyProtection="1">
      <alignment horizontal="center" vertical="center" wrapText="1"/>
    </xf>
    <xf numFmtId="180" fontId="17" fillId="0" borderId="30" xfId="30033" applyNumberFormat="1" applyFont="1" applyFill="1" applyBorder="1" applyAlignment="1" applyProtection="1">
      <alignment horizontal="center" vertical="center" wrapText="1"/>
    </xf>
    <xf numFmtId="184" fontId="17" fillId="0" borderId="35" xfId="30033" applyNumberFormat="1" applyFont="1" applyFill="1" applyBorder="1" applyAlignment="1" applyProtection="1">
      <alignment horizontal="center" vertical="center" wrapText="1"/>
    </xf>
    <xf numFmtId="184" fontId="17" fillId="0" borderId="1" xfId="30033" applyNumberFormat="1" applyFont="1" applyFill="1" applyBorder="1" applyAlignment="1" applyProtection="1">
      <alignment horizontal="center" vertical="center" wrapText="1"/>
    </xf>
    <xf numFmtId="184" fontId="17" fillId="0" borderId="2" xfId="30033" applyNumberFormat="1" applyFont="1" applyFill="1" applyBorder="1" applyAlignment="1" applyProtection="1">
      <alignment horizontal="center" vertical="center" wrapText="1"/>
    </xf>
    <xf numFmtId="184" fontId="17" fillId="0" borderId="32" xfId="30033" applyNumberFormat="1" applyFont="1" applyFill="1" applyBorder="1" applyAlignment="1" applyProtection="1">
      <alignment horizontal="center" vertical="center" wrapText="1"/>
    </xf>
    <xf numFmtId="182" fontId="17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 applyProtection="1">
      <alignment horizontal="center" vertical="center"/>
    </xf>
    <xf numFmtId="0" fontId="14" fillId="0" borderId="37" xfId="0" applyFont="1" applyFill="1" applyBorder="1" applyAlignment="1" applyProtection="1">
      <alignment horizontal="center" vertical="center"/>
    </xf>
    <xf numFmtId="0" fontId="3" fillId="0" borderId="0" xfId="30033" applyFont="1" applyAlignment="1" applyProtection="1">
      <alignment horizontal="center" vertical="center"/>
    </xf>
    <xf numFmtId="0" fontId="18" fillId="0" borderId="0" xfId="0" applyFont="1">
      <alignment vertical="center"/>
    </xf>
    <xf numFmtId="49" fontId="18" fillId="0" borderId="0" xfId="0" applyNumberFormat="1" applyFont="1" applyAlignment="1">
      <alignment horizontal="left" vertical="center"/>
    </xf>
    <xf numFmtId="0" fontId="7" fillId="0" borderId="30" xfId="0" applyFont="1" applyFill="1" applyBorder="1" applyAlignment="1" applyProtection="1">
      <alignment horizontal="center" vertical="center" wrapText="1"/>
    </xf>
    <xf numFmtId="0" fontId="7" fillId="0" borderId="32" xfId="0" applyFont="1" applyFill="1" applyBorder="1" applyAlignment="1" applyProtection="1">
      <alignment horizontal="center" vertical="center" wrapText="1"/>
    </xf>
    <xf numFmtId="178" fontId="7" fillId="0" borderId="30" xfId="0" applyNumberFormat="1" applyFont="1" applyBorder="1" applyAlignment="1" applyProtection="1">
      <alignment horizontal="center" vertical="center"/>
    </xf>
    <xf numFmtId="20" fontId="7" fillId="0" borderId="30" xfId="0" applyNumberFormat="1" applyFont="1" applyBorder="1" applyAlignment="1" applyProtection="1">
      <alignment horizontal="center" vertical="center"/>
    </xf>
    <xf numFmtId="0" fontId="7" fillId="0" borderId="30" xfId="0" applyFont="1" applyBorder="1" applyAlignment="1" applyProtection="1">
      <alignment horizontal="center" vertical="center"/>
    </xf>
    <xf numFmtId="0" fontId="7" fillId="0" borderId="32" xfId="23828" applyFont="1" applyBorder="1" applyAlignment="1" applyProtection="1">
      <alignment horizontal="center" vertical="center"/>
    </xf>
    <xf numFmtId="0" fontId="7" fillId="0" borderId="33" xfId="23828" applyFont="1" applyBorder="1" applyAlignment="1" applyProtection="1">
      <alignment horizontal="center" vertical="center"/>
    </xf>
    <xf numFmtId="0" fontId="7" fillId="0" borderId="34" xfId="23828" applyFont="1" applyBorder="1" applyAlignment="1" applyProtection="1">
      <alignment horizontal="center" vertical="center"/>
    </xf>
    <xf numFmtId="0" fontId="7" fillId="0" borderId="35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 wrapText="1"/>
    </xf>
    <xf numFmtId="0" fontId="7" fillId="0" borderId="2" xfId="0" applyFont="1" applyFill="1" applyBorder="1" applyAlignment="1" applyProtection="1">
      <alignment horizontal="center" vertical="center" wrapText="1"/>
    </xf>
    <xf numFmtId="0" fontId="91" fillId="0" borderId="0" xfId="0" applyFont="1" applyFill="1" applyBorder="1" applyAlignment="1" applyProtection="1">
      <alignment horizontal="center" vertical="center"/>
    </xf>
    <xf numFmtId="182" fontId="86" fillId="0" borderId="39" xfId="0" applyNumberFormat="1" applyFont="1" applyFill="1" applyBorder="1" applyAlignment="1" applyProtection="1">
      <alignment horizontal="center" vertical="center" wrapText="1"/>
    </xf>
    <xf numFmtId="182" fontId="86" fillId="0" borderId="40" xfId="0" applyNumberFormat="1" applyFont="1" applyFill="1" applyBorder="1" applyAlignment="1" applyProtection="1">
      <alignment horizontal="center" vertical="center" wrapText="1"/>
    </xf>
    <xf numFmtId="182" fontId="86" fillId="0" borderId="41" xfId="0" applyNumberFormat="1" applyFont="1" applyFill="1" applyBorder="1" applyAlignment="1" applyProtection="1">
      <alignment horizontal="center" vertical="center" wrapText="1"/>
    </xf>
    <xf numFmtId="178" fontId="86" fillId="0" borderId="38" xfId="0" applyNumberFormat="1" applyFont="1" applyBorder="1" applyAlignment="1" applyProtection="1">
      <alignment horizontal="center" vertical="center"/>
    </xf>
    <xf numFmtId="0" fontId="85" fillId="0" borderId="0" xfId="30033" applyFont="1" applyAlignment="1" applyProtection="1">
      <alignment horizontal="center" vertical="center"/>
    </xf>
    <xf numFmtId="0" fontId="85" fillId="64" borderId="0" xfId="30033" applyFont="1" applyFill="1" applyAlignment="1" applyProtection="1">
      <alignment horizontal="center" vertical="center"/>
    </xf>
    <xf numFmtId="0" fontId="87" fillId="0" borderId="0" xfId="30033" applyFont="1" applyBorder="1" applyAlignment="1">
      <alignment horizontal="left" vertical="center"/>
    </xf>
    <xf numFmtId="0" fontId="88" fillId="0" borderId="0" xfId="0" applyFont="1">
      <alignment vertical="center"/>
    </xf>
    <xf numFmtId="49" fontId="88" fillId="0" borderId="0" xfId="0" applyNumberFormat="1" applyFont="1" applyAlignment="1">
      <alignment horizontal="left" vertical="center"/>
    </xf>
    <xf numFmtId="0" fontId="90" fillId="0" borderId="0" xfId="0" applyFont="1" applyFill="1" applyBorder="1" applyAlignment="1" applyProtection="1">
      <alignment horizontal="left" vertical="center"/>
    </xf>
    <xf numFmtId="0" fontId="86" fillId="0" borderId="0" xfId="0" applyFont="1" applyFill="1" applyBorder="1" applyAlignment="1" applyProtection="1">
      <alignment horizontal="left" vertical="center"/>
    </xf>
    <xf numFmtId="0" fontId="86" fillId="0" borderId="38" xfId="0" applyFont="1" applyFill="1" applyBorder="1" applyAlignment="1" applyProtection="1">
      <alignment horizontal="center" vertical="center" wrapText="1"/>
    </xf>
    <xf numFmtId="20" fontId="86" fillId="0" borderId="39" xfId="0" applyNumberFormat="1" applyFont="1" applyBorder="1" applyAlignment="1" applyProtection="1">
      <alignment horizontal="center" vertical="center"/>
    </xf>
    <xf numFmtId="20" fontId="86" fillId="0" borderId="40" xfId="0" applyNumberFormat="1" applyFont="1" applyBorder="1" applyAlignment="1" applyProtection="1">
      <alignment horizontal="center" vertical="center"/>
    </xf>
    <xf numFmtId="20" fontId="86" fillId="0" borderId="41" xfId="0" applyNumberFormat="1" applyFont="1" applyBorder="1" applyAlignment="1" applyProtection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86" fillId="0" borderId="39" xfId="0" applyFont="1" applyFill="1" applyBorder="1" applyAlignment="1" applyProtection="1">
      <alignment horizontal="left" vertical="center" wrapText="1"/>
    </xf>
    <xf numFmtId="0" fontId="86" fillId="0" borderId="40" xfId="0" applyFont="1" applyFill="1" applyBorder="1" applyAlignment="1" applyProtection="1">
      <alignment horizontal="left" vertical="center" wrapText="1"/>
    </xf>
    <xf numFmtId="0" fontId="86" fillId="0" borderId="41" xfId="0" applyFont="1" applyFill="1" applyBorder="1" applyAlignment="1" applyProtection="1">
      <alignment horizontal="left" vertical="center" wrapText="1"/>
    </xf>
    <xf numFmtId="0" fontId="86" fillId="0" borderId="39" xfId="0" applyFont="1" applyFill="1" applyBorder="1" applyAlignment="1" applyProtection="1">
      <alignment horizontal="center" vertical="center" wrapText="1"/>
    </xf>
    <xf numFmtId="0" fontId="86" fillId="0" borderId="35" xfId="0" applyFont="1" applyFill="1" applyBorder="1" applyAlignment="1" applyProtection="1">
      <alignment horizontal="center" vertical="center" wrapText="1"/>
    </xf>
    <xf numFmtId="0" fontId="86" fillId="0" borderId="1" xfId="0" applyFont="1" applyFill="1" applyBorder="1" applyAlignment="1" applyProtection="1">
      <alignment horizontal="center" vertical="center" wrapText="1"/>
    </xf>
    <xf numFmtId="0" fontId="86" fillId="0" borderId="2" xfId="0" applyFont="1" applyFill="1" applyBorder="1" applyAlignment="1" applyProtection="1">
      <alignment horizontal="center" vertical="center" wrapText="1"/>
    </xf>
    <xf numFmtId="0" fontId="83" fillId="0" borderId="0" xfId="0" applyFont="1" applyAlignment="1">
      <alignment horizontal="center"/>
    </xf>
    <xf numFmtId="177" fontId="76" fillId="0" borderId="0" xfId="0" applyNumberFormat="1" applyFont="1" applyFill="1" applyAlignment="1">
      <alignment horizontal="center"/>
    </xf>
    <xf numFmtId="177" fontId="76" fillId="64" borderId="0" xfId="0" applyNumberFormat="1" applyFont="1" applyFill="1" applyAlignment="1">
      <alignment horizontal="center"/>
    </xf>
    <xf numFmtId="0" fontId="77" fillId="0" borderId="0" xfId="0" applyFont="1" applyBorder="1" applyAlignment="1">
      <alignment horizontal="left"/>
    </xf>
    <xf numFmtId="0" fontId="77" fillId="0" borderId="0" xfId="0" applyFont="1" applyBorder="1" applyAlignment="1">
      <alignment horizontal="center"/>
    </xf>
    <xf numFmtId="58" fontId="80" fillId="0" borderId="0" xfId="0" applyNumberFormat="1" applyFont="1" applyFill="1" applyAlignment="1">
      <alignment horizontal="center"/>
    </xf>
    <xf numFmtId="0" fontId="7" fillId="0" borderId="4" xfId="0" applyFont="1" applyBorder="1" applyAlignment="1">
      <alignment horizontal="left" vertical="center" wrapText="1"/>
    </xf>
    <xf numFmtId="0" fontId="81" fillId="0" borderId="5" xfId="0" applyFont="1" applyBorder="1" applyAlignment="1">
      <alignment horizontal="left" vertical="center" wrapText="1"/>
    </xf>
    <xf numFmtId="0" fontId="81" fillId="0" borderId="8" xfId="0" applyFont="1" applyBorder="1" applyAlignment="1">
      <alignment horizontal="left" vertical="center" wrapText="1"/>
    </xf>
    <xf numFmtId="0" fontId="77" fillId="0" borderId="6" xfId="0" applyFont="1" applyBorder="1" applyAlignment="1">
      <alignment horizontal="left"/>
    </xf>
    <xf numFmtId="0" fontId="77" fillId="0" borderId="6" xfId="0" applyFont="1" applyBorder="1" applyAlignment="1">
      <alignment horizontal="center"/>
    </xf>
    <xf numFmtId="0" fontId="17" fillId="0" borderId="32" xfId="0" applyFont="1" applyBorder="1" applyAlignment="1">
      <alignment horizontal="center" vertical="center"/>
    </xf>
    <xf numFmtId="0" fontId="77" fillId="0" borderId="33" xfId="0" applyFont="1" applyBorder="1" applyAlignment="1">
      <alignment horizontal="center" vertical="center"/>
    </xf>
    <xf numFmtId="0" fontId="77" fillId="0" borderId="40" xfId="0" applyFont="1" applyBorder="1" applyAlignment="1">
      <alignment horizontal="center" vertical="center"/>
    </xf>
    <xf numFmtId="0" fontId="77" fillId="0" borderId="34" xfId="0" applyFont="1" applyBorder="1" applyAlignment="1">
      <alignment horizontal="center" vertical="center"/>
    </xf>
    <xf numFmtId="182" fontId="81" fillId="0" borderId="32" xfId="0" applyNumberFormat="1" applyFont="1" applyBorder="1" applyAlignment="1">
      <alignment horizontal="center"/>
    </xf>
    <xf numFmtId="182" fontId="81" fillId="0" borderId="34" xfId="0" applyNumberFormat="1" applyFont="1" applyBorder="1" applyAlignment="1">
      <alignment horizontal="center"/>
    </xf>
    <xf numFmtId="182" fontId="81" fillId="0" borderId="31" xfId="0" applyNumberFormat="1" applyFont="1" applyBorder="1" applyAlignment="1">
      <alignment horizontal="center"/>
    </xf>
    <xf numFmtId="182" fontId="81" fillId="0" borderId="5" xfId="0" applyNumberFormat="1" applyFont="1" applyBorder="1" applyAlignment="1">
      <alignment horizontal="center"/>
    </xf>
    <xf numFmtId="182" fontId="81" fillId="0" borderId="8" xfId="0" applyNumberFormat="1" applyFont="1" applyBorder="1" applyAlignment="1">
      <alignment horizontal="center"/>
    </xf>
    <xf numFmtId="182" fontId="81" fillId="0" borderId="37" xfId="0" applyNumberFormat="1" applyFont="1" applyBorder="1" applyAlignment="1">
      <alignment horizontal="center"/>
    </xf>
    <xf numFmtId="182" fontId="81" fillId="0" borderId="0" xfId="0" applyNumberFormat="1" applyFont="1" applyBorder="1" applyAlignment="1">
      <alignment horizontal="center"/>
    </xf>
    <xf numFmtId="182" fontId="81" fillId="0" borderId="36" xfId="0" applyNumberFormat="1" applyFont="1" applyBorder="1" applyAlignment="1">
      <alignment horizontal="center"/>
    </xf>
    <xf numFmtId="0" fontId="81" fillId="0" borderId="9" xfId="0" applyFont="1" applyBorder="1" applyAlignment="1">
      <alignment horizontal="center"/>
    </xf>
    <xf numFmtId="0" fontId="81" fillId="0" borderId="2" xfId="0" applyFont="1" applyBorder="1" applyAlignment="1">
      <alignment horizontal="center"/>
    </xf>
    <xf numFmtId="20" fontId="81" fillId="0" borderId="39" xfId="0" applyNumberFormat="1" applyFont="1" applyBorder="1" applyAlignment="1">
      <alignment horizontal="center"/>
    </xf>
    <xf numFmtId="20" fontId="81" fillId="0" borderId="41" xfId="0" applyNumberFormat="1" applyFont="1" applyBorder="1" applyAlignment="1">
      <alignment horizontal="center"/>
    </xf>
    <xf numFmtId="182" fontId="81" fillId="0" borderId="39" xfId="0" applyNumberFormat="1" applyFont="1" applyBorder="1" applyAlignment="1">
      <alignment horizontal="center"/>
    </xf>
    <xf numFmtId="182" fontId="81" fillId="0" borderId="40" xfId="0" applyNumberFormat="1" applyFont="1" applyBorder="1" applyAlignment="1">
      <alignment horizontal="center"/>
    </xf>
    <xf numFmtId="182" fontId="81" fillId="0" borderId="41" xfId="0" applyNumberFormat="1" applyFont="1" applyBorder="1" applyAlignment="1">
      <alignment horizontal="center"/>
    </xf>
    <xf numFmtId="0" fontId="81" fillId="0" borderId="39" xfId="0" applyFont="1" applyBorder="1" applyAlignment="1">
      <alignment horizontal="center"/>
    </xf>
    <xf numFmtId="0" fontId="81" fillId="0" borderId="40" xfId="0" applyFont="1" applyBorder="1" applyAlignment="1">
      <alignment horizontal="center"/>
    </xf>
    <xf numFmtId="0" fontId="81" fillId="0" borderId="41" xfId="0" applyFont="1" applyBorder="1" applyAlignment="1">
      <alignment horizontal="center"/>
    </xf>
    <xf numFmtId="20" fontId="7" fillId="0" borderId="39" xfId="0" applyNumberFormat="1" applyFont="1" applyBorder="1" applyAlignment="1">
      <alignment horizontal="center"/>
    </xf>
    <xf numFmtId="20" fontId="7" fillId="0" borderId="41" xfId="0" applyNumberFormat="1" applyFont="1" applyBorder="1" applyAlignment="1">
      <alignment horizontal="center"/>
    </xf>
    <xf numFmtId="177" fontId="0" fillId="0" borderId="6" xfId="0" applyNumberForma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18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71" fillId="61" borderId="0" xfId="0" applyNumberFormat="1" applyFont="1" applyFill="1" applyAlignment="1">
      <alignment horizontal="center" vertical="center"/>
    </xf>
  </cellXfs>
  <cellStyles count="35399">
    <cellStyle name="20% - 强调文字颜色 1 10" xfId="340"/>
    <cellStyle name="20% - 强调文字颜色 1 10 2" xfId="344"/>
    <cellStyle name="20% - 强调文字颜色 1 10 2 2" xfId="345"/>
    <cellStyle name="20% - 强调文字颜色 1 10 2 2 2" xfId="313"/>
    <cellStyle name="20% - 强调文字颜色 1 10 2 2 2 2" xfId="311"/>
    <cellStyle name="20% - 强调文字颜色 1 10 2 2 3" xfId="346"/>
    <cellStyle name="20% - 强调文字颜色 1 10 2 2 3 2" xfId="353"/>
    <cellStyle name="20% - 强调文字颜色 1 10 2 2 4" xfId="317"/>
    <cellStyle name="20% - 强调文字颜色 1 10 2 3" xfId="2"/>
    <cellStyle name="20% - 强调文字颜色 1 10 2 3 2" xfId="134"/>
    <cellStyle name="20% - 强调文字颜色 1 10 2 4" xfId="359"/>
    <cellStyle name="20% - 强调文字颜色 1 10 2 4 2" xfId="316"/>
    <cellStyle name="20% - 强调文字颜色 1 10 2 5" xfId="297"/>
    <cellStyle name="20% - 强调文字颜色 1 10 3" xfId="361"/>
    <cellStyle name="20% - 强调文字颜色 1 10 3 2" xfId="310"/>
    <cellStyle name="20% - 强调文字颜色 1 10 3 2 2" xfId="308"/>
    <cellStyle name="20% - 强调文字颜色 1 10 3 3" xfId="315"/>
    <cellStyle name="20% - 强调文字颜色 1 10 3 3 2" xfId="312"/>
    <cellStyle name="20% - 强调文字颜色 1 10 3 4" xfId="347"/>
    <cellStyle name="20% - 强调文字颜色 1 10 4" xfId="362"/>
    <cellStyle name="20% - 强调文字颜色 1 10 4 2" xfId="363"/>
    <cellStyle name="20% - 强调文字颜色 1 10 5" xfId="364"/>
    <cellStyle name="20% - 强调文字颜色 1 10 5 2" xfId="366"/>
    <cellStyle name="20% - 强调文字颜色 1 10 6" xfId="368"/>
    <cellStyle name="20% - 强调文字颜色 1 11" xfId="77"/>
    <cellStyle name="20% - 强调文字颜色 1 11 2" xfId="370"/>
    <cellStyle name="20% - 强调文字颜色 1 11 2 2" xfId="371"/>
    <cellStyle name="20% - 强调文字颜色 1 11 2 2 2" xfId="373"/>
    <cellStyle name="20% - 强调文字颜色 1 11 2 2 2 2" xfId="386"/>
    <cellStyle name="20% - 强调文字颜色 1 11 2 2 3" xfId="393"/>
    <cellStyle name="20% - 强调文字颜色 1 11 2 2 3 2" xfId="396"/>
    <cellStyle name="20% - 强调文字颜色 1 11 2 2 4" xfId="403"/>
    <cellStyle name="20% - 强调文字颜色 1 11 2 3" xfId="414"/>
    <cellStyle name="20% - 强调文字颜色 1 11 2 3 2" xfId="418"/>
    <cellStyle name="20% - 强调文字颜色 1 11 2 4" xfId="421"/>
    <cellStyle name="20% - 强调文字颜色 1 11 2 4 2" xfId="428"/>
    <cellStyle name="20% - 强调文字颜色 1 11 2 5" xfId="434"/>
    <cellStyle name="20% - 强调文字颜色 1 11 3" xfId="445"/>
    <cellStyle name="20% - 强调文字颜色 1 11 3 2" xfId="446"/>
    <cellStyle name="20% - 强调文字颜色 1 11 3 2 2" xfId="447"/>
    <cellStyle name="20% - 强调文字颜色 1 11 3 3" xfId="309"/>
    <cellStyle name="20% - 强调文字颜色 1 11 3 3 2" xfId="448"/>
    <cellStyle name="20% - 强调文字颜色 1 11 3 4" xfId="452"/>
    <cellStyle name="20% - 强调文字颜色 1 11 4" xfId="129"/>
    <cellStyle name="20% - 强调文字颜色 1 11 4 2" xfId="459"/>
    <cellStyle name="20% - 强调文字颜色 1 11 5" xfId="132"/>
    <cellStyle name="20% - 强调文字颜色 1 11 5 2" xfId="461"/>
    <cellStyle name="20% - 强调文字颜色 1 11 6" xfId="137"/>
    <cellStyle name="20% - 强调文字颜色 1 12" xfId="469"/>
    <cellStyle name="20% - 强调文字颜色 1 12 2" xfId="470"/>
    <cellStyle name="20% - 强调文字颜色 1 12 2 2" xfId="471"/>
    <cellStyle name="20% - 强调文字颜色 1 12 2 2 2" xfId="483"/>
    <cellStyle name="20% - 强调文字颜色 1 12 2 2 2 2" xfId="485"/>
    <cellStyle name="20% - 强调文字颜色 1 12 2 2 3" xfId="486"/>
    <cellStyle name="20% - 强调文字颜色 1 12 2 2 3 2" xfId="490"/>
    <cellStyle name="20% - 强调文字颜色 1 12 2 2 4" xfId="497"/>
    <cellStyle name="20% - 强调文字颜色 1 12 2 3" xfId="502"/>
    <cellStyle name="20% - 强调文字颜色 1 12 2 3 2" xfId="503"/>
    <cellStyle name="20% - 强调文字颜色 1 12 2 4" xfId="509"/>
    <cellStyle name="20% - 强调文字颜色 1 12 2 4 2" xfId="512"/>
    <cellStyle name="20% - 强调文字颜色 1 12 2 5" xfId="518"/>
    <cellStyle name="20% - 强调文字颜色 1 12 3" xfId="521"/>
    <cellStyle name="20% - 强调文字颜色 1 12 3 2" xfId="530"/>
    <cellStyle name="20% - 强调文字颜色 1 12 3 2 2" xfId="537"/>
    <cellStyle name="20% - 强调文字颜色 1 12 3 3" xfId="541"/>
    <cellStyle name="20% - 强调文字颜色 1 12 3 3 2" xfId="157"/>
    <cellStyle name="20% - 强调文字颜色 1 12 3 4" xfId="548"/>
    <cellStyle name="20% - 强调文字颜色 1 12 4" xfId="563"/>
    <cellStyle name="20% - 强调文字颜色 1 12 4 2" xfId="199"/>
    <cellStyle name="20% - 强调文字颜色 1 12 5" xfId="572"/>
    <cellStyle name="20% - 强调文字颜色 1 12 5 2" xfId="577"/>
    <cellStyle name="20% - 强调文字颜色 1 12 6" xfId="581"/>
    <cellStyle name="20% - 强调文字颜色 1 13" xfId="588"/>
    <cellStyle name="20% - 强调文字颜色 1 13 2" xfId="28"/>
    <cellStyle name="20% - 强调文字颜色 1 13 2 2" xfId="589"/>
    <cellStyle name="20% - 强调文字颜色 1 13 2 2 2" xfId="590"/>
    <cellStyle name="20% - 强调文字颜色 1 13 2 3" xfId="591"/>
    <cellStyle name="20% - 强调文字颜色 1 13 2 3 2" xfId="593"/>
    <cellStyle name="20% - 强调文字颜色 1 13 2 4" xfId="430"/>
    <cellStyle name="20% - 强调文字颜色 1 13 3" xfId="596"/>
    <cellStyle name="20% - 强调文字颜色 1 13 3 2" xfId="599"/>
    <cellStyle name="20% - 强调文字颜色 1 13 4" xfId="604"/>
    <cellStyle name="20% - 强调文字颜色 1 13 4 2" xfId="611"/>
    <cellStyle name="20% - 强调文字颜色 1 13 5" xfId="616"/>
    <cellStyle name="20% - 强调文字颜色 1 14" xfId="618"/>
    <cellStyle name="20% - 强调文字颜色 1 14 2" xfId="627"/>
    <cellStyle name="20% - 强调文字颜色 1 14 3" xfId="633"/>
    <cellStyle name="20% - 强调文字颜色 1 15" xfId="638"/>
    <cellStyle name="20% - 强调文字颜色 1 15 10" xfId="652"/>
    <cellStyle name="20% - 强调文字颜色 1 15 2" xfId="669"/>
    <cellStyle name="20% - 强调文字颜色 1 15 2 2" xfId="60"/>
    <cellStyle name="20% - 强调文字颜色 1 15 2 2 2" xfId="676"/>
    <cellStyle name="20% - 强调文字颜色 1 15 2 2 2 2" xfId="523"/>
    <cellStyle name="20% - 强调文字颜色 1 15 2 2 2 2 2" xfId="534"/>
    <cellStyle name="20% - 强调文字颜色 1 15 2 2 2 2 2 2" xfId="536"/>
    <cellStyle name="20% - 强调文字颜色 1 15 2 2 2 2 2 2 2" xfId="685"/>
    <cellStyle name="20% - 强调文字颜色 1 15 2 2 2 2 2 3" xfId="401"/>
    <cellStyle name="20% - 强调文字颜色 1 15 2 2 2 2 3" xfId="540"/>
    <cellStyle name="20% - 强调文字颜色 1 15 2 2 2 2 3 2" xfId="158"/>
    <cellStyle name="20% - 强调文字颜色 1 15 2 2 2 2 3 2 2" xfId="213"/>
    <cellStyle name="20% - 强调文字颜色 1 15 2 2 2 2 3 3" xfId="687"/>
    <cellStyle name="20% - 强调文字颜色 1 15 2 2 2 2 4" xfId="546"/>
    <cellStyle name="20% - 强调文字颜色 1 15 2 2 2 2 4 2" xfId="694"/>
    <cellStyle name="20% - 强调文字颜色 1 15 2 2 2 2 5" xfId="697"/>
    <cellStyle name="20% - 强调文字颜色 1 15 2 2 2 3" xfId="566"/>
    <cellStyle name="20% - 强调文字颜色 1 15 2 2 2 3 2" xfId="200"/>
    <cellStyle name="20% - 强调文字颜色 1 15 2 2 2 3 2 2" xfId="283"/>
    <cellStyle name="20% - 强调文字颜色 1 15 2 2 2 3 3" xfId="701"/>
    <cellStyle name="20% - 强调文字颜色 1 15 2 2 2 4" xfId="570"/>
    <cellStyle name="20% - 强调文字颜色 1 15 2 2 2 4 2" xfId="576"/>
    <cellStyle name="20% - 强调文字颜色 1 15 2 2 2 4 2 2" xfId="704"/>
    <cellStyle name="20% - 强调文字颜色 1 15 2 2 2 4 3" xfId="710"/>
    <cellStyle name="20% - 强调文字颜色 1 15 2 2 2 5" xfId="580"/>
    <cellStyle name="20% - 强调文字颜色 1 15 2 2 2 5 2" xfId="712"/>
    <cellStyle name="20% - 强调文字颜色 1 15 2 2 2 6" xfId="715"/>
    <cellStyle name="20% - 强调文字颜色 1 15 2 2 3" xfId="717"/>
    <cellStyle name="20% - 强调文字颜色 1 15 2 2 3 2" xfId="597"/>
    <cellStyle name="20% - 强调文字颜色 1 15 2 2 3 2 2" xfId="600"/>
    <cellStyle name="20% - 强调文字颜色 1 15 2 2 3 2 2 2" xfId="223"/>
    <cellStyle name="20% - 强调文字颜色 1 15 2 2 3 2 3" xfId="727"/>
    <cellStyle name="20% - 强调文字颜色 1 15 2 2 3 3" xfId="605"/>
    <cellStyle name="20% - 强调文字颜色 1 15 2 2 3 3 2" xfId="607"/>
    <cellStyle name="20% - 强调文字颜色 1 15 2 2 3 3 2 2" xfId="728"/>
    <cellStyle name="20% - 强调文字颜色 1 15 2 2 3 3 3" xfId="729"/>
    <cellStyle name="20% - 强调文字颜色 1 15 2 2 3 4" xfId="613"/>
    <cellStyle name="20% - 强调文字颜色 1 15 2 2 3 4 2" xfId="730"/>
    <cellStyle name="20% - 强调文字颜色 1 15 2 2 3 5" xfId="732"/>
    <cellStyle name="20% - 强调文字颜色 1 15 2 2 4" xfId="736"/>
    <cellStyle name="20% - 强调文字颜色 1 15 2 2 4 2" xfId="635"/>
    <cellStyle name="20% - 强调文字颜色 1 15 2 2 4 2 2" xfId="744"/>
    <cellStyle name="20% - 强调文字颜色 1 15 2 2 4 3" xfId="753"/>
    <cellStyle name="20% - 强调文字颜色 1 15 2 2 5" xfId="756"/>
    <cellStyle name="20% - 强调文字颜色 1 15 2 2 5 2" xfId="760"/>
    <cellStyle name="20% - 强调文字颜色 1 15 2 2 5 2 2" xfId="772"/>
    <cellStyle name="20% - 强调文字颜色 1 15 2 2 5 3" xfId="786"/>
    <cellStyle name="20% - 强调文字颜色 1 15 2 2 6" xfId="805"/>
    <cellStyle name="20% - 强调文字颜色 1 15 2 2 6 2" xfId="814"/>
    <cellStyle name="20% - 强调文字颜色 1 15 2 2 7" xfId="829"/>
    <cellStyle name="20% - 强调文字颜色 1 15 2 3" xfId="147"/>
    <cellStyle name="20% - 强调文字颜色 1 15 2 3 2" xfId="839"/>
    <cellStyle name="20% - 强调文字颜色 1 15 2 3 2 2" xfId="851"/>
    <cellStyle name="20% - 强调文字颜色 1 15 2 3 2 2 2" xfId="84"/>
    <cellStyle name="20% - 强调文字颜色 1 15 2 3 2 2 2 2" xfId="861"/>
    <cellStyle name="20% - 强调文字颜色 1 15 2 3 2 2 3" xfId="866"/>
    <cellStyle name="20% - 强调文字颜色 1 15 2 3 2 3" xfId="189"/>
    <cellStyle name="20% - 强调文字颜色 1 15 2 3 2 3 2" xfId="874"/>
    <cellStyle name="20% - 强调文字颜色 1 15 2 3 2 3 2 2" xfId="876"/>
    <cellStyle name="20% - 强调文字颜色 1 15 2 3 2 3 3" xfId="881"/>
    <cellStyle name="20% - 强调文字颜色 1 15 2 3 2 4" xfId="887"/>
    <cellStyle name="20% - 强调文字颜色 1 15 2 3 2 4 2" xfId="151"/>
    <cellStyle name="20% - 强调文字颜色 1 15 2 3 2 5" xfId="889"/>
    <cellStyle name="20% - 强调文字颜色 1 15 2 3 3" xfId="892"/>
    <cellStyle name="20% - 强调文字颜色 1 15 2 3 3 2" xfId="901"/>
    <cellStyle name="20% - 强调文字颜色 1 15 2 3 3 2 2" xfId="906"/>
    <cellStyle name="20% - 强调文字颜色 1 15 2 3 3 3" xfId="907"/>
    <cellStyle name="20% - 强调文字颜色 1 15 2 3 4" xfId="910"/>
    <cellStyle name="20% - 强调文字颜色 1 15 2 3 4 2" xfId="922"/>
    <cellStyle name="20% - 强调文字颜色 1 15 2 3 4 2 2" xfId="927"/>
    <cellStyle name="20% - 强调文字颜色 1 15 2 3 4 3" xfId="940"/>
    <cellStyle name="20% - 强调文字颜色 1 15 2 3 5" xfId="943"/>
    <cellStyle name="20% - 强调文字颜色 1 15 2 3 5 2" xfId="948"/>
    <cellStyle name="20% - 强调文字颜色 1 15 2 3 6" xfId="960"/>
    <cellStyle name="20% - 强调文字颜色 1 15 2 4" xfId="274"/>
    <cellStyle name="20% - 强调文字颜色 1 15 2 4 2" xfId="970"/>
    <cellStyle name="20% - 强调文字颜色 1 15 2 4 2 2" xfId="988"/>
    <cellStyle name="20% - 强调文字颜色 1 15 2 4 2 2 2" xfId="252"/>
    <cellStyle name="20% - 强调文字颜色 1 15 2 4 2 3" xfId="994"/>
    <cellStyle name="20% - 强调文字颜色 1 15 2 4 3" xfId="999"/>
    <cellStyle name="20% - 强调文字颜色 1 15 2 4 3 2" xfId="1006"/>
    <cellStyle name="20% - 强调文字颜色 1 15 2 4 3 2 2" xfId="1010"/>
    <cellStyle name="20% - 强调文字颜色 1 15 2 4 3 3" xfId="1016"/>
    <cellStyle name="20% - 强调文字颜色 1 15 2 4 4" xfId="1020"/>
    <cellStyle name="20% - 强调文字颜色 1 15 2 4 4 2" xfId="80"/>
    <cellStyle name="20% - 强调文字颜色 1 15 2 4 5" xfId="1027"/>
    <cellStyle name="20% - 强调文字颜色 1 15 2 5" xfId="294"/>
    <cellStyle name="20% - 强调文字颜色 1 15 2 5 2" xfId="1033"/>
    <cellStyle name="20% - 强调文字颜色 1 15 2 5 2 2" xfId="1045"/>
    <cellStyle name="20% - 强调文字颜色 1 15 2 5 3" xfId="1049"/>
    <cellStyle name="20% - 强调文字颜色 1 15 2 6" xfId="1052"/>
    <cellStyle name="20% - 强调文字颜色 1 15 2 6 2" xfId="1058"/>
    <cellStyle name="20% - 强调文字颜色 1 15 2 6 2 2" xfId="1070"/>
    <cellStyle name="20% - 强调文字颜色 1 15 2 6 3" xfId="1075"/>
    <cellStyle name="20% - 强调文字颜色 1 15 2 7" xfId="622"/>
    <cellStyle name="20% - 强调文字颜色 1 15 2 7 2" xfId="1078"/>
    <cellStyle name="20% - 强调文字颜色 1 15 2 8" xfId="630"/>
    <cellStyle name="20% - 强调文字颜色 1 15 3" xfId="763"/>
    <cellStyle name="20% - 强调文字颜色 1 15 3 2" xfId="773"/>
    <cellStyle name="20% - 强调文字颜色 1 15 3 2 2" xfId="1079"/>
    <cellStyle name="20% - 强调文字颜色 1 15 3 2 2 2" xfId="1088"/>
    <cellStyle name="20% - 强调文字颜色 1 15 3 2 2 2 2" xfId="1090"/>
    <cellStyle name="20% - 强调文字颜色 1 15 3 2 2 2 2 2" xfId="1093"/>
    <cellStyle name="20% - 强调文字颜色 1 15 3 2 2 2 3" xfId="1095"/>
    <cellStyle name="20% - 强调文字颜色 1 15 3 2 2 3" xfId="1098"/>
    <cellStyle name="20% - 强调文字颜色 1 15 3 2 2 3 2" xfId="1100"/>
    <cellStyle name="20% - 强调文字颜色 1 15 3 2 2 3 2 2" xfId="1105"/>
    <cellStyle name="20% - 强调文字颜色 1 15 3 2 2 3 3" xfId="1107"/>
    <cellStyle name="20% - 强调文字颜色 1 15 3 2 2 4" xfId="203"/>
    <cellStyle name="20% - 强调文字颜色 1 15 3 2 2 4 2" xfId="284"/>
    <cellStyle name="20% - 强调文字颜色 1 15 3 2 2 5" xfId="699"/>
    <cellStyle name="20% - 强调文字颜色 1 15 3 2 3" xfId="31"/>
    <cellStyle name="20% - 强调文字颜色 1 15 3 2 3 2" xfId="1109"/>
    <cellStyle name="20% - 强调文字颜色 1 15 3 2 3 2 2" xfId="1110"/>
    <cellStyle name="20% - 强调文字颜色 1 15 3 2 3 3" xfId="1112"/>
    <cellStyle name="20% - 强调文字颜色 1 15 3 2 4" xfId="1113"/>
    <cellStyle name="20% - 强调文字颜色 1 15 3 2 4 2" xfId="1124"/>
    <cellStyle name="20% - 强调文字颜色 1 15 3 2 4 2 2" xfId="1135"/>
    <cellStyle name="20% - 强调文字颜色 1 15 3 2 4 3" xfId="1144"/>
    <cellStyle name="20% - 强调文字颜色 1 15 3 2 5" xfId="1148"/>
    <cellStyle name="20% - 强调文字颜色 1 15 3 2 5 2" xfId="1157"/>
    <cellStyle name="20% - 强调文字颜色 1 15 3 2 6" xfId="1164"/>
    <cellStyle name="20% - 强调文字颜色 1 15 3 3" xfId="1174"/>
    <cellStyle name="20% - 强调文字颜色 1 15 3 3 2" xfId="1182"/>
    <cellStyle name="20% - 强调文字颜色 1 15 3 3 2 2" xfId="1186"/>
    <cellStyle name="20% - 强调文字颜色 1 15 3 3 2 2 2" xfId="1196"/>
    <cellStyle name="20% - 强调文字颜色 1 15 3 3 2 3" xfId="1199"/>
    <cellStyle name="20% - 强调文字颜色 1 15 3 3 3" xfId="1200"/>
    <cellStyle name="20% - 强调文字颜色 1 15 3 3 3 2" xfId="1204"/>
    <cellStyle name="20% - 强调文字颜色 1 15 3 3 3 2 2" xfId="661"/>
    <cellStyle name="20% - 强调文字颜色 1 15 3 3 3 3" xfId="1205"/>
    <cellStyle name="20% - 强调文字颜色 1 15 3 3 4" xfId="1206"/>
    <cellStyle name="20% - 强调文字颜色 1 15 3 3 4 2" xfId="1221"/>
    <cellStyle name="20% - 强调文字颜色 1 15 3 3 5" xfId="1233"/>
    <cellStyle name="20% - 强调文字颜色 1 15 3 4" xfId="118"/>
    <cellStyle name="20% - 强调文字颜色 1 15 3 4 2" xfId="1252"/>
    <cellStyle name="20% - 强调文字颜色 1 15 3 4 2 2" xfId="106"/>
    <cellStyle name="20% - 强调文字颜色 1 15 3 4 3" xfId="1262"/>
    <cellStyle name="20% - 强调文字颜色 1 15 3 5" xfId="1268"/>
    <cellStyle name="20% - 强调文字颜色 1 15 3 5 2" xfId="299"/>
    <cellStyle name="20% - 强调文字颜色 1 15 3 5 2 2" xfId="1279"/>
    <cellStyle name="20% - 强调文字颜色 1 15 3 5 3" xfId="89"/>
    <cellStyle name="20% - 强调文字颜色 1 15 3 6" xfId="1284"/>
    <cellStyle name="20% - 强调文字颜色 1 15 3 6 2" xfId="320"/>
    <cellStyle name="20% - 强调文字颜色 1 15 3 7" xfId="665"/>
    <cellStyle name="20% - 强调文字颜色 1 15 4" xfId="790"/>
    <cellStyle name="20% - 强调文字颜色 1 15 4 2" xfId="1290"/>
    <cellStyle name="20% - 强调文字颜色 1 15 4 2 2" xfId="1298"/>
    <cellStyle name="20% - 强调文字颜色 1 15 4 2 2 2" xfId="351"/>
    <cellStyle name="20% - 强调文字颜色 1 15 4 2 2 2 2" xfId="356"/>
    <cellStyle name="20% - 强调文字颜色 1 15 4 2 2 3" xfId="327"/>
    <cellStyle name="20% - 强调文字颜色 1 15 4 2 3" xfId="1307"/>
    <cellStyle name="20% - 强调文字颜色 1 15 4 2 3 2" xfId="104"/>
    <cellStyle name="20% - 强调文字颜色 1 15 4 2 3 2 2" xfId="707"/>
    <cellStyle name="20% - 强调文字颜色 1 15 4 2 3 3" xfId="63"/>
    <cellStyle name="20% - 强调文字颜色 1 15 4 2 4" xfId="1314"/>
    <cellStyle name="20% - 强调文字颜色 1 15 4 2 4 2" xfId="1327"/>
    <cellStyle name="20% - 强调文字颜色 1 15 4 2 5" xfId="473"/>
    <cellStyle name="20% - 强调文字颜色 1 15 4 3" xfId="1335"/>
    <cellStyle name="20% - 强调文字颜色 1 15 4 3 2" xfId="1342"/>
    <cellStyle name="20% - 强调文字颜色 1 15 4 3 2 2" xfId="455"/>
    <cellStyle name="20% - 强调文字颜色 1 15 4 3 3" xfId="1343"/>
    <cellStyle name="20% - 强调文字颜色 1 15 4 4" xfId="1360"/>
    <cellStyle name="20% - 强调文字颜色 1 15 4 4 2" xfId="1369"/>
    <cellStyle name="20% - 强调文字颜色 1 15 4 4 2 2" xfId="558"/>
    <cellStyle name="20% - 强调文字颜色 1 15 4 4 3" xfId="1379"/>
    <cellStyle name="20% - 强调文字颜色 1 15 4 5" xfId="1389"/>
    <cellStyle name="20% - 强调文字颜色 1 15 4 5 2" xfId="438"/>
    <cellStyle name="20% - 强调文字颜色 1 15 4 6" xfId="1394"/>
    <cellStyle name="20% - 强调文字颜色 1 15 5" xfId="656"/>
    <cellStyle name="20% - 强调文字颜色 1 15 5 2" xfId="1396"/>
    <cellStyle name="20% - 强调文字颜色 1 15 5 2 2" xfId="1405"/>
    <cellStyle name="20% - 强调文字颜色 1 15 5 2 2 2" xfId="394"/>
    <cellStyle name="20% - 强调文字颜色 1 15 5 2 3" xfId="1413"/>
    <cellStyle name="20% - 强调文字颜色 1 15 5 3" xfId="1417"/>
    <cellStyle name="20% - 强调文字颜色 1 15 5 3 2" xfId="1420"/>
    <cellStyle name="20% - 强调文字颜色 1 15 5 3 2 2" xfId="1423"/>
    <cellStyle name="20% - 强调文字颜色 1 15 5 3 3" xfId="1432"/>
    <cellStyle name="20% - 强调文字颜色 1 15 5 4" xfId="1447"/>
    <cellStyle name="20% - 强调文字颜色 1 15 5 4 2" xfId="1460"/>
    <cellStyle name="20% - 强调文字颜色 1 15 5 5" xfId="1472"/>
    <cellStyle name="20% - 强调文字颜色 1 15 6" xfId="1474"/>
    <cellStyle name="20% - 强调文字颜色 1 15 7" xfId="1480"/>
    <cellStyle name="20% - 强调文字颜色 1 15 7 2" xfId="1482"/>
    <cellStyle name="20% - 强调文字颜色 1 15 7 2 2" xfId="1023"/>
    <cellStyle name="20% - 强调文字颜色 1 15 7 3" xfId="1419"/>
    <cellStyle name="20% - 强调文字颜色 1 15 8" xfId="1483"/>
    <cellStyle name="20% - 强调文字颜色 1 15 8 2" xfId="42"/>
    <cellStyle name="20% - 强调文字颜色 1 15 8 2 2" xfId="1489"/>
    <cellStyle name="20% - 强调文字颜色 1 15 8 3" xfId="1455"/>
    <cellStyle name="20% - 强调文字颜色 1 15 9" xfId="196"/>
    <cellStyle name="20% - 强调文字颜色 1 15 9 2" xfId="507"/>
    <cellStyle name="20% - 强调文字颜色 1 16" xfId="1491"/>
    <cellStyle name="20% - 强调文字颜色 1 16 2" xfId="1497"/>
    <cellStyle name="20% - 强调文字颜色 1 16 2 2" xfId="1505"/>
    <cellStyle name="20% - 强调文字颜色 1 16 2 2 2" xfId="126"/>
    <cellStyle name="20% - 强调文字颜色 1 16 2 2 2 2" xfId="1245"/>
    <cellStyle name="20% - 强调文字颜色 1 16 2 2 2 2 2" xfId="114"/>
    <cellStyle name="20% - 强调文字颜色 1 16 2 2 2 2 2 2" xfId="1519"/>
    <cellStyle name="20% - 强调文字颜色 1 16 2 2 2 2 3" xfId="1521"/>
    <cellStyle name="20% - 强调文字颜色 1 16 2 2 2 3" xfId="1255"/>
    <cellStyle name="20% - 强调文字颜色 1 16 2 2 2 3 2" xfId="713"/>
    <cellStyle name="20% - 强调文字颜色 1 16 2 2 2 3 2 2" xfId="1522"/>
    <cellStyle name="20% - 强调文字颜色 1 16 2 2 2 3 3" xfId="1523"/>
    <cellStyle name="20% - 强调文字颜色 1 16 2 2 2 4" xfId="1524"/>
    <cellStyle name="20% - 强调文字颜色 1 16 2 2 2 4 2" xfId="1525"/>
    <cellStyle name="20% - 强调文字颜色 1 16 2 2 2 5" xfId="1486"/>
    <cellStyle name="20% - 强调文字颜色 1 16 2 2 3" xfId="1264"/>
    <cellStyle name="20% - 强调文字颜色 1 16 2 2 3 2" xfId="305"/>
    <cellStyle name="20% - 强调文字颜色 1 16 2 2 3 2 2" xfId="1271"/>
    <cellStyle name="20% - 强调文字颜色 1 16 2 2 3 3" xfId="96"/>
    <cellStyle name="20% - 强调文字颜色 1 16 2 2 4" xfId="1280"/>
    <cellStyle name="20% - 强调文字颜色 1 16 2 2 4 2" xfId="329"/>
    <cellStyle name="20% - 强调文字颜色 1 16 2 2 4 2 2" xfId="1526"/>
    <cellStyle name="20% - 强调文字颜色 1 16 2 2 4 3" xfId="867"/>
    <cellStyle name="20% - 强调文字颜色 1 16 2 2 5" xfId="662"/>
    <cellStyle name="20% - 强调文字颜色 1 16 2 2 5 2" xfId="64"/>
    <cellStyle name="20% - 强调文字颜色 1 16 2 2 6" xfId="759"/>
    <cellStyle name="20% - 强调文字颜色 1 16 2 3" xfId="1528"/>
    <cellStyle name="20% - 强调文字颜色 1 16 2 3 2" xfId="1348"/>
    <cellStyle name="20% - 强调文字颜色 1 16 2 3 2 2" xfId="1361"/>
    <cellStyle name="20% - 强调文字颜色 1 16 2 3 2 2 2" xfId="542"/>
    <cellStyle name="20% - 强调文字颜色 1 16 2 3 2 3" xfId="1373"/>
    <cellStyle name="20% - 强调文字颜色 1 16 2 3 3" xfId="1385"/>
    <cellStyle name="20% - 强调文字颜色 1 16 2 3 3 2" xfId="444"/>
    <cellStyle name="20% - 强调文字颜色 1 16 2 3 3 2 2" xfId="1539"/>
    <cellStyle name="20% - 强调文字颜色 1 16 2 3 3 3" xfId="903"/>
    <cellStyle name="20% - 强调文字颜色 1 16 2 3 4" xfId="1390"/>
    <cellStyle name="20% - 强调文字颜色 1 16 2 3 4 2" xfId="1541"/>
    <cellStyle name="20% - 强调文字颜色 1 16 2 3 5" xfId="1495"/>
    <cellStyle name="20% - 强调文字颜色 1 16 2 4" xfId="1544"/>
    <cellStyle name="20% - 强调文字颜色 1 16 2 4 2" xfId="1434"/>
    <cellStyle name="20% - 强调文字颜色 1 16 2 4 2 2" xfId="1449"/>
    <cellStyle name="20% - 强调文字颜色 1 16 2 4 3" xfId="1463"/>
    <cellStyle name="20% - 强调文字颜色 1 16 2 5" xfId="1558"/>
    <cellStyle name="20% - 强调文字颜色 1 16 2 5 2" xfId="1408"/>
    <cellStyle name="20% - 强调文字颜色 1 16 2 5 2 2" xfId="1565"/>
    <cellStyle name="20% - 强调文字颜色 1 16 2 5 3" xfId="1571"/>
    <cellStyle name="20% - 强调文字颜色 1 16 2 6" xfId="1577"/>
    <cellStyle name="20% - 强调文字颜色 1 16 2 6 2" xfId="1426"/>
    <cellStyle name="20% - 强调文字颜色 1 16 2 7" xfId="1582"/>
    <cellStyle name="20% - 强调文字颜色 1 16 3" xfId="815"/>
    <cellStyle name="20% - 强调文字颜色 1 16 3 2" xfId="1591"/>
    <cellStyle name="20% - 强调文字颜色 1 16 3 2 2" xfId="1602"/>
    <cellStyle name="20% - 强调文字颜色 1 16 3 2 2 2" xfId="1618"/>
    <cellStyle name="20% - 强调文字颜色 1 16 3 2 2 2 2" xfId="1635"/>
    <cellStyle name="20% - 强调文字颜色 1 16 3 2 2 3" xfId="1643"/>
    <cellStyle name="20% - 强调文字颜色 1 16 3 2 3" xfId="1655"/>
    <cellStyle name="20% - 强调文字颜色 1 16 3 2 3 2" xfId="233"/>
    <cellStyle name="20% - 强调文字颜色 1 16 3 2 3 2 2" xfId="166"/>
    <cellStyle name="20% - 强调文字颜色 1 16 3 2 3 3" xfId="261"/>
    <cellStyle name="20% - 强调文字颜色 1 16 3 2 4" xfId="1663"/>
    <cellStyle name="20% - 强调文字颜色 1 16 3 2 4 2" xfId="412"/>
    <cellStyle name="20% - 强调文字颜色 1 16 3 2 5" xfId="1672"/>
    <cellStyle name="20% - 强调文字颜色 1 16 3 3" xfId="1677"/>
    <cellStyle name="20% - 强调文字颜色 1 16 3 3 2" xfId="1690"/>
    <cellStyle name="20% - 强调文字颜色 1 16 3 3 2 2" xfId="959"/>
    <cellStyle name="20% - 强调文字颜色 1 16 3 3 3" xfId="1700"/>
    <cellStyle name="20% - 强调文字颜色 1 16 3 4" xfId="1598"/>
    <cellStyle name="20% - 强调文字颜色 1 16 3 4 2" xfId="1611"/>
    <cellStyle name="20% - 强调文字颜色 1 16 3 4 2 2" xfId="1623"/>
    <cellStyle name="20% - 强调文字颜色 1 16 3 4 3" xfId="1636"/>
    <cellStyle name="20% - 强调文字颜色 1 16 3 5" xfId="1649"/>
    <cellStyle name="20% - 强调文字颜色 1 16 3 5 2" xfId="242"/>
    <cellStyle name="20% - 强调文字颜色 1 16 3 6" xfId="1658"/>
    <cellStyle name="20% - 强调文字颜色 1 16 4" xfId="1705"/>
    <cellStyle name="20% - 强调文字颜色 1 16 4 2" xfId="1710"/>
    <cellStyle name="20% - 强调文字颜色 1 16 4 2 2" xfId="1724"/>
    <cellStyle name="20% - 强调文字颜色 1 16 4 2 2 2" xfId="1731"/>
    <cellStyle name="20% - 强调文字颜色 1 16 4 2 3" xfId="1744"/>
    <cellStyle name="20% - 强调文字颜色 1 16 4 3" xfId="1747"/>
    <cellStyle name="20% - 强调文字颜色 1 16 4 3 2" xfId="804"/>
    <cellStyle name="20% - 强调文字颜色 1 16 4 3 2 2" xfId="812"/>
    <cellStyle name="20% - 强调文字颜色 1 16 4 3 3" xfId="828"/>
    <cellStyle name="20% - 强调文字颜色 1 16 4 4" xfId="1686"/>
    <cellStyle name="20% - 强调文字颜色 1 16 4 4 2" xfId="955"/>
    <cellStyle name="20% - 强调文字颜色 1 16 4 5" xfId="1694"/>
    <cellStyle name="20% - 强调文字颜色 1 16 5" xfId="1750"/>
    <cellStyle name="20% - 强调文字颜色 1 16 5 2" xfId="1754"/>
    <cellStyle name="20% - 强调文字颜色 1 16 5 2 2" xfId="210"/>
    <cellStyle name="20% - 强调文字颜色 1 16 5 3" xfId="1756"/>
    <cellStyle name="20% - 强调文字颜色 1 16 6" xfId="1757"/>
    <cellStyle name="20% - 强调文字颜色 1 16 6 2" xfId="216"/>
    <cellStyle name="20% - 强调文字颜色 1 16 6 2 2" xfId="1759"/>
    <cellStyle name="20% - 强调文字颜色 1 16 6 3" xfId="35"/>
    <cellStyle name="20% - 强调文字颜色 1 16 7" xfId="372"/>
    <cellStyle name="20% - 强调文字颜色 1 16 7 2" xfId="374"/>
    <cellStyle name="20% - 强调文字颜色 1 16 8" xfId="415"/>
    <cellStyle name="20% - 强调文字颜色 1 16 9" xfId="423"/>
    <cellStyle name="20% - 强调文字颜色 1 17" xfId="383"/>
    <cellStyle name="20% - 强调文字颜色 1 17 2" xfId="392"/>
    <cellStyle name="20% - 强调文字颜色 1 17 2 2" xfId="1760"/>
    <cellStyle name="20% - 强调文字颜色 1 17 2 2 2" xfId="1769"/>
    <cellStyle name="20% - 强调文字颜色 1 17 2 2 2 2" xfId="47"/>
    <cellStyle name="20% - 强调文字颜色 1 17 2 2 2 2 2" xfId="1781"/>
    <cellStyle name="20% - 强调文字颜色 1 17 2 2 2 2 2 2" xfId="1786"/>
    <cellStyle name="20% - 强调文字颜色 1 17 2 2 2 2 3" xfId="1517"/>
    <cellStyle name="20% - 强调文字颜色 1 17 2 2 2 3" xfId="1802"/>
    <cellStyle name="20% - 强调文字颜色 1 17 2 2 2 3 2" xfId="1810"/>
    <cellStyle name="20% - 强调文字颜色 1 17 2 2 2 3 2 2" xfId="1814"/>
    <cellStyle name="20% - 强调文字颜色 1 17 2 2 2 3 3" xfId="1816"/>
    <cellStyle name="20% - 强调文字颜色 1 17 2 2 2 4" xfId="1065"/>
    <cellStyle name="20% - 强调文字颜色 1 17 2 2 2 4 2" xfId="585"/>
    <cellStyle name="20% - 强调文字颜色 1 17 2 2 2 5" xfId="1819"/>
    <cellStyle name="20% - 强调文字颜色 1 17 2 2 3" xfId="1822"/>
    <cellStyle name="20% - 强调文字颜色 1 17 2 2 3 2" xfId="172"/>
    <cellStyle name="20% - 强调文字颜色 1 17 2 2 3 2 2" xfId="1830"/>
    <cellStyle name="20% - 强调文字颜色 1 17 2 2 3 3" xfId="1189"/>
    <cellStyle name="20% - 强调文字颜色 1 17 2 2 4" xfId="1834"/>
    <cellStyle name="20% - 强调文字颜色 1 17 2 2 4 2" xfId="1843"/>
    <cellStyle name="20% - 强调文字颜色 1 17 2 2 4 2 2" xfId="1847"/>
    <cellStyle name="20% - 强调文字颜色 1 17 2 2 4 3" xfId="1851"/>
    <cellStyle name="20% - 强调文字颜色 1 17 2 2 5" xfId="1038"/>
    <cellStyle name="20% - 强调文字颜色 1 17 2 2 5 2" xfId="1854"/>
    <cellStyle name="20% - 强调文字颜色 1 17 2 2 6" xfId="1155"/>
    <cellStyle name="20% - 强调文字颜色 1 17 2 3" xfId="1856"/>
    <cellStyle name="20% - 强调文字颜色 1 17 2 3 2" xfId="1859"/>
    <cellStyle name="20% - 强调文字颜色 1 17 2 3 2 2" xfId="749"/>
    <cellStyle name="20% - 强调文字颜色 1 17 2 3 2 2 2" xfId="1866"/>
    <cellStyle name="20% - 强调文字颜色 1 17 2 3 2 3" xfId="1871"/>
    <cellStyle name="20% - 强调文字颜色 1 17 2 3 3" xfId="1873"/>
    <cellStyle name="20% - 强调文字颜色 1 17 2 3 3 2" xfId="782"/>
    <cellStyle name="20% - 强调文字颜色 1 17 2 3 3 2 2" xfId="1285"/>
    <cellStyle name="20% - 强调文字颜色 1 17 2 3 3 3" xfId="649"/>
    <cellStyle name="20% - 强调文字颜色 1 17 2 3 4" xfId="1879"/>
    <cellStyle name="20% - 强调文字颜色 1 17 2 3 4 2" xfId="1701"/>
    <cellStyle name="20% - 强调文字颜色 1 17 2 3 5" xfId="69"/>
    <cellStyle name="20% - 强调文字颜色 1 17 2 4" xfId="1883"/>
    <cellStyle name="20% - 强调文字颜色 1 17 2 4 2" xfId="1892"/>
    <cellStyle name="20% - 强调文字颜色 1 17 2 4 2 2" xfId="934"/>
    <cellStyle name="20% - 强调文字颜色 1 17 2 4 3" xfId="1903"/>
    <cellStyle name="20% - 强调文字颜色 1 17 2 5" xfId="1911"/>
    <cellStyle name="20% - 强调文字颜色 1 17 2 5 2" xfId="183"/>
    <cellStyle name="20% - 强调文字颜色 1 17 2 5 2 2" xfId="464"/>
    <cellStyle name="20% - 强调文字颜色 1 17 2 5 3" xfId="221"/>
    <cellStyle name="20% - 强调文字颜色 1 17 2 6" xfId="1921"/>
    <cellStyle name="20% - 强调文字颜色 1 17 2 6 2" xfId="1925"/>
    <cellStyle name="20% - 强调文字颜色 1 17 2 7" xfId="341"/>
    <cellStyle name="20% - 强调文字颜色 1 17 3" xfId="1930"/>
    <cellStyle name="20% - 强调文字颜色 1 17 3 2" xfId="1935"/>
    <cellStyle name="20% - 强调文字颜色 1 17 3 2 2" xfId="1941"/>
    <cellStyle name="20% - 强调文字颜色 1 17 3 2 2 2" xfId="1945"/>
    <cellStyle name="20% - 强调文字颜色 1 17 3 2 2 2 2" xfId="1946"/>
    <cellStyle name="20% - 强调文字颜色 1 17 3 2 2 3" xfId="1948"/>
    <cellStyle name="20% - 强调文字颜色 1 17 3 2 3" xfId="50"/>
    <cellStyle name="20% - 强调文字颜色 1 17 3 2 3 2" xfId="1778"/>
    <cellStyle name="20% - 强调文字颜色 1 17 3 2 3 2 2" xfId="1784"/>
    <cellStyle name="20% - 强调文字颜色 1 17 3 2 3 3" xfId="1515"/>
    <cellStyle name="20% - 强调文字颜色 1 17 3 2 4" xfId="1791"/>
    <cellStyle name="20% - 强调文字颜色 1 17 3 2 4 2" xfId="1806"/>
    <cellStyle name="20% - 强调文字颜色 1 17 3 2 5" xfId="1059"/>
    <cellStyle name="20% - 强调文字颜色 1 17 3 3" xfId="1949"/>
    <cellStyle name="20% - 强调文字颜色 1 17 3 3 2" xfId="204"/>
    <cellStyle name="20% - 强调文字颜色 1 17 3 3 2 2" xfId="1143"/>
    <cellStyle name="20% - 强调文字颜色 1 17 3 3 3" xfId="175"/>
    <cellStyle name="20% - 强调文字颜色 1 17 3 4" xfId="1715"/>
    <cellStyle name="20% - 强调文字颜色 1 17 3 4 2" xfId="1727"/>
    <cellStyle name="20% - 强调文字颜色 1 17 3 4 2 2" xfId="1954"/>
    <cellStyle name="20% - 强调文字颜色 1 17 3 4 3" xfId="1839"/>
    <cellStyle name="20% - 强调文字颜色 1 17 3 5" xfId="1733"/>
    <cellStyle name="20% - 强调文字颜色 1 17 3 5 2" xfId="1958"/>
    <cellStyle name="20% - 强调文字颜色 1 17 3 6" xfId="1962"/>
    <cellStyle name="20% - 强调文字颜色 1 17 4" xfId="1970"/>
    <cellStyle name="20% - 强调文字颜色 1 17 4 2" xfId="734"/>
    <cellStyle name="20% - 强调文字颜色 1 17 4 2 2" xfId="631"/>
    <cellStyle name="20% - 强调文字颜色 1 17 4 2 2 2" xfId="743"/>
    <cellStyle name="20% - 强调文字颜色 1 17 4 2 3" xfId="746"/>
    <cellStyle name="20% - 强调文字颜色 1 17 4 3" xfId="754"/>
    <cellStyle name="20% - 强调文字颜色 1 17 4 3 2" xfId="758"/>
    <cellStyle name="20% - 强调文字颜色 1 17 4 3 2 2" xfId="771"/>
    <cellStyle name="20% - 强调文字颜色 1 17 4 3 3" xfId="781"/>
    <cellStyle name="20% - 强调文字颜色 1 17 4 4" xfId="797"/>
    <cellStyle name="20% - 强调文字颜色 1 17 4 4 2" xfId="807"/>
    <cellStyle name="20% - 强调文字颜色 1 17 4 5" xfId="821"/>
    <cellStyle name="20% - 强调文字颜色 1 17 5" xfId="1973"/>
    <cellStyle name="20% - 强调文字颜色 1 17 5 2" xfId="908"/>
    <cellStyle name="20% - 强调文字颜色 1 17 5 2 2" xfId="1975"/>
    <cellStyle name="20% - 强调文字颜色 1 17 5 3" xfId="1977"/>
    <cellStyle name="20% - 强调文字颜色 1 17 6" xfId="1978"/>
    <cellStyle name="20% - 强调文字颜色 1 17 6 2" xfId="1982"/>
    <cellStyle name="20% - 强调文字颜色 1 17 6 2 2" xfId="76"/>
    <cellStyle name="20% - 强调文字颜色 1 17 6 3" xfId="1985"/>
    <cellStyle name="20% - 强调文字颜色 1 17 7" xfId="1989"/>
    <cellStyle name="20% - 强调文字颜色 1 17 7 2" xfId="1992"/>
    <cellStyle name="20% - 强调文字颜色 1 17 8" xfId="1996"/>
    <cellStyle name="20% - 强调文字颜色 1 18" xfId="1998"/>
    <cellStyle name="20% - 强调文字颜色 1 18 2" xfId="400"/>
    <cellStyle name="20% - 强调文字颜色 1 18 2 2" xfId="2005"/>
    <cellStyle name="20% - 强调文字颜色 1 18 2 2 2" xfId="2008"/>
    <cellStyle name="20% - 强调文字颜色 1 18 2 2 2 2" xfId="2011"/>
    <cellStyle name="20% - 强调文字颜色 1 18 2 2 2 2 2" xfId="2014"/>
    <cellStyle name="20% - 强调文字颜色 1 18 2 2 2 2 2 2" xfId="2017"/>
    <cellStyle name="20% - 强调文字颜色 1 18 2 2 2 2 3" xfId="2020"/>
    <cellStyle name="20% - 强调文字颜色 1 18 2 2 2 3" xfId="2024"/>
    <cellStyle name="20% - 强调文字颜色 1 18 2 2 2 3 2" xfId="2027"/>
    <cellStyle name="20% - 强调文字颜色 1 18 2 2 2 3 2 2" xfId="2030"/>
    <cellStyle name="20% - 强调文字颜色 1 18 2 2 2 3 3" xfId="2033"/>
    <cellStyle name="20% - 强调文字颜色 1 18 2 2 2 4" xfId="2035"/>
    <cellStyle name="20% - 强调文字颜色 1 18 2 2 2 4 2" xfId="2039"/>
    <cellStyle name="20% - 强调文字颜色 1 18 2 2 2 5" xfId="2041"/>
    <cellStyle name="20% - 强调文字颜色 1 18 2 2 3" xfId="2044"/>
    <cellStyle name="20% - 强调文字颜色 1 18 2 2 3 2" xfId="2049"/>
    <cellStyle name="20% - 强调文字颜色 1 18 2 2 3 2 2" xfId="2053"/>
    <cellStyle name="20% - 强调文字颜色 1 18 2 2 3 3" xfId="2060"/>
    <cellStyle name="20% - 强调文字颜色 1 18 2 2 4" xfId="2063"/>
    <cellStyle name="20% - 强调文字颜色 1 18 2 2 4 2" xfId="2066"/>
    <cellStyle name="20% - 强调文字颜色 1 18 2 2 4 2 2" xfId="2069"/>
    <cellStyle name="20% - 强调文字颜色 1 18 2 2 4 3" xfId="2073"/>
    <cellStyle name="20% - 强调文字颜色 1 18 2 2 5" xfId="2075"/>
    <cellStyle name="20% - 强调文字颜色 1 18 2 2 5 2" xfId="2080"/>
    <cellStyle name="20% - 强调文字颜色 1 18 2 2 6" xfId="2081"/>
    <cellStyle name="20% - 强调文字颜色 1 18 2 3" xfId="2082"/>
    <cellStyle name="20% - 强调文字颜色 1 18 2 3 2" xfId="2085"/>
    <cellStyle name="20% - 强调文字颜色 1 18 2 3 2 2" xfId="2088"/>
    <cellStyle name="20% - 强调文字颜色 1 18 2 3 2 2 2" xfId="2090"/>
    <cellStyle name="20% - 强调文字颜色 1 18 2 3 2 3" xfId="2092"/>
    <cellStyle name="20% - 强调文字颜色 1 18 2 3 3" xfId="2093"/>
    <cellStyle name="20% - 强调文字颜色 1 18 2 3 3 2" xfId="148"/>
    <cellStyle name="20% - 强调文字颜色 1 18 2 3 3 2 2" xfId="836"/>
    <cellStyle name="20% - 强调文字颜色 1 18 2 3 3 3" xfId="277"/>
    <cellStyle name="20% - 强调文字颜色 1 18 2 3 4" xfId="2096"/>
    <cellStyle name="20% - 强调文字颜色 1 18 2 3 4 2" xfId="1173"/>
    <cellStyle name="20% - 强调文字颜色 1 18 2 3 5" xfId="2097"/>
    <cellStyle name="20% - 强调文字颜色 1 18 2 4" xfId="2105"/>
    <cellStyle name="20% - 强调文字颜色 1 18 2 4 2" xfId="2109"/>
    <cellStyle name="20% - 强调文字颜色 1 18 2 4 2 2" xfId="2118"/>
    <cellStyle name="20% - 强调文字颜色 1 18 2 4 3" xfId="2123"/>
    <cellStyle name="20% - 强调文字颜色 1 18 2 5" xfId="2130"/>
    <cellStyle name="20% - 强调文字颜色 1 18 2 5 2" xfId="2140"/>
    <cellStyle name="20% - 强调文字颜色 1 18 2 5 2 2" xfId="2144"/>
    <cellStyle name="20% - 强调文字颜色 1 18 2 5 3" xfId="2148"/>
    <cellStyle name="20% - 强调文字颜色 1 18 2 6" xfId="2153"/>
    <cellStyle name="20% - 强调文字颜色 1 18 2 6 2" xfId="2158"/>
    <cellStyle name="20% - 强调文字颜色 1 18 2 7" xfId="2163"/>
    <cellStyle name="20% - 强调文字颜色 1 18 3" xfId="2168"/>
    <cellStyle name="20% - 强调文字颜色 1 18 3 2" xfId="2176"/>
    <cellStyle name="20% - 强调文字颜色 1 18 3 2 2" xfId="2179"/>
    <cellStyle name="20% - 强调文字颜色 1 18 3 2 2 2" xfId="2182"/>
    <cellStyle name="20% - 强调文字颜色 1 18 3 2 2 2 2" xfId="2183"/>
    <cellStyle name="20% - 强调文字颜色 1 18 3 2 2 3" xfId="2184"/>
    <cellStyle name="20% - 强调文字颜色 1 18 3 2 3" xfId="2185"/>
    <cellStyle name="20% - 强调文字颜色 1 18 3 2 3 2" xfId="2188"/>
    <cellStyle name="20% - 强调文字颜色 1 18 3 2 3 2 2" xfId="286"/>
    <cellStyle name="20% - 强调文字颜色 1 18 3 2 3 3" xfId="2189"/>
    <cellStyle name="20% - 强调文字颜色 1 18 3 2 4" xfId="2191"/>
    <cellStyle name="20% - 强调文字颜色 1 18 3 2 4 2" xfId="2192"/>
    <cellStyle name="20% - 强调文字颜色 1 18 3 2 5" xfId="2197"/>
    <cellStyle name="20% - 强调文字颜色 1 18 3 3" xfId="2200"/>
    <cellStyle name="20% - 强调文字颜色 1 18 3 3 2" xfId="2203"/>
    <cellStyle name="20% - 强调文字颜色 1 18 3 3 2 2" xfId="2204"/>
    <cellStyle name="20% - 强调文字颜色 1 18 3 3 3" xfId="2205"/>
    <cellStyle name="20% - 强调文字颜色 1 18 3 4" xfId="2208"/>
    <cellStyle name="20% - 强调文字颜色 1 18 3 4 2" xfId="2213"/>
    <cellStyle name="20% - 强调文字颜色 1 18 3 4 2 2" xfId="2217"/>
    <cellStyle name="20% - 强调文字颜色 1 18 3 4 3" xfId="2220"/>
    <cellStyle name="20% - 强调文字颜色 1 18 3 5" xfId="2225"/>
    <cellStyle name="20% - 强调文字颜色 1 18 3 5 2" xfId="2231"/>
    <cellStyle name="20% - 强调文字颜色 1 18 3 6" xfId="2235"/>
    <cellStyle name="20% - 强调文字颜色 1 18 4" xfId="2238"/>
    <cellStyle name="20% - 强调文字颜色 1 18 4 2" xfId="2241"/>
    <cellStyle name="20% - 强调文字颜色 1 18 4 2 2" xfId="2243"/>
    <cellStyle name="20% - 强调文字颜色 1 18 4 2 2 2" xfId="2245"/>
    <cellStyle name="20% - 强调文字颜色 1 18 4 2 3" xfId="2247"/>
    <cellStyle name="20% - 强调文字颜色 1 18 4 3" xfId="2248"/>
    <cellStyle name="20% - 强调文字颜色 1 18 4 3 2" xfId="2250"/>
    <cellStyle name="20% - 强调文字颜色 1 18 4 3 2 2" xfId="2251"/>
    <cellStyle name="20% - 强调文字颜色 1 18 4 3 3" xfId="2252"/>
    <cellStyle name="20% - 强调文字颜色 1 18 4 4" xfId="2253"/>
    <cellStyle name="20% - 强调文字颜色 1 18 4 4 2" xfId="2258"/>
    <cellStyle name="20% - 强调文字颜色 1 18 4 5" xfId="2261"/>
    <cellStyle name="20% - 强调文字颜色 1 18 5" xfId="2264"/>
    <cellStyle name="20% - 强调文字颜色 1 18 5 2" xfId="2266"/>
    <cellStyle name="20% - 强调文字颜色 1 18 5 2 2" xfId="2270"/>
    <cellStyle name="20% - 强调文字颜色 1 18 5 3" xfId="2272"/>
    <cellStyle name="20% - 强调文字颜色 1 18 6" xfId="2275"/>
    <cellStyle name="20% - 强调文字颜色 1 18 6 2" xfId="2278"/>
    <cellStyle name="20% - 强调文字颜色 1 18 6 2 2" xfId="2280"/>
    <cellStyle name="20% - 强调文字颜色 1 18 6 3" xfId="2281"/>
    <cellStyle name="20% - 强调文字颜色 1 18 7" xfId="2283"/>
    <cellStyle name="20% - 强调文字颜色 1 18 7 2" xfId="2287"/>
    <cellStyle name="20% - 强调文字颜色 1 18 8" xfId="2289"/>
    <cellStyle name="20% - 强调文字颜色 1 19" xfId="2290"/>
    <cellStyle name="20% - 强调文字颜色 1 19 2" xfId="688"/>
    <cellStyle name="20% - 强调文字颜色 1 19 2 2" xfId="2294"/>
    <cellStyle name="20% - 强调文字颜色 1 19 2 2 2" xfId="2297"/>
    <cellStyle name="20% - 强调文字颜色 1 19 2 2 2 2" xfId="2300"/>
    <cellStyle name="20% - 强调文字颜色 1 19 2 2 2 2 2" xfId="2303"/>
    <cellStyle name="20% - 强调文字颜色 1 19 2 2 2 3" xfId="2304"/>
    <cellStyle name="20% - 强调文字颜色 1 19 2 2 3" xfId="2312"/>
    <cellStyle name="20% - 强调文字颜色 1 19 2 2 3 2" xfId="2318"/>
    <cellStyle name="20% - 强调文字颜色 1 19 2 2 3 2 2" xfId="2324"/>
    <cellStyle name="20% - 强调文字颜色 1 19 2 2 3 3" xfId="2328"/>
    <cellStyle name="20% - 强调文字颜色 1 19 2 2 4" xfId="2335"/>
    <cellStyle name="20% - 强调文字颜色 1 19 2 2 4 2" xfId="2340"/>
    <cellStyle name="20% - 强调文字颜色 1 19 2 2 5" xfId="2348"/>
    <cellStyle name="20% - 强调文字颜色 1 19 2 3" xfId="2351"/>
    <cellStyle name="20% - 强调文字颜色 1 19 2 3 2" xfId="2354"/>
    <cellStyle name="20% - 强调文字颜色 1 19 2 3 2 2" xfId="2356"/>
    <cellStyle name="20% - 强调文字颜色 1 19 2 3 3" xfId="2359"/>
    <cellStyle name="20% - 强调文字颜色 1 19 2 4" xfId="2369"/>
    <cellStyle name="20% - 强调文字颜色 1 19 2 4 2" xfId="2371"/>
    <cellStyle name="20% - 强调文字颜色 1 19 2 4 2 2" xfId="2379"/>
    <cellStyle name="20% - 强调文字颜色 1 19 2 4 3" xfId="2385"/>
    <cellStyle name="20% - 强调文字颜色 1 19 2 5" xfId="2395"/>
    <cellStyle name="20% - 强调文字颜色 1 19 2 5 2" xfId="2399"/>
    <cellStyle name="20% - 强调文字颜色 1 19 2 6" xfId="2401"/>
    <cellStyle name="20% - 强调文字颜色 1 19 3" xfId="2403"/>
    <cellStyle name="20% - 强调文字颜色 1 19 3 2" xfId="2410"/>
    <cellStyle name="20% - 强调文字颜色 1 19 3 2 2" xfId="2413"/>
    <cellStyle name="20% - 强调文字颜色 1 19 3 2 2 2" xfId="2416"/>
    <cellStyle name="20% - 强调文字颜色 1 19 3 2 3" xfId="2417"/>
    <cellStyle name="20% - 强调文字颜色 1 19 3 3" xfId="2418"/>
    <cellStyle name="20% - 强调文字颜色 1 19 3 3 2" xfId="2421"/>
    <cellStyle name="20% - 强调文字颜色 1 19 3 3 2 2" xfId="2422"/>
    <cellStyle name="20% - 强调文字颜色 1 19 3 3 3" xfId="2423"/>
    <cellStyle name="20% - 强调文字颜色 1 19 3 4" xfId="2426"/>
    <cellStyle name="20% - 强调文字颜色 1 19 3 4 2" xfId="2429"/>
    <cellStyle name="20% - 强调文字颜色 1 19 3 5" xfId="2433"/>
    <cellStyle name="20% - 强调文字颜色 1 19 4" xfId="2437"/>
    <cellStyle name="20% - 强调文字颜色 1 19 4 2" xfId="2440"/>
    <cellStyle name="20% - 强调文字颜色 1 19 4 2 2" xfId="2442"/>
    <cellStyle name="20% - 强调文字颜色 1 19 4 3" xfId="484"/>
    <cellStyle name="20% - 强调文字颜色 1 19 5" xfId="2443"/>
    <cellStyle name="20% - 强调文字颜色 1 19 5 2" xfId="2446"/>
    <cellStyle name="20% - 强调文字颜色 1 19 5 2 2" xfId="2449"/>
    <cellStyle name="20% - 强调文字颜色 1 19 5 3" xfId="505"/>
    <cellStyle name="20% - 强调文字颜色 1 19 6" xfId="2452"/>
    <cellStyle name="20% - 强调文字颜色 1 19 6 2" xfId="2456"/>
    <cellStyle name="20% - 强调文字颜色 1 19 7" xfId="2458"/>
    <cellStyle name="20% - 强调文字颜色 1 2" xfId="2461"/>
    <cellStyle name="20% - 强调文字颜色 1 2 2" xfId="2462"/>
    <cellStyle name="20% - 强调文字颜色 1 2 2 2" xfId="2468"/>
    <cellStyle name="20% - 强调文字颜色 1 2 2 2 2" xfId="1817"/>
    <cellStyle name="20% - 强调文字颜色 1 2 2 2 2 2" xfId="2470"/>
    <cellStyle name="20% - 强调文字颜色 1 2 2 2 3" xfId="2471"/>
    <cellStyle name="20% - 强调文字颜色 1 2 2 2 3 2" xfId="2472"/>
    <cellStyle name="20% - 强调文字颜色 1 2 2 2 4" xfId="2474"/>
    <cellStyle name="20% - 强调文字颜色 1 2 2 3" xfId="2475"/>
    <cellStyle name="20% - 强调文字颜色 1 2 2 3 2" xfId="2476"/>
    <cellStyle name="20% - 强调文字颜色 1 2 2 4" xfId="2478"/>
    <cellStyle name="20% - 强调文字颜色 1 2 2 4 2" xfId="2479"/>
    <cellStyle name="20% - 强调文字颜色 1 2 2 5" xfId="2481"/>
    <cellStyle name="20% - 强调文字颜色 1 2 3" xfId="2482"/>
    <cellStyle name="20% - 强调文字颜色 1 2 3 2" xfId="2485"/>
    <cellStyle name="20% - 强调文字颜色 1 2 3 2 2" xfId="2486"/>
    <cellStyle name="20% - 强调文字颜色 1 2 3 2 2 2" xfId="2487"/>
    <cellStyle name="20% - 强调文字颜色 1 2 3 2 3" xfId="963"/>
    <cellStyle name="20% - 强调文字颜色 1 2 3 2 3 2" xfId="981"/>
    <cellStyle name="20% - 强调文字颜色 1 2 3 2 4" xfId="995"/>
    <cellStyle name="20% - 强调文字颜色 1 2 3 3" xfId="2488"/>
    <cellStyle name="20% - 强调文字颜色 1 2 3 3 2" xfId="2489"/>
    <cellStyle name="20% - 强调文字颜色 1 2 3 4" xfId="2490"/>
    <cellStyle name="20% - 强调文字颜色 1 2 3 4 2" xfId="2491"/>
    <cellStyle name="20% - 强调文字颜色 1 2 3 5" xfId="2492"/>
    <cellStyle name="20% - 强调文字颜色 1 2 4" xfId="2494"/>
    <cellStyle name="20% - 强调文字颜色 1 2 4 2" xfId="2498"/>
    <cellStyle name="20% - 强调文字颜色 1 2 4 2 2" xfId="2502"/>
    <cellStyle name="20% - 强调文字颜色 1 2 4 3" xfId="2503"/>
    <cellStyle name="20% - 强调文字颜色 1 2 4 3 2" xfId="358"/>
    <cellStyle name="20% - 强调文字颜色 1 2 4 4" xfId="2505"/>
    <cellStyle name="20% - 强调文字颜色 1 2 5" xfId="2510"/>
    <cellStyle name="20% - 强调文字颜色 1 2 5 2" xfId="2518"/>
    <cellStyle name="20% - 强调文字颜色 1 2 6" xfId="2533"/>
    <cellStyle name="20% - 强调文字颜色 1 2 6 2" xfId="2543"/>
    <cellStyle name="20% - 强调文字颜色 1 2 7" xfId="2552"/>
    <cellStyle name="20% - 强调文字颜色 1 2 8" xfId="2558"/>
    <cellStyle name="20% - 强调文字颜色 1 2 8 2" xfId="2565"/>
    <cellStyle name="20% - 强调文字颜色 1 2 8 2 2" xfId="2021"/>
    <cellStyle name="20% - 强调文字颜色 1 2 8 2 2 2" xfId="2025"/>
    <cellStyle name="20% - 强调文字颜色 1 2 8 2 3" xfId="2034"/>
    <cellStyle name="20% - 强调文字颜色 1 2 8 3" xfId="2570"/>
    <cellStyle name="20% - 强调文字颜色 1 2 8 3 2" xfId="2057"/>
    <cellStyle name="20% - 强调文字颜色 1 2 8 3 2 2" xfId="2573"/>
    <cellStyle name="20% - 强调文字颜色 1 2 8 3 3" xfId="2574"/>
    <cellStyle name="20% - 强调文字颜色 1 2 8 4" xfId="1542"/>
    <cellStyle name="20% - 强调文字颜色 1 2 8 4 2" xfId="2070"/>
    <cellStyle name="20% - 强调文字颜色 1 2 8 5" xfId="2576"/>
    <cellStyle name="20% - 强调文字颜色 1 20" xfId="639"/>
    <cellStyle name="20% - 强调文字颜色 1 20 2" xfId="670"/>
    <cellStyle name="20% - 强调文字颜色 1 20 2 2" xfId="59"/>
    <cellStyle name="20% - 强调文字颜色 1 20 2 2 2" xfId="677"/>
    <cellStyle name="20% - 强调文字颜色 1 20 2 2 2 2" xfId="524"/>
    <cellStyle name="20% - 强调文字颜色 1 20 2 2 2 2 2" xfId="535"/>
    <cellStyle name="20% - 强调文字颜色 1 20 2 2 2 3" xfId="567"/>
    <cellStyle name="20% - 强调文字颜色 1 20 2 2 3" xfId="718"/>
    <cellStyle name="20% - 强调文字颜色 1 20 2 2 3 2" xfId="598"/>
    <cellStyle name="20% - 强调文字颜色 1 20 2 2 3 2 2" xfId="601"/>
    <cellStyle name="20% - 强调文字颜色 1 20 2 2 3 3" xfId="606"/>
    <cellStyle name="20% - 强调文字颜色 1 20 2 2 4" xfId="737"/>
    <cellStyle name="20% - 强调文字颜色 1 20 2 2 4 2" xfId="636"/>
    <cellStyle name="20% - 强调文字颜色 1 20 2 2 5" xfId="757"/>
    <cellStyle name="20% - 强调文字颜色 1 20 2 3" xfId="146"/>
    <cellStyle name="20% - 强调文字颜色 1 20 2 3 2" xfId="840"/>
    <cellStyle name="20% - 强调文字颜色 1 20 2 3 2 2" xfId="852"/>
    <cellStyle name="20% - 强调文字颜色 1 20 2 3 3" xfId="893"/>
    <cellStyle name="20% - 强调文字颜色 1 20 2 4" xfId="273"/>
    <cellStyle name="20% - 强调文字颜色 1 20 2 4 2" xfId="971"/>
    <cellStyle name="20% - 强调文字颜色 1 20 2 4 2 2" xfId="989"/>
    <cellStyle name="20% - 强调文字颜色 1 20 2 4 3" xfId="1000"/>
    <cellStyle name="20% - 强调文字颜色 1 20 2 5" xfId="293"/>
    <cellStyle name="20% - 强调文字颜色 1 20 2 5 2" xfId="1034"/>
    <cellStyle name="20% - 强调文字颜色 1 20 2 6" xfId="1053"/>
    <cellStyle name="20% - 强调文字颜色 1 20 3" xfId="764"/>
    <cellStyle name="20% - 强调文字颜色 1 20 3 2" xfId="774"/>
    <cellStyle name="20% - 强调文字颜色 1 20 3 2 2" xfId="1080"/>
    <cellStyle name="20% - 强调文字颜色 1 20 3 2 2 2" xfId="1089"/>
    <cellStyle name="20% - 强调文字颜色 1 20 3 2 3" xfId="30"/>
    <cellStyle name="20% - 强调文字颜色 1 20 3 3" xfId="1175"/>
    <cellStyle name="20% - 强调文字颜色 1 20 3 3 2" xfId="1183"/>
    <cellStyle name="20% - 强调文字颜色 1 20 3 3 2 2" xfId="1187"/>
    <cellStyle name="20% - 强调文字颜色 1 20 3 3 3" xfId="1201"/>
    <cellStyle name="20% - 强调文字颜色 1 20 3 4" xfId="117"/>
    <cellStyle name="20% - 强调文字颜色 1 20 3 4 2" xfId="1253"/>
    <cellStyle name="20% - 强调文字颜色 1 20 3 5" xfId="1269"/>
    <cellStyle name="20% - 强调文字颜色 1 20 4" xfId="791"/>
    <cellStyle name="20% - 强调文字颜色 1 20 4 2" xfId="1291"/>
    <cellStyle name="20% - 强调文字颜色 1 20 4 2 2" xfId="1299"/>
    <cellStyle name="20% - 强调文字颜色 1 20 4 3" xfId="1336"/>
    <cellStyle name="20% - 强调文字颜色 1 20 5" xfId="657"/>
    <cellStyle name="20% - 强调文字颜色 1 20 5 2" xfId="1397"/>
    <cellStyle name="20% - 强调文字颜色 1 20 5 2 2" xfId="1406"/>
    <cellStyle name="20% - 强调文字颜色 1 20 5 3" xfId="1418"/>
    <cellStyle name="20% - 强调文字颜色 1 20 6" xfId="1475"/>
    <cellStyle name="20% - 强调文字颜色 1 20 6 2" xfId="2579"/>
    <cellStyle name="20% - 强调文字颜色 1 20 7" xfId="1481"/>
    <cellStyle name="20% - 强调文字颜色 1 21" xfId="1492"/>
    <cellStyle name="20% - 强调文字颜色 1 21 2" xfId="1498"/>
    <cellStyle name="20% - 强调文字颜色 1 21 2 2" xfId="1506"/>
    <cellStyle name="20% - 强调文字颜色 1 21 2 2 2" xfId="125"/>
    <cellStyle name="20% - 强调文字颜色 1 21 2 2 2 2" xfId="1246"/>
    <cellStyle name="20% - 强调文字颜色 1 21 2 2 3" xfId="1265"/>
    <cellStyle name="20% - 强调文字颜色 1 21 2 3" xfId="1529"/>
    <cellStyle name="20% - 强调文字颜色 1 21 2 3 2" xfId="1349"/>
    <cellStyle name="20% - 强调文字颜色 1 21 2 3 2 2" xfId="1362"/>
    <cellStyle name="20% - 强调文字颜色 1 21 2 3 3" xfId="1386"/>
    <cellStyle name="20% - 强调文字颜色 1 21 2 4" xfId="1545"/>
    <cellStyle name="20% - 强调文字颜色 1 21 2 4 2" xfId="1435"/>
    <cellStyle name="20% - 强调文字颜色 1 21 2 5" xfId="1559"/>
    <cellStyle name="20% - 强调文字颜色 1 21 3" xfId="816"/>
    <cellStyle name="20% - 强调文字颜色 1 21 3 2" xfId="1592"/>
    <cellStyle name="20% - 强调文字颜色 1 21 3 2 2" xfId="1603"/>
    <cellStyle name="20% - 强调文字颜色 1 21 3 3" xfId="1678"/>
    <cellStyle name="20% - 强调文字颜色 1 21 4" xfId="1706"/>
    <cellStyle name="20% - 强调文字颜色 1 21 4 2" xfId="1711"/>
    <cellStyle name="20% - 强调文字颜色 1 21 4 2 2" xfId="1725"/>
    <cellStyle name="20% - 强调文字颜色 1 21 4 3" xfId="1748"/>
    <cellStyle name="20% - 强调文字颜色 1 21 5" xfId="1751"/>
    <cellStyle name="20% - 强调文字颜色 1 21 5 2" xfId="1755"/>
    <cellStyle name="20% - 强调文字颜色 1 21 6" xfId="1758"/>
    <cellStyle name="20% - 强调文字颜色 1 22" xfId="382"/>
    <cellStyle name="20% - 强调文字颜色 1 22 2" xfId="391"/>
    <cellStyle name="20% - 强调文字颜色 1 22 2 2" xfId="1761"/>
    <cellStyle name="20% - 强调文字颜色 1 22 2 2 2" xfId="1770"/>
    <cellStyle name="20% - 强调文字颜色 1 22 2 2 2 2" xfId="46"/>
    <cellStyle name="20% - 强调文字颜色 1 22 2 2 3" xfId="1823"/>
    <cellStyle name="20% - 强调文字颜色 1 22 2 3" xfId="1857"/>
    <cellStyle name="20% - 强调文字颜色 1 22 2 3 2" xfId="1860"/>
    <cellStyle name="20% - 强调文字颜色 1 22 2 3 2 2" xfId="750"/>
    <cellStyle name="20% - 强调文字颜色 1 22 2 3 3" xfId="1874"/>
    <cellStyle name="20% - 强调文字颜色 1 22 2 4" xfId="1884"/>
    <cellStyle name="20% - 强调文字颜色 1 22 2 4 2" xfId="1893"/>
    <cellStyle name="20% - 强调文字颜色 1 22 2 5" xfId="1912"/>
    <cellStyle name="20% - 强调文字颜色 1 22 3" xfId="1931"/>
    <cellStyle name="20% - 强调文字颜色 1 22 3 2" xfId="1936"/>
    <cellStyle name="20% - 强调文字颜色 1 22 3 2 2" xfId="1942"/>
    <cellStyle name="20% - 强调文字颜色 1 22 3 3" xfId="1950"/>
    <cellStyle name="20% - 强调文字颜色 1 22 4" xfId="1971"/>
    <cellStyle name="20% - 强调文字颜色 1 22 4 2" xfId="735"/>
    <cellStyle name="20% - 强调文字颜色 1 22 4 2 2" xfId="632"/>
    <cellStyle name="20% - 强调文字颜色 1 22 4 3" xfId="755"/>
    <cellStyle name="20% - 强调文字颜色 1 22 5" xfId="1974"/>
    <cellStyle name="20% - 强调文字颜色 1 22 5 2" xfId="909"/>
    <cellStyle name="20% - 强调文字颜色 1 22 6" xfId="1979"/>
    <cellStyle name="20% - 强调文字颜色 1 23" xfId="1999"/>
    <cellStyle name="20% - 强调文字颜色 1 23 2" xfId="399"/>
    <cellStyle name="20% - 强调文字颜色 1 23 2 2" xfId="2006"/>
    <cellStyle name="20% - 强调文字颜色 1 23 2 2 2" xfId="2009"/>
    <cellStyle name="20% - 强调文字颜色 1 23 2 2 2 2" xfId="2012"/>
    <cellStyle name="20% - 强调文字颜色 1 23 2 2 3" xfId="2045"/>
    <cellStyle name="20% - 强调文字颜色 1 23 2 3" xfId="2083"/>
    <cellStyle name="20% - 强调文字颜色 1 23 2 3 2" xfId="2086"/>
    <cellStyle name="20% - 强调文字颜色 1 23 2 3 2 2" xfId="2089"/>
    <cellStyle name="20% - 强调文字颜色 1 23 2 3 3" xfId="2094"/>
    <cellStyle name="20% - 强调文字颜色 1 23 2 4" xfId="2106"/>
    <cellStyle name="20% - 强调文字颜色 1 23 2 4 2" xfId="2110"/>
    <cellStyle name="20% - 强调文字颜色 1 23 2 5" xfId="2131"/>
    <cellStyle name="20% - 强调文字颜色 1 23 3" xfId="2169"/>
    <cellStyle name="20% - 强调文字颜色 1 23 3 2" xfId="2177"/>
    <cellStyle name="20% - 强调文字颜色 1 23 3 2 2" xfId="2180"/>
    <cellStyle name="20% - 强调文字颜色 1 23 3 3" xfId="2201"/>
    <cellStyle name="20% - 强调文字颜色 1 23 4" xfId="2239"/>
    <cellStyle name="20% - 强调文字颜色 1 23 4 2" xfId="2242"/>
    <cellStyle name="20% - 强调文字颜色 1 23 4 2 2" xfId="2244"/>
    <cellStyle name="20% - 强调文字颜色 1 23 4 3" xfId="2249"/>
    <cellStyle name="20% - 强调文字颜色 1 23 5" xfId="2265"/>
    <cellStyle name="20% - 强调文字颜色 1 23 5 2" xfId="2267"/>
    <cellStyle name="20% - 强调文字颜色 1 23 6" xfId="2276"/>
    <cellStyle name="20% - 强调文字颜色 1 24" xfId="2291"/>
    <cellStyle name="20% - 强调文字颜色 1 24 2" xfId="689"/>
    <cellStyle name="20% - 强调文字颜色 1 24 2 2" xfId="2295"/>
    <cellStyle name="20% - 强调文字颜色 1 24 2 2 2" xfId="2298"/>
    <cellStyle name="20% - 强调文字颜色 1 24 2 3" xfId="2352"/>
    <cellStyle name="20% - 强调文字颜色 1 24 3" xfId="2404"/>
    <cellStyle name="20% - 强调文字颜色 1 24 3 2" xfId="2411"/>
    <cellStyle name="20% - 强调文字颜色 1 24 3 2 2" xfId="2414"/>
    <cellStyle name="20% - 强调文字颜色 1 24 3 3" xfId="2419"/>
    <cellStyle name="20% - 强调文字颜色 1 24 4" xfId="2438"/>
    <cellStyle name="20% - 强调文字颜色 1 24 4 2" xfId="2441"/>
    <cellStyle name="20% - 强调文字颜色 1 24 5" xfId="2444"/>
    <cellStyle name="20% - 强调文字颜色 1 25" xfId="2581"/>
    <cellStyle name="20% - 强调文字颜色 1 25 2" xfId="2585"/>
    <cellStyle name="20% - 强调文字颜色 1 25 2 2" xfId="2589"/>
    <cellStyle name="20% - 强调文字颜色 1 25 2 2 2" xfId="2592"/>
    <cellStyle name="20% - 强调文字颜色 1 25 2 3" xfId="2594"/>
    <cellStyle name="20% - 强调文字颜色 1 25 3" xfId="2597"/>
    <cellStyle name="20% - 强调文字颜色 1 25 3 2" xfId="2602"/>
    <cellStyle name="20% - 强调文字颜色 1 25 3 2 2" xfId="2605"/>
    <cellStyle name="20% - 强调文字颜色 1 25 3 3" xfId="2607"/>
    <cellStyle name="20% - 强调文字颜色 1 25 4" xfId="2610"/>
    <cellStyle name="20% - 强调文字颜色 1 25 4 2" xfId="2612"/>
    <cellStyle name="20% - 强调文字颜色 1 25 5" xfId="2614"/>
    <cellStyle name="20% - 强调文字颜色 1 26" xfId="2615"/>
    <cellStyle name="20% - 强调文字颜色 1 26 2" xfId="2618"/>
    <cellStyle name="20% - 强调文字颜色 1 26 2 2" xfId="2620"/>
    <cellStyle name="20% - 强调文字颜色 1 26 2 2 2" xfId="2623"/>
    <cellStyle name="20% - 强调文字颜色 1 26 2 3" xfId="1091"/>
    <cellStyle name="20% - 强调文字颜色 1 26 3" xfId="2626"/>
    <cellStyle name="20% - 强调文字颜色 1 26 3 2" xfId="1647"/>
    <cellStyle name="20% - 强调文字颜色 1 26 3 2 2" xfId="2631"/>
    <cellStyle name="20% - 强调文字颜色 1 26 3 3" xfId="1104"/>
    <cellStyle name="20% - 强调文字颜色 1 26 4" xfId="2633"/>
    <cellStyle name="20% - 强调文字颜色 1 26 4 2" xfId="257"/>
    <cellStyle name="20% - 强调文字颜色 1 26 5" xfId="2635"/>
    <cellStyle name="20% - 强调文字颜色 1 27" xfId="2636"/>
    <cellStyle name="20% - 强调文字颜色 1 27 2" xfId="2639"/>
    <cellStyle name="20% - 强调文字颜色 1 27 2 2" xfId="830"/>
    <cellStyle name="20% - 强调文字颜色 1 27 2 2 2" xfId="1932"/>
    <cellStyle name="20% - 强调文字颜色 1 27 2 3" xfId="1111"/>
    <cellStyle name="20% - 强调文字颜色 1 27 3" xfId="2642"/>
    <cellStyle name="20% - 强调文字颜色 1 27 3 2" xfId="2647"/>
    <cellStyle name="20% - 强调文字颜色 1 27 3 2 2" xfId="2653"/>
    <cellStyle name="20% - 强调文字颜色 1 27 3 3" xfId="2659"/>
    <cellStyle name="20% - 强调文字颜色 1 27 4" xfId="2665"/>
    <cellStyle name="20% - 强调文字颜色 1 27 4 2" xfId="2671"/>
    <cellStyle name="20% - 强调文字颜色 1 27 5" xfId="2677"/>
    <cellStyle name="20% - 强调文字颜色 1 28" xfId="2680"/>
    <cellStyle name="20% - 强调文字颜色 1 28 2" xfId="2683"/>
    <cellStyle name="20% - 强调文字颜色 1 28 2 2" xfId="2689"/>
    <cellStyle name="20% - 强调文字颜色 1 28 2 2 2" xfId="2692"/>
    <cellStyle name="20% - 强调文字颜色 1 28 2 3" xfId="1141"/>
    <cellStyle name="20% - 强调文字颜色 1 28 3" xfId="2694"/>
    <cellStyle name="20% - 强调文字颜色 1 28 3 2" xfId="2701"/>
    <cellStyle name="20% - 强调文字颜色 1 28 3 2 2" xfId="2708"/>
    <cellStyle name="20% - 强调文字颜色 1 28 3 3" xfId="2714"/>
    <cellStyle name="20% - 强调文字颜色 1 28 4" xfId="2718"/>
    <cellStyle name="20% - 强调文字颜色 1 28 4 2" xfId="2726"/>
    <cellStyle name="20% - 强调文字颜色 1 28 5" xfId="2731"/>
    <cellStyle name="20% - 强调文字颜色 1 29" xfId="2733"/>
    <cellStyle name="20% - 强调文字颜色 1 29 2" xfId="2737"/>
    <cellStyle name="20% - 强调文字颜色 1 29 2 2" xfId="2753"/>
    <cellStyle name="20% - 强调文字颜色 1 29 2 2 2" xfId="2760"/>
    <cellStyle name="20% - 强调文字颜色 1 29 2 3" xfId="2769"/>
    <cellStyle name="20% - 强调文字颜色 1 29 3" xfId="2771"/>
    <cellStyle name="20% - 强调文字颜色 1 29 3 2" xfId="2783"/>
    <cellStyle name="20% - 强调文字颜色 1 29 4" xfId="2787"/>
    <cellStyle name="20% - 强调文字颜色 1 3" xfId="2792"/>
    <cellStyle name="20% - 强调文字颜色 1 3 2" xfId="474"/>
    <cellStyle name="20% - 强调文字颜色 1 3 2 2" xfId="2796"/>
    <cellStyle name="20% - 强调文字颜色 1 3 2 2 2" xfId="2797"/>
    <cellStyle name="20% - 强调文字颜色 1 3 2 2 2 2" xfId="2799"/>
    <cellStyle name="20% - 强调文字颜色 1 3 2 2 3" xfId="2802"/>
    <cellStyle name="20% - 强调文字颜色 1 3 2 2 3 2" xfId="2806"/>
    <cellStyle name="20% - 强调文字颜色 1 3 2 2 4" xfId="2809"/>
    <cellStyle name="20% - 强调文字颜色 1 3 2 3" xfId="2815"/>
    <cellStyle name="20% - 强调文字颜色 1 3 2 3 2" xfId="2817"/>
    <cellStyle name="20% - 强调文字颜色 1 3 2 4" xfId="2818"/>
    <cellStyle name="20% - 强调文字颜色 1 3 2 4 2" xfId="2820"/>
    <cellStyle name="20% - 强调文字颜色 1 3 2 5" xfId="2821"/>
    <cellStyle name="20% - 强调文字颜色 1 3 3" xfId="2824"/>
    <cellStyle name="20% - 强调文字颜色 1 3 3 2" xfId="2836"/>
    <cellStyle name="20% - 强调文字颜色 1 3 3 2 2" xfId="2840"/>
    <cellStyle name="20% - 强调文字颜色 1 3 3 2 2 2" xfId="2844"/>
    <cellStyle name="20% - 强调文字颜色 1 3 3 2 3" xfId="1436"/>
    <cellStyle name="20% - 强调文字颜色 1 3 3 2 3 2" xfId="1450"/>
    <cellStyle name="20% - 强调文字颜色 1 3 3 2 4" xfId="1464"/>
    <cellStyle name="20% - 强调文字颜色 1 3 3 3" xfId="2847"/>
    <cellStyle name="20% - 强调文字颜色 1 3 3 3 2" xfId="2851"/>
    <cellStyle name="20% - 强调文字颜色 1 3 3 4" xfId="2854"/>
    <cellStyle name="20% - 强调文字颜色 1 3 3 4 2" xfId="2856"/>
    <cellStyle name="20% - 强调文字颜色 1 3 3 5" xfId="2859"/>
    <cellStyle name="20% - 强调文字颜色 1 3 4" xfId="2742"/>
    <cellStyle name="20% - 强调文字颜色 1 3 4 2" xfId="2754"/>
    <cellStyle name="20% - 强调文字颜色 1 3 4 2 2" xfId="2861"/>
    <cellStyle name="20% - 强调文字颜色 1 3 4 3" xfId="2866"/>
    <cellStyle name="20% - 强调文字颜色 1 3 4 3 2" xfId="2871"/>
    <cellStyle name="20% - 强调文字颜色 1 3 4 4" xfId="2876"/>
    <cellStyle name="20% - 强调文字颜色 1 3 5" xfId="2765"/>
    <cellStyle name="20% - 强调文字颜色 1 3 5 2" xfId="2882"/>
    <cellStyle name="20% - 强调文字颜色 1 3 6" xfId="2886"/>
    <cellStyle name="20% - 强调文字颜色 1 3 6 2" xfId="2898"/>
    <cellStyle name="20% - 强调文字颜色 1 3 7" xfId="2909"/>
    <cellStyle name="20% - 强调文字颜色 1 30" xfId="2582"/>
    <cellStyle name="20% - 强调文字颜色 1 30 2" xfId="2586"/>
    <cellStyle name="20% - 强调文字颜色 1 30 2 2" xfId="2590"/>
    <cellStyle name="20% - 强调文字颜色 1 30 3" xfId="2598"/>
    <cellStyle name="20% - 强调文字颜色 1 31" xfId="2616"/>
    <cellStyle name="20% - 强调文字颜色 1 31 2" xfId="2619"/>
    <cellStyle name="20% - 强调文字颜色 1 31 2 2" xfId="2621"/>
    <cellStyle name="20% - 强调文字颜色 1 31 3" xfId="2627"/>
    <cellStyle name="20% - 强调文字颜色 1 32" xfId="2637"/>
    <cellStyle name="20% - 强调文字颜色 1 32 2" xfId="2640"/>
    <cellStyle name="20% - 强调文字颜色 1 32 2 2" xfId="831"/>
    <cellStyle name="20% - 强调文字颜色 1 32 3" xfId="2643"/>
    <cellStyle name="20% - 强调文字颜色 1 33" xfId="2681"/>
    <cellStyle name="20% - 强调文字颜色 1 33 2" xfId="2684"/>
    <cellStyle name="20% - 强调文字颜色 1 34" xfId="2734"/>
    <cellStyle name="20% - 强调文字颜色 1 34 2" xfId="2738"/>
    <cellStyle name="20% - 强调文字颜色 1 35" xfId="2921"/>
    <cellStyle name="20% - 强调文字颜色 1 35 2" xfId="2924"/>
    <cellStyle name="20% - 强调文字颜色 1 36" xfId="2928"/>
    <cellStyle name="20% - 强调文字颜色 1 36 2" xfId="2932"/>
    <cellStyle name="20% - 强调文字颜色 1 37" xfId="2937"/>
    <cellStyle name="20% - 强调文字颜色 1 38" xfId="2941"/>
    <cellStyle name="20% - 强调文字颜色 1 39" xfId="2946"/>
    <cellStyle name="20% - 强调文字颜色 1 4" xfId="2952"/>
    <cellStyle name="20% - 强调文字颜色 1 4 2" xfId="2953"/>
    <cellStyle name="20% - 强调文字颜色 1 4 2 2" xfId="2958"/>
    <cellStyle name="20% - 强调文字颜色 1 4 2 2 2" xfId="2964"/>
    <cellStyle name="20% - 强调文字颜色 1 4 2 2 2 2" xfId="2968"/>
    <cellStyle name="20% - 强调文字颜色 1 4 2 2 3" xfId="2974"/>
    <cellStyle name="20% - 强调文字颜色 1 4 2 2 3 2" xfId="2981"/>
    <cellStyle name="20% - 强调文字颜色 1 4 2 2 4" xfId="2987"/>
    <cellStyle name="20% - 强调文字颜色 1 4 2 3" xfId="2995"/>
    <cellStyle name="20% - 强调文字颜色 1 4 2 3 2" xfId="2999"/>
    <cellStyle name="20% - 强调文字颜色 1 4 2 4" xfId="3002"/>
    <cellStyle name="20% - 强调文字颜色 1 4 2 4 2" xfId="3006"/>
    <cellStyle name="20% - 强调文字颜色 1 4 2 5" xfId="3008"/>
    <cellStyle name="20% - 强调文字颜色 1 4 3" xfId="3011"/>
    <cellStyle name="20% - 强调文字颜色 1 4 3 2" xfId="3027"/>
    <cellStyle name="20% - 强调文字颜色 1 4 3 2 2" xfId="3036"/>
    <cellStyle name="20% - 强调文字颜色 1 4 3 2 2 2" xfId="3045"/>
    <cellStyle name="20% - 强调文字颜色 1 4 3 2 3" xfId="1894"/>
    <cellStyle name="20% - 强调文字颜色 1 4 3 2 3 2" xfId="936"/>
    <cellStyle name="20% - 强调文字颜色 1 4 3 2 4" xfId="1904"/>
    <cellStyle name="20% - 强调文字颜色 1 4 3 3" xfId="3050"/>
    <cellStyle name="20% - 强调文字颜色 1 4 3 3 2" xfId="3060"/>
    <cellStyle name="20% - 强调文字颜色 1 4 3 4" xfId="3063"/>
    <cellStyle name="20% - 强调文字颜色 1 4 3 4 2" xfId="3065"/>
    <cellStyle name="20% - 强调文字颜色 1 4 3 5" xfId="3067"/>
    <cellStyle name="20% - 强调文字颜色 1 4 4" xfId="2774"/>
    <cellStyle name="20% - 强调文字颜色 1 4 4 2" xfId="3069"/>
    <cellStyle name="20% - 强调文字颜色 1 4 4 2 2" xfId="3074"/>
    <cellStyle name="20% - 强调文字颜色 1 4 4 3" xfId="3079"/>
    <cellStyle name="20% - 强调文字颜色 1 4 4 3 2" xfId="3084"/>
    <cellStyle name="20% - 强调文字颜色 1 4 4 4" xfId="3085"/>
    <cellStyle name="20% - 强调文字颜色 1 4 5" xfId="3086"/>
    <cellStyle name="20% - 强调文字颜色 1 4 5 2" xfId="3091"/>
    <cellStyle name="20% - 强调文字颜色 1 4 6" xfId="3096"/>
    <cellStyle name="20% - 强调文字颜色 1 4 6 2" xfId="3107"/>
    <cellStyle name="20% - 强调文字颜色 1 4 7" xfId="3111"/>
    <cellStyle name="20% - 强调文字颜色 1 40" xfId="2922"/>
    <cellStyle name="20% - 强调文字颜色 1 41" xfId="2929"/>
    <cellStyle name="20% - 强调文字颜色 1 42" xfId="2938"/>
    <cellStyle name="20% - 强调文字颜色 1 43" xfId="2942"/>
    <cellStyle name="20% - 强调文字颜色 1 44" xfId="2947"/>
    <cellStyle name="20% - 强调文字颜色 1 45" xfId="1937"/>
    <cellStyle name="20% - 强调文字颜色 1 46" xfId="1951"/>
    <cellStyle name="20% - 强调文字颜色 1 47" xfId="1716"/>
    <cellStyle name="20% - 强调文字颜色 1 48" xfId="1734"/>
    <cellStyle name="20% - 强调文字颜色 1 49" xfId="1963"/>
    <cellStyle name="20% - 强调文字颜色 1 5" xfId="3116"/>
    <cellStyle name="20% - 强调文字颜色 1 5 2" xfId="3119"/>
    <cellStyle name="20% - 强调文字颜色 1 5 2 2" xfId="3124"/>
    <cellStyle name="20% - 强调文字颜色 1 5 2 2 2" xfId="3126"/>
    <cellStyle name="20% - 强调文字颜色 1 5 2 2 2 2" xfId="2313"/>
    <cellStyle name="20% - 强调文字颜色 1 5 2 2 3" xfId="3130"/>
    <cellStyle name="20% - 强调文字颜色 1 5 2 2 3 2" xfId="2360"/>
    <cellStyle name="20% - 强调文字颜色 1 5 2 2 4" xfId="3135"/>
    <cellStyle name="20% - 强调文字颜色 1 5 2 3" xfId="3141"/>
    <cellStyle name="20% - 强调文字颜色 1 5 2 3 2" xfId="3144"/>
    <cellStyle name="20% - 强调文字颜色 1 5 2 4" xfId="3145"/>
    <cellStyle name="20% - 强调文字颜色 1 5 2 4 2" xfId="3149"/>
    <cellStyle name="20% - 强调文字颜色 1 5 2 5" xfId="3150"/>
    <cellStyle name="20% - 强调文字颜色 1 5 3" xfId="3152"/>
    <cellStyle name="20% - 强调文字颜色 1 5 3 2" xfId="3159"/>
    <cellStyle name="20% - 强调文字颜色 1 5 3 2 2" xfId="3164"/>
    <cellStyle name="20% - 强调文字颜色 1 5 3 2 2 2" xfId="3168"/>
    <cellStyle name="20% - 强调文字颜色 1 5 3 2 3" xfId="2111"/>
    <cellStyle name="20% - 强调文字颜色 1 5 3 2 3 2" xfId="2119"/>
    <cellStyle name="20% - 强调文字颜色 1 5 3 2 4" xfId="2124"/>
    <cellStyle name="20% - 强调文字颜色 1 5 3 3" xfId="3169"/>
    <cellStyle name="20% - 强调文字颜色 1 5 3 3 2" xfId="3174"/>
    <cellStyle name="20% - 强调文字颜色 1 5 3 4" xfId="3175"/>
    <cellStyle name="20% - 强调文字颜色 1 5 3 4 2" xfId="3176"/>
    <cellStyle name="20% - 强调文字颜色 1 5 3 5" xfId="3177"/>
    <cellStyle name="20% - 强调文字颜色 1 5 4" xfId="3179"/>
    <cellStyle name="20% - 强调文字颜色 1 5 4 2" xfId="3186"/>
    <cellStyle name="20% - 强调文字颜色 1 5 4 2 2" xfId="3191"/>
    <cellStyle name="20% - 强调文字颜色 1 5 4 3" xfId="3195"/>
    <cellStyle name="20% - 强调文字颜色 1 5 4 3 2" xfId="3198"/>
    <cellStyle name="20% - 强调文字颜色 1 5 4 4" xfId="3199"/>
    <cellStyle name="20% - 强调文字颜色 1 5 5" xfId="3201"/>
    <cellStyle name="20% - 强调文字颜色 1 5 5 2" xfId="3206"/>
    <cellStyle name="20% - 强调文字颜色 1 5 6" xfId="3208"/>
    <cellStyle name="20% - 强调文字颜色 1 5 6 2" xfId="3210"/>
    <cellStyle name="20% - 强调文字颜色 1 5 7" xfId="3211"/>
    <cellStyle name="20% - 强调文字颜色 1 50" xfId="1938"/>
    <cellStyle name="20% - 强调文字颜色 1 51" xfId="1952"/>
    <cellStyle name="20% - 强调文字颜色 1 52" xfId="1717"/>
    <cellStyle name="20% - 强调文字颜色 1 53" xfId="1735"/>
    <cellStyle name="20% - 强调文字颜色 1 54" xfId="1964"/>
    <cellStyle name="20% - 强调文字颜色 1 55" xfId="3212"/>
    <cellStyle name="20% - 强调文字颜色 1 56" xfId="3215"/>
    <cellStyle name="20% - 强调文字颜色 1 6" xfId="2604"/>
    <cellStyle name="20% - 强调文字颜色 1 6 2" xfId="3217"/>
    <cellStyle name="20% - 强调文字颜色 1 6 2 2" xfId="3220"/>
    <cellStyle name="20% - 强调文字颜色 1 6 2 2 2" xfId="3223"/>
    <cellStyle name="20% - 强调文字颜色 1 6 2 2 2 2" xfId="3225"/>
    <cellStyle name="20% - 强调文字颜色 1 6 2 2 3" xfId="3226"/>
    <cellStyle name="20% - 强调文字颜色 1 6 2 2 3 2" xfId="3231"/>
    <cellStyle name="20% - 强调文字颜色 1 6 2 2 4" xfId="3235"/>
    <cellStyle name="20% - 强调文字颜色 1 6 2 3" xfId="3241"/>
    <cellStyle name="20% - 强调文字颜色 1 6 2 3 2" xfId="3244"/>
    <cellStyle name="20% - 强调文字颜色 1 6 2 4" xfId="3245"/>
    <cellStyle name="20% - 强调文字颜色 1 6 2 4 2" xfId="3247"/>
    <cellStyle name="20% - 强调文字颜色 1 6 2 5" xfId="3248"/>
    <cellStyle name="20% - 强调文字颜色 1 6 3" xfId="3249"/>
    <cellStyle name="20% - 强调文字颜色 1 6 3 2" xfId="3255"/>
    <cellStyle name="20% - 强调文字颜色 1 6 3 2 2" xfId="3259"/>
    <cellStyle name="20% - 强调文字颜色 1 6 3 2 2 2" xfId="3263"/>
    <cellStyle name="20% - 强调文字颜色 1 6 3 2 3" xfId="2372"/>
    <cellStyle name="20% - 强调文字颜色 1 6 3 2 3 2" xfId="2381"/>
    <cellStyle name="20% - 强调文字颜色 1 6 3 2 4" xfId="2386"/>
    <cellStyle name="20% - 强调文字颜色 1 6 3 3" xfId="3266"/>
    <cellStyle name="20% - 强调文字颜色 1 6 3 3 2" xfId="3267"/>
    <cellStyle name="20% - 强调文字颜色 1 6 3 4" xfId="3268"/>
    <cellStyle name="20% - 强调文字颜色 1 6 3 4 2" xfId="3269"/>
    <cellStyle name="20% - 强调文字颜色 1 6 3 5" xfId="3270"/>
    <cellStyle name="20% - 强调文字颜色 1 6 4" xfId="3271"/>
    <cellStyle name="20% - 强调文字颜色 1 6 4 2" xfId="3276"/>
    <cellStyle name="20% - 强调文字颜色 1 6 4 2 2" xfId="3278"/>
    <cellStyle name="20% - 强调文字颜色 1 6 4 3" xfId="3280"/>
    <cellStyle name="20% - 强调文字颜色 1 6 4 3 2" xfId="3281"/>
    <cellStyle name="20% - 强调文字颜色 1 6 4 4" xfId="3283"/>
    <cellStyle name="20% - 强调文字颜色 1 6 5" xfId="3286"/>
    <cellStyle name="20% - 强调文字颜色 1 6 5 2" xfId="3287"/>
    <cellStyle name="20% - 强调文字颜色 1 6 6" xfId="188"/>
    <cellStyle name="20% - 强调文字颜色 1 6 6 2" xfId="3288"/>
    <cellStyle name="20% - 强调文字颜色 1 6 7" xfId="3289"/>
    <cellStyle name="20% - 强调文字颜色 1 7" xfId="3290"/>
    <cellStyle name="20% - 强调文字颜色 1 7 2" xfId="3291"/>
    <cellStyle name="20% - 强调文字颜色 1 7 2 2" xfId="3293"/>
    <cellStyle name="20% - 强调文字颜色 1 7 2 2 2" xfId="3294"/>
    <cellStyle name="20% - 强调文字颜色 1 7 2 2 2 2" xfId="3295"/>
    <cellStyle name="20% - 强调文字颜色 1 7 2 2 3" xfId="58"/>
    <cellStyle name="20% - 强调文字颜色 1 7 2 2 3 2" xfId="678"/>
    <cellStyle name="20% - 强调文字颜色 1 7 2 2 4" xfId="145"/>
    <cellStyle name="20% - 强调文字颜色 1 7 2 3" xfId="3298"/>
    <cellStyle name="20% - 强调文字颜色 1 7 2 3 2" xfId="3299"/>
    <cellStyle name="20% - 强调文字颜色 1 7 2 4" xfId="3300"/>
    <cellStyle name="20% - 强调文字颜色 1 7 2 4 2" xfId="3301"/>
    <cellStyle name="20% - 强调文字颜色 1 7 2 5" xfId="3302"/>
    <cellStyle name="20% - 强调文字颜色 1 7 3" xfId="3303"/>
    <cellStyle name="20% - 强调文字颜色 1 7 3 2" xfId="3306"/>
    <cellStyle name="20% - 强调文字颜色 1 7 3 2 2" xfId="3309"/>
    <cellStyle name="20% - 强调文字颜色 1 7 3 2 2 2" xfId="3310"/>
    <cellStyle name="20% - 强调文字颜色 1 7 3 2 3" xfId="1507"/>
    <cellStyle name="20% - 强调文字颜色 1 7 3 2 3 2" xfId="124"/>
    <cellStyle name="20% - 强调文字颜色 1 7 3 2 4" xfId="1530"/>
    <cellStyle name="20% - 强调文字颜色 1 7 3 3" xfId="3311"/>
    <cellStyle name="20% - 强调文字颜色 1 7 3 3 2" xfId="3312"/>
    <cellStyle name="20% - 强调文字颜色 1 7 3 4" xfId="3313"/>
    <cellStyle name="20% - 强调文字颜色 1 7 3 4 2" xfId="3314"/>
    <cellStyle name="20% - 强调文字颜色 1 7 3 5" xfId="3315"/>
    <cellStyle name="20% - 强调文字颜色 1 7 4" xfId="3316"/>
    <cellStyle name="20% - 强调文字颜色 1 7 4 2" xfId="3319"/>
    <cellStyle name="20% - 强调文字颜色 1 7 4 2 2" xfId="3320"/>
    <cellStyle name="20% - 强调文字颜色 1 7 4 3" xfId="3323"/>
    <cellStyle name="20% - 强调文字颜色 1 7 4 3 2" xfId="2948"/>
    <cellStyle name="20% - 强调文字颜色 1 7 4 4" xfId="3324"/>
    <cellStyle name="20% - 强调文字颜色 1 7 5" xfId="3325"/>
    <cellStyle name="20% - 强调文字颜色 1 7 5 2" xfId="3327"/>
    <cellStyle name="20% - 强调文字颜色 1 7 6" xfId="3329"/>
    <cellStyle name="20% - 强调文字颜色 1 7 6 2" xfId="3331"/>
    <cellStyle name="20% - 强调文字颜色 1 7 7" xfId="3333"/>
    <cellStyle name="20% - 强调文字颜色 1 8" xfId="3335"/>
    <cellStyle name="20% - 强调文字颜色 1 8 2" xfId="3337"/>
    <cellStyle name="20% - 强调文字颜色 1 8 2 2" xfId="3340"/>
    <cellStyle name="20% - 强调文字颜色 1 8 2 2 2" xfId="3343"/>
    <cellStyle name="20% - 强调文字颜色 1 8 2 2 2 2" xfId="3345"/>
    <cellStyle name="20% - 强调文字颜色 1 8 2 2 3" xfId="3346"/>
    <cellStyle name="20% - 强调文字颜色 1 8 2 2 3 2" xfId="3352"/>
    <cellStyle name="20% - 强调文字颜色 1 8 2 2 4" xfId="3353"/>
    <cellStyle name="20% - 强调文字颜色 1 8 2 3" xfId="3354"/>
    <cellStyle name="20% - 强调文字颜色 1 8 2 3 2" xfId="3360"/>
    <cellStyle name="20% - 强调文字颜色 1 8 2 4" xfId="3361"/>
    <cellStyle name="20% - 强调文字颜色 1 8 2 4 2" xfId="3364"/>
    <cellStyle name="20% - 强调文字颜色 1 8 2 5" xfId="3366"/>
    <cellStyle name="20% - 强调文字颜色 1 8 3" xfId="3367"/>
    <cellStyle name="20% - 强调文字颜色 1 8 3 2" xfId="3372"/>
    <cellStyle name="20% - 强调文字颜色 1 8 3 2 2" xfId="3374"/>
    <cellStyle name="20% - 强调文字颜色 1 8 3 2 2 2" xfId="3375"/>
    <cellStyle name="20% - 强调文字颜色 1 8 3 2 3" xfId="3376"/>
    <cellStyle name="20% - 强调文字颜色 1 8 3 2 3 2" xfId="3381"/>
    <cellStyle name="20% - 强调文字颜色 1 8 3 2 4" xfId="3382"/>
    <cellStyle name="20% - 强调文字颜色 1 8 3 3" xfId="3383"/>
    <cellStyle name="20% - 强调文字颜色 1 8 3 3 2" xfId="3384"/>
    <cellStyle name="20% - 强调文字颜色 1 8 3 4" xfId="3385"/>
    <cellStyle name="20% - 强调文字颜色 1 8 3 4 2" xfId="3386"/>
    <cellStyle name="20% - 强调文字颜色 1 8 3 5" xfId="3388"/>
    <cellStyle name="20% - 强调文字颜色 1 8 4" xfId="3389"/>
    <cellStyle name="20% - 强调文字颜色 1 8 4 2" xfId="3393"/>
    <cellStyle name="20% - 强调文字颜色 1 8 4 2 2" xfId="3395"/>
    <cellStyle name="20% - 强调文字颜色 1 8 4 3" xfId="3397"/>
    <cellStyle name="20% - 强调文字颜色 1 8 4 3 2" xfId="3399"/>
    <cellStyle name="20% - 强调文字颜色 1 8 4 4" xfId="3401"/>
    <cellStyle name="20% - 强调文字颜色 1 8 5" xfId="3402"/>
    <cellStyle name="20% - 强调文字颜色 1 8 5 2" xfId="3404"/>
    <cellStyle name="20% - 强调文字颜色 1 8 6" xfId="3406"/>
    <cellStyle name="20% - 强调文字颜色 1 8 6 2" xfId="3407"/>
    <cellStyle name="20% - 强调文字颜色 1 8 7" xfId="3408"/>
    <cellStyle name="20% - 强调文字颜色 1 9" xfId="3409"/>
    <cellStyle name="20% - 强调文字颜色 1 9 2" xfId="3411"/>
    <cellStyle name="20% - 强调文字颜色 1 9 2 2" xfId="3415"/>
    <cellStyle name="20% - 强调文字颜色 1 9 2 2 2" xfId="3418"/>
    <cellStyle name="20% - 强调文字颜色 1 9 2 2 2 2" xfId="3422"/>
    <cellStyle name="20% - 强调文字颜色 1 9 2 2 3" xfId="3424"/>
    <cellStyle name="20% - 强调文字颜色 1 9 2 2 3 2" xfId="3430"/>
    <cellStyle name="20% - 强调文字颜色 1 9 2 2 4" xfId="3432"/>
    <cellStyle name="20% - 强调文字颜色 1 9 2 3" xfId="3433"/>
    <cellStyle name="20% - 强调文字颜色 1 9 2 3 2" xfId="3437"/>
    <cellStyle name="20% - 强调文字颜色 1 9 2 4" xfId="3439"/>
    <cellStyle name="20% - 强调文字颜色 1 9 2 4 2" xfId="3441"/>
    <cellStyle name="20% - 强调文字颜色 1 9 2 5" xfId="3443"/>
    <cellStyle name="20% - 强调文字颜色 1 9 3" xfId="3447"/>
    <cellStyle name="20% - 强调文字颜色 1 9 3 2" xfId="2292"/>
    <cellStyle name="20% - 强调文字颜色 1 9 3 2 2" xfId="690"/>
    <cellStyle name="20% - 强调文字颜色 1 9 3 3" xfId="2583"/>
    <cellStyle name="20% - 强调文字颜色 1 9 3 3 2" xfId="2587"/>
    <cellStyle name="20% - 强调文字颜色 1 9 3 4" xfId="2617"/>
    <cellStyle name="20% - 强调文字颜色 1 9 4" xfId="3449"/>
    <cellStyle name="20% - 强调文字颜色 1 9 4 2" xfId="3451"/>
    <cellStyle name="20% - 强调文字颜色 1 9 5" xfId="3452"/>
    <cellStyle name="20% - 强调文字颜色 1 9 5 2" xfId="3453"/>
    <cellStyle name="20% - 强调文字颜色 1 9 6" xfId="3455"/>
    <cellStyle name="20% - 强调文字颜色 2 10" xfId="3462"/>
    <cellStyle name="20% - 强调文字颜色 2 10 2" xfId="3463"/>
    <cellStyle name="20% - 强调文字颜色 2 10 2 2" xfId="2939"/>
    <cellStyle name="20% - 强调文字颜色 2 10 2 2 2" xfId="3464"/>
    <cellStyle name="20% - 强调文字颜色 2 10 2 2 2 2" xfId="3466"/>
    <cellStyle name="20% - 强调文字颜色 2 10 2 2 3" xfId="3471"/>
    <cellStyle name="20% - 强调文字颜色 2 10 2 2 3 2" xfId="3475"/>
    <cellStyle name="20% - 强调文字颜色 2 10 2 2 4" xfId="3467"/>
    <cellStyle name="20% - 强调文字颜色 2 10 2 3" xfId="2944"/>
    <cellStyle name="20% - 强调文字颜色 2 10 2 3 2" xfId="3485"/>
    <cellStyle name="20% - 强调文字颜色 2 10 2 4" xfId="2950"/>
    <cellStyle name="20% - 强调文字颜色 2 10 2 4 2" xfId="3490"/>
    <cellStyle name="20% - 强调文字颜色 2 10 2 5" xfId="1940"/>
    <cellStyle name="20% - 强调文字颜色 2 10 3" xfId="3494"/>
    <cellStyle name="20% - 强调文字颜色 2 10 3 2" xfId="3496"/>
    <cellStyle name="20% - 强调文字颜色 2 10 3 2 2" xfId="3498"/>
    <cellStyle name="20% - 强调文字颜色 2 10 3 3" xfId="3501"/>
    <cellStyle name="20% - 强调文字颜色 2 10 3 3 2" xfId="3503"/>
    <cellStyle name="20% - 强调文字颜色 2 10 3 4" xfId="3509"/>
    <cellStyle name="20% - 强调文字颜色 2 10 4" xfId="3279"/>
    <cellStyle name="20% - 强调文字颜色 2 10 4 2" xfId="3511"/>
    <cellStyle name="20% - 强调文字颜色 2 10 5" xfId="2430"/>
    <cellStyle name="20% - 强调文字颜色 2 10 5 2" xfId="3513"/>
    <cellStyle name="20% - 强调文字颜色 2 10 6" xfId="3517"/>
    <cellStyle name="20% - 强调文字颜色 2 11" xfId="3521"/>
    <cellStyle name="20% - 强调文字颜色 2 11 2" xfId="3523"/>
    <cellStyle name="20% - 强调文字颜色 2 11 2 2" xfId="3524"/>
    <cellStyle name="20% - 强调文字颜色 2 11 2 2 2" xfId="3526"/>
    <cellStyle name="20% - 强调文字颜色 2 11 2 2 2 2" xfId="3527"/>
    <cellStyle name="20% - 强调文字颜色 2 11 2 2 3" xfId="3529"/>
    <cellStyle name="20% - 强调文字颜色 2 11 2 2 3 2" xfId="3531"/>
    <cellStyle name="20% - 强调文字颜色 2 11 2 2 4" xfId="3533"/>
    <cellStyle name="20% - 强调文字颜色 2 11 2 3" xfId="3535"/>
    <cellStyle name="20% - 强调文字颜色 2 11 2 3 2" xfId="3538"/>
    <cellStyle name="20% - 强调文字颜色 2 11 2 4" xfId="3541"/>
    <cellStyle name="20% - 强调文字颜色 2 11 2 4 2" xfId="3548"/>
    <cellStyle name="20% - 强调文字颜色 2 11 2 5" xfId="2172"/>
    <cellStyle name="20% - 强调文字颜色 2 11 3" xfId="3552"/>
    <cellStyle name="20% - 强调文字颜色 2 11 3 2" xfId="3554"/>
    <cellStyle name="20% - 强调文字颜色 2 11 3 2 2" xfId="3556"/>
    <cellStyle name="20% - 强调文字颜色 2 11 3 3" xfId="3558"/>
    <cellStyle name="20% - 强调文字颜色 2 11 3 3 2" xfId="3559"/>
    <cellStyle name="20% - 强调文字颜色 2 11 3 4" xfId="3562"/>
    <cellStyle name="20% - 强调文字颜色 2 11 4" xfId="3282"/>
    <cellStyle name="20% - 强调文字颜色 2 11 4 2" xfId="3567"/>
    <cellStyle name="20% - 强调文字颜色 2 11 5" xfId="3568"/>
    <cellStyle name="20% - 强调文字颜色 2 11 5 2" xfId="3570"/>
    <cellStyle name="20% - 强调文字颜色 2 11 6" xfId="3572"/>
    <cellStyle name="20% - 强调文字颜色 2 12" xfId="3577"/>
    <cellStyle name="20% - 强调文字颜色 2 12 2" xfId="3582"/>
    <cellStyle name="20% - 强调文字颜色 2 12 2 2" xfId="3583"/>
    <cellStyle name="20% - 强调文字颜色 2 12 2 2 2" xfId="3591"/>
    <cellStyle name="20% - 强调文字颜色 2 12 2 2 2 2" xfId="3596"/>
    <cellStyle name="20% - 强调文字颜色 2 12 2 2 3" xfId="3601"/>
    <cellStyle name="20% - 强调文字颜色 2 12 2 2 3 2" xfId="3604"/>
    <cellStyle name="20% - 强调文字颜色 2 12 2 2 4" xfId="3607"/>
    <cellStyle name="20% - 强调文字颜色 2 12 2 3" xfId="3608"/>
    <cellStyle name="20% - 强调文字颜色 2 12 2 3 2" xfId="3611"/>
    <cellStyle name="20% - 强调文字颜色 2 12 2 4" xfId="3613"/>
    <cellStyle name="20% - 强调文字颜色 2 12 2 4 2" xfId="3620"/>
    <cellStyle name="20% - 强调文字颜色 2 12 2 5" xfId="2409"/>
    <cellStyle name="20% - 强调文字颜色 2 12 3" xfId="3622"/>
    <cellStyle name="20% - 强调文字颜色 2 12 3 2" xfId="3623"/>
    <cellStyle name="20% - 强调文字颜色 2 12 3 2 2" xfId="3625"/>
    <cellStyle name="20% - 强调文字颜色 2 12 3 3" xfId="3626"/>
    <cellStyle name="20% - 强调文字颜色 2 12 3 3 2" xfId="3629"/>
    <cellStyle name="20% - 强调文字颜色 2 12 3 4" xfId="3631"/>
    <cellStyle name="20% - 强调文字颜色 2 12 4" xfId="3634"/>
    <cellStyle name="20% - 强调文字颜色 2 12 4 2" xfId="3635"/>
    <cellStyle name="20% - 强调文字颜色 2 12 5" xfId="3636"/>
    <cellStyle name="20% - 强调文字颜色 2 12 5 2" xfId="3639"/>
    <cellStyle name="20% - 强调文字颜色 2 12 6" xfId="3640"/>
    <cellStyle name="20% - 强调文字颜色 2 13" xfId="3261"/>
    <cellStyle name="20% - 强调文字颜色 2 13 2" xfId="3265"/>
    <cellStyle name="20% - 强调文字颜色 2 13 2 2" xfId="3642"/>
    <cellStyle name="20% - 强调文字颜色 2 13 2 2 2" xfId="3645"/>
    <cellStyle name="20% - 强调文字颜色 2 13 2 3" xfId="3646"/>
    <cellStyle name="20% - 强调文字颜色 2 13 2 3 2" xfId="3649"/>
    <cellStyle name="20% - 强调文字颜色 2 13 2 4" xfId="3650"/>
    <cellStyle name="20% - 强调文字颜色 2 13 3" xfId="3654"/>
    <cellStyle name="20% - 强调文字颜色 2 13 3 2" xfId="3657"/>
    <cellStyle name="20% - 强调文字颜色 2 13 4" xfId="3658"/>
    <cellStyle name="20% - 强调文字颜色 2 13 4 2" xfId="3661"/>
    <cellStyle name="20% - 强调文字颜色 2 13 5" xfId="3662"/>
    <cellStyle name="20% - 强调文字颜色 2 14" xfId="2374"/>
    <cellStyle name="20% - 强调文字颜色 2 14 2" xfId="2382"/>
    <cellStyle name="20% - 强调文字颜色 2 14 3" xfId="3663"/>
    <cellStyle name="20% - 强调文字颜色 2 15" xfId="2387"/>
    <cellStyle name="20% - 强调文字颜色 2 15 10" xfId="3668"/>
    <cellStyle name="20% - 强调文字颜色 2 15 2" xfId="3671"/>
    <cellStyle name="20% - 强调文字颜色 2 15 2 2" xfId="912"/>
    <cellStyle name="20% - 强调文字颜色 2 15 2 2 2" xfId="923"/>
    <cellStyle name="20% - 强调文字颜色 2 15 2 2 2 2" xfId="928"/>
    <cellStyle name="20% - 强调文字颜色 2 15 2 2 2 2 2" xfId="3681"/>
    <cellStyle name="20% - 强调文字颜色 2 15 2 2 2 2 2 2" xfId="1309"/>
    <cellStyle name="20% - 强调文字颜色 2 15 2 2 2 2 2 2 2" xfId="102"/>
    <cellStyle name="20% - 强调文字颜色 2 15 2 2 2 2 2 3" xfId="1325"/>
    <cellStyle name="20% - 强调文字颜色 2 15 2 2 2 2 3" xfId="3688"/>
    <cellStyle name="20% - 强调文字颜色 2 15 2 2 2 2 3 2" xfId="1347"/>
    <cellStyle name="20% - 强调文字颜色 2 15 2 2 2 2 3 2 2" xfId="3692"/>
    <cellStyle name="20% - 强调文字颜色 2 15 2 2 2 2 3 3" xfId="3707"/>
    <cellStyle name="20% - 强调文字颜色 2 15 2 2 2 2 4" xfId="3710"/>
    <cellStyle name="20% - 强调文字颜色 2 15 2 2 2 2 4 2" xfId="1382"/>
    <cellStyle name="20% - 强调文字颜色 2 15 2 2 2 2 5" xfId="3713"/>
    <cellStyle name="20% - 强调文字颜色 2 15 2 2 2 3" xfId="2195"/>
    <cellStyle name="20% - 强调文字颜色 2 15 2 2 2 3 2" xfId="3714"/>
    <cellStyle name="20% - 强调文字颜色 2 15 2 2 2 3 2 2" xfId="1415"/>
    <cellStyle name="20% - 强调文字颜色 2 15 2 2 2 3 3" xfId="3717"/>
    <cellStyle name="20% - 强调文字颜色 2 15 2 2 2 4" xfId="3718"/>
    <cellStyle name="20% - 强调文字颜色 2 15 2 2 2 4 2" xfId="3723"/>
    <cellStyle name="20% - 强调文字颜色 2 15 2 2 2 4 2 2" xfId="3725"/>
    <cellStyle name="20% - 强调文字颜色 2 15 2 2 2 4 3" xfId="3728"/>
    <cellStyle name="20% - 强调文字颜色 2 15 2 2 2 5" xfId="3729"/>
    <cellStyle name="20% - 强调文字颜色 2 15 2 2 2 5 2" xfId="3730"/>
    <cellStyle name="20% - 强调文字颜色 2 15 2 2 2 6" xfId="3732"/>
    <cellStyle name="20% - 强调文字颜色 2 15 2 2 3" xfId="941"/>
    <cellStyle name="20% - 强调文字颜色 2 15 2 2 3 2" xfId="3734"/>
    <cellStyle name="20% - 强调文字颜色 2 15 2 2 3 2 2" xfId="3737"/>
    <cellStyle name="20% - 强调文字颜色 2 15 2 2 3 2 2 2" xfId="1746"/>
    <cellStyle name="20% - 强调文字颜色 2 15 2 2 3 2 3" xfId="3741"/>
    <cellStyle name="20% - 强调文字颜色 2 15 2 2 3 3" xfId="3744"/>
    <cellStyle name="20% - 强调文字颜色 2 15 2 2 3 3 2" xfId="3746"/>
    <cellStyle name="20% - 强调文字颜色 2 15 2 2 3 3 2 2" xfId="3747"/>
    <cellStyle name="20% - 强调文字颜色 2 15 2 2 3 3 3" xfId="3751"/>
    <cellStyle name="20% - 强调文字颜色 2 15 2 2 3 4" xfId="3752"/>
    <cellStyle name="20% - 强调文字颜色 2 15 2 2 3 4 2" xfId="3753"/>
    <cellStyle name="20% - 强调文字颜色 2 15 2 2 3 5" xfId="3754"/>
    <cellStyle name="20% - 强调文字颜色 2 15 2 2 4" xfId="3755"/>
    <cellStyle name="20% - 强调文字颜色 2 15 2 2 4 2" xfId="3760"/>
    <cellStyle name="20% - 强调文字颜色 2 15 2 2 4 2 2" xfId="3764"/>
    <cellStyle name="20% - 强调文字颜色 2 15 2 2 4 3" xfId="3765"/>
    <cellStyle name="20% - 强调文字颜色 2 15 2 2 5" xfId="3766"/>
    <cellStyle name="20% - 强调文字颜色 2 15 2 2 5 2" xfId="3768"/>
    <cellStyle name="20% - 强调文字颜色 2 15 2 2 5 2 2" xfId="3773"/>
    <cellStyle name="20% - 强调文字颜色 2 15 2 2 5 3" xfId="3776"/>
    <cellStyle name="20% - 强调文字颜色 2 15 2 2 6" xfId="3779"/>
    <cellStyle name="20% - 强调文字颜色 2 15 2 2 6 2" xfId="3147"/>
    <cellStyle name="20% - 强调文字颜色 2 15 2 2 7" xfId="3781"/>
    <cellStyle name="20% - 强调文字颜色 2 15 2 3" xfId="944"/>
    <cellStyle name="20% - 强调文字颜色 2 15 2 3 2" xfId="949"/>
    <cellStyle name="20% - 强调文字颜色 2 15 2 3 2 2" xfId="3783"/>
    <cellStyle name="20% - 强调文字颜色 2 15 2 3 2 2 2" xfId="3786"/>
    <cellStyle name="20% - 强调文字颜色 2 15 2 3 2 2 2 2" xfId="575"/>
    <cellStyle name="20% - 强调文字颜色 2 15 2 3 2 2 3" xfId="3788"/>
    <cellStyle name="20% - 强调文字颜色 2 15 2 3 2 3" xfId="3789"/>
    <cellStyle name="20% - 强调文字颜色 2 15 2 3 2 3 2" xfId="3790"/>
    <cellStyle name="20% - 强调文字颜色 2 15 2 3 2 3 2 2" xfId="888"/>
    <cellStyle name="20% - 强调文字颜色 2 15 2 3 2 3 3" xfId="3792"/>
    <cellStyle name="20% - 强调文字颜色 2 15 2 3 2 4" xfId="3793"/>
    <cellStyle name="20% - 强调文字颜色 2 15 2 3 2 4 2" xfId="3794"/>
    <cellStyle name="20% - 强调文字颜色 2 15 2 3 2 5" xfId="3795"/>
    <cellStyle name="20% - 强调文字颜色 2 15 2 3 3" xfId="3796"/>
    <cellStyle name="20% - 强调文字颜色 2 15 2 3 3 2" xfId="3799"/>
    <cellStyle name="20% - 强调文字颜色 2 15 2 3 3 2 2" xfId="568"/>
    <cellStyle name="20% - 强调文字颜色 2 15 2 3 3 3" xfId="3801"/>
    <cellStyle name="20% - 强调文字颜色 2 15 2 3 4" xfId="3802"/>
    <cellStyle name="20% - 强调文字颜色 2 15 2 3 4 2" xfId="3803"/>
    <cellStyle name="20% - 强调文字颜色 2 15 2 3 4 2 2" xfId="190"/>
    <cellStyle name="20% - 强调文字颜色 2 15 2 3 4 3" xfId="3804"/>
    <cellStyle name="20% - 强调文字颜色 2 15 2 3 5" xfId="3805"/>
    <cellStyle name="20% - 强调文字颜色 2 15 2 3 5 2" xfId="3806"/>
    <cellStyle name="20% - 强调文字颜色 2 15 2 3 6" xfId="3809"/>
    <cellStyle name="20% - 强调文字颜色 2 15 2 4" xfId="961"/>
    <cellStyle name="20% - 强调文字颜色 2 15 2 4 2" xfId="3811"/>
    <cellStyle name="20% - 强调文字颜色 2 15 2 4 2 2" xfId="3817"/>
    <cellStyle name="20% - 强调文字颜色 2 15 2 4 2 2 2" xfId="3820"/>
    <cellStyle name="20% - 强调文字颜色 2 15 2 4 2 3" xfId="3822"/>
    <cellStyle name="20% - 强调文字颜色 2 15 2 4 3" xfId="3823"/>
    <cellStyle name="20% - 强调文字颜色 2 15 2 4 3 2" xfId="3825"/>
    <cellStyle name="20% - 强调文字颜色 2 15 2 4 3 2 2" xfId="1099"/>
    <cellStyle name="20% - 强调文字颜色 2 15 2 4 3 3" xfId="3826"/>
    <cellStyle name="20% - 强调文字颜色 2 15 2 4 4" xfId="3827"/>
    <cellStyle name="20% - 强调文字颜色 2 15 2 4 4 2" xfId="3828"/>
    <cellStyle name="20% - 强调文字颜色 2 15 2 4 5" xfId="3829"/>
    <cellStyle name="20% - 强调文字颜色 2 15 2 5" xfId="2649"/>
    <cellStyle name="20% - 强调文字颜色 2 15 2 5 2" xfId="2655"/>
    <cellStyle name="20% - 强调文字颜色 2 15 2 5 2 2" xfId="3831"/>
    <cellStyle name="20% - 强调文字颜色 2 15 2 5 3" xfId="3833"/>
    <cellStyle name="20% - 强调文字颜色 2 15 2 6" xfId="2662"/>
    <cellStyle name="20% - 强调文字颜色 2 15 2 6 2" xfId="3834"/>
    <cellStyle name="20% - 强调文字颜色 2 15 2 6 2 2" xfId="3835"/>
    <cellStyle name="20% - 强调文字颜色 2 15 2 6 3" xfId="3836"/>
    <cellStyle name="20% - 强调文字颜色 2 15 2 7" xfId="3837"/>
    <cellStyle name="20% - 强调文字颜色 2 15 2 7 2" xfId="3841"/>
    <cellStyle name="20% - 强调文字颜色 2 15 2 8" xfId="3843"/>
    <cellStyle name="20% - 强调文字颜色 2 15 3" xfId="3846"/>
    <cellStyle name="20% - 强调文字颜色 2 15 3 2" xfId="1021"/>
    <cellStyle name="20% - 强调文字颜色 2 15 3 2 2" xfId="79"/>
    <cellStyle name="20% - 强调文字颜色 2 15 3 2 2 2" xfId="3855"/>
    <cellStyle name="20% - 强调文字颜色 2 15 3 2 2 2 2" xfId="3860"/>
    <cellStyle name="20% - 强调文字颜色 2 15 3 2 2 2 2 2" xfId="3862"/>
    <cellStyle name="20% - 强调文字颜色 2 15 3 2 2 2 3" xfId="3865"/>
    <cellStyle name="20% - 强调文字颜色 2 15 3 2 2 3" xfId="3866"/>
    <cellStyle name="20% - 强调文字颜色 2 15 3 2 2 3 2" xfId="3867"/>
    <cellStyle name="20% - 强调文字颜色 2 15 3 2 2 3 2 2" xfId="3868"/>
    <cellStyle name="20% - 强调文字颜色 2 15 3 2 2 3 3" xfId="306"/>
    <cellStyle name="20% - 强调文字颜色 2 15 3 2 2 4" xfId="3869"/>
    <cellStyle name="20% - 强调文字颜色 2 15 3 2 2 4 2" xfId="3871"/>
    <cellStyle name="20% - 强调文字颜色 2 15 3 2 2 5" xfId="3872"/>
    <cellStyle name="20% - 强调文字颜色 2 15 3 2 3" xfId="3874"/>
    <cellStyle name="20% - 强调文字颜色 2 15 3 2 3 2" xfId="3877"/>
    <cellStyle name="20% - 强调文字颜色 2 15 3 2 3 2 2" xfId="2794"/>
    <cellStyle name="20% - 强调文字颜色 2 15 3 2 3 3" xfId="3879"/>
    <cellStyle name="20% - 强调文字颜色 2 15 3 2 4" xfId="3883"/>
    <cellStyle name="20% - 强调文字颜色 2 15 3 2 4 2" xfId="27"/>
    <cellStyle name="20% - 强调文字颜色 2 15 3 2 4 2 2" xfId="3884"/>
    <cellStyle name="20% - 强调文字颜色 2 15 3 2 4 3" xfId="3886"/>
    <cellStyle name="20% - 强调文字颜色 2 15 3 2 5" xfId="3887"/>
    <cellStyle name="20% - 强调文字颜色 2 15 3 2 5 2" xfId="3889"/>
    <cellStyle name="20% - 强调文字颜色 2 15 3 2 6" xfId="3893"/>
    <cellStyle name="20% - 强调文字颜色 2 15 3 3" xfId="1028"/>
    <cellStyle name="20% - 强调文字颜色 2 15 3 3 2" xfId="3896"/>
    <cellStyle name="20% - 强调文字颜色 2 15 3 3 2 2" xfId="3902"/>
    <cellStyle name="20% - 强调文字颜色 2 15 3 3 2 2 2" xfId="3904"/>
    <cellStyle name="20% - 强调文字颜色 2 15 3 3 2 3" xfId="3905"/>
    <cellStyle name="20% - 强调文字颜色 2 15 3 3 3" xfId="3907"/>
    <cellStyle name="20% - 强调文字颜色 2 15 3 3 3 2" xfId="3910"/>
    <cellStyle name="20% - 强调文字颜色 2 15 3 3 3 2 2" xfId="1256"/>
    <cellStyle name="20% - 强调文字颜色 2 15 3 3 3 3" xfId="3912"/>
    <cellStyle name="20% - 强调文字颜色 2 15 3 3 4" xfId="3913"/>
    <cellStyle name="20% - 强调文字颜色 2 15 3 3 4 2" xfId="3914"/>
    <cellStyle name="20% - 强调文字颜色 2 15 3 3 5" xfId="3915"/>
    <cellStyle name="20% - 强调文字颜色 2 15 3 4" xfId="3917"/>
    <cellStyle name="20% - 强调文字颜色 2 15 3 4 2" xfId="3920"/>
    <cellStyle name="20% - 强调文字颜色 2 15 3 4 2 2" xfId="2601"/>
    <cellStyle name="20% - 强调文字颜色 2 15 3 4 3" xfId="3927"/>
    <cellStyle name="20% - 强调文字颜色 2 15 3 5" xfId="2674"/>
    <cellStyle name="20% - 强调文字颜色 2 15 3 5 2" xfId="3845"/>
    <cellStyle name="20% - 强调文字颜色 2 15 3 5 2 2" xfId="3928"/>
    <cellStyle name="20% - 强调文字颜色 2 15 3 5 3" xfId="3930"/>
    <cellStyle name="20% - 强调文字颜色 2 15 3 6" xfId="706"/>
    <cellStyle name="20% - 强调文字颜色 2 15 3 6 2" xfId="3932"/>
    <cellStyle name="20% - 强调文字颜色 2 15 3 7" xfId="3934"/>
    <cellStyle name="20% - 强调文字颜色 2 15 4" xfId="3936"/>
    <cellStyle name="20% - 强调文字颜色 2 15 4 2" xfId="3944"/>
    <cellStyle name="20% - 强调文字颜色 2 15 4 2 2" xfId="2306"/>
    <cellStyle name="20% - 强调文字颜色 2 15 4 2 2 2" xfId="3950"/>
    <cellStyle name="20% - 强调文字颜色 2 15 4 2 2 2 2" xfId="3954"/>
    <cellStyle name="20% - 强调文字颜色 2 15 4 2 2 3" xfId="3957"/>
    <cellStyle name="20% - 强调文字颜色 2 15 4 2 3" xfId="3960"/>
    <cellStyle name="20% - 强调文字颜色 2 15 4 2 3 2" xfId="3964"/>
    <cellStyle name="20% - 强调文字颜色 2 15 4 2 3 2 2" xfId="3966"/>
    <cellStyle name="20% - 强调文字颜色 2 15 4 2 3 3" xfId="3971"/>
    <cellStyle name="20% - 强调文字颜色 2 15 4 2 4" xfId="3972"/>
    <cellStyle name="20% - 强调文字颜色 2 15 4 2 4 2" xfId="2735"/>
    <cellStyle name="20% - 强调文字颜色 2 15 4 2 5" xfId="3974"/>
    <cellStyle name="20% - 强调文字颜色 2 15 4 3" xfId="3976"/>
    <cellStyle name="20% - 强调文字颜色 2 15 4 3 2" xfId="2330"/>
    <cellStyle name="20% - 强调文字颜色 2 15 4 3 2 2" xfId="3981"/>
    <cellStyle name="20% - 强调文字颜色 2 15 4 3 3" xfId="3982"/>
    <cellStyle name="20% - 强调文字颜色 2 15 4 4" xfId="3985"/>
    <cellStyle name="20% - 强调文字颜色 2 15 4 4 2" xfId="3993"/>
    <cellStyle name="20% - 强调文字颜色 2 15 4 4 2 2" xfId="4000"/>
    <cellStyle name="20% - 强调文字颜色 2 15 4 4 3" xfId="4003"/>
    <cellStyle name="20% - 强调文字颜色 2 15 4 5" xfId="4008"/>
    <cellStyle name="20% - 强调文字颜色 2 15 4 5 2" xfId="4010"/>
    <cellStyle name="20% - 强调文字颜色 2 15 4 6" xfId="4012"/>
    <cellStyle name="20% - 强调文字颜色 2 15 5" xfId="4013"/>
    <cellStyle name="20% - 强调文字颜色 2 15 5 2" xfId="4016"/>
    <cellStyle name="20% - 强调文字颜色 2 15 5 2 2" xfId="4019"/>
    <cellStyle name="20% - 强调文字颜色 2 15 5 2 2 2" xfId="4022"/>
    <cellStyle name="20% - 强调文字颜色 2 15 5 2 3" xfId="4023"/>
    <cellStyle name="20% - 强调文字颜色 2 15 5 3" xfId="4026"/>
    <cellStyle name="20% - 强调文字颜色 2 15 5 3 2" xfId="2549"/>
    <cellStyle name="20% - 强调文字颜色 2 15 5 3 2 2" xfId="4030"/>
    <cellStyle name="20% - 强调文字颜色 2 15 5 3 3" xfId="2559"/>
    <cellStyle name="20% - 强调文字颜色 2 15 5 4" xfId="4031"/>
    <cellStyle name="20% - 强调文字颜色 2 15 5 4 2" xfId="2907"/>
    <cellStyle name="20% - 强调文字颜色 2 15 5 5" xfId="4032"/>
    <cellStyle name="20% - 强调文字颜色 2 15 6" xfId="454"/>
    <cellStyle name="20% - 强调文字颜色 2 15 7" xfId="4033"/>
    <cellStyle name="20% - 强调文字颜色 2 15 7 2" xfId="4035"/>
    <cellStyle name="20% - 强调文字颜色 2 15 7 2 2" xfId="4036"/>
    <cellStyle name="20% - 强调文字颜色 2 15 7 3" xfId="4037"/>
    <cellStyle name="20% - 强调文字颜色 2 15 8" xfId="4039"/>
    <cellStyle name="20% - 强调文字颜色 2 15 8 2" xfId="4041"/>
    <cellStyle name="20% - 强调文字颜色 2 15 8 2 2" xfId="4042"/>
    <cellStyle name="20% - 强调文字颜色 2 15 8 3" xfId="4044"/>
    <cellStyle name="20% - 强调文字颜色 2 15 9" xfId="4046"/>
    <cellStyle name="20% - 强调文字颜色 2 15 9 2" xfId="4048"/>
    <cellStyle name="20% - 强调文字颜色 2 16" xfId="4055"/>
    <cellStyle name="20% - 强调文字颜色 2 16 2" xfId="22"/>
    <cellStyle name="20% - 强调文字颜色 2 16 2 2" xfId="1208"/>
    <cellStyle name="20% - 强调文字颜色 2 16 2 2 2" xfId="1222"/>
    <cellStyle name="20% - 强调文字颜色 2 16 2 2 2 2" xfId="4057"/>
    <cellStyle name="20% - 强调文字颜色 2 16 2 2 2 2 2" xfId="4058"/>
    <cellStyle name="20% - 强调文字颜色 2 16 2 2 2 2 2 2" xfId="4061"/>
    <cellStyle name="20% - 强调文字颜色 2 16 2 2 2 2 3" xfId="4063"/>
    <cellStyle name="20% - 强调文字颜色 2 16 2 2 2 3" xfId="4065"/>
    <cellStyle name="20% - 强调文字颜色 2 16 2 2 2 3 2" xfId="4066"/>
    <cellStyle name="20% - 强调文字颜色 2 16 2 2 2 3 2 2" xfId="4070"/>
    <cellStyle name="20% - 强调文字颜色 2 16 2 2 2 3 3" xfId="4071"/>
    <cellStyle name="20% - 强调文字颜色 2 16 2 2 2 4" xfId="4078"/>
    <cellStyle name="20% - 强调文字颜色 2 16 2 2 2 4 2" xfId="4083"/>
    <cellStyle name="20% - 强调文字颜色 2 16 2 2 2 5" xfId="4087"/>
    <cellStyle name="20% - 强调文字颜色 2 16 2 2 3" xfId="4089"/>
    <cellStyle name="20% - 强调文字颜色 2 16 2 2 3 2" xfId="4090"/>
    <cellStyle name="20% - 强调文字颜色 2 16 2 2 3 2 2" xfId="4091"/>
    <cellStyle name="20% - 强调文字颜色 2 16 2 2 3 3" xfId="4094"/>
    <cellStyle name="20% - 强调文字颜色 2 16 2 2 4" xfId="4095"/>
    <cellStyle name="20% - 强调文字颜色 2 16 2 2 4 2" xfId="4099"/>
    <cellStyle name="20% - 强调文字颜色 2 16 2 2 4 2 2" xfId="4101"/>
    <cellStyle name="20% - 强调文字颜色 2 16 2 2 4 3" xfId="4103"/>
    <cellStyle name="20% - 强调文字颜色 2 16 2 2 5" xfId="4104"/>
    <cellStyle name="20% - 强调文字颜色 2 16 2 2 5 2" xfId="4108"/>
    <cellStyle name="20% - 强调文字颜色 2 16 2 2 6" xfId="4109"/>
    <cellStyle name="20% - 强调文字颜色 2 16 2 3" xfId="1234"/>
    <cellStyle name="20% - 强调文字颜色 2 16 2 3 2" xfId="4112"/>
    <cellStyle name="20% - 强调文字颜色 2 16 2 3 2 2" xfId="4115"/>
    <cellStyle name="20% - 强调文字颜色 2 16 2 3 2 2 2" xfId="3711"/>
    <cellStyle name="20% - 强调文字颜色 2 16 2 3 2 3" xfId="4116"/>
    <cellStyle name="20% - 强调文字颜色 2 16 2 3 3" xfId="4118"/>
    <cellStyle name="20% - 强调文字颜色 2 16 2 3 3 2" xfId="4119"/>
    <cellStyle name="20% - 强调文字颜色 2 16 2 3 3 2 2" xfId="4120"/>
    <cellStyle name="20% - 强调文字颜色 2 16 2 3 3 3" xfId="4121"/>
    <cellStyle name="20% - 强调文字颜色 2 16 2 3 4" xfId="4122"/>
    <cellStyle name="20% - 强调文字颜色 2 16 2 3 4 2" xfId="4123"/>
    <cellStyle name="20% - 强调文字颜色 2 16 2 3 5" xfId="4124"/>
    <cellStyle name="20% - 强调文字颜色 2 16 2 4" xfId="1624"/>
    <cellStyle name="20% - 强调文字颜色 2 16 2 4 2" xfId="4131"/>
    <cellStyle name="20% - 强调文字颜色 2 16 2 4 2 2" xfId="4140"/>
    <cellStyle name="20% - 强调文字颜色 2 16 2 4 3" xfId="4144"/>
    <cellStyle name="20% - 强调文字颜色 2 16 2 5" xfId="2696"/>
    <cellStyle name="20% - 强调文字颜色 2 16 2 5 2" xfId="2705"/>
    <cellStyle name="20% - 强调文字颜色 2 16 2 5 2 2" xfId="4150"/>
    <cellStyle name="20% - 强调文字颜色 2 16 2 5 3" xfId="4155"/>
    <cellStyle name="20% - 强调文字颜色 2 16 2 6" xfId="2711"/>
    <cellStyle name="20% - 强调文字颜色 2 16 2 6 2" xfId="4159"/>
    <cellStyle name="20% - 强调文字颜色 2 16 2 7" xfId="4165"/>
    <cellStyle name="20% - 强调文字颜色 2 16 3" xfId="4178"/>
    <cellStyle name="20% - 强调文字颜色 2 16 3 2" xfId="4191"/>
    <cellStyle name="20% - 强调文字颜色 2 16 3 2 2" xfId="4197"/>
    <cellStyle name="20% - 强调文字颜色 2 16 3 2 2 2" xfId="4201"/>
    <cellStyle name="20% - 强调文字颜色 2 16 3 2 2 2 2" xfId="4203"/>
    <cellStyle name="20% - 强调文字颜色 2 16 3 2 2 3" xfId="4204"/>
    <cellStyle name="20% - 强调文字颜色 2 16 3 2 3" xfId="4205"/>
    <cellStyle name="20% - 强调文字颜色 2 16 3 2 3 2" xfId="4207"/>
    <cellStyle name="20% - 强调文字颜色 2 16 3 2 3 2 2" xfId="4208"/>
    <cellStyle name="20% - 强调文字颜色 2 16 3 2 3 3" xfId="4209"/>
    <cellStyle name="20% - 强调文字颜色 2 16 3 2 4" xfId="4210"/>
    <cellStyle name="20% - 强调文字颜色 2 16 3 2 4 2" xfId="4211"/>
    <cellStyle name="20% - 强调文字颜色 2 16 3 2 5" xfId="4212"/>
    <cellStyle name="20% - 强调文字颜色 2 16 3 3" xfId="4217"/>
    <cellStyle name="20% - 强调文字颜色 2 16 3 3 2" xfId="4221"/>
    <cellStyle name="20% - 强调文字颜色 2 16 3 3 2 2" xfId="4224"/>
    <cellStyle name="20% - 强调文字颜色 2 16 3 3 3" xfId="4227"/>
    <cellStyle name="20% - 强调文字颜色 2 16 3 4" xfId="4235"/>
    <cellStyle name="20% - 强调文字颜色 2 16 3 4 2" xfId="4243"/>
    <cellStyle name="20% - 强调文字颜色 2 16 3 4 2 2" xfId="4248"/>
    <cellStyle name="20% - 强调文字颜色 2 16 3 4 3" xfId="4252"/>
    <cellStyle name="20% - 强调文字颜色 2 16 3 5" xfId="2721"/>
    <cellStyle name="20% - 强调文字颜色 2 16 3 5 2" xfId="4257"/>
    <cellStyle name="20% - 强调文字颜色 2 16 3 6" xfId="4261"/>
    <cellStyle name="20% - 强调文字颜色 2 16 4" xfId="4271"/>
    <cellStyle name="20% - 强调文字颜色 2 16 4 2" xfId="4276"/>
    <cellStyle name="20% - 强调文字颜色 2 16 4 2 2" xfId="4281"/>
    <cellStyle name="20% - 强调文字颜色 2 16 4 2 2 2" xfId="4283"/>
    <cellStyle name="20% - 强调文字颜色 2 16 4 2 3" xfId="4286"/>
    <cellStyle name="20% - 强调文字颜色 2 16 4 3" xfId="4290"/>
    <cellStyle name="20% - 强调文字颜色 2 16 4 3 2" xfId="4292"/>
    <cellStyle name="20% - 强调文字颜色 2 16 4 3 2 2" xfId="4294"/>
    <cellStyle name="20% - 强调文字颜色 2 16 4 3 3" xfId="4295"/>
    <cellStyle name="20% - 强调文字颜色 2 16 4 4" xfId="4301"/>
    <cellStyle name="20% - 强调文字颜色 2 16 4 4 2" xfId="4077"/>
    <cellStyle name="20% - 强调文字颜色 2 16 4 5" xfId="4307"/>
    <cellStyle name="20% - 强调文字颜色 2 16 5" xfId="4312"/>
    <cellStyle name="20% - 强调文字颜色 2 16 5 2" xfId="4314"/>
    <cellStyle name="20% - 强调文字颜色 2 16 5 2 2" xfId="4317"/>
    <cellStyle name="20% - 强调文字颜色 2 16 5 3" xfId="4319"/>
    <cellStyle name="20% - 强调文字颜色 2 16 6" xfId="3693"/>
    <cellStyle name="20% - 强调文字颜色 2 16 6 2" xfId="4321"/>
    <cellStyle name="20% - 强调文字颜色 2 16 6 2 2" xfId="4322"/>
    <cellStyle name="20% - 强调文字颜色 2 16 6 3" xfId="4324"/>
    <cellStyle name="20% - 强调文字颜色 2 16 7" xfId="4325"/>
    <cellStyle name="20% - 强调文字颜色 2 16 7 2" xfId="4329"/>
    <cellStyle name="20% - 强调文字颜色 2 16 8" xfId="4331"/>
    <cellStyle name="20% - 强调文字颜色 2 16 9" xfId="4333"/>
    <cellStyle name="20% - 强调文字颜色 2 17" xfId="4338"/>
    <cellStyle name="20% - 强调文字颜色 2 17 2" xfId="4351"/>
    <cellStyle name="20% - 强调文字颜色 2 17 2 2" xfId="3695"/>
    <cellStyle name="20% - 强调文字颜色 2 17 2 2 2" xfId="4360"/>
    <cellStyle name="20% - 强调文字颜色 2 17 2 2 2 2" xfId="4364"/>
    <cellStyle name="20% - 强调文字颜色 2 17 2 2 2 2 2" xfId="4368"/>
    <cellStyle name="20% - 强调文字颜色 2 17 2 2 2 2 2 2" xfId="4369"/>
    <cellStyle name="20% - 强调文字颜色 2 17 2 2 2 2 3" xfId="4373"/>
    <cellStyle name="20% - 强调文字颜色 2 17 2 2 2 3" xfId="3336"/>
    <cellStyle name="20% - 强调文字颜色 2 17 2 2 2 3 2" xfId="3341"/>
    <cellStyle name="20% - 强调文字颜色 2 17 2 2 2 3 2 2" xfId="3344"/>
    <cellStyle name="20% - 强调文字颜色 2 17 2 2 2 3 3" xfId="3356"/>
    <cellStyle name="20% - 强调文字颜色 2 17 2 2 2 4" xfId="3369"/>
    <cellStyle name="20% - 强调文字颜色 2 17 2 2 2 4 2" xfId="3373"/>
    <cellStyle name="20% - 强调文字颜色 2 17 2 2 2 5" xfId="3390"/>
    <cellStyle name="20% - 强调文字颜色 2 17 2 2 3" xfId="4375"/>
    <cellStyle name="20% - 强调文字颜色 2 17 2 2 3 2" xfId="4381"/>
    <cellStyle name="20% - 强调文字颜色 2 17 2 2 3 2 2" xfId="4385"/>
    <cellStyle name="20% - 强调文字颜色 2 17 2 2 3 3" xfId="3413"/>
    <cellStyle name="20% - 强调文字颜色 2 17 2 2 4" xfId="4389"/>
    <cellStyle name="20% - 强调文字颜色 2 17 2 2 4 2" xfId="4390"/>
    <cellStyle name="20% - 强调文字颜色 2 17 2 2 4 2 2" xfId="4392"/>
    <cellStyle name="20% - 强调文字颜色 2 17 2 2 4 3" xfId="4395"/>
    <cellStyle name="20% - 强调文字颜色 2 17 2 2 5" xfId="4397"/>
    <cellStyle name="20% - 强调文字颜色 2 17 2 2 5 2" xfId="4398"/>
    <cellStyle name="20% - 强调文字颜色 2 17 2 2 6" xfId="4400"/>
    <cellStyle name="20% - 强调文字颜色 2 17 2 3" xfId="2954"/>
    <cellStyle name="20% - 强调文字颜色 2 17 2 3 2" xfId="2959"/>
    <cellStyle name="20% - 强调文字颜色 2 17 2 3 2 2" xfId="2965"/>
    <cellStyle name="20% - 强调文字颜色 2 17 2 3 2 2 2" xfId="2970"/>
    <cellStyle name="20% - 强调文字颜色 2 17 2 3 2 3" xfId="2975"/>
    <cellStyle name="20% - 强调文字颜色 2 17 2 3 3" xfId="2996"/>
    <cellStyle name="20% - 强调文字颜色 2 17 2 3 3 2" xfId="3000"/>
    <cellStyle name="20% - 强调文字颜色 2 17 2 3 3 2 2" xfId="4402"/>
    <cellStyle name="20% - 强调文字颜色 2 17 2 3 3 3" xfId="4409"/>
    <cellStyle name="20% - 强调文字颜色 2 17 2 3 4" xfId="3003"/>
    <cellStyle name="20% - 强调文字颜色 2 17 2 3 4 2" xfId="3007"/>
    <cellStyle name="20% - 强调文字颜色 2 17 2 3 5" xfId="3009"/>
    <cellStyle name="20% - 强调文字颜色 2 17 2 4" xfId="3012"/>
    <cellStyle name="20% - 强调文字颜色 2 17 2 4 2" xfId="3029"/>
    <cellStyle name="20% - 强调文字颜色 2 17 2 4 2 2" xfId="3037"/>
    <cellStyle name="20% - 强调文字颜色 2 17 2 4 3" xfId="3051"/>
    <cellStyle name="20% - 强调文字颜色 2 17 2 5" xfId="2775"/>
    <cellStyle name="20% - 强调文字颜色 2 17 2 5 2" xfId="3070"/>
    <cellStyle name="20% - 强调文字颜色 2 17 2 5 2 2" xfId="3075"/>
    <cellStyle name="20% - 强调文字颜色 2 17 2 5 3" xfId="3080"/>
    <cellStyle name="20% - 强调文字颜色 2 17 2 6" xfId="3087"/>
    <cellStyle name="20% - 强调文字颜色 2 17 2 6 2" xfId="3092"/>
    <cellStyle name="20% - 强调文字颜色 2 17 2 7" xfId="3097"/>
    <cellStyle name="20% - 强调文字颜色 2 17 3" xfId="4422"/>
    <cellStyle name="20% - 强调文字颜色 2 17 3 2" xfId="4431"/>
    <cellStyle name="20% - 强调文字颜色 2 17 3 2 2" xfId="99"/>
    <cellStyle name="20% - 强调文字颜色 2 17 3 2 2 2" xfId="4436"/>
    <cellStyle name="20% - 强调文字颜色 2 17 3 2 2 2 2" xfId="2046"/>
    <cellStyle name="20% - 强调文字颜色 2 17 3 2 2 3" xfId="4438"/>
    <cellStyle name="20% - 强调文字颜色 2 17 3 2 3" xfId="4439"/>
    <cellStyle name="20% - 强调文字颜色 2 17 3 2 3 2" xfId="4441"/>
    <cellStyle name="20% - 强调文字颜色 2 17 3 2 3 2 2" xfId="2187"/>
    <cellStyle name="20% - 强调文字颜色 2 17 3 2 3 3" xfId="4444"/>
    <cellStyle name="20% - 强调文字颜色 2 17 3 2 4" xfId="3769"/>
    <cellStyle name="20% - 强调文字颜色 2 17 3 2 4 2" xfId="3775"/>
    <cellStyle name="20% - 强调文字颜色 2 17 3 2 5" xfId="3777"/>
    <cellStyle name="20% - 强调文字颜色 2 17 3 3" xfId="3120"/>
    <cellStyle name="20% - 强调文字颜色 2 17 3 3 2" xfId="3125"/>
    <cellStyle name="20% - 强调文字颜色 2 17 3 3 2 2" xfId="3127"/>
    <cellStyle name="20% - 强调文字颜色 2 17 3 3 3" xfId="3142"/>
    <cellStyle name="20% - 强调文字颜色 2 17 3 4" xfId="3154"/>
    <cellStyle name="20% - 强调文字颜色 2 17 3 4 2" xfId="3160"/>
    <cellStyle name="20% - 强调文字颜色 2 17 3 4 2 2" xfId="3165"/>
    <cellStyle name="20% - 强调文字颜色 2 17 3 4 3" xfId="3170"/>
    <cellStyle name="20% - 强调文字颜色 2 17 3 5" xfId="3180"/>
    <cellStyle name="20% - 强调文字颜色 2 17 3 5 2" xfId="3187"/>
    <cellStyle name="20% - 强调文字颜色 2 17 3 6" xfId="3202"/>
    <cellStyle name="20% - 强调文字颜色 2 17 4" xfId="4450"/>
    <cellStyle name="20% - 强调文字颜色 2 17 4 2" xfId="4455"/>
    <cellStyle name="20% - 强调文字颜色 2 17 4 2 2" xfId="4459"/>
    <cellStyle name="20% - 强调文字颜色 2 17 4 2 2 2" xfId="4461"/>
    <cellStyle name="20% - 强调文字颜色 2 17 4 2 3" xfId="4462"/>
    <cellStyle name="20% - 强调文字颜色 2 17 4 3" xfId="3218"/>
    <cellStyle name="20% - 强调文字颜色 2 17 4 3 2" xfId="3221"/>
    <cellStyle name="20% - 强调文字颜色 2 17 4 3 2 2" xfId="3224"/>
    <cellStyle name="20% - 强调文字颜色 2 17 4 3 3" xfId="3242"/>
    <cellStyle name="20% - 强调文字颜色 2 17 4 4" xfId="3250"/>
    <cellStyle name="20% - 强调文字颜色 2 17 4 4 2" xfId="3256"/>
    <cellStyle name="20% - 强调文字颜色 2 17 4 5" xfId="3272"/>
    <cellStyle name="20% - 强调文字颜色 2 17 5" xfId="4464"/>
    <cellStyle name="20% - 强调文字颜色 2 17 5 2" xfId="4466"/>
    <cellStyle name="20% - 强调文字颜色 2 17 5 2 2" xfId="4467"/>
    <cellStyle name="20% - 强调文字颜色 2 17 5 3" xfId="3292"/>
    <cellStyle name="20% - 强调文字颜色 2 17 6" xfId="4357"/>
    <cellStyle name="20% - 强调文字颜色 2 17 6 2" xfId="4365"/>
    <cellStyle name="20% - 强调文字颜色 2 17 6 2 2" xfId="4366"/>
    <cellStyle name="20% - 强调文字颜色 2 17 6 3" xfId="3338"/>
    <cellStyle name="20% - 强调文字颜色 2 17 7" xfId="4377"/>
    <cellStyle name="20% - 强调文字颜色 2 17 7 2" xfId="4379"/>
    <cellStyle name="20% - 强调文字颜色 2 17 8" xfId="4387"/>
    <cellStyle name="20% - 强调文字颜色 2 18" xfId="4469"/>
    <cellStyle name="20% - 强调文字颜色 2 18 2" xfId="4477"/>
    <cellStyle name="20% - 强调文字颜色 2 18 2 2" xfId="4481"/>
    <cellStyle name="20% - 强调文字颜色 2 18 2 2 2" xfId="4484"/>
    <cellStyle name="20% - 强调文字颜色 2 18 2 2 2 2" xfId="1980"/>
    <cellStyle name="20% - 强调文字颜色 2 18 2 2 2 2 2" xfId="1984"/>
    <cellStyle name="20% - 强调文字颜色 2 18 2 2 2 2 2 2" xfId="74"/>
    <cellStyle name="20% - 强调文字颜色 2 18 2 2 2 2 3" xfId="1987"/>
    <cellStyle name="20% - 强调文字颜色 2 18 2 2 2 3" xfId="1990"/>
    <cellStyle name="20% - 强调文字颜色 2 18 2 2 2 3 2" xfId="1994"/>
    <cellStyle name="20% - 强调文字颜色 2 18 2 2 2 3 2 2" xfId="4494"/>
    <cellStyle name="20% - 强调文字颜色 2 18 2 2 2 3 3" xfId="1425"/>
    <cellStyle name="20% - 强调文字颜色 2 18 2 2 2 4" xfId="1997"/>
    <cellStyle name="20% - 强调文字颜色 2 18 2 2 2 4 2" xfId="4499"/>
    <cellStyle name="20% - 强调文字颜色 2 18 2 2 2 5" xfId="4501"/>
    <cellStyle name="20% - 强调文字颜色 2 18 2 2 3" xfId="4503"/>
    <cellStyle name="20% - 强调文字颜色 2 18 2 2 3 2" xfId="2277"/>
    <cellStyle name="20% - 强调文字颜色 2 18 2 2 3 2 2" xfId="2279"/>
    <cellStyle name="20% - 强调文字颜色 2 18 2 2 3 3" xfId="2284"/>
    <cellStyle name="20% - 强调文字颜色 2 18 2 2 4" xfId="4504"/>
    <cellStyle name="20% - 强调文字颜色 2 18 2 2 4 2" xfId="2454"/>
    <cellStyle name="20% - 强调文字颜色 2 18 2 2 4 2 2" xfId="2455"/>
    <cellStyle name="20% - 强调文字颜色 2 18 2 2 4 3" xfId="2459"/>
    <cellStyle name="20% - 强调文字颜色 2 18 2 2 5" xfId="4505"/>
    <cellStyle name="20% - 强调文字颜色 2 18 2 2 5 2" xfId="4506"/>
    <cellStyle name="20% - 强调文字颜色 2 18 2 2 6" xfId="4507"/>
    <cellStyle name="20% - 强调文字颜色 2 18 2 3" xfId="155"/>
    <cellStyle name="20% - 强调文字颜色 2 18 2 3 2" xfId="4511"/>
    <cellStyle name="20% - 强调文字颜色 2 18 2 3 2 2" xfId="4515"/>
    <cellStyle name="20% - 强调文字颜色 2 18 2 3 2 2 2" xfId="4517"/>
    <cellStyle name="20% - 强调文字颜色 2 18 2 3 2 3" xfId="4521"/>
    <cellStyle name="20% - 强调文字颜色 2 18 2 3 3" xfId="4525"/>
    <cellStyle name="20% - 强调文字颜色 2 18 2 3 3 2" xfId="4527"/>
    <cellStyle name="20% - 强调文字颜色 2 18 2 3 3 2 2" xfId="4529"/>
    <cellStyle name="20% - 强调文字颜色 2 18 2 3 3 3" xfId="4530"/>
    <cellStyle name="20% - 强调文字颜色 2 18 2 3 4" xfId="4532"/>
    <cellStyle name="20% - 强调文字颜色 2 18 2 3 4 2" xfId="4534"/>
    <cellStyle name="20% - 强调文字颜色 2 18 2 3 5" xfId="4537"/>
    <cellStyle name="20% - 强调文字颜色 2 18 2 4" xfId="4546"/>
    <cellStyle name="20% - 强调文字颜色 2 18 2 4 2" xfId="4553"/>
    <cellStyle name="20% - 强调文字颜色 2 18 2 4 2 2" xfId="4557"/>
    <cellStyle name="20% - 强调文字颜色 2 18 2 4 3" xfId="4561"/>
    <cellStyle name="20% - 强调文字颜色 2 18 2 5" xfId="4572"/>
    <cellStyle name="20% - 强调文字颜色 2 18 2 5 2" xfId="4578"/>
    <cellStyle name="20% - 强调文字颜色 2 18 2 5 2 2" xfId="4583"/>
    <cellStyle name="20% - 强调文字颜色 2 18 2 5 3" xfId="2463"/>
    <cellStyle name="20% - 强调文字颜色 2 18 2 6" xfId="4593"/>
    <cellStyle name="20% - 强调文字颜色 2 18 2 6 2" xfId="1316"/>
    <cellStyle name="20% - 强调文字颜色 2 18 2 7" xfId="4352"/>
    <cellStyle name="20% - 强调文字颜色 2 18 3" xfId="4596"/>
    <cellStyle name="20% - 强调文字颜色 2 18 3 2" xfId="4603"/>
    <cellStyle name="20% - 强调文字颜色 2 18 3 2 2" xfId="4609"/>
    <cellStyle name="20% - 强调文字颜色 2 18 3 2 2 2" xfId="4614"/>
    <cellStyle name="20% - 强调文字颜色 2 18 3 2 2 2 2" xfId="1035"/>
    <cellStyle name="20% - 强调文字颜色 2 18 3 2 2 3" xfId="4619"/>
    <cellStyle name="20% - 强调文字颜色 2 18 3 2 3" xfId="4622"/>
    <cellStyle name="20% - 强调文字颜色 2 18 3 2 3 2" xfId="4627"/>
    <cellStyle name="20% - 强调文字颜色 2 18 3 2 3 2 2" xfId="1061"/>
    <cellStyle name="20% - 强调文字颜色 2 18 3 2 3 3" xfId="4630"/>
    <cellStyle name="20% - 强调文字颜色 2 18 3 2 4" xfId="3891"/>
    <cellStyle name="20% - 强调文字颜色 2 18 3 2 4 2" xfId="4636"/>
    <cellStyle name="20% - 强调文字颜色 2 18 3 2 5" xfId="4638"/>
    <cellStyle name="20% - 强调文字颜色 2 18 3 3" xfId="4642"/>
    <cellStyle name="20% - 强调文字颜色 2 18 3 3 2" xfId="4645"/>
    <cellStyle name="20% - 强调文字颜色 2 18 3 3 2 2" xfId="4650"/>
    <cellStyle name="20% - 强调文字颜色 2 18 3 3 3" xfId="3955"/>
    <cellStyle name="20% - 强调文字颜色 2 18 3 4" xfId="4655"/>
    <cellStyle name="20% - 强调文字颜色 2 18 3 4 2" xfId="4660"/>
    <cellStyle name="20% - 强调文字颜色 2 18 3 4 2 2" xfId="4664"/>
    <cellStyle name="20% - 强调文字颜色 2 18 3 4 3" xfId="4667"/>
    <cellStyle name="20% - 强调文字颜色 2 18 3 5" xfId="4673"/>
    <cellStyle name="20% - 强调文字颜色 2 18 3 5 2" xfId="4678"/>
    <cellStyle name="20% - 强调文字颜色 2 18 3 6" xfId="4684"/>
    <cellStyle name="20% - 强调文字颜色 2 18 4" xfId="4686"/>
    <cellStyle name="20% - 强调文字颜色 2 18 4 2" xfId="4692"/>
    <cellStyle name="20% - 强调文字颜色 2 18 4 2 2" xfId="4694"/>
    <cellStyle name="20% - 强调文字颜色 2 18 4 2 2 2" xfId="4701"/>
    <cellStyle name="20% - 强调文字颜色 2 18 4 2 3" xfId="4704"/>
    <cellStyle name="20% - 强调文字颜色 2 18 4 3" xfId="4708"/>
    <cellStyle name="20% - 强调文字颜色 2 18 4 3 2" xfId="4710"/>
    <cellStyle name="20% - 强调文字颜色 2 18 4 3 2 2" xfId="4713"/>
    <cellStyle name="20% - 强调文字颜色 2 18 4 3 3" xfId="3968"/>
    <cellStyle name="20% - 强调文字颜色 2 18 4 4" xfId="4717"/>
    <cellStyle name="20% - 强调文字颜色 2 18 4 4 2" xfId="4721"/>
    <cellStyle name="20% - 强调文字颜色 2 18 4 5" xfId="4726"/>
    <cellStyle name="20% - 强调文字颜色 2 18 5" xfId="4729"/>
    <cellStyle name="20% - 强调文字颜色 2 18 5 2" xfId="4732"/>
    <cellStyle name="20% - 强调文字颜色 2 18 5 2 2" xfId="4734"/>
    <cellStyle name="20% - 强调文字颜色 2 18 5 3" xfId="4739"/>
    <cellStyle name="20% - 强调文字颜色 2 18 6" xfId="2961"/>
    <cellStyle name="20% - 强调文字颜色 2 18 6 2" xfId="2963"/>
    <cellStyle name="20% - 强调文字颜色 2 18 6 2 2" xfId="2972"/>
    <cellStyle name="20% - 强调文字颜色 2 18 6 3" xfId="2976"/>
    <cellStyle name="20% - 强调文字颜色 2 18 7" xfId="2994"/>
    <cellStyle name="20% - 强调文字颜色 2 18 7 2" xfId="3001"/>
    <cellStyle name="20% - 强调文字颜色 2 18 8" xfId="3004"/>
    <cellStyle name="20% - 强调文字颜色 2 19" xfId="4741"/>
    <cellStyle name="20% - 强调文字颜色 2 19 2" xfId="4746"/>
    <cellStyle name="20% - 强调文字颜色 2 19 2 2" xfId="4749"/>
    <cellStyle name="20% - 强调文字颜色 2 19 2 2 2" xfId="4752"/>
    <cellStyle name="20% - 强调文字颜色 2 19 2 2 2 2" xfId="4758"/>
    <cellStyle name="20% - 强调文字颜色 2 19 2 2 2 2 2" xfId="4761"/>
    <cellStyle name="20% - 强调文字颜色 2 19 2 2 2 3" xfId="4763"/>
    <cellStyle name="20% - 强调文字颜色 2 19 2 2 3" xfId="4765"/>
    <cellStyle name="20% - 强调文字颜色 2 19 2 2 3 2" xfId="4370"/>
    <cellStyle name="20% - 强调文字颜色 2 19 2 2 3 2 2" xfId="4772"/>
    <cellStyle name="20% - 强调文字颜色 2 19 2 2 3 3" xfId="4518"/>
    <cellStyle name="20% - 强调文字颜色 2 19 2 2 4" xfId="4774"/>
    <cellStyle name="20% - 强调文字颜色 2 19 2 2 4 2" xfId="3358"/>
    <cellStyle name="20% - 强调文字颜色 2 19 2 2 5" xfId="4777"/>
    <cellStyle name="20% - 强调文字颜色 2 19 2 3" xfId="4782"/>
    <cellStyle name="20% - 强调文字颜色 2 19 2 3 2" xfId="4785"/>
    <cellStyle name="20% - 强调文字颜色 2 19 2 3 2 2" xfId="4789"/>
    <cellStyle name="20% - 强调文字颜色 2 19 2 3 3" xfId="4794"/>
    <cellStyle name="20% - 强调文字颜色 2 19 2 4" xfId="4802"/>
    <cellStyle name="20% - 强调文字颜色 2 19 2 4 2" xfId="4806"/>
    <cellStyle name="20% - 强调文字颜色 2 19 2 4 2 2" xfId="4810"/>
    <cellStyle name="20% - 强调文字颜色 2 19 2 4 3" xfId="4814"/>
    <cellStyle name="20% - 强调文字颜色 2 19 2 5" xfId="4824"/>
    <cellStyle name="20% - 强调文字颜色 2 19 2 5 2" xfId="4829"/>
    <cellStyle name="20% - 强调文字颜色 2 19 2 6" xfId="4838"/>
    <cellStyle name="20% - 强调文字颜色 2 19 3" xfId="4841"/>
    <cellStyle name="20% - 强调文字颜色 2 19 3 2" xfId="4846"/>
    <cellStyle name="20% - 强调文字颜色 2 19 3 2 2" xfId="4850"/>
    <cellStyle name="20% - 强调文字颜色 2 19 3 2 2 2" xfId="4853"/>
    <cellStyle name="20% - 强调文字颜色 2 19 3 2 3" xfId="4855"/>
    <cellStyle name="20% - 强调文字颜色 2 19 3 3" xfId="4861"/>
    <cellStyle name="20% - 强调文字颜色 2 19 3 3 2" xfId="4863"/>
    <cellStyle name="20% - 强调文字颜色 2 19 3 3 2 2" xfId="4866"/>
    <cellStyle name="20% - 强调文字颜色 2 19 3 3 3" xfId="4869"/>
    <cellStyle name="20% - 强调文字颜色 2 19 3 4" xfId="4875"/>
    <cellStyle name="20% - 强调文字颜色 2 19 3 4 2" xfId="4878"/>
    <cellStyle name="20% - 强调文字颜色 2 19 3 5" xfId="4886"/>
    <cellStyle name="20% - 强调文字颜色 2 19 4" xfId="4888"/>
    <cellStyle name="20% - 强调文字颜色 2 19 4 2" xfId="4893"/>
    <cellStyle name="20% - 强调文字颜色 2 19 4 2 2" xfId="4895"/>
    <cellStyle name="20% - 强调文字颜色 2 19 4 3" xfId="1772"/>
    <cellStyle name="20% - 强调文字颜色 2 19 5" xfId="4899"/>
    <cellStyle name="20% - 强调文字颜色 2 19 5 2" xfId="4903"/>
    <cellStyle name="20% - 强调文字颜色 2 19 5 2 2" xfId="4907"/>
    <cellStyle name="20% - 强调文字颜色 2 19 5 3" xfId="1862"/>
    <cellStyle name="20% - 强调文字颜色 2 19 6" xfId="3025"/>
    <cellStyle name="20% - 强调文字颜色 2 19 6 2" xfId="3041"/>
    <cellStyle name="20% - 强调文字颜色 2 19 7" xfId="3055"/>
    <cellStyle name="20% - 强调文字颜色 2 2" xfId="4910"/>
    <cellStyle name="20% - 强调文字颜色 2 2 2" xfId="4915"/>
    <cellStyle name="20% - 强调文字颜色 2 2 2 2" xfId="4917"/>
    <cellStyle name="20% - 强调文字颜色 2 2 2 2 2" xfId="3410"/>
    <cellStyle name="20% - 强调文字颜色 2 2 2 2 2 2" xfId="3414"/>
    <cellStyle name="20% - 强调文字颜色 2 2 2 2 3" xfId="4920"/>
    <cellStyle name="20% - 强调文字颜色 2 2 2 2 3 2" xfId="4394"/>
    <cellStyle name="20% - 强调文字颜色 2 2 2 2 4" xfId="4924"/>
    <cellStyle name="20% - 强调文字颜色 2 2 2 3" xfId="4926"/>
    <cellStyle name="20% - 强调文字颜色 2 2 2 3 2" xfId="4930"/>
    <cellStyle name="20% - 强调文字颜色 2 2 2 4" xfId="4931"/>
    <cellStyle name="20% - 强调文字颜色 2 2 2 4 2" xfId="1914"/>
    <cellStyle name="20% - 强调文字颜色 2 2 2 5" xfId="4932"/>
    <cellStyle name="20% - 强调文字颜色 2 2 3" xfId="4934"/>
    <cellStyle name="20% - 强调文字颜色 2 2 3 2" xfId="4935"/>
    <cellStyle name="20% - 强调文字颜色 2 2 3 2 2" xfId="4936"/>
    <cellStyle name="20% - 强调文字颜色 2 2 3 2 2 2" xfId="4443"/>
    <cellStyle name="20% - 强调文字颜色 2 2 3 2 3" xfId="4937"/>
    <cellStyle name="20% - 强调文字颜色 2 2 3 2 3 2" xfId="4938"/>
    <cellStyle name="20% - 强调文字颜色 2 2 3 2 4" xfId="4942"/>
    <cellStyle name="20% - 强调文字颜色 2 2 3 3" xfId="4943"/>
    <cellStyle name="20% - 强调文字颜色 2 2 3 3 2" xfId="4946"/>
    <cellStyle name="20% - 强调文字颜色 2 2 3 4" xfId="4947"/>
    <cellStyle name="20% - 强调文字颜色 2 2 3 4 2" xfId="2134"/>
    <cellStyle name="20% - 强调文字颜色 2 2 3 5" xfId="4948"/>
    <cellStyle name="20% - 强调文字颜色 2 2 4" xfId="4952"/>
    <cellStyle name="20% - 强调文字颜色 2 2 4 2" xfId="4955"/>
    <cellStyle name="20% - 强调文字颜色 2 2 4 2 2" xfId="4956"/>
    <cellStyle name="20% - 强调文字颜色 2 2 4 3" xfId="4957"/>
    <cellStyle name="20% - 强调文字颜色 2 2 4 3 2" xfId="4961"/>
    <cellStyle name="20% - 强调文字颜色 2 2 4 4" xfId="4962"/>
    <cellStyle name="20% - 强调文字颜色 2 2 5" xfId="4965"/>
    <cellStyle name="20% - 强调文字颜色 2 2 5 2" xfId="738"/>
    <cellStyle name="20% - 强调文字颜色 2 2 6" xfId="3674"/>
    <cellStyle name="20% - 强调文字颜色 2 2 6 2" xfId="911"/>
    <cellStyle name="20% - 强调文字颜色 2 2 7" xfId="3849"/>
    <cellStyle name="20% - 强调文字颜色 2 2 8" xfId="3938"/>
    <cellStyle name="20% - 强调文字颜色 2 2 8 2" xfId="3946"/>
    <cellStyle name="20% - 强调文字颜色 2 2 8 2 2" xfId="2308"/>
    <cellStyle name="20% - 强调文字颜色 2 2 8 2 2 2" xfId="3948"/>
    <cellStyle name="20% - 强调文字颜色 2 2 8 2 3" xfId="3961"/>
    <cellStyle name="20% - 强调文字颜色 2 2 8 3" xfId="3978"/>
    <cellStyle name="20% - 强调文字颜色 2 2 8 3 2" xfId="2331"/>
    <cellStyle name="20% - 强调文字颜色 2 2 8 3 2 2" xfId="3980"/>
    <cellStyle name="20% - 强调文字颜色 2 2 8 3 3" xfId="3983"/>
    <cellStyle name="20% - 强调文字颜色 2 2 8 4" xfId="3986"/>
    <cellStyle name="20% - 强调文字颜色 2 2 8 4 2" xfId="3994"/>
    <cellStyle name="20% - 强调文字颜色 2 2 8 5" xfId="4009"/>
    <cellStyle name="20% - 强调文字颜色 2 20" xfId="2388"/>
    <cellStyle name="20% - 强调文字颜色 2 20 2" xfId="3672"/>
    <cellStyle name="20% - 强调文字颜色 2 20 2 2" xfId="913"/>
    <cellStyle name="20% - 强调文字颜色 2 20 2 2 2" xfId="924"/>
    <cellStyle name="20% - 强调文字颜色 2 20 2 2 2 2" xfId="929"/>
    <cellStyle name="20% - 强调文字颜色 2 20 2 2 2 2 2" xfId="3682"/>
    <cellStyle name="20% - 强调文字颜色 2 20 2 2 2 3" xfId="2196"/>
    <cellStyle name="20% - 强调文字颜色 2 20 2 2 3" xfId="942"/>
    <cellStyle name="20% - 强调文字颜色 2 20 2 2 3 2" xfId="3735"/>
    <cellStyle name="20% - 强调文字颜色 2 20 2 2 3 2 2" xfId="3738"/>
    <cellStyle name="20% - 强调文字颜色 2 20 2 2 3 3" xfId="3745"/>
    <cellStyle name="20% - 强调文字颜色 2 20 2 2 4" xfId="3756"/>
    <cellStyle name="20% - 强调文字颜色 2 20 2 2 4 2" xfId="3761"/>
    <cellStyle name="20% - 强调文字颜色 2 20 2 2 5" xfId="3767"/>
    <cellStyle name="20% - 强调文字颜色 2 20 2 3" xfId="945"/>
    <cellStyle name="20% - 强调文字颜色 2 20 2 3 2" xfId="950"/>
    <cellStyle name="20% - 强调文字颜色 2 20 2 3 2 2" xfId="3784"/>
    <cellStyle name="20% - 强调文字颜色 2 20 2 3 3" xfId="3797"/>
    <cellStyle name="20% - 强调文字颜色 2 20 2 4" xfId="962"/>
    <cellStyle name="20% - 强调文字颜色 2 20 2 4 2" xfId="3812"/>
    <cellStyle name="20% - 强调文字颜色 2 20 2 4 2 2" xfId="3818"/>
    <cellStyle name="20% - 强调文字颜色 2 20 2 4 3" xfId="3824"/>
    <cellStyle name="20% - 强调文字颜色 2 20 2 5" xfId="2650"/>
    <cellStyle name="20% - 强调文字颜色 2 20 2 5 2" xfId="2656"/>
    <cellStyle name="20% - 强调文字颜色 2 20 2 6" xfId="2663"/>
    <cellStyle name="20% - 强调文字颜色 2 20 3" xfId="3847"/>
    <cellStyle name="20% - 强调文字颜色 2 20 3 2" xfId="1022"/>
    <cellStyle name="20% - 强调文字颜色 2 20 3 2 2" xfId="78"/>
    <cellStyle name="20% - 强调文字颜色 2 20 3 2 2 2" xfId="3856"/>
    <cellStyle name="20% - 强调文字颜色 2 20 3 2 3" xfId="3875"/>
    <cellStyle name="20% - 强调文字颜色 2 20 3 3" xfId="1029"/>
    <cellStyle name="20% - 强调文字颜色 2 20 3 3 2" xfId="3897"/>
    <cellStyle name="20% - 强调文字颜色 2 20 3 3 2 2" xfId="3903"/>
    <cellStyle name="20% - 强调文字颜色 2 20 3 3 3" xfId="3908"/>
    <cellStyle name="20% - 强调文字颜色 2 20 3 4" xfId="3918"/>
    <cellStyle name="20% - 强调文字颜色 2 20 3 4 2" xfId="3921"/>
    <cellStyle name="20% - 强调文字颜色 2 20 3 5" xfId="2675"/>
    <cellStyle name="20% - 强调文字颜色 2 20 4" xfId="3937"/>
    <cellStyle name="20% - 强调文字颜色 2 20 4 2" xfId="3945"/>
    <cellStyle name="20% - 强调文字颜色 2 20 4 2 2" xfId="2307"/>
    <cellStyle name="20% - 强调文字颜色 2 20 4 3" xfId="3977"/>
    <cellStyle name="20% - 强调文字颜色 2 20 5" xfId="4014"/>
    <cellStyle name="20% - 强调文字颜色 2 20 5 2" xfId="4017"/>
    <cellStyle name="20% - 强调文字颜色 2 20 5 2 2" xfId="4020"/>
    <cellStyle name="20% - 强调文字颜色 2 20 5 3" xfId="4027"/>
    <cellStyle name="20% - 强调文字颜色 2 20 6" xfId="453"/>
    <cellStyle name="20% - 强调文字颜色 2 20 6 2" xfId="4966"/>
    <cellStyle name="20% - 强调文字颜色 2 20 7" xfId="4034"/>
    <cellStyle name="20% - 强调文字颜色 2 21" xfId="4054"/>
    <cellStyle name="20% - 强调文字颜色 2 21 2" xfId="21"/>
    <cellStyle name="20% - 强调文字颜色 2 21 2 2" xfId="1209"/>
    <cellStyle name="20% - 强调文字颜色 2 21 2 2 2" xfId="1223"/>
    <cellStyle name="20% - 强调文字颜色 2 21 2 2 2 2" xfId="4056"/>
    <cellStyle name="20% - 强调文字颜色 2 21 2 2 3" xfId="4088"/>
    <cellStyle name="20% - 强调文字颜色 2 21 2 3" xfId="1235"/>
    <cellStyle name="20% - 强调文字颜色 2 21 2 3 2" xfId="4111"/>
    <cellStyle name="20% - 强调文字颜色 2 21 2 3 2 2" xfId="4114"/>
    <cellStyle name="20% - 强调文字颜色 2 21 2 3 3" xfId="4117"/>
    <cellStyle name="20% - 强调文字颜色 2 21 2 4" xfId="1625"/>
    <cellStyle name="20% - 强调文字颜色 2 21 2 4 2" xfId="4130"/>
    <cellStyle name="20% - 强调文字颜色 2 21 2 5" xfId="2697"/>
    <cellStyle name="20% - 强调文字颜色 2 21 3" xfId="4177"/>
    <cellStyle name="20% - 强调文字颜色 2 21 3 2" xfId="4190"/>
    <cellStyle name="20% - 强调文字颜色 2 21 3 2 2" xfId="4196"/>
    <cellStyle name="20% - 强调文字颜色 2 21 3 3" xfId="4216"/>
    <cellStyle name="20% - 强调文字颜色 2 21 4" xfId="4270"/>
    <cellStyle name="20% - 强调文字颜色 2 21 4 2" xfId="4275"/>
    <cellStyle name="20% - 强调文字颜色 2 21 4 2 2" xfId="4280"/>
    <cellStyle name="20% - 强调文字颜色 2 21 4 3" xfId="4289"/>
    <cellStyle name="20% - 强调文字颜色 2 21 5" xfId="4311"/>
    <cellStyle name="20% - 强调文字颜色 2 21 5 2" xfId="4313"/>
    <cellStyle name="20% - 强调文字颜色 2 21 6" xfId="3694"/>
    <cellStyle name="20% - 强调文字颜色 2 22" xfId="4337"/>
    <cellStyle name="20% - 强调文字颜色 2 22 2" xfId="4350"/>
    <cellStyle name="20% - 强调文字颜色 2 22 2 2" xfId="3696"/>
    <cellStyle name="20% - 强调文字颜色 2 22 2 2 2" xfId="4359"/>
    <cellStyle name="20% - 强调文字颜色 2 22 2 2 2 2" xfId="4363"/>
    <cellStyle name="20% - 强调文字颜色 2 22 2 2 3" xfId="4374"/>
    <cellStyle name="20% - 强调文字颜色 2 22 2 3" xfId="2955"/>
    <cellStyle name="20% - 强调文字颜色 2 22 2 3 2" xfId="2960"/>
    <cellStyle name="20% - 强调文字颜色 2 22 2 3 2 2" xfId="2966"/>
    <cellStyle name="20% - 强调文字颜色 2 22 2 3 3" xfId="2997"/>
    <cellStyle name="20% - 强调文字颜色 2 22 2 4" xfId="3013"/>
    <cellStyle name="20% - 强调文字颜色 2 22 2 4 2" xfId="3030"/>
    <cellStyle name="20% - 强调文字颜色 2 22 2 5" xfId="2776"/>
    <cellStyle name="20% - 强调文字颜色 2 22 3" xfId="4421"/>
    <cellStyle name="20% - 强调文字颜色 2 22 3 2" xfId="4430"/>
    <cellStyle name="20% - 强调文字颜色 2 22 3 2 2" xfId="98"/>
    <cellStyle name="20% - 强调文字颜色 2 22 3 3" xfId="3121"/>
    <cellStyle name="20% - 强调文字颜色 2 22 4" xfId="4449"/>
    <cellStyle name="20% - 强调文字颜色 2 22 4 2" xfId="4454"/>
    <cellStyle name="20% - 强调文字颜色 2 22 4 2 2" xfId="4458"/>
    <cellStyle name="20% - 强调文字颜色 2 22 4 3" xfId="3219"/>
    <cellStyle name="20% - 强调文字颜色 2 22 5" xfId="4463"/>
    <cellStyle name="20% - 强调文字颜色 2 22 5 2" xfId="4465"/>
    <cellStyle name="20% - 强调文字颜色 2 22 6" xfId="4356"/>
    <cellStyle name="20% - 强调文字颜色 2 23" xfId="4468"/>
    <cellStyle name="20% - 强调文字颜色 2 23 2" xfId="4476"/>
    <cellStyle name="20% - 强调文字颜色 2 23 2 2" xfId="4480"/>
    <cellStyle name="20% - 强调文字颜色 2 23 2 2 2" xfId="4483"/>
    <cellStyle name="20% - 强调文字颜色 2 23 2 2 2 2" xfId="1981"/>
    <cellStyle name="20% - 强调文字颜色 2 23 2 2 3" xfId="4502"/>
    <cellStyle name="20% - 强调文字颜色 2 23 2 3" xfId="154"/>
    <cellStyle name="20% - 强调文字颜色 2 23 2 3 2" xfId="4510"/>
    <cellStyle name="20% - 强调文字颜色 2 23 2 3 2 2" xfId="4514"/>
    <cellStyle name="20% - 强调文字颜色 2 23 2 3 3" xfId="4524"/>
    <cellStyle name="20% - 强调文字颜色 2 23 2 4" xfId="4545"/>
    <cellStyle name="20% - 强调文字颜色 2 23 2 4 2" xfId="4552"/>
    <cellStyle name="20% - 强调文字颜色 2 23 2 5" xfId="4571"/>
    <cellStyle name="20% - 强调文字颜色 2 23 3" xfId="4595"/>
    <cellStyle name="20% - 强调文字颜色 2 23 3 2" xfId="4602"/>
    <cellStyle name="20% - 强调文字颜色 2 23 3 2 2" xfId="4608"/>
    <cellStyle name="20% - 强调文字颜色 2 23 3 3" xfId="4641"/>
    <cellStyle name="20% - 强调文字颜色 2 23 4" xfId="4685"/>
    <cellStyle name="20% - 强调文字颜色 2 23 4 2" xfId="4691"/>
    <cellStyle name="20% - 强调文字颜色 2 23 4 2 2" xfId="4693"/>
    <cellStyle name="20% - 强调文字颜色 2 23 4 3" xfId="4707"/>
    <cellStyle name="20% - 强调文字颜色 2 23 5" xfId="4728"/>
    <cellStyle name="20% - 强调文字颜色 2 23 5 2" xfId="4731"/>
    <cellStyle name="20% - 强调文字颜色 2 23 6" xfId="2962"/>
    <cellStyle name="20% - 强调文字颜色 2 24" xfId="4740"/>
    <cellStyle name="20% - 强调文字颜色 2 24 2" xfId="4745"/>
    <cellStyle name="20% - 强调文字颜色 2 24 2 2" xfId="4748"/>
    <cellStyle name="20% - 强调文字颜色 2 24 2 2 2" xfId="4751"/>
    <cellStyle name="20% - 强调文字颜色 2 24 2 3" xfId="4781"/>
    <cellStyle name="20% - 强调文字颜色 2 24 3" xfId="4840"/>
    <cellStyle name="20% - 强调文字颜色 2 24 3 2" xfId="4845"/>
    <cellStyle name="20% - 强调文字颜色 2 24 3 2 2" xfId="4849"/>
    <cellStyle name="20% - 强调文字颜色 2 24 3 3" xfId="4860"/>
    <cellStyle name="20% - 强调文字颜色 2 24 4" xfId="4887"/>
    <cellStyle name="20% - 强调文字颜色 2 24 4 2" xfId="4892"/>
    <cellStyle name="20% - 强调文字颜色 2 24 5" xfId="4898"/>
    <cellStyle name="20% - 强调文字颜色 2 25" xfId="208"/>
    <cellStyle name="20% - 强调文字颜色 2 25 2" xfId="4969"/>
    <cellStyle name="20% - 强调文字颜色 2 25 2 2" xfId="4972"/>
    <cellStyle name="20% - 强调文字颜色 2 25 2 2 2" xfId="4974"/>
    <cellStyle name="20% - 强调文字颜色 2 25 2 3" xfId="3488"/>
    <cellStyle name="20% - 强调文字颜色 2 25 3" xfId="4981"/>
    <cellStyle name="20% - 强调文字颜色 2 25 3 2" xfId="4982"/>
    <cellStyle name="20% - 强调文字颜色 2 25 3 2 2" xfId="4985"/>
    <cellStyle name="20% - 强调文字颜色 2 25 3 3" xfId="3493"/>
    <cellStyle name="20% - 强调文字颜色 2 25 4" xfId="4988"/>
    <cellStyle name="20% - 强调文字颜色 2 25 4 2" xfId="4990"/>
    <cellStyle name="20% - 强调文字颜色 2 25 5" xfId="4992"/>
    <cellStyle name="20% - 强调文字颜色 2 26" xfId="3748"/>
    <cellStyle name="20% - 强调文字颜色 2 26 2" xfId="4997"/>
    <cellStyle name="20% - 强调文字颜色 2 26 2 2" xfId="5000"/>
    <cellStyle name="20% - 强调文字颜色 2 26 2 2 2" xfId="5002"/>
    <cellStyle name="20% - 强调文字颜色 2 26 2 3" xfId="3506"/>
    <cellStyle name="20% - 强调文字颜色 2 26 3" xfId="5008"/>
    <cellStyle name="20% - 强调文字颜色 2 26 3 2" xfId="5009"/>
    <cellStyle name="20% - 强调文字颜色 2 26 3 2 2" xfId="5012"/>
    <cellStyle name="20% - 强调文字颜色 2 26 3 3" xfId="5017"/>
    <cellStyle name="20% - 强调文字颜色 2 26 4" xfId="5020"/>
    <cellStyle name="20% - 强调文字颜色 2 26 4 2" xfId="625"/>
    <cellStyle name="20% - 强调文字颜色 2 26 5" xfId="5022"/>
    <cellStyle name="20% - 强调文字颜色 2 27" xfId="5031"/>
    <cellStyle name="20% - 强调文字颜色 2 27 2" xfId="5034"/>
    <cellStyle name="20% - 强调文字颜色 2 27 2 2" xfId="5036"/>
    <cellStyle name="20% - 强调文字颜色 2 27 2 2 2" xfId="5037"/>
    <cellStyle name="20% - 强调文字颜色 2 27 2 3" xfId="5041"/>
    <cellStyle name="20% - 强调文字颜色 2 27 3" xfId="5044"/>
    <cellStyle name="20% - 强调文字颜色 2 27 3 2" xfId="5047"/>
    <cellStyle name="20% - 强调文字颜色 2 27 3 2 2" xfId="5052"/>
    <cellStyle name="20% - 强调文字颜色 2 27 3 3" xfId="5057"/>
    <cellStyle name="20% - 强调文字颜色 2 27 4" xfId="5059"/>
    <cellStyle name="20% - 强调文字颜色 2 27 4 2" xfId="1585"/>
    <cellStyle name="20% - 强调文字颜色 2 27 5" xfId="5063"/>
    <cellStyle name="20% - 强调文字颜色 2 28" xfId="5065"/>
    <cellStyle name="20% - 强调文字颜色 2 28 2" xfId="5067"/>
    <cellStyle name="20% - 强调文字颜色 2 28 2 2" xfId="4921"/>
    <cellStyle name="20% - 强调文字颜色 2 28 2 2 2" xfId="5068"/>
    <cellStyle name="20% - 强调文字颜色 2 28 2 3" xfId="5072"/>
    <cellStyle name="20% - 强调文字颜色 2 28 3" xfId="5075"/>
    <cellStyle name="20% - 强调文字颜色 2 28 3 2" xfId="5083"/>
    <cellStyle name="20% - 强调文字颜色 2 28 3 2 2" xfId="5090"/>
    <cellStyle name="20% - 强调文字颜色 2 28 3 3" xfId="5095"/>
    <cellStyle name="20% - 强调文字颜色 2 28 4" xfId="5097"/>
    <cellStyle name="20% - 强调文字颜色 2 28 4 2" xfId="337"/>
    <cellStyle name="20% - 强调文字颜色 2 28 5" xfId="5098"/>
    <cellStyle name="20% - 强调文字颜色 2 29" xfId="5100"/>
    <cellStyle name="20% - 强调文字颜色 2 29 2" xfId="5103"/>
    <cellStyle name="20% - 强调文字颜色 2 29 2 2" xfId="4939"/>
    <cellStyle name="20% - 强调文字颜色 2 29 2 2 2" xfId="5104"/>
    <cellStyle name="20% - 强调文字颜色 2 29 2 3" xfId="5109"/>
    <cellStyle name="20% - 强调文字颜色 2 29 3" xfId="5112"/>
    <cellStyle name="20% - 强调文字颜色 2 29 3 2" xfId="5121"/>
    <cellStyle name="20% - 强调文字颜色 2 29 4" xfId="5124"/>
    <cellStyle name="20% - 强调文字颜色 2 3" xfId="5125"/>
    <cellStyle name="20% - 强调文字颜色 2 3 2" xfId="5127"/>
    <cellStyle name="20% - 强调文字颜色 2 3 2 2" xfId="5129"/>
    <cellStyle name="20% - 强调文字颜色 2 3 2 2 2" xfId="5132"/>
    <cellStyle name="20% - 强调文字颜色 2 3 2 2 2 2" xfId="2286"/>
    <cellStyle name="20% - 强调文字颜色 2 3 2 2 3" xfId="5133"/>
    <cellStyle name="20% - 强调文字颜色 2 3 2 2 3 2" xfId="2460"/>
    <cellStyle name="20% - 强调文字颜色 2 3 2 2 4" xfId="5135"/>
    <cellStyle name="20% - 强调文字颜色 2 3 2 3" xfId="5136"/>
    <cellStyle name="20% - 强调文字颜色 2 3 2 3 2" xfId="5137"/>
    <cellStyle name="20% - 强调文字颜色 2 3 2 4" xfId="5138"/>
    <cellStyle name="20% - 强调文字颜色 2 3 2 4 2" xfId="5139"/>
    <cellStyle name="20% - 强调文字颜色 2 3 2 5" xfId="5141"/>
    <cellStyle name="20% - 强调文字颜色 2 3 3" xfId="5144"/>
    <cellStyle name="20% - 强调文字颜色 2 3 3 2" xfId="5148"/>
    <cellStyle name="20% - 强调文字颜色 2 3 3 2 2" xfId="5153"/>
    <cellStyle name="20% - 强调文字颜色 2 3 3 2 2 2" xfId="4631"/>
    <cellStyle name="20% - 强调文字颜色 2 3 3 2 3" xfId="5155"/>
    <cellStyle name="20% - 强调文字颜色 2 3 3 2 3 2" xfId="5159"/>
    <cellStyle name="20% - 强调文字颜色 2 3 3 2 4" xfId="5161"/>
    <cellStyle name="20% - 强调文字颜色 2 3 3 3" xfId="5164"/>
    <cellStyle name="20% - 强调文字颜色 2 3 3 3 2" xfId="5166"/>
    <cellStyle name="20% - 强调文字颜色 2 3 3 4" xfId="5168"/>
    <cellStyle name="20% - 强调文字颜色 2 3 3 4 2" xfId="5170"/>
    <cellStyle name="20% - 强调文字颜色 2 3 3 5" xfId="5173"/>
    <cellStyle name="20% - 强调文字颜色 2 3 4" xfId="5181"/>
    <cellStyle name="20% - 强调文字颜色 2 3 4 2" xfId="5188"/>
    <cellStyle name="20% - 强调文字颜色 2 3 4 2 2" xfId="5192"/>
    <cellStyle name="20% - 强调文字颜色 2 3 4 3" xfId="5196"/>
    <cellStyle name="20% - 强调文字颜色 2 3 4 3 2" xfId="5198"/>
    <cellStyle name="20% - 强调文字颜色 2 3 4 4" xfId="5201"/>
    <cellStyle name="20% - 强调文字颜色 2 3 5" xfId="5211"/>
    <cellStyle name="20% - 强调文字颜色 2 3 5 2" xfId="1114"/>
    <cellStyle name="20% - 强调文字颜色 2 3 6" xfId="19"/>
    <cellStyle name="20% - 强调文字颜色 2 3 6 2" xfId="1207"/>
    <cellStyle name="20% - 强调文字颜色 2 3 7" xfId="4176"/>
    <cellStyle name="20% - 强调文字颜色 2 30" xfId="207"/>
    <cellStyle name="20% - 强调文字颜色 2 30 2" xfId="4968"/>
    <cellStyle name="20% - 强调文字颜色 2 30 2 2" xfId="4971"/>
    <cellStyle name="20% - 强调文字颜色 2 30 3" xfId="4980"/>
    <cellStyle name="20% - 强调文字颜色 2 31" xfId="3749"/>
    <cellStyle name="20% - 强调文字颜色 2 31 2" xfId="4996"/>
    <cellStyle name="20% - 强调文字颜色 2 31 2 2" xfId="4999"/>
    <cellStyle name="20% - 强调文字颜色 2 31 3" xfId="5007"/>
    <cellStyle name="20% - 强调文字颜色 2 32" xfId="5030"/>
    <cellStyle name="20% - 强调文字颜色 2 32 2" xfId="5033"/>
    <cellStyle name="20% - 强调文字颜色 2 32 2 2" xfId="5035"/>
    <cellStyle name="20% - 强调文字颜色 2 32 3" xfId="5043"/>
    <cellStyle name="20% - 强调文字颜色 2 33" xfId="5064"/>
    <cellStyle name="20% - 强调文字颜色 2 33 2" xfId="5066"/>
    <cellStyle name="20% - 强调文字颜色 2 34" xfId="5099"/>
    <cellStyle name="20% - 强调文字颜色 2 34 2" xfId="5102"/>
    <cellStyle name="20% - 强调文字颜色 2 35" xfId="5216"/>
    <cellStyle name="20% - 强调文字颜色 2 35 2" xfId="5217"/>
    <cellStyle name="20% - 强调文字颜色 2 36" xfId="4139"/>
    <cellStyle name="20% - 强调文字颜色 2 36 2" xfId="5219"/>
    <cellStyle name="20% - 强调文字颜色 2 37" xfId="5224"/>
    <cellStyle name="20% - 强调文字颜色 2 38" xfId="5230"/>
    <cellStyle name="20% - 强调文字颜色 2 39" xfId="5235"/>
    <cellStyle name="20% - 强调文字颜色 2 4" xfId="5236"/>
    <cellStyle name="20% - 强调文字颜色 2 4 2" xfId="153"/>
    <cellStyle name="20% - 强调文字颜色 2 4 2 2" xfId="4509"/>
    <cellStyle name="20% - 强调文字颜色 2 4 2 2 2" xfId="4513"/>
    <cellStyle name="20% - 强调文字颜色 2 4 2 2 2 2" xfId="4516"/>
    <cellStyle name="20% - 强调文字颜色 2 4 2 2 3" xfId="4520"/>
    <cellStyle name="20% - 强调文字颜色 2 4 2 2 3 2" xfId="3362"/>
    <cellStyle name="20% - 强调文字颜色 2 4 2 2 4" xfId="5238"/>
    <cellStyle name="20% - 强调文字颜色 2 4 2 3" xfId="4523"/>
    <cellStyle name="20% - 强调文字颜色 2 4 2 3 2" xfId="4526"/>
    <cellStyle name="20% - 强调文字颜色 2 4 2 4" xfId="4531"/>
    <cellStyle name="20% - 强调文字颜色 2 4 2 4 2" xfId="4533"/>
    <cellStyle name="20% - 强调文字颜色 2 4 2 5" xfId="4536"/>
    <cellStyle name="20% - 强调文字颜色 2 4 3" xfId="4544"/>
    <cellStyle name="20% - 强调文字颜色 2 4 3 2" xfId="4551"/>
    <cellStyle name="20% - 强调文字颜色 2 4 3 2 2" xfId="4556"/>
    <cellStyle name="20% - 强调文字颜色 2 4 3 2 2 2" xfId="5241"/>
    <cellStyle name="20% - 强调文字颜色 2 4 3 2 3" xfId="5243"/>
    <cellStyle name="20% - 强调文字颜色 2 4 3 2 3 2" xfId="5246"/>
    <cellStyle name="20% - 强调文字颜色 2 4 3 2 4" xfId="5247"/>
    <cellStyle name="20% - 强调文字颜色 2 4 3 3" xfId="4560"/>
    <cellStyle name="20% - 强调文字颜色 2 4 3 3 2" xfId="5249"/>
    <cellStyle name="20% - 强调文字颜色 2 4 3 4" xfId="5251"/>
    <cellStyle name="20% - 强调文字颜色 2 4 3 4 2" xfId="5253"/>
    <cellStyle name="20% - 强调文字颜色 2 4 3 5" xfId="5256"/>
    <cellStyle name="20% - 强调文字颜色 2 4 4" xfId="4570"/>
    <cellStyle name="20% - 强调文字颜色 2 4 4 2" xfId="4577"/>
    <cellStyle name="20% - 强调文字颜色 2 4 4 2 2" xfId="4582"/>
    <cellStyle name="20% - 强调文字颜色 2 4 4 3" xfId="2464"/>
    <cellStyle name="20% - 强调文字颜色 2 4 4 3 2" xfId="2469"/>
    <cellStyle name="20% - 强调文字颜色 2 4 4 4" xfId="2483"/>
    <cellStyle name="20% - 强调文字颜色 2 4 5" xfId="4592"/>
    <cellStyle name="20% - 强调文字颜色 2 4 5 2" xfId="1315"/>
    <cellStyle name="20% - 强调文字颜色 2 4 6" xfId="4349"/>
    <cellStyle name="20% - 强调文字颜色 2 4 6 2" xfId="3697"/>
    <cellStyle name="20% - 强调文字颜色 2 4 7" xfId="4420"/>
    <cellStyle name="20% - 强调文字颜色 2 40" xfId="5215"/>
    <cellStyle name="20% - 强调文字颜色 2 41" xfId="4138"/>
    <cellStyle name="20% - 强调文字颜色 2 42" xfId="5223"/>
    <cellStyle name="20% - 强调文字颜色 2 43" xfId="5229"/>
    <cellStyle name="20% - 强调文字颜色 2 44" xfId="5234"/>
    <cellStyle name="20% - 强调文字颜色 2 45" xfId="4497"/>
    <cellStyle name="20% - 强调文字颜色 2 46" xfId="5258"/>
    <cellStyle name="20% - 强调文字颜色 2 47" xfId="5260"/>
    <cellStyle name="20% - 强调文字颜色 2 48" xfId="5262"/>
    <cellStyle name="20% - 强调文字颜色 2 49" xfId="5267"/>
    <cellStyle name="20% - 强调文字颜色 2 5" xfId="5269"/>
    <cellStyle name="20% - 强调文字颜色 2 5 2" xfId="4640"/>
    <cellStyle name="20% - 强调文字颜色 2 5 2 2" xfId="4644"/>
    <cellStyle name="20% - 强调文字颜色 2 5 2 2 2" xfId="4649"/>
    <cellStyle name="20% - 强调文字颜色 2 5 2 2 2 2" xfId="2076"/>
    <cellStyle name="20% - 强调文字颜色 2 5 2 2 3" xfId="5270"/>
    <cellStyle name="20% - 强调文字颜色 2 5 2 2 3 2" xfId="2098"/>
    <cellStyle name="20% - 强调文字颜色 2 5 2 2 4" xfId="5271"/>
    <cellStyle name="20% - 强调文字颜色 2 5 2 3" xfId="3956"/>
    <cellStyle name="20% - 强调文字颜色 2 5 2 3 2" xfId="5272"/>
    <cellStyle name="20% - 强调文字颜色 2 5 2 4" xfId="5273"/>
    <cellStyle name="20% - 强调文字颜色 2 5 2 4 2" xfId="5276"/>
    <cellStyle name="20% - 强调文字颜色 2 5 2 5" xfId="5277"/>
    <cellStyle name="20% - 强调文字颜色 2 5 3" xfId="4654"/>
    <cellStyle name="20% - 强调文字颜色 2 5 3 2" xfId="4659"/>
    <cellStyle name="20% - 强调文字颜色 2 5 3 2 2" xfId="4663"/>
    <cellStyle name="20% - 强调文字颜色 2 5 3 2 2 2" xfId="2349"/>
    <cellStyle name="20% - 强调文字颜色 2 5 3 2 3" xfId="5278"/>
    <cellStyle name="20% - 强调文字颜色 2 5 3 2 3 2" xfId="5281"/>
    <cellStyle name="20% - 强调文字颜色 2 5 3 2 4" xfId="5282"/>
    <cellStyle name="20% - 强调文字颜色 2 5 3 3" xfId="4666"/>
    <cellStyle name="20% - 强调文字颜色 2 5 3 3 2" xfId="5283"/>
    <cellStyle name="20% - 强调文字颜色 2 5 3 4" xfId="5284"/>
    <cellStyle name="20% - 强调文字颜色 2 5 3 4 2" xfId="5287"/>
    <cellStyle name="20% - 强调文字颜色 2 5 3 5" xfId="5288"/>
    <cellStyle name="20% - 强调文字颜色 2 5 4" xfId="4672"/>
    <cellStyle name="20% - 强调文字颜色 2 5 4 2" xfId="4677"/>
    <cellStyle name="20% - 强调文字颜色 2 5 4 2 2" xfId="5293"/>
    <cellStyle name="20% - 强调文字颜色 2 5 4 3" xfId="4914"/>
    <cellStyle name="20% - 强调文字颜色 2 5 4 3 2" xfId="4916"/>
    <cellStyle name="20% - 强调文字颜色 2 5 4 4" xfId="4933"/>
    <cellStyle name="20% - 强调文字颜色 2 5 5" xfId="4683"/>
    <cellStyle name="20% - 强调文字颜色 2 5 5 2" xfId="5301"/>
    <cellStyle name="20% - 强调文字颜色 2 5 6" xfId="4475"/>
    <cellStyle name="20% - 强调文字颜色 2 5 6 2" xfId="4479"/>
    <cellStyle name="20% - 强调文字颜色 2 5 7" xfId="4594"/>
    <cellStyle name="20% - 强调文字颜色 2 50" xfId="4496"/>
    <cellStyle name="20% - 强调文字颜色 2 51" xfId="5257"/>
    <cellStyle name="20% - 强调文字颜色 2 52" xfId="5259"/>
    <cellStyle name="20% - 强调文字颜色 2 53" xfId="5261"/>
    <cellStyle name="20% - 强调文字颜色 2 54" xfId="5266"/>
    <cellStyle name="20% - 强调文字颜色 2 55" xfId="5302"/>
    <cellStyle name="20% - 强调文字颜色 2 56" xfId="5304"/>
    <cellStyle name="20% - 强调文字颜色 2 6" xfId="5308"/>
    <cellStyle name="20% - 强调文字颜色 2 6 2" xfId="4706"/>
    <cellStyle name="20% - 强调文字颜色 2 6 2 2" xfId="4709"/>
    <cellStyle name="20% - 强调文字颜色 2 6 2 2 2" xfId="4712"/>
    <cellStyle name="20% - 强调文字颜色 2 6 2 2 2 2" xfId="5309"/>
    <cellStyle name="20% - 强调文字颜色 2 6 2 2 3" xfId="5310"/>
    <cellStyle name="20% - 强调文字颜色 2 6 2 2 3 2" xfId="5312"/>
    <cellStyle name="20% - 强调文字颜色 2 6 2 2 4" xfId="5314"/>
    <cellStyle name="20% - 强调文字颜色 2 6 2 3" xfId="3969"/>
    <cellStyle name="20% - 强调文字颜色 2 6 2 3 2" xfId="5316"/>
    <cellStyle name="20% - 强调文字颜色 2 6 2 4" xfId="5317"/>
    <cellStyle name="20% - 强调文字颜色 2 6 2 4 2" xfId="5320"/>
    <cellStyle name="20% - 强调文字颜色 2 6 2 5" xfId="5321"/>
    <cellStyle name="20% - 强调文字颜色 2 6 3" xfId="4716"/>
    <cellStyle name="20% - 强调文字颜色 2 6 3 2" xfId="4720"/>
    <cellStyle name="20% - 强调文字颜色 2 6 3 2 2" xfId="5322"/>
    <cellStyle name="20% - 强调文字颜色 2 6 3 2 2 2" xfId="5325"/>
    <cellStyle name="20% - 强调文字颜色 2 6 3 2 3" xfId="5326"/>
    <cellStyle name="20% - 强调文字颜色 2 6 3 2 3 2" xfId="5329"/>
    <cellStyle name="20% - 强调文字颜色 2 6 3 2 4" xfId="5331"/>
    <cellStyle name="20% - 强调文字颜色 2 6 3 3" xfId="5332"/>
    <cellStyle name="20% - 强调文字颜色 2 6 3 3 2" xfId="5334"/>
    <cellStyle name="20% - 强调文字颜色 2 6 3 4" xfId="5337"/>
    <cellStyle name="20% - 强调文字颜色 2 6 3 4 2" xfId="5339"/>
    <cellStyle name="20% - 强调文字颜色 2 6 3 5" xfId="5340"/>
    <cellStyle name="20% - 强调文字颜色 2 6 4" xfId="4725"/>
    <cellStyle name="20% - 强调文字颜色 2 6 4 2" xfId="5341"/>
    <cellStyle name="20% - 强调文字颜色 2 6 4 2 2" xfId="5342"/>
    <cellStyle name="20% - 强调文字颜色 2 6 4 3" xfId="5345"/>
    <cellStyle name="20% - 强调文字颜色 2 6 4 3 2" xfId="5347"/>
    <cellStyle name="20% - 强调文字颜色 2 6 4 4" xfId="5350"/>
    <cellStyle name="20% - 强调文字颜色 2 6 5" xfId="5352"/>
    <cellStyle name="20% - 强调文字颜色 2 6 5 2" xfId="5356"/>
    <cellStyle name="20% - 强调文字颜色 2 6 6" xfId="4744"/>
    <cellStyle name="20% - 强调文字颜色 2 6 6 2" xfId="4747"/>
    <cellStyle name="20% - 强调文字颜色 2 6 7" xfId="4839"/>
    <cellStyle name="20% - 强调文字颜色 2 7" xfId="2145"/>
    <cellStyle name="20% - 强调文字颜色 2 7 2" xfId="4738"/>
    <cellStyle name="20% - 强调文字颜色 2 7 2 2" xfId="5357"/>
    <cellStyle name="20% - 强调文字颜色 2 7 2 2 2" xfId="2496"/>
    <cellStyle name="20% - 强调文字颜色 2 7 2 2 2 2" xfId="2500"/>
    <cellStyle name="20% - 强调文字颜色 2 7 2 2 3" xfId="2512"/>
    <cellStyle name="20% - 强调文字颜色 2 7 2 2 3 2" xfId="2520"/>
    <cellStyle name="20% - 强调文字颜色 2 7 2 2 4" xfId="2527"/>
    <cellStyle name="20% - 强调文字颜色 2 7 2 3" xfId="2739"/>
    <cellStyle name="20% - 强调文字颜色 2 7 2 3 2" xfId="2745"/>
    <cellStyle name="20% - 强调文字颜色 2 7 2 4" xfId="2772"/>
    <cellStyle name="20% - 强调文字颜色 2 7 2 4 2" xfId="2778"/>
    <cellStyle name="20% - 强调文字颜色 2 7 2 5" xfId="2788"/>
    <cellStyle name="20% - 强调文字颜色 2 7 3" xfId="5361"/>
    <cellStyle name="20% - 强调文字颜色 2 7 3 2" xfId="5365"/>
    <cellStyle name="20% - 强调文字颜色 2 7 3 2 2" xfId="4950"/>
    <cellStyle name="20% - 强调文字颜色 2 7 3 2 2 2" xfId="4953"/>
    <cellStyle name="20% - 强调文字颜色 2 7 3 2 3" xfId="4963"/>
    <cellStyle name="20% - 强调文字颜色 2 7 3 2 3 2" xfId="740"/>
    <cellStyle name="20% - 强调文字颜色 2 7 3 2 4" xfId="3670"/>
    <cellStyle name="20% - 强调文字颜色 2 7 3 3" xfId="2926"/>
    <cellStyle name="20% - 强调文字颜色 2 7 3 3 2" xfId="5179"/>
    <cellStyle name="20% - 强调文字颜色 2 7 3 4" xfId="5367"/>
    <cellStyle name="20% - 强调文字颜色 2 7 3 4 2" xfId="4568"/>
    <cellStyle name="20% - 强调文字颜色 2 7 3 5" xfId="5369"/>
    <cellStyle name="20% - 强调文字颜色 2 7 4" xfId="5372"/>
    <cellStyle name="20% - 强调文字颜色 2 7 4 2" xfId="5374"/>
    <cellStyle name="20% - 强调文字颜色 2 7 4 2 2" xfId="5376"/>
    <cellStyle name="20% - 强调文字颜色 2 7 4 3" xfId="2933"/>
    <cellStyle name="20% - 强调文字颜色 2 7 4 3 2" xfId="5379"/>
    <cellStyle name="20% - 强调文字颜色 2 7 4 4" xfId="5385"/>
    <cellStyle name="20% - 强调文字颜色 2 7 5" xfId="5387"/>
    <cellStyle name="20% - 强调文字颜色 2 7 5 2" xfId="5388"/>
    <cellStyle name="20% - 强调文字颜色 2 7 6" xfId="4967"/>
    <cellStyle name="20% - 强调文字颜色 2 7 6 2" xfId="4970"/>
    <cellStyle name="20% - 强调文字颜色 2 7 7" xfId="4979"/>
    <cellStyle name="20% - 强调文字颜色 2 8" xfId="5391"/>
    <cellStyle name="20% - 强调文字颜色 2 8 2" xfId="2977"/>
    <cellStyle name="20% - 强调文字颜色 2 8 2 2" xfId="2983"/>
    <cellStyle name="20% - 强调文字颜色 2 8 2 2 2" xfId="5393"/>
    <cellStyle name="20% - 强调文字颜色 2 8 2 2 2 2" xfId="5396"/>
    <cellStyle name="20% - 强调文字颜色 2 8 2 2 3" xfId="5398"/>
    <cellStyle name="20% - 强调文字颜色 2 8 2 2 3 2" xfId="5399"/>
    <cellStyle name="20% - 强调文字颜色 2 8 2 2 4" xfId="5402"/>
    <cellStyle name="20% - 强调文字颜色 2 8 2 3" xfId="5405"/>
    <cellStyle name="20% - 强调文字颜色 2 8 2 3 2" xfId="5408"/>
    <cellStyle name="20% - 强调文字颜色 2 8 2 4" xfId="5245"/>
    <cellStyle name="20% - 强调文字颜色 2 8 2 4 2" xfId="5412"/>
    <cellStyle name="20% - 强调文字颜色 2 8 2 5" xfId="5415"/>
    <cellStyle name="20% - 强调文字颜色 2 8 3" xfId="2989"/>
    <cellStyle name="20% - 强调文字颜色 2 8 3 2" xfId="5417"/>
    <cellStyle name="20% - 强调文字颜色 2 8 3 2 2" xfId="5420"/>
    <cellStyle name="20% - 强调文字颜色 2 8 3 2 2 2" xfId="5421"/>
    <cellStyle name="20% - 强调文字颜色 2 8 3 2 3" xfId="5422"/>
    <cellStyle name="20% - 强调文字颜色 2 8 3 2 3 2" xfId="5423"/>
    <cellStyle name="20% - 强调文字颜色 2 8 3 2 4" xfId="5426"/>
    <cellStyle name="20% - 强调文字颜色 2 8 3 3" xfId="5428"/>
    <cellStyle name="20% - 强调文字颜色 2 8 3 3 2" xfId="5212"/>
    <cellStyle name="20% - 强调文字颜色 2 8 3 4" xfId="5429"/>
    <cellStyle name="20% - 强调文字颜色 2 8 3 4 2" xfId="1"/>
    <cellStyle name="20% - 强调文字颜色 2 8 3 5" xfId="5430"/>
    <cellStyle name="20% - 强调文字颜色 2 8 4" xfId="5432"/>
    <cellStyle name="20% - 强调文字颜色 2 8 4 2" xfId="5435"/>
    <cellStyle name="20% - 强调文字颜色 2 8 4 2 2" xfId="5438"/>
    <cellStyle name="20% - 强调文字颜色 2 8 4 3" xfId="5441"/>
    <cellStyle name="20% - 强调文字颜色 2 8 4 3 2" xfId="5443"/>
    <cellStyle name="20% - 强调文字颜色 2 8 4 4" xfId="5445"/>
    <cellStyle name="20% - 强调文字颜色 2 8 5" xfId="5448"/>
    <cellStyle name="20% - 强调文字颜色 2 8 5 2" xfId="5451"/>
    <cellStyle name="20% - 强调文字颜色 2 8 6" xfId="4995"/>
    <cellStyle name="20% - 强调文字颜色 2 8 6 2" xfId="4998"/>
    <cellStyle name="20% - 强调文字颜色 2 8 7" xfId="5006"/>
    <cellStyle name="20% - 强调文字颜色 2 9" xfId="4929"/>
    <cellStyle name="20% - 强调文字颜色 2 9 2" xfId="4408"/>
    <cellStyle name="20% - 强调文字颜色 2 9 2 2" xfId="5454"/>
    <cellStyle name="20% - 强调文字颜色 2 9 2 2 2" xfId="5460"/>
    <cellStyle name="20% - 强调文字颜色 2 9 2 2 2 2" xfId="5462"/>
    <cellStyle name="20% - 强调文字颜色 2 9 2 2 3" xfId="5464"/>
    <cellStyle name="20% - 强调文字颜色 2 9 2 2 3 2" xfId="5465"/>
    <cellStyle name="20% - 强调文字颜色 2 9 2 2 4" xfId="5466"/>
    <cellStyle name="20% - 强调文字颜色 2 9 2 3" xfId="5470"/>
    <cellStyle name="20% - 强调文字颜色 2 9 2 3 2" xfId="5471"/>
    <cellStyle name="20% - 强调文字颜色 2 9 2 4" xfId="5472"/>
    <cellStyle name="20% - 强调文字颜色 2 9 2 4 2" xfId="5473"/>
    <cellStyle name="20% - 强调文字颜色 2 9 2 5" xfId="2038"/>
    <cellStyle name="20% - 强调文字颜色 2 9 3" xfId="5476"/>
    <cellStyle name="20% - 强调文字颜色 2 9 3 2" xfId="5478"/>
    <cellStyle name="20% - 强调文字颜色 2 9 3 2 2" xfId="5480"/>
    <cellStyle name="20% - 强调文字颜色 2 9 3 3" xfId="5482"/>
    <cellStyle name="20% - 强调文字颜色 2 9 3 3 2" xfId="5486"/>
    <cellStyle name="20% - 强调文字颜色 2 9 3 4" xfId="5490"/>
    <cellStyle name="20% - 强调文字颜色 2 9 4" xfId="5496"/>
    <cellStyle name="20% - 强调文字颜色 2 9 4 2" xfId="5500"/>
    <cellStyle name="20% - 强调文字颜色 2 9 5" xfId="5503"/>
    <cellStyle name="20% - 强调文字颜色 2 9 5 2" xfId="5504"/>
    <cellStyle name="20% - 强调文字颜色 2 9 6" xfId="5032"/>
    <cellStyle name="20% - 强调文字颜色 3 10" xfId="2516"/>
    <cellStyle name="20% - 强调文字颜色 3 10 2" xfId="2525"/>
    <cellStyle name="20% - 强调文字颜色 3 10 2 2" xfId="5505"/>
    <cellStyle name="20% - 强调文字颜色 3 10 2 2 2" xfId="5506"/>
    <cellStyle name="20% - 强调文字颜色 3 10 2 2 2 2" xfId="5507"/>
    <cellStyle name="20% - 强调文字颜色 3 10 2 2 3" xfId="4769"/>
    <cellStyle name="20% - 强调文字颜色 3 10 2 2 3 2" xfId="5508"/>
    <cellStyle name="20% - 强调文字颜色 3 10 2 2 4" xfId="933"/>
    <cellStyle name="20% - 强调文字颜色 3 10 2 3" xfId="1372"/>
    <cellStyle name="20% - 强调文字颜色 3 10 2 3 2" xfId="562"/>
    <cellStyle name="20% - 强调文字颜色 3 10 2 4" xfId="1384"/>
    <cellStyle name="20% - 强调文字颜色 3 10 2 4 2" xfId="5511"/>
    <cellStyle name="20% - 强调文字颜色 3 10 2 5" xfId="4427"/>
    <cellStyle name="20% - 强调文字颜色 3 10 3" xfId="5514"/>
    <cellStyle name="20% - 强调文字颜色 3 10 3 2" xfId="419"/>
    <cellStyle name="20% - 强调文字颜色 3 10 3 2 2" xfId="425"/>
    <cellStyle name="20% - 强调文字颜色 3 10 3 3" xfId="431"/>
    <cellStyle name="20% - 强调文字颜色 3 10 3 3 2" xfId="5515"/>
    <cellStyle name="20% - 强调文字颜色 3 10 3 4" xfId="5519"/>
    <cellStyle name="20% - 强调文字颜色 3 10 4" xfId="5523"/>
    <cellStyle name="20% - 强调文字颜色 3 10 4 2" xfId="449"/>
    <cellStyle name="20% - 强调文字颜色 3 10 5" xfId="5524"/>
    <cellStyle name="20% - 强调文字颜色 3 10 5 2" xfId="5525"/>
    <cellStyle name="20% - 强调文字颜色 3 10 6" xfId="5527"/>
    <cellStyle name="20% - 强调文字颜色 3 11" xfId="2531"/>
    <cellStyle name="20% - 强调文字颜色 3 11 2" xfId="2540"/>
    <cellStyle name="20% - 强调文字颜色 3 11 2 2" xfId="5529"/>
    <cellStyle name="20% - 强调文字颜色 3 11 2 2 2" xfId="2282"/>
    <cellStyle name="20% - 强调文字颜色 3 11 2 2 2 2" xfId="5530"/>
    <cellStyle name="20% - 强调文字颜色 3 11 2 2 3" xfId="5533"/>
    <cellStyle name="20% - 强调文字颜色 3 11 2 2 3 2" xfId="5535"/>
    <cellStyle name="20% - 强调文字颜色 3 11 2 2 4" xfId="3859"/>
    <cellStyle name="20% - 强调文字颜色 3 11 2 3" xfId="1462"/>
    <cellStyle name="20% - 强调文字颜色 3 11 2 3 2" xfId="5537"/>
    <cellStyle name="20% - 强调文字颜色 3 11 2 4" xfId="5540"/>
    <cellStyle name="20% - 强调文字颜色 3 11 2 4 2" xfId="5542"/>
    <cellStyle name="20% - 强调文字颜色 3 11 2 5" xfId="4599"/>
    <cellStyle name="20% - 强调文字颜色 3 11 3" xfId="5544"/>
    <cellStyle name="20% - 强调文字颜色 3 11 3 2" xfId="511"/>
    <cellStyle name="20% - 强调文字颜色 3 11 3 2 2" xfId="514"/>
    <cellStyle name="20% - 强调文字颜色 3 11 3 3" xfId="520"/>
    <cellStyle name="20% - 强调文字颜色 3 11 3 3 2" xfId="5545"/>
    <cellStyle name="20% - 强调文字颜色 3 11 3 4" xfId="5546"/>
    <cellStyle name="20% - 强调文字颜色 3 11 4" xfId="1363"/>
    <cellStyle name="20% - 强调文字颜色 3 11 4 2" xfId="550"/>
    <cellStyle name="20% - 强调文字颜色 3 11 5" xfId="1374"/>
    <cellStyle name="20% - 强调文字颜色 3 11 5 2" xfId="5547"/>
    <cellStyle name="20% - 强调文字颜色 3 11 6" xfId="5548"/>
    <cellStyle name="20% - 强调文字颜色 3 12" xfId="2550"/>
    <cellStyle name="20% - 强调文字颜色 3 12 2" xfId="4029"/>
    <cellStyle name="20% - 强调文字颜色 3 12 2 2" xfId="5550"/>
    <cellStyle name="20% - 强调文字颜色 3 12 2 2 2" xfId="5551"/>
    <cellStyle name="20% - 强调文字颜色 3 12 2 2 2 2" xfId="5552"/>
    <cellStyle name="20% - 强调文字颜色 3 12 2 2 3" xfId="5558"/>
    <cellStyle name="20% - 强调文字颜色 3 12 2 2 3 2" xfId="4620"/>
    <cellStyle name="20% - 强调文字颜色 3 12 2 2 4" xfId="3953"/>
    <cellStyle name="20% - 强调文字颜色 3 12 2 3" xfId="5560"/>
    <cellStyle name="20% - 强调文字颜色 3 12 2 3 2" xfId="3446"/>
    <cellStyle name="20% - 强调文字颜色 3 12 2 4" xfId="5561"/>
    <cellStyle name="20% - 强调文字颜色 3 12 2 4 2" xfId="2638"/>
    <cellStyle name="20% - 强调文字颜色 3 12 2 5" xfId="4844"/>
    <cellStyle name="20% - 强调文字颜色 3 12 3" xfId="5562"/>
    <cellStyle name="20% - 强调文字颜色 3 12 3 2" xfId="429"/>
    <cellStyle name="20% - 强调文字颜色 3 12 3 2 2" xfId="5563"/>
    <cellStyle name="20% - 强调文字颜色 3 12 3 3" xfId="5566"/>
    <cellStyle name="20% - 强调文字颜色 3 12 3 3 2" xfId="5569"/>
    <cellStyle name="20% - 强调文字颜色 3 12 3 4" xfId="5571"/>
    <cellStyle name="20% - 强调文字颜色 3 12 4" xfId="443"/>
    <cellStyle name="20% - 强调文字颜色 3 12 4 2" xfId="1540"/>
    <cellStyle name="20% - 强调文字颜色 3 12 5" xfId="904"/>
    <cellStyle name="20% - 强调文字颜色 3 12 5 2" xfId="5572"/>
    <cellStyle name="20% - 强调文字颜色 3 12 6" xfId="5573"/>
    <cellStyle name="20% - 强调文字颜色 3 13" xfId="2560"/>
    <cellStyle name="20% - 强调文字颜色 3 13 2" xfId="2567"/>
    <cellStyle name="20% - 强调文字颜色 3 13 2 2" xfId="2023"/>
    <cellStyle name="20% - 强调文字颜色 3 13 2 2 2" xfId="2028"/>
    <cellStyle name="20% - 强调文字颜色 3 13 2 3" xfId="2036"/>
    <cellStyle name="20% - 强调文字颜色 3 13 2 3 2" xfId="2040"/>
    <cellStyle name="20% - 强调文字颜色 3 13 2 4" xfId="2042"/>
    <cellStyle name="20% - 强调文字颜色 3 13 3" xfId="2572"/>
    <cellStyle name="20% - 强调文字颜色 3 13 3 2" xfId="2061"/>
    <cellStyle name="20% - 强调文字颜色 3 13 4" xfId="1543"/>
    <cellStyle name="20% - 强调文字颜色 3 13 4 2" xfId="2074"/>
    <cellStyle name="20% - 强调文字颜色 3 13 5" xfId="2577"/>
    <cellStyle name="20% - 强调文字颜色 3 14" xfId="5574"/>
    <cellStyle name="20% - 强调文字颜色 3 14 2" xfId="5575"/>
    <cellStyle name="20% - 强调文字颜色 3 14 3" xfId="5576"/>
    <cellStyle name="20% - 强调文字颜色 3 15" xfId="350"/>
    <cellStyle name="20% - 强调文字颜色 3 15 10" xfId="5578"/>
    <cellStyle name="20% - 强调文字颜色 3 15 2" xfId="355"/>
    <cellStyle name="20% - 强调文字颜色 3 15 2 2" xfId="5583"/>
    <cellStyle name="20% - 强调文字颜色 3 15 2 2 2" xfId="2804"/>
    <cellStyle name="20% - 强调文字颜色 3 15 2 2 2 2" xfId="2807"/>
    <cellStyle name="20% - 强调文字颜色 3 15 2 2 2 2 2" xfId="5599"/>
    <cellStyle name="20% - 强调文字颜色 3 15 2 2 2 2 2 2" xfId="5601"/>
    <cellStyle name="20% - 强调文字颜色 3 15 2 2 2 2 2 2 2" xfId="3958"/>
    <cellStyle name="20% - 强调文字颜色 3 15 2 2 2 2 2 3" xfId="5603"/>
    <cellStyle name="20% - 强调文字颜色 3 15 2 2 2 2 3" xfId="5604"/>
    <cellStyle name="20% - 强调文字颜色 3 15 2 2 2 2 3 2" xfId="5607"/>
    <cellStyle name="20% - 强调文字颜色 3 15 2 2 2 2 3 2 2" xfId="5608"/>
    <cellStyle name="20% - 强调文字颜色 3 15 2 2 2 2 3 3" xfId="5609"/>
    <cellStyle name="20% - 强调文字颜色 3 15 2 2 2 2 4" xfId="5458"/>
    <cellStyle name="20% - 强调文字颜色 3 15 2 2 2 2 4 2" xfId="5461"/>
    <cellStyle name="20% - 强调文字颜色 3 15 2 2 2 2 5" xfId="5463"/>
    <cellStyle name="20% - 强调文字颜色 3 15 2 2 2 3" xfId="4633"/>
    <cellStyle name="20% - 强调文字颜色 3 15 2 2 2 3 2" xfId="5613"/>
    <cellStyle name="20% - 强调文字颜色 3 15 2 2 2 3 2 2" xfId="5615"/>
    <cellStyle name="20% - 强调文字颜色 3 15 2 2 2 3 3" xfId="5617"/>
    <cellStyle name="20% - 强调文字颜色 3 15 2 2 2 4" xfId="5157"/>
    <cellStyle name="20% - 强调文字颜色 3 15 2 2 2 4 2" xfId="5621"/>
    <cellStyle name="20% - 强调文字颜色 3 15 2 2 2 4 2 2" xfId="5622"/>
    <cellStyle name="20% - 强调文字颜色 3 15 2 2 2 4 3" xfId="5623"/>
    <cellStyle name="20% - 强调文字颜色 3 15 2 2 2 5" xfId="5625"/>
    <cellStyle name="20% - 强调文字颜色 3 15 2 2 2 5 2" xfId="5626"/>
    <cellStyle name="20% - 强调文字颜色 3 15 2 2 2 6" xfId="5627"/>
    <cellStyle name="20% - 强调文字颜色 3 15 2 2 3" xfId="2813"/>
    <cellStyle name="20% - 强调文字颜色 3 15 2 2 3 2" xfId="5629"/>
    <cellStyle name="20% - 强调文字颜色 3 15 2 2 3 2 2" xfId="5632"/>
    <cellStyle name="20% - 强调文字颜色 3 15 2 2 3 2 2 2" xfId="5635"/>
    <cellStyle name="20% - 强调文字颜色 3 15 2 2 3 2 3" xfId="5639"/>
    <cellStyle name="20% - 强调文字颜色 3 15 2 2 3 3" xfId="5643"/>
    <cellStyle name="20% - 强调文字颜色 3 15 2 2 3 3 2" xfId="5646"/>
    <cellStyle name="20% - 强调文字颜色 3 15 2 2 3 3 2 2" xfId="5649"/>
    <cellStyle name="20% - 强调文字颜色 3 15 2 2 3 3 3" xfId="5654"/>
    <cellStyle name="20% - 强调文字颜色 3 15 2 2 3 4" xfId="5657"/>
    <cellStyle name="20% - 强调文字颜色 3 15 2 2 3 4 2" xfId="5660"/>
    <cellStyle name="20% - 强调文字颜色 3 15 2 2 3 5" xfId="5661"/>
    <cellStyle name="20% - 强调文字颜色 3 15 2 2 4" xfId="5663"/>
    <cellStyle name="20% - 强调文字颜色 3 15 2 2 4 2" xfId="5666"/>
    <cellStyle name="20% - 强调文字颜色 3 15 2 2 4 2 2" xfId="5667"/>
    <cellStyle name="20% - 强调文字颜色 3 15 2 2 4 3" xfId="5669"/>
    <cellStyle name="20% - 强调文字颜色 3 15 2 2 5" xfId="5672"/>
    <cellStyle name="20% - 强调文字颜色 3 15 2 2 5 2" xfId="5673"/>
    <cellStyle name="20% - 强调文字颜色 3 15 2 2 5 2 2" xfId="5675"/>
    <cellStyle name="20% - 强调文字颜色 3 15 2 2 5 3" xfId="3585"/>
    <cellStyle name="20% - 强调文字颜色 3 15 2 2 6" xfId="5678"/>
    <cellStyle name="20% - 强调文字颜色 3 15 2 2 6 2" xfId="5679"/>
    <cellStyle name="20% - 强调文字颜色 3 15 2 2 7" xfId="5680"/>
    <cellStyle name="20% - 强调文字颜色 3 15 2 3" xfId="5683"/>
    <cellStyle name="20% - 强调文字颜色 3 15 2 3 2" xfId="5685"/>
    <cellStyle name="20% - 强调文字颜色 3 15 2 3 2 2" xfId="5688"/>
    <cellStyle name="20% - 强调文字颜色 3 15 2 3 2 2 2" xfId="5689"/>
    <cellStyle name="20% - 强调文字颜色 3 15 2 3 2 2 2 2" xfId="5691"/>
    <cellStyle name="20% - 强调文字颜色 3 15 2 3 2 2 3" xfId="5693"/>
    <cellStyle name="20% - 强调文字颜色 3 15 2 3 2 3" xfId="5274"/>
    <cellStyle name="20% - 强调文字颜色 3 15 2 3 2 3 2" xfId="5695"/>
    <cellStyle name="20% - 强调文字颜色 3 15 2 3 2 3 2 2" xfId="3882"/>
    <cellStyle name="20% - 强调文字颜色 3 15 2 3 2 3 3" xfId="5697"/>
    <cellStyle name="20% - 强调文字颜色 3 15 2 3 2 4" xfId="5699"/>
    <cellStyle name="20% - 强调文字颜色 3 15 2 3 2 4 2" xfId="5701"/>
    <cellStyle name="20% - 强调文字颜色 3 15 2 3 2 5" xfId="5702"/>
    <cellStyle name="20% - 强调文字颜色 3 15 2 3 3" xfId="5704"/>
    <cellStyle name="20% - 强调文字颜色 3 15 2 3 3 2" xfId="5706"/>
    <cellStyle name="20% - 强调文字颜色 3 15 2 3 3 2 2" xfId="5708"/>
    <cellStyle name="20% - 强调文字颜色 3 15 2 3 3 3" xfId="5710"/>
    <cellStyle name="20% - 强调文字颜色 3 15 2 3 4" xfId="5712"/>
    <cellStyle name="20% - 强调文字颜色 3 15 2 3 4 2" xfId="5714"/>
    <cellStyle name="20% - 强调文字颜色 3 15 2 3 4 2 2" xfId="5716"/>
    <cellStyle name="20% - 强调文字颜色 3 15 2 3 4 3" xfId="5718"/>
    <cellStyle name="20% - 强调文字颜色 3 15 2 3 5" xfId="5720"/>
    <cellStyle name="20% - 强调文字颜色 3 15 2 3 5 2" xfId="5722"/>
    <cellStyle name="20% - 强调文字颜色 3 15 2 3 6" xfId="5725"/>
    <cellStyle name="20% - 强调文字颜色 3 15 2 4" xfId="5727"/>
    <cellStyle name="20% - 强调文字颜色 3 15 2 4 2" xfId="5729"/>
    <cellStyle name="20% - 强调文字颜色 3 15 2 4 2 2" xfId="5731"/>
    <cellStyle name="20% - 强调文字颜色 3 15 2 4 2 2 2" xfId="265"/>
    <cellStyle name="20% - 强调文字颜色 3 15 2 4 2 3" xfId="5285"/>
    <cellStyle name="20% - 强调文字颜色 3 15 2 4 3" xfId="5733"/>
    <cellStyle name="20% - 强调文字颜色 3 15 2 4 3 2" xfId="5734"/>
    <cellStyle name="20% - 强调文字颜色 3 15 2 4 3 2 2" xfId="5735"/>
    <cellStyle name="20% - 强调文字颜色 3 15 2 4 3 3" xfId="5737"/>
    <cellStyle name="20% - 强调文字颜色 3 15 2 4 4" xfId="5739"/>
    <cellStyle name="20% - 强调文字颜色 3 15 2 4 4 2" xfId="5740"/>
    <cellStyle name="20% - 强调文字颜色 3 15 2 4 5" xfId="5741"/>
    <cellStyle name="20% - 强调文字颜色 3 15 2 5" xfId="5046"/>
    <cellStyle name="20% - 强调文字颜色 3 15 2 5 2" xfId="5051"/>
    <cellStyle name="20% - 强调文字颜色 3 15 2 5 2 2" xfId="5743"/>
    <cellStyle name="20% - 强调文字颜色 3 15 2 5 3" xfId="5744"/>
    <cellStyle name="20% - 强调文字颜色 3 15 2 6" xfId="5055"/>
    <cellStyle name="20% - 强调文字颜色 3 15 2 6 2" xfId="5745"/>
    <cellStyle name="20% - 强调文字颜色 3 15 2 6 2 2" xfId="5746"/>
    <cellStyle name="20% - 强调文字颜色 3 15 2 6 3" xfId="5747"/>
    <cellStyle name="20% - 强调文字颜色 3 15 2 7" xfId="5748"/>
    <cellStyle name="20% - 强调文字颜色 3 15 2 7 2" xfId="5749"/>
    <cellStyle name="20% - 强调文字颜色 3 15 2 8" xfId="5751"/>
    <cellStyle name="20% - 强调文字颜色 3 15 3" xfId="5753"/>
    <cellStyle name="20% - 强调文字颜色 3 15 3 2" xfId="1556"/>
    <cellStyle name="20% - 强调文字颜色 3 15 3 2 2" xfId="1438"/>
    <cellStyle name="20% - 强调文字颜色 3 15 3 2 2 2" xfId="1452"/>
    <cellStyle name="20% - 强调文字颜色 3 15 3 2 2 2 2" xfId="5756"/>
    <cellStyle name="20% - 强调文字颜色 3 15 3 2 2 2 2 2" xfId="5653"/>
    <cellStyle name="20% - 强调文字颜色 3 15 3 2 2 2 3" xfId="5758"/>
    <cellStyle name="20% - 强调文字颜色 3 15 3 2 2 3" xfId="5760"/>
    <cellStyle name="20% - 强调文字颜色 3 15 3 2 2 3 2" xfId="5765"/>
    <cellStyle name="20% - 强调文字颜色 3 15 3 2 2 3 2 2" xfId="644"/>
    <cellStyle name="20% - 强调文字颜色 3 15 3 2 2 3 3" xfId="5769"/>
    <cellStyle name="20% - 强调文字颜色 3 15 3 2 2 4" xfId="5771"/>
    <cellStyle name="20% - 强调文字颜色 3 15 3 2 2 4 2" xfId="5773"/>
    <cellStyle name="20% - 强调文字颜色 3 15 3 2 2 5" xfId="5774"/>
    <cellStyle name="20% - 强调文字颜色 3 15 3 2 3" xfId="1467"/>
    <cellStyle name="20% - 强调文字颜色 3 15 3 2 3 2" xfId="5777"/>
    <cellStyle name="20% - 强调文字颜色 3 15 3 2 3 2 2" xfId="5782"/>
    <cellStyle name="20% - 强调文字颜色 3 15 3 2 3 3" xfId="5788"/>
    <cellStyle name="20% - 强调文字颜色 3 15 3 2 4" xfId="5796"/>
    <cellStyle name="20% - 强调文字颜色 3 15 3 2 4 2" xfId="5800"/>
    <cellStyle name="20% - 强调文字颜色 3 15 3 2 4 2 2" xfId="3722"/>
    <cellStyle name="20% - 强调文字颜色 3 15 3 2 4 3" xfId="5804"/>
    <cellStyle name="20% - 强调文字颜色 3 15 3 2 5" xfId="5808"/>
    <cellStyle name="20% - 强调文字颜色 3 15 3 2 5 2" xfId="5812"/>
    <cellStyle name="20% - 强调文字颜色 3 15 3 2 6" xfId="5815"/>
    <cellStyle name="20% - 强调文字颜色 3 15 3 3" xfId="1562"/>
    <cellStyle name="20% - 强调文字颜色 3 15 3 3 2" xfId="1410"/>
    <cellStyle name="20% - 强调文字颜色 3 15 3 3 2 2" xfId="1568"/>
    <cellStyle name="20% - 强调文字颜色 3 15 3 3 2 2 2" xfId="5818"/>
    <cellStyle name="20% - 强调文字颜色 3 15 3 3 2 3" xfId="5318"/>
    <cellStyle name="20% - 强调文字颜色 3 15 3 3 3" xfId="1574"/>
    <cellStyle name="20% - 强调文字颜色 3 15 3 3 3 2" xfId="5819"/>
    <cellStyle name="20% - 强调文字颜色 3 15 3 3 3 2 2" xfId="5823"/>
    <cellStyle name="20% - 强调文字颜色 3 15 3 3 3 3" xfId="5825"/>
    <cellStyle name="20% - 强调文字颜色 3 15 3 3 4" xfId="5830"/>
    <cellStyle name="20% - 强调文字颜色 3 15 3 3 4 2" xfId="5835"/>
    <cellStyle name="20% - 强调文字颜色 3 15 3 3 5" xfId="5841"/>
    <cellStyle name="20% - 强调文字颜色 3 15 3 4" xfId="1579"/>
    <cellStyle name="20% - 强调文字颜色 3 15 3 4 2" xfId="1428"/>
    <cellStyle name="20% - 强调文字颜色 3 15 3 4 2 2" xfId="5845"/>
    <cellStyle name="20% - 强调文字颜色 3 15 3 4 3" xfId="5846"/>
    <cellStyle name="20% - 强调文字颜色 3 15 3 5" xfId="1588"/>
    <cellStyle name="20% - 强调文字颜色 3 15 3 5 2" xfId="5847"/>
    <cellStyle name="20% - 强调文字颜色 3 15 3 5 2 2" xfId="5848"/>
    <cellStyle name="20% - 强调文字颜色 3 15 3 5 3" xfId="5850"/>
    <cellStyle name="20% - 强调文字颜色 3 15 3 6" xfId="1976"/>
    <cellStyle name="20% - 强调文字颜色 3 15 3 6 2" xfId="5851"/>
    <cellStyle name="20% - 强调文字颜色 3 15 3 7" xfId="5853"/>
    <cellStyle name="20% - 强调文字颜色 3 15 4" xfId="5855"/>
    <cellStyle name="20% - 强调文字颜色 3 15 4 2" xfId="1600"/>
    <cellStyle name="20% - 强调文字颜色 3 15 4 2 2" xfId="1615"/>
    <cellStyle name="20% - 强调文字颜色 3 15 4 2 2 2" xfId="1633"/>
    <cellStyle name="20% - 强调文字颜色 3 15 4 2 2 2 2" xfId="4125"/>
    <cellStyle name="20% - 强调文字颜色 3 15 4 2 2 3" xfId="2704"/>
    <cellStyle name="20% - 强调文字颜色 3 15 4 2 3" xfId="1641"/>
    <cellStyle name="20% - 强调文字颜色 3 15 4 2 3 2" xfId="4229"/>
    <cellStyle name="20% - 强调文字颜色 3 15 4 2 3 2 2" xfId="4237"/>
    <cellStyle name="20% - 强调文字颜色 3 15 4 2 3 3" xfId="2729"/>
    <cellStyle name="20% - 强调文字颜色 3 15 4 2 4" xfId="5857"/>
    <cellStyle name="20% - 强调文字颜色 3 15 4 2 4 2" xfId="4296"/>
    <cellStyle name="20% - 强调文字颜色 3 15 4 2 5" xfId="5863"/>
    <cellStyle name="20% - 强调文字颜色 3 15 4 3" xfId="1652"/>
    <cellStyle name="20% - 强调文字颜色 3 15 4 3 2" xfId="238"/>
    <cellStyle name="20% - 强调文字颜色 3 15 4 3 2 2" xfId="3015"/>
    <cellStyle name="20% - 强调文字颜色 3 15 4 3 3" xfId="5871"/>
    <cellStyle name="20% - 强调文字颜色 3 15 4 4" xfId="1661"/>
    <cellStyle name="20% - 强调文字颜色 3 15 4 4 2" xfId="5875"/>
    <cellStyle name="20% - 强调文字颜色 3 15 4 4 2 2" xfId="4542"/>
    <cellStyle name="20% - 强调文字颜色 3 15 4 4 3" xfId="5879"/>
    <cellStyle name="20% - 强调文字颜色 3 15 4 5" xfId="5881"/>
    <cellStyle name="20% - 强调文字颜色 3 15 4 5 2" xfId="5885"/>
    <cellStyle name="20% - 强调文字颜色 3 15 4 6" xfId="5887"/>
    <cellStyle name="20% - 强调文字颜色 3 15 5" xfId="5890"/>
    <cellStyle name="20% - 强调文字颜色 3 15 5 2" xfId="1688"/>
    <cellStyle name="20% - 强调文字颜色 3 15 5 2 2" xfId="957"/>
    <cellStyle name="20% - 强调文字颜色 3 15 5 2 2 2" xfId="5891"/>
    <cellStyle name="20% - 强调文字颜色 3 15 5 2 3" xfId="5894"/>
    <cellStyle name="20% - 强调文字颜色 3 15 5 3" xfId="1697"/>
    <cellStyle name="20% - 强调文字颜色 3 15 5 3 2" xfId="5895"/>
    <cellStyle name="20% - 强调文字颜色 3 15 5 3 2 2" xfId="5898"/>
    <cellStyle name="20% - 强调文字颜色 3 15 5 3 3" xfId="5899"/>
    <cellStyle name="20% - 强调文字颜色 3 15 5 4" xfId="5900"/>
    <cellStyle name="20% - 强调文字颜色 3 15 5 4 2" xfId="5904"/>
    <cellStyle name="20% - 强调文字颜色 3 15 5 5" xfId="5905"/>
    <cellStyle name="20% - 强调文字颜色 3 15 6" xfId="5908"/>
    <cellStyle name="20% - 强调文字颜色 3 15 7" xfId="5911"/>
    <cellStyle name="20% - 强调文字颜色 3 15 7 2" xfId="225"/>
    <cellStyle name="20% - 强调文字颜色 3 15 7 2 2" xfId="5914"/>
    <cellStyle name="20% - 强调文字颜色 3 15 7 3" xfId="248"/>
    <cellStyle name="20% - 强调文字颜色 3 15 8" xfId="5916"/>
    <cellStyle name="20% - 强调文字颜色 3 15 8 2" xfId="5918"/>
    <cellStyle name="20% - 强调文字颜色 3 15 8 2 2" xfId="5920"/>
    <cellStyle name="20% - 强调文字颜色 3 15 8 3" xfId="5921"/>
    <cellStyle name="20% - 强调文字颜色 3 15 9" xfId="5924"/>
    <cellStyle name="20% - 强调文字颜色 3 15 9 2" xfId="5927"/>
    <cellStyle name="20% - 强调文字颜色 3 16" xfId="325"/>
    <cellStyle name="20% - 强调文字颜色 3 16 2" xfId="5930"/>
    <cellStyle name="20% - 强调文字颜色 3 16 2 2" xfId="5390"/>
    <cellStyle name="20% - 强调文字颜色 3 16 2 2 2" xfId="2978"/>
    <cellStyle name="20% - 强调文字颜色 3 16 2 2 2 2" xfId="2984"/>
    <cellStyle name="20% - 强调文字颜色 3 16 2 2 2 2 2" xfId="5392"/>
    <cellStyle name="20% - 强调文字颜色 3 16 2 2 2 2 2 2" xfId="5394"/>
    <cellStyle name="20% - 强调文字颜色 3 16 2 2 2 2 3" xfId="5397"/>
    <cellStyle name="20% - 强调文字颜色 3 16 2 2 2 3" xfId="5403"/>
    <cellStyle name="20% - 强调文字颜色 3 16 2 2 2 3 2" xfId="5407"/>
    <cellStyle name="20% - 强调文字颜色 3 16 2 2 2 3 2 2" xfId="5932"/>
    <cellStyle name="20% - 强调文字颜色 3 16 2 2 2 3 3" xfId="4113"/>
    <cellStyle name="20% - 强调文字颜色 3 16 2 2 2 4" xfId="5244"/>
    <cellStyle name="20% - 强调文字颜色 3 16 2 2 2 4 2" xfId="5410"/>
    <cellStyle name="20% - 强调文字颜色 3 16 2 2 2 5" xfId="5413"/>
    <cellStyle name="20% - 强调文字颜色 3 16 2 2 3" xfId="2990"/>
    <cellStyle name="20% - 强调文字颜色 3 16 2 2 3 2" xfId="5416"/>
    <cellStyle name="20% - 强调文字颜色 3 16 2 2 3 2 2" xfId="5419"/>
    <cellStyle name="20% - 强调文字颜色 3 16 2 2 3 3" xfId="5427"/>
    <cellStyle name="20% - 强调文字颜色 3 16 2 2 4" xfId="5431"/>
    <cellStyle name="20% - 强调文字颜色 3 16 2 2 4 2" xfId="5434"/>
    <cellStyle name="20% - 强调文字颜色 3 16 2 2 4 2 2" xfId="5437"/>
    <cellStyle name="20% - 强调文字颜色 3 16 2 2 4 3" xfId="5439"/>
    <cellStyle name="20% - 强调文字颜色 3 16 2 2 5" xfId="5447"/>
    <cellStyle name="20% - 强调文字颜色 3 16 2 2 5 2" xfId="5450"/>
    <cellStyle name="20% - 强调文字颜色 3 16 2 2 6" xfId="4994"/>
    <cellStyle name="20% - 强调文字颜色 3 16 2 3" xfId="4928"/>
    <cellStyle name="20% - 强调文字颜色 3 16 2 3 2" xfId="4406"/>
    <cellStyle name="20% - 强调文字颜色 3 16 2 3 2 2" xfId="5453"/>
    <cellStyle name="20% - 强调文字颜色 3 16 2 3 2 2 2" xfId="5457"/>
    <cellStyle name="20% - 强调文字颜色 3 16 2 3 2 3" xfId="5469"/>
    <cellStyle name="20% - 强调文字颜色 3 16 2 3 3" xfId="5475"/>
    <cellStyle name="20% - 强调文字颜色 3 16 2 3 3 2" xfId="5477"/>
    <cellStyle name="20% - 强调文字颜色 3 16 2 3 3 2 2" xfId="5479"/>
    <cellStyle name="20% - 强调文字颜色 3 16 2 3 3 3" xfId="5481"/>
    <cellStyle name="20% - 强调文字颜色 3 16 2 3 4" xfId="5493"/>
    <cellStyle name="20% - 强调文字颜色 3 16 2 3 4 2" xfId="5498"/>
    <cellStyle name="20% - 强调文字颜色 3 16 2 3 5" xfId="5501"/>
    <cellStyle name="20% - 强调文字颜色 3 16 2 4" xfId="5934"/>
    <cellStyle name="20% - 强调文字颜色 3 16 2 4 2" xfId="5936"/>
    <cellStyle name="20% - 强调文字颜色 3 16 2 4 2 2" xfId="5938"/>
    <cellStyle name="20% - 强调文字颜色 3 16 2 4 3" xfId="5940"/>
    <cellStyle name="20% - 强调文字颜色 3 16 2 5" xfId="5079"/>
    <cellStyle name="20% - 强调文字颜色 3 16 2 5 2" xfId="5086"/>
    <cellStyle name="20% - 强调文字颜色 3 16 2 5 2 2" xfId="5942"/>
    <cellStyle name="20% - 强调文字颜色 3 16 2 5 3" xfId="5944"/>
    <cellStyle name="20% - 强调文字颜色 3 16 2 6" xfId="5092"/>
    <cellStyle name="20% - 强调文字颜色 3 16 2 6 2" xfId="5946"/>
    <cellStyle name="20% - 强调文字颜色 3 16 2 7" xfId="5947"/>
    <cellStyle name="20% - 强调文字颜色 3 16 3" xfId="5949"/>
    <cellStyle name="20% - 强调文字颜色 3 16 3 2" xfId="1886"/>
    <cellStyle name="20% - 强调文字颜色 3 16 3 2 2" xfId="1896"/>
    <cellStyle name="20% - 强调文字颜色 3 16 3 2 2 2" xfId="938"/>
    <cellStyle name="20% - 强调文字颜色 3 16 3 2 2 2 2" xfId="5951"/>
    <cellStyle name="20% - 强调文字颜色 3 16 3 2 2 3" xfId="5954"/>
    <cellStyle name="20% - 强调文字颜色 3 16 3 2 3" xfId="1906"/>
    <cellStyle name="20% - 强调文字颜色 3 16 3 2 3 2" xfId="5958"/>
    <cellStyle name="20% - 强调文字颜色 3 16 3 2 3 2 2" xfId="5961"/>
    <cellStyle name="20% - 强调文字颜色 3 16 3 2 3 3" xfId="5964"/>
    <cellStyle name="20% - 强调文字颜色 3 16 3 2 4" xfId="5969"/>
    <cellStyle name="20% - 强调文字颜色 3 16 3 2 4 2" xfId="5974"/>
    <cellStyle name="20% - 强调文字颜色 3 16 3 2 5" xfId="5979"/>
    <cellStyle name="20% - 强调文字颜色 3 16 3 3" xfId="1917"/>
    <cellStyle name="20% - 强调文字颜色 3 16 3 3 2" xfId="181"/>
    <cellStyle name="20% - 强调文字颜色 3 16 3 3 2 2" xfId="466"/>
    <cellStyle name="20% - 强调文字颜色 3 16 3 3 3" xfId="219"/>
    <cellStyle name="20% - 强调文字颜色 3 16 3 4" xfId="1924"/>
    <cellStyle name="20% - 强调文字颜色 3 16 3 4 2" xfId="1929"/>
    <cellStyle name="20% - 强调文字颜色 3 16 3 4 2 2" xfId="5982"/>
    <cellStyle name="20% - 强调文字颜色 3 16 3 4 3" xfId="5985"/>
    <cellStyle name="20% - 强调文字颜色 3 16 3 5" xfId="330"/>
    <cellStyle name="20% - 强调文字颜色 3 16 3 5 2" xfId="342"/>
    <cellStyle name="20% - 强调文字颜色 3 16 3 6" xfId="70"/>
    <cellStyle name="20% - 强调文字颜色 3 16 4" xfId="5989"/>
    <cellStyle name="20% - 强调文字颜色 3 16 4 2" xfId="1722"/>
    <cellStyle name="20% - 强调文字颜色 3 16 4 2 2" xfId="1729"/>
    <cellStyle name="20% - 强调文字颜色 3 16 4 2 2 2" xfId="1957"/>
    <cellStyle name="20% - 强调文字颜色 3 16 4 2 3" xfId="1841"/>
    <cellStyle name="20% - 强调文字颜色 3 16 4 3" xfId="1738"/>
    <cellStyle name="20% - 强调文字颜色 3 16 4 3 2" xfId="1960"/>
    <cellStyle name="20% - 强调文字颜色 3 16 4 3 2 2" xfId="5990"/>
    <cellStyle name="20% - 强调文字颜色 3 16 4 3 3" xfId="5991"/>
    <cellStyle name="20% - 强调文字颜色 3 16 4 4" xfId="1966"/>
    <cellStyle name="20% - 强调文字颜色 3 16 4 4 2" xfId="5992"/>
    <cellStyle name="20% - 强调文字颜色 3 16 4 5" xfId="3214"/>
    <cellStyle name="20% - 强调文字颜色 3 16 5" xfId="5994"/>
    <cellStyle name="20% - 强调文字颜色 3 16 5 2" xfId="802"/>
    <cellStyle name="20% - 强调文字颜色 3 16 5 2 2" xfId="811"/>
    <cellStyle name="20% - 强调文字颜色 3 16 5 3" xfId="825"/>
    <cellStyle name="20% - 强调文字颜色 3 16 6" xfId="5996"/>
    <cellStyle name="20% - 强调文字颜色 3 16 6 2" xfId="5998"/>
    <cellStyle name="20% - 强调文字颜色 3 16 6 2 2" xfId="6001"/>
    <cellStyle name="20% - 强调文字颜色 3 16 6 3" xfId="6004"/>
    <cellStyle name="20% - 强调文字颜色 3 16 7" xfId="4792"/>
    <cellStyle name="20% - 强调文字颜色 3 16 7 2" xfId="6008"/>
    <cellStyle name="20% - 强调文字颜色 3 16 8" xfId="6014"/>
    <cellStyle name="20% - 强调文字颜色 3 16 9" xfId="6016"/>
    <cellStyle name="20% - 强调文字颜色 3 17" xfId="869"/>
    <cellStyle name="20% - 强调文字颜色 3 17 2" xfId="878"/>
    <cellStyle name="20% - 强调文字颜色 3 17 2 2" xfId="6018"/>
    <cellStyle name="20% - 强调文字颜色 3 17 2 2 2" xfId="3131"/>
    <cellStyle name="20% - 强调文字颜色 3 17 2 2 2 2" xfId="2361"/>
    <cellStyle name="20% - 强调文字颜色 3 17 2 2 2 2 2" xfId="2534"/>
    <cellStyle name="20% - 强调文字颜色 3 17 2 2 2 2 2 2" xfId="2544"/>
    <cellStyle name="20% - 强调文字颜色 3 17 2 2 2 2 3" xfId="2553"/>
    <cellStyle name="20% - 强调文字颜色 3 17 2 2 2 3" xfId="6021"/>
    <cellStyle name="20% - 强调文字颜色 3 17 2 2 2 3 2" xfId="2887"/>
    <cellStyle name="20% - 强调文字颜色 3 17 2 2 2 3 2 2" xfId="2899"/>
    <cellStyle name="20% - 强调文字颜色 3 17 2 2 2 3 3" xfId="2910"/>
    <cellStyle name="20% - 强调文字颜色 3 17 2 2 2 4" xfId="5280"/>
    <cellStyle name="20% - 强调文字颜色 3 17 2 2 2 4 2" xfId="3098"/>
    <cellStyle name="20% - 强调文字颜色 3 17 2 2 2 5" xfId="6024"/>
    <cellStyle name="20% - 强调文字颜色 3 17 2 2 3" xfId="3136"/>
    <cellStyle name="20% - 强调文字颜色 3 17 2 2 3 2" xfId="2391"/>
    <cellStyle name="20% - 强调文字颜色 3 17 2 2 3 2 2" xfId="3675"/>
    <cellStyle name="20% - 强调文字颜色 3 17 2 2 3 3" xfId="4052"/>
    <cellStyle name="20% - 强调文字颜色 3 17 2 2 4" xfId="6028"/>
    <cellStyle name="20% - 强调文字颜色 3 17 2 2 4 2" xfId="6032"/>
    <cellStyle name="20% - 强调文字颜色 3 17 2 2 4 2 2" xfId="6034"/>
    <cellStyle name="20% - 强调文字颜色 3 17 2 2 4 3" xfId="6035"/>
    <cellStyle name="20% - 强调文字颜色 3 17 2 2 5" xfId="6038"/>
    <cellStyle name="20% - 强调文字颜色 3 17 2 2 5 2" xfId="6042"/>
    <cellStyle name="20% - 强调文字颜色 3 17 2 2 6" xfId="6045"/>
    <cellStyle name="20% - 强调文字颜色 3 17 2 3" xfId="4945"/>
    <cellStyle name="20% - 强调文字颜色 3 17 2 3 2" xfId="6047"/>
    <cellStyle name="20% - 强调文字颜色 3 17 2 3 2 2" xfId="2424"/>
    <cellStyle name="20% - 强调文字颜色 3 17 2 3 2 2 2" xfId="5401"/>
    <cellStyle name="20% - 强调文字颜色 3 17 2 3 2 3" xfId="6049"/>
    <cellStyle name="20% - 强调文字颜色 3 17 2 3 3" xfId="6052"/>
    <cellStyle name="20% - 强调文字颜色 3 17 2 3 3 2" xfId="3518"/>
    <cellStyle name="20% - 强调文字颜色 3 17 2 3 3 2 2" xfId="5425"/>
    <cellStyle name="20% - 强调文字颜色 3 17 2 3 3 3" xfId="6053"/>
    <cellStyle name="20% - 强调文字颜色 3 17 2 3 4" xfId="6055"/>
    <cellStyle name="20% - 强调文字颜色 3 17 2 3 4 2" xfId="3573"/>
    <cellStyle name="20% - 强调文字颜色 3 17 2 3 5" xfId="6058"/>
    <cellStyle name="20% - 强调文字颜色 3 17 2 4" xfId="6060"/>
    <cellStyle name="20% - 强调文字颜色 3 17 2 4 2" xfId="6063"/>
    <cellStyle name="20% - 强调文字颜色 3 17 2 4 2 2" xfId="6065"/>
    <cellStyle name="20% - 强调文字颜色 3 17 2 4 3" xfId="6067"/>
    <cellStyle name="20% - 强调文字颜色 3 17 2 5" xfId="5115"/>
    <cellStyle name="20% - 强调文字颜色 3 17 2 5 2" xfId="6069"/>
    <cellStyle name="20% - 强调文字颜色 3 17 2 5 2 2" xfId="6071"/>
    <cellStyle name="20% - 强调文字颜色 3 17 2 5 3" xfId="6073"/>
    <cellStyle name="20% - 强调文字颜色 3 17 2 6" xfId="66"/>
    <cellStyle name="20% - 强调文字颜色 3 17 2 6 2" xfId="6075"/>
    <cellStyle name="20% - 强调文字颜色 3 17 2 7" xfId="6076"/>
    <cellStyle name="20% - 强调文字颜色 3 17 3" xfId="6078"/>
    <cellStyle name="20% - 强调文字颜色 3 17 3 2" xfId="2102"/>
    <cellStyle name="20% - 强调文字颜色 3 17 3 2 2" xfId="2113"/>
    <cellStyle name="20% - 强调文字颜色 3 17 3 2 2 2" xfId="2122"/>
    <cellStyle name="20% - 强调文字颜色 3 17 3 2 2 2 2" xfId="6080"/>
    <cellStyle name="20% - 强调文字颜色 3 17 3 2 2 3" xfId="5584"/>
    <cellStyle name="20% - 强调文字颜色 3 17 3 2 3" xfId="2127"/>
    <cellStyle name="20% - 强调文字颜色 3 17 3 2 3 2" xfId="1534"/>
    <cellStyle name="20% - 强调文字颜色 3 17 3 2 3 2 2" xfId="1354"/>
    <cellStyle name="20% - 强调文字颜色 3 17 3 2 3 3" xfId="1551"/>
    <cellStyle name="20% - 强调文字颜色 3 17 3 2 4" xfId="6085"/>
    <cellStyle name="20% - 强调文字颜色 3 17 3 2 4 2" xfId="1682"/>
    <cellStyle name="20% - 强调文字颜色 3 17 3 2 5" xfId="6089"/>
    <cellStyle name="20% - 强调文字颜色 3 17 3 3" xfId="2138"/>
    <cellStyle name="20% - 强调文字颜色 3 17 3 3 2" xfId="2143"/>
    <cellStyle name="20% - 强调文字颜色 3 17 3 3 2 2" xfId="2147"/>
    <cellStyle name="20% - 强调文字颜色 3 17 3 3 3" xfId="2150"/>
    <cellStyle name="20% - 强调文字颜色 3 17 3 4" xfId="2157"/>
    <cellStyle name="20% - 强调文字颜色 3 17 3 4 2" xfId="2161"/>
    <cellStyle name="20% - 强调文字颜色 3 17 3 4 2 2" xfId="6092"/>
    <cellStyle name="20% - 强调文字颜色 3 17 3 4 3" xfId="6096"/>
    <cellStyle name="20% - 强调文字颜色 3 17 3 5" xfId="2167"/>
    <cellStyle name="20% - 强调文字颜色 3 17 3 5 2" xfId="6099"/>
    <cellStyle name="20% - 强调文字颜色 3 17 3 6" xfId="4488"/>
    <cellStyle name="20% - 强调文字颜色 3 17 4" xfId="6103"/>
    <cellStyle name="20% - 强调文字颜色 3 17 4 2" xfId="2210"/>
    <cellStyle name="20% - 强调文字颜色 3 17 4 2 2" xfId="2215"/>
    <cellStyle name="20% - 强调文字颜色 3 17 4 2 2 2" xfId="2219"/>
    <cellStyle name="20% - 强调文字颜色 3 17 4 2 3" xfId="2221"/>
    <cellStyle name="20% - 强调文字颜色 3 17 4 3" xfId="2228"/>
    <cellStyle name="20% - 强调文字颜色 3 17 4 3 2" xfId="2232"/>
    <cellStyle name="20% - 强调文字颜色 3 17 4 3 2 2" xfId="6104"/>
    <cellStyle name="20% - 强调文字颜色 3 17 4 3 3" xfId="6106"/>
    <cellStyle name="20% - 强调文字颜色 3 17 4 4" xfId="2236"/>
    <cellStyle name="20% - 强调文字颜色 3 17 4 4 2" xfId="6108"/>
    <cellStyle name="20% - 强调文字颜色 3 17 4 5" xfId="6109"/>
    <cellStyle name="20% - 强调文字颜色 3 17 5" xfId="6111"/>
    <cellStyle name="20% - 强调文字颜色 3 17 5 2" xfId="2256"/>
    <cellStyle name="20% - 强调文字颜色 3 17 5 2 2" xfId="2260"/>
    <cellStyle name="20% - 强调文字颜色 3 17 5 3" xfId="2263"/>
    <cellStyle name="20% - 强调文字颜色 3 17 6" xfId="4384"/>
    <cellStyle name="20% - 强调文字颜色 3 17 6 2" xfId="6112"/>
    <cellStyle name="20% - 强调文字颜色 3 17 6 2 2" xfId="6115"/>
    <cellStyle name="20% - 强调文字颜色 3 17 6 3" xfId="6116"/>
    <cellStyle name="20% - 强调文字颜色 3 17 7" xfId="6120"/>
    <cellStyle name="20% - 强调文字颜色 3 17 7 2" xfId="5531"/>
    <cellStyle name="20% - 强调文字颜色 3 17 8" xfId="4528"/>
    <cellStyle name="20% - 强调文字颜色 3 18" xfId="882"/>
    <cellStyle name="20% - 强调文字颜色 3 18 2" xfId="6122"/>
    <cellStyle name="20% - 强调文字颜色 3 18 2 2" xfId="6124"/>
    <cellStyle name="20% - 强调文字颜色 3 18 2 2 2" xfId="3229"/>
    <cellStyle name="20% - 强调文字颜色 3 18 2 2 2 2" xfId="3233"/>
    <cellStyle name="20% - 强调文字颜色 3 18 2 2 2 2 2" xfId="6126"/>
    <cellStyle name="20% - 强调文字颜色 3 18 2 2 2 2 2 2" xfId="6127"/>
    <cellStyle name="20% - 强调文字颜色 3 18 2 2 2 2 3" xfId="6129"/>
    <cellStyle name="20% - 强调文字颜色 3 18 2 2 2 3" xfId="6130"/>
    <cellStyle name="20% - 强调文字颜色 3 18 2 2 2 3 2" xfId="6131"/>
    <cellStyle name="20% - 强调文字颜色 3 18 2 2 2 3 2 2" xfId="6132"/>
    <cellStyle name="20% - 强调文字颜色 3 18 2 2 2 3 3" xfId="6133"/>
    <cellStyle name="20% - 强调文字颜色 3 18 2 2 2 4" xfId="5327"/>
    <cellStyle name="20% - 强调文字颜色 3 18 2 2 2 4 2" xfId="6134"/>
    <cellStyle name="20% - 强调文字颜色 3 18 2 2 2 5" xfId="6136"/>
    <cellStyle name="20% - 强调文字颜色 3 18 2 2 3" xfId="3237"/>
    <cellStyle name="20% - 强调文字颜色 3 18 2 2 3 2" xfId="5330"/>
    <cellStyle name="20% - 强调文字颜色 3 18 2 2 3 2 2" xfId="6138"/>
    <cellStyle name="20% - 强调文字颜色 3 18 2 2 3 3" xfId="6139"/>
    <cellStyle name="20% - 强调文字颜色 3 18 2 2 4" xfId="6140"/>
    <cellStyle name="20% - 强调文字颜色 3 18 2 2 4 2" xfId="6143"/>
    <cellStyle name="20% - 强调文字颜色 3 18 2 2 4 2 2" xfId="6147"/>
    <cellStyle name="20% - 强调文字颜色 3 18 2 2 4 3" xfId="6150"/>
    <cellStyle name="20% - 强调文字颜色 3 18 2 2 5" xfId="6153"/>
    <cellStyle name="20% - 强调文字颜色 3 18 2 2 5 2" xfId="6156"/>
    <cellStyle name="20% - 强调文字颜色 3 18 2 2 6" xfId="6158"/>
    <cellStyle name="20% - 强调文字颜色 3 18 2 3" xfId="4959"/>
    <cellStyle name="20% - 强调文字颜色 3 18 2 3 2" xfId="6160"/>
    <cellStyle name="20% - 强调文字颜色 3 18 2 3 2 2" xfId="6163"/>
    <cellStyle name="20% - 强调文字颜色 3 18 2 3 2 2 2" xfId="2563"/>
    <cellStyle name="20% - 强调文字颜色 3 18 2 3 2 3" xfId="6164"/>
    <cellStyle name="20% - 强调文字颜色 3 18 2 3 3" xfId="6166"/>
    <cellStyle name="20% - 强调文字颜色 3 18 2 3 3 2" xfId="6167"/>
    <cellStyle name="20% - 强调文字颜色 3 18 2 3 3 2 2" xfId="3941"/>
    <cellStyle name="20% - 强调文字颜色 3 18 2 3 3 3" xfId="6168"/>
    <cellStyle name="20% - 强调文字颜色 3 18 2 3 4" xfId="6170"/>
    <cellStyle name="20% - 强调文字颜色 3 18 2 3 4 2" xfId="6174"/>
    <cellStyle name="20% - 强调文字颜色 3 18 2 3 5" xfId="6178"/>
    <cellStyle name="20% - 强调文字颜色 3 18 2 4" xfId="6182"/>
    <cellStyle name="20% - 强调文字颜色 3 18 2 4 2" xfId="6186"/>
    <cellStyle name="20% - 强调文字颜色 3 18 2 4 2 2" xfId="6188"/>
    <cellStyle name="20% - 强调文字颜色 3 18 2 4 3" xfId="6190"/>
    <cellStyle name="20% - 强调文字颜色 3 18 2 5" xfId="6193"/>
    <cellStyle name="20% - 强调文字颜色 3 18 2 5 2" xfId="6197"/>
    <cellStyle name="20% - 强调文字颜色 3 18 2 5 2 2" xfId="6199"/>
    <cellStyle name="20% - 强调文字颜色 3 18 2 5 3" xfId="6202"/>
    <cellStyle name="20% - 强调文字颜色 3 18 2 6" xfId="6204"/>
    <cellStyle name="20% - 强调文字颜色 3 18 2 6 2" xfId="3973"/>
    <cellStyle name="20% - 强调文字颜色 3 18 2 7" xfId="6207"/>
    <cellStyle name="20% - 强调文字颜色 3 18 3" xfId="6209"/>
    <cellStyle name="20% - 强调文字颜色 3 18 3 2" xfId="2366"/>
    <cellStyle name="20% - 强调文字颜色 3 18 3 2 2" xfId="2375"/>
    <cellStyle name="20% - 强调文字颜色 3 18 3 2 2 2" xfId="2383"/>
    <cellStyle name="20% - 强调文字颜色 3 18 3 2 2 2 2" xfId="6210"/>
    <cellStyle name="20% - 强调文字颜色 3 18 3 2 2 3" xfId="3664"/>
    <cellStyle name="20% - 强调文字颜色 3 18 3 2 3" xfId="2389"/>
    <cellStyle name="20% - 强调文字颜色 3 18 3 2 3 2" xfId="3673"/>
    <cellStyle name="20% - 强调文字颜色 3 18 3 2 3 2 2" xfId="914"/>
    <cellStyle name="20% - 强调文字颜色 3 18 3 2 3 3" xfId="3848"/>
    <cellStyle name="20% - 强调文字颜色 3 18 3 2 4" xfId="4053"/>
    <cellStyle name="20% - 强调文字颜色 3 18 3 2 4 2" xfId="20"/>
    <cellStyle name="20% - 强调文字颜色 3 18 3 2 5" xfId="4336"/>
    <cellStyle name="20% - 强调文字颜色 3 18 3 3" xfId="2397"/>
    <cellStyle name="20% - 强调文字颜色 3 18 3 3 2" xfId="2400"/>
    <cellStyle name="20% - 强调文字颜色 3 18 3 3 2 2" xfId="6211"/>
    <cellStyle name="20% - 强调文字颜色 3 18 3 3 3" xfId="6031"/>
    <cellStyle name="20% - 强调文字颜色 3 18 3 4" xfId="2402"/>
    <cellStyle name="20% - 强调文字颜色 3 18 3 4 2" xfId="6212"/>
    <cellStyle name="20% - 强调文字颜色 3 18 3 4 2 2" xfId="6213"/>
    <cellStyle name="20% - 强调文字颜色 3 18 3 4 3" xfId="6041"/>
    <cellStyle name="20% - 强调文字颜色 3 18 3 5" xfId="6214"/>
    <cellStyle name="20% - 强调文字颜色 3 18 3 5 2" xfId="6216"/>
    <cellStyle name="20% - 强调文字颜色 3 18 3 6" xfId="6218"/>
    <cellStyle name="20% - 强调文字颜色 3 18 4" xfId="6224"/>
    <cellStyle name="20% - 强调文字颜色 3 18 4 2" xfId="2427"/>
    <cellStyle name="20% - 强调文字颜色 3 18 4 2 2" xfId="2431"/>
    <cellStyle name="20% - 强调文字颜色 3 18 4 2 2 2" xfId="3515"/>
    <cellStyle name="20% - 强调文字颜色 3 18 4 2 3" xfId="3520"/>
    <cellStyle name="20% - 强调文字颜色 3 18 4 3" xfId="2435"/>
    <cellStyle name="20% - 强调文字颜色 3 18 4 3 2" xfId="3569"/>
    <cellStyle name="20% - 强调文字颜色 3 18 4 3 2 2" xfId="3571"/>
    <cellStyle name="20% - 强调文字颜色 3 18 4 3 3" xfId="3575"/>
    <cellStyle name="20% - 强调文字颜色 3 18 4 4" xfId="6225"/>
    <cellStyle name="20% - 强调文字颜色 3 18 4 4 2" xfId="3638"/>
    <cellStyle name="20% - 强调文字颜色 3 18 4 5" xfId="6227"/>
    <cellStyle name="20% - 强调文字颜色 3 18 5" xfId="6230"/>
    <cellStyle name="20% - 强调文字颜色 3 18 5 2" xfId="488"/>
    <cellStyle name="20% - 强调文字颜色 3 18 5 2 2" xfId="491"/>
    <cellStyle name="20% - 强调文字颜色 3 18 5 3" xfId="498"/>
    <cellStyle name="20% - 强调文字颜色 3 18 6" xfId="3416"/>
    <cellStyle name="20% - 强调文字颜色 3 18 6 2" xfId="3420"/>
    <cellStyle name="20% - 强调文字颜色 3 18 6 2 2" xfId="3423"/>
    <cellStyle name="20% - 强调文字颜色 3 18 6 3" xfId="3425"/>
    <cellStyle name="20% - 强调文字颜色 3 18 7" xfId="3434"/>
    <cellStyle name="20% - 强调文字颜色 3 18 7 2" xfId="3438"/>
    <cellStyle name="20% - 强调文字颜色 3 18 8" xfId="3440"/>
    <cellStyle name="20% - 强调文字颜色 3 19" xfId="5764"/>
    <cellStyle name="20% - 强调文字颜色 3 19 2" xfId="645"/>
    <cellStyle name="20% - 强调文字颜色 3 19 2 2" xfId="672"/>
    <cellStyle name="20% - 强调文字颜色 3 19 2 2 2" xfId="53"/>
    <cellStyle name="20% - 强调文字颜色 3 19 2 2 2 2" xfId="682"/>
    <cellStyle name="20% - 强调文字颜色 3 19 2 2 2 2 2" xfId="527"/>
    <cellStyle name="20% - 强调文字颜色 3 19 2 2 2 3" xfId="722"/>
    <cellStyle name="20% - 强调文字颜色 3 19 2 2 3" xfId="140"/>
    <cellStyle name="20% - 强调文字颜色 3 19 2 2 3 2" xfId="844"/>
    <cellStyle name="20% - 强调文字颜色 3 19 2 2 3 2 2" xfId="855"/>
    <cellStyle name="20% - 强调文字颜色 3 19 2 2 3 3" xfId="896"/>
    <cellStyle name="20% - 强调文字颜色 3 19 2 2 4" xfId="267"/>
    <cellStyle name="20% - 强调文字颜色 3 19 2 2 4 2" xfId="978"/>
    <cellStyle name="20% - 强调文字颜色 3 19 2 2 5" xfId="287"/>
    <cellStyle name="20% - 强调文字颜色 3 19 2 3" xfId="769"/>
    <cellStyle name="20% - 强调文字颜色 3 19 2 3 2" xfId="780"/>
    <cellStyle name="20% - 强调文字颜色 3 19 2 3 2 2" xfId="1085"/>
    <cellStyle name="20% - 强调文字颜色 3 19 2 3 3" xfId="1181"/>
    <cellStyle name="20% - 强调文字颜色 3 19 2 4" xfId="796"/>
    <cellStyle name="20% - 强调文字颜色 3 19 2 4 2" xfId="1296"/>
    <cellStyle name="20% - 强调文字颜色 3 19 2 4 2 2" xfId="1302"/>
    <cellStyle name="20% - 强调文字颜色 3 19 2 4 3" xfId="1341"/>
    <cellStyle name="20% - 强调文字颜色 3 19 2 5" xfId="660"/>
    <cellStyle name="20% - 强调文字颜色 3 19 2 5 2" xfId="1403"/>
    <cellStyle name="20% - 强调文字颜色 3 19 2 6" xfId="1478"/>
    <cellStyle name="20% - 强调文字颜色 3 19 3" xfId="1493"/>
    <cellStyle name="20% - 强调文字颜色 3 19 3 2" xfId="1500"/>
    <cellStyle name="20% - 强调文字颜色 3 19 3 2 2" xfId="1512"/>
    <cellStyle name="20% - 强调文字颜色 3 19 3 2 2 2" xfId="121"/>
    <cellStyle name="20% - 强调文字颜色 3 19 3 2 3" xfId="1537"/>
    <cellStyle name="20% - 强调文字颜色 3 19 3 3" xfId="819"/>
    <cellStyle name="20% - 强调文字颜色 3 19 3 3 2" xfId="1597"/>
    <cellStyle name="20% - 强调文字颜色 3 19 3 3 2 2" xfId="1606"/>
    <cellStyle name="20% - 强调文字颜色 3 19 3 3 3" xfId="1684"/>
    <cellStyle name="20% - 强调文字颜色 3 19 3 4" xfId="1708"/>
    <cellStyle name="20% - 强调文字颜色 3 19 3 4 2" xfId="1714"/>
    <cellStyle name="20% - 强调文字颜色 3 19 3 5" xfId="1753"/>
    <cellStyle name="20% - 强调文字颜色 3 19 4" xfId="381"/>
    <cellStyle name="20% - 强调文字颜色 3 19 4 2" xfId="390"/>
    <cellStyle name="20% - 强调文字颜色 3 19 4 2 2" xfId="1766"/>
    <cellStyle name="20% - 强调文字颜色 3 19 4 3" xfId="1933"/>
    <cellStyle name="20% - 强调文字颜色 3 19 5" xfId="2000"/>
    <cellStyle name="20% - 强调文字颜色 3 19 5 2" xfId="398"/>
    <cellStyle name="20% - 强调文字颜色 3 19 5 2 2" xfId="2004"/>
    <cellStyle name="20% - 强调文字颜色 3 19 5 3" xfId="2170"/>
    <cellStyle name="20% - 强调文字颜色 3 19 6" xfId="2293"/>
    <cellStyle name="20% - 强调文字颜色 3 19 6 2" xfId="691"/>
    <cellStyle name="20% - 强调文字颜色 3 19 7" xfId="2584"/>
    <cellStyle name="20% - 强调文字颜色 3 2" xfId="6231"/>
    <cellStyle name="20% - 强调文字颜色 3 2 2" xfId="5344"/>
    <cellStyle name="20% - 强调文字颜色 3 2 2 2" xfId="5346"/>
    <cellStyle name="20% - 强调文字颜色 3 2 2 2 2" xfId="6232"/>
    <cellStyle name="20% - 强调文字颜色 3 2 2 2 2 2" xfId="6234"/>
    <cellStyle name="20% - 强调文字颜色 3 2 2 2 3" xfId="6235"/>
    <cellStyle name="20% - 强调文字颜色 3 2 2 2 3 2" xfId="6236"/>
    <cellStyle name="20% - 强调文字颜色 3 2 2 2 4" xfId="6237"/>
    <cellStyle name="20% - 强调文字颜色 3 2 2 3" xfId="6238"/>
    <cellStyle name="20% - 强调文字颜色 3 2 2 3 2" xfId="6240"/>
    <cellStyle name="20% - 强调文字颜色 3 2 2 4" xfId="6173"/>
    <cellStyle name="20% - 强调文字颜色 3 2 2 4 2" xfId="6243"/>
    <cellStyle name="20% - 强调文字颜色 3 2 2 5" xfId="6245"/>
    <cellStyle name="20% - 强调文字颜色 3 2 3" xfId="5349"/>
    <cellStyle name="20% - 强调文字颜色 3 2 3 2" xfId="6247"/>
    <cellStyle name="20% - 强调文字颜色 3 2 3 2 2" xfId="6248"/>
    <cellStyle name="20% - 强调文字颜色 3 2 3 2 2 2" xfId="3450"/>
    <cellStyle name="20% - 强调文字颜色 3 2 3 2 3" xfId="6249"/>
    <cellStyle name="20% - 强调文字颜色 3 2 3 2 3 2" xfId="6251"/>
    <cellStyle name="20% - 强调文字颜色 3 2 3 2 4" xfId="416"/>
    <cellStyle name="20% - 强调文字颜色 3 2 3 3" xfId="6253"/>
    <cellStyle name="20% - 强调文字颜色 3 2 3 3 2" xfId="6254"/>
    <cellStyle name="20% - 强调文字颜色 3 2 3 4" xfId="6255"/>
    <cellStyle name="20% - 强调文字颜色 3 2 3 4 2" xfId="6256"/>
    <cellStyle name="20% - 强调文字颜色 3 2 3 5" xfId="6257"/>
    <cellStyle name="20% - 强调文字颜色 3 2 4" xfId="5375"/>
    <cellStyle name="20% - 强调文字颜色 3 2 4 2" xfId="6259"/>
    <cellStyle name="20% - 强调文字颜色 3 2 4 2 2" xfId="6260"/>
    <cellStyle name="20% - 强调文字颜色 3 2 4 3" xfId="6261"/>
    <cellStyle name="20% - 强调文字颜色 3 2 4 3 2" xfId="6262"/>
    <cellStyle name="20% - 强调文字颜色 3 2 4 4" xfId="6263"/>
    <cellStyle name="20% - 强调文字颜色 3 2 5" xfId="6264"/>
    <cellStyle name="20% - 强调文字颜色 3 2 5 2" xfId="1281"/>
    <cellStyle name="20% - 强调文字颜色 3 2 6" xfId="6033"/>
    <cellStyle name="20% - 强调文字颜色 3 2 6 2" xfId="1391"/>
    <cellStyle name="20% - 强调文字颜色 3 2 7" xfId="6265"/>
    <cellStyle name="20% - 强调文字颜色 3 2 8" xfId="6242"/>
    <cellStyle name="20% - 强调文字颜色 3 2 8 2" xfId="5828"/>
    <cellStyle name="20% - 强调文字颜色 3 2 8 2 2" xfId="5834"/>
    <cellStyle name="20% - 强调文字颜色 3 2 8 2 2 2" xfId="3870"/>
    <cellStyle name="20% - 强调文字颜色 3 2 8 2 3" xfId="6266"/>
    <cellStyle name="20% - 强调文字颜色 3 2 8 3" xfId="5840"/>
    <cellStyle name="20% - 强调文字颜色 3 2 8 3 2" xfId="6267"/>
    <cellStyle name="20% - 强调文字颜色 3 2 8 3 2 2" xfId="6268"/>
    <cellStyle name="20% - 强调文字颜色 3 2 8 3 3" xfId="6269"/>
    <cellStyle name="20% - 强调文字颜色 3 2 8 4" xfId="6270"/>
    <cellStyle name="20% - 强调文字颜色 3 2 8 4 2" xfId="6271"/>
    <cellStyle name="20% - 强调文字颜色 3 2 8 5" xfId="6272"/>
    <cellStyle name="20% - 强调文字颜色 3 20" xfId="349"/>
    <cellStyle name="20% - 强调文字颜色 3 20 2" xfId="354"/>
    <cellStyle name="20% - 强调文字颜色 3 20 2 2" xfId="5582"/>
    <cellStyle name="20% - 强调文字颜色 3 20 2 2 2" xfId="2805"/>
    <cellStyle name="20% - 强调文字颜色 3 20 2 2 2 2" xfId="2808"/>
    <cellStyle name="20% - 强调文字颜色 3 20 2 2 2 2 2" xfId="5598"/>
    <cellStyle name="20% - 强调文字颜色 3 20 2 2 2 3" xfId="4632"/>
    <cellStyle name="20% - 强调文字颜色 3 20 2 2 3" xfId="2814"/>
    <cellStyle name="20% - 强调文字颜色 3 20 2 2 3 2" xfId="5628"/>
    <cellStyle name="20% - 强调文字颜色 3 20 2 2 3 2 2" xfId="5631"/>
    <cellStyle name="20% - 强调文字颜色 3 20 2 2 3 3" xfId="5642"/>
    <cellStyle name="20% - 强调文字颜色 3 20 2 2 4" xfId="5662"/>
    <cellStyle name="20% - 强调文字颜色 3 20 2 2 4 2" xfId="5665"/>
    <cellStyle name="20% - 强调文字颜色 3 20 2 2 5" xfId="5671"/>
    <cellStyle name="20% - 强调文字颜色 3 20 2 3" xfId="5682"/>
    <cellStyle name="20% - 强调文字颜色 3 20 2 3 2" xfId="5684"/>
    <cellStyle name="20% - 强调文字颜色 3 20 2 3 2 2" xfId="5687"/>
    <cellStyle name="20% - 强调文字颜色 3 20 2 3 3" xfId="5703"/>
    <cellStyle name="20% - 强调文字颜色 3 20 2 4" xfId="5726"/>
    <cellStyle name="20% - 强调文字颜色 3 20 2 4 2" xfId="5728"/>
    <cellStyle name="20% - 强调文字颜色 3 20 2 4 2 2" xfId="5730"/>
    <cellStyle name="20% - 强调文字颜色 3 20 2 4 3" xfId="5732"/>
    <cellStyle name="20% - 强调文字颜色 3 20 2 5" xfId="5045"/>
    <cellStyle name="20% - 强调文字颜色 3 20 2 5 2" xfId="5050"/>
    <cellStyle name="20% - 强调文字颜色 3 20 2 6" xfId="5054"/>
    <cellStyle name="20% - 强调文字颜色 3 20 3" xfId="5752"/>
    <cellStyle name="20% - 强调文字颜色 3 20 3 2" xfId="1557"/>
    <cellStyle name="20% - 强调文字颜色 3 20 3 2 2" xfId="1439"/>
    <cellStyle name="20% - 强调文字颜色 3 20 3 2 2 2" xfId="1453"/>
    <cellStyle name="20% - 强调文字颜色 3 20 3 2 3" xfId="1468"/>
    <cellStyle name="20% - 强调文字颜色 3 20 3 3" xfId="1563"/>
    <cellStyle name="20% - 强调文字颜色 3 20 3 3 2" xfId="1411"/>
    <cellStyle name="20% - 强调文字颜色 3 20 3 3 2 2" xfId="1569"/>
    <cellStyle name="20% - 强调文字颜色 3 20 3 3 3" xfId="1575"/>
    <cellStyle name="20% - 强调文字颜色 3 20 3 4" xfId="1580"/>
    <cellStyle name="20% - 强调文字颜色 3 20 3 4 2" xfId="1429"/>
    <cellStyle name="20% - 强调文字颜色 3 20 3 5" xfId="1589"/>
    <cellStyle name="20% - 强调文字颜色 3 20 4" xfId="5854"/>
    <cellStyle name="20% - 强调文字颜色 3 20 4 2" xfId="1601"/>
    <cellStyle name="20% - 强调文字颜色 3 20 4 2 2" xfId="1616"/>
    <cellStyle name="20% - 强调文字颜色 3 20 4 3" xfId="1653"/>
    <cellStyle name="20% - 强调文字颜色 3 20 5" xfId="5889"/>
    <cellStyle name="20% - 强调文字颜色 3 20 5 2" xfId="1689"/>
    <cellStyle name="20% - 强调文字颜色 3 20 5 2 2" xfId="958"/>
    <cellStyle name="20% - 强调文字颜色 3 20 5 3" xfId="1698"/>
    <cellStyle name="20% - 强调文字颜色 3 20 6" xfId="5907"/>
    <cellStyle name="20% - 强调文字颜色 3 20 6 2" xfId="6273"/>
    <cellStyle name="20% - 强调文字颜色 3 20 7" xfId="5910"/>
    <cellStyle name="20% - 强调文字颜色 3 21" xfId="324"/>
    <cellStyle name="20% - 强调文字颜色 3 21 2" xfId="5929"/>
    <cellStyle name="20% - 强调文字颜色 3 21 2 2" xfId="5389"/>
    <cellStyle name="20% - 强调文字颜色 3 21 2 2 2" xfId="2979"/>
    <cellStyle name="20% - 强调文字颜色 3 21 2 2 2 2" xfId="2985"/>
    <cellStyle name="20% - 强调文字颜色 3 21 2 2 3" xfId="2991"/>
    <cellStyle name="20% - 强调文字颜色 3 21 2 3" xfId="4927"/>
    <cellStyle name="20% - 强调文字颜色 3 21 2 3 2" xfId="4405"/>
    <cellStyle name="20% - 强调文字颜色 3 21 2 3 2 2" xfId="5452"/>
    <cellStyle name="20% - 强调文字颜色 3 21 2 3 3" xfId="5474"/>
    <cellStyle name="20% - 强调文字颜色 3 21 2 4" xfId="5933"/>
    <cellStyle name="20% - 强调文字颜色 3 21 2 4 2" xfId="5935"/>
    <cellStyle name="20% - 强调文字颜色 3 21 2 5" xfId="5078"/>
    <cellStyle name="20% - 强调文字颜色 3 21 3" xfId="5948"/>
    <cellStyle name="20% - 强调文字颜色 3 21 3 2" xfId="1887"/>
    <cellStyle name="20% - 强调文字颜色 3 21 3 2 2" xfId="1897"/>
    <cellStyle name="20% - 强调文字颜色 3 21 3 3" xfId="1918"/>
    <cellStyle name="20% - 强调文字颜色 3 21 4" xfId="5988"/>
    <cellStyle name="20% - 强调文字颜色 3 21 4 2" xfId="1723"/>
    <cellStyle name="20% - 强调文字颜色 3 21 4 2 2" xfId="1730"/>
    <cellStyle name="20% - 强调文字颜色 3 21 4 3" xfId="1739"/>
    <cellStyle name="20% - 强调文字颜色 3 21 5" xfId="5993"/>
    <cellStyle name="20% - 强调文字颜色 3 21 5 2" xfId="803"/>
    <cellStyle name="20% - 强调文字颜色 3 21 6" xfId="5995"/>
    <cellStyle name="20% - 强调文字颜色 3 22" xfId="870"/>
    <cellStyle name="20% - 强调文字颜色 3 22 2" xfId="879"/>
    <cellStyle name="20% - 强调文字颜色 3 22 2 2" xfId="6017"/>
    <cellStyle name="20% - 强调文字颜色 3 22 2 2 2" xfId="3132"/>
    <cellStyle name="20% - 强调文字颜色 3 22 2 2 2 2" xfId="2362"/>
    <cellStyle name="20% - 强调文字颜色 3 22 2 2 3" xfId="3137"/>
    <cellStyle name="20% - 强调文字颜色 3 22 2 3" xfId="4944"/>
    <cellStyle name="20% - 强调文字颜色 3 22 2 3 2" xfId="6046"/>
    <cellStyle name="20% - 强调文字颜色 3 22 2 3 2 2" xfId="2425"/>
    <cellStyle name="20% - 强调文字颜色 3 22 2 3 3" xfId="6051"/>
    <cellStyle name="20% - 强调文字颜色 3 22 2 4" xfId="6059"/>
    <cellStyle name="20% - 强调文字颜色 3 22 2 4 2" xfId="6062"/>
    <cellStyle name="20% - 强调文字颜色 3 22 2 5" xfId="5114"/>
    <cellStyle name="20% - 强调文字颜色 3 22 3" xfId="6077"/>
    <cellStyle name="20% - 强调文字颜色 3 22 3 2" xfId="2103"/>
    <cellStyle name="20% - 强调文字颜色 3 22 3 2 2" xfId="2114"/>
    <cellStyle name="20% - 强调文字颜色 3 22 3 3" xfId="2139"/>
    <cellStyle name="20% - 强调文字颜色 3 22 4" xfId="6102"/>
    <cellStyle name="20% - 强调文字颜色 3 22 4 2" xfId="2211"/>
    <cellStyle name="20% - 强调文字颜色 3 22 4 2 2" xfId="2216"/>
    <cellStyle name="20% - 强调文字颜色 3 22 4 3" xfId="2229"/>
    <cellStyle name="20% - 强调文字颜色 3 22 5" xfId="6110"/>
    <cellStyle name="20% - 强调文字颜色 3 22 5 2" xfId="2257"/>
    <cellStyle name="20% - 强调文字颜色 3 22 6" xfId="4383"/>
    <cellStyle name="20% - 强调文字颜色 3 23" xfId="883"/>
    <cellStyle name="20% - 强调文字颜色 3 23 2" xfId="6121"/>
    <cellStyle name="20% - 强调文字颜色 3 23 2 2" xfId="6123"/>
    <cellStyle name="20% - 强调文字颜色 3 23 2 2 2" xfId="3230"/>
    <cellStyle name="20% - 强调文字颜色 3 23 2 2 2 2" xfId="3234"/>
    <cellStyle name="20% - 强调文字颜色 3 23 2 2 3" xfId="3238"/>
    <cellStyle name="20% - 强调文字颜色 3 23 2 3" xfId="4958"/>
    <cellStyle name="20% - 强调文字颜色 3 23 2 3 2" xfId="6159"/>
    <cellStyle name="20% - 强调文字颜色 3 23 2 3 2 2" xfId="6162"/>
    <cellStyle name="20% - 强调文字颜色 3 23 2 3 3" xfId="6165"/>
    <cellStyle name="20% - 强调文字颜色 3 23 2 4" xfId="6181"/>
    <cellStyle name="20% - 强调文字颜色 3 23 2 4 2" xfId="6185"/>
    <cellStyle name="20% - 强调文字颜色 3 23 2 5" xfId="6192"/>
    <cellStyle name="20% - 强调文字颜色 3 23 3" xfId="6208"/>
    <cellStyle name="20% - 强调文字颜色 3 23 3 2" xfId="2367"/>
    <cellStyle name="20% - 强调文字颜色 3 23 3 2 2" xfId="2376"/>
    <cellStyle name="20% - 强调文字颜色 3 23 3 3" xfId="2398"/>
    <cellStyle name="20% - 强调文字颜色 3 23 4" xfId="6223"/>
    <cellStyle name="20% - 强调文字颜色 3 23 4 2" xfId="2428"/>
    <cellStyle name="20% - 强调文字颜色 3 23 4 2 2" xfId="2432"/>
    <cellStyle name="20% - 强调文字颜色 3 23 4 3" xfId="2436"/>
    <cellStyle name="20% - 强调文字颜色 3 23 5" xfId="6229"/>
    <cellStyle name="20% - 强调文字颜色 3 23 5 2" xfId="489"/>
    <cellStyle name="20% - 强调文字颜色 3 23 6" xfId="3417"/>
    <cellStyle name="20% - 强调文字颜色 3 24" xfId="5763"/>
    <cellStyle name="20% - 强调文字颜色 3 24 2" xfId="646"/>
    <cellStyle name="20% - 强调文字颜色 3 24 2 2" xfId="673"/>
    <cellStyle name="20% - 强调文字颜色 3 24 2 2 2" xfId="52"/>
    <cellStyle name="20% - 强调文字颜色 3 24 2 3" xfId="770"/>
    <cellStyle name="20% - 强调文字颜色 3 24 3" xfId="1494"/>
    <cellStyle name="20% - 强调文字颜色 3 24 3 2" xfId="1501"/>
    <cellStyle name="20% - 强调文字颜色 3 24 3 2 2" xfId="1513"/>
    <cellStyle name="20% - 强调文字颜色 3 24 3 3" xfId="820"/>
    <cellStyle name="20% - 强调文字颜色 3 24 4" xfId="380"/>
    <cellStyle name="20% - 强调文字颜色 3 24 4 2" xfId="389"/>
    <cellStyle name="20% - 强调文字颜色 3 24 5" xfId="2001"/>
    <cellStyle name="20% - 强调文字颜色 3 25" xfId="5768"/>
    <cellStyle name="20% - 强调文字颜色 3 25 2" xfId="6276"/>
    <cellStyle name="20% - 强调文字颜色 3 25 2 2" xfId="6278"/>
    <cellStyle name="20% - 强调文字颜色 3 25 2 2 2" xfId="3351"/>
    <cellStyle name="20% - 强调文字颜色 3 25 2 3" xfId="953"/>
    <cellStyle name="20% - 强调文字颜色 3 25 3" xfId="6281"/>
    <cellStyle name="20% - 强调文字颜色 3 25 3 2" xfId="1097"/>
    <cellStyle name="20% - 强调文字颜色 3 25 3 2 2" xfId="3380"/>
    <cellStyle name="20% - 强调文字颜色 3 25 3 3" xfId="3815"/>
    <cellStyle name="20% - 强调文字颜色 3 25 4" xfId="6282"/>
    <cellStyle name="20% - 强调文字颜色 3 25 4 2" xfId="1108"/>
    <cellStyle name="20% - 强调文字颜色 3 25 5" xfId="6283"/>
    <cellStyle name="20% - 强调文字颜色 3 26" xfId="6287"/>
    <cellStyle name="20% - 强调文字颜色 3 26 2" xfId="6293"/>
    <cellStyle name="20% - 强调文字颜色 3 26 2 2" xfId="6300"/>
    <cellStyle name="20% - 强调文字颜色 3 26 2 2 2" xfId="3429"/>
    <cellStyle name="20% - 强调文字颜色 3 26 2 3" xfId="3899"/>
    <cellStyle name="20% - 强调文字颜色 3 26 3" xfId="6308"/>
    <cellStyle name="20% - 强调文字颜色 3 26 3 2" xfId="6310"/>
    <cellStyle name="20% - 强调文字颜色 3 26 3 2 2" xfId="2407"/>
    <cellStyle name="20% - 强调文字颜色 3 26 3 3" xfId="3924"/>
    <cellStyle name="20% - 强调文字颜色 3 26 4" xfId="6313"/>
    <cellStyle name="20% - 强调文字颜色 3 26 4 2" xfId="3840"/>
    <cellStyle name="20% - 强调文字颜色 3 26 5" xfId="6314"/>
    <cellStyle name="20% - 强调文字颜色 3 27" xfId="3128"/>
    <cellStyle name="20% - 强调文字颜色 3 27 2" xfId="2315"/>
    <cellStyle name="20% - 强调文字颜色 3 27 2 2" xfId="2319"/>
    <cellStyle name="20% - 强调文字颜色 3 27 2 2 2" xfId="2326"/>
    <cellStyle name="20% - 强调文字颜色 3 27 2 3" xfId="2332"/>
    <cellStyle name="20% - 强调文字颜色 3 27 3" xfId="2337"/>
    <cellStyle name="20% - 强调文字颜色 3 27 3 2" xfId="2343"/>
    <cellStyle name="20% - 强调文字颜色 3 27 3 2 2" xfId="6318"/>
    <cellStyle name="20% - 强调文字颜色 3 27 3 3" xfId="3996"/>
    <cellStyle name="20% - 强调文字颜色 3 27 4" xfId="2350"/>
    <cellStyle name="20% - 强调文字颜色 3 27 4 2" xfId="4163"/>
    <cellStyle name="20% - 强调文字颜色 3 27 5" xfId="6320"/>
    <cellStyle name="20% - 强调文字颜色 3 28" xfId="3133"/>
    <cellStyle name="20% - 强调文字颜色 3 28 2" xfId="2363"/>
    <cellStyle name="20% - 强调文字颜色 3 28 2 2" xfId="2537"/>
    <cellStyle name="20% - 强调文字颜色 3 28 2 2 2" xfId="2548"/>
    <cellStyle name="20% - 强调文字颜色 3 28 2 3" xfId="2556"/>
    <cellStyle name="20% - 强调文字颜色 3 28 3" xfId="6019"/>
    <cellStyle name="20% - 强调文字颜色 3 28 3 2" xfId="2890"/>
    <cellStyle name="20% - 强调文字颜色 3 28 3 2 2" xfId="2901"/>
    <cellStyle name="20% - 强调文字颜色 3 28 3 3" xfId="2912"/>
    <cellStyle name="20% - 强调文字颜色 3 28 4" xfId="5279"/>
    <cellStyle name="20% - 强调文字颜色 3 28 4 2" xfId="3100"/>
    <cellStyle name="20% - 强调文字颜色 3 28 5" xfId="6022"/>
    <cellStyle name="20% - 强调文字颜色 3 29" xfId="3139"/>
    <cellStyle name="20% - 强调文字颜色 3 29 2" xfId="2393"/>
    <cellStyle name="20% - 强调文字颜色 3 29 2 2" xfId="3679"/>
    <cellStyle name="20% - 强调文字颜色 3 29 2 2 2" xfId="917"/>
    <cellStyle name="20% - 强调文字颜色 3 29 2 3" xfId="3852"/>
    <cellStyle name="20% - 强调文字颜色 3 29 3" xfId="4050"/>
    <cellStyle name="20% - 强调文字颜色 3 29 3 2" xfId="16"/>
    <cellStyle name="20% - 强调文字颜色 3 29 4" xfId="4335"/>
    <cellStyle name="20% - 强调文字颜色 3 3" xfId="6321"/>
    <cellStyle name="20% - 强调文字颜色 3 3 2" xfId="6323"/>
    <cellStyle name="20% - 强调文字颜色 3 3 2 2" xfId="6327"/>
    <cellStyle name="20% - 强调文字颜色 3 3 2 2 2" xfId="6331"/>
    <cellStyle name="20% - 强调文字颜色 3 3 2 2 2 2" xfId="6333"/>
    <cellStyle name="20% - 强调文字颜色 3 3 2 2 3" xfId="2269"/>
    <cellStyle name="20% - 强调文字颜色 3 3 2 2 3 2" xfId="2271"/>
    <cellStyle name="20% - 强调文字颜色 3 3 2 2 4" xfId="2273"/>
    <cellStyle name="20% - 强调文字颜色 3 3 2 3" xfId="6335"/>
    <cellStyle name="20% - 强调文字颜色 3 3 2 3 2" xfId="6337"/>
    <cellStyle name="20% - 强调文字颜色 3 3 2 4" xfId="6338"/>
    <cellStyle name="20% - 强调文字颜色 3 3 2 4 2" xfId="6339"/>
    <cellStyle name="20% - 强调文字颜色 3 3 2 5" xfId="4060"/>
    <cellStyle name="20% - 强调文字颜色 3 3 3" xfId="6342"/>
    <cellStyle name="20% - 强调文字颜色 3 3 3 2" xfId="6346"/>
    <cellStyle name="20% - 强调文字颜色 3 3 3 2 2" xfId="6351"/>
    <cellStyle name="20% - 强调文字颜色 3 3 3 2 2 2" xfId="6353"/>
    <cellStyle name="20% - 强调文字颜色 3 3 3 2 3" xfId="2445"/>
    <cellStyle name="20% - 强调文字颜色 3 3 3 2 3 2" xfId="2448"/>
    <cellStyle name="20% - 强调文字颜色 3 3 3 2 4" xfId="504"/>
    <cellStyle name="20% - 强调文字颜色 3 3 3 3" xfId="6357"/>
    <cellStyle name="20% - 强调文字颜色 3 3 3 3 2" xfId="6359"/>
    <cellStyle name="20% - 强调文字颜色 3 3 3 4" xfId="6361"/>
    <cellStyle name="20% - 强调文字颜色 3 3 3 4 2" xfId="6364"/>
    <cellStyle name="20% - 强调文字颜色 3 3 3 5" xfId="6366"/>
    <cellStyle name="20% - 强调文字颜色 3 3 4" xfId="5383"/>
    <cellStyle name="20% - 强调文字颜色 3 3 4 2" xfId="6372"/>
    <cellStyle name="20% - 强调文字颜色 3 3 4 2 2" xfId="6378"/>
    <cellStyle name="20% - 强调文字颜色 3 3 4 3" xfId="6386"/>
    <cellStyle name="20% - 强调文字颜色 3 3 4 3 2" xfId="6389"/>
    <cellStyle name="20% - 强调文字颜色 3 3 4 4" xfId="6393"/>
    <cellStyle name="20% - 强调文字颜色 3 3 5" xfId="6402"/>
    <cellStyle name="20% - 强调文字颜色 3 3 5 2" xfId="1664"/>
    <cellStyle name="20% - 强调文字颜色 3 3 6" xfId="6410"/>
    <cellStyle name="20% - 强调文字颜色 3 3 6 2" xfId="6416"/>
    <cellStyle name="20% - 强调文字颜色 3 3 7" xfId="6424"/>
    <cellStyle name="20% - 强调文字颜色 3 30" xfId="5767"/>
    <cellStyle name="20% - 强调文字颜色 3 30 2" xfId="6275"/>
    <cellStyle name="20% - 强调文字颜色 3 30 2 2" xfId="6277"/>
    <cellStyle name="20% - 强调文字颜色 3 30 3" xfId="6280"/>
    <cellStyle name="20% - 强调文字颜色 3 31" xfId="6286"/>
    <cellStyle name="20% - 强调文字颜色 3 31 2" xfId="6292"/>
    <cellStyle name="20% - 强调文字颜色 3 31 2 2" xfId="6299"/>
    <cellStyle name="20% - 强调文字颜色 3 31 3" xfId="6307"/>
    <cellStyle name="20% - 强调文字颜色 3 32" xfId="3129"/>
    <cellStyle name="20% - 强调文字颜色 3 32 2" xfId="2316"/>
    <cellStyle name="20% - 强调文字颜色 3 32 2 2" xfId="2320"/>
    <cellStyle name="20% - 强调文字颜色 3 32 3" xfId="2338"/>
    <cellStyle name="20% - 强调文字颜色 3 33" xfId="3134"/>
    <cellStyle name="20% - 强调文字颜色 3 33 2" xfId="2364"/>
    <cellStyle name="20% - 强调文字颜色 3 34" xfId="3140"/>
    <cellStyle name="20% - 强调文字颜色 3 34 2" xfId="2394"/>
    <cellStyle name="20% - 强调文字颜色 3 35" xfId="6026"/>
    <cellStyle name="20% - 强调文字颜色 3 35 2" xfId="6029"/>
    <cellStyle name="20% - 强调文字颜色 3 36" xfId="6037"/>
    <cellStyle name="20% - 强调文字颜色 3 36 2" xfId="6039"/>
    <cellStyle name="20% - 强调文字颜色 3 37" xfId="6044"/>
    <cellStyle name="20% - 强调文字颜色 3 38" xfId="6426"/>
    <cellStyle name="20% - 强调文字颜色 3 39" xfId="1305"/>
    <cellStyle name="20% - 强调文字颜色 3 4" xfId="6427"/>
    <cellStyle name="20% - 强调文字颜色 3 4 2" xfId="4780"/>
    <cellStyle name="20% - 强调文字颜色 3 4 2 2" xfId="4787"/>
    <cellStyle name="20% - 强调文字颜色 3 4 2 2 2" xfId="4790"/>
    <cellStyle name="20% - 强调文字颜色 3 4 2 2 2 2" xfId="6006"/>
    <cellStyle name="20% - 强调文字颜色 3 4 2 2 3" xfId="6011"/>
    <cellStyle name="20% - 强调文字颜色 3 4 2 2 3 2" xfId="6429"/>
    <cellStyle name="20% - 强调文字颜色 3 4 2 2 4" xfId="6015"/>
    <cellStyle name="20% - 强调文字颜色 3 4 2 3" xfId="4796"/>
    <cellStyle name="20% - 强调文字颜色 3 4 2 3 2" xfId="6118"/>
    <cellStyle name="20% - 强调文字颜色 3 4 2 4" xfId="6431"/>
    <cellStyle name="20% - 强调文字颜色 3 4 2 4 2" xfId="3436"/>
    <cellStyle name="20% - 强调文字颜色 3 4 2 5" xfId="4068"/>
    <cellStyle name="20% - 强调文字颜色 3 4 3" xfId="4801"/>
    <cellStyle name="20% - 强调文字颜色 3 4 3 2" xfId="4807"/>
    <cellStyle name="20% - 强调文字颜色 3 4 3 2 2" xfId="4811"/>
    <cellStyle name="20% - 强调文字颜色 3 4 3 2 2 2" xfId="6436"/>
    <cellStyle name="20% - 强调文字颜色 3 4 3 2 3" xfId="6440"/>
    <cellStyle name="20% - 强调文字颜色 3 4 3 2 3 2" xfId="6442"/>
    <cellStyle name="20% - 强调文字颜色 3 4 3 2 4" xfId="595"/>
    <cellStyle name="20% - 强调文字颜色 3 4 3 3" xfId="4816"/>
    <cellStyle name="20% - 强调文字颜色 3 4 3 3 2" xfId="6446"/>
    <cellStyle name="20% - 强调文字颜色 3 4 3 4" xfId="6450"/>
    <cellStyle name="20% - 强调文字颜色 3 4 3 4 2" xfId="6453"/>
    <cellStyle name="20% - 强调文字颜色 3 4 3 5" xfId="6455"/>
    <cellStyle name="20% - 强调文字颜色 3 4 4" xfId="4823"/>
    <cellStyle name="20% - 强调文字颜色 3 4 4 2" xfId="4830"/>
    <cellStyle name="20% - 强调文字颜色 3 4 4 2 2" xfId="6461"/>
    <cellStyle name="20% - 强调文字颜色 3 4 4 3" xfId="6467"/>
    <cellStyle name="20% - 强调文字颜色 3 4 4 3 2" xfId="6471"/>
    <cellStyle name="20% - 强调文字颜色 3 4 4 4" xfId="6474"/>
    <cellStyle name="20% - 强调文字颜色 3 4 5" xfId="4837"/>
    <cellStyle name="20% - 强调文字颜色 3 4 5 2" xfId="6479"/>
    <cellStyle name="20% - 强调文字颜色 3 4 6" xfId="6486"/>
    <cellStyle name="20% - 强调文字颜色 3 4 6 2" xfId="6491"/>
    <cellStyle name="20% - 强调文字颜色 3 4 7" xfId="6498"/>
    <cellStyle name="20% - 强调文字颜色 3 40" xfId="6025"/>
    <cellStyle name="20% - 强调文字颜色 3 41" xfId="6036"/>
    <cellStyle name="20% - 强调文字颜色 3 42" xfId="6043"/>
    <cellStyle name="20% - 强调文字颜色 3 43" xfId="6425"/>
    <cellStyle name="20% - 强调文字颜色 3 44" xfId="1306"/>
    <cellStyle name="20% - 强调文字颜色 3 45" xfId="1312"/>
    <cellStyle name="20% - 强调文字颜色 3 46" xfId="1318"/>
    <cellStyle name="20% - 强调文字颜色 3 47" xfId="476"/>
    <cellStyle name="20% - 强调文字颜色 3 48" xfId="2826"/>
    <cellStyle name="20% - 强调文字颜色 3 49" xfId="2749"/>
    <cellStyle name="20% - 强调文字颜色 3 5" xfId="3322"/>
    <cellStyle name="20% - 强调文字颜色 3 5 2" xfId="4859"/>
    <cellStyle name="20% - 强调文字颜色 3 5 2 2" xfId="4864"/>
    <cellStyle name="20% - 强调文字颜色 3 5 2 2 2" xfId="4867"/>
    <cellStyle name="20% - 强调文字颜色 3 5 2 2 2 2" xfId="6503"/>
    <cellStyle name="20% - 强调文字颜色 3 5 2 2 3" xfId="6505"/>
    <cellStyle name="20% - 强调文字颜色 3 5 2 2 3 2" xfId="6508"/>
    <cellStyle name="20% - 强调文字颜色 3 5 2 2 4" xfId="2015"/>
    <cellStyle name="20% - 强调文字颜色 3 5 2 3" xfId="4870"/>
    <cellStyle name="20% - 强调文字颜色 3 5 2 3 2" xfId="6509"/>
    <cellStyle name="20% - 强调文字颜色 3 5 2 4" xfId="6511"/>
    <cellStyle name="20% - 强调文字颜色 3 5 2 4 2" xfId="5467"/>
    <cellStyle name="20% - 强调文字颜色 3 5 2 5" xfId="6513"/>
    <cellStyle name="20% - 强调文字颜色 3 5 3" xfId="4874"/>
    <cellStyle name="20% - 强调文字颜色 3 5 3 2" xfId="4879"/>
    <cellStyle name="20% - 强调文字颜色 3 5 3 2 2" xfId="6515"/>
    <cellStyle name="20% - 强调文字颜色 3 5 3 2 2 2" xfId="6518"/>
    <cellStyle name="20% - 强调文字颜色 3 5 3 2 3" xfId="6522"/>
    <cellStyle name="20% - 强调文字颜色 3 5 3 2 3 2" xfId="6525"/>
    <cellStyle name="20% - 强调文字颜色 3 5 3 2 4" xfId="2056"/>
    <cellStyle name="20% - 强调文字颜色 3 5 3 3" xfId="6529"/>
    <cellStyle name="20% - 强调文字颜色 3 5 3 3 2" xfId="6530"/>
    <cellStyle name="20% - 强调文字颜色 3 5 3 4" xfId="6532"/>
    <cellStyle name="20% - 强调文字颜色 3 5 3 4 2" xfId="6533"/>
    <cellStyle name="20% - 强调文字颜色 3 5 3 5" xfId="6536"/>
    <cellStyle name="20% - 强调文字颜色 3 5 4" xfId="4885"/>
    <cellStyle name="20% - 强调文字颜色 3 5 4 2" xfId="6541"/>
    <cellStyle name="20% - 强调文字颜色 3 5 4 2 2" xfId="3457"/>
    <cellStyle name="20% - 强调文字颜色 3 5 4 3" xfId="6545"/>
    <cellStyle name="20% - 强调文字颜色 3 5 4 3 2" xfId="6546"/>
    <cellStyle name="20% - 强调文字颜色 3 5 4 4" xfId="6547"/>
    <cellStyle name="20% - 强调文字颜色 3 5 5" xfId="6554"/>
    <cellStyle name="20% - 强调文字颜色 3 5 5 2" xfId="5029"/>
    <cellStyle name="20% - 强调文字颜色 3 5 6" xfId="6558"/>
    <cellStyle name="20% - 强调文字颜色 3 5 6 2" xfId="6559"/>
    <cellStyle name="20% - 强调文字颜色 3 5 7" xfId="6560"/>
    <cellStyle name="20% - 强调文字颜色 3 50" xfId="1313"/>
    <cellStyle name="20% - 强调文字颜色 3 51" xfId="1319"/>
    <cellStyle name="20% - 强调文字颜色 3 52" xfId="477"/>
    <cellStyle name="20% - 强调文字颜色 3 53" xfId="2827"/>
    <cellStyle name="20% - 强调文字颜色 3 54" xfId="2750"/>
    <cellStyle name="20% - 强调文字颜色 3 55" xfId="2764"/>
    <cellStyle name="20% - 强调文字颜色 3 56" xfId="2893"/>
    <cellStyle name="20% - 强调文字颜色 3 6" xfId="1768"/>
    <cellStyle name="20% - 强调文字颜色 3 6 2" xfId="1773"/>
    <cellStyle name="20% - 强调文字颜色 3 6 2 2" xfId="44"/>
    <cellStyle name="20% - 强调文字颜色 3 6 2 2 2" xfId="1782"/>
    <cellStyle name="20% - 强调文字颜色 3 6 2 2 2 2" xfId="1787"/>
    <cellStyle name="20% - 强调文字颜色 3 6 2 2 3" xfId="1518"/>
    <cellStyle name="20% - 强调文字颜色 3 6 2 2 3 2" xfId="6563"/>
    <cellStyle name="20% - 强调文字颜色 3 6 2 2 4" xfId="2091"/>
    <cellStyle name="20% - 强调文字颜色 3 6 2 3" xfId="1804"/>
    <cellStyle name="20% - 强调文字颜色 3 6 2 3 2" xfId="1811"/>
    <cellStyle name="20% - 强调文字颜色 3 6 2 4" xfId="1066"/>
    <cellStyle name="20% - 强调文字颜色 3 6 2 4 2" xfId="586"/>
    <cellStyle name="20% - 强调文字颜色 3 6 2 5" xfId="1820"/>
    <cellStyle name="20% - 强调文字颜色 3 6 3" xfId="1825"/>
    <cellStyle name="20% - 强调文字颜色 3 6 3 2" xfId="170"/>
    <cellStyle name="20% - 强调文字颜色 3 6 3 2 2" xfId="1832"/>
    <cellStyle name="20% - 强调文字颜色 3 6 3 2 2 2" xfId="6564"/>
    <cellStyle name="20% - 强调文字颜色 3 6 3 2 3" xfId="6565"/>
    <cellStyle name="20% - 强调文字颜色 3 6 3 2 3 2" xfId="6566"/>
    <cellStyle name="20% - 强调文字颜色 3 6 3 2 4" xfId="847"/>
    <cellStyle name="20% - 强调文字颜色 3 6 3 3" xfId="1191"/>
    <cellStyle name="20% - 强调文字颜色 3 6 3 3 2" xfId="6567"/>
    <cellStyle name="20% - 强调文字颜色 3 6 3 4" xfId="6569"/>
    <cellStyle name="20% - 强调文字颜色 3 6 3 4 2" xfId="6571"/>
    <cellStyle name="20% - 强调文字颜色 3 6 3 5" xfId="6572"/>
    <cellStyle name="20% - 强调文字颜色 3 6 4" xfId="1836"/>
    <cellStyle name="20% - 强调文字颜色 3 6 4 2" xfId="1845"/>
    <cellStyle name="20% - 强调文字颜色 3 6 4 2 2" xfId="1849"/>
    <cellStyle name="20% - 强调文字颜色 3 6 4 3" xfId="1853"/>
    <cellStyle name="20% - 强调文字颜色 3 6 4 3 2" xfId="6574"/>
    <cellStyle name="20% - 强调文字颜色 3 6 4 4" xfId="6575"/>
    <cellStyle name="20% - 强调文字颜色 3 6 5" xfId="1036"/>
    <cellStyle name="20% - 强调文字颜色 3 6 5 2" xfId="1855"/>
    <cellStyle name="20% - 强调文字颜色 3 6 6" xfId="1156"/>
    <cellStyle name="20% - 强调文字颜色 3 6 6 2" xfId="6577"/>
    <cellStyle name="20% - 强调文字颜色 3 6 7" xfId="6501"/>
    <cellStyle name="20% - 强调文字颜色 3 7" xfId="1858"/>
    <cellStyle name="20% - 强调文字颜色 3 7 2" xfId="1863"/>
    <cellStyle name="20% - 强调文字颜色 3 7 2 2" xfId="752"/>
    <cellStyle name="20% - 强调文字颜色 3 7 2 2 2" xfId="1867"/>
    <cellStyle name="20% - 强调文字颜色 3 7 2 2 2 2" xfId="6578"/>
    <cellStyle name="20% - 强调文字颜色 3 7 2 2 3" xfId="6581"/>
    <cellStyle name="20% - 强调文字颜色 3 7 2 2 3 2" xfId="6582"/>
    <cellStyle name="20% - 强调文字颜色 3 7 2 2 4" xfId="6079"/>
    <cellStyle name="20% - 强调文字颜色 3 7 2 3" xfId="1872"/>
    <cellStyle name="20% - 强调文字颜色 3 7 2 3 2" xfId="6583"/>
    <cellStyle name="20% - 强调文字颜色 3 7 2 4" xfId="6584"/>
    <cellStyle name="20% - 强调文字颜色 3 7 2 4 2" xfId="6585"/>
    <cellStyle name="20% - 强调文字颜色 3 7 2 5" xfId="6586"/>
    <cellStyle name="20% - 强调文字颜色 3 7 3" xfId="1876"/>
    <cellStyle name="20% - 强调文字颜色 3 7 3 2" xfId="784"/>
    <cellStyle name="20% - 强调文字颜色 3 7 3 2 2" xfId="1287"/>
    <cellStyle name="20% - 强调文字颜色 3 7 3 2 2 2" xfId="2507"/>
    <cellStyle name="20% - 强调文字颜色 3 7 3 2 3" xfId="6587"/>
    <cellStyle name="20% - 强调文字颜色 3 7 3 2 3 2" xfId="5521"/>
    <cellStyle name="20% - 强调文字颜色 3 7 3 2 4" xfId="1357"/>
    <cellStyle name="20% - 强调文字颜色 3 7 3 3" xfId="653"/>
    <cellStyle name="20% - 强调文字颜色 3 7 3 3 2" xfId="6589"/>
    <cellStyle name="20% - 强调文字颜色 3 7 3 4" xfId="6591"/>
    <cellStyle name="20% - 强调文字颜色 3 7 3 4 2" xfId="161"/>
    <cellStyle name="20% - 强调文字颜色 3 7 3 5" xfId="6593"/>
    <cellStyle name="20% - 强调文字颜色 3 7 4" xfId="1881"/>
    <cellStyle name="20% - 强调文字颜色 3 7 4 2" xfId="1702"/>
    <cellStyle name="20% - 强调文字颜色 3 7 4 2 2" xfId="6594"/>
    <cellStyle name="20% - 强调文字颜色 3 7 4 3" xfId="6595"/>
    <cellStyle name="20% - 强调文字颜色 3 7 4 3 2" xfId="6597"/>
    <cellStyle name="20% - 强调文字颜色 3 7 4 4" xfId="6599"/>
    <cellStyle name="20% - 强调文字颜色 3 7 5" xfId="68"/>
    <cellStyle name="20% - 强调文字颜色 3 7 5 2" xfId="6600"/>
    <cellStyle name="20% - 强调文字颜色 3 7 6" xfId="6601"/>
    <cellStyle name="20% - 强调文字颜色 3 7 6 2" xfId="6603"/>
    <cellStyle name="20% - 强调文字颜色 3 7 7" xfId="6507"/>
    <cellStyle name="20% - 强调文字颜色 3 8" xfId="1890"/>
    <cellStyle name="20% - 强调文字颜色 3 8 2" xfId="1901"/>
    <cellStyle name="20% - 强调文字颜色 3 8 2 2" xfId="939"/>
    <cellStyle name="20% - 强调文字颜色 3 8 2 2 2" xfId="5950"/>
    <cellStyle name="20% - 强调文字颜色 3 8 2 2 2 2" xfId="6604"/>
    <cellStyle name="20% - 强调文字颜色 3 8 2 2 3" xfId="4730"/>
    <cellStyle name="20% - 强调文字颜色 3 8 2 2 3 2" xfId="4733"/>
    <cellStyle name="20% - 强调文字颜色 3 8 2 2 4" xfId="4737"/>
    <cellStyle name="20% - 强调文字颜色 3 8 2 3" xfId="5952"/>
    <cellStyle name="20% - 强调文字颜色 3 8 2 3 2" xfId="6605"/>
    <cellStyle name="20% - 强调文字颜色 3 8 2 4" xfId="6606"/>
    <cellStyle name="20% - 强调文字颜色 3 8 2 4 2" xfId="6607"/>
    <cellStyle name="20% - 强调文字颜色 3 8 2 5" xfId="6608"/>
    <cellStyle name="20% - 强调文字颜色 3 8 3" xfId="1908"/>
    <cellStyle name="20% - 强调文字颜色 3 8 3 2" xfId="5956"/>
    <cellStyle name="20% - 强调文字颜色 3 8 3 2 2" xfId="5960"/>
    <cellStyle name="20% - 强调文字颜色 3 8 3 2 2 2" xfId="6610"/>
    <cellStyle name="20% - 强调文字颜色 3 8 3 2 3" xfId="4902"/>
    <cellStyle name="20% - 强调文字颜色 3 8 3 2 3 2" xfId="4906"/>
    <cellStyle name="20% - 强调文字颜色 3 8 3 2 4" xfId="1864"/>
    <cellStyle name="20% - 强调文字颜色 3 8 3 3" xfId="5963"/>
    <cellStyle name="20% - 强调文字颜色 3 8 3 3 2" xfId="6611"/>
    <cellStyle name="20% - 强调文字颜色 3 8 3 4" xfId="6612"/>
    <cellStyle name="20% - 强调文字颜色 3 8 3 4 2" xfId="6613"/>
    <cellStyle name="20% - 强调文字颜色 3 8 3 5" xfId="6614"/>
    <cellStyle name="20% - 强调文字颜色 3 8 4" xfId="5967"/>
    <cellStyle name="20% - 强调文字颜色 3 8 4 2" xfId="5972"/>
    <cellStyle name="20% - 强调文字颜色 3 8 4 2 2" xfId="6615"/>
    <cellStyle name="20% - 强调文字颜色 3 8 4 3" xfId="6617"/>
    <cellStyle name="20% - 强调文字颜色 3 8 4 3 2" xfId="6618"/>
    <cellStyle name="20% - 强调文字颜色 3 8 4 4" xfId="6620"/>
    <cellStyle name="20% - 强调文字颜色 3 8 5" xfId="5977"/>
    <cellStyle name="20% - 强调文字颜色 3 8 5 2" xfId="6621"/>
    <cellStyle name="20% - 强调文字颜色 3 8 6" xfId="6622"/>
    <cellStyle name="20% - 强调文字颜色 3 8 6 2" xfId="6624"/>
    <cellStyle name="20% - 强调文字颜色 3 8 7" xfId="2018"/>
    <cellStyle name="20% - 强调文字颜色 3 9" xfId="1919"/>
    <cellStyle name="20% - 强调文字颜色 3 9 2" xfId="178"/>
    <cellStyle name="20% - 强调文字颜色 3 9 2 2" xfId="467"/>
    <cellStyle name="20% - 强调文字颜色 3 9 2 2 2" xfId="6625"/>
    <cellStyle name="20% - 强调文字颜色 3 9 2 2 2 2" xfId="6630"/>
    <cellStyle name="20% - 强调文字颜色 3 9 2 2 3" xfId="6632"/>
    <cellStyle name="20% - 强调文字颜色 3 9 2 2 3 2" xfId="6634"/>
    <cellStyle name="20% - 强调文字颜色 3 9 2 2 4" xfId="6636"/>
    <cellStyle name="20% - 强调文字颜色 3 9 2 3" xfId="587"/>
    <cellStyle name="20% - 强调文字颜色 3 9 2 3 2" xfId="6284"/>
    <cellStyle name="20% - 强调文字颜色 3 9 2 4" xfId="2477"/>
    <cellStyle name="20% - 强调文字颜色 3 9 2 4 2" xfId="6637"/>
    <cellStyle name="20% - 强调文字颜色 3 9 2 5" xfId="6638"/>
    <cellStyle name="20% - 强调文字颜色 3 9 3" xfId="218"/>
    <cellStyle name="20% - 强调文字颜色 3 9 3 2" xfId="6639"/>
    <cellStyle name="20% - 强调文字颜色 3 9 3 2 2" xfId="6640"/>
    <cellStyle name="20% - 强调文字颜色 3 9 3 3" xfId="6641"/>
    <cellStyle name="20% - 强调文字颜色 3 9 3 3 2" xfId="6644"/>
    <cellStyle name="20% - 强调文字颜色 3 9 3 4" xfId="2480"/>
    <cellStyle name="20% - 强调文字颜色 3 9 4" xfId="6645"/>
    <cellStyle name="20% - 强调文字颜色 3 9 4 2" xfId="6646"/>
    <cellStyle name="20% - 强调文字颜色 3 9 5" xfId="6647"/>
    <cellStyle name="20% - 强调文字颜色 3 9 5 2" xfId="6648"/>
    <cellStyle name="20% - 强调文字颜色 3 9 6" xfId="6649"/>
    <cellStyle name="20% - 强调文字颜色 4 10" xfId="3326"/>
    <cellStyle name="20% - 强调文字颜色 4 10 2" xfId="3328"/>
    <cellStyle name="20% - 强调文字颜色 4 10 2 2" xfId="6650"/>
    <cellStyle name="20% - 强调文字颜色 4 10 2 2 2" xfId="6651"/>
    <cellStyle name="20% - 强调文字颜色 4 10 2 2 2 2" xfId="6653"/>
    <cellStyle name="20% - 强调文字颜色 4 10 2 2 3" xfId="6654"/>
    <cellStyle name="20% - 强调文字颜色 4 10 2 2 3 2" xfId="592"/>
    <cellStyle name="20% - 强调文字颜色 4 10 2 2 4" xfId="6656"/>
    <cellStyle name="20% - 强调文字颜色 4 10 2 3" xfId="2007"/>
    <cellStyle name="20% - 强调文字颜色 4 10 2 3 2" xfId="2010"/>
    <cellStyle name="20% - 强调文字颜色 4 10 2 4" xfId="2084"/>
    <cellStyle name="20% - 强调文字颜色 4 10 2 4 2" xfId="2087"/>
    <cellStyle name="20% - 强调文字颜色 4 10 2 5" xfId="2107"/>
    <cellStyle name="20% - 强调文字颜色 4 10 3" xfId="6658"/>
    <cellStyle name="20% - 强调文字颜色 4 10 3 2" xfId="3546"/>
    <cellStyle name="20% - 强调文字颜色 4 10 3 2 2" xfId="3551"/>
    <cellStyle name="20% - 强调文字颜色 4 10 3 3" xfId="2178"/>
    <cellStyle name="20% - 强调文字颜色 4 10 3 3 2" xfId="2181"/>
    <cellStyle name="20% - 强调文字颜色 4 10 3 4" xfId="2202"/>
    <cellStyle name="20% - 强调文字颜色 4 10 4" xfId="6661"/>
    <cellStyle name="20% - 强调文字颜色 4 10 4 2" xfId="3566"/>
    <cellStyle name="20% - 强调文字颜色 4 10 5" xfId="6325"/>
    <cellStyle name="20% - 强调文字颜色 4 10 5 2" xfId="6330"/>
    <cellStyle name="20% - 强调文字颜色 4 10 6" xfId="6334"/>
    <cellStyle name="20% - 强调文字颜色 4 11" xfId="3330"/>
    <cellStyle name="20% - 强调文字颜色 4 11 2" xfId="3332"/>
    <cellStyle name="20% - 强调文字颜色 4 11 2 2" xfId="6663"/>
    <cellStyle name="20% - 强调文字颜色 4 11 2 2 2" xfId="6664"/>
    <cellStyle name="20% - 强调文字颜色 4 11 2 2 2 2" xfId="6666"/>
    <cellStyle name="20% - 强调文字颜色 4 11 2 2 3" xfId="6288"/>
    <cellStyle name="20% - 强调文字颜色 4 11 2 2 3 2" xfId="6296"/>
    <cellStyle name="20% - 强调文字颜色 4 11 2 2 4" xfId="6303"/>
    <cellStyle name="20% - 强调文字颜色 4 11 2 3" xfId="2296"/>
    <cellStyle name="20% - 强调文字颜色 4 11 2 3 2" xfId="2299"/>
    <cellStyle name="20% - 强调文字颜色 4 11 2 4" xfId="2353"/>
    <cellStyle name="20% - 强调文字颜色 4 11 2 4 2" xfId="2355"/>
    <cellStyle name="20% - 强调文字颜色 4 11 2 5" xfId="2370"/>
    <cellStyle name="20% - 强调文字颜色 4 11 3" xfId="6667"/>
    <cellStyle name="20% - 强调文字颜色 4 11 3 2" xfId="3615"/>
    <cellStyle name="20% - 强调文字颜色 4 11 3 2 2" xfId="3621"/>
    <cellStyle name="20% - 强调文字颜色 4 11 3 3" xfId="2412"/>
    <cellStyle name="20% - 强调文字颜色 4 11 3 3 2" xfId="2415"/>
    <cellStyle name="20% - 强调文字颜色 4 11 3 4" xfId="2420"/>
    <cellStyle name="20% - 强调文字颜色 4 11 4" xfId="6668"/>
    <cellStyle name="20% - 强调文字颜色 4 11 4 2" xfId="3633"/>
    <cellStyle name="20% - 强调文字颜色 4 11 5" xfId="6343"/>
    <cellStyle name="20% - 强调文字颜色 4 11 5 2" xfId="6348"/>
    <cellStyle name="20% - 强调文字颜色 4 11 6" xfId="6354"/>
    <cellStyle name="20% - 强调文字颜色 4 12" xfId="3334"/>
    <cellStyle name="20% - 强调文字颜色 4 12 2" xfId="6669"/>
    <cellStyle name="20% - 强调文字颜色 4 12 2 2" xfId="6671"/>
    <cellStyle name="20% - 强调文字颜色 4 12 2 2 2" xfId="6673"/>
    <cellStyle name="20% - 强调文字颜色 4 12 2 2 2 2" xfId="6675"/>
    <cellStyle name="20% - 强调文字颜色 4 12 2 2 3" xfId="6676"/>
    <cellStyle name="20% - 强调文字颜色 4 12 2 2 3 2" xfId="6679"/>
    <cellStyle name="20% - 强调文字颜色 4 12 2 2 4" xfId="6681"/>
    <cellStyle name="20% - 强调文字颜色 4 12 2 3" xfId="2591"/>
    <cellStyle name="20% - 强调文字颜色 4 12 2 3 2" xfId="2593"/>
    <cellStyle name="20% - 强调文字颜色 4 12 2 4" xfId="2595"/>
    <cellStyle name="20% - 强调文字颜色 4 12 2 4 2" xfId="6683"/>
    <cellStyle name="20% - 强调文字颜色 4 12 2 5" xfId="1504"/>
    <cellStyle name="20% - 强调文字颜色 4 12 3" xfId="6684"/>
    <cellStyle name="20% - 强调文字颜色 4 12 3 2" xfId="3652"/>
    <cellStyle name="20% - 强调文字颜色 4 12 3 2 2" xfId="6686"/>
    <cellStyle name="20% - 强调文字颜色 4 12 3 3" xfId="2603"/>
    <cellStyle name="20% - 强调文字颜色 4 12 3 3 2" xfId="2606"/>
    <cellStyle name="20% - 强调文字颜色 4 12 3 4" xfId="2608"/>
    <cellStyle name="20% - 强调文字颜色 4 12 4" xfId="6687"/>
    <cellStyle name="20% - 强调文字颜色 4 12 4 2" xfId="6689"/>
    <cellStyle name="20% - 强调文字颜色 4 12 5" xfId="6369"/>
    <cellStyle name="20% - 强调文字颜色 4 12 5 2" xfId="6375"/>
    <cellStyle name="20% - 强调文字颜色 4 12 6" xfId="6384"/>
    <cellStyle name="20% - 强调文字颜色 4 13" xfId="6690"/>
    <cellStyle name="20% - 强调文字颜色 4 13 2" xfId="6691"/>
    <cellStyle name="20% - 强调文字颜色 4 13 2 2" xfId="6693"/>
    <cellStyle name="20% - 强调文字颜色 4 13 2 2 2" xfId="6694"/>
    <cellStyle name="20% - 强调文字颜色 4 13 2 3" xfId="2622"/>
    <cellStyle name="20% - 强调文字颜色 4 13 2 3 2" xfId="2624"/>
    <cellStyle name="20% - 强调文字颜色 4 13 2 4" xfId="1092"/>
    <cellStyle name="20% - 强调文字颜色 4 13 3" xfId="1609"/>
    <cellStyle name="20% - 强调文字颜色 4 13 3 2" xfId="1622"/>
    <cellStyle name="20% - 强调文字颜色 4 13 4" xfId="1657"/>
    <cellStyle name="20% - 强调文字颜色 4 13 4 2" xfId="229"/>
    <cellStyle name="20% - 强调文字颜色 4 13 5" xfId="1668"/>
    <cellStyle name="20% - 强调文字颜色 4 14" xfId="6695"/>
    <cellStyle name="20% - 强调文字颜色 4 14 2" xfId="6696"/>
    <cellStyle name="20% - 强调文字颜色 4 14 3" xfId="1693"/>
    <cellStyle name="20% - 强调文字颜色 4 15" xfId="2756"/>
    <cellStyle name="20% - 强调文字颜色 4 15 10" xfId="6699"/>
    <cellStyle name="20% - 强调文字颜色 4 15 2" xfId="2863"/>
    <cellStyle name="20% - 强调文字颜色 4 15 2 2" xfId="1166"/>
    <cellStyle name="20% - 强调文字颜色 4 15 2 2 2" xfId="6705"/>
    <cellStyle name="20% - 强调文字颜色 4 15 2 2 2 2" xfId="5206"/>
    <cellStyle name="20% - 强调文字颜色 4 15 2 2 2 2 2" xfId="1119"/>
    <cellStyle name="20% - 强调文字颜色 4 15 2 2 2 2 2 2" xfId="1131"/>
    <cellStyle name="20% - 强调文字颜色 4 15 2 2 2 2 2 2 2" xfId="1138"/>
    <cellStyle name="20% - 强调文字颜色 4 15 2 2 2 2 2 3" xfId="1147"/>
    <cellStyle name="20% - 强调文字颜色 4 15 2 2 2 2 3" xfId="1151"/>
    <cellStyle name="20% - 强调文字颜色 4 15 2 2 2 2 3 2" xfId="1162"/>
    <cellStyle name="20% - 强调文字颜色 4 15 2 2 2 2 3 2 2" xfId="2766"/>
    <cellStyle name="20% - 强调文字颜色 4 15 2 2 2 2 3 3" xfId="6707"/>
    <cellStyle name="20% - 强调文字颜色 4 15 2 2 2 2 4" xfId="1169"/>
    <cellStyle name="20% - 强调文字颜色 4 15 2 2 2 2 4 2" xfId="6704"/>
    <cellStyle name="20% - 强调文字颜色 4 15 2 2 2 2 5" xfId="2686"/>
    <cellStyle name="20% - 强调文字颜色 4 15 2 2 2 3" xfId="6"/>
    <cellStyle name="20% - 强调文字颜色 4 15 2 2 2 3 2" xfId="1212"/>
    <cellStyle name="20% - 强调文字颜色 4 15 2 2 2 3 2 2" xfId="1226"/>
    <cellStyle name="20% - 强调文字颜色 4 15 2 2 2 3 3" xfId="1238"/>
    <cellStyle name="20% - 强调文字颜色 4 15 2 2 2 4" xfId="4173"/>
    <cellStyle name="20% - 强调文字颜色 4 15 2 2 2 4 2" xfId="4185"/>
    <cellStyle name="20% - 强调文字颜色 4 15 2 2 2 4 2 2" xfId="4194"/>
    <cellStyle name="20% - 强调文字颜色 4 15 2 2 2 4 3" xfId="4213"/>
    <cellStyle name="20% - 强调文字颜色 4 15 2 2 2 5" xfId="4267"/>
    <cellStyle name="20% - 强调文字颜色 4 15 2 2 2 5 2" xfId="4272"/>
    <cellStyle name="20% - 强调文字颜色 4 15 2 2 2 6" xfId="4308"/>
    <cellStyle name="20% - 强调文字颜色 4 15 2 2 3" xfId="6708"/>
    <cellStyle name="20% - 强调文字颜色 4 15 2 2 3 2" xfId="4587"/>
    <cellStyle name="20% - 强调文字颜色 4 15 2 2 3 2 2" xfId="1323"/>
    <cellStyle name="20% - 强调文字颜色 4 15 2 2 3 2 2 2" xfId="1331"/>
    <cellStyle name="20% - 强调文字颜色 4 15 2 2 3 2 3" xfId="480"/>
    <cellStyle name="20% - 强调文字颜色 4 15 2 2 3 3" xfId="4345"/>
    <cellStyle name="20% - 强调文字颜色 4 15 2 2 3 3 2" xfId="3700"/>
    <cellStyle name="20% - 强调文字颜色 4 15 2 2 3 3 2 2" xfId="4354"/>
    <cellStyle name="20% - 强调文字颜色 4 15 2 2 3 3 3" xfId="2957"/>
    <cellStyle name="20% - 强调文字颜色 4 15 2 2 3 4" xfId="4418"/>
    <cellStyle name="20% - 强调文字颜色 4 15 2 2 3 4 2" xfId="4425"/>
    <cellStyle name="20% - 强调文字颜色 4 15 2 2 3 5" xfId="4447"/>
    <cellStyle name="20% - 强调文字颜色 4 15 2 2 4" xfId="6710"/>
    <cellStyle name="20% - 强调文字颜色 4 15 2 2 4 2" xfId="4681"/>
    <cellStyle name="20% - 强调文字颜色 4 15 2 2 4 2 2" xfId="5298"/>
    <cellStyle name="20% - 强调文字颜色 4 15 2 2 4 3" xfId="4474"/>
    <cellStyle name="20% - 强调文字颜色 4 15 2 2 5" xfId="6712"/>
    <cellStyle name="20% - 强调文字颜色 4 15 2 2 5 2" xfId="5351"/>
    <cellStyle name="20% - 强调文字颜色 4 15 2 2 5 2 2" xfId="5355"/>
    <cellStyle name="20% - 强调文字颜色 4 15 2 2 5 3" xfId="4743"/>
    <cellStyle name="20% - 强调文字颜色 4 15 2 2 6" xfId="6714"/>
    <cellStyle name="20% - 强调文字颜色 4 15 2 2 6 2" xfId="5386"/>
    <cellStyle name="20% - 强调文字颜色 4 15 2 2 7" xfId="6715"/>
    <cellStyle name="20% - 强调文字颜色 4 15 2 3" xfId="2688"/>
    <cellStyle name="20% - 强调文字颜色 4 15 2 3 2" xfId="2691"/>
    <cellStyle name="20% - 强调文字颜色 4 15 2 3 2 2" xfId="6397"/>
    <cellStyle name="20% - 强调文字颜色 4 15 2 3 2 2 2" xfId="1670"/>
    <cellStyle name="20% - 强调文字颜色 4 15 2 3 2 2 2 2" xfId="409"/>
    <cellStyle name="20% - 强调文字颜色 4 15 2 3 2 2 3" xfId="1674"/>
    <cellStyle name="20% - 强调文字颜色 4 15 2 3 2 3" xfId="6404"/>
    <cellStyle name="20% - 强调文字颜色 4 15 2 3 2 3 2" xfId="6412"/>
    <cellStyle name="20% - 强调文字颜色 4 15 2 3 2 3 2 2" xfId="3987"/>
    <cellStyle name="20% - 强调文字颜色 4 15 2 3 2 3 3" xfId="6720"/>
    <cellStyle name="20% - 强调文字颜色 4 15 2 3 2 4" xfId="6418"/>
    <cellStyle name="20% - 强调文字颜色 4 15 2 3 2 4 2" xfId="5862"/>
    <cellStyle name="20% - 强调文字颜色 4 15 2 3 2 5" xfId="6724"/>
    <cellStyle name="20% - 强调文字颜色 4 15 2 3 3" xfId="6725"/>
    <cellStyle name="20% - 强调文字颜色 4 15 2 3 3 2" xfId="4833"/>
    <cellStyle name="20% - 强调文字颜色 4 15 2 3 3 2 2" xfId="6477"/>
    <cellStyle name="20% - 强调文字颜色 4 15 2 3 3 3" xfId="6482"/>
    <cellStyle name="20% - 强调文字颜色 4 15 2 3 4" xfId="6727"/>
    <cellStyle name="20% - 强调文字颜色 4 15 2 3 4 2" xfId="6550"/>
    <cellStyle name="20% - 强调文字颜色 4 15 2 3 4 2 2" xfId="5025"/>
    <cellStyle name="20% - 强调文字颜色 4 15 2 3 4 3" xfId="6556"/>
    <cellStyle name="20% - 强调文字颜色 4 15 2 3 5" xfId="4612"/>
    <cellStyle name="20% - 强调文字颜色 4 15 2 3 5 2" xfId="1039"/>
    <cellStyle name="20% - 强调文字颜色 4 15 2 3 6" xfId="4617"/>
    <cellStyle name="20% - 强调文字颜色 4 15 2 4" xfId="1140"/>
    <cellStyle name="20% - 强调文字颜色 4 15 2 4 2" xfId="6729"/>
    <cellStyle name="20% - 强调文字颜色 4 15 2 4 2 2" xfId="6732"/>
    <cellStyle name="20% - 强调文字颜色 4 15 2 4 2 2 2" xfId="1798"/>
    <cellStyle name="20% - 强调文字颜色 4 15 2 4 2 3" xfId="6739"/>
    <cellStyle name="20% - 强调文字颜色 4 15 2 4 3" xfId="6742"/>
    <cellStyle name="20% - 强调文字颜色 4 15 2 4 3 2" xfId="6750"/>
    <cellStyle name="20% - 强调文字颜色 4 15 2 4 3 2 2" xfId="6758"/>
    <cellStyle name="20% - 强调文字颜色 4 15 2 4 3 3" xfId="6766"/>
    <cellStyle name="20% - 强调文字颜色 4 15 2 4 4" xfId="2800"/>
    <cellStyle name="20% - 强调文字颜色 4 15 2 4 4 2" xfId="6772"/>
    <cellStyle name="20% - 强调文字颜色 4 15 2 4 5" xfId="4625"/>
    <cellStyle name="20% - 强调文字颜色 4 15 2 5" xfId="2346"/>
    <cellStyle name="20% - 强调文字颜色 4 15 2 5 2" xfId="6315"/>
    <cellStyle name="20% - 强调文字颜色 4 15 2 5 2 2" xfId="6774"/>
    <cellStyle name="20% - 强调文字颜色 4 15 2 5 3" xfId="6778"/>
    <cellStyle name="20% - 强调文字颜色 4 15 2 6" xfId="3998"/>
    <cellStyle name="20% - 强调文字颜色 4 15 2 6 2" xfId="4002"/>
    <cellStyle name="20% - 强调文字颜色 4 15 2 6 2 2" xfId="186"/>
    <cellStyle name="20% - 强调文字颜色 4 15 2 6 3" xfId="6779"/>
    <cellStyle name="20% - 强调文字颜色 4 15 2 7" xfId="4007"/>
    <cellStyle name="20% - 强调文字颜色 4 15 2 7 2" xfId="6780"/>
    <cellStyle name="20% - 强调文字颜色 4 15 2 8" xfId="6782"/>
    <cellStyle name="20% - 强调文字颜色 4 15 3" xfId="1614"/>
    <cellStyle name="20% - 强调文字颜色 4 15 3 2" xfId="1628"/>
    <cellStyle name="20% - 强调文字颜色 4 15 3 2 2" xfId="4126"/>
    <cellStyle name="20% - 强调文字颜色 4 15 3 2 2 2" xfId="4133"/>
    <cellStyle name="20% - 强调文字颜色 4 15 3 2 2 2 2" xfId="5218"/>
    <cellStyle name="20% - 强调文字颜色 4 15 3 2 2 2 2 2" xfId="6783"/>
    <cellStyle name="20% - 强调文字颜色 4 15 3 2 2 2 3" xfId="6787"/>
    <cellStyle name="20% - 强调文字颜色 4 15 3 2 2 3" xfId="5220"/>
    <cellStyle name="20% - 强调文字颜色 4 15 3 2 2 3 2" xfId="6788"/>
    <cellStyle name="20% - 强调文字颜色 4 15 3 2 2 3 2 2" xfId="3759"/>
    <cellStyle name="20% - 强调文字颜色 4 15 3 2 2 3 3" xfId="6789"/>
    <cellStyle name="20% - 强调文字颜色 4 15 3 2 2 4" xfId="5226"/>
    <cellStyle name="20% - 强调文字颜色 4 15 3 2 2 4 2" xfId="6791"/>
    <cellStyle name="20% - 强调文字颜色 4 15 3 2 2 5" xfId="5231"/>
    <cellStyle name="20% - 强调文字颜色 4 15 3 2 3" xfId="4141"/>
    <cellStyle name="20% - 强调文字颜色 4 15 3 2 3 2" xfId="6792"/>
    <cellStyle name="20% - 强调文字颜色 4 15 3 2 3 2 2" xfId="583"/>
    <cellStyle name="20% - 强调文字颜色 4 15 3 2 3 3" xfId="6793"/>
    <cellStyle name="20% - 强调文字颜色 4 15 3 2 4" xfId="6794"/>
    <cellStyle name="20% - 强调文字颜色 4 15 3 2 4 2" xfId="6796"/>
    <cellStyle name="20% - 强调文字颜色 4 15 3 2 4 2 2" xfId="890"/>
    <cellStyle name="20% - 强调文字颜色 4 15 3 2 4 3" xfId="6797"/>
    <cellStyle name="20% - 强调文字颜色 4 15 3 2 5" xfId="6798"/>
    <cellStyle name="20% - 强调文字颜色 4 15 3 2 5 2" xfId="6799"/>
    <cellStyle name="20% - 强调文字颜色 4 15 3 2 6" xfId="6800"/>
    <cellStyle name="20% - 强调文字颜色 4 15 3 3" xfId="2703"/>
    <cellStyle name="20% - 强调文字颜色 4 15 3 3 2" xfId="2710"/>
    <cellStyle name="20% - 强调文字颜色 4 15 3 3 2 2" xfId="4145"/>
    <cellStyle name="20% - 强调文字颜色 4 15 3 3 2 2 2" xfId="6802"/>
    <cellStyle name="20% - 强调文字颜色 4 15 3 3 2 3" xfId="6804"/>
    <cellStyle name="20% - 强调文字颜色 4 15 3 3 3" xfId="4151"/>
    <cellStyle name="20% - 强调文字颜色 4 15 3 3 3 2" xfId="6806"/>
    <cellStyle name="20% - 强调文字颜色 4 15 3 3 3 2 2" xfId="703"/>
    <cellStyle name="20% - 强调文字颜色 4 15 3 3 3 3" xfId="6809"/>
    <cellStyle name="20% - 强调文字颜色 4 15 3 3 4" xfId="6811"/>
    <cellStyle name="20% - 强调文字颜色 4 15 3 3 4 2" xfId="6814"/>
    <cellStyle name="20% - 强调文字颜色 4 15 3 3 5" xfId="4648"/>
    <cellStyle name="20% - 强调文字颜色 4 15 3 4" xfId="2716"/>
    <cellStyle name="20% - 强调文字颜色 4 15 3 4 2" xfId="4156"/>
    <cellStyle name="20% - 强调文字颜色 4 15 3 4 2 2" xfId="6816"/>
    <cellStyle name="20% - 强调文字颜色 4 15 3 4 3" xfId="6818"/>
    <cellStyle name="20% - 强调文字颜色 4 15 3 5" xfId="4160"/>
    <cellStyle name="20% - 强调文字颜色 4 15 3 5 2" xfId="6819"/>
    <cellStyle name="20% - 强调文字颜色 4 15 3 5 2 2" xfId="6820"/>
    <cellStyle name="20% - 强调文字颜色 4 15 3 5 3" xfId="6822"/>
    <cellStyle name="20% - 强调文字颜色 4 15 3 6" xfId="4011"/>
    <cellStyle name="20% - 强调文字颜色 4 15 3 6 2" xfId="6823"/>
    <cellStyle name="20% - 强调文字颜色 4 15 3 7" xfId="6824"/>
    <cellStyle name="20% - 强调文字颜色 4 15 4" xfId="1640"/>
    <cellStyle name="20% - 强调文字颜色 4 15 4 2" xfId="4230"/>
    <cellStyle name="20% - 强调文字颜色 4 15 4 2 2" xfId="4238"/>
    <cellStyle name="20% - 强调文字颜色 4 15 4 2 2 2" xfId="4245"/>
    <cellStyle name="20% - 强调文字颜色 4 15 4 2 2 2 2" xfId="6825"/>
    <cellStyle name="20% - 强调文字颜色 4 15 4 2 2 3" xfId="6827"/>
    <cellStyle name="20% - 强调文字颜色 4 15 4 2 3" xfId="4249"/>
    <cellStyle name="20% - 强调文字颜色 4 15 4 2 3 2" xfId="6829"/>
    <cellStyle name="20% - 强调文字颜色 4 15 4 2 3 2 2" xfId="1487"/>
    <cellStyle name="20% - 强调文字颜色 4 15 4 2 3 3" xfId="6830"/>
    <cellStyle name="20% - 强调文字颜色 4 15 4 2 4" xfId="6831"/>
    <cellStyle name="20% - 强调文字颜色 4 15 4 2 4 2" xfId="6834"/>
    <cellStyle name="20% - 强调文字颜色 4 15 4 2 5" xfId="6835"/>
    <cellStyle name="20% - 强调文字颜色 4 15 4 3" xfId="2728"/>
    <cellStyle name="20% - 强调文字颜色 4 15 4 3 2" xfId="4254"/>
    <cellStyle name="20% - 强调文字颜色 4 15 4 3 2 2" xfId="375"/>
    <cellStyle name="20% - 强调文字颜色 4 15 4 3 3" xfId="6836"/>
    <cellStyle name="20% - 强调文字颜色 4 15 4 4" xfId="4258"/>
    <cellStyle name="20% - 强调文字颜色 4 15 4 4 2" xfId="6838"/>
    <cellStyle name="20% - 强调文字颜色 4 15 4 4 2 2" xfId="6839"/>
    <cellStyle name="20% - 强调文字颜色 4 15 4 4 3" xfId="6841"/>
    <cellStyle name="20% - 强调文字颜色 4 15 4 5" xfId="6842"/>
    <cellStyle name="20% - 强调文字颜色 4 15 4 5 2" xfId="6843"/>
    <cellStyle name="20% - 强调文字颜色 4 15 4 6" xfId="6844"/>
    <cellStyle name="20% - 强调文字颜色 4 15 5" xfId="5858"/>
    <cellStyle name="20% - 强调文字颜色 4 15 5 2" xfId="4297"/>
    <cellStyle name="20% - 强调文字颜色 4 15 5 2 2" xfId="4074"/>
    <cellStyle name="20% - 强调文字颜色 4 15 5 2 2 2" xfId="4080"/>
    <cellStyle name="20% - 强调文字颜色 4 15 5 2 3" xfId="4086"/>
    <cellStyle name="20% - 强调文字颜色 4 15 5 3" xfId="4303"/>
    <cellStyle name="20% - 强调文字颜色 4 15 5 3 2" xfId="6845"/>
    <cellStyle name="20% - 强调文字颜色 4 15 5 3 2 2" xfId="6847"/>
    <cellStyle name="20% - 强调文字颜色 4 15 5 3 3" xfId="6849"/>
    <cellStyle name="20% - 强调文字颜色 4 15 5 4" xfId="6850"/>
    <cellStyle name="20% - 强调文字颜色 4 15 5 4 2" xfId="6852"/>
    <cellStyle name="20% - 强调文字颜色 4 15 5 5" xfId="6854"/>
    <cellStyle name="20% - 强调文字颜色 4 15 6" xfId="5864"/>
    <cellStyle name="20% - 强调文字颜色 4 15 7" xfId="6856"/>
    <cellStyle name="20% - 强调文字颜色 4 15 7 2" xfId="6859"/>
    <cellStyle name="20% - 强调文字颜色 4 15 7 2 2" xfId="5225"/>
    <cellStyle name="20% - 强调文字颜色 4 15 7 3" xfId="6861"/>
    <cellStyle name="20% - 强调文字颜色 4 15 8" xfId="6862"/>
    <cellStyle name="20% - 强调文字颜色 4 15 8 2" xfId="6866"/>
    <cellStyle name="20% - 强调文字颜色 4 15 8 2 2" xfId="6869"/>
    <cellStyle name="20% - 强调文字颜色 4 15 8 3" xfId="6871"/>
    <cellStyle name="20% - 强调文字颜色 4 15 9" xfId="4096"/>
    <cellStyle name="20% - 强调文字颜色 4 15 9 2" xfId="4100"/>
    <cellStyle name="20% - 强调文字颜色 4 16" xfId="2868"/>
    <cellStyle name="20% - 强调文字颜色 4 16 2" xfId="2873"/>
    <cellStyle name="20% - 强调文字颜色 4 16 2 2" xfId="2829"/>
    <cellStyle name="20% - 强调文字颜色 4 16 2 2 2" xfId="2838"/>
    <cellStyle name="20% - 强调文字颜色 4 16 2 2 2 2" xfId="2842"/>
    <cellStyle name="20% - 强调文字颜色 4 16 2 2 2 2 2" xfId="2845"/>
    <cellStyle name="20% - 强调文字颜色 4 16 2 2 2 2 2 2" xfId="6873"/>
    <cellStyle name="20% - 强调文字颜色 4 16 2 2 2 2 3" xfId="6875"/>
    <cellStyle name="20% - 强调文字颜色 4 16 2 2 2 3" xfId="1442"/>
    <cellStyle name="20% - 强调文字颜色 4 16 2 2 2 3 2" xfId="1454"/>
    <cellStyle name="20% - 强调文字颜色 4 16 2 2 2 3 2 2" xfId="5754"/>
    <cellStyle name="20% - 强调文字颜色 4 16 2 2 2 3 3" xfId="5759"/>
    <cellStyle name="20% - 强调文字颜色 4 16 2 2 2 4" xfId="1469"/>
    <cellStyle name="20% - 强调文字颜色 4 16 2 2 2 4 2" xfId="5775"/>
    <cellStyle name="20% - 强调文字颜色 4 16 2 2 2 5" xfId="5794"/>
    <cellStyle name="20% - 强调文字颜色 4 16 2 2 3" xfId="2849"/>
    <cellStyle name="20% - 强调文字颜色 4 16 2 2 3 2" xfId="2852"/>
    <cellStyle name="20% - 强调文字颜色 4 16 2 2 3 2 2" xfId="6876"/>
    <cellStyle name="20% - 强调文字颜色 4 16 2 2 3 3" xfId="1412"/>
    <cellStyle name="20% - 强调文字颜色 4 16 2 2 4" xfId="2855"/>
    <cellStyle name="20% - 强调文字颜色 4 16 2 2 4 2" xfId="2858"/>
    <cellStyle name="20% - 强调文字颜色 4 16 2 2 4 2 2" xfId="6877"/>
    <cellStyle name="20% - 强调文字颜色 4 16 2 2 4 3" xfId="1430"/>
    <cellStyle name="20% - 强调文字颜色 4 16 2 2 5" xfId="2860"/>
    <cellStyle name="20% - 强调文字颜色 4 16 2 2 5 2" xfId="6878"/>
    <cellStyle name="20% - 强调文字颜色 4 16 2 2 6" xfId="6879"/>
    <cellStyle name="20% - 强调文字颜色 4 16 2 3" xfId="2752"/>
    <cellStyle name="20% - 强调文字颜色 4 16 2 3 2" xfId="2759"/>
    <cellStyle name="20% - 强调文字颜色 4 16 2 3 2 2" xfId="2865"/>
    <cellStyle name="20% - 强调文字颜色 4 16 2 3 2 2 2" xfId="1170"/>
    <cellStyle name="20% - 强调文字颜色 4 16 2 3 2 3" xfId="1617"/>
    <cellStyle name="20% - 强调文字颜色 4 16 2 3 3" xfId="2870"/>
    <cellStyle name="20% - 强调文字颜色 4 16 2 3 3 2" xfId="2874"/>
    <cellStyle name="20% - 强调文字颜色 4 16 2 3 3 2 2" xfId="2832"/>
    <cellStyle name="20% - 强调文字颜色 4 16 2 3 3 3" xfId="241"/>
    <cellStyle name="20% - 强调文字颜色 4 16 2 3 4" xfId="2878"/>
    <cellStyle name="20% - 强调文字颜色 4 16 2 3 4 2" xfId="6882"/>
    <cellStyle name="20% - 强调文字颜色 4 16 2 3 5" xfId="4698"/>
    <cellStyle name="20% - 强调文字颜色 4 16 2 4" xfId="2768"/>
    <cellStyle name="20% - 强调文字颜色 4 16 2 4 2" xfId="2885"/>
    <cellStyle name="20% - 强调文字颜色 4 16 2 4 2 2" xfId="6884"/>
    <cellStyle name="20% - 强调文字颜色 4 16 2 4 3" xfId="6886"/>
    <cellStyle name="20% - 强调文字颜色 4 16 2 5" xfId="2896"/>
    <cellStyle name="20% - 强调文字颜色 4 16 2 5 2" xfId="2906"/>
    <cellStyle name="20% - 强调文字颜色 4 16 2 5 2 2" xfId="6888"/>
    <cellStyle name="20% - 强调文字颜色 4 16 2 5 3" xfId="40"/>
    <cellStyle name="20% - 强调文字颜色 4 16 2 6" xfId="2918"/>
    <cellStyle name="20% - 强调文字颜色 4 16 2 6 2" xfId="6891"/>
    <cellStyle name="20% - 强调文字颜色 4 16 2 7" xfId="6894"/>
    <cellStyle name="20% - 强调文字颜色 4 16 3" xfId="235"/>
    <cellStyle name="20% - 强调文字颜色 4 16 3 2" xfId="3018"/>
    <cellStyle name="20% - 强调文字颜色 4 16 3 2 2" xfId="3034"/>
    <cellStyle name="20% - 强调文字颜色 4 16 3 2 2 2" xfId="3043"/>
    <cellStyle name="20% - 强调文字颜色 4 16 3 2 2 2 2" xfId="3048"/>
    <cellStyle name="20% - 强调文字颜色 4 16 3 2 2 3" xfId="1902"/>
    <cellStyle name="20% - 强调文字颜色 4 16 3 2 3" xfId="3058"/>
    <cellStyle name="20% - 强调文字颜色 4 16 3 2 3 2" xfId="3061"/>
    <cellStyle name="20% - 强调文字颜色 4 16 3 2 3 2 2" xfId="6897"/>
    <cellStyle name="20% - 强调文字颜色 4 16 3 2 3 3" xfId="177"/>
    <cellStyle name="20% - 强调文字颜色 4 16 3 2 4" xfId="3064"/>
    <cellStyle name="20% - 强调文字颜色 4 16 3 2 4 2" xfId="3066"/>
    <cellStyle name="20% - 强调文字颜色 4 16 3 2 5" xfId="3068"/>
    <cellStyle name="20% - 强调文字颜色 4 16 3 3" xfId="2785"/>
    <cellStyle name="20% - 强调文字颜色 4 16 3 3 2" xfId="3073"/>
    <cellStyle name="20% - 强调文字颜色 4 16 3 3 2 2" xfId="3078"/>
    <cellStyle name="20% - 强调文字颜色 4 16 3 3 3" xfId="3083"/>
    <cellStyle name="20% - 强调文字颜色 4 16 3 4" xfId="3090"/>
    <cellStyle name="20% - 强调文字颜色 4 16 3 4 2" xfId="3095"/>
    <cellStyle name="20% - 强调文字颜色 4 16 3 4 2 2" xfId="6898"/>
    <cellStyle name="20% - 强调文字颜色 4 16 3 4 3" xfId="3864"/>
    <cellStyle name="20% - 强调文字颜色 4 16 3 5" xfId="3106"/>
    <cellStyle name="20% - 强调文字颜色 4 16 3 5 2" xfId="3109"/>
    <cellStyle name="20% - 强调文字颜色 4 16 3 6" xfId="3115"/>
    <cellStyle name="20% - 强调文字颜色 4 16 4" xfId="5868"/>
    <cellStyle name="20% - 强调文字颜色 4 16 4 2" xfId="3157"/>
    <cellStyle name="20% - 强调文字颜色 4 16 4 2 2" xfId="3163"/>
    <cellStyle name="20% - 强调文字颜色 4 16 4 2 2 2" xfId="3167"/>
    <cellStyle name="20% - 强调文字颜色 4 16 4 2 3" xfId="3173"/>
    <cellStyle name="20% - 强调文字颜色 4 16 4 3" xfId="3184"/>
    <cellStyle name="20% - 强调文字颜色 4 16 4 3 2" xfId="3190"/>
    <cellStyle name="20% - 强调文字颜色 4 16 4 3 2 2" xfId="3194"/>
    <cellStyle name="20% - 强调文字颜色 4 16 4 3 3" xfId="3197"/>
    <cellStyle name="20% - 强调文字颜色 4 16 4 4" xfId="3205"/>
    <cellStyle name="20% - 强调文字颜色 4 16 4 4 2" xfId="3207"/>
    <cellStyle name="20% - 强调文字颜色 4 16 4 5" xfId="3209"/>
    <cellStyle name="20% - 强调文字颜色 4 16 5" xfId="6900"/>
    <cellStyle name="20% - 强调文字颜色 4 16 5 2" xfId="3254"/>
    <cellStyle name="20% - 强调文字颜色 4 16 5 2 2" xfId="3258"/>
    <cellStyle name="20% - 强调文字颜色 4 16 5 3" xfId="3275"/>
    <cellStyle name="20% - 强调文字颜色 4 16 6" xfId="6903"/>
    <cellStyle name="20% - 强调文字颜色 4 16 6 2" xfId="3305"/>
    <cellStyle name="20% - 强调文字颜色 4 16 6 2 2" xfId="3308"/>
    <cellStyle name="20% - 强调文字颜色 4 16 6 3" xfId="3318"/>
    <cellStyle name="20% - 强调文字颜色 4 16 7" xfId="6906"/>
    <cellStyle name="20% - 强调文字颜色 4 16 7 2" xfId="3370"/>
    <cellStyle name="20% - 强调文字颜色 4 16 8" xfId="6907"/>
    <cellStyle name="20% - 强调文字颜色 4 16 9" xfId="4105"/>
    <cellStyle name="20% - 强调文字颜色 4 17" xfId="2881"/>
    <cellStyle name="20% - 强调文字颜色 4 17 2" xfId="6880"/>
    <cellStyle name="20% - 强调文字颜色 4 17 2 2" xfId="5142"/>
    <cellStyle name="20% - 强调文字颜色 4 17 2 2 2" xfId="5146"/>
    <cellStyle name="20% - 强调文字颜色 4 17 2 2 2 2" xfId="5151"/>
    <cellStyle name="20% - 强调文字颜色 4 17 2 2 2 2 2" xfId="4629"/>
    <cellStyle name="20% - 强调文字颜色 4 17 2 2 2 2 2 2" xfId="6911"/>
    <cellStyle name="20% - 强调文字颜色 4 17 2 2 2 2 3" xfId="6913"/>
    <cellStyle name="20% - 强调文字颜色 4 17 2 2 2 3" xfId="5154"/>
    <cellStyle name="20% - 强调文字颜色 4 17 2 2 2 3 2" xfId="5156"/>
    <cellStyle name="20% - 强调文字颜色 4 17 2 2 2 3 2 2" xfId="5619"/>
    <cellStyle name="20% - 强调文字颜色 4 17 2 2 2 3 3" xfId="5624"/>
    <cellStyle name="20% - 强调文字颜色 4 17 2 2 2 4" xfId="5160"/>
    <cellStyle name="20% - 强调文字颜色 4 17 2 2 2 4 2" xfId="5656"/>
    <cellStyle name="20% - 强调文字颜色 4 17 2 2 2 5" xfId="6914"/>
    <cellStyle name="20% - 强调文字颜色 4 17 2 2 3" xfId="5162"/>
    <cellStyle name="20% - 强调文字颜色 4 17 2 2 3 2" xfId="5165"/>
    <cellStyle name="20% - 强调文字颜色 4 17 2 2 3 2 2" xfId="6915"/>
    <cellStyle name="20% - 强调文字颜色 4 17 2 2 3 3" xfId="6916"/>
    <cellStyle name="20% - 强调文字颜色 4 17 2 2 4" xfId="5167"/>
    <cellStyle name="20% - 强调文字颜色 4 17 2 2 4 2" xfId="5169"/>
    <cellStyle name="20% - 强调文字颜色 4 17 2 2 4 2 2" xfId="6917"/>
    <cellStyle name="20% - 强调文字颜色 4 17 2 2 4 3" xfId="6918"/>
    <cellStyle name="20% - 强调文字颜色 4 17 2 2 5" xfId="5172"/>
    <cellStyle name="20% - 强调文字颜色 4 17 2 2 5 2" xfId="6919"/>
    <cellStyle name="20% - 强调文字颜色 4 17 2 2 6" xfId="6920"/>
    <cellStyle name="20% - 强调文字颜色 4 17 2 3" xfId="5174"/>
    <cellStyle name="20% - 强调文字颜色 4 17 2 3 2" xfId="5183"/>
    <cellStyle name="20% - 强调文字颜色 4 17 2 3 2 2" xfId="5189"/>
    <cellStyle name="20% - 强调文字颜色 4 17 2 3 2 2 2" xfId="6921"/>
    <cellStyle name="20% - 强调文字颜色 4 17 2 3 2 3" xfId="6922"/>
    <cellStyle name="20% - 强调文字颜色 4 17 2 3 3" xfId="5193"/>
    <cellStyle name="20% - 强调文字颜色 4 17 2 3 3 2" xfId="5197"/>
    <cellStyle name="20% - 强调文字颜色 4 17 2 3 3 2 2" xfId="6924"/>
    <cellStyle name="20% - 强调文字颜色 4 17 2 3 3 3" xfId="6925"/>
    <cellStyle name="20% - 强调文字颜色 4 17 2 3 4" xfId="5199"/>
    <cellStyle name="20% - 强调文字颜色 4 17 2 3 4 2" xfId="6926"/>
    <cellStyle name="20% - 强调文字颜色 4 17 2 3 5" xfId="6928"/>
    <cellStyle name="20% - 强调文字颜色 4 17 2 4" xfId="5203"/>
    <cellStyle name="20% - 强调文字颜色 4 17 2 4 2" xfId="1123"/>
    <cellStyle name="20% - 强调文字颜色 4 17 2 4 2 2" xfId="1134"/>
    <cellStyle name="20% - 强调文字颜色 4 17 2 4 3" xfId="1154"/>
    <cellStyle name="20% - 强调文字颜色 4 17 2 5" xfId="13"/>
    <cellStyle name="20% - 强调文字颜色 4 17 2 5 2" xfId="1218"/>
    <cellStyle name="20% - 强调文字颜色 4 17 2 5 2 2" xfId="1232"/>
    <cellStyle name="20% - 强调文字颜色 4 17 2 5 3" xfId="1244"/>
    <cellStyle name="20% - 强调文字颜色 4 17 2 6" xfId="4166"/>
    <cellStyle name="20% - 强调文字颜色 4 17 2 6 2" xfId="4179"/>
    <cellStyle name="20% - 强调文字颜色 4 17 2 7" xfId="4262"/>
    <cellStyle name="20% - 强调文字颜色 4 17 3" xfId="5873"/>
    <cellStyle name="20% - 强调文字颜色 4 17 3 2" xfId="4539"/>
    <cellStyle name="20% - 强调文字颜色 4 17 3 2 2" xfId="4548"/>
    <cellStyle name="20% - 强调文字颜色 4 17 3 2 2 2" xfId="4554"/>
    <cellStyle name="20% - 强调文字颜色 4 17 3 2 2 2 2" xfId="5239"/>
    <cellStyle name="20% - 强调文字颜色 4 17 3 2 2 3" xfId="5242"/>
    <cellStyle name="20% - 强调文字颜色 4 17 3 2 3" xfId="4558"/>
    <cellStyle name="20% - 强调文字颜色 4 17 3 2 3 2" xfId="5248"/>
    <cellStyle name="20% - 强调文字颜色 4 17 3 2 3 2 2" xfId="6929"/>
    <cellStyle name="20% - 强调文字颜色 4 17 3 2 3 3" xfId="6930"/>
    <cellStyle name="20% - 强调文字颜色 4 17 3 2 4" xfId="5250"/>
    <cellStyle name="20% - 强调文字颜色 4 17 3 2 4 2" xfId="5252"/>
    <cellStyle name="20% - 强调文字颜色 4 17 3 2 5" xfId="5255"/>
    <cellStyle name="20% - 强调文字颜色 4 17 3 3" xfId="4562"/>
    <cellStyle name="20% - 强调文字颜色 4 17 3 3 2" xfId="4573"/>
    <cellStyle name="20% - 强调文字颜色 4 17 3 3 2 2" xfId="4579"/>
    <cellStyle name="20% - 强调文字颜色 4 17 3 3 3" xfId="2467"/>
    <cellStyle name="20% - 强调文字颜色 4 17 3 4" xfId="4584"/>
    <cellStyle name="20% - 强调文字颜色 4 17 3 4 2" xfId="1326"/>
    <cellStyle name="20% - 强调文字颜色 4 17 3 4 2 2" xfId="1333"/>
    <cellStyle name="20% - 强调文字颜色 4 17 3 4 3" xfId="482"/>
    <cellStyle name="20% - 强调文字颜色 4 17 3 5" xfId="4340"/>
    <cellStyle name="20% - 强调文字颜色 4 17 3 5 2" xfId="3708"/>
    <cellStyle name="20% - 强调文字颜色 4 17 3 6" xfId="4411"/>
    <cellStyle name="20% - 强调文字颜色 4 17 4" xfId="5877"/>
    <cellStyle name="20% - 强调文字颜色 4 17 4 2" xfId="4651"/>
    <cellStyle name="20% - 强调文字颜色 4 17 4 2 2" xfId="4656"/>
    <cellStyle name="20% - 强调文字颜色 4 17 4 2 2 2" xfId="4661"/>
    <cellStyle name="20% - 强调文字颜色 4 17 4 2 3" xfId="4665"/>
    <cellStyle name="20% - 强调文字颜色 4 17 4 3" xfId="4668"/>
    <cellStyle name="20% - 强调文字颜色 4 17 4 3 2" xfId="4674"/>
    <cellStyle name="20% - 强调文字颜色 4 17 4 3 2 2" xfId="5289"/>
    <cellStyle name="20% - 强调文字颜色 4 17 4 3 3" xfId="4911"/>
    <cellStyle name="20% - 强调文字颜色 4 17 4 4" xfId="4679"/>
    <cellStyle name="20% - 强调文字颜色 4 17 4 4 2" xfId="5296"/>
    <cellStyle name="20% - 强调文字颜色 4 17 4 5" xfId="4471"/>
    <cellStyle name="20% - 强调文字颜色 4 17 5" xfId="6931"/>
    <cellStyle name="20% - 强调文字颜色 4 17 5 2" xfId="4714"/>
    <cellStyle name="20% - 强调文字颜色 4 17 5 2 2" xfId="4719"/>
    <cellStyle name="20% - 强调文字颜色 4 17 5 3" xfId="4723"/>
    <cellStyle name="20% - 强调文字颜色 4 17 6" xfId="6934"/>
    <cellStyle name="20% - 强调文字颜色 4 17 6 2" xfId="5359"/>
    <cellStyle name="20% - 强调文字颜色 4 17 6 2 2" xfId="5363"/>
    <cellStyle name="20% - 强调文字颜色 4 17 6 3" xfId="5370"/>
    <cellStyle name="20% - 强调文字颜色 4 17 7" xfId="6936"/>
    <cellStyle name="20% - 强调文字颜色 4 17 7 2" xfId="2992"/>
    <cellStyle name="20% - 强调文字颜色 4 17 8" xfId="6937"/>
    <cellStyle name="20% - 强调文字颜色 4 18" xfId="4696"/>
    <cellStyle name="20% - 强调文字颜色 4 18 2" xfId="6941"/>
    <cellStyle name="20% - 强调文字颜色 4 18 2 2" xfId="6340"/>
    <cellStyle name="20% - 强调文字颜色 4 18 2 2 2" xfId="6344"/>
    <cellStyle name="20% - 强调文字颜色 4 18 2 2 2 2" xfId="6349"/>
    <cellStyle name="20% - 强调文字颜色 4 18 2 2 2 2 2" xfId="6352"/>
    <cellStyle name="20% - 强调文字颜色 4 18 2 2 2 2 2 2" xfId="6943"/>
    <cellStyle name="20% - 强调文字颜色 4 18 2 2 2 2 3" xfId="6944"/>
    <cellStyle name="20% - 强调文字颜色 4 18 2 2 2 3" xfId="2447"/>
    <cellStyle name="20% - 强调文字颜色 4 18 2 2 2 3 2" xfId="2450"/>
    <cellStyle name="20% - 强调文字颜色 4 18 2 2 2 3 2 2" xfId="6945"/>
    <cellStyle name="20% - 强调文字颜色 4 18 2 2 2 3 3" xfId="6946"/>
    <cellStyle name="20% - 强调文字颜色 4 18 2 2 2 4" xfId="506"/>
    <cellStyle name="20% - 强调文字颜色 4 18 2 2 2 4 2" xfId="6947"/>
    <cellStyle name="20% - 强调文字颜色 4 18 2 2 2 5" xfId="3421"/>
    <cellStyle name="20% - 强调文字颜色 4 18 2 2 3" xfId="6355"/>
    <cellStyle name="20% - 强调文字颜色 4 18 2 2 3 2" xfId="6358"/>
    <cellStyle name="20% - 强调文字颜色 4 18 2 2 3 2 2" xfId="6948"/>
    <cellStyle name="20% - 强调文字颜色 4 18 2 2 3 3" xfId="2457"/>
    <cellStyle name="20% - 强调文字颜色 4 18 2 2 4" xfId="6360"/>
    <cellStyle name="20% - 强调文字颜色 4 18 2 2 4 2" xfId="6363"/>
    <cellStyle name="20% - 强调文字颜色 4 18 2 2 4 2 2" xfId="6949"/>
    <cellStyle name="20% - 强调文字颜色 4 18 2 2 4 3" xfId="6950"/>
    <cellStyle name="20% - 强调文字颜色 4 18 2 2 5" xfId="6365"/>
    <cellStyle name="20% - 强调文字颜色 4 18 2 2 5 2" xfId="6951"/>
    <cellStyle name="20% - 强调文字颜色 4 18 2 2 6" xfId="6952"/>
    <cellStyle name="20% - 强调文字颜色 4 18 2 3" xfId="5381"/>
    <cellStyle name="20% - 强调文字颜色 4 18 2 3 2" xfId="6370"/>
    <cellStyle name="20% - 强调文字颜色 4 18 2 3 2 2" xfId="6376"/>
    <cellStyle name="20% - 强调文字颜色 4 18 2 3 2 2 2" xfId="6953"/>
    <cellStyle name="20% - 强调文字颜色 4 18 2 3 2 3" xfId="6954"/>
    <cellStyle name="20% - 强调文字颜色 4 18 2 3 3" xfId="6382"/>
    <cellStyle name="20% - 强调文字颜色 4 18 2 3 3 2" xfId="6388"/>
    <cellStyle name="20% - 强调文字颜色 4 18 2 3 3 2 2" xfId="6956"/>
    <cellStyle name="20% - 强调文字颜色 4 18 2 3 3 3" xfId="6957"/>
    <cellStyle name="20% - 强调文字颜色 4 18 2 3 4" xfId="6392"/>
    <cellStyle name="20% - 强调文字颜色 4 18 2 3 4 2" xfId="6958"/>
    <cellStyle name="20% - 强调文字颜色 4 18 2 3 5" xfId="6959"/>
    <cellStyle name="20% - 强调文字颜色 4 18 2 4" xfId="6400"/>
    <cellStyle name="20% - 强调文字颜色 4 18 2 4 2" xfId="1667"/>
    <cellStyle name="20% - 强调文字颜色 4 18 2 4 2 2" xfId="406"/>
    <cellStyle name="20% - 强调文字颜色 4 18 2 4 3" xfId="1676"/>
    <cellStyle name="20% - 强调文字颜色 4 18 2 5" xfId="6406"/>
    <cellStyle name="20% - 强调文字颜色 4 18 2 5 2" xfId="6413"/>
    <cellStyle name="20% - 强调文字颜色 4 18 2 5 2 2" xfId="3992"/>
    <cellStyle name="20% - 强调文字颜色 4 18 2 5 3" xfId="6717"/>
    <cellStyle name="20% - 强调文字颜色 4 18 2 6" xfId="6419"/>
    <cellStyle name="20% - 强调文字颜色 4 18 2 6 2" xfId="5856"/>
    <cellStyle name="20% - 强调文字颜色 4 18 2 7" xfId="6721"/>
    <cellStyle name="20% - 强调文字颜色 4 18 3" xfId="5883"/>
    <cellStyle name="20% - 强调文字颜色 4 18 3 2" xfId="4798"/>
    <cellStyle name="20% - 强调文字颜色 4 18 3 2 2" xfId="4804"/>
    <cellStyle name="20% - 强调文字颜色 4 18 3 2 2 2" xfId="4809"/>
    <cellStyle name="20% - 强调文字颜色 4 18 3 2 2 2 2" xfId="6433"/>
    <cellStyle name="20% - 强调文字颜色 4 18 3 2 2 3" xfId="6438"/>
    <cellStyle name="20% - 强调文字颜色 4 18 3 2 3" xfId="4813"/>
    <cellStyle name="20% - 强调文字颜色 4 18 3 2 3 2" xfId="6445"/>
    <cellStyle name="20% - 强调文字颜色 4 18 3 2 3 2 2" xfId="5555"/>
    <cellStyle name="20% - 强调文字颜色 4 18 3 2 3 3" xfId="6960"/>
    <cellStyle name="20% - 强调文字颜色 4 18 3 2 4" xfId="6448"/>
    <cellStyle name="20% - 强调文字颜色 4 18 3 2 4 2" xfId="6452"/>
    <cellStyle name="20% - 强调文字颜色 4 18 3 2 5" xfId="6454"/>
    <cellStyle name="20% - 强调文字颜色 4 18 3 3" xfId="4820"/>
    <cellStyle name="20% - 强调文字颜色 4 18 3 3 2" xfId="4827"/>
    <cellStyle name="20% - 强调文字颜色 4 18 3 3 2 2" xfId="6459"/>
    <cellStyle name="20% - 强调文字颜色 4 18 3 3 3" xfId="6464"/>
    <cellStyle name="20% - 强调文字颜色 4 18 3 4" xfId="4835"/>
    <cellStyle name="20% - 强调文字颜色 4 18 3 4 2" xfId="6478"/>
    <cellStyle name="20% - 强调文字颜色 4 18 3 4 2 2" xfId="5724"/>
    <cellStyle name="20% - 强调文字颜色 4 18 3 4 3" xfId="6961"/>
    <cellStyle name="20% - 强调文字颜色 4 18 3 5" xfId="6483"/>
    <cellStyle name="20% - 强调文字颜色 4 18 3 5 2" xfId="6488"/>
    <cellStyle name="20% - 强调文字颜色 4 18 3 6" xfId="6493"/>
    <cellStyle name="20% - 强调文字颜色 4 18 4" xfId="1789"/>
    <cellStyle name="20% - 强调文字颜色 4 18 4 2" xfId="4872"/>
    <cellStyle name="20% - 强调文字颜色 4 18 4 2 2" xfId="4876"/>
    <cellStyle name="20% - 强调文字颜色 4 18 4 2 2 2" xfId="6514"/>
    <cellStyle name="20% - 强调文字颜色 4 18 4 2 3" xfId="6528"/>
    <cellStyle name="20% - 强调文字颜色 4 18 4 3" xfId="4882"/>
    <cellStyle name="20% - 强调文字颜色 4 18 4 3 2" xfId="6539"/>
    <cellStyle name="20% - 强调文字颜色 4 18 4 3 2 2" xfId="3460"/>
    <cellStyle name="20% - 强调文字颜色 4 18 4 3 3" xfId="6543"/>
    <cellStyle name="20% - 强调文字颜色 4 18 4 4" xfId="6552"/>
    <cellStyle name="20% - 强调文字颜色 4 18 4 4 2" xfId="5028"/>
    <cellStyle name="20% - 强调文字颜色 4 18 4 5" xfId="6557"/>
    <cellStyle name="20% - 强调文字颜色 4 18 5" xfId="6962"/>
    <cellStyle name="20% - 强调文字颜色 4 18 5 2" xfId="1827"/>
    <cellStyle name="20% - 强调文字颜色 4 18 5 2 2" xfId="168"/>
    <cellStyle name="20% - 强调文字颜色 4 18 5 3" xfId="1838"/>
    <cellStyle name="20% - 强调文字颜色 4 18 6" xfId="6964"/>
    <cellStyle name="20% - 强调文字颜色 4 18 6 2" xfId="1877"/>
    <cellStyle name="20% - 强调文字颜色 4 18 6 2 2" xfId="785"/>
    <cellStyle name="20% - 强调文字颜色 4 18 6 3" xfId="1882"/>
    <cellStyle name="20% - 强调文字颜色 4 18 7" xfId="6966"/>
    <cellStyle name="20% - 强调文字颜色 4 18 7 2" xfId="1909"/>
    <cellStyle name="20% - 强调文字颜色 4 18 8" xfId="6967"/>
    <cellStyle name="20% - 强调文字颜色 4 19" xfId="6968"/>
    <cellStyle name="20% - 强调文字颜色 4 19 2" xfId="6970"/>
    <cellStyle name="20% - 强调文字颜色 4 19 2 2" xfId="3473"/>
    <cellStyle name="20% - 强调文字颜色 4 19 2 2 2" xfId="3479"/>
    <cellStyle name="20% - 强调文字颜色 4 19 2 2 2 2" xfId="6976"/>
    <cellStyle name="20% - 强调文字颜色 4 19 2 2 2 2 2" xfId="6982"/>
    <cellStyle name="20% - 强调文字颜色 4 19 2 2 2 3" xfId="5593"/>
    <cellStyle name="20% - 强调文字颜色 4 19 2 2 3" xfId="6747"/>
    <cellStyle name="20% - 强调文字颜色 4 19 2 2 3 2" xfId="6754"/>
    <cellStyle name="20% - 强调文字颜色 4 19 2 2 3 2 2" xfId="6985"/>
    <cellStyle name="20% - 强调文字颜色 4 19 2 2 3 3" xfId="5610"/>
    <cellStyle name="20% - 强调文字颜色 4 19 2 2 4" xfId="6763"/>
    <cellStyle name="20% - 强调文字颜色 4 19 2 2 4 2" xfId="6987"/>
    <cellStyle name="20% - 强调文字颜色 4 19 2 2 5" xfId="6989"/>
    <cellStyle name="20% - 强调文字颜色 4 19 2 3" xfId="3470"/>
    <cellStyle name="20% - 强调文字颜色 4 19 2 3 2" xfId="6993"/>
    <cellStyle name="20% - 强调文字颜色 4 19 2 3 2 2" xfId="5750"/>
    <cellStyle name="20% - 强调文字颜色 4 19 2 3 3" xfId="6768"/>
    <cellStyle name="20% - 强调文字颜色 4 19 2 4" xfId="6731"/>
    <cellStyle name="20% - 强调文字颜色 4 19 2 4 2" xfId="1795"/>
    <cellStyle name="20% - 强调文字颜色 4 19 2 4 2 2" xfId="1808"/>
    <cellStyle name="20% - 强调文字颜色 4 19 2 4 3" xfId="1063"/>
    <cellStyle name="20% - 强调文字颜色 4 19 2 5" xfId="6736"/>
    <cellStyle name="20% - 强调文字颜色 4 19 2 5 2" xfId="6996"/>
    <cellStyle name="20% - 强调文字颜色 4 19 2 6" xfId="6998"/>
    <cellStyle name="20% - 强调文字颜色 4 19 3" xfId="7002"/>
    <cellStyle name="20% - 强调文字颜色 4 19 3 2" xfId="7004"/>
    <cellStyle name="20% - 强调文字颜色 4 19 3 2 2" xfId="7006"/>
    <cellStyle name="20% - 强调文字颜色 4 19 3 2 2 2" xfId="7010"/>
    <cellStyle name="20% - 强调文字颜色 4 19 3 2 3" xfId="7012"/>
    <cellStyle name="20% - 强调文字颜色 4 19 3 3" xfId="3483"/>
    <cellStyle name="20% - 强调文字颜色 4 19 3 3 2" xfId="6972"/>
    <cellStyle name="20% - 强调文字颜色 4 19 3 3 2 2" xfId="6980"/>
    <cellStyle name="20% - 强调文字颜色 4 19 3 3 3" xfId="5588"/>
    <cellStyle name="20% - 强调文字颜色 4 19 3 4" xfId="6744"/>
    <cellStyle name="20% - 强调文字颜色 4 19 3 4 2" xfId="6753"/>
    <cellStyle name="20% - 强调文字颜色 4 19 3 5" xfId="6760"/>
    <cellStyle name="20% - 强调文字颜色 4 19 4" xfId="6561"/>
    <cellStyle name="20% - 强调文字颜色 4 19 4 2" xfId="7013"/>
    <cellStyle name="20% - 强调文字颜色 4 19 4 2 2" xfId="7015"/>
    <cellStyle name="20% - 强调文字颜色 4 19 4 3" xfId="6990"/>
    <cellStyle name="20% - 强调文字颜色 4 19 5" xfId="7016"/>
    <cellStyle name="20% - 强调文字颜色 4 19 5 2" xfId="49"/>
    <cellStyle name="20% - 强调文字颜色 4 19 5 2 2" xfId="1779"/>
    <cellStyle name="20% - 强调文字颜色 4 19 5 3" xfId="1799"/>
    <cellStyle name="20% - 强调文字颜色 4 19 6" xfId="7018"/>
    <cellStyle name="20% - 强调文字颜色 4 19 6 2" xfId="174"/>
    <cellStyle name="20% - 强调文字颜色 4 19 7" xfId="7019"/>
    <cellStyle name="20% - 强调文字颜色 4 2" xfId="2930"/>
    <cellStyle name="20% - 强调文字颜色 4 2 2" xfId="2934"/>
    <cellStyle name="20% - 强调文字颜色 4 2 2 2" xfId="5378"/>
    <cellStyle name="20% - 强调文字颜色 4 2 2 2 2" xfId="6367"/>
    <cellStyle name="20% - 强调文字颜色 4 2 2 2 2 2" xfId="6373"/>
    <cellStyle name="20% - 强调文字颜色 4 2 2 2 3" xfId="6380"/>
    <cellStyle name="20% - 强调文字颜色 4 2 2 2 3 2" xfId="6387"/>
    <cellStyle name="20% - 强调文字颜色 4 2 2 2 4" xfId="6391"/>
    <cellStyle name="20% - 强调文字颜色 4 2 2 3" xfId="6396"/>
    <cellStyle name="20% - 强调文字颜色 4 2 2 3 2" xfId="1671"/>
    <cellStyle name="20% - 强调文字颜色 4 2 2 4" xfId="6403"/>
    <cellStyle name="20% - 强调文字颜色 4 2 2 4 2" xfId="6411"/>
    <cellStyle name="20% - 强调文字颜色 4 2 2 5" xfId="6417"/>
    <cellStyle name="20% - 强调文字颜色 4 2 3" xfId="5384"/>
    <cellStyle name="20% - 强调文字颜色 4 2 3 2" xfId="4818"/>
    <cellStyle name="20% - 强调文字颜色 4 2 3 2 2" xfId="4825"/>
    <cellStyle name="20% - 强调文字颜色 4 2 3 2 2 2" xfId="6456"/>
    <cellStyle name="20% - 强调文字颜色 4 2 3 2 3" xfId="6462"/>
    <cellStyle name="20% - 强调文字颜色 4 2 3 2 3 2" xfId="6468"/>
    <cellStyle name="20% - 强调文字颜色 4 2 3 2 4" xfId="6472"/>
    <cellStyle name="20% - 强调文字颜色 4 2 3 3" xfId="4832"/>
    <cellStyle name="20% - 强调文字颜色 4 2 3 3 2" xfId="6476"/>
    <cellStyle name="20% - 强调文字颜色 4 2 3 4" xfId="6481"/>
    <cellStyle name="20% - 强调文字颜色 4 2 3 4 2" xfId="6487"/>
    <cellStyle name="20% - 强调文字颜色 4 2 3 5" xfId="6492"/>
    <cellStyle name="20% - 强调文字颜色 4 2 4" xfId="7022"/>
    <cellStyle name="20% - 强调文字颜色 4 2 4 2" xfId="4881"/>
    <cellStyle name="20% - 强调文字颜色 4 2 4 2 2" xfId="6538"/>
    <cellStyle name="20% - 强调文字颜色 4 2 4 3" xfId="6549"/>
    <cellStyle name="20% - 强调文字颜色 4 2 4 3 2" xfId="5024"/>
    <cellStyle name="20% - 强调文字颜色 4 2 4 4" xfId="6555"/>
    <cellStyle name="20% - 强调文字颜色 4 2 5" xfId="7023"/>
    <cellStyle name="20% - 强调文字颜色 4 2 5 2" xfId="1833"/>
    <cellStyle name="20% - 强调文字颜色 4 2 6" xfId="7024"/>
    <cellStyle name="20% - 强调文字颜色 4 2 6 2" xfId="1878"/>
    <cellStyle name="20% - 强调文字颜色 4 2 7" xfId="7025"/>
    <cellStyle name="20% - 强调文字颜色 4 2 8" xfId="7026"/>
    <cellStyle name="20% - 强调文字颜色 4 2 8 2" xfId="7027"/>
    <cellStyle name="20% - 强调文字颜色 4 2 8 2 2" xfId="7028"/>
    <cellStyle name="20% - 强调文字颜色 4 2 8 2 2 2" xfId="3731"/>
    <cellStyle name="20% - 强调文字颜色 4 2 8 2 3" xfId="7029"/>
    <cellStyle name="20% - 强调文字颜色 4 2 8 3" xfId="7030"/>
    <cellStyle name="20% - 强调文字颜色 4 2 8 3 2" xfId="7031"/>
    <cellStyle name="20% - 强调文字颜色 4 2 8 3 2 2" xfId="7032"/>
    <cellStyle name="20% - 强调文字颜色 4 2 8 3 3" xfId="7033"/>
    <cellStyle name="20% - 强调文字颜色 4 2 8 4" xfId="7034"/>
    <cellStyle name="20% - 强调文字颜色 4 2 8 4 2" xfId="7035"/>
    <cellStyle name="20% - 强调文字颜色 4 2 8 5" xfId="7037"/>
    <cellStyle name="20% - 强调文字颜色 4 20" xfId="2755"/>
    <cellStyle name="20% - 强调文字颜色 4 20 2" xfId="2862"/>
    <cellStyle name="20% - 强调文字颜色 4 20 2 2" xfId="1165"/>
    <cellStyle name="20% - 强调文字颜色 4 20 2 2 2" xfId="6706"/>
    <cellStyle name="20% - 强调文字颜色 4 20 2 2 2 2" xfId="5207"/>
    <cellStyle name="20% - 强调文字颜色 4 20 2 2 2 2 2" xfId="1118"/>
    <cellStyle name="20% - 强调文字颜色 4 20 2 2 2 3" xfId="7"/>
    <cellStyle name="20% - 强调文字颜色 4 20 2 2 3" xfId="6709"/>
    <cellStyle name="20% - 强调文字颜色 4 20 2 2 3 2" xfId="4588"/>
    <cellStyle name="20% - 强调文字颜色 4 20 2 2 3 2 2" xfId="1322"/>
    <cellStyle name="20% - 强调文字颜色 4 20 2 2 3 3" xfId="4346"/>
    <cellStyle name="20% - 强调文字颜色 4 20 2 2 4" xfId="6711"/>
    <cellStyle name="20% - 强调文字颜色 4 20 2 2 4 2" xfId="4682"/>
    <cellStyle name="20% - 强调文字颜色 4 20 2 2 5" xfId="6713"/>
    <cellStyle name="20% - 强调文字颜色 4 20 2 3" xfId="2687"/>
    <cellStyle name="20% - 强调文字颜色 4 20 2 3 2" xfId="2690"/>
    <cellStyle name="20% - 强调文字颜色 4 20 2 3 2 2" xfId="6398"/>
    <cellStyle name="20% - 强调文字颜色 4 20 2 3 3" xfId="6726"/>
    <cellStyle name="20% - 强调文字颜色 4 20 2 4" xfId="1139"/>
    <cellStyle name="20% - 强调文字颜色 4 20 2 4 2" xfId="6730"/>
    <cellStyle name="20% - 强调文字颜色 4 20 2 4 2 2" xfId="6733"/>
    <cellStyle name="20% - 强调文字颜色 4 20 2 4 3" xfId="6743"/>
    <cellStyle name="20% - 强调文字颜色 4 20 2 5" xfId="2345"/>
    <cellStyle name="20% - 强调文字颜色 4 20 2 5 2" xfId="6316"/>
    <cellStyle name="20% - 强调文字颜色 4 20 2 6" xfId="3997"/>
    <cellStyle name="20% - 强调文字颜色 4 20 3" xfId="1613"/>
    <cellStyle name="20% - 强调文字颜色 4 20 3 2" xfId="1627"/>
    <cellStyle name="20% - 强调文字颜色 4 20 3 2 2" xfId="4127"/>
    <cellStyle name="20% - 强调文字颜色 4 20 3 2 2 2" xfId="4134"/>
    <cellStyle name="20% - 强调文字颜色 4 20 3 2 3" xfId="4142"/>
    <cellStyle name="20% - 强调文字颜色 4 20 3 3" xfId="2702"/>
    <cellStyle name="20% - 强调文字颜色 4 20 3 3 2" xfId="2709"/>
    <cellStyle name="20% - 强调文字颜色 4 20 3 3 2 2" xfId="4146"/>
    <cellStyle name="20% - 强调文字颜色 4 20 3 3 3" xfId="4152"/>
    <cellStyle name="20% - 强调文字颜色 4 20 3 4" xfId="2715"/>
    <cellStyle name="20% - 强调文字颜色 4 20 3 4 2" xfId="4157"/>
    <cellStyle name="20% - 强调文字颜色 4 20 3 5" xfId="4161"/>
    <cellStyle name="20% - 强调文字颜色 4 20 4" xfId="1639"/>
    <cellStyle name="20% - 强调文字颜色 4 20 4 2" xfId="4231"/>
    <cellStyle name="20% - 强调文字颜色 4 20 4 2 2" xfId="4239"/>
    <cellStyle name="20% - 强调文字颜色 4 20 4 3" xfId="2727"/>
    <cellStyle name="20% - 强调文字颜色 4 20 5" xfId="5859"/>
    <cellStyle name="20% - 强调文字颜色 4 20 5 2" xfId="4298"/>
    <cellStyle name="20% - 强调文字颜色 4 20 5 2 2" xfId="4075"/>
    <cellStyle name="20% - 强调文字颜色 4 20 5 3" xfId="4304"/>
    <cellStyle name="20% - 强调文字颜色 4 20 6" xfId="5865"/>
    <cellStyle name="20% - 强调文字颜色 4 20 6 2" xfId="7038"/>
    <cellStyle name="20% - 强调文字颜色 4 20 7" xfId="6857"/>
    <cellStyle name="20% - 强调文字颜色 4 21" xfId="2867"/>
    <cellStyle name="20% - 强调文字颜色 4 21 2" xfId="2872"/>
    <cellStyle name="20% - 强调文字颜色 4 21 2 2" xfId="2828"/>
    <cellStyle name="20% - 强调文字颜色 4 21 2 2 2" xfId="2837"/>
    <cellStyle name="20% - 强调文字颜色 4 21 2 2 2 2" xfId="2841"/>
    <cellStyle name="20% - 强调文字颜色 4 21 2 2 3" xfId="2848"/>
    <cellStyle name="20% - 强调文字颜色 4 21 2 3" xfId="2751"/>
    <cellStyle name="20% - 强调文字颜色 4 21 2 3 2" xfId="2758"/>
    <cellStyle name="20% - 强调文字颜色 4 21 2 3 2 2" xfId="2864"/>
    <cellStyle name="20% - 强调文字颜色 4 21 2 3 3" xfId="2869"/>
    <cellStyle name="20% - 强调文字颜色 4 21 2 4" xfId="2767"/>
    <cellStyle name="20% - 强调文字颜色 4 21 2 4 2" xfId="2884"/>
    <cellStyle name="20% - 强调文字颜色 4 21 2 5" xfId="2895"/>
    <cellStyle name="20% - 强调文字颜色 4 21 3" xfId="236"/>
    <cellStyle name="20% - 强调文字颜色 4 21 3 2" xfId="3017"/>
    <cellStyle name="20% - 强调文字颜色 4 21 3 2 2" xfId="3033"/>
    <cellStyle name="20% - 强调文字颜色 4 21 3 3" xfId="2784"/>
    <cellStyle name="20% - 强调文字颜色 4 21 4" xfId="5869"/>
    <cellStyle name="20% - 强调文字颜色 4 21 4 2" xfId="3156"/>
    <cellStyle name="20% - 强调文字颜色 4 21 4 2 2" xfId="3162"/>
    <cellStyle name="20% - 强调文字颜色 4 21 4 3" xfId="3183"/>
    <cellStyle name="20% - 强调文字颜色 4 21 5" xfId="6901"/>
    <cellStyle name="20% - 强调文字颜色 4 21 5 2" xfId="3253"/>
    <cellStyle name="20% - 强调文字颜色 4 21 6" xfId="6904"/>
    <cellStyle name="20% - 强调文字颜色 4 22" xfId="2880"/>
    <cellStyle name="20% - 强调文字颜色 4 22 2" xfId="6881"/>
    <cellStyle name="20% - 强调文字颜色 4 22 2 2" xfId="5143"/>
    <cellStyle name="20% - 强调文字颜色 4 22 2 2 2" xfId="5147"/>
    <cellStyle name="20% - 强调文字颜色 4 22 2 2 2 2" xfId="5152"/>
    <cellStyle name="20% - 强调文字颜色 4 22 2 2 3" xfId="5163"/>
    <cellStyle name="20% - 强调文字颜色 4 22 2 3" xfId="5175"/>
    <cellStyle name="20% - 强调文字颜色 4 22 2 3 2" xfId="5184"/>
    <cellStyle name="20% - 强调文字颜色 4 22 2 3 2 2" xfId="5190"/>
    <cellStyle name="20% - 强调文字颜色 4 22 2 3 3" xfId="5194"/>
    <cellStyle name="20% - 强调文字颜色 4 22 2 4" xfId="5204"/>
    <cellStyle name="20% - 强调文字颜色 4 22 2 4 2" xfId="1122"/>
    <cellStyle name="20% - 强调文字颜色 4 22 2 5" xfId="12"/>
    <cellStyle name="20% - 强调文字颜色 4 22 3" xfId="5874"/>
    <cellStyle name="20% - 强调文字颜色 4 22 3 2" xfId="4540"/>
    <cellStyle name="20% - 强调文字颜色 4 22 3 2 2" xfId="4549"/>
    <cellStyle name="20% - 强调文字颜色 4 22 3 3" xfId="4563"/>
    <cellStyle name="20% - 强调文字颜色 4 22 4" xfId="5878"/>
    <cellStyle name="20% - 强调文字颜色 4 22 4 2" xfId="4652"/>
    <cellStyle name="20% - 强调文字颜色 4 22 4 2 2" xfId="4657"/>
    <cellStyle name="20% - 强调文字颜色 4 22 4 3" xfId="4669"/>
    <cellStyle name="20% - 强调文字颜色 4 22 5" xfId="6932"/>
    <cellStyle name="20% - 强调文字颜色 4 22 5 2" xfId="4715"/>
    <cellStyle name="20% - 强调文字颜色 4 22 6" xfId="6935"/>
    <cellStyle name="20% - 强调文字颜色 4 23" xfId="4697"/>
    <cellStyle name="20% - 强调文字颜色 4 23 2" xfId="6942"/>
    <cellStyle name="20% - 强调文字颜色 4 23 2 2" xfId="6341"/>
    <cellStyle name="20% - 强调文字颜色 4 23 2 2 2" xfId="6345"/>
    <cellStyle name="20% - 强调文字颜色 4 23 2 2 2 2" xfId="6350"/>
    <cellStyle name="20% - 强调文字颜色 4 23 2 2 3" xfId="6356"/>
    <cellStyle name="20% - 强调文字颜色 4 23 2 3" xfId="5382"/>
    <cellStyle name="20% - 强调文字颜色 4 23 2 3 2" xfId="6371"/>
    <cellStyle name="20% - 强调文字颜色 4 23 2 3 2 2" xfId="6377"/>
    <cellStyle name="20% - 强调文字颜色 4 23 2 3 3" xfId="6383"/>
    <cellStyle name="20% - 强调文字颜色 4 23 2 4" xfId="6401"/>
    <cellStyle name="20% - 强调文字颜色 4 23 2 4 2" xfId="1666"/>
    <cellStyle name="20% - 强调文字颜色 4 23 2 5" xfId="6407"/>
    <cellStyle name="20% - 强调文字颜色 4 23 3" xfId="5884"/>
    <cellStyle name="20% - 强调文字颜色 4 23 3 2" xfId="4799"/>
    <cellStyle name="20% - 强调文字颜色 4 23 3 2 2" xfId="4805"/>
    <cellStyle name="20% - 强调文字颜色 4 23 3 3" xfId="4821"/>
    <cellStyle name="20% - 强调文字颜色 4 23 4" xfId="1788"/>
    <cellStyle name="20% - 强调文字颜色 4 23 4 2" xfId="4873"/>
    <cellStyle name="20% - 强调文字颜色 4 23 4 2 2" xfId="4877"/>
    <cellStyle name="20% - 强调文字颜色 4 23 4 3" xfId="4883"/>
    <cellStyle name="20% - 强调文字颜色 4 23 5" xfId="6963"/>
    <cellStyle name="20% - 强调文字颜色 4 23 5 2" xfId="1826"/>
    <cellStyle name="20% - 强调文字颜色 4 23 6" xfId="6965"/>
    <cellStyle name="20% - 强调文字颜色 4 24" xfId="6969"/>
    <cellStyle name="20% - 强调文字颜色 4 24 2" xfId="6971"/>
    <cellStyle name="20% - 强调文字颜色 4 24 2 2" xfId="3472"/>
    <cellStyle name="20% - 强调文字颜色 4 24 2 2 2" xfId="3478"/>
    <cellStyle name="20% - 强调文字颜色 4 24 2 3" xfId="3469"/>
    <cellStyle name="20% - 强调文字颜色 4 24 3" xfId="7003"/>
    <cellStyle name="20% - 强调文字颜色 4 24 3 2" xfId="7005"/>
    <cellStyle name="20% - 强调文字颜色 4 24 3 2 2" xfId="7007"/>
    <cellStyle name="20% - 强调文字颜色 4 24 3 3" xfId="3482"/>
    <cellStyle name="20% - 强调文字颜色 4 24 4" xfId="6562"/>
    <cellStyle name="20% - 强调文字颜色 4 24 4 2" xfId="7014"/>
    <cellStyle name="20% - 强调文字颜色 4 24 5" xfId="7017"/>
    <cellStyle name="20% - 强调文字颜色 4 25" xfId="7040"/>
    <cellStyle name="20% - 强调文字颜色 4 25 2" xfId="7043"/>
    <cellStyle name="20% - 强调文字颜色 4 25 2 2" xfId="7045"/>
    <cellStyle name="20% - 强调文字颜色 4 25 2 2 2" xfId="7047"/>
    <cellStyle name="20% - 强调文字颜色 4 25 2 3" xfId="7051"/>
    <cellStyle name="20% - 强调文字颜色 4 25 3" xfId="7052"/>
    <cellStyle name="20% - 强调文字颜色 4 25 3 2" xfId="7054"/>
    <cellStyle name="20% - 强调文字颜色 4 25 3 2 2" xfId="7055"/>
    <cellStyle name="20% - 强调文字颜色 4 25 3 3" xfId="7057"/>
    <cellStyle name="20% - 强调文字颜色 4 25 4" xfId="7059"/>
    <cellStyle name="20% - 强调文字颜色 4 25 4 2" xfId="7060"/>
    <cellStyle name="20% - 强调文字颜色 4 25 5" xfId="7061"/>
    <cellStyle name="20% - 强调文字颜色 4 26" xfId="7062"/>
    <cellStyle name="20% - 强调文字颜色 4 26 2" xfId="7065"/>
    <cellStyle name="20% - 强调文字颜色 4 26 2 2" xfId="7067"/>
    <cellStyle name="20% - 强调文字颜色 4 26 2 2 2" xfId="7069"/>
    <cellStyle name="20% - 强调文字颜色 4 26 2 3" xfId="7071"/>
    <cellStyle name="20% - 强调文字颜色 4 26 3" xfId="7073"/>
    <cellStyle name="20% - 强调文字颜色 4 26 3 2" xfId="7075"/>
    <cellStyle name="20% - 强调文字颜色 4 26 3 2 2" xfId="7078"/>
    <cellStyle name="20% - 强调文字颜色 4 26 3 3" xfId="7082"/>
    <cellStyle name="20% - 强调文字颜色 4 26 4" xfId="7085"/>
    <cellStyle name="20% - 强调文字颜色 4 26 4 2" xfId="7086"/>
    <cellStyle name="20% - 强调文字颜色 4 26 5" xfId="7089"/>
    <cellStyle name="20% - 强调文字颜色 4 27" xfId="7090"/>
    <cellStyle name="20% - 强调文字颜色 4 27 2" xfId="7092"/>
    <cellStyle name="20% - 强调文字颜色 4 27 2 2" xfId="7094"/>
    <cellStyle name="20% - 强调文字颜色 4 27 2 2 2" xfId="7097"/>
    <cellStyle name="20% - 强调文字颜色 4 27 2 3" xfId="1944"/>
    <cellStyle name="20% - 强调文字颜色 4 27 3" xfId="7100"/>
    <cellStyle name="20% - 强调文字颜色 4 27 3 2" xfId="7102"/>
    <cellStyle name="20% - 强调文字颜色 4 27 3 2 2" xfId="7107"/>
    <cellStyle name="20% - 强调文字颜色 4 27 3 3" xfId="1777"/>
    <cellStyle name="20% - 强调文字颜色 4 27 4" xfId="7111"/>
    <cellStyle name="20% - 强调文字颜色 4 27 4 2" xfId="7112"/>
    <cellStyle name="20% - 强调文字颜色 4 27 5" xfId="7114"/>
    <cellStyle name="20% - 强调文字颜色 4 28" xfId="7115"/>
    <cellStyle name="20% - 强调文字颜色 4 28 2" xfId="7118"/>
    <cellStyle name="20% - 强调文字颜色 4 28 2 2" xfId="7120"/>
    <cellStyle name="20% - 强调文字颜色 4 28 2 2 2" xfId="7121"/>
    <cellStyle name="20% - 强调文字颜色 4 28 2 3" xfId="1142"/>
    <cellStyle name="20% - 强调文字颜色 4 28 3" xfId="7122"/>
    <cellStyle name="20% - 强调文字颜色 4 28 3 2" xfId="7123"/>
    <cellStyle name="20% - 强调文字颜色 4 28 3 2 2" xfId="7126"/>
    <cellStyle name="20% - 强调文字颜色 4 28 3 3" xfId="7128"/>
    <cellStyle name="20% - 强调文字颜色 4 28 4" xfId="7130"/>
    <cellStyle name="20% - 强调文字颜色 4 28 4 2" xfId="7133"/>
    <cellStyle name="20% - 强调文字颜色 4 28 5" xfId="7135"/>
    <cellStyle name="20% - 强调文字颜色 4 29" xfId="7136"/>
    <cellStyle name="20% - 强调文字颜色 4 29 2" xfId="7138"/>
    <cellStyle name="20% - 强调文字颜色 4 29 2 2" xfId="7140"/>
    <cellStyle name="20% - 强调文字颜色 4 29 2 2 2" xfId="7141"/>
    <cellStyle name="20% - 强调文字颜色 4 29 2 3" xfId="1953"/>
    <cellStyle name="20% - 强调文字颜色 4 29 3" xfId="7142"/>
    <cellStyle name="20% - 强调文字颜色 4 29 3 2" xfId="7143"/>
    <cellStyle name="20% - 强调文字颜色 4 29 4" xfId="7146"/>
    <cellStyle name="20% - 强调文字颜色 4 3" xfId="7148"/>
    <cellStyle name="20% - 强调文字颜色 4 3 2" xfId="7149"/>
    <cellStyle name="20% - 强调文字颜色 4 3 2 2" xfId="7150"/>
    <cellStyle name="20% - 强调文字颜色 4 3 2 2 2" xfId="6991"/>
    <cellStyle name="20% - 强调文字颜色 4 3 2 2 2 2" xfId="7153"/>
    <cellStyle name="20% - 强调文字颜色 4 3 2 2 3" xfId="7155"/>
    <cellStyle name="20% - 强调文字颜色 4 3 2 2 3 2" xfId="7158"/>
    <cellStyle name="20% - 强调文字颜色 4 3 2 2 4" xfId="7159"/>
    <cellStyle name="20% - 强调文字颜色 4 3 2 3" xfId="6734"/>
    <cellStyle name="20% - 强调文字颜色 4 3 2 3 2" xfId="1797"/>
    <cellStyle name="20% - 强调文字颜色 4 3 2 4" xfId="6740"/>
    <cellStyle name="20% - 强调文字颜色 4 3 2 4 2" xfId="7160"/>
    <cellStyle name="20% - 强调文字颜色 4 3 2 5" xfId="7161"/>
    <cellStyle name="20% - 强调文字颜色 4 3 3" xfId="7162"/>
    <cellStyle name="20% - 强调文字颜色 4 3 3 2" xfId="7163"/>
    <cellStyle name="20% - 强调文字颜色 4 3 3 2 2" xfId="7165"/>
    <cellStyle name="20% - 强调文字颜色 4 3 3 2 2 2" xfId="7167"/>
    <cellStyle name="20% - 强调文字颜色 4 3 3 2 3" xfId="7170"/>
    <cellStyle name="20% - 强调文字颜色 4 3 3 2 3 2" xfId="7172"/>
    <cellStyle name="20% - 强调文字颜色 4 3 3 2 4" xfId="7175"/>
    <cellStyle name="20% - 强调文字颜色 4 3 3 3" xfId="6751"/>
    <cellStyle name="20% - 强调文字颜色 4 3 3 3 2" xfId="6759"/>
    <cellStyle name="20% - 强调文字颜色 4 3 3 4" xfId="6767"/>
    <cellStyle name="20% - 强调文字颜色 4 3 3 4 2" xfId="7177"/>
    <cellStyle name="20% - 强调文字颜色 4 3 3 5" xfId="7178"/>
    <cellStyle name="20% - 强调文字颜色 4 3 4" xfId="3465"/>
    <cellStyle name="20% - 强调文字颜色 4 3 4 2" xfId="7179"/>
    <cellStyle name="20% - 强调文字颜色 4 3 4 2 2" xfId="7180"/>
    <cellStyle name="20% - 强调文字颜色 4 3 4 3" xfId="6773"/>
    <cellStyle name="20% - 强调文字颜色 4 3 4 3 2" xfId="7182"/>
    <cellStyle name="20% - 强调文字颜色 4 3 4 4" xfId="7184"/>
    <cellStyle name="20% - 强调文字颜色 4 3 5" xfId="7186"/>
    <cellStyle name="20% - 强调文字颜色 4 3 5 2" xfId="1790"/>
    <cellStyle name="20% - 强调文字颜色 4 3 6" xfId="7187"/>
    <cellStyle name="20% - 强调文字颜色 4 3 6 2" xfId="7188"/>
    <cellStyle name="20% - 强调文字颜色 4 3 7" xfId="7189"/>
    <cellStyle name="20% - 强调文字颜色 4 30" xfId="7041"/>
    <cellStyle name="20% - 强调文字颜色 4 30 2" xfId="7044"/>
    <cellStyle name="20% - 强调文字颜色 4 30 2 2" xfId="7046"/>
    <cellStyle name="20% - 强调文字颜色 4 30 3" xfId="7053"/>
    <cellStyle name="20% - 强调文字颜色 4 31" xfId="7063"/>
    <cellStyle name="20% - 强调文字颜色 4 31 2" xfId="7066"/>
    <cellStyle name="20% - 强调文字颜色 4 31 2 2" xfId="7068"/>
    <cellStyle name="20% - 强调文字颜色 4 31 3" xfId="7074"/>
    <cellStyle name="20% - 强调文字颜色 4 32" xfId="7091"/>
    <cellStyle name="20% - 强调文字颜色 4 32 2" xfId="7093"/>
    <cellStyle name="20% - 强调文字颜色 4 32 2 2" xfId="7095"/>
    <cellStyle name="20% - 强调文字颜色 4 32 3" xfId="7101"/>
    <cellStyle name="20% - 强调文字颜色 4 33" xfId="7116"/>
    <cellStyle name="20% - 强调文字颜色 4 33 2" xfId="7119"/>
    <cellStyle name="20% - 强调文字颜色 4 34" xfId="7137"/>
    <cellStyle name="20% - 强调文字颜色 4 34 2" xfId="7139"/>
    <cellStyle name="20% - 强调文字颜色 4 35" xfId="7190"/>
    <cellStyle name="20% - 强调文字颜色 4 35 2" xfId="7193"/>
    <cellStyle name="20% - 强调文字颜色 4 36" xfId="7196"/>
    <cellStyle name="20% - 强调文字颜色 4 36 2" xfId="7198"/>
    <cellStyle name="20% - 强调文字颜色 4 37" xfId="7200"/>
    <cellStyle name="20% - 强调文字颜色 4 38" xfId="7203"/>
    <cellStyle name="20% - 强调文字颜色 4 39" xfId="7205"/>
    <cellStyle name="20% - 强调文字颜色 4 4" xfId="7207"/>
    <cellStyle name="20% - 强调文字颜色 4 4 2" xfId="3487"/>
    <cellStyle name="20% - 强调文字颜色 4 4 2 2" xfId="7209"/>
    <cellStyle name="20% - 强调文字颜色 4 4 2 2 2" xfId="7212"/>
    <cellStyle name="20% - 强调文字颜色 4 4 2 2 2 2" xfId="7215"/>
    <cellStyle name="20% - 强调文字颜色 4 4 2 2 3" xfId="7218"/>
    <cellStyle name="20% - 强调文字颜色 4 4 2 2 3 2" xfId="7222"/>
    <cellStyle name="20% - 强调文字颜色 4 4 2 2 4" xfId="7224"/>
    <cellStyle name="20% - 强调文字颜色 4 4 2 3" xfId="6775"/>
    <cellStyle name="20% - 强调文字颜色 4 4 2 3 2" xfId="7226"/>
    <cellStyle name="20% - 强调文字颜色 4 4 2 4" xfId="7229"/>
    <cellStyle name="20% - 强调文字颜色 4 4 2 4 2" xfId="7232"/>
    <cellStyle name="20% - 强调文字颜色 4 4 2 5" xfId="7233"/>
    <cellStyle name="20% - 强调文字颜色 4 4 3" xfId="7234"/>
    <cellStyle name="20% - 强调文字颜色 4 4 3 2" xfId="7236"/>
    <cellStyle name="20% - 强调文字颜色 4 4 3 2 2" xfId="7239"/>
    <cellStyle name="20% - 强调文字颜色 4 4 3 2 2 2" xfId="7242"/>
    <cellStyle name="20% - 强调文字颜色 4 4 3 2 3" xfId="7246"/>
    <cellStyle name="20% - 强调文字颜色 4 4 3 2 3 2" xfId="7249"/>
    <cellStyle name="20% - 强调文字颜色 4 4 3 2 4" xfId="7255"/>
    <cellStyle name="20% - 强调文字颜色 4 4 3 3" xfId="7257"/>
    <cellStyle name="20% - 强调文字颜色 4 4 3 3 2" xfId="7259"/>
    <cellStyle name="20% - 强调文字颜色 4 4 3 4" xfId="7261"/>
    <cellStyle name="20% - 强调文字颜色 4 4 3 4 2" xfId="7262"/>
    <cellStyle name="20% - 强调文字颜色 4 4 3 5" xfId="7264"/>
    <cellStyle name="20% - 强调文字颜色 4 4 4" xfId="3474"/>
    <cellStyle name="20% - 强调文字颜色 4 4 4 2" xfId="7265"/>
    <cellStyle name="20% - 强调文字颜色 4 4 4 2 2" xfId="7267"/>
    <cellStyle name="20% - 强调文字颜色 4 4 4 3" xfId="5600"/>
    <cellStyle name="20% - 强调文字颜色 4 4 4 3 2" xfId="5602"/>
    <cellStyle name="20% - 强调文字颜色 4 4 4 4" xfId="5605"/>
    <cellStyle name="20% - 强调文字颜色 4 4 5" xfId="7268"/>
    <cellStyle name="20% - 强调文字颜色 4 4 5 2" xfId="7270"/>
    <cellStyle name="20% - 强调文字颜色 4 4 6" xfId="7271"/>
    <cellStyle name="20% - 强调文字颜色 4 4 6 2" xfId="7272"/>
    <cellStyle name="20% - 强调文字颜色 4 4 7" xfId="7273"/>
    <cellStyle name="20% - 强调文字颜色 4 40" xfId="7191"/>
    <cellStyle name="20% - 强调文字颜色 4 41" xfId="7197"/>
    <cellStyle name="20% - 强调文字颜色 4 42" xfId="7201"/>
    <cellStyle name="20% - 强调文字颜色 4 43" xfId="7204"/>
    <cellStyle name="20% - 强调文字颜色 4 44" xfId="7206"/>
    <cellStyle name="20% - 强调文字颜色 4 45" xfId="7276"/>
    <cellStyle name="20% - 强调文字颜色 4 46" xfId="7279"/>
    <cellStyle name="20% - 强调文字颜色 4 47" xfId="7282"/>
    <cellStyle name="20% - 强调文字颜色 4 48" xfId="7284"/>
    <cellStyle name="20% - 强调文字颜色 4 49" xfId="7286"/>
    <cellStyle name="20% - 强调文字颜色 4 5" xfId="7288"/>
    <cellStyle name="20% - 强调文字颜色 4 5 2" xfId="3492"/>
    <cellStyle name="20% - 强调文字颜色 4 5 2 2" xfId="7289"/>
    <cellStyle name="20% - 强调文字颜色 4 5 2 2 2" xfId="7291"/>
    <cellStyle name="20% - 强调文字颜色 4 5 2 2 2 2" xfId="7292"/>
    <cellStyle name="20% - 强调文字颜色 4 5 2 2 3" xfId="7293"/>
    <cellStyle name="20% - 强调文字颜色 4 5 2 2 3 2" xfId="7294"/>
    <cellStyle name="20% - 强调文字颜色 4 5 2 2 4" xfId="7295"/>
    <cellStyle name="20% - 强调文字颜色 4 5 2 3" xfId="187"/>
    <cellStyle name="20% - 强调文字颜色 4 5 2 3 2" xfId="7296"/>
    <cellStyle name="20% - 强调文字颜色 4 5 2 4" xfId="7297"/>
    <cellStyle name="20% - 强调文字颜色 4 5 2 4 2" xfId="7298"/>
    <cellStyle name="20% - 强调文字颜色 4 5 2 5" xfId="7299"/>
    <cellStyle name="20% - 强调文字颜色 4 5 3" xfId="7300"/>
    <cellStyle name="20% - 强调文字颜色 4 5 3 2" xfId="7301"/>
    <cellStyle name="20% - 强调文字颜色 4 5 3 2 2" xfId="139"/>
    <cellStyle name="20% - 强调文字颜色 4 5 3 2 2 2" xfId="7303"/>
    <cellStyle name="20% - 强调文字颜色 4 5 3 2 3" xfId="264"/>
    <cellStyle name="20% - 强调文字颜色 4 5 3 2 3 2" xfId="7307"/>
    <cellStyle name="20% - 强调文字颜色 4 5 3 2 4" xfId="285"/>
    <cellStyle name="20% - 强调文字颜色 4 5 3 3" xfId="7311"/>
    <cellStyle name="20% - 强调文字颜色 4 5 3 3 2" xfId="7312"/>
    <cellStyle name="20% - 强调文字颜色 4 5 3 4" xfId="7313"/>
    <cellStyle name="20% - 强调文字颜色 4 5 3 4 2" xfId="7314"/>
    <cellStyle name="20% - 强调文字颜色 4 5 3 5" xfId="7315"/>
    <cellStyle name="20% - 强调文字颜色 4 5 4" xfId="7317"/>
    <cellStyle name="20% - 强调文字颜色 4 5 4 2" xfId="7318"/>
    <cellStyle name="20% - 强调文字颜色 4 5 4 2 2" xfId="7319"/>
    <cellStyle name="20% - 强调文字颜色 4 5 4 3" xfId="5633"/>
    <cellStyle name="20% - 强调文字颜色 4 5 4 3 2" xfId="5636"/>
    <cellStyle name="20% - 强调文字颜色 4 5 4 4" xfId="5640"/>
    <cellStyle name="20% - 强调文字颜色 4 5 5" xfId="7320"/>
    <cellStyle name="20% - 强调文字颜色 4 5 5 2" xfId="7321"/>
    <cellStyle name="20% - 强调文字颜色 4 5 6" xfId="7322"/>
    <cellStyle name="20% - 强调文字颜色 4 5 6 2" xfId="7323"/>
    <cellStyle name="20% - 强调文字颜色 4 5 7" xfId="7324"/>
    <cellStyle name="20% - 强调文字颜色 4 50" xfId="7277"/>
    <cellStyle name="20% - 强调文字颜色 4 51" xfId="7280"/>
    <cellStyle name="20% - 强调文字颜色 4 52" xfId="7283"/>
    <cellStyle name="20% - 强调文字颜色 4 53" xfId="7285"/>
    <cellStyle name="20% - 强调文字颜色 4 54" xfId="7287"/>
    <cellStyle name="20% - 强调文字颜色 4 55" xfId="7325"/>
    <cellStyle name="20% - 强调文字颜色 4 56" xfId="7326"/>
    <cellStyle name="20% - 强调文字颜色 4 6" xfId="7327"/>
    <cellStyle name="20% - 强调文字颜色 4 6 2" xfId="7331"/>
    <cellStyle name="20% - 强调文字颜色 4 6 2 2" xfId="7334"/>
    <cellStyle name="20% - 强调文字颜色 4 6 2 2 2" xfId="7336"/>
    <cellStyle name="20% - 强调文字颜色 4 6 2 2 2 2" xfId="7337"/>
    <cellStyle name="20% - 强调文字颜色 4 6 2 2 3" xfId="7338"/>
    <cellStyle name="20% - 强调文字颜色 4 6 2 2 3 2" xfId="7339"/>
    <cellStyle name="20% - 强调文字颜色 4 6 2 2 4" xfId="7341"/>
    <cellStyle name="20% - 强调文字颜色 4 6 2 3" xfId="7342"/>
    <cellStyle name="20% - 强调文字颜色 4 6 2 3 2" xfId="7343"/>
    <cellStyle name="20% - 强调文字颜色 4 6 2 4" xfId="7344"/>
    <cellStyle name="20% - 强调文字颜色 4 6 2 4 2" xfId="7345"/>
    <cellStyle name="20% - 强调文字颜色 4 6 2 5" xfId="7347"/>
    <cellStyle name="20% - 强调文字颜色 4 6 3" xfId="7348"/>
    <cellStyle name="20% - 强调文字颜色 4 6 3 2" xfId="7351"/>
    <cellStyle name="20% - 强调文字颜色 4 6 3 2 2" xfId="7353"/>
    <cellStyle name="20% - 强调文字颜色 4 6 3 2 2 2" xfId="7355"/>
    <cellStyle name="20% - 强调文字颜色 4 6 3 2 3" xfId="7357"/>
    <cellStyle name="20% - 强调文字颜色 4 6 3 2 3 2" xfId="7358"/>
    <cellStyle name="20% - 强调文字颜色 4 6 3 2 4" xfId="7360"/>
    <cellStyle name="20% - 强调文字颜色 4 6 3 3" xfId="7361"/>
    <cellStyle name="20% - 强调文字颜色 4 6 3 3 2" xfId="7363"/>
    <cellStyle name="20% - 强调文字颜色 4 6 3 4" xfId="7365"/>
    <cellStyle name="20% - 强调文字颜色 4 6 3 4 2" xfId="7367"/>
    <cellStyle name="20% - 强调文字颜色 4 6 3 5" xfId="7368"/>
    <cellStyle name="20% - 强调文字颜色 4 6 4" xfId="7370"/>
    <cellStyle name="20% - 强调文字颜色 4 6 4 2" xfId="7372"/>
    <cellStyle name="20% - 强调文字颜色 4 6 4 2 2" xfId="7373"/>
    <cellStyle name="20% - 强调文字颜色 4 6 4 3" xfId="5668"/>
    <cellStyle name="20% - 强调文字颜色 4 6 4 3 2" xfId="7374"/>
    <cellStyle name="20% - 强调文字颜色 4 6 4 4" xfId="7377"/>
    <cellStyle name="20% - 强调文字颜色 4 6 5" xfId="1060"/>
    <cellStyle name="20% - 强调文字颜色 4 6 5 2" xfId="7378"/>
    <cellStyle name="20% - 强调文字颜色 4 6 6" xfId="7379"/>
    <cellStyle name="20% - 强调文字颜色 4 6 6 2" xfId="7381"/>
    <cellStyle name="20% - 强调文字颜色 4 6 7" xfId="7382"/>
    <cellStyle name="20% - 强调文字颜色 4 7" xfId="7383"/>
    <cellStyle name="20% - 强调文字颜色 4 7 2" xfId="7385"/>
    <cellStyle name="20% - 强调文字颜色 4 7 2 2" xfId="7387"/>
    <cellStyle name="20% - 强调文字颜色 4 7 2 2 2" xfId="7389"/>
    <cellStyle name="20% - 强调文字颜色 4 7 2 2 2 2" xfId="7390"/>
    <cellStyle name="20% - 强调文字颜色 4 7 2 2 3" xfId="7391"/>
    <cellStyle name="20% - 强调文字颜色 4 7 2 2 3 2" xfId="7393"/>
    <cellStyle name="20% - 强调文字颜色 4 7 2 2 4" xfId="7394"/>
    <cellStyle name="20% - 强调文字颜色 4 7 2 3" xfId="7395"/>
    <cellStyle name="20% - 强调文字颜色 4 7 2 3 2" xfId="7396"/>
    <cellStyle name="20% - 强调文字颜色 4 7 2 4" xfId="7397"/>
    <cellStyle name="20% - 强调文字颜色 4 7 2 4 2" xfId="7398"/>
    <cellStyle name="20% - 强调文字颜色 4 7 2 5" xfId="7400"/>
    <cellStyle name="20% - 强调文字颜色 4 7 3" xfId="7401"/>
    <cellStyle name="20% - 强调文字颜色 4 7 3 2" xfId="7404"/>
    <cellStyle name="20% - 强调文字颜色 4 7 3 2 2" xfId="7406"/>
    <cellStyle name="20% - 强调文字颜色 4 7 3 2 2 2" xfId="7408"/>
    <cellStyle name="20% - 强调文字颜色 4 7 3 2 3" xfId="7412"/>
    <cellStyle name="20% - 强调文字颜色 4 7 3 2 3 2" xfId="7413"/>
    <cellStyle name="20% - 强调文字颜色 4 7 3 2 4" xfId="7414"/>
    <cellStyle name="20% - 强调文字颜色 4 7 3 3" xfId="3667"/>
    <cellStyle name="20% - 强调文字颜色 4 7 3 3 2" xfId="7415"/>
    <cellStyle name="20% - 强调文字颜色 4 7 3 4" xfId="7417"/>
    <cellStyle name="20% - 强调文字颜色 4 7 3 4 2" xfId="7419"/>
    <cellStyle name="20% - 强调文字颜色 4 7 3 5" xfId="7420"/>
    <cellStyle name="20% - 强调文字颜色 4 7 4" xfId="7421"/>
    <cellStyle name="20% - 强调文字颜色 4 7 4 2" xfId="7423"/>
    <cellStyle name="20% - 强调文字颜色 4 7 4 2 2" xfId="7424"/>
    <cellStyle name="20% - 强调文字颜色 4 7 4 3" xfId="5676"/>
    <cellStyle name="20% - 强调文字颜色 4 7 4 3 2" xfId="7425"/>
    <cellStyle name="20% - 强调文字颜色 4 7 4 4" xfId="7426"/>
    <cellStyle name="20% - 强调文字颜色 4 7 5" xfId="6912"/>
    <cellStyle name="20% - 强调文字颜色 4 7 5 2" xfId="7427"/>
    <cellStyle name="20% - 强调文字颜色 4 7 6" xfId="7428"/>
    <cellStyle name="20% - 强调文字颜色 4 7 6 2" xfId="7429"/>
    <cellStyle name="20% - 强调文字颜色 4 7 7" xfId="7430"/>
    <cellStyle name="20% - 强调文字颜色 4 8" xfId="7431"/>
    <cellStyle name="20% - 强调文字颜色 4 8 2" xfId="7433"/>
    <cellStyle name="20% - 强调文字颜色 4 8 2 2" xfId="7435"/>
    <cellStyle name="20% - 强调文字颜色 4 8 2 2 2" xfId="7436"/>
    <cellStyle name="20% - 强调文字颜色 4 8 2 2 2 2" xfId="7439"/>
    <cellStyle name="20% - 强调文字颜色 4 8 2 2 3" xfId="7441"/>
    <cellStyle name="20% - 强调文字颜色 4 8 2 2 3 2" xfId="7443"/>
    <cellStyle name="20% - 强调文字颜色 4 8 2 2 4" xfId="7445"/>
    <cellStyle name="20% - 强调文字颜色 4 8 2 3" xfId="7447"/>
    <cellStyle name="20% - 强调文字颜色 4 8 2 3 2" xfId="7448"/>
    <cellStyle name="20% - 强调文字颜色 4 8 2 4" xfId="7450"/>
    <cellStyle name="20% - 强调文字颜色 4 8 2 4 2" xfId="7451"/>
    <cellStyle name="20% - 强调文字颜色 4 8 2 5" xfId="29"/>
    <cellStyle name="20% - 强调文字颜色 4 8 3" xfId="7453"/>
    <cellStyle name="20% - 强调文字颜色 4 8 3 2" xfId="7455"/>
    <cellStyle name="20% - 强调文字颜色 4 8 3 2 2" xfId="7457"/>
    <cellStyle name="20% - 强调文字颜色 4 8 3 2 2 2" xfId="7458"/>
    <cellStyle name="20% - 强调文字颜色 4 8 3 2 3" xfId="7459"/>
    <cellStyle name="20% - 强调文字颜色 4 8 3 2 3 2" xfId="7460"/>
    <cellStyle name="20% - 强调文字颜色 4 8 3 2 4" xfId="7461"/>
    <cellStyle name="20% - 强调文字颜色 4 8 3 3" xfId="7462"/>
    <cellStyle name="20% - 强调文字颜色 4 8 3 3 2" xfId="7463"/>
    <cellStyle name="20% - 强调文字颜色 4 8 3 4" xfId="7464"/>
    <cellStyle name="20% - 强调文字颜色 4 8 3 4 2" xfId="7465"/>
    <cellStyle name="20% - 强调文字颜色 4 8 3 5" xfId="7466"/>
    <cellStyle name="20% - 强调文字颜色 4 8 4" xfId="7467"/>
    <cellStyle name="20% - 强调文字颜色 4 8 4 2" xfId="7469"/>
    <cellStyle name="20% - 强调文字颜色 4 8 4 2 2" xfId="7471"/>
    <cellStyle name="20% - 强调文字颜色 4 8 4 3" xfId="7472"/>
    <cellStyle name="20% - 强调文字颜色 4 8 4 3 2" xfId="7473"/>
    <cellStyle name="20% - 强调文字颜色 4 8 4 4" xfId="7474"/>
    <cellStyle name="20% - 强调文字颜色 4 8 5" xfId="7475"/>
    <cellStyle name="20% - 强调文字颜色 4 8 5 2" xfId="7477"/>
    <cellStyle name="20% - 强调文字颜色 4 8 6" xfId="7478"/>
    <cellStyle name="20% - 强调文字颜色 4 8 6 2" xfId="7479"/>
    <cellStyle name="20% - 强调文字颜色 4 8 7" xfId="7480"/>
    <cellStyle name="20% - 强调文字颜色 4 9" xfId="7482"/>
    <cellStyle name="20% - 强调文字颜色 4 9 2" xfId="7484"/>
    <cellStyle name="20% - 强调文字颜色 4 9 2 2" xfId="7485"/>
    <cellStyle name="20% - 强调文字颜色 4 9 2 2 2" xfId="7486"/>
    <cellStyle name="20% - 强调文字颜色 4 9 2 2 2 2" xfId="7487"/>
    <cellStyle name="20% - 强调文字颜色 4 9 2 2 3" xfId="7489"/>
    <cellStyle name="20% - 强调文字颜色 4 9 2 2 3 2" xfId="7490"/>
    <cellStyle name="20% - 强调文字颜色 4 9 2 2 4" xfId="7492"/>
    <cellStyle name="20% - 强调文字颜色 4 9 2 3" xfId="7493"/>
    <cellStyle name="20% - 强调文字颜色 4 9 2 3 2" xfId="7494"/>
    <cellStyle name="20% - 强调文字颜色 4 9 2 4" xfId="2816"/>
    <cellStyle name="20% - 强调文字颜色 4 9 2 4 2" xfId="7495"/>
    <cellStyle name="20% - 强调文字颜色 4 9 2 5" xfId="7497"/>
    <cellStyle name="20% - 强调文字颜色 4 9 3" xfId="7498"/>
    <cellStyle name="20% - 强调文字颜色 4 9 3 2" xfId="7499"/>
    <cellStyle name="20% - 强调文字颜色 4 9 3 2 2" xfId="7500"/>
    <cellStyle name="20% - 强调文字颜色 4 9 3 3" xfId="7501"/>
    <cellStyle name="20% - 强调文字颜色 4 9 3 3 2" xfId="7502"/>
    <cellStyle name="20% - 强调文字颜色 4 9 3 4" xfId="2819"/>
    <cellStyle name="20% - 强调文字颜色 4 9 4" xfId="7504"/>
    <cellStyle name="20% - 强调文字颜色 4 9 4 2" xfId="7505"/>
    <cellStyle name="20% - 强调文字颜色 4 9 5" xfId="7506"/>
    <cellStyle name="20% - 强调文字颜色 4 9 5 2" xfId="7507"/>
    <cellStyle name="20% - 强调文字颜色 4 9 6" xfId="7509"/>
    <cellStyle name="20% - 强调文字颜色 5 10" xfId="7510"/>
    <cellStyle name="20% - 强调文字颜色 5 10 2" xfId="7512"/>
    <cellStyle name="20% - 强调文字颜色 5 10 2 2" xfId="1431"/>
    <cellStyle name="20% - 强调文字颜色 5 10 2 2 2" xfId="7514"/>
    <cellStyle name="20% - 强调文字颜色 5 10 2 2 2 2" xfId="7518"/>
    <cellStyle name="20% - 强调文字颜色 5 10 2 2 3" xfId="7521"/>
    <cellStyle name="20% - 强调文字颜色 5 10 2 2 3 2" xfId="7522"/>
    <cellStyle name="20% - 强调文字颜色 5 10 2 2 4" xfId="7523"/>
    <cellStyle name="20% - 强调文字颜色 5 10 2 3" xfId="4482"/>
    <cellStyle name="20% - 强调文字颜色 5 10 2 3 2" xfId="4485"/>
    <cellStyle name="20% - 强调文字颜色 5 10 2 4" xfId="156"/>
    <cellStyle name="20% - 强调文字颜色 5 10 2 4 2" xfId="4512"/>
    <cellStyle name="20% - 强调文字颜色 5 10 2 5" xfId="4547"/>
    <cellStyle name="20% - 强调文字颜色 5 10 3" xfId="7524"/>
    <cellStyle name="20% - 强调文字颜色 5 10 3 2" xfId="7525"/>
    <cellStyle name="20% - 强调文字颜色 5 10 3 2 2" xfId="7528"/>
    <cellStyle name="20% - 强调文字颜色 5 10 3 3" xfId="4601"/>
    <cellStyle name="20% - 强调文字颜色 5 10 3 3 2" xfId="4607"/>
    <cellStyle name="20% - 强调文字颜色 5 10 3 4" xfId="4643"/>
    <cellStyle name="20% - 强调文字颜色 5 10 4" xfId="7534"/>
    <cellStyle name="20% - 强调文字颜色 5 10 4 2" xfId="7536"/>
    <cellStyle name="20% - 强调文字颜色 5 10 5" xfId="7539"/>
    <cellStyle name="20% - 强调文字颜色 5 10 5 2" xfId="7540"/>
    <cellStyle name="20% - 强调文字颜色 5 10 6" xfId="7541"/>
    <cellStyle name="20% - 强调文字颜色 5 11" xfId="7542"/>
    <cellStyle name="20% - 强调文字颜色 5 11 2" xfId="7544"/>
    <cellStyle name="20% - 强调文字颜色 5 11 2 2" xfId="7546"/>
    <cellStyle name="20% - 强调文字颜色 5 11 2 2 2" xfId="7547"/>
    <cellStyle name="20% - 强调文字颜色 5 11 2 2 2 2" xfId="7552"/>
    <cellStyle name="20% - 强调文字颜色 5 11 2 2 3" xfId="7553"/>
    <cellStyle name="20% - 强调文字颜色 5 11 2 2 3 2" xfId="7555"/>
    <cellStyle name="20% - 强调文字颜色 5 11 2 2 4" xfId="7557"/>
    <cellStyle name="20% - 强调文字颜色 5 11 2 3" xfId="4750"/>
    <cellStyle name="20% - 强调文字颜色 5 11 2 3 2" xfId="4753"/>
    <cellStyle name="20% - 强调文字颜色 5 11 2 4" xfId="4783"/>
    <cellStyle name="20% - 强调文字颜色 5 11 2 4 2" xfId="4786"/>
    <cellStyle name="20% - 强调文字颜色 5 11 2 5" xfId="4803"/>
    <cellStyle name="20% - 强调文字颜色 5 11 3" xfId="7559"/>
    <cellStyle name="20% - 强调文字颜色 5 11 3 2" xfId="7562"/>
    <cellStyle name="20% - 强调文字颜色 5 11 3 2 2" xfId="7565"/>
    <cellStyle name="20% - 强调文字颜色 5 11 3 3" xfId="4847"/>
    <cellStyle name="20% - 强调文字颜色 5 11 3 3 2" xfId="4851"/>
    <cellStyle name="20% - 强调文字颜色 5 11 3 4" xfId="4862"/>
    <cellStyle name="20% - 强调文字颜色 5 11 4" xfId="7570"/>
    <cellStyle name="20% - 强调文字颜色 5 11 4 2" xfId="7573"/>
    <cellStyle name="20% - 强调文字颜色 5 11 5" xfId="7575"/>
    <cellStyle name="20% - 强调文字颜色 5 11 5 2" xfId="7576"/>
    <cellStyle name="20% - 强调文字颜色 5 11 6" xfId="7577"/>
    <cellStyle name="20% - 强调文字颜色 5 12" xfId="7578"/>
    <cellStyle name="20% - 强调文字颜色 5 12 2" xfId="7580"/>
    <cellStyle name="20% - 强调文字颜色 5 12 2 2" xfId="7581"/>
    <cellStyle name="20% - 强调文字颜色 5 12 2 2 2" xfId="7582"/>
    <cellStyle name="20% - 强调文字颜色 5 12 2 2 2 2" xfId="7586"/>
    <cellStyle name="20% - 强调文字颜色 5 12 2 2 3" xfId="7588"/>
    <cellStyle name="20% - 强调文字颜色 5 12 2 2 3 2" xfId="7590"/>
    <cellStyle name="20% - 强调文字颜色 5 12 2 2 4" xfId="7592"/>
    <cellStyle name="20% - 强调文字颜色 5 12 2 3" xfId="4973"/>
    <cellStyle name="20% - 强调文字颜色 5 12 2 3 2" xfId="4975"/>
    <cellStyle name="20% - 强调文字颜色 5 12 2 4" xfId="3486"/>
    <cellStyle name="20% - 强调文字颜色 5 12 2 4 2" xfId="7208"/>
    <cellStyle name="20% - 强调文字颜色 5 12 2 5" xfId="7235"/>
    <cellStyle name="20% - 强调文字颜色 5 12 3" xfId="7594"/>
    <cellStyle name="20% - 强调文字颜色 5 12 3 2" xfId="7596"/>
    <cellStyle name="20% - 强调文字颜色 5 12 3 2 2" xfId="7599"/>
    <cellStyle name="20% - 强调文字颜色 5 12 3 3" xfId="4983"/>
    <cellStyle name="20% - 强调文字颜色 5 12 3 3 2" xfId="4986"/>
    <cellStyle name="20% - 强调文字颜色 5 12 3 4" xfId="3491"/>
    <cellStyle name="20% - 强调文字颜色 5 12 4" xfId="7602"/>
    <cellStyle name="20% - 强调文字颜色 5 12 4 2" xfId="7604"/>
    <cellStyle name="20% - 强调文字颜色 5 12 5" xfId="7606"/>
    <cellStyle name="20% - 强调文字颜色 5 12 5 2" xfId="7607"/>
    <cellStyle name="20% - 强调文字颜色 5 12 6" xfId="7608"/>
    <cellStyle name="20% - 强调文字颜色 5 13" xfId="7609"/>
    <cellStyle name="20% - 强调文字颜色 5 13 2" xfId="7611"/>
    <cellStyle name="20% - 强调文字颜色 5 13 2 2" xfId="7612"/>
    <cellStyle name="20% - 强调文字颜色 5 13 2 2 2" xfId="7613"/>
    <cellStyle name="20% - 强调文字颜色 5 13 2 3" xfId="5001"/>
    <cellStyle name="20% - 强调文字颜色 5 13 2 3 2" xfId="5003"/>
    <cellStyle name="20% - 强调文字颜色 5 13 2 4" xfId="3505"/>
    <cellStyle name="20% - 强调文字颜色 5 13 3" xfId="7615"/>
    <cellStyle name="20% - 强调文字颜色 5 13 3 2" xfId="7619"/>
    <cellStyle name="20% - 强调文字颜色 5 13 4" xfId="7621"/>
    <cellStyle name="20% - 强调文字颜色 5 13 4 2" xfId="7622"/>
    <cellStyle name="20% - 强调文字颜色 5 13 5" xfId="7626"/>
    <cellStyle name="20% - 强调文字颜色 5 14" xfId="7627"/>
    <cellStyle name="20% - 强调文字颜色 5 14 2" xfId="7628"/>
    <cellStyle name="20% - 强调文字颜色 5 15" xfId="7629"/>
    <cellStyle name="20% - 强调文字颜色 5 15 10" xfId="7631"/>
    <cellStyle name="20% - 强调文字颜色 5 15 2" xfId="7634"/>
    <cellStyle name="20% - 强调文字颜色 5 15 2 2" xfId="7636"/>
    <cellStyle name="20% - 强调文字颜色 5 15 2 2 2" xfId="7638"/>
    <cellStyle name="20% - 强调文字颜色 5 15 2 2 2 2" xfId="7641"/>
    <cellStyle name="20% - 强调文字颜色 5 15 2 2 2 2 2" xfId="7643"/>
    <cellStyle name="20% - 强调文字颜色 5 15 2 2 2 2 2 2" xfId="4766"/>
    <cellStyle name="20% - 强调文字颜色 5 15 2 2 2 2 2 2 2" xfId="4371"/>
    <cellStyle name="20% - 强调文字颜色 5 15 2 2 2 2 2 3" xfId="4775"/>
    <cellStyle name="20% - 强调文字颜色 5 15 2 2 2 2 3" xfId="7646"/>
    <cellStyle name="20% - 强调文字颜色 5 15 2 2 2 2 3 2" xfId="4795"/>
    <cellStyle name="20% - 强调文字颜色 5 15 2 2 2 2 3 2 2" xfId="6117"/>
    <cellStyle name="20% - 强调文字颜色 5 15 2 2 2 2 3 3" xfId="6430"/>
    <cellStyle name="20% - 强调文字颜色 5 15 2 2 2 2 4" xfId="7647"/>
    <cellStyle name="20% - 强调文字颜色 5 15 2 2 2 2 4 2" xfId="4815"/>
    <cellStyle name="20% - 强调文字颜色 5 15 2 2 2 2 5" xfId="7648"/>
    <cellStyle name="20% - 强调文字颜色 5 15 2 2 2 3" xfId="7649"/>
    <cellStyle name="20% - 强调文字颜色 5 15 2 2 2 3 2" xfId="7652"/>
    <cellStyle name="20% - 强调文字颜色 5 15 2 2 2 3 2 2" xfId="4856"/>
    <cellStyle name="20% - 强调文字颜色 5 15 2 2 2 3 3" xfId="7654"/>
    <cellStyle name="20% - 强调文字颜色 5 15 2 2 2 4" xfId="7656"/>
    <cellStyle name="20% - 强调文字颜色 5 15 2 2 2 4 2" xfId="7658"/>
    <cellStyle name="20% - 强调文字颜色 5 15 2 2 2 4 2 2" xfId="7660"/>
    <cellStyle name="20% - 强调文字颜色 5 15 2 2 2 4 3" xfId="7663"/>
    <cellStyle name="20% - 强调文字颜色 5 15 2 2 2 5" xfId="7667"/>
    <cellStyle name="20% - 强调文字颜色 5 15 2 2 2 5 2" xfId="7669"/>
    <cellStyle name="20% - 强调文字颜色 5 15 2 2 2 6" xfId="7670"/>
    <cellStyle name="20% - 强调文字颜色 5 15 2 2 3" xfId="7671"/>
    <cellStyle name="20% - 强调文字颜色 5 15 2 2 3 2" xfId="7673"/>
    <cellStyle name="20% - 强调文字颜色 5 15 2 2 3 2 2" xfId="7675"/>
    <cellStyle name="20% - 强调文字颜色 5 15 2 2 3 2 2 2" xfId="7677"/>
    <cellStyle name="20% - 强调文字颜色 5 15 2 2 3 2 3" xfId="6317"/>
    <cellStyle name="20% - 强调文字颜色 5 15 2 2 3 3" xfId="7680"/>
    <cellStyle name="20% - 强调文字颜色 5 15 2 2 3 3 2" xfId="7683"/>
    <cellStyle name="20% - 强调文字颜色 5 15 2 2 3 3 2 2" xfId="7685"/>
    <cellStyle name="20% - 强调文字颜色 5 15 2 2 3 3 3" xfId="4001"/>
    <cellStyle name="20% - 强调文字颜色 5 15 2 2 3 4" xfId="7687"/>
    <cellStyle name="20% - 强调文字颜色 5 15 2 2 3 4 2" xfId="7689"/>
    <cellStyle name="20% - 强调文字颜色 5 15 2 2 3 5" xfId="7692"/>
    <cellStyle name="20% - 强调文字颜色 5 15 2 2 4" xfId="7694"/>
    <cellStyle name="20% - 强调文字颜色 5 15 2 2 4 2" xfId="7696"/>
    <cellStyle name="20% - 强调文字颜色 5 15 2 2 4 2 2" xfId="7698"/>
    <cellStyle name="20% - 强调文字颜色 5 15 2 2 4 3" xfId="7699"/>
    <cellStyle name="20% - 强调文字颜色 5 15 2 2 5" xfId="7700"/>
    <cellStyle name="20% - 强调文字颜色 5 15 2 2 5 2" xfId="7702"/>
    <cellStyle name="20% - 强调文字颜色 5 15 2 2 5 2 2" xfId="7703"/>
    <cellStyle name="20% - 强调文字颜色 5 15 2 2 5 3" xfId="7704"/>
    <cellStyle name="20% - 强调文字颜色 5 15 2 2 6" xfId="7705"/>
    <cellStyle name="20% - 强调文字颜色 5 15 2 2 6 2" xfId="7707"/>
    <cellStyle name="20% - 强调文字颜色 5 15 2 2 7" xfId="7709"/>
    <cellStyle name="20% - 强调文字颜色 5 15 2 3" xfId="4922"/>
    <cellStyle name="20% - 强调文字颜色 5 15 2 3 2" xfId="5069"/>
    <cellStyle name="20% - 强调文字颜色 5 15 2 3 2 2" xfId="7711"/>
    <cellStyle name="20% - 强调文字颜色 5 15 2 3 2 2 2" xfId="7713"/>
    <cellStyle name="20% - 强调文字颜色 5 15 2 3 2 2 2 2" xfId="7717"/>
    <cellStyle name="20% - 强调文字颜色 5 15 2 3 2 2 3" xfId="7723"/>
    <cellStyle name="20% - 强调文字颜色 5 15 2 3 2 3" xfId="7727"/>
    <cellStyle name="20% - 强调文字颜色 5 15 2 3 2 3 2" xfId="7731"/>
    <cellStyle name="20% - 强调文字颜色 5 15 2 3 2 3 2 2" xfId="7734"/>
    <cellStyle name="20% - 强调文字颜色 5 15 2 3 2 3 3" xfId="7739"/>
    <cellStyle name="20% - 强调文字颜色 5 15 2 3 2 4" xfId="7743"/>
    <cellStyle name="20% - 强调文字颜色 5 15 2 3 2 4 2" xfId="7746"/>
    <cellStyle name="20% - 强调文字颜色 5 15 2 3 2 5" xfId="7748"/>
    <cellStyle name="20% - 强调文字颜色 5 15 2 3 3" xfId="7750"/>
    <cellStyle name="20% - 强调文字颜色 5 15 2 3 3 2" xfId="7752"/>
    <cellStyle name="20% - 强调文字颜色 5 15 2 3 3 2 2" xfId="7756"/>
    <cellStyle name="20% - 强调文字颜色 5 15 2 3 3 3" xfId="7758"/>
    <cellStyle name="20% - 强调文字颜色 5 15 2 3 4" xfId="7761"/>
    <cellStyle name="20% - 强调文字颜色 5 15 2 3 4 2" xfId="7763"/>
    <cellStyle name="20% - 强调文字颜色 5 15 2 3 4 2 2" xfId="7765"/>
    <cellStyle name="20% - 强调文字颜色 5 15 2 3 4 3" xfId="7768"/>
    <cellStyle name="20% - 强调文字颜色 5 15 2 3 5" xfId="7769"/>
    <cellStyle name="20% - 强调文字颜色 5 15 2 3 5 2" xfId="7771"/>
    <cellStyle name="20% - 强调文字颜色 5 15 2 3 6" xfId="7772"/>
    <cellStyle name="20% - 强调文字颜色 5 15 2 4" xfId="5073"/>
    <cellStyle name="20% - 强调文字颜色 5 15 2 4 2" xfId="7773"/>
    <cellStyle name="20% - 强调文字颜色 5 15 2 4 2 2" xfId="7776"/>
    <cellStyle name="20% - 强调文字颜色 5 15 2 4 2 2 2" xfId="7779"/>
    <cellStyle name="20% - 强调文字颜色 5 15 2 4 2 3" xfId="7784"/>
    <cellStyle name="20% - 强调文字颜色 5 15 2 4 3" xfId="7787"/>
    <cellStyle name="20% - 强调文字颜色 5 15 2 4 3 2" xfId="7789"/>
    <cellStyle name="20% - 强调文字颜色 5 15 2 4 3 2 2" xfId="7794"/>
    <cellStyle name="20% - 强调文字颜色 5 15 2 4 3 3" xfId="7796"/>
    <cellStyle name="20% - 强调文字颜色 5 15 2 4 4" xfId="7799"/>
    <cellStyle name="20% - 强调文字颜色 5 15 2 4 4 2" xfId="3687"/>
    <cellStyle name="20% - 强调文字颜色 5 15 2 4 5" xfId="7804"/>
    <cellStyle name="20% - 强调文字颜色 5 15 2 5" xfId="7810"/>
    <cellStyle name="20% - 强调文字颜色 5 15 2 5 2" xfId="7812"/>
    <cellStyle name="20% - 强调文字颜色 5 15 2 5 2 2" xfId="7817"/>
    <cellStyle name="20% - 强调文字颜色 5 15 2 5 3" xfId="7818"/>
    <cellStyle name="20% - 强调文字颜色 5 15 2 6" xfId="7821"/>
    <cellStyle name="20% - 强调文字颜色 5 15 2 6 2" xfId="7823"/>
    <cellStyle name="20% - 强调文字颜色 5 15 2 6 2 2" xfId="7825"/>
    <cellStyle name="20% - 强调文字颜色 5 15 2 6 3" xfId="7827"/>
    <cellStyle name="20% - 强调文字颜色 5 15 2 7" xfId="7829"/>
    <cellStyle name="20% - 强调文字颜色 5 15 2 7 2" xfId="7830"/>
    <cellStyle name="20% - 强调文字颜色 5 15 2 8" xfId="877"/>
    <cellStyle name="20% - 强调文字颜色 5 15 3" xfId="7831"/>
    <cellStyle name="20% - 强调文字颜色 5 15 3 2" xfId="7833"/>
    <cellStyle name="20% - 强调文字颜色 5 15 3 2 2" xfId="7837"/>
    <cellStyle name="20% - 强调文字颜色 5 15 3 2 2 2" xfId="7842"/>
    <cellStyle name="20% - 强调文字颜色 5 15 3 2 2 2 2" xfId="7845"/>
    <cellStyle name="20% - 强调文字颜色 5 15 3 2 2 2 2 2" xfId="7846"/>
    <cellStyle name="20% - 强调文字颜色 5 15 3 2 2 2 3" xfId="7848"/>
    <cellStyle name="20% - 强调文字颜色 5 15 3 2 2 3" xfId="7849"/>
    <cellStyle name="20% - 强调文字颜色 5 15 3 2 2 3 2" xfId="7851"/>
    <cellStyle name="20% - 强调文字颜色 5 15 3 2 2 3 2 2" xfId="7853"/>
    <cellStyle name="20% - 强调文字颜色 5 15 3 2 2 3 3" xfId="7856"/>
    <cellStyle name="20% - 强调文字颜色 5 15 3 2 2 4" xfId="7859"/>
    <cellStyle name="20% - 强调文字颜色 5 15 3 2 2 4 2" xfId="7862"/>
    <cellStyle name="20% - 强调文字颜色 5 15 3 2 2 5" xfId="7866"/>
    <cellStyle name="20% - 强调文字颜色 5 15 3 2 3" xfId="7868"/>
    <cellStyle name="20% - 强调文字颜色 5 15 3 2 3 2" xfId="7871"/>
    <cellStyle name="20% - 强调文字颜色 5 15 3 2 3 2 2" xfId="7872"/>
    <cellStyle name="20% - 强调文字颜色 5 15 3 2 3 3" xfId="7873"/>
    <cellStyle name="20% - 强调文字颜色 5 15 3 2 4" xfId="7875"/>
    <cellStyle name="20% - 强调文字颜色 5 15 3 2 4 2" xfId="7879"/>
    <cellStyle name="20% - 强调文字颜色 5 15 3 2 4 2 2" xfId="7881"/>
    <cellStyle name="20% - 强调文字颜色 5 15 3 2 4 3" xfId="7882"/>
    <cellStyle name="20% - 强调文字颜色 5 15 3 2 5" xfId="7884"/>
    <cellStyle name="20% - 强调文字颜色 5 15 3 2 5 2" xfId="7885"/>
    <cellStyle name="20% - 强调文字颜色 5 15 3 2 6" xfId="7886"/>
    <cellStyle name="20% - 强调文字颜色 5 15 3 3" xfId="5081"/>
    <cellStyle name="20% - 强调文字颜色 5 15 3 3 2" xfId="5088"/>
    <cellStyle name="20% - 强调文字颜色 5 15 3 3 2 2" xfId="7888"/>
    <cellStyle name="20% - 强调文字颜色 5 15 3 3 2 2 2" xfId="7891"/>
    <cellStyle name="20% - 强调文字颜色 5 15 3 3 2 3" xfId="7892"/>
    <cellStyle name="20% - 强调文字颜色 5 15 3 3 3" xfId="7894"/>
    <cellStyle name="20% - 强调文字颜色 5 15 3 3 3 2" xfId="7897"/>
    <cellStyle name="20% - 强调文字颜色 5 15 3 3 3 2 2" xfId="7899"/>
    <cellStyle name="20% - 强调文字颜色 5 15 3 3 3 3" xfId="7901"/>
    <cellStyle name="20% - 强调文字颜色 5 15 3 3 4" xfId="7904"/>
    <cellStyle name="20% - 强调文字颜色 5 15 3 3 4 2" xfId="7907"/>
    <cellStyle name="20% - 强调文字颜色 5 15 3 3 5" xfId="7909"/>
    <cellStyle name="20% - 强调文字颜色 5 15 3 4" xfId="5093"/>
    <cellStyle name="20% - 强调文字颜色 5 15 3 4 2" xfId="7910"/>
    <cellStyle name="20% - 强调文字颜色 5 15 3 4 2 2" xfId="7914"/>
    <cellStyle name="20% - 强调文字颜色 5 15 3 4 3" xfId="7915"/>
    <cellStyle name="20% - 强调文字颜色 5 15 3 5" xfId="7916"/>
    <cellStyle name="20% - 强调文字颜色 5 15 3 5 2" xfId="7919"/>
    <cellStyle name="20% - 强调文字颜色 5 15 3 5 2 2" xfId="7921"/>
    <cellStyle name="20% - 强调文字颜色 5 15 3 5 3" xfId="7922"/>
    <cellStyle name="20% - 强调文字颜色 5 15 3 6" xfId="7923"/>
    <cellStyle name="20% - 强调文字颜色 5 15 3 6 2" xfId="7924"/>
    <cellStyle name="20% - 强调文字颜色 5 15 3 7" xfId="7926"/>
    <cellStyle name="20% - 强调文字颜色 5 15 4" xfId="7927"/>
    <cellStyle name="20% - 强调文字颜色 5 15 4 2" xfId="7929"/>
    <cellStyle name="20% - 强调文字颜色 5 15 4 2 2" xfId="7934"/>
    <cellStyle name="20% - 强调文字颜色 5 15 4 2 2 2" xfId="7939"/>
    <cellStyle name="20% - 强调文字颜色 5 15 4 2 2 2 2" xfId="7942"/>
    <cellStyle name="20% - 强调文字颜色 5 15 4 2 2 3" xfId="7946"/>
    <cellStyle name="20% - 强调文字颜色 5 15 4 2 3" xfId="7948"/>
    <cellStyle name="20% - 强调文字颜色 5 15 4 2 3 2" xfId="7953"/>
    <cellStyle name="20% - 强调文字颜色 5 15 4 2 3 2 2" xfId="7958"/>
    <cellStyle name="20% - 强调文字颜色 5 15 4 2 3 3" xfId="7964"/>
    <cellStyle name="20% - 强调文字颜色 5 15 4 2 4" xfId="7969"/>
    <cellStyle name="20% - 强调文字颜色 5 15 4 2 4 2" xfId="7976"/>
    <cellStyle name="20% - 强调文字颜色 5 15 4 2 5" xfId="7978"/>
    <cellStyle name="20% - 强调文字颜色 5 15 4 3" xfId="334"/>
    <cellStyle name="20% - 强调文字颜色 5 15 4 3 2" xfId="7980"/>
    <cellStyle name="20% - 强调文字颜色 5 15 4 3 2 2" xfId="7983"/>
    <cellStyle name="20% - 强调文字颜色 5 15 4 3 3" xfId="7985"/>
    <cellStyle name="20% - 强调文字颜色 5 15 4 4" xfId="7989"/>
    <cellStyle name="20% - 强调文字颜色 5 15 4 4 2" xfId="7992"/>
    <cellStyle name="20% - 强调文字颜色 5 15 4 4 2 2" xfId="7995"/>
    <cellStyle name="20% - 强调文字颜色 5 15 4 4 3" xfId="7997"/>
    <cellStyle name="20% - 强调文字颜色 5 15 4 5" xfId="8001"/>
    <cellStyle name="20% - 强调文字颜色 5 15 4 5 2" xfId="8004"/>
    <cellStyle name="20% - 强调文字颜色 5 15 4 6" xfId="8008"/>
    <cellStyle name="20% - 强调文字颜色 5 15 5" xfId="8011"/>
    <cellStyle name="20% - 强调文字颜色 5 15 5 2" xfId="8013"/>
    <cellStyle name="20% - 强调文字颜色 5 15 5 2 2" xfId="8016"/>
    <cellStyle name="20% - 强调文字颜色 5 15 5 2 2 2" xfId="8019"/>
    <cellStyle name="20% - 强调文字颜色 5 15 5 2 3" xfId="8020"/>
    <cellStyle name="20% - 强调文字颜色 5 15 5 3" xfId="8021"/>
    <cellStyle name="20% - 强调文字颜色 5 15 5 3 2" xfId="8024"/>
    <cellStyle name="20% - 强调文字颜色 5 15 5 3 2 2" xfId="8025"/>
    <cellStyle name="20% - 强调文字颜色 5 15 5 3 3" xfId="8026"/>
    <cellStyle name="20% - 强调文字颜色 5 15 5 4" xfId="8027"/>
    <cellStyle name="20% - 强调文字颜色 5 15 5 4 2" xfId="8029"/>
    <cellStyle name="20% - 强调文字颜色 5 15 5 5" xfId="8032"/>
    <cellStyle name="20% - 强调文字颜色 5 15 6" xfId="8035"/>
    <cellStyle name="20% - 强调文字颜色 5 15 7" xfId="8037"/>
    <cellStyle name="20% - 强调文字颜色 5 15 7 2" xfId="8039"/>
    <cellStyle name="20% - 强调文字颜色 5 15 7 2 2" xfId="8040"/>
    <cellStyle name="20% - 强调文字颜色 5 15 7 3" xfId="8041"/>
    <cellStyle name="20% - 强调文字颜色 5 15 8" xfId="7240"/>
    <cellStyle name="20% - 强调文字颜色 5 15 8 2" xfId="7243"/>
    <cellStyle name="20% - 强调文字颜色 5 15 8 2 2" xfId="8043"/>
    <cellStyle name="20% - 强调文字颜色 5 15 8 3" xfId="8044"/>
    <cellStyle name="20% - 强调文字颜色 5 15 9" xfId="7247"/>
    <cellStyle name="20% - 强调文字颜色 5 15 9 2" xfId="7250"/>
    <cellStyle name="20% - 强调文字颜色 5 16" xfId="8045"/>
    <cellStyle name="20% - 强调文字颜色 5 16 2" xfId="8047"/>
    <cellStyle name="20% - 强调文字颜色 5 16 2 2" xfId="8049"/>
    <cellStyle name="20% - 强调文字颜色 5 16 2 2 2" xfId="8051"/>
    <cellStyle name="20% - 强调文字颜色 5 16 2 2 2 2" xfId="8054"/>
    <cellStyle name="20% - 强调文字颜色 5 16 2 2 2 2 2" xfId="8056"/>
    <cellStyle name="20% - 强调文字颜色 5 16 2 2 2 2 2 2" xfId="8059"/>
    <cellStyle name="20% - 强调文字颜色 5 16 2 2 2 2 3" xfId="8061"/>
    <cellStyle name="20% - 强调文字颜色 5 16 2 2 2 3" xfId="8063"/>
    <cellStyle name="20% - 强调文字颜色 5 16 2 2 2 3 2" xfId="8064"/>
    <cellStyle name="20% - 强调文字颜色 5 16 2 2 2 3 2 2" xfId="8066"/>
    <cellStyle name="20% - 强调文字颜色 5 16 2 2 2 3 3" xfId="8067"/>
    <cellStyle name="20% - 强调文字颜色 5 16 2 2 2 4" xfId="8068"/>
    <cellStyle name="20% - 强调文字颜色 5 16 2 2 2 4 2" xfId="8069"/>
    <cellStyle name="20% - 强调文字颜色 5 16 2 2 2 5" xfId="8070"/>
    <cellStyle name="20% - 强调文字颜色 5 16 2 2 3" xfId="8072"/>
    <cellStyle name="20% - 强调文字颜色 5 16 2 2 3 2" xfId="8074"/>
    <cellStyle name="20% - 强调文字颜色 5 16 2 2 3 2 2" xfId="8075"/>
    <cellStyle name="20% - 强调文字颜色 5 16 2 2 3 3" xfId="8077"/>
    <cellStyle name="20% - 强调文字颜色 5 16 2 2 4" xfId="8079"/>
    <cellStyle name="20% - 强调文字颜色 5 16 2 2 4 2" xfId="8080"/>
    <cellStyle name="20% - 强调文字颜色 5 16 2 2 4 2 2" xfId="8081"/>
    <cellStyle name="20% - 强调文字颜色 5 16 2 2 4 3" xfId="8083"/>
    <cellStyle name="20% - 强调文字颜色 5 16 2 2 5" xfId="8085"/>
    <cellStyle name="20% - 强调文字颜色 5 16 2 2 5 2" xfId="8086"/>
    <cellStyle name="20% - 强调文字颜色 5 16 2 2 6" xfId="8087"/>
    <cellStyle name="20% - 强调文字颜色 5 16 2 3" xfId="4940"/>
    <cellStyle name="20% - 强调文字颜色 5 16 2 3 2" xfId="5105"/>
    <cellStyle name="20% - 强调文字颜色 5 16 2 3 2 2" xfId="8088"/>
    <cellStyle name="20% - 强调文字颜色 5 16 2 3 2 2 2" xfId="8090"/>
    <cellStyle name="20% - 强调文字颜色 5 16 2 3 2 3" xfId="8092"/>
    <cellStyle name="20% - 强调文字颜色 5 16 2 3 3" xfId="8093"/>
    <cellStyle name="20% - 强调文字颜色 5 16 2 3 3 2" xfId="8095"/>
    <cellStyle name="20% - 强调文字颜色 5 16 2 3 3 2 2" xfId="8098"/>
    <cellStyle name="20% - 强调文字颜色 5 16 2 3 3 3" xfId="8100"/>
    <cellStyle name="20% - 强调文字颜色 5 16 2 3 4" xfId="8103"/>
    <cellStyle name="20% - 强调文字颜色 5 16 2 3 4 2" xfId="8105"/>
    <cellStyle name="20% - 强调文字颜色 5 16 2 3 5" xfId="8106"/>
    <cellStyle name="20% - 强调文字颜色 5 16 2 4" xfId="5110"/>
    <cellStyle name="20% - 强调文字颜色 5 16 2 4 2" xfId="8107"/>
    <cellStyle name="20% - 强调文字颜色 5 16 2 4 2 2" xfId="8110"/>
    <cellStyle name="20% - 强调文字颜色 5 16 2 4 3" xfId="8112"/>
    <cellStyle name="20% - 强调文字颜色 5 16 2 5" xfId="8114"/>
    <cellStyle name="20% - 强调文字颜色 5 16 2 5 2" xfId="8116"/>
    <cellStyle name="20% - 强调文字颜色 5 16 2 5 2 2" xfId="8118"/>
    <cellStyle name="20% - 强调文字颜色 5 16 2 5 3" xfId="8120"/>
    <cellStyle name="20% - 强调文字颜色 5 16 2 6" xfId="8122"/>
    <cellStyle name="20% - 强调文字颜色 5 16 2 6 2" xfId="8124"/>
    <cellStyle name="20% - 强调文字颜色 5 16 2 7" xfId="8126"/>
    <cellStyle name="20% - 强调文字颜色 5 16 3" xfId="8128"/>
    <cellStyle name="20% - 强调文字颜色 5 16 3 2" xfId="8130"/>
    <cellStyle name="20% - 强调文字颜色 5 16 3 2 2" xfId="8134"/>
    <cellStyle name="20% - 强调文字颜色 5 16 3 2 2 2" xfId="8139"/>
    <cellStyle name="20% - 强调文字颜色 5 16 3 2 2 2 2" xfId="8141"/>
    <cellStyle name="20% - 强调文字颜色 5 16 3 2 2 3" xfId="8143"/>
    <cellStyle name="20% - 强调文字颜色 5 16 3 2 3" xfId="8145"/>
    <cellStyle name="20% - 强调文字颜色 5 16 3 2 3 2" xfId="8148"/>
    <cellStyle name="20% - 强调文字颜色 5 16 3 2 3 2 2" xfId="8150"/>
    <cellStyle name="20% - 强调文字颜色 5 16 3 2 3 3" xfId="8152"/>
    <cellStyle name="20% - 强调文字颜色 5 16 3 2 4" xfId="8155"/>
    <cellStyle name="20% - 强调文字颜色 5 16 3 2 4 2" xfId="8158"/>
    <cellStyle name="20% - 强调文字颜色 5 16 3 2 5" xfId="8159"/>
    <cellStyle name="20% - 强调文字颜色 5 16 3 3" xfId="5119"/>
    <cellStyle name="20% - 强调文字颜色 5 16 3 3 2" xfId="8160"/>
    <cellStyle name="20% - 强调文字颜色 5 16 3 3 2 2" xfId="8162"/>
    <cellStyle name="20% - 强调文字颜色 5 16 3 3 3" xfId="8164"/>
    <cellStyle name="20% - 强调文字颜色 5 16 3 4" xfId="8167"/>
    <cellStyle name="20% - 强调文字颜色 5 16 3 4 2" xfId="8169"/>
    <cellStyle name="20% - 强调文字颜色 5 16 3 4 2 2" xfId="8172"/>
    <cellStyle name="20% - 强调文字颜色 5 16 3 4 3" xfId="8174"/>
    <cellStyle name="20% - 强调文字颜色 5 16 3 5" xfId="8176"/>
    <cellStyle name="20% - 强调文字颜色 5 16 3 5 2" xfId="8178"/>
    <cellStyle name="20% - 强调文字颜色 5 16 3 6" xfId="8179"/>
    <cellStyle name="20% - 强调文字颜色 5 16 4" xfId="8181"/>
    <cellStyle name="20% - 强调文字颜色 5 16 4 2" xfId="8183"/>
    <cellStyle name="20% - 强调文字颜色 5 16 4 2 2" xfId="8187"/>
    <cellStyle name="20% - 强调文字颜色 5 16 4 2 2 2" xfId="8191"/>
    <cellStyle name="20% - 强调文字颜色 5 16 4 2 3" xfId="8194"/>
    <cellStyle name="20% - 强调文字颜色 5 16 4 3" xfId="8198"/>
    <cellStyle name="20% - 强调文字颜色 5 16 4 3 2" xfId="8202"/>
    <cellStyle name="20% - 强调文字颜色 5 16 4 3 2 2" xfId="8205"/>
    <cellStyle name="20% - 强调文字颜色 5 16 4 3 3" xfId="8207"/>
    <cellStyle name="20% - 强调文字颜色 5 16 4 4" xfId="8210"/>
    <cellStyle name="20% - 强调文字颜色 5 16 4 4 2" xfId="8214"/>
    <cellStyle name="20% - 强调文字颜色 5 16 4 5" xfId="8217"/>
    <cellStyle name="20% - 强调文字颜色 5 16 5" xfId="8221"/>
    <cellStyle name="20% - 强调文字颜色 5 16 5 2" xfId="8224"/>
    <cellStyle name="20% - 强调文字颜色 5 16 5 2 2" xfId="8227"/>
    <cellStyle name="20% - 强调文字颜色 5 16 5 3" xfId="8230"/>
    <cellStyle name="20% - 强调文字颜色 5 16 6" xfId="8232"/>
    <cellStyle name="20% - 强调文字颜色 5 16 6 2" xfId="8234"/>
    <cellStyle name="20% - 强调文字颜色 5 16 6 2 2" xfId="8236"/>
    <cellStyle name="20% - 强调文字颜色 5 16 6 3" xfId="8238"/>
    <cellStyle name="20% - 强调文字颜色 5 16 7" xfId="8241"/>
    <cellStyle name="20% - 强调文字颜色 5 16 7 2" xfId="8242"/>
    <cellStyle name="20% - 强调文字颜色 5 16 8" xfId="7260"/>
    <cellStyle name="20% - 强调文字颜色 5 16 9" xfId="8243"/>
    <cellStyle name="20% - 强调文字颜色 5 17" xfId="8244"/>
    <cellStyle name="20% - 强调文字颜色 5 17 2" xfId="8246"/>
    <cellStyle name="20% - 强调文字颜色 5 17 2 2" xfId="8248"/>
    <cellStyle name="20% - 强调文字颜色 5 17 2 2 2" xfId="8250"/>
    <cellStyle name="20% - 强调文字颜色 5 17 2 2 2 2" xfId="8253"/>
    <cellStyle name="20% - 强调文字颜色 5 17 2 2 2 2 2" xfId="8255"/>
    <cellStyle name="20% - 强调文字颜色 5 17 2 2 2 2 2 2" xfId="8256"/>
    <cellStyle name="20% - 强调文字颜色 5 17 2 2 2 2 3" xfId="8257"/>
    <cellStyle name="20% - 强调文字颜色 5 17 2 2 2 3" xfId="8258"/>
    <cellStyle name="20% - 强调文字颜色 5 17 2 2 2 3 2" xfId="8259"/>
    <cellStyle name="20% - 强调文字颜色 5 17 2 2 2 3 2 2" xfId="8260"/>
    <cellStyle name="20% - 强调文字颜色 5 17 2 2 2 3 3" xfId="8261"/>
    <cellStyle name="20% - 强调文字颜色 5 17 2 2 2 4" xfId="8263"/>
    <cellStyle name="20% - 强调文字颜色 5 17 2 2 2 4 2" xfId="8265"/>
    <cellStyle name="20% - 强调文字颜色 5 17 2 2 2 5" xfId="8267"/>
    <cellStyle name="20% - 强调文字颜色 5 17 2 2 3" xfId="8269"/>
    <cellStyle name="20% - 强调文字颜色 5 17 2 2 3 2" xfId="8271"/>
    <cellStyle name="20% - 强调文字颜色 5 17 2 2 3 2 2" xfId="8272"/>
    <cellStyle name="20% - 强调文字颜色 5 17 2 2 3 3" xfId="8273"/>
    <cellStyle name="20% - 强调文字颜色 5 17 2 2 4" xfId="8276"/>
    <cellStyle name="20% - 强调文字颜色 5 17 2 2 4 2" xfId="8277"/>
    <cellStyle name="20% - 强调文字颜色 5 17 2 2 4 2 2" xfId="8278"/>
    <cellStyle name="20% - 强调文字颜色 5 17 2 2 4 3" xfId="8279"/>
    <cellStyle name="20% - 强调文字颜色 5 17 2 2 5" xfId="8282"/>
    <cellStyle name="20% - 强调文字颜色 5 17 2 2 5 2" xfId="8283"/>
    <cellStyle name="20% - 强调文字颜色 5 17 2 2 6" xfId="8285"/>
    <cellStyle name="20% - 强调文字颜色 5 17 2 3" xfId="8286"/>
    <cellStyle name="20% - 强调文字颜色 5 17 2 3 2" xfId="8288"/>
    <cellStyle name="20% - 强调文字颜色 5 17 2 3 2 2" xfId="8292"/>
    <cellStyle name="20% - 强调文字颜色 5 17 2 3 2 2 2" xfId="8297"/>
    <cellStyle name="20% - 强调文字颜色 5 17 2 3 2 3" xfId="8301"/>
    <cellStyle name="20% - 强调文字颜色 5 17 2 3 3" xfId="8305"/>
    <cellStyle name="20% - 强调文字颜色 5 17 2 3 3 2" xfId="8308"/>
    <cellStyle name="20% - 强调文字颜色 5 17 2 3 3 2 2" xfId="8313"/>
    <cellStyle name="20% - 强调文字颜色 5 17 2 3 3 3" xfId="8318"/>
    <cellStyle name="20% - 强调文字颜色 5 17 2 3 4" xfId="8325"/>
    <cellStyle name="20% - 强调文字颜色 5 17 2 3 4 2" xfId="8327"/>
    <cellStyle name="20% - 强调文字颜色 5 17 2 3 5" xfId="8331"/>
    <cellStyle name="20% - 强调文字颜色 5 17 2 4" xfId="8333"/>
    <cellStyle name="20% - 强调文字颜色 5 17 2 4 2" xfId="8336"/>
    <cellStyle name="20% - 强调文字颜色 5 17 2 4 2 2" xfId="8341"/>
    <cellStyle name="20% - 强调文字颜色 5 17 2 4 3" xfId="8345"/>
    <cellStyle name="20% - 强调文字颜色 5 17 2 5" xfId="8348"/>
    <cellStyle name="20% - 强调文字颜色 5 17 2 5 2" xfId="8352"/>
    <cellStyle name="20% - 强调文字颜色 5 17 2 5 2 2" xfId="8356"/>
    <cellStyle name="20% - 强调文字颜色 5 17 2 5 3" xfId="8360"/>
    <cellStyle name="20% - 强调文字颜色 5 17 2 6" xfId="8364"/>
    <cellStyle name="20% - 强调文字颜色 5 17 2 6 2" xfId="8368"/>
    <cellStyle name="20% - 强调文字颜色 5 17 2 7" xfId="8371"/>
    <cellStyle name="20% - 强调文字颜色 5 17 3" xfId="8373"/>
    <cellStyle name="20% - 强调文字颜色 5 17 3 2" xfId="8375"/>
    <cellStyle name="20% - 强调文字颜色 5 17 3 2 2" xfId="8378"/>
    <cellStyle name="20% - 强调文字颜色 5 17 3 2 2 2" xfId="8382"/>
    <cellStyle name="20% - 强调文字颜色 5 17 3 2 2 2 2" xfId="8384"/>
    <cellStyle name="20% - 强调文字颜色 5 17 3 2 2 3" xfId="8385"/>
    <cellStyle name="20% - 强调文字颜色 5 17 3 2 3" xfId="8386"/>
    <cellStyle name="20% - 强调文字颜色 5 17 3 2 3 2" xfId="8388"/>
    <cellStyle name="20% - 强调文字颜色 5 17 3 2 3 2 2" xfId="8389"/>
    <cellStyle name="20% - 强调文字颜色 5 17 3 2 3 3" xfId="8390"/>
    <cellStyle name="20% - 强调文字颜色 5 17 3 2 4" xfId="8392"/>
    <cellStyle name="20% - 强调文字颜色 5 17 3 2 4 2" xfId="8394"/>
    <cellStyle name="20% - 强调文字颜色 5 17 3 2 5" xfId="8396"/>
    <cellStyle name="20% - 强调文字颜色 5 17 3 3" xfId="8398"/>
    <cellStyle name="20% - 强调文字颜色 5 17 3 3 2" xfId="8401"/>
    <cellStyle name="20% - 强调文字颜色 5 17 3 3 2 2" xfId="8403"/>
    <cellStyle name="20% - 强调文字颜色 5 17 3 3 3" xfId="8404"/>
    <cellStyle name="20% - 强调文字颜色 5 17 3 4" xfId="8405"/>
    <cellStyle name="20% - 强调文字颜色 5 17 3 4 2" xfId="8407"/>
    <cellStyle name="20% - 强调文字颜色 5 17 3 4 2 2" xfId="8408"/>
    <cellStyle name="20% - 强调文字颜色 5 17 3 4 3" xfId="8411"/>
    <cellStyle name="20% - 强调文字颜色 5 17 3 5" xfId="8412"/>
    <cellStyle name="20% - 强调文字颜色 5 17 3 5 2" xfId="8415"/>
    <cellStyle name="20% - 强调文字颜色 5 17 3 6" xfId="8418"/>
    <cellStyle name="20% - 强调文字颜色 5 17 4" xfId="8422"/>
    <cellStyle name="20% - 强调文字颜色 5 17 4 2" xfId="8424"/>
    <cellStyle name="20% - 强调文字颜色 5 17 4 2 2" xfId="8427"/>
    <cellStyle name="20% - 强调文字颜色 5 17 4 2 2 2" xfId="8430"/>
    <cellStyle name="20% - 强调文字颜色 5 17 4 2 3" xfId="8431"/>
    <cellStyle name="20% - 强调文字颜色 5 17 4 3" xfId="8433"/>
    <cellStyle name="20% - 强调文字颜色 5 17 4 3 2" xfId="8436"/>
    <cellStyle name="20% - 强调文字颜色 5 17 4 3 2 2" xfId="8437"/>
    <cellStyle name="20% - 强调文字颜色 5 17 4 3 3" xfId="8438"/>
    <cellStyle name="20% - 强调文字颜色 5 17 4 4" xfId="8439"/>
    <cellStyle name="20% - 强调文字颜色 5 17 4 4 2" xfId="8440"/>
    <cellStyle name="20% - 强调文字颜色 5 17 4 5" xfId="8441"/>
    <cellStyle name="20% - 强调文字颜色 5 17 5" xfId="8443"/>
    <cellStyle name="20% - 强调文字颜色 5 17 5 2" xfId="8445"/>
    <cellStyle name="20% - 强调文字颜色 5 17 5 2 2" xfId="8447"/>
    <cellStyle name="20% - 强调文字颜色 5 17 5 3" xfId="8449"/>
    <cellStyle name="20% - 强调文字颜色 5 17 6" xfId="8450"/>
    <cellStyle name="20% - 强调文字颜色 5 17 6 2" xfId="8452"/>
    <cellStyle name="20% - 强调文字颜色 5 17 6 2 2" xfId="8453"/>
    <cellStyle name="20% - 强调文字颜色 5 17 6 3" xfId="8454"/>
    <cellStyle name="20% - 强调文字颜色 5 17 7" xfId="8455"/>
    <cellStyle name="20% - 强调文字颜色 5 17 7 2" xfId="8456"/>
    <cellStyle name="20% - 强调文字颜色 5 17 8" xfId="7263"/>
    <cellStyle name="20% - 强调文字颜色 5 18" xfId="8457"/>
    <cellStyle name="20% - 强调文字颜色 5 18 2" xfId="8459"/>
    <cellStyle name="20% - 强调文字颜色 5 18 2 2" xfId="8461"/>
    <cellStyle name="20% - 强调文字颜色 5 18 2 2 2" xfId="8463"/>
    <cellStyle name="20% - 强调文字颜色 5 18 2 2 2 2" xfId="8468"/>
    <cellStyle name="20% - 强调文字颜色 5 18 2 2 2 2 2" xfId="8472"/>
    <cellStyle name="20% - 强调文字颜色 5 18 2 2 2 2 2 2" xfId="8475"/>
    <cellStyle name="20% - 强调文字颜色 5 18 2 2 2 2 3" xfId="8477"/>
    <cellStyle name="20% - 强调文字颜色 5 18 2 2 2 3" xfId="8479"/>
    <cellStyle name="20% - 强调文字颜色 5 18 2 2 2 3 2" xfId="8481"/>
    <cellStyle name="20% - 强调文字颜色 5 18 2 2 2 3 2 2" xfId="8483"/>
    <cellStyle name="20% - 强调文字颜色 5 18 2 2 2 3 3" xfId="8485"/>
    <cellStyle name="20% - 强调文字颜色 5 18 2 2 2 4" xfId="8487"/>
    <cellStyle name="20% - 强调文字颜色 5 18 2 2 2 4 2" xfId="8489"/>
    <cellStyle name="20% - 强调文字颜色 5 18 2 2 2 5" xfId="3861"/>
    <cellStyle name="20% - 强调文字颜色 5 18 2 2 3" xfId="8491"/>
    <cellStyle name="20% - 强调文字颜色 5 18 2 2 3 2" xfId="8498"/>
    <cellStyle name="20% - 强调文字颜色 5 18 2 2 3 2 2" xfId="8501"/>
    <cellStyle name="20% - 强调文字颜色 5 18 2 2 3 3" xfId="8506"/>
    <cellStyle name="20% - 强调文字颜色 5 18 2 2 4" xfId="8509"/>
    <cellStyle name="20% - 强调文字颜色 5 18 2 2 4 2" xfId="8512"/>
    <cellStyle name="20% - 强调文字颜色 5 18 2 2 4 2 2" xfId="8515"/>
    <cellStyle name="20% - 强调文字颜色 5 18 2 2 4 3" xfId="8520"/>
    <cellStyle name="20% - 强调文字颜色 5 18 2 2 5" xfId="8522"/>
    <cellStyle name="20% - 强调文字颜色 5 18 2 2 5 2" xfId="8524"/>
    <cellStyle name="20% - 强调文字颜色 5 18 2 2 6" xfId="8526"/>
    <cellStyle name="20% - 强调文字颜色 5 18 2 3" xfId="8528"/>
    <cellStyle name="20% - 强调文字颜色 5 18 2 3 2" xfId="8530"/>
    <cellStyle name="20% - 强调文字颜色 5 18 2 3 2 2" xfId="8533"/>
    <cellStyle name="20% - 强调文字颜色 5 18 2 3 2 2 2" xfId="8222"/>
    <cellStyle name="20% - 强调文字颜色 5 18 2 3 2 3" xfId="8535"/>
    <cellStyle name="20% - 强调文字颜色 5 18 2 3 3" xfId="8537"/>
    <cellStyle name="20% - 强调文字颜色 5 18 2 3 3 2" xfId="8542"/>
    <cellStyle name="20% - 强调文字颜色 5 18 2 3 3 2 2" xfId="8545"/>
    <cellStyle name="20% - 强调文字颜色 5 18 2 3 3 3" xfId="8548"/>
    <cellStyle name="20% - 强调文字颜色 5 18 2 3 4" xfId="8551"/>
    <cellStyle name="20% - 强调文字颜色 5 18 2 3 4 2" xfId="8553"/>
    <cellStyle name="20% - 强调文字颜色 5 18 2 3 5" xfId="8555"/>
    <cellStyle name="20% - 强调文字颜色 5 18 2 4" xfId="8557"/>
    <cellStyle name="20% - 强调文字颜色 5 18 2 4 2" xfId="8559"/>
    <cellStyle name="20% - 强调文字颜色 5 18 2 4 2 2" xfId="8562"/>
    <cellStyle name="20% - 强调文字颜色 5 18 2 4 3" xfId="8565"/>
    <cellStyle name="20% - 强调文字颜色 5 18 2 5" xfId="8568"/>
    <cellStyle name="20% - 强调文字颜色 5 18 2 5 2" xfId="8572"/>
    <cellStyle name="20% - 强调文字颜色 5 18 2 5 2 2" xfId="8575"/>
    <cellStyle name="20% - 强调文字颜色 5 18 2 5 3" xfId="8578"/>
    <cellStyle name="20% - 强调文字颜色 5 18 2 6" xfId="8581"/>
    <cellStyle name="20% - 强调文字颜色 5 18 2 6 2" xfId="6832"/>
    <cellStyle name="20% - 强调文字颜色 5 18 2 7" xfId="8585"/>
    <cellStyle name="20% - 强调文字颜色 5 18 3" xfId="8587"/>
    <cellStyle name="20% - 强调文字颜色 5 18 3 2" xfId="8589"/>
    <cellStyle name="20% - 强调文字颜色 5 18 3 2 2" xfId="8591"/>
    <cellStyle name="20% - 强调文字颜色 5 18 3 2 2 2" xfId="8595"/>
    <cellStyle name="20% - 强调文字颜色 5 18 3 2 2 2 2" xfId="8596"/>
    <cellStyle name="20% - 强调文字颜色 5 18 3 2 2 3" xfId="8599"/>
    <cellStyle name="20% - 强调文字颜色 5 18 3 2 3" xfId="8600"/>
    <cellStyle name="20% - 强调文字颜色 5 18 3 2 3 2" xfId="8602"/>
    <cellStyle name="20% - 强调文字颜色 5 18 3 2 3 2 2" xfId="8604"/>
    <cellStyle name="20% - 强调文字颜色 5 18 3 2 3 3" xfId="8610"/>
    <cellStyle name="20% - 强调文字颜色 5 18 3 2 4" xfId="8612"/>
    <cellStyle name="20% - 强调文字颜色 5 18 3 2 4 2" xfId="1371"/>
    <cellStyle name="20% - 强调文字颜色 5 18 3 2 5" xfId="8614"/>
    <cellStyle name="20% - 强调文字颜色 5 18 3 3" xfId="8616"/>
    <cellStyle name="20% - 强调文字颜色 5 18 3 3 2" xfId="8618"/>
    <cellStyle name="20% - 强调文字颜色 5 18 3 3 2 2" xfId="8619"/>
    <cellStyle name="20% - 强调文字颜色 5 18 3 3 3" xfId="8620"/>
    <cellStyle name="20% - 强调文字颜色 5 18 3 4" xfId="8622"/>
    <cellStyle name="20% - 强调文字颜色 5 18 3 4 2" xfId="8623"/>
    <cellStyle name="20% - 强调文字颜色 5 18 3 4 2 2" xfId="8624"/>
    <cellStyle name="20% - 强调文字颜色 5 18 3 4 3" xfId="8625"/>
    <cellStyle name="20% - 强调文字颜色 5 18 3 5" xfId="8626"/>
    <cellStyle name="20% - 强调文字颜色 5 18 3 5 2" xfId="8629"/>
    <cellStyle name="20% - 强调文字颜色 5 18 3 6" xfId="8632"/>
    <cellStyle name="20% - 强调文字颜色 5 18 4" xfId="8636"/>
    <cellStyle name="20% - 强调文字颜色 5 18 4 2" xfId="8638"/>
    <cellStyle name="20% - 强调文字颜色 5 18 4 2 2" xfId="8641"/>
    <cellStyle name="20% - 强调文字颜色 5 18 4 2 2 2" xfId="8644"/>
    <cellStyle name="20% - 强调文字颜色 5 18 4 2 3" xfId="8645"/>
    <cellStyle name="20% - 强调文字颜色 5 18 4 3" xfId="8646"/>
    <cellStyle name="20% - 强调文字颜色 5 18 4 3 2" xfId="8648"/>
    <cellStyle name="20% - 强调文字颜色 5 18 4 3 2 2" xfId="8649"/>
    <cellStyle name="20% - 强调文字颜色 5 18 4 3 3" xfId="8650"/>
    <cellStyle name="20% - 强调文字颜色 5 18 4 4" xfId="8652"/>
    <cellStyle name="20% - 强调文字颜色 5 18 4 4 2" xfId="8653"/>
    <cellStyle name="20% - 强调文字颜色 5 18 4 5" xfId="8654"/>
    <cellStyle name="20% - 强调文字颜色 5 18 5" xfId="8655"/>
    <cellStyle name="20% - 强调文字颜色 5 18 5 2" xfId="8657"/>
    <cellStyle name="20% - 强调文字颜色 5 18 5 2 2" xfId="8659"/>
    <cellStyle name="20% - 强调文字颜色 5 18 5 3" xfId="8662"/>
    <cellStyle name="20% - 强调文字颜色 5 18 6" xfId="8663"/>
    <cellStyle name="20% - 强调文字颜色 5 18 6 2" xfId="8666"/>
    <cellStyle name="20% - 强调文字颜色 5 18 6 2 2" xfId="8668"/>
    <cellStyle name="20% - 强调文字颜色 5 18 6 3" xfId="8670"/>
    <cellStyle name="20% - 强调文字颜色 5 18 7" xfId="8672"/>
    <cellStyle name="20% - 强调文字颜色 5 18 7 2" xfId="8675"/>
    <cellStyle name="20% - 强调文字颜色 5 18 8" xfId="8677"/>
    <cellStyle name="20% - 强调文字颜色 5 19" xfId="8679"/>
    <cellStyle name="20% - 强调文字颜色 5 19 2" xfId="8681"/>
    <cellStyle name="20% - 强调文字颜色 5 19 2 2" xfId="8683"/>
    <cellStyle name="20% - 强调文字颜色 5 19 2 2 2" xfId="8685"/>
    <cellStyle name="20% - 强调文字颜色 5 19 2 2 2 2" xfId="8690"/>
    <cellStyle name="20% - 强调文字颜色 5 19 2 2 2 2 2" xfId="8693"/>
    <cellStyle name="20% - 强调文字颜色 5 19 2 2 2 3" xfId="8697"/>
    <cellStyle name="20% - 强调文字颜色 5 19 2 2 3" xfId="8700"/>
    <cellStyle name="20% - 强调文字颜色 5 19 2 2 3 2" xfId="8703"/>
    <cellStyle name="20% - 强调文字颜色 5 19 2 2 3 2 2" xfId="8706"/>
    <cellStyle name="20% - 强调文字颜色 5 19 2 2 3 3" xfId="8707"/>
    <cellStyle name="20% - 强调文字颜色 5 19 2 2 4" xfId="8708"/>
    <cellStyle name="20% - 强调文字颜色 5 19 2 2 4 2" xfId="8711"/>
    <cellStyle name="20% - 强调文字颜色 5 19 2 2 5" xfId="8712"/>
    <cellStyle name="20% - 强调文字颜色 5 19 2 3" xfId="8714"/>
    <cellStyle name="20% - 强调文字颜色 5 19 2 3 2" xfId="8716"/>
    <cellStyle name="20% - 强调文字颜色 5 19 2 3 2 2" xfId="8719"/>
    <cellStyle name="20% - 强调文字颜色 5 19 2 3 3" xfId="8720"/>
    <cellStyle name="20% - 强调文字颜色 5 19 2 4" xfId="8721"/>
    <cellStyle name="20% - 强调文字颜色 5 19 2 4 2" xfId="8722"/>
    <cellStyle name="20% - 强调文字颜色 5 19 2 4 2 2" xfId="8727"/>
    <cellStyle name="20% - 强调文字颜色 5 19 2 4 3" xfId="8730"/>
    <cellStyle name="20% - 强调文字颜色 5 19 2 5" xfId="8733"/>
    <cellStyle name="20% - 强调文字颜色 5 19 2 5 2" xfId="8737"/>
    <cellStyle name="20% - 强调文字颜色 5 19 2 6" xfId="8741"/>
    <cellStyle name="20% - 强调文字颜色 5 19 3" xfId="8744"/>
    <cellStyle name="20% - 强调文字颜色 5 19 3 2" xfId="8746"/>
    <cellStyle name="20% - 强调文字颜色 5 19 3 2 2" xfId="8748"/>
    <cellStyle name="20% - 强调文字颜色 5 19 3 2 2 2" xfId="8754"/>
    <cellStyle name="20% - 强调文字颜色 5 19 3 2 3" xfId="8755"/>
    <cellStyle name="20% - 强调文字颜色 5 19 3 3" xfId="8756"/>
    <cellStyle name="20% - 强调文字颜色 5 19 3 3 2" xfId="8758"/>
    <cellStyle name="20% - 强调文字颜色 5 19 3 3 2 2" xfId="8761"/>
    <cellStyle name="20% - 强调文字颜色 5 19 3 3 3" xfId="8762"/>
    <cellStyle name="20% - 强调文字颜色 5 19 3 4" xfId="8763"/>
    <cellStyle name="20% - 强调文字颜色 5 19 3 4 2" xfId="8764"/>
    <cellStyle name="20% - 强调文字颜色 5 19 3 5" xfId="8766"/>
    <cellStyle name="20% - 强调文字颜色 5 19 4" xfId="8769"/>
    <cellStyle name="20% - 强调文字颜色 5 19 4 2" xfId="8771"/>
    <cellStyle name="20% - 强调文字颜色 5 19 4 2 2" xfId="8774"/>
    <cellStyle name="20% - 强调文字颜色 5 19 4 3" xfId="7437"/>
    <cellStyle name="20% - 强调文字颜色 5 19 5" xfId="8777"/>
    <cellStyle name="20% - 强调文字颜色 5 19 5 2" xfId="8779"/>
    <cellStyle name="20% - 强调文字颜色 5 19 5 2 2" xfId="8780"/>
    <cellStyle name="20% - 强调文字颜色 5 19 5 3" xfId="7449"/>
    <cellStyle name="20% - 强调文字颜色 5 19 6" xfId="8784"/>
    <cellStyle name="20% - 强调文字颜色 5 19 6 2" xfId="8786"/>
    <cellStyle name="20% - 强调文字颜色 5 19 7" xfId="8788"/>
    <cellStyle name="20% - 强调文字颜色 5 2" xfId="8790"/>
    <cellStyle name="20% - 强调文字颜色 5 2 2" xfId="5442"/>
    <cellStyle name="20% - 强调文字颜色 5 2 2 2" xfId="5444"/>
    <cellStyle name="20% - 强调文字颜色 5 2 2 2 2" xfId="8791"/>
    <cellStyle name="20% - 强调文字颜色 5 2 2 2 2 2" xfId="8793"/>
    <cellStyle name="20% - 强调文字颜色 5 2 2 2 3" xfId="450"/>
    <cellStyle name="20% - 强调文字颜色 5 2 2 2 3 2" xfId="8795"/>
    <cellStyle name="20% - 强调文字颜色 5 2 2 2 4" xfId="8797"/>
    <cellStyle name="20% - 强调文字颜色 5 2 2 3" xfId="4147"/>
    <cellStyle name="20% - 强调文字颜色 5 2 2 3 2" xfId="6801"/>
    <cellStyle name="20% - 强调文字颜色 5 2 2 4" xfId="6805"/>
    <cellStyle name="20% - 强调文字颜色 5 2 2 4 2" xfId="8799"/>
    <cellStyle name="20% - 强调文字颜色 5 2 2 5" xfId="8801"/>
    <cellStyle name="20% - 强调文字颜色 5 2 3" xfId="5446"/>
    <cellStyle name="20% - 强调文字颜色 5 2 3 2" xfId="8802"/>
    <cellStyle name="20% - 强调文字颜色 5 2 3 2 2" xfId="8803"/>
    <cellStyle name="20% - 强调文字颜色 5 2 3 2 2 2" xfId="8804"/>
    <cellStyle name="20% - 强调文字颜色 5 2 3 2 3" xfId="549"/>
    <cellStyle name="20% - 强调文字颜色 5 2 3 2 3 2" xfId="8805"/>
    <cellStyle name="20% - 强调文字颜色 5 2 3 2 4" xfId="8807"/>
    <cellStyle name="20% - 强调文字颜色 5 2 3 3" xfId="6807"/>
    <cellStyle name="20% - 强调文字颜色 5 2 3 3 2" xfId="702"/>
    <cellStyle name="20% - 强调文字颜色 5 2 3 4" xfId="6810"/>
    <cellStyle name="20% - 强调文字颜色 5 2 3 4 2" xfId="8809"/>
    <cellStyle name="20% - 强调文字颜色 5 2 3 5" xfId="8810"/>
    <cellStyle name="20% - 强调文字颜色 5 2 4" xfId="8811"/>
    <cellStyle name="20% - 强调文字颜色 5 2 4 2" xfId="6657"/>
    <cellStyle name="20% - 强调文字颜色 5 2 4 2 2" xfId="8812"/>
    <cellStyle name="20% - 强调文字颜色 5 2 4 3" xfId="6815"/>
    <cellStyle name="20% - 强调文字颜色 5 2 4 3 2" xfId="8813"/>
    <cellStyle name="20% - 强调文字颜色 5 2 4 4" xfId="8814"/>
    <cellStyle name="20% - 强调文字颜色 5 2 5" xfId="8815"/>
    <cellStyle name="20% - 强调文字颜色 5 2 5 2" xfId="2062"/>
    <cellStyle name="20% - 强调文字颜色 5 2 6" xfId="8816"/>
    <cellStyle name="20% - 强调文字颜色 5 2 6 2" xfId="2095"/>
    <cellStyle name="20% - 强调文字颜色 5 2 7" xfId="8817"/>
    <cellStyle name="20% - 强调文字颜色 5 2 8" xfId="8818"/>
    <cellStyle name="20% - 强调文字颜色 5 2 8 2" xfId="8819"/>
    <cellStyle name="20% - 强调文字颜色 5 2 8 2 2" xfId="8820"/>
    <cellStyle name="20% - 强调文字颜色 5 2 8 2 2 2" xfId="8826"/>
    <cellStyle name="20% - 强调文字颜色 5 2 8 2 3" xfId="1721"/>
    <cellStyle name="20% - 强调文字颜色 5 2 8 3" xfId="8829"/>
    <cellStyle name="20% - 强调文字颜色 5 2 8 3 2" xfId="8832"/>
    <cellStyle name="20% - 强调文字颜色 5 2 8 3 2 2" xfId="8837"/>
    <cellStyle name="20% - 强调文字颜色 5 2 8 3 3" xfId="801"/>
    <cellStyle name="20% - 强调文字颜色 5 2 8 4" xfId="8841"/>
    <cellStyle name="20% - 强调文字颜色 5 2 8 4 2" xfId="8844"/>
    <cellStyle name="20% - 强调文字颜色 5 2 8 5" xfId="7718"/>
    <cellStyle name="20% - 强调文字颜色 5 20" xfId="7630"/>
    <cellStyle name="20% - 强调文字颜色 5 20 2" xfId="7635"/>
    <cellStyle name="20% - 强调文字颜色 5 20 2 2" xfId="7637"/>
    <cellStyle name="20% - 强调文字颜色 5 20 2 2 2" xfId="7639"/>
    <cellStyle name="20% - 强调文字颜色 5 20 2 2 2 2" xfId="7642"/>
    <cellStyle name="20% - 强调文字颜色 5 20 2 2 2 2 2" xfId="7644"/>
    <cellStyle name="20% - 强调文字颜色 5 20 2 2 2 3" xfId="7650"/>
    <cellStyle name="20% - 强调文字颜色 5 20 2 2 3" xfId="7672"/>
    <cellStyle name="20% - 强调文字颜色 5 20 2 2 3 2" xfId="7674"/>
    <cellStyle name="20% - 强调文字颜色 5 20 2 2 3 2 2" xfId="7676"/>
    <cellStyle name="20% - 强调文字颜色 5 20 2 2 3 3" xfId="7681"/>
    <cellStyle name="20% - 强调文字颜色 5 20 2 2 4" xfId="7695"/>
    <cellStyle name="20% - 强调文字颜色 5 20 2 2 4 2" xfId="7697"/>
    <cellStyle name="20% - 强调文字颜色 5 20 2 2 5" xfId="7701"/>
    <cellStyle name="20% - 强调文字颜色 5 20 2 3" xfId="4923"/>
    <cellStyle name="20% - 强调文字颜色 5 20 2 3 2" xfId="5070"/>
    <cellStyle name="20% - 强调文字颜色 5 20 2 3 2 2" xfId="7712"/>
    <cellStyle name="20% - 强调文字颜色 5 20 2 3 3" xfId="7751"/>
    <cellStyle name="20% - 强调文字颜色 5 20 2 4" xfId="5074"/>
    <cellStyle name="20% - 强调文字颜色 5 20 2 4 2" xfId="7774"/>
    <cellStyle name="20% - 强调文字颜色 5 20 2 4 2 2" xfId="7777"/>
    <cellStyle name="20% - 强调文字颜色 5 20 2 4 3" xfId="7788"/>
    <cellStyle name="20% - 强调文字颜色 5 20 2 5" xfId="7811"/>
    <cellStyle name="20% - 强调文字颜色 5 20 2 5 2" xfId="7813"/>
    <cellStyle name="20% - 强调文字颜色 5 20 2 6" xfId="7822"/>
    <cellStyle name="20% - 强调文字颜色 5 20 3" xfId="7832"/>
    <cellStyle name="20% - 强调文字颜色 5 20 3 2" xfId="7834"/>
    <cellStyle name="20% - 强调文字颜色 5 20 3 2 2" xfId="7838"/>
    <cellStyle name="20% - 强调文字颜色 5 20 3 2 2 2" xfId="7843"/>
    <cellStyle name="20% - 强调文字颜色 5 20 3 2 3" xfId="7869"/>
    <cellStyle name="20% - 强调文字颜色 5 20 3 3" xfId="5082"/>
    <cellStyle name="20% - 强调文字颜色 5 20 3 3 2" xfId="5089"/>
    <cellStyle name="20% - 强调文字颜色 5 20 3 3 2 2" xfId="7889"/>
    <cellStyle name="20% - 强调文字颜色 5 20 3 3 3" xfId="7895"/>
    <cellStyle name="20% - 强调文字颜色 5 20 3 4" xfId="5094"/>
    <cellStyle name="20% - 强调文字颜色 5 20 3 4 2" xfId="7911"/>
    <cellStyle name="20% - 强调文字颜色 5 20 3 5" xfId="7917"/>
    <cellStyle name="20% - 强调文字颜色 5 20 4" xfId="7928"/>
    <cellStyle name="20% - 强调文字颜色 5 20 4 2" xfId="7930"/>
    <cellStyle name="20% - 强调文字颜色 5 20 4 2 2" xfId="7935"/>
    <cellStyle name="20% - 强调文字颜色 5 20 4 3" xfId="335"/>
    <cellStyle name="20% - 强调文字颜色 5 20 5" xfId="8012"/>
    <cellStyle name="20% - 强调文字颜色 5 20 5 2" xfId="8014"/>
    <cellStyle name="20% - 强调文字颜色 5 20 5 2 2" xfId="8017"/>
    <cellStyle name="20% - 强调文字颜色 5 20 5 3" xfId="8022"/>
    <cellStyle name="20% - 强调文字颜色 5 20 6" xfId="8036"/>
    <cellStyle name="20% - 强调文字颜色 5 20 6 2" xfId="8848"/>
    <cellStyle name="20% - 强调文字颜色 5 20 7" xfId="8038"/>
    <cellStyle name="20% - 强调文字颜色 5 21" xfId="8046"/>
    <cellStyle name="20% - 强调文字颜色 5 21 2" xfId="8048"/>
    <cellStyle name="20% - 强调文字颜色 5 21 2 2" xfId="8050"/>
    <cellStyle name="20% - 强调文字颜色 5 21 2 2 2" xfId="8052"/>
    <cellStyle name="20% - 强调文字颜色 5 21 2 2 2 2" xfId="8055"/>
    <cellStyle name="20% - 强调文字颜色 5 21 2 2 3" xfId="8073"/>
    <cellStyle name="20% - 强调文字颜色 5 21 2 3" xfId="4941"/>
    <cellStyle name="20% - 强调文字颜色 5 21 2 3 2" xfId="5106"/>
    <cellStyle name="20% - 强调文字颜色 5 21 2 3 2 2" xfId="8089"/>
    <cellStyle name="20% - 强调文字颜色 5 21 2 3 3" xfId="8094"/>
    <cellStyle name="20% - 强调文字颜色 5 21 2 4" xfId="5111"/>
    <cellStyle name="20% - 强调文字颜色 5 21 2 4 2" xfId="8108"/>
    <cellStyle name="20% - 强调文字颜色 5 21 2 5" xfId="8115"/>
    <cellStyle name="20% - 强调文字颜色 5 21 3" xfId="8129"/>
    <cellStyle name="20% - 强调文字颜色 5 21 3 2" xfId="8131"/>
    <cellStyle name="20% - 强调文字颜色 5 21 3 2 2" xfId="8135"/>
    <cellStyle name="20% - 强调文字颜色 5 21 3 3" xfId="5120"/>
    <cellStyle name="20% - 强调文字颜色 5 21 4" xfId="8182"/>
    <cellStyle name="20% - 强调文字颜色 5 21 4 2" xfId="8184"/>
    <cellStyle name="20% - 强调文字颜色 5 21 4 2 2" xfId="8188"/>
    <cellStyle name="20% - 强调文字颜色 5 21 4 3" xfId="8199"/>
    <cellStyle name="20% - 强调文字颜色 5 21 5" xfId="8223"/>
    <cellStyle name="20% - 强调文字颜色 5 21 5 2" xfId="8225"/>
    <cellStyle name="20% - 强调文字颜色 5 21 6" xfId="8233"/>
    <cellStyle name="20% - 强调文字颜色 5 22" xfId="8245"/>
    <cellStyle name="20% - 强调文字颜色 5 22 2" xfId="8247"/>
    <cellStyle name="20% - 强调文字颜色 5 22 2 2" xfId="8249"/>
    <cellStyle name="20% - 强调文字颜色 5 22 2 2 2" xfId="8251"/>
    <cellStyle name="20% - 强调文字颜色 5 22 2 2 2 2" xfId="8254"/>
    <cellStyle name="20% - 强调文字颜色 5 22 2 2 3" xfId="8270"/>
    <cellStyle name="20% - 强调文字颜色 5 22 2 3" xfId="8287"/>
    <cellStyle name="20% - 强调文字颜色 5 22 2 3 2" xfId="8289"/>
    <cellStyle name="20% - 强调文字颜色 5 22 2 3 2 2" xfId="8293"/>
    <cellStyle name="20% - 强调文字颜色 5 22 2 3 3" xfId="8306"/>
    <cellStyle name="20% - 强调文字颜色 5 22 2 4" xfId="8334"/>
    <cellStyle name="20% - 强调文字颜色 5 22 2 4 2" xfId="8337"/>
    <cellStyle name="20% - 强调文字颜色 5 22 2 5" xfId="8349"/>
    <cellStyle name="20% - 强调文字颜色 5 22 3" xfId="8374"/>
    <cellStyle name="20% - 强调文字颜色 5 22 3 2" xfId="8376"/>
    <cellStyle name="20% - 强调文字颜色 5 22 3 2 2" xfId="8379"/>
    <cellStyle name="20% - 强调文字颜色 5 22 3 3" xfId="8399"/>
    <cellStyle name="20% - 强调文字颜色 5 22 4" xfId="8423"/>
    <cellStyle name="20% - 强调文字颜色 5 22 4 2" xfId="8425"/>
    <cellStyle name="20% - 强调文字颜色 5 22 4 2 2" xfId="8428"/>
    <cellStyle name="20% - 强调文字颜色 5 22 4 3" xfId="8434"/>
    <cellStyle name="20% - 强调文字颜色 5 22 5" xfId="8444"/>
    <cellStyle name="20% - 强调文字颜色 5 22 5 2" xfId="8446"/>
    <cellStyle name="20% - 强调文字颜色 5 22 6" xfId="8451"/>
    <cellStyle name="20% - 强调文字颜色 5 23" xfId="8458"/>
    <cellStyle name="20% - 强调文字颜色 5 23 2" xfId="8460"/>
    <cellStyle name="20% - 强调文字颜色 5 23 2 2" xfId="8462"/>
    <cellStyle name="20% - 强调文字颜色 5 23 2 2 2" xfId="8464"/>
    <cellStyle name="20% - 强调文字颜色 5 23 2 2 2 2" xfId="8469"/>
    <cellStyle name="20% - 强调文字颜色 5 23 2 2 3" xfId="8492"/>
    <cellStyle name="20% - 强调文字颜色 5 23 2 3" xfId="8529"/>
    <cellStyle name="20% - 强调文字颜色 5 23 2 3 2" xfId="8531"/>
    <cellStyle name="20% - 强调文字颜色 5 23 2 3 2 2" xfId="8534"/>
    <cellStyle name="20% - 强调文字颜色 5 23 2 3 3" xfId="8538"/>
    <cellStyle name="20% - 强调文字颜色 5 23 2 4" xfId="8558"/>
    <cellStyle name="20% - 强调文字颜色 5 23 2 4 2" xfId="8560"/>
    <cellStyle name="20% - 强调文字颜色 5 23 2 5" xfId="8569"/>
    <cellStyle name="20% - 强调文字颜色 5 23 3" xfId="8588"/>
    <cellStyle name="20% - 强调文字颜色 5 23 3 2" xfId="8590"/>
    <cellStyle name="20% - 强调文字颜色 5 23 3 2 2" xfId="8592"/>
    <cellStyle name="20% - 强调文字颜色 5 23 3 3" xfId="8617"/>
    <cellStyle name="20% - 强调文字颜色 5 23 4" xfId="8637"/>
    <cellStyle name="20% - 强调文字颜色 5 23 4 2" xfId="8639"/>
    <cellStyle name="20% - 强调文字颜色 5 23 4 2 2" xfId="8642"/>
    <cellStyle name="20% - 强调文字颜色 5 23 4 3" xfId="8647"/>
    <cellStyle name="20% - 强调文字颜色 5 23 5" xfId="8656"/>
    <cellStyle name="20% - 强调文字颜色 5 23 5 2" xfId="8658"/>
    <cellStyle name="20% - 强调文字颜色 5 23 6" xfId="8664"/>
    <cellStyle name="20% - 强调文字颜色 5 24" xfId="8680"/>
    <cellStyle name="20% - 强调文字颜色 5 24 2" xfId="8682"/>
    <cellStyle name="20% - 强调文字颜色 5 24 2 2" xfId="8684"/>
    <cellStyle name="20% - 强调文字颜色 5 24 2 2 2" xfId="8686"/>
    <cellStyle name="20% - 强调文字颜色 5 24 2 3" xfId="8715"/>
    <cellStyle name="20% - 强调文字颜色 5 24 3" xfId="8745"/>
    <cellStyle name="20% - 强调文字颜色 5 24 3 2" xfId="8747"/>
    <cellStyle name="20% - 强调文字颜色 5 24 3 2 2" xfId="8749"/>
    <cellStyle name="20% - 强调文字颜色 5 24 3 3" xfId="8757"/>
    <cellStyle name="20% - 强调文字颜色 5 24 4" xfId="8770"/>
    <cellStyle name="20% - 强调文字颜色 5 24 4 2" xfId="8772"/>
    <cellStyle name="20% - 强调文字颜色 5 24 5" xfId="8778"/>
    <cellStyle name="20% - 强调文字颜色 5 25" xfId="8849"/>
    <cellStyle name="20% - 强调文字颜色 5 25 2" xfId="8851"/>
    <cellStyle name="20% - 强调文字颜色 5 25 2 2" xfId="8853"/>
    <cellStyle name="20% - 强调文字颜色 5 25 2 2 2" xfId="8855"/>
    <cellStyle name="20% - 强调文字颜色 5 25 2 3" xfId="8860"/>
    <cellStyle name="20% - 强调文字颜色 5 25 3" xfId="8861"/>
    <cellStyle name="20% - 强调文字颜色 5 25 3 2" xfId="8864"/>
    <cellStyle name="20% - 强调文字颜色 5 25 3 2 2" xfId="8866"/>
    <cellStyle name="20% - 强调文字颜色 5 25 3 3" xfId="8869"/>
    <cellStyle name="20% - 强调文字颜色 5 25 4" xfId="8870"/>
    <cellStyle name="20% - 强调文字颜色 5 25 4 2" xfId="8872"/>
    <cellStyle name="20% - 强调文字颜色 5 25 5" xfId="8874"/>
    <cellStyle name="20% - 强调文字颜色 5 26" xfId="8876"/>
    <cellStyle name="20% - 强调文字颜色 5 26 2" xfId="8878"/>
    <cellStyle name="20% - 强调文字颜色 5 26 2 2" xfId="8880"/>
    <cellStyle name="20% - 强调文字颜色 5 26 2 2 2" xfId="8882"/>
    <cellStyle name="20% - 强调文字颜色 5 26 2 3" xfId="8884"/>
    <cellStyle name="20% - 强调文字颜色 5 26 3" xfId="8885"/>
    <cellStyle name="20% - 强调文字颜色 5 26 3 2" xfId="8887"/>
    <cellStyle name="20% - 强调文字颜色 5 26 3 2 2" xfId="8888"/>
    <cellStyle name="20% - 强调文字颜色 5 26 3 3" xfId="8891"/>
    <cellStyle name="20% - 强调文字颜色 5 26 4" xfId="8892"/>
    <cellStyle name="20% - 强调文字颜色 5 26 4 2" xfId="8893"/>
    <cellStyle name="20% - 强调文字颜色 5 26 5" xfId="8894"/>
    <cellStyle name="20% - 强调文字颜色 5 27" xfId="8898"/>
    <cellStyle name="20% - 强调文字颜色 5 27 2" xfId="8900"/>
    <cellStyle name="20% - 强调文字颜色 5 27 2 2" xfId="8902"/>
    <cellStyle name="20% - 强调文字颜色 5 27 2 2 2" xfId="8904"/>
    <cellStyle name="20% - 强调文字颜色 5 27 2 3" xfId="8906"/>
    <cellStyle name="20% - 强调文字颜色 5 27 3" xfId="8907"/>
    <cellStyle name="20% - 强调文字颜色 5 27 3 2" xfId="8910"/>
    <cellStyle name="20% - 强调文字颜色 5 27 3 2 2" xfId="8911"/>
    <cellStyle name="20% - 强调文字颜色 5 27 3 3" xfId="8913"/>
    <cellStyle name="20% - 强调文字颜色 5 27 4" xfId="8914"/>
    <cellStyle name="20% - 强调文字颜色 5 27 4 2" xfId="8915"/>
    <cellStyle name="20% - 强调文字颜色 5 27 5" xfId="8916"/>
    <cellStyle name="20% - 强调文字颜色 5 28" xfId="8918"/>
    <cellStyle name="20% - 强调文字颜色 5 28 2" xfId="8920"/>
    <cellStyle name="20% - 强调文字颜色 5 28 2 2" xfId="8922"/>
    <cellStyle name="20% - 强调文字颜色 5 28 2 2 2" xfId="8924"/>
    <cellStyle name="20% - 强调文字颜色 5 28 2 3" xfId="8927"/>
    <cellStyle name="20% - 强调文字颜色 5 28 3" xfId="8929"/>
    <cellStyle name="20% - 强调文字颜色 5 28 3 2" xfId="8931"/>
    <cellStyle name="20% - 强调文字颜色 5 28 3 2 2" xfId="8933"/>
    <cellStyle name="20% - 强调文字颜色 5 28 3 3" xfId="8936"/>
    <cellStyle name="20% - 强调文字颜色 5 28 4" xfId="8938"/>
    <cellStyle name="20% - 强调文字颜色 5 28 4 2" xfId="8941"/>
    <cellStyle name="20% - 强调文字颜色 5 28 5" xfId="8944"/>
    <cellStyle name="20% - 强调文字颜色 5 29" xfId="8948"/>
    <cellStyle name="20% - 强调文字颜色 5 29 2" xfId="8950"/>
    <cellStyle name="20% - 强调文字颜色 5 29 2 2" xfId="8952"/>
    <cellStyle name="20% - 强调文字颜色 5 29 2 2 2" xfId="8953"/>
    <cellStyle name="20% - 强调文字颜色 5 29 2 3" xfId="8954"/>
    <cellStyle name="20% - 强调文字颜色 5 29 3" xfId="8955"/>
    <cellStyle name="20% - 强调文字颜色 5 29 3 2" xfId="8958"/>
    <cellStyle name="20% - 强调文字颜色 5 29 4" xfId="8961"/>
    <cellStyle name="20% - 强调文字颜色 5 3" xfId="8965"/>
    <cellStyle name="20% - 强调文字颜色 5 3 2" xfId="8966"/>
    <cellStyle name="20% - 强调文字颜色 5 3 2 2" xfId="8967"/>
    <cellStyle name="20% - 强调文字颜色 5 3 2 2 2" xfId="8969"/>
    <cellStyle name="20% - 强调文字颜色 5 3 2 2 2 2" xfId="8970"/>
    <cellStyle name="20% - 强调文字颜色 5 3 2 2 3" xfId="8971"/>
    <cellStyle name="20% - 强调文字颜色 5 3 2 2 3 2" xfId="8973"/>
    <cellStyle name="20% - 强调文字颜色 5 3 2 2 4" xfId="8974"/>
    <cellStyle name="20% - 强调文字颜色 5 3 2 3" xfId="6817"/>
    <cellStyle name="20% - 强调文字颜色 5 3 2 3 2" xfId="8975"/>
    <cellStyle name="20% - 强调文字颜色 5 3 2 4" xfId="8976"/>
    <cellStyle name="20% - 强调文字颜色 5 3 2 4 2" xfId="8977"/>
    <cellStyle name="20% - 强调文字颜色 5 3 2 5" xfId="8978"/>
    <cellStyle name="20% - 强调文字颜色 5 3 3" xfId="8979"/>
    <cellStyle name="20% - 强调文字颜色 5 3 3 2" xfId="8980"/>
    <cellStyle name="20% - 强调文字颜色 5 3 3 2 2" xfId="8981"/>
    <cellStyle name="20% - 强调文字颜色 5 3 3 2 2 2" xfId="8982"/>
    <cellStyle name="20% - 强调文字颜色 5 3 3 2 3" xfId="8983"/>
    <cellStyle name="20% - 强调文字颜色 5 3 3 2 3 2" xfId="8984"/>
    <cellStyle name="20% - 强调文字颜色 5 3 3 2 4" xfId="8985"/>
    <cellStyle name="20% - 强调文字颜色 5 3 3 3" xfId="8988"/>
    <cellStyle name="20% - 强调文字颜色 5 3 3 3 2" xfId="8989"/>
    <cellStyle name="20% - 强调文字颜色 5 3 3 4" xfId="8991"/>
    <cellStyle name="20% - 强调文字颜色 5 3 3 4 2" xfId="8992"/>
    <cellStyle name="20% - 强调文字颜色 5 3 3 5" xfId="8993"/>
    <cellStyle name="20% - 强调文字颜色 5 3 4" xfId="8994"/>
    <cellStyle name="20% - 强调文字颜色 5 3 4 2" xfId="8996"/>
    <cellStyle name="20% - 强调文字颜色 5 3 4 2 2" xfId="8997"/>
    <cellStyle name="20% - 强调文字颜色 5 3 4 3" xfId="8999"/>
    <cellStyle name="20% - 强调文字颜色 5 3 4 3 2" xfId="9000"/>
    <cellStyle name="20% - 强调文字颜色 5 3 4 4" xfId="9002"/>
    <cellStyle name="20% - 强调文字颜色 5 3 5" xfId="9003"/>
    <cellStyle name="20% - 强调文字颜色 5 3 5 2" xfId="2190"/>
    <cellStyle name="20% - 强调文字颜色 5 3 6" xfId="9004"/>
    <cellStyle name="20% - 强调文字颜色 5 3 6 2" xfId="9006"/>
    <cellStyle name="20% - 强调文字颜色 5 3 7" xfId="9008"/>
    <cellStyle name="20% - 强调文字颜色 5 30" xfId="8850"/>
    <cellStyle name="20% - 强调文字颜色 5 30 2" xfId="8852"/>
    <cellStyle name="20% - 强调文字颜色 5 30 2 2" xfId="8854"/>
    <cellStyle name="20% - 强调文字颜色 5 30 3" xfId="8862"/>
    <cellStyle name="20% - 强调文字颜色 5 31" xfId="8877"/>
    <cellStyle name="20% - 强调文字颜色 5 31 2" xfId="8879"/>
    <cellStyle name="20% - 强调文字颜色 5 31 2 2" xfId="8881"/>
    <cellStyle name="20% - 强调文字颜色 5 31 3" xfId="8886"/>
    <cellStyle name="20% - 强调文字颜色 5 32" xfId="8899"/>
    <cellStyle name="20% - 强调文字颜色 5 32 2" xfId="8901"/>
    <cellStyle name="20% - 强调文字颜色 5 32 2 2" xfId="8903"/>
    <cellStyle name="20% - 强调文字颜色 5 32 3" xfId="8908"/>
    <cellStyle name="20% - 强调文字颜色 5 33" xfId="8919"/>
    <cellStyle name="20% - 强调文字颜色 5 33 2" xfId="8921"/>
    <cellStyle name="20% - 强调文字颜色 5 34" xfId="8949"/>
    <cellStyle name="20% - 强调文字颜色 5 34 2" xfId="8951"/>
    <cellStyle name="20% - 强调文字颜色 5 35" xfId="9010"/>
    <cellStyle name="20% - 强调文字颜色 5 35 2" xfId="9012"/>
    <cellStyle name="20% - 强调文字颜色 5 36" xfId="9014"/>
    <cellStyle name="20% - 强调文字颜色 5 36 2" xfId="9016"/>
    <cellStyle name="20% - 强调文字颜色 5 37" xfId="9018"/>
    <cellStyle name="20% - 强调文字颜色 5 38" xfId="9020"/>
    <cellStyle name="20% - 强调文字颜色 5 39" xfId="9023"/>
    <cellStyle name="20% - 强调文字颜色 5 4" xfId="9028"/>
    <cellStyle name="20% - 强调文字颜色 5 4 2" xfId="3504"/>
    <cellStyle name="20% - 强调文字颜色 5 4 2 2" xfId="9029"/>
    <cellStyle name="20% - 强调文字颜色 5 4 2 2 2" xfId="9031"/>
    <cellStyle name="20% - 强调文字颜色 5 4 2 2 2 2" xfId="9032"/>
    <cellStyle name="20% - 强调文字颜色 5 4 2 2 3" xfId="9033"/>
    <cellStyle name="20% - 强调文字颜色 5 4 2 2 3 2" xfId="9035"/>
    <cellStyle name="20% - 强调文字颜色 5 4 2 2 4" xfId="9037"/>
    <cellStyle name="20% - 强调文字颜色 5 4 2 3" xfId="6821"/>
    <cellStyle name="20% - 强调文字颜色 5 4 2 3 2" xfId="9039"/>
    <cellStyle name="20% - 强调文字颜色 5 4 2 4" xfId="9040"/>
    <cellStyle name="20% - 强调文字颜色 5 4 2 4 2" xfId="9041"/>
    <cellStyle name="20% - 强调文字颜色 5 4 2 5" xfId="9042"/>
    <cellStyle name="20% - 强调文字颜色 5 4 3" xfId="9043"/>
    <cellStyle name="20% - 强调文字颜色 5 4 3 2" xfId="9044"/>
    <cellStyle name="20% - 强调文字颜色 5 4 3 2 2" xfId="9046"/>
    <cellStyle name="20% - 强调文字颜色 5 4 3 2 2 2" xfId="9047"/>
    <cellStyle name="20% - 强调文字颜色 5 4 3 2 3" xfId="9049"/>
    <cellStyle name="20% - 强调文字颜色 5 4 3 2 3 2" xfId="9050"/>
    <cellStyle name="20% - 强调文字颜色 5 4 3 2 4" xfId="9052"/>
    <cellStyle name="20% - 强调文字颜色 5 4 3 3" xfId="9055"/>
    <cellStyle name="20% - 强调文字颜色 5 4 3 3 2" xfId="9056"/>
    <cellStyle name="20% - 强调文字颜色 5 4 3 4" xfId="9057"/>
    <cellStyle name="20% - 强调文字颜色 5 4 3 4 2" xfId="9058"/>
    <cellStyle name="20% - 强调文字颜色 5 4 3 5" xfId="9059"/>
    <cellStyle name="20% - 强调文字颜色 5 4 4" xfId="9060"/>
    <cellStyle name="20% - 强调文字颜色 5 4 4 2" xfId="9062"/>
    <cellStyle name="20% - 强调文字颜色 5 4 4 2 2" xfId="9063"/>
    <cellStyle name="20% - 强调文字颜色 5 4 4 3" xfId="5690"/>
    <cellStyle name="20% - 强调文字颜色 5 4 4 3 2" xfId="5692"/>
    <cellStyle name="20% - 强调文字颜色 5 4 4 4" xfId="5694"/>
    <cellStyle name="20% - 强调文字颜色 5 4 5" xfId="9064"/>
    <cellStyle name="20% - 强调文字颜色 5 4 5 2" xfId="9066"/>
    <cellStyle name="20% - 强调文字颜色 5 4 6" xfId="9067"/>
    <cellStyle name="20% - 强调文字颜色 5 4 6 2" xfId="9070"/>
    <cellStyle name="20% - 强调文字颜色 5 4 7" xfId="9071"/>
    <cellStyle name="20% - 强调文字颜色 5 40" xfId="9011"/>
    <cellStyle name="20% - 强调文字颜色 5 41" xfId="9015"/>
    <cellStyle name="20% - 强调文字颜色 5 42" xfId="9019"/>
    <cellStyle name="20% - 强调文字颜色 5 43" xfId="9021"/>
    <cellStyle name="20% - 强调文字颜色 5 44" xfId="9024"/>
    <cellStyle name="20% - 强调文字颜色 5 45" xfId="9072"/>
    <cellStyle name="20% - 强调文字颜色 5 46" xfId="9078"/>
    <cellStyle name="20% - 强调文字颜色 5 47" xfId="9081"/>
    <cellStyle name="20% - 强调文字颜色 5 48" xfId="9083"/>
    <cellStyle name="20% - 强调文字颜色 5 49" xfId="9085"/>
    <cellStyle name="20% - 强调文字颜色 5 5" xfId="9087"/>
    <cellStyle name="20% - 强调文字颜色 5 5 2" xfId="5016"/>
    <cellStyle name="20% - 强调文字颜色 5 5 2 2" xfId="9089"/>
    <cellStyle name="20% - 强调文字颜色 5 5 2 2 2" xfId="9091"/>
    <cellStyle name="20% - 强调文字颜色 5 5 2 2 2 2" xfId="3926"/>
    <cellStyle name="20% - 强调文字颜色 5 5 2 2 3" xfId="9094"/>
    <cellStyle name="20% - 强调文字颜色 5 5 2 2 3 2" xfId="3929"/>
    <cellStyle name="20% - 强调文字颜色 5 5 2 2 4" xfId="9095"/>
    <cellStyle name="20% - 强调文字颜色 5 5 2 3" xfId="9098"/>
    <cellStyle name="20% - 强调文字颜色 5 5 2 3 2" xfId="9100"/>
    <cellStyle name="20% - 强调文字颜色 5 5 2 4" xfId="9101"/>
    <cellStyle name="20% - 强调文字颜色 5 5 2 4 2" xfId="9104"/>
    <cellStyle name="20% - 强调文字颜色 5 5 2 5" xfId="9107"/>
    <cellStyle name="20% - 强调文字颜色 5 5 3" xfId="9110"/>
    <cellStyle name="20% - 强调文字颜色 5 5 3 2" xfId="9112"/>
    <cellStyle name="20% - 强调文字颜色 5 5 3 2 2" xfId="9114"/>
    <cellStyle name="20% - 强调文字颜色 5 5 3 2 2 2" xfId="4253"/>
    <cellStyle name="20% - 强调文字颜色 5 5 3 2 3" xfId="9115"/>
    <cellStyle name="20% - 强调文字颜色 5 5 3 2 3 2" xfId="9116"/>
    <cellStyle name="20% - 强调文字颜色 5 5 3 2 4" xfId="9117"/>
    <cellStyle name="20% - 强调文字颜色 5 5 3 3" xfId="9118"/>
    <cellStyle name="20% - 强调文字颜色 5 5 3 3 2" xfId="9119"/>
    <cellStyle name="20% - 强调文字颜色 5 5 3 4" xfId="9120"/>
    <cellStyle name="20% - 强调文字颜色 5 5 3 4 2" xfId="9123"/>
    <cellStyle name="20% - 强调文字颜色 5 5 3 5" xfId="9124"/>
    <cellStyle name="20% - 强调文字颜色 5 5 4" xfId="9125"/>
    <cellStyle name="20% - 强调文字颜色 5 5 4 2" xfId="9127"/>
    <cellStyle name="20% - 强调文字颜色 5 5 4 2 2" xfId="9128"/>
    <cellStyle name="20% - 强调文字颜色 5 5 4 3" xfId="5709"/>
    <cellStyle name="20% - 强调文字颜色 5 5 4 3 2" xfId="9129"/>
    <cellStyle name="20% - 强调文字颜色 5 5 4 4" xfId="9132"/>
    <cellStyle name="20% - 强调文字颜色 5 5 5" xfId="9133"/>
    <cellStyle name="20% - 强调文字颜色 5 5 5 2" xfId="9134"/>
    <cellStyle name="20% - 强调文字颜色 5 5 6" xfId="9135"/>
    <cellStyle name="20% - 强调文字颜色 5 5 6 2" xfId="9136"/>
    <cellStyle name="20% - 强调文字颜色 5 5 7" xfId="9137"/>
    <cellStyle name="20% - 强调文字颜色 5 50" xfId="9073"/>
    <cellStyle name="20% - 强调文字颜色 5 51" xfId="9079"/>
    <cellStyle name="20% - 强调文字颜色 5 52" xfId="9082"/>
    <cellStyle name="20% - 强调文字颜色 5 53" xfId="9084"/>
    <cellStyle name="20% - 强调文字颜色 5 54" xfId="9086"/>
    <cellStyle name="20% - 强调文字颜色 5 55" xfId="9138"/>
    <cellStyle name="20% - 强调文字颜色 5 56" xfId="9139"/>
    <cellStyle name="20% - 强调文字颜色 5 6" xfId="9140"/>
    <cellStyle name="20% - 强调文字颜色 5 6 2" xfId="9142"/>
    <cellStyle name="20% - 强调文字颜色 5 6 2 2" xfId="9145"/>
    <cellStyle name="20% - 强调文字颜色 5 6 2 2 2" xfId="9147"/>
    <cellStyle name="20% - 强调文字颜色 5 6 2 2 2 2" xfId="9148"/>
    <cellStyle name="20% - 强调文字颜色 5 6 2 2 3" xfId="9150"/>
    <cellStyle name="20% - 强调文字颜色 5 6 2 2 3 2" xfId="9151"/>
    <cellStyle name="20% - 强调文字颜色 5 6 2 2 4" xfId="9153"/>
    <cellStyle name="20% - 强调文字颜色 5 6 2 3" xfId="9155"/>
    <cellStyle name="20% - 强调文字颜色 5 6 2 3 2" xfId="9156"/>
    <cellStyle name="20% - 强调文字颜色 5 6 2 4" xfId="9157"/>
    <cellStyle name="20% - 强调文字颜色 5 6 2 4 2" xfId="9160"/>
    <cellStyle name="20% - 强调文字颜色 5 6 2 5" xfId="9161"/>
    <cellStyle name="20% - 强调文字颜色 5 6 3" xfId="9162"/>
    <cellStyle name="20% - 强调文字颜色 5 6 3 2" xfId="9165"/>
    <cellStyle name="20% - 强调文字颜色 5 6 3 2 2" xfId="9167"/>
    <cellStyle name="20% - 强调文字颜色 5 6 3 2 2 2" xfId="9169"/>
    <cellStyle name="20% - 强调文字颜色 5 6 3 2 3" xfId="9170"/>
    <cellStyle name="20% - 强调文字颜色 5 6 3 2 3 2" xfId="9171"/>
    <cellStyle name="20% - 强调文字颜色 5 6 3 2 4" xfId="9172"/>
    <cellStyle name="20% - 强调文字颜色 5 6 3 3" xfId="9173"/>
    <cellStyle name="20% - 强调文字颜色 5 6 3 3 2" xfId="9175"/>
    <cellStyle name="20% - 强调文字颜色 5 6 3 4" xfId="9177"/>
    <cellStyle name="20% - 强调文字颜色 5 6 3 4 2" xfId="9179"/>
    <cellStyle name="20% - 强调文字颜色 5 6 3 5" xfId="9180"/>
    <cellStyle name="20% - 强调文字颜色 5 6 4" xfId="9181"/>
    <cellStyle name="20% - 强调文字颜色 5 6 4 2" xfId="9183"/>
    <cellStyle name="20% - 强调文字颜色 5 6 4 2 2" xfId="9184"/>
    <cellStyle name="20% - 强调文字颜色 5 6 4 3" xfId="5717"/>
    <cellStyle name="20% - 强调文字颜色 5 6 4 3 2" xfId="9185"/>
    <cellStyle name="20% - 强调文字颜色 5 6 4 4" xfId="9186"/>
    <cellStyle name="20% - 强调文字颜色 5 6 5" xfId="9187"/>
    <cellStyle name="20% - 强调文字颜色 5 6 5 2" xfId="9188"/>
    <cellStyle name="20% - 强调文字颜色 5 6 6" xfId="9189"/>
    <cellStyle name="20% - 强调文字颜色 5 6 6 2" xfId="9192"/>
    <cellStyle name="20% - 强调文字颜色 5 6 7" xfId="9194"/>
    <cellStyle name="20% - 强调文字颜色 5 7" xfId="9196"/>
    <cellStyle name="20% - 强调文字颜色 5 7 2" xfId="9198"/>
    <cellStyle name="20% - 强调文字颜色 5 7 2 2" xfId="9200"/>
    <cellStyle name="20% - 强调文字颜色 5 7 2 2 2" xfId="9201"/>
    <cellStyle name="20% - 强调文字颜色 5 7 2 2 2 2" xfId="9203"/>
    <cellStyle name="20% - 强调文字颜色 5 7 2 2 3" xfId="3564"/>
    <cellStyle name="20% - 强调文字颜色 5 7 2 2 3 2" xfId="9206"/>
    <cellStyle name="20% - 强调文字颜色 5 7 2 2 4" xfId="2240"/>
    <cellStyle name="20% - 强调文字颜色 5 7 2 3" xfId="9207"/>
    <cellStyle name="20% - 强调文字颜色 5 7 2 3 2" xfId="9208"/>
    <cellStyle name="20% - 强调文字颜色 5 7 2 4" xfId="9209"/>
    <cellStyle name="20% - 强调文字颜色 5 7 2 4 2" xfId="9210"/>
    <cellStyle name="20% - 强调文字颜色 5 7 2 5" xfId="7340"/>
    <cellStyle name="20% - 强调文字颜色 5 7 3" xfId="9211"/>
    <cellStyle name="20% - 强调文字颜色 5 7 3 2" xfId="9213"/>
    <cellStyle name="20% - 强调文字颜色 5 7 3 2 2" xfId="9215"/>
    <cellStyle name="20% - 强调文字颜色 5 7 3 2 2 2" xfId="9217"/>
    <cellStyle name="20% - 强调文字颜色 5 7 3 2 3" xfId="3632"/>
    <cellStyle name="20% - 强调文字颜色 5 7 3 2 3 2" xfId="9219"/>
    <cellStyle name="20% - 强调文字颜色 5 7 3 2 4" xfId="2439"/>
    <cellStyle name="20% - 强调文字颜色 5 7 3 3" xfId="5579"/>
    <cellStyle name="20% - 强调文字颜色 5 7 3 3 2" xfId="9220"/>
    <cellStyle name="20% - 强调文字颜色 5 7 3 4" xfId="9222"/>
    <cellStyle name="20% - 强调文字颜色 5 7 3 4 2" xfId="9224"/>
    <cellStyle name="20% - 强调文字颜色 5 7 3 5" xfId="9225"/>
    <cellStyle name="20% - 强调文字颜色 5 7 4" xfId="9226"/>
    <cellStyle name="20% - 强调文字颜色 5 7 4 2" xfId="9228"/>
    <cellStyle name="20% - 强调文字颜色 5 7 4 2 2" xfId="9229"/>
    <cellStyle name="20% - 强调文字颜色 5 7 4 3" xfId="9230"/>
    <cellStyle name="20% - 强调文字颜色 5 7 4 3 2" xfId="9232"/>
    <cellStyle name="20% - 强调文字颜色 5 7 4 4" xfId="9233"/>
    <cellStyle name="20% - 强调文字颜色 5 7 5" xfId="5620"/>
    <cellStyle name="20% - 强调文字颜色 5 7 5 2" xfId="9234"/>
    <cellStyle name="20% - 强调文字颜色 5 7 6" xfId="9235"/>
    <cellStyle name="20% - 强调文字颜色 5 7 6 2" xfId="9237"/>
    <cellStyle name="20% - 强调文字颜色 5 7 7" xfId="9239"/>
    <cellStyle name="20% - 强调文字颜色 5 8" xfId="9241"/>
    <cellStyle name="20% - 强调文字颜色 5 8 2" xfId="9242"/>
    <cellStyle name="20% - 强调文字颜色 5 8 2 2" xfId="9245"/>
    <cellStyle name="20% - 强调文字颜色 5 8 2 2 2" xfId="5909"/>
    <cellStyle name="20% - 强调文字颜色 5 8 2 2 2 2" xfId="6274"/>
    <cellStyle name="20% - 强调文字颜色 5 8 2 2 3" xfId="5912"/>
    <cellStyle name="20% - 强调文字颜色 5 8 2 2 3 2" xfId="226"/>
    <cellStyle name="20% - 强调文字颜色 5 8 2 2 4" xfId="5917"/>
    <cellStyle name="20% - 强调文字颜色 5 8 2 3" xfId="9246"/>
    <cellStyle name="20% - 强调文字颜色 5 8 2 3 2" xfId="5997"/>
    <cellStyle name="20% - 强调文字颜色 5 8 2 4" xfId="4382"/>
    <cellStyle name="20% - 强调文字颜色 5 8 2 4 2" xfId="4386"/>
    <cellStyle name="20% - 强调文字颜色 5 8 2 5" xfId="3412"/>
    <cellStyle name="20% - 强调文字颜色 5 8 3" xfId="9247"/>
    <cellStyle name="20% - 强调文字颜色 5 8 3 2" xfId="9249"/>
    <cellStyle name="20% - 强调文字颜色 5 8 3 2 2" xfId="9251"/>
    <cellStyle name="20% - 强调文字颜色 5 8 3 2 2 2" xfId="9252"/>
    <cellStyle name="20% - 强调文字颜色 5 8 3 2 3" xfId="9253"/>
    <cellStyle name="20% - 强调文字颜色 5 8 3 2 3 2" xfId="9254"/>
    <cellStyle name="20% - 强调文字颜色 5 8 3 2 4" xfId="9255"/>
    <cellStyle name="20% - 强调文字颜色 5 8 3 3" xfId="9256"/>
    <cellStyle name="20% - 强调文字颜色 5 8 3 3 2" xfId="9257"/>
    <cellStyle name="20% - 强调文字颜色 5 8 3 4" xfId="4391"/>
    <cellStyle name="20% - 强调文字颜色 5 8 3 4 2" xfId="4393"/>
    <cellStyle name="20% - 强调文字颜色 5 8 3 5" xfId="4396"/>
    <cellStyle name="20% - 强调文字颜色 5 8 4" xfId="9258"/>
    <cellStyle name="20% - 强调文字颜色 5 8 4 2" xfId="9260"/>
    <cellStyle name="20% - 强调文字颜色 5 8 4 2 2" xfId="9262"/>
    <cellStyle name="20% - 强调文字颜色 5 8 4 3" xfId="9263"/>
    <cellStyle name="20% - 强调文字颜色 5 8 4 3 2" xfId="9264"/>
    <cellStyle name="20% - 强调文字颜色 5 8 4 4" xfId="4399"/>
    <cellStyle name="20% - 强调文字颜色 5 8 5" xfId="9265"/>
    <cellStyle name="20% - 强调文字颜色 5 8 5 2" xfId="9267"/>
    <cellStyle name="20% - 强调文字颜色 5 8 6" xfId="9268"/>
    <cellStyle name="20% - 强调文字颜色 5 8 6 2" xfId="9270"/>
    <cellStyle name="20% - 强调文字颜色 5 8 7" xfId="9273"/>
    <cellStyle name="20% - 强调文字颜色 5 9" xfId="9276"/>
    <cellStyle name="20% - 强调文字颜色 5 9 2" xfId="9277"/>
    <cellStyle name="20% - 强调文字颜色 5 9 2 2" xfId="9279"/>
    <cellStyle name="20% - 强调文字颜色 5 9 2 2 2" xfId="9280"/>
    <cellStyle name="20% - 强调文字颜色 5 9 2 2 2 2" xfId="9281"/>
    <cellStyle name="20% - 强调文字颜色 5 9 2 2 3" xfId="9282"/>
    <cellStyle name="20% - 强调文字颜色 5 9 2 2 3 2" xfId="9284"/>
    <cellStyle name="20% - 强调文字颜色 5 9 2 2 4" xfId="9285"/>
    <cellStyle name="20% - 强调文字颜色 5 9 2 3" xfId="9286"/>
    <cellStyle name="20% - 强调文字颜色 5 9 2 3 2" xfId="9287"/>
    <cellStyle name="20% - 强调文字颜色 5 9 2 4" xfId="2998"/>
    <cellStyle name="20% - 强调文字颜色 5 9 2 4 2" xfId="4403"/>
    <cellStyle name="20% - 强调文字颜色 5 9 2 5" xfId="4410"/>
    <cellStyle name="20% - 强调文字颜色 5 9 3" xfId="9289"/>
    <cellStyle name="20% - 强调文字颜色 5 9 3 2" xfId="9290"/>
    <cellStyle name="20% - 强调文字颜色 5 9 3 2 2" xfId="9291"/>
    <cellStyle name="20% - 强调文字颜色 5 9 3 3" xfId="9292"/>
    <cellStyle name="20% - 强调文字颜色 5 9 3 3 2" xfId="9293"/>
    <cellStyle name="20% - 强调文字颜色 5 9 3 4" xfId="3005"/>
    <cellStyle name="20% - 强调文字颜色 5 9 4" xfId="9295"/>
    <cellStyle name="20% - 强调文字颜色 5 9 4 2" xfId="9296"/>
    <cellStyle name="20% - 强调文字颜色 5 9 5" xfId="9297"/>
    <cellStyle name="20% - 强调文字颜色 5 9 5 2" xfId="9298"/>
    <cellStyle name="20% - 强调文字颜色 5 9 6" xfId="9299"/>
    <cellStyle name="20% - 强调文字颜色 6 10" xfId="2162"/>
    <cellStyle name="20% - 强调文字颜色 6 10 2" xfId="9301"/>
    <cellStyle name="20% - 强调文字颜色 6 10 2 2" xfId="9302"/>
    <cellStyle name="20% - 强调文字颜色 6 10 2 2 2" xfId="9303"/>
    <cellStyle name="20% - 强调文字颜色 6 10 2 2 2 2" xfId="9305"/>
    <cellStyle name="20% - 强调文字颜色 6 10 2 2 3" xfId="9307"/>
    <cellStyle name="20% - 强调文字颜色 6 10 2 2 3 2" xfId="9308"/>
    <cellStyle name="20% - 强调文字颜色 6 10 2 2 4" xfId="9309"/>
    <cellStyle name="20% - 强调文字颜色 6 10 2 3" xfId="6125"/>
    <cellStyle name="20% - 强调文字颜色 6 10 2 3 2" xfId="3228"/>
    <cellStyle name="20% - 强调文字颜色 6 10 2 4" xfId="4960"/>
    <cellStyle name="20% - 强调文字颜色 6 10 2 4 2" xfId="6161"/>
    <cellStyle name="20% - 强调文字颜色 6 10 2 5" xfId="6183"/>
    <cellStyle name="20% - 强调文字颜色 6 10 3" xfId="9311"/>
    <cellStyle name="20% - 强调文字颜色 6 10 3 2" xfId="9313"/>
    <cellStyle name="20% - 强调文字颜色 6 10 3 2 2" xfId="9317"/>
    <cellStyle name="20% - 强调文字颜色 6 10 3 3" xfId="2368"/>
    <cellStyle name="20% - 强调文字颜色 6 10 3 3 2" xfId="2373"/>
    <cellStyle name="20% - 强调文字颜色 6 10 3 4" xfId="2396"/>
    <cellStyle name="20% - 强调文字颜色 6 10 4" xfId="9320"/>
    <cellStyle name="20% - 强调文字颜色 6 10 4 2" xfId="9322"/>
    <cellStyle name="20% - 强调文字颜色 6 10 5" xfId="9326"/>
    <cellStyle name="20% - 强调文字颜色 6 10 5 2" xfId="9331"/>
    <cellStyle name="20% - 强调文字颜色 6 10 6" xfId="9334"/>
    <cellStyle name="20% - 强调文字颜色 6 11" xfId="9337"/>
    <cellStyle name="20% - 强调文字颜色 6 11 2" xfId="9339"/>
    <cellStyle name="20% - 强调文字颜色 6 11 2 2" xfId="9341"/>
    <cellStyle name="20% - 强调文字颜色 6 11 2 2 2" xfId="9342"/>
    <cellStyle name="20% - 强调文字颜色 6 11 2 2 2 2" xfId="9344"/>
    <cellStyle name="20% - 强调文字颜色 6 11 2 2 3" xfId="9345"/>
    <cellStyle name="20% - 强调文字颜色 6 11 2 2 3 2" xfId="9348"/>
    <cellStyle name="20% - 强调文字颜色 6 11 2 2 4" xfId="9350"/>
    <cellStyle name="20% - 强调文字颜色 6 11 2 3" xfId="671"/>
    <cellStyle name="20% - 强调文字颜色 6 11 2 3 2" xfId="54"/>
    <cellStyle name="20% - 强调文字颜色 6 11 2 4" xfId="768"/>
    <cellStyle name="20% - 强调文字颜色 6 11 2 4 2" xfId="779"/>
    <cellStyle name="20% - 强调文字颜色 6 11 2 5" xfId="795"/>
    <cellStyle name="20% - 强调文字颜色 6 11 3" xfId="9354"/>
    <cellStyle name="20% - 强调文字颜色 6 11 3 2" xfId="9355"/>
    <cellStyle name="20% - 强调文字颜色 6 11 3 2 2" xfId="9358"/>
    <cellStyle name="20% - 强调文字颜色 6 11 3 3" xfId="1499"/>
    <cellStyle name="20% - 强调文字颜色 6 11 3 3 2" xfId="1511"/>
    <cellStyle name="20% - 强调文字颜色 6 11 3 4" xfId="818"/>
    <cellStyle name="20% - 强调文字颜色 6 11 4" xfId="9360"/>
    <cellStyle name="20% - 强调文字颜色 6 11 4 2" xfId="9361"/>
    <cellStyle name="20% - 强调文字颜色 6 11 5" xfId="9363"/>
    <cellStyle name="20% - 强调文字颜色 6 11 5 2" xfId="9366"/>
    <cellStyle name="20% - 强调文字颜色 6 11 6" xfId="9369"/>
    <cellStyle name="20% - 强调文字颜色 6 12" xfId="9372"/>
    <cellStyle name="20% - 强调文字颜色 6 12 2" xfId="9374"/>
    <cellStyle name="20% - 强调文字颜色 6 12 2 2" xfId="9375"/>
    <cellStyle name="20% - 强调文字颜色 6 12 2 2 2" xfId="9376"/>
    <cellStyle name="20% - 强调文字颜色 6 12 2 2 2 2" xfId="9377"/>
    <cellStyle name="20% - 强调文字颜色 6 12 2 2 3" xfId="9379"/>
    <cellStyle name="20% - 强调文字颜色 6 12 2 2 3 2" xfId="9381"/>
    <cellStyle name="20% - 强调文字颜色 6 12 2 2 4" xfId="9382"/>
    <cellStyle name="20% - 强调文字颜色 6 12 2 3" xfId="6279"/>
    <cellStyle name="20% - 强调文字颜色 6 12 2 3 2" xfId="3350"/>
    <cellStyle name="20% - 强调文字颜色 6 12 2 4" xfId="952"/>
    <cellStyle name="20% - 强调文字颜色 6 12 2 4 2" xfId="9383"/>
    <cellStyle name="20% - 强调文字颜色 6 12 2 5" xfId="9386"/>
    <cellStyle name="20% - 强调文字颜色 6 12 3" xfId="9388"/>
    <cellStyle name="20% - 强调文字颜色 6 12 3 2" xfId="9389"/>
    <cellStyle name="20% - 强调文字颜色 6 12 3 2 2" xfId="9391"/>
    <cellStyle name="20% - 强调文字颜色 6 12 3 3" xfId="1096"/>
    <cellStyle name="20% - 强调文字颜色 6 12 3 3 2" xfId="3379"/>
    <cellStyle name="20% - 强调文字颜色 6 12 3 4" xfId="3814"/>
    <cellStyle name="20% - 强调文字颜色 6 12 4" xfId="9394"/>
    <cellStyle name="20% - 强调文字颜色 6 12 4 2" xfId="9395"/>
    <cellStyle name="20% - 强调文字颜色 6 12 5" xfId="9397"/>
    <cellStyle name="20% - 强调文字颜色 6 12 5 2" xfId="9400"/>
    <cellStyle name="20% - 强调文字颜色 6 12 6" xfId="9402"/>
    <cellStyle name="20% - 强调文字颜色 6 13" xfId="9404"/>
    <cellStyle name="20% - 强调文字颜色 6 13 2" xfId="9406"/>
    <cellStyle name="20% - 强调文字颜色 6 13 2 2" xfId="9408"/>
    <cellStyle name="20% - 强调文字颜色 6 13 2 2 2" xfId="9409"/>
    <cellStyle name="20% - 强调文字颜色 6 13 2 3" xfId="6301"/>
    <cellStyle name="20% - 强调文字颜色 6 13 2 3 2" xfId="3428"/>
    <cellStyle name="20% - 强调文字颜色 6 13 2 4" xfId="3898"/>
    <cellStyle name="20% - 强调文字颜色 6 13 3" xfId="9410"/>
    <cellStyle name="20% - 强调文字颜色 6 13 3 2" xfId="9411"/>
    <cellStyle name="20% - 强调文字颜色 6 13 4" xfId="9416"/>
    <cellStyle name="20% - 强调文字颜色 6 13 4 2" xfId="9419"/>
    <cellStyle name="20% - 强调文字颜色 6 13 5" xfId="9424"/>
    <cellStyle name="20% - 强调文字颜色 6 14" xfId="9427"/>
    <cellStyle name="20% - 强调文字颜色 6 14 2" xfId="9428"/>
    <cellStyle name="20% - 强调文字颜色 6 15" xfId="9429"/>
    <cellStyle name="20% - 强调文字颜色 6 15 10" xfId="9433"/>
    <cellStyle name="20% - 强调文字颜色 6 15 2" xfId="9435"/>
    <cellStyle name="20% - 强调文字颜色 6 15 2 2" xfId="9439"/>
    <cellStyle name="20% - 强调文字颜色 6 15 2 2 2" xfId="9443"/>
    <cellStyle name="20% - 强调文字颜色 6 15 2 2 2 2" xfId="9445"/>
    <cellStyle name="20% - 强调文字颜色 6 15 2 2 2 2 2" xfId="9447"/>
    <cellStyle name="20% - 强调文字颜色 6 15 2 2 2 2 2 2" xfId="9449"/>
    <cellStyle name="20% - 强调文字颜色 6 15 2 2 2 2 2 2 2" xfId="9450"/>
    <cellStyle name="20% - 强调文字颜色 6 15 2 2 2 2 2 3" xfId="7778"/>
    <cellStyle name="20% - 强调文字颜色 6 15 2 2 2 2 3" xfId="9454"/>
    <cellStyle name="20% - 强调文字颜色 6 15 2 2 2 2 3 2" xfId="9456"/>
    <cellStyle name="20% - 强调文字颜色 6 15 2 2 2 2 3 2 2" xfId="9460"/>
    <cellStyle name="20% - 强调文字颜色 6 15 2 2 2 2 3 3" xfId="7790"/>
    <cellStyle name="20% - 强调文字颜色 6 15 2 2 2 2 4" xfId="926"/>
    <cellStyle name="20% - 强调文字颜色 6 15 2 2 2 2 4 2" xfId="3680"/>
    <cellStyle name="20% - 强调文字颜色 6 15 2 2 2 2 5" xfId="2194"/>
    <cellStyle name="20% - 强调文字颜色 6 15 2 2 2 3" xfId="9463"/>
    <cellStyle name="20% - 强调文字颜色 6 15 2 2 2 3 2" xfId="9465"/>
    <cellStyle name="20% - 强调文字颜色 6 15 2 2 2 3 2 2" xfId="9466"/>
    <cellStyle name="20% - 强调文字颜色 6 15 2 2 2 3 3" xfId="9467"/>
    <cellStyle name="20% - 强调文字颜色 6 15 2 2 2 4" xfId="9469"/>
    <cellStyle name="20% - 强调文字颜色 6 15 2 2 2 4 2" xfId="9470"/>
    <cellStyle name="20% - 强调文字颜色 6 15 2 2 2 4 2 2" xfId="9471"/>
    <cellStyle name="20% - 强调文字颜色 6 15 2 2 2 4 3" xfId="9472"/>
    <cellStyle name="20% - 强调文字颜色 6 15 2 2 2 5" xfId="9474"/>
    <cellStyle name="20% - 强调文字颜色 6 15 2 2 2 5 2" xfId="97"/>
    <cellStyle name="20% - 强调文字颜色 6 15 2 2 2 6" xfId="9475"/>
    <cellStyle name="20% - 强调文字颜色 6 15 2 2 3" xfId="9476"/>
    <cellStyle name="20% - 强调文字颜色 6 15 2 2 3 2" xfId="9478"/>
    <cellStyle name="20% - 强调文字颜色 6 15 2 2 3 2 2" xfId="9480"/>
    <cellStyle name="20% - 强调文字颜色 6 15 2 2 3 2 2 2" xfId="9482"/>
    <cellStyle name="20% - 强调文字颜色 6 15 2 2 3 2 3" xfId="9484"/>
    <cellStyle name="20% - 强调文字颜色 6 15 2 2 3 3" xfId="9486"/>
    <cellStyle name="20% - 强调文字颜色 6 15 2 2 3 3 2" xfId="9488"/>
    <cellStyle name="20% - 强调文字颜色 6 15 2 2 3 3 2 2" xfId="9489"/>
    <cellStyle name="20% - 强调文字颜色 6 15 2 2 3 3 3" xfId="9491"/>
    <cellStyle name="20% - 强调文字颜色 6 15 2 2 3 4" xfId="9493"/>
    <cellStyle name="20% - 强调文字颜色 6 15 2 2 3 4 2" xfId="9494"/>
    <cellStyle name="20% - 强调文字颜色 6 15 2 2 3 5" xfId="9495"/>
    <cellStyle name="20% - 强调文字颜色 6 15 2 2 4" xfId="9496"/>
    <cellStyle name="20% - 强调文字颜色 6 15 2 2 4 2" xfId="9499"/>
    <cellStyle name="20% - 强调文字颜色 6 15 2 2 4 2 2" xfId="9503"/>
    <cellStyle name="20% - 强调文字颜色 6 15 2 2 4 3" xfId="9504"/>
    <cellStyle name="20% - 强调文字颜色 6 15 2 2 5" xfId="9505"/>
    <cellStyle name="20% - 强调文字颜色 6 15 2 2 5 2" xfId="9508"/>
    <cellStyle name="20% - 强调文字颜色 6 15 2 2 5 2 2" xfId="9509"/>
    <cellStyle name="20% - 强调文字颜色 6 15 2 2 5 3" xfId="9510"/>
    <cellStyle name="20% - 强调文字颜色 6 15 2 2 6" xfId="9511"/>
    <cellStyle name="20% - 强调文字颜色 6 15 2 2 6 2" xfId="9512"/>
    <cellStyle name="20% - 强调文字颜色 6 15 2 2 7" xfId="9514"/>
    <cellStyle name="20% - 强调文字颜色 6 15 2 3" xfId="2536"/>
    <cellStyle name="20% - 强调文字颜色 6 15 2 3 2" xfId="2547"/>
    <cellStyle name="20% - 强调文字颜色 6 15 2 3 2 2" xfId="9515"/>
    <cellStyle name="20% - 强调文字颜色 6 15 2 3 2 2 2" xfId="9519"/>
    <cellStyle name="20% - 强调文字颜色 6 15 2 3 2 2 2 2" xfId="9521"/>
    <cellStyle name="20% - 强调文字颜色 6 15 2 3 2 2 3" xfId="9523"/>
    <cellStyle name="20% - 强调文字颜色 6 15 2 3 2 3" xfId="9525"/>
    <cellStyle name="20% - 强调文字颜色 6 15 2 3 2 3 2" xfId="9528"/>
    <cellStyle name="20% - 强调文字颜色 6 15 2 3 2 3 2 2" xfId="9530"/>
    <cellStyle name="20% - 强调文字颜色 6 15 2 3 2 3 3" xfId="9531"/>
    <cellStyle name="20% - 强调文字颜色 6 15 2 3 2 4" xfId="9533"/>
    <cellStyle name="20% - 强调文字颜色 6 15 2 3 2 4 2" xfId="9535"/>
    <cellStyle name="20% - 强调文字颜色 6 15 2 3 2 5" xfId="9536"/>
    <cellStyle name="20% - 强调文字颜色 6 15 2 3 3" xfId="9537"/>
    <cellStyle name="20% - 强调文字颜色 6 15 2 3 3 2" xfId="9540"/>
    <cellStyle name="20% - 强调文字颜色 6 15 2 3 3 2 2" xfId="9541"/>
    <cellStyle name="20% - 强调文字颜色 6 15 2 3 3 3" xfId="9542"/>
    <cellStyle name="20% - 强调文字颜色 6 15 2 3 4" xfId="9544"/>
    <cellStyle name="20% - 强调文字颜色 6 15 2 3 4 2" xfId="544"/>
    <cellStyle name="20% - 强调文字颜色 6 15 2 3 4 2 2" xfId="693"/>
    <cellStyle name="20% - 强调文字颜色 6 15 2 3 4 3" xfId="696"/>
    <cellStyle name="20% - 强调文字颜色 6 15 2 3 5" xfId="9546"/>
    <cellStyle name="20% - 强调文字颜色 6 15 2 3 5 2" xfId="9547"/>
    <cellStyle name="20% - 强调文字颜色 6 15 2 3 6" xfId="9549"/>
    <cellStyle name="20% - 强调文字颜色 6 15 2 4" xfId="2555"/>
    <cellStyle name="20% - 强调文字颜色 6 15 2 4 2" xfId="9550"/>
    <cellStyle name="20% - 强调文字颜色 6 15 2 4 2 2" xfId="9553"/>
    <cellStyle name="20% - 强调文字颜色 6 15 2 4 2 2 2" xfId="9557"/>
    <cellStyle name="20% - 强调文字颜色 6 15 2 4 2 3" xfId="9559"/>
    <cellStyle name="20% - 强调文字颜色 6 15 2 4 3" xfId="9562"/>
    <cellStyle name="20% - 强调文字颜色 6 15 2 4 3 2" xfId="9565"/>
    <cellStyle name="20% - 强调文字颜色 6 15 2 4 3 2 2" xfId="9566"/>
    <cellStyle name="20% - 强调文字颜色 6 15 2 4 3 3" xfId="9567"/>
    <cellStyle name="20% - 强调文字颜色 6 15 2 4 4" xfId="9569"/>
    <cellStyle name="20% - 强调文字颜色 6 15 2 4 4 2" xfId="9570"/>
    <cellStyle name="20% - 强调文字颜色 6 15 2 4 5" xfId="9572"/>
    <cellStyle name="20% - 强调文字颜色 6 15 2 5" xfId="2562"/>
    <cellStyle name="20% - 强调文字颜色 6 15 2 5 2" xfId="9574"/>
    <cellStyle name="20% - 强调文字颜色 6 15 2 5 2 2" xfId="9577"/>
    <cellStyle name="20% - 强调文字颜色 6 15 2 5 3" xfId="9580"/>
    <cellStyle name="20% - 强调文字颜色 6 15 2 6" xfId="9582"/>
    <cellStyle name="20% - 强调文字颜色 6 15 2 6 2" xfId="9584"/>
    <cellStyle name="20% - 强调文字颜色 6 15 2 6 2 2" xfId="9586"/>
    <cellStyle name="20% - 强调文字颜色 6 15 2 6 3" xfId="9588"/>
    <cellStyle name="20% - 强调文字颜色 6 15 2 7" xfId="352"/>
    <cellStyle name="20% - 强调文字颜色 6 15 2 7 2" xfId="357"/>
    <cellStyle name="20% - 强调文字颜色 6 15 2 8" xfId="328"/>
    <cellStyle name="20% - 强调文字颜色 6 15 3" xfId="9589"/>
    <cellStyle name="20% - 强调文字颜色 6 15 3 2" xfId="9592"/>
    <cellStyle name="20% - 强调文字颜色 6 15 3 2 2" xfId="9596"/>
    <cellStyle name="20% - 强调文字颜色 6 15 3 2 2 2" xfId="9600"/>
    <cellStyle name="20% - 强调文字颜色 6 15 3 2 2 2 2" xfId="9603"/>
    <cellStyle name="20% - 强调文字颜色 6 15 3 2 2 2 2 2" xfId="9604"/>
    <cellStyle name="20% - 强调文字颜色 6 15 3 2 2 2 3" xfId="9606"/>
    <cellStyle name="20% - 强调文字颜色 6 15 3 2 2 3" xfId="9607"/>
    <cellStyle name="20% - 强调文字颜色 6 15 3 2 2 3 2" xfId="9609"/>
    <cellStyle name="20% - 强调文字颜色 6 15 3 2 2 3 2 2" xfId="9610"/>
    <cellStyle name="20% - 强调文字颜色 6 15 3 2 2 3 3" xfId="9613"/>
    <cellStyle name="20% - 强调文字颜色 6 15 3 2 2 4" xfId="9614"/>
    <cellStyle name="20% - 强调文字颜色 6 15 3 2 2 4 2" xfId="9615"/>
    <cellStyle name="20% - 强调文字颜色 6 15 3 2 2 5" xfId="9616"/>
    <cellStyle name="20% - 强调文字颜色 6 15 3 2 3" xfId="9617"/>
    <cellStyle name="20% - 强调文字颜色 6 15 3 2 3 2" xfId="9620"/>
    <cellStyle name="20% - 强调文字颜色 6 15 3 2 3 2 2" xfId="9623"/>
    <cellStyle name="20% - 强调文字颜色 6 15 3 2 3 3" xfId="9626"/>
    <cellStyle name="20% - 强调文字颜色 6 15 3 2 4" xfId="9629"/>
    <cellStyle name="20% - 强调文字颜色 6 15 3 2 4 2" xfId="9633"/>
    <cellStyle name="20% - 强调文字颜色 6 15 3 2 4 2 2" xfId="5101"/>
    <cellStyle name="20% - 强调文字颜色 6 15 3 2 4 3" xfId="9635"/>
    <cellStyle name="20% - 强调文字颜色 6 15 3 2 5" xfId="9636"/>
    <cellStyle name="20% - 强调文字颜色 6 15 3 2 5 2" xfId="9637"/>
    <cellStyle name="20% - 强调文字颜色 6 15 3 2 6" xfId="9638"/>
    <cellStyle name="20% - 强调文字颜色 6 15 3 3" xfId="2892"/>
    <cellStyle name="20% - 强调文字颜色 6 15 3 3 2" xfId="2903"/>
    <cellStyle name="20% - 强调文字颜色 6 15 3 3 2 2" xfId="9639"/>
    <cellStyle name="20% - 强调文字颜色 6 15 3 3 2 2 2" xfId="7380"/>
    <cellStyle name="20% - 强调文字颜色 6 15 3 3 2 3" xfId="9642"/>
    <cellStyle name="20% - 强调文字颜色 6 15 3 3 3" xfId="37"/>
    <cellStyle name="20% - 强调文字颜色 6 15 3 3 3 2" xfId="9644"/>
    <cellStyle name="20% - 强调文字颜色 6 15 3 3 3 2 2" xfId="9190"/>
    <cellStyle name="20% - 强调文字颜色 6 15 3 3 3 3" xfId="9646"/>
    <cellStyle name="20% - 强调文字颜色 6 15 3 3 4" xfId="9649"/>
    <cellStyle name="20% - 强调文字颜色 6 15 3 3 4 2" xfId="9653"/>
    <cellStyle name="20% - 强调文字颜色 6 15 3 3 5" xfId="9655"/>
    <cellStyle name="20% - 强调文字颜色 6 15 3 4" xfId="2914"/>
    <cellStyle name="20% - 强调文字颜色 6 15 3 4 2" xfId="9657"/>
    <cellStyle name="20% - 强调文字颜色 6 15 3 4 2 2" xfId="9660"/>
    <cellStyle name="20% - 强调文字颜色 6 15 3 4 3" xfId="9661"/>
    <cellStyle name="20% - 强调文字颜色 6 15 3 5" xfId="9662"/>
    <cellStyle name="20% - 强调文字颜色 6 15 3 5 2" xfId="9665"/>
    <cellStyle name="20% - 强调文字颜色 6 15 3 5 2 2" xfId="9666"/>
    <cellStyle name="20% - 强调文字颜色 6 15 3 5 3" xfId="9668"/>
    <cellStyle name="20% - 强调文字颜色 6 15 3 6" xfId="9669"/>
    <cellStyle name="20% - 强调文字颜色 6 15 3 6 2" xfId="9670"/>
    <cellStyle name="20% - 强调文字颜色 6 15 3 7" xfId="105"/>
    <cellStyle name="20% - 强调文字颜色 6 15 4" xfId="9671"/>
    <cellStyle name="20% - 强调文字颜色 6 15 4 2" xfId="9673"/>
    <cellStyle name="20% - 强调文字颜色 6 15 4 2 2" xfId="9676"/>
    <cellStyle name="20% - 强调文字颜色 6 15 4 2 2 2" xfId="9679"/>
    <cellStyle name="20% - 强调文字颜色 6 15 4 2 2 2 2" xfId="9683"/>
    <cellStyle name="20% - 强调文字颜色 6 15 4 2 2 3" xfId="9243"/>
    <cellStyle name="20% - 强调文字颜色 6 15 4 2 3" xfId="9685"/>
    <cellStyle name="20% - 强调文字颜色 6 15 4 2 3 2" xfId="9687"/>
    <cellStyle name="20% - 强调文字颜色 6 15 4 2 3 2 2" xfId="9688"/>
    <cellStyle name="20% - 强调文字颜色 6 15 4 2 3 3" xfId="9278"/>
    <cellStyle name="20% - 强调文字颜色 6 15 4 2 4" xfId="9689"/>
    <cellStyle name="20% - 强调文字颜色 6 15 4 2 4 2" xfId="9692"/>
    <cellStyle name="20% - 强调文字颜色 6 15 4 2 5" xfId="9693"/>
    <cellStyle name="20% - 强调文字颜色 6 15 4 3" xfId="3102"/>
    <cellStyle name="20% - 强调文字颜色 6 15 4 3 2" xfId="9694"/>
    <cellStyle name="20% - 强调文字颜色 6 15 4 3 2 2" xfId="9696"/>
    <cellStyle name="20% - 强调文字颜色 6 15 4 3 3" xfId="9697"/>
    <cellStyle name="20% - 强调文字颜色 6 15 4 4" xfId="9698"/>
    <cellStyle name="20% - 强调文字颜色 6 15 4 4 2" xfId="9700"/>
    <cellStyle name="20% - 强调文字颜色 6 15 4 4 2 2" xfId="9701"/>
    <cellStyle name="20% - 强调文字颜色 6 15 4 4 3" xfId="9702"/>
    <cellStyle name="20% - 强调文字颜色 6 15 4 5" xfId="9703"/>
    <cellStyle name="20% - 强调文字颜色 6 15 4 5 2" xfId="9705"/>
    <cellStyle name="20% - 强调文字颜色 6 15 4 6" xfId="9707"/>
    <cellStyle name="20% - 强调文字颜色 6 15 5" xfId="9709"/>
    <cellStyle name="20% - 强调文字颜色 6 15 5 2" xfId="9711"/>
    <cellStyle name="20% - 强调文字颜色 6 15 5 2 2" xfId="9714"/>
    <cellStyle name="20% - 强调文字颜色 6 15 5 2 2 2" xfId="9718"/>
    <cellStyle name="20% - 强调文字颜色 6 15 5 2 3" xfId="9720"/>
    <cellStyle name="20% - 强调文字颜色 6 15 5 3" xfId="9722"/>
    <cellStyle name="20% - 强调文字颜色 6 15 5 3 2" xfId="9725"/>
    <cellStyle name="20% - 强调文字颜色 6 15 5 3 2 2" xfId="9726"/>
    <cellStyle name="20% - 强调文字颜色 6 15 5 3 3" xfId="9727"/>
    <cellStyle name="20% - 强调文字颜色 6 15 5 4" xfId="9728"/>
    <cellStyle name="20% - 强调文字颜色 6 15 5 4 2" xfId="9730"/>
    <cellStyle name="20% - 强调文字颜色 6 15 5 5" xfId="9732"/>
    <cellStyle name="20% - 强调文字颜色 6 15 6" xfId="9734"/>
    <cellStyle name="20% - 强调文字颜色 6 15 7" xfId="9736"/>
    <cellStyle name="20% - 强调文字颜色 6 15 7 2" xfId="9738"/>
    <cellStyle name="20% - 强调文字颜色 6 15 7 2 2" xfId="9739"/>
    <cellStyle name="20% - 强调文字颜色 6 15 7 3" xfId="9740"/>
    <cellStyle name="20% - 强调文字颜色 6 15 8" xfId="9742"/>
    <cellStyle name="20% - 强调文字颜色 6 15 8 2" xfId="9743"/>
    <cellStyle name="20% - 强调文字颜色 6 15 8 2 2" xfId="9744"/>
    <cellStyle name="20% - 强调文字颜色 6 15 8 3" xfId="9745"/>
    <cellStyle name="20% - 强调文字颜色 6 15 9" xfId="9746"/>
    <cellStyle name="20% - 强调文字颜色 6 15 9 2" xfId="9747"/>
    <cellStyle name="20% - 强调文字颜色 6 16" xfId="9748"/>
    <cellStyle name="20% - 强调文字颜色 6 16 2" xfId="9752"/>
    <cellStyle name="20% - 强调文字颜色 6 16 2 2" xfId="9756"/>
    <cellStyle name="20% - 强调文字颜色 6 16 2 2 2" xfId="9759"/>
    <cellStyle name="20% - 强调文字颜色 6 16 2 2 2 2" xfId="9764"/>
    <cellStyle name="20% - 强调文字颜色 6 16 2 2 2 2 2" xfId="9769"/>
    <cellStyle name="20% - 强调文字颜色 6 16 2 2 2 2 2 2" xfId="9770"/>
    <cellStyle name="20% - 强调文字颜色 6 16 2 2 2 2 3" xfId="9771"/>
    <cellStyle name="20% - 强调文字颜色 6 16 2 2 2 3" xfId="9772"/>
    <cellStyle name="20% - 强调文字颜色 6 16 2 2 2 3 2" xfId="9774"/>
    <cellStyle name="20% - 强调文字颜色 6 16 2 2 2 3 2 2" xfId="9777"/>
    <cellStyle name="20% - 强调文字颜色 6 16 2 2 2 3 3" xfId="9779"/>
    <cellStyle name="20% - 强调文字颜色 6 16 2 2 2 4" xfId="9780"/>
    <cellStyle name="20% - 强调文字颜色 6 16 2 2 2 4 2" xfId="9782"/>
    <cellStyle name="20% - 强调文字颜色 6 16 2 2 2 5" xfId="9785"/>
    <cellStyle name="20% - 强调文字颜色 6 16 2 2 3" xfId="9787"/>
    <cellStyle name="20% - 强调文字颜色 6 16 2 2 3 2" xfId="9792"/>
    <cellStyle name="20% - 强调文字颜色 6 16 2 2 3 2 2" xfId="9793"/>
    <cellStyle name="20% - 强调文字颜色 6 16 2 2 3 3" xfId="9794"/>
    <cellStyle name="20% - 强调文字颜色 6 16 2 2 4" xfId="9795"/>
    <cellStyle name="20% - 强调文字颜色 6 16 2 2 4 2" xfId="9798"/>
    <cellStyle name="20% - 强调文字颜色 6 16 2 2 4 2 2" xfId="9801"/>
    <cellStyle name="20% - 强调文字颜色 6 16 2 2 4 3" xfId="9804"/>
    <cellStyle name="20% - 强调文字颜色 6 16 2 2 5" xfId="9807"/>
    <cellStyle name="20% - 强调文字颜色 6 16 2 2 5 2" xfId="9811"/>
    <cellStyle name="20% - 强调文字颜色 6 16 2 2 6" xfId="9412"/>
    <cellStyle name="20% - 强调文字颜色 6 16 2 3" xfId="3678"/>
    <cellStyle name="20% - 强调文字颜色 6 16 2 3 2" xfId="916"/>
    <cellStyle name="20% - 强调文字颜色 6 16 2 3 2 2" xfId="9816"/>
    <cellStyle name="20% - 强调文字颜色 6 16 2 3 2 2 2" xfId="9818"/>
    <cellStyle name="20% - 强调文字颜色 6 16 2 3 2 3" xfId="9819"/>
    <cellStyle name="20% - 强调文字颜色 6 16 2 3 3" xfId="9823"/>
    <cellStyle name="20% - 强调文字颜色 6 16 2 3 3 2" xfId="9825"/>
    <cellStyle name="20% - 强调文字颜色 6 16 2 3 3 2 2" xfId="9826"/>
    <cellStyle name="20% - 强调文字颜色 6 16 2 3 3 3" xfId="9827"/>
    <cellStyle name="20% - 强调文字颜色 6 16 2 3 4" xfId="9829"/>
    <cellStyle name="20% - 强调文字颜色 6 16 2 3 4 2" xfId="9833"/>
    <cellStyle name="20% - 强调文字颜色 6 16 2 3 5" xfId="9836"/>
    <cellStyle name="20% - 强调文字颜色 6 16 2 4" xfId="3851"/>
    <cellStyle name="20% - 强调文字颜色 6 16 2 4 2" xfId="9840"/>
    <cellStyle name="20% - 强调文字颜色 6 16 2 4 2 2" xfId="9843"/>
    <cellStyle name="20% - 强调文字颜色 6 16 2 4 3" xfId="9845"/>
    <cellStyle name="20% - 强调文字颜色 6 16 2 5" xfId="3940"/>
    <cellStyle name="20% - 强调文字颜色 6 16 2 5 2" xfId="9847"/>
    <cellStyle name="20% - 强调文字颜色 6 16 2 5 2 2" xfId="9851"/>
    <cellStyle name="20% - 强调文字颜色 6 16 2 5 3" xfId="9854"/>
    <cellStyle name="20% - 强调文字颜色 6 16 2 6" xfId="9856"/>
    <cellStyle name="20% - 强调文字颜色 6 16 2 6 2" xfId="9859"/>
    <cellStyle name="20% - 强调文字颜色 6 16 2 7" xfId="456"/>
    <cellStyle name="20% - 强调文字颜色 6 16 3" xfId="9864"/>
    <cellStyle name="20% - 强调文字颜色 6 16 3 2" xfId="9867"/>
    <cellStyle name="20% - 强调文字颜色 6 16 3 2 2" xfId="9871"/>
    <cellStyle name="20% - 强调文字颜色 6 16 3 2 2 2" xfId="9875"/>
    <cellStyle name="20% - 强调文字颜色 6 16 3 2 2 2 2" xfId="9877"/>
    <cellStyle name="20% - 强调文字颜色 6 16 3 2 2 3" xfId="9878"/>
    <cellStyle name="20% - 强调文字颜色 6 16 3 2 3" xfId="9880"/>
    <cellStyle name="20% - 强调文字颜色 6 16 3 2 3 2" xfId="9882"/>
    <cellStyle name="20% - 强调文字颜色 6 16 3 2 3 2 2" xfId="2763"/>
    <cellStyle name="20% - 强调文字颜色 6 16 3 2 3 3" xfId="9885"/>
    <cellStyle name="20% - 强调文字颜色 6 16 3 2 4" xfId="9888"/>
    <cellStyle name="20% - 强调文字颜色 6 16 3 2 4 2" xfId="9893"/>
    <cellStyle name="20% - 强调文字颜色 6 16 3 2 5" xfId="9896"/>
    <cellStyle name="20% - 强调文字颜色 6 16 3 3" xfId="17"/>
    <cellStyle name="20% - 强调文字颜色 6 16 3 3 2" xfId="9900"/>
    <cellStyle name="20% - 强调文字颜色 6 16 3 3 2 2" xfId="9902"/>
    <cellStyle name="20% - 强调文字颜色 6 16 3 3 3" xfId="9906"/>
    <cellStyle name="20% - 强调文字颜色 6 16 3 4" xfId="9908"/>
    <cellStyle name="20% - 强调文字颜色 6 16 3 4 2" xfId="9910"/>
    <cellStyle name="20% - 强调文字颜色 6 16 3 4 2 2" xfId="9913"/>
    <cellStyle name="20% - 强调文字颜色 6 16 3 4 3" xfId="9915"/>
    <cellStyle name="20% - 强调文字颜色 6 16 3 5" xfId="9917"/>
    <cellStyle name="20% - 强调文字颜色 6 16 3 5 2" xfId="9920"/>
    <cellStyle name="20% - 强调文字颜色 6 16 3 6" xfId="9922"/>
    <cellStyle name="20% - 强调文字颜色 6 16 4" xfId="9926"/>
    <cellStyle name="20% - 强调文字颜色 6 16 4 2" xfId="9928"/>
    <cellStyle name="20% - 强调文字颜色 6 16 4 2 2" xfId="9931"/>
    <cellStyle name="20% - 强调文字颜色 6 16 4 2 2 2" xfId="9934"/>
    <cellStyle name="20% - 强调文字颜色 6 16 4 2 3" xfId="9936"/>
    <cellStyle name="20% - 强调文字颜色 6 16 4 3" xfId="9938"/>
    <cellStyle name="20% - 强调文字颜色 6 16 4 3 2" xfId="9941"/>
    <cellStyle name="20% - 强调文字颜色 6 16 4 3 2 2" xfId="4358"/>
    <cellStyle name="20% - 强调文字颜色 6 16 4 3 3" xfId="9943"/>
    <cellStyle name="20% - 强调文字颜色 6 16 4 4" xfId="9944"/>
    <cellStyle name="20% - 强调文字颜色 6 16 4 4 2" xfId="9946"/>
    <cellStyle name="20% - 强调文字颜色 6 16 4 5" xfId="9947"/>
    <cellStyle name="20% - 强调文字颜色 6 16 5" xfId="9949"/>
    <cellStyle name="20% - 强调文字颜色 6 16 5 2" xfId="9951"/>
    <cellStyle name="20% - 强调文字颜色 6 16 5 2 2" xfId="9954"/>
    <cellStyle name="20% - 强调文字颜色 6 16 5 3" xfId="9956"/>
    <cellStyle name="20% - 强调文字颜色 6 16 6" xfId="9958"/>
    <cellStyle name="20% - 强调文字颜色 6 16 6 2" xfId="9960"/>
    <cellStyle name="20% - 强调文字颜色 6 16 6 2 2" xfId="9961"/>
    <cellStyle name="20% - 强调文字颜色 6 16 6 3" xfId="9962"/>
    <cellStyle name="20% - 强调文字颜色 6 16 7" xfId="9964"/>
    <cellStyle name="20% - 强调文字颜色 6 16 7 2" xfId="9965"/>
    <cellStyle name="20% - 强调文字颜色 6 16 8" xfId="9966"/>
    <cellStyle name="20% - 强调文字颜色 6 16 9" xfId="9967"/>
    <cellStyle name="20% - 强调文字颜色 6 17" xfId="9968"/>
    <cellStyle name="20% - 强调文字颜色 6 17 2" xfId="9972"/>
    <cellStyle name="20% - 强调文字颜色 6 17 2 2" xfId="9975"/>
    <cellStyle name="20% - 强调文字颜色 6 17 2 2 2" xfId="9977"/>
    <cellStyle name="20% - 强调文字颜色 6 17 2 2 2 2" xfId="9980"/>
    <cellStyle name="20% - 强调文字颜色 6 17 2 2 2 2 2" xfId="9983"/>
    <cellStyle name="20% - 强调文字颜色 6 17 2 2 2 2 2 2" xfId="9984"/>
    <cellStyle name="20% - 强调文字颜色 6 17 2 2 2 2 3" xfId="9985"/>
    <cellStyle name="20% - 强调文字颜色 6 17 2 2 2 3" xfId="9987"/>
    <cellStyle name="20% - 强调文字颜色 6 17 2 2 2 3 2" xfId="9988"/>
    <cellStyle name="20% - 强调文字颜色 6 17 2 2 2 3 2 2" xfId="9989"/>
    <cellStyle name="20% - 强调文字颜色 6 17 2 2 2 3 3" xfId="9990"/>
    <cellStyle name="20% - 强调文字颜色 6 17 2 2 2 4" xfId="9991"/>
    <cellStyle name="20% - 强调文字颜色 6 17 2 2 2 4 2" xfId="9992"/>
    <cellStyle name="20% - 强调文字颜色 6 17 2 2 2 5" xfId="9993"/>
    <cellStyle name="20% - 强调文字颜色 6 17 2 2 3" xfId="9994"/>
    <cellStyle name="20% - 强调文字颜色 6 17 2 2 3 2" xfId="9998"/>
    <cellStyle name="20% - 强调文字颜色 6 17 2 2 3 2 2" xfId="10000"/>
    <cellStyle name="20% - 强调文字颜色 6 17 2 2 3 3" xfId="10002"/>
    <cellStyle name="20% - 强调文字颜色 6 17 2 2 4" xfId="10004"/>
    <cellStyle name="20% - 强调文字颜色 6 17 2 2 4 2" xfId="10007"/>
    <cellStyle name="20% - 强调文字颜色 6 17 2 2 4 2 2" xfId="10009"/>
    <cellStyle name="20% - 强调文字颜色 6 17 2 2 4 3" xfId="10011"/>
    <cellStyle name="20% - 强调文字颜色 6 17 2 2 5" xfId="10013"/>
    <cellStyle name="20% - 强调文字颜色 6 17 2 2 5 2" xfId="10016"/>
    <cellStyle name="20% - 强调文字颜色 6 17 2 2 6" xfId="10018"/>
    <cellStyle name="20% - 强调文字颜色 6 17 2 3" xfId="10020"/>
    <cellStyle name="20% - 强调文字颜色 6 17 2 3 2" xfId="10022"/>
    <cellStyle name="20% - 强调文字颜色 6 17 2 3 2 2" xfId="10024"/>
    <cellStyle name="20% - 强调文字颜色 6 17 2 3 2 2 2" xfId="10026"/>
    <cellStyle name="20% - 强调文字颜色 6 17 2 3 2 3" xfId="10027"/>
    <cellStyle name="20% - 强调文字颜色 6 17 2 3 3" xfId="10029"/>
    <cellStyle name="20% - 强调文字颜色 6 17 2 3 3 2" xfId="10032"/>
    <cellStyle name="20% - 强调文字颜色 6 17 2 3 3 2 2" xfId="10034"/>
    <cellStyle name="20% - 强调文字颜色 6 17 2 3 3 3" xfId="10035"/>
    <cellStyle name="20% - 强调文字颜色 6 17 2 3 4" xfId="10037"/>
    <cellStyle name="20% - 强调文字颜色 6 17 2 3 4 2" xfId="10040"/>
    <cellStyle name="20% - 强调文字颜色 6 17 2 3 5" xfId="10043"/>
    <cellStyle name="20% - 强调文字颜色 6 17 2 4" xfId="10046"/>
    <cellStyle name="20% - 强调文字颜色 6 17 2 4 2" xfId="10048"/>
    <cellStyle name="20% - 强调文字颜色 6 17 2 4 2 2" xfId="10051"/>
    <cellStyle name="20% - 强调文字颜色 6 17 2 4 3" xfId="10053"/>
    <cellStyle name="20% - 强调文字颜色 6 17 2 5" xfId="10055"/>
    <cellStyle name="20% - 强调文字颜色 6 17 2 5 2" xfId="10060"/>
    <cellStyle name="20% - 强调文字颜色 6 17 2 5 2 2" xfId="10063"/>
    <cellStyle name="20% - 强调文字颜色 6 17 2 5 3" xfId="10066"/>
    <cellStyle name="20% - 强调文字颜色 6 17 2 6" xfId="10068"/>
    <cellStyle name="20% - 强调文字颜色 6 17 2 6 2" xfId="10073"/>
    <cellStyle name="20% - 强调文字颜色 6 17 2 7" xfId="557"/>
    <cellStyle name="20% - 强调文字颜色 6 17 3" xfId="10076"/>
    <cellStyle name="20% - 强调文字颜色 6 17 3 2" xfId="10078"/>
    <cellStyle name="20% - 强调文字颜色 6 17 3 2 2" xfId="10081"/>
    <cellStyle name="20% - 强调文字颜色 6 17 3 2 2 2" xfId="10084"/>
    <cellStyle name="20% - 强调文字颜色 6 17 3 2 2 2 2" xfId="10087"/>
    <cellStyle name="20% - 强调文字颜色 6 17 3 2 2 3" xfId="10088"/>
    <cellStyle name="20% - 强调文字颜色 6 17 3 2 3" xfId="10089"/>
    <cellStyle name="20% - 强调文字颜色 6 17 3 2 3 2" xfId="10093"/>
    <cellStyle name="20% - 强调文字颜色 6 17 3 2 3 2 2" xfId="10097"/>
    <cellStyle name="20% - 强调文字颜色 6 17 3 2 3 3" xfId="10101"/>
    <cellStyle name="20% - 强调文字颜色 6 17 3 2 4" xfId="10104"/>
    <cellStyle name="20% - 强调文字颜色 6 17 3 2 4 2" xfId="10106"/>
    <cellStyle name="20% - 强调文字颜色 6 17 3 2 5" xfId="10107"/>
    <cellStyle name="20% - 强调文字颜色 6 17 3 3" xfId="10108"/>
    <cellStyle name="20% - 强调文字颜色 6 17 3 3 2" xfId="10111"/>
    <cellStyle name="20% - 强调文字颜色 6 17 3 3 2 2" xfId="10115"/>
    <cellStyle name="20% - 强调文字颜色 6 17 3 3 3" xfId="10118"/>
    <cellStyle name="20% - 强调文字颜色 6 17 3 4" xfId="10122"/>
    <cellStyle name="20% - 强调文字颜色 6 17 3 4 2" xfId="10124"/>
    <cellStyle name="20% - 强调文字颜色 6 17 3 4 2 2" xfId="10127"/>
    <cellStyle name="20% - 强调文字颜色 6 17 3 4 3" xfId="10130"/>
    <cellStyle name="20% - 强调文字颜色 6 17 3 5" xfId="10133"/>
    <cellStyle name="20% - 强调文字颜色 6 17 3 5 2" xfId="10138"/>
    <cellStyle name="20% - 强调文字颜色 6 17 3 6" xfId="10142"/>
    <cellStyle name="20% - 强调文字颜色 6 17 4" xfId="10146"/>
    <cellStyle name="20% - 强调文字颜色 6 17 4 2" xfId="10148"/>
    <cellStyle name="20% - 强调文字颜色 6 17 4 2 2" xfId="10151"/>
    <cellStyle name="20% - 强调文字颜色 6 17 4 2 2 2" xfId="10154"/>
    <cellStyle name="20% - 强调文字颜色 6 17 4 2 3" xfId="10155"/>
    <cellStyle name="20% - 强调文字颜色 6 17 4 3" xfId="10158"/>
    <cellStyle name="20% - 强调文字颜色 6 17 4 3 2" xfId="10161"/>
    <cellStyle name="20% - 强调文字颜色 6 17 4 3 2 2" xfId="10163"/>
    <cellStyle name="20% - 强调文字颜色 6 17 4 3 3" xfId="10165"/>
    <cellStyle name="20% - 强调文字颜色 6 17 4 4" xfId="10168"/>
    <cellStyle name="20% - 强调文字颜色 6 17 4 4 2" xfId="10169"/>
    <cellStyle name="20% - 强调文字颜色 6 17 4 5" xfId="10170"/>
    <cellStyle name="20% - 强调文字颜色 6 17 5" xfId="10173"/>
    <cellStyle name="20% - 强调文字颜色 6 17 5 2" xfId="10175"/>
    <cellStyle name="20% - 强调文字颜色 6 17 5 2 2" xfId="10177"/>
    <cellStyle name="20% - 强调文字颜色 6 17 5 3" xfId="10178"/>
    <cellStyle name="20% - 强调文字颜色 6 17 6" xfId="10179"/>
    <cellStyle name="20% - 强调文字颜色 6 17 6 2" xfId="10181"/>
    <cellStyle name="20% - 强调文字颜色 6 17 6 2 2" xfId="10182"/>
    <cellStyle name="20% - 强调文字颜色 6 17 6 3" xfId="10183"/>
    <cellStyle name="20% - 强调文字颜色 6 17 7" xfId="10185"/>
    <cellStyle name="20% - 强调文字颜色 6 17 7 2" xfId="10187"/>
    <cellStyle name="20% - 强调文字颜色 6 17 8" xfId="10189"/>
    <cellStyle name="20% - 强调文字颜色 6 18" xfId="10191"/>
    <cellStyle name="20% - 强调文字颜色 6 18 2" xfId="10194"/>
    <cellStyle name="20% - 强调文字颜色 6 18 2 2" xfId="10196"/>
    <cellStyle name="20% - 强调文字颜色 6 18 2 2 2" xfId="10198"/>
    <cellStyle name="20% - 强调文字颜色 6 18 2 2 2 2" xfId="10203"/>
    <cellStyle name="20% - 强调文字颜色 6 18 2 2 2 2 2" xfId="10209"/>
    <cellStyle name="20% - 强调文字颜色 6 18 2 2 2 2 2 2" xfId="10213"/>
    <cellStyle name="20% - 强调文字颜色 6 18 2 2 2 2 3" xfId="10217"/>
    <cellStyle name="20% - 强调文字颜色 6 18 2 2 2 3" xfId="10221"/>
    <cellStyle name="20% - 强调文字颜色 6 18 2 2 2 3 2" xfId="10226"/>
    <cellStyle name="20% - 强调文字颜色 6 18 2 2 2 3 2 2" xfId="10231"/>
    <cellStyle name="20% - 强调文字颜色 6 18 2 2 2 3 3" xfId="10236"/>
    <cellStyle name="20% - 强调文字颜色 6 18 2 2 2 4" xfId="10242"/>
    <cellStyle name="20% - 强调文字颜色 6 18 2 2 2 4 2" xfId="10247"/>
    <cellStyle name="20% - 强调文字颜色 6 18 2 2 2 5" xfId="10250"/>
    <cellStyle name="20% - 强调文字颜色 6 18 2 2 3" xfId="10253"/>
    <cellStyle name="20% - 强调文字颜色 6 18 2 2 3 2" xfId="10257"/>
    <cellStyle name="20% - 强调文字颜色 6 18 2 2 3 2 2" xfId="10262"/>
    <cellStyle name="20% - 强调文字颜色 6 18 2 2 3 3" xfId="10266"/>
    <cellStyle name="20% - 强调文字颜色 6 18 2 2 4" xfId="10271"/>
    <cellStyle name="20% - 强调文字颜色 6 18 2 2 4 2" xfId="10273"/>
    <cellStyle name="20% - 强调文字颜色 6 18 2 2 4 2 2" xfId="10276"/>
    <cellStyle name="20% - 强调文字颜色 6 18 2 2 4 3" xfId="10279"/>
    <cellStyle name="20% - 强调文字颜色 6 18 2 2 5" xfId="10283"/>
    <cellStyle name="20% - 强调文字颜色 6 18 2 2 5 2" xfId="10284"/>
    <cellStyle name="20% - 强调文字颜色 6 18 2 2 6" xfId="10287"/>
    <cellStyle name="20% - 强调文字颜色 6 18 2 3" xfId="10288"/>
    <cellStyle name="20% - 强调文字颜色 6 18 2 3 2" xfId="10290"/>
    <cellStyle name="20% - 强调文字颜色 6 18 2 3 2 2" xfId="10294"/>
    <cellStyle name="20% - 强调文字颜色 6 18 2 3 2 2 2" xfId="10298"/>
    <cellStyle name="20% - 强调文字颜色 6 18 2 3 2 3" xfId="10301"/>
    <cellStyle name="20% - 强调文字颜色 6 18 2 3 3" xfId="10305"/>
    <cellStyle name="20% - 强调文字颜色 6 18 2 3 3 2" xfId="10308"/>
    <cellStyle name="20% - 强调文字颜色 6 18 2 3 3 2 2" xfId="10311"/>
    <cellStyle name="20% - 强调文字颜色 6 18 2 3 3 3" xfId="10314"/>
    <cellStyle name="20% - 强调文字颜色 6 18 2 3 4" xfId="10318"/>
    <cellStyle name="20% - 强调文字颜色 6 18 2 3 4 2" xfId="10320"/>
    <cellStyle name="20% - 强调文字颜色 6 18 2 3 5" xfId="10322"/>
    <cellStyle name="20% - 强调文字颜色 6 18 2 4" xfId="10324"/>
    <cellStyle name="20% - 强调文字颜色 6 18 2 4 2" xfId="10328"/>
    <cellStyle name="20% - 强调文字颜色 6 18 2 4 2 2" xfId="10333"/>
    <cellStyle name="20% - 强调文字颜色 6 18 2 4 3" xfId="10337"/>
    <cellStyle name="20% - 强调文字颜色 6 18 2 5" xfId="10340"/>
    <cellStyle name="20% - 强调文字颜色 6 18 2 5 2" xfId="10343"/>
    <cellStyle name="20% - 强调文字颜色 6 18 2 5 2 2" xfId="10348"/>
    <cellStyle name="20% - 强调文字颜色 6 18 2 5 3" xfId="10351"/>
    <cellStyle name="20% - 强调文字颜色 6 18 2 6" xfId="10354"/>
    <cellStyle name="20% - 强调文字颜色 6 18 2 6 2" xfId="7970"/>
    <cellStyle name="20% - 强调文字颜色 6 18 2 7" xfId="10358"/>
    <cellStyle name="20% - 强调文字颜色 6 18 3" xfId="10365"/>
    <cellStyle name="20% - 强调文字颜色 6 18 3 2" xfId="10367"/>
    <cellStyle name="20% - 强调文字颜色 6 18 3 2 2" xfId="10369"/>
    <cellStyle name="20% - 强调文字颜色 6 18 3 2 2 2" xfId="10371"/>
    <cellStyle name="20% - 强调文字颜色 6 18 3 2 2 2 2" xfId="10372"/>
    <cellStyle name="20% - 强调文字颜色 6 18 3 2 2 3" xfId="10373"/>
    <cellStyle name="20% - 强调文字颜色 6 18 3 2 3" xfId="10375"/>
    <cellStyle name="20% - 强调文字颜色 6 18 3 2 3 2" xfId="10377"/>
    <cellStyle name="20% - 强调文字颜色 6 18 3 2 3 2 2" xfId="10381"/>
    <cellStyle name="20% - 强调文字颜色 6 18 3 2 3 3" xfId="10387"/>
    <cellStyle name="20% - 强调文字颜色 6 18 3 2 4" xfId="10390"/>
    <cellStyle name="20% - 强调文字颜色 6 18 3 2 4 2" xfId="10391"/>
    <cellStyle name="20% - 强调文字颜色 6 18 3 2 5" xfId="10392"/>
    <cellStyle name="20% - 强调文字颜色 6 18 3 3" xfId="10393"/>
    <cellStyle name="20% - 强调文字颜色 6 18 3 3 2" xfId="10395"/>
    <cellStyle name="20% - 强调文字颜色 6 18 3 3 2 2" xfId="10396"/>
    <cellStyle name="20% - 强调文字颜色 6 18 3 3 3" xfId="10397"/>
    <cellStyle name="20% - 强调文字颜色 6 18 3 4" xfId="10398"/>
    <cellStyle name="20% - 强调文字颜色 6 18 3 4 2" xfId="10399"/>
    <cellStyle name="20% - 强调文字颜色 6 18 3 4 2 2" xfId="10400"/>
    <cellStyle name="20% - 强调文字颜色 6 18 3 4 3" xfId="10401"/>
    <cellStyle name="20% - 强调文字颜色 6 18 3 5" xfId="10402"/>
    <cellStyle name="20% - 强调文字颜色 6 18 3 5 2" xfId="10406"/>
    <cellStyle name="20% - 强调文字颜色 6 18 3 6" xfId="10408"/>
    <cellStyle name="20% - 强调文字颜色 6 18 4" xfId="10412"/>
    <cellStyle name="20% - 强调文字颜色 6 18 4 2" xfId="10414"/>
    <cellStyle name="20% - 强调文字颜色 6 18 4 2 2" xfId="10417"/>
    <cellStyle name="20% - 强调文字颜色 6 18 4 2 2 2" xfId="10419"/>
    <cellStyle name="20% - 强调文字颜色 6 18 4 2 3" xfId="10422"/>
    <cellStyle name="20% - 强调文字颜色 6 18 4 3" xfId="10423"/>
    <cellStyle name="20% - 强调文字颜色 6 18 4 3 2" xfId="10425"/>
    <cellStyle name="20% - 强调文字颜色 6 18 4 3 2 2" xfId="10426"/>
    <cellStyle name="20% - 强调文字颜色 6 18 4 3 3" xfId="10430"/>
    <cellStyle name="20% - 强调文字颜色 6 18 4 4" xfId="10431"/>
    <cellStyle name="20% - 强调文字颜色 6 18 4 4 2" xfId="10432"/>
    <cellStyle name="20% - 强调文字颜色 6 18 4 5" xfId="10433"/>
    <cellStyle name="20% - 强调文字颜色 6 18 5" xfId="10434"/>
    <cellStyle name="20% - 强调文字颜色 6 18 5 2" xfId="10436"/>
    <cellStyle name="20% - 强调文字颜色 6 18 5 2 2" xfId="10438"/>
    <cellStyle name="20% - 强调文字颜色 6 18 5 3" xfId="10439"/>
    <cellStyle name="20% - 强调文字颜色 6 18 6" xfId="10440"/>
    <cellStyle name="20% - 强调文字颜色 6 18 6 2" xfId="10443"/>
    <cellStyle name="20% - 强调文字颜色 6 18 6 2 2" xfId="10445"/>
    <cellStyle name="20% - 强调文字颜色 6 18 6 3" xfId="10449"/>
    <cellStyle name="20% - 强调文字颜色 6 18 7" xfId="10452"/>
    <cellStyle name="20% - 强调文字颜色 6 18 7 2" xfId="10454"/>
    <cellStyle name="20% - 强调文字颜色 6 18 8" xfId="10455"/>
    <cellStyle name="20% - 强调文字颜色 6 19" xfId="10456"/>
    <cellStyle name="20% - 强调文字颜色 6 19 2" xfId="10458"/>
    <cellStyle name="20% - 强调文字颜色 6 19 2 2" xfId="10460"/>
    <cellStyle name="20% - 强调文字颜色 6 19 2 2 2" xfId="10462"/>
    <cellStyle name="20% - 强调文字颜色 6 19 2 2 2 2" xfId="10467"/>
    <cellStyle name="20% - 强调文字颜色 6 19 2 2 2 2 2" xfId="10473"/>
    <cellStyle name="20% - 强调文字颜色 6 19 2 2 2 3" xfId="10477"/>
    <cellStyle name="20% - 强调文字颜色 6 19 2 2 3" xfId="10481"/>
    <cellStyle name="20% - 强调文字颜色 6 19 2 2 3 2" xfId="8493"/>
    <cellStyle name="20% - 强调文字颜色 6 19 2 2 3 2 2" xfId="8497"/>
    <cellStyle name="20% - 强调文字颜色 6 19 2 2 3 3" xfId="8510"/>
    <cellStyle name="20% - 强调文字颜色 6 19 2 2 4" xfId="10485"/>
    <cellStyle name="20% - 强调文字颜色 6 19 2 2 4 2" xfId="8539"/>
    <cellStyle name="20% - 强调文字颜色 6 19 2 2 5" xfId="10488"/>
    <cellStyle name="20% - 强调文字颜色 6 19 2 3" xfId="10490"/>
    <cellStyle name="20% - 强调文字颜色 6 19 2 3 2" xfId="10492"/>
    <cellStyle name="20% - 强调文字颜色 6 19 2 3 2 2" xfId="10497"/>
    <cellStyle name="20% - 强调文字颜色 6 19 2 3 3" xfId="10501"/>
    <cellStyle name="20% - 强调文字颜色 6 19 2 4" xfId="10504"/>
    <cellStyle name="20% - 强调文字颜色 6 19 2 4 2" xfId="10505"/>
    <cellStyle name="20% - 强调文字颜色 6 19 2 4 2 2" xfId="10511"/>
    <cellStyle name="20% - 强调文字颜色 6 19 2 4 3" xfId="10515"/>
    <cellStyle name="20% - 强调文字颜色 6 19 2 5" xfId="10520"/>
    <cellStyle name="20% - 强调文字颜色 6 19 2 5 2" xfId="10522"/>
    <cellStyle name="20% - 强调文字颜色 6 19 2 6" xfId="10527"/>
    <cellStyle name="20% - 强调文字颜色 6 19 3" xfId="10529"/>
    <cellStyle name="20% - 强调文字颜色 6 19 3 2" xfId="10531"/>
    <cellStyle name="20% - 强调文字颜色 6 19 3 2 2" xfId="10533"/>
    <cellStyle name="20% - 强调文字颜色 6 19 3 2 2 2" xfId="10536"/>
    <cellStyle name="20% - 强调文字颜色 6 19 3 2 3" xfId="10538"/>
    <cellStyle name="20% - 强调文字颜色 6 19 3 3" xfId="10539"/>
    <cellStyle name="20% - 强调文字颜色 6 19 3 3 2" xfId="10541"/>
    <cellStyle name="20% - 强调文字颜色 6 19 3 3 2 2" xfId="10543"/>
    <cellStyle name="20% - 强调文字颜色 6 19 3 3 3" xfId="10545"/>
    <cellStyle name="20% - 强调文字颜色 6 19 3 4" xfId="10546"/>
    <cellStyle name="20% - 强调文字颜色 6 19 3 4 2" xfId="10548"/>
    <cellStyle name="20% - 强调文字颜色 6 19 3 5" xfId="10550"/>
    <cellStyle name="20% - 强调文字颜色 6 19 4" xfId="10555"/>
    <cellStyle name="20% - 强调文字颜色 6 19 4 2" xfId="10559"/>
    <cellStyle name="20% - 强调文字颜色 6 19 4 2 2" xfId="10564"/>
    <cellStyle name="20% - 强调文字颜色 6 19 4 3" xfId="10566"/>
    <cellStyle name="20% - 强调文字颜色 6 19 5" xfId="10567"/>
    <cellStyle name="20% - 强调文字颜色 6 19 5 2" xfId="5594"/>
    <cellStyle name="20% - 强调文字颜色 6 19 5 2 2" xfId="10569"/>
    <cellStyle name="20% - 强调文字颜色 6 19 5 3" xfId="10570"/>
    <cellStyle name="20% - 强调文字颜色 6 19 6" xfId="10571"/>
    <cellStyle name="20% - 强调文字颜色 6 19 6 2" xfId="5611"/>
    <cellStyle name="20% - 强调文字颜色 6 19 7" xfId="10573"/>
    <cellStyle name="20% - 强调文字颜色 6 2" xfId="10575"/>
    <cellStyle name="20% - 强调文字颜色 6 2 2" xfId="10579"/>
    <cellStyle name="20% - 强调文字颜色 6 2 2 2" xfId="10583"/>
    <cellStyle name="20% - 强调文字颜色 6 2 2 2 2" xfId="10589"/>
    <cellStyle name="20% - 强调文字颜色 6 2 2 2 2 2" xfId="10593"/>
    <cellStyle name="20% - 强调文字颜色 6 2 2 2 3" xfId="10597"/>
    <cellStyle name="20% - 强调文字颜色 6 2 2 2 3 2" xfId="10599"/>
    <cellStyle name="20% - 强调文字颜色 6 2 2 2 4" xfId="8640"/>
    <cellStyle name="20% - 强调文字颜色 6 2 2 3" xfId="376"/>
    <cellStyle name="20% - 强调文字颜色 6 2 2 3 2" xfId="10602"/>
    <cellStyle name="20% - 强调文字颜色 6 2 2 4" xfId="10604"/>
    <cellStyle name="20% - 强调文字颜色 6 2 2 4 2" xfId="402"/>
    <cellStyle name="20% - 强调文字颜色 6 2 2 5" xfId="10606"/>
    <cellStyle name="20% - 强调文字颜色 6 2 3" xfId="10608"/>
    <cellStyle name="20% - 强调文字颜色 6 2 3 2" xfId="10611"/>
    <cellStyle name="20% - 强调文字颜色 6 2 3 2 2" xfId="10614"/>
    <cellStyle name="20% - 强调文字颜色 6 2 3 2 2 2" xfId="10618"/>
    <cellStyle name="20% - 强调文字颜色 6 2 3 2 3" xfId="10621"/>
    <cellStyle name="20% - 强调文字颜色 6 2 3 2 3 2" xfId="10623"/>
    <cellStyle name="20% - 强调文字颜色 6 2 3 2 4" xfId="8773"/>
    <cellStyle name="20% - 强调文字颜色 6 2 3 3" xfId="10625"/>
    <cellStyle name="20% - 强调文字颜色 6 2 3 3 2" xfId="10628"/>
    <cellStyle name="20% - 强调文字颜色 6 2 3 4" xfId="10630"/>
    <cellStyle name="20% - 强调文字颜色 6 2 3 4 2" xfId="10632"/>
    <cellStyle name="20% - 强调文字颜色 6 2 3 5" xfId="10633"/>
    <cellStyle name="20% - 强调文字颜色 6 2 4" xfId="10634"/>
    <cellStyle name="20% - 强调文字颜色 6 2 4 2" xfId="6304"/>
    <cellStyle name="20% - 强调文字颜色 6 2 4 2 2" xfId="10635"/>
    <cellStyle name="20% - 强调文字颜色 6 2 4 3" xfId="10637"/>
    <cellStyle name="20% - 强调文字颜色 6 2 4 3 2" xfId="10639"/>
    <cellStyle name="20% - 强调文字颜色 6 2 4 4" xfId="10641"/>
    <cellStyle name="20% - 强调文字颜色 6 2 5" xfId="10643"/>
    <cellStyle name="20% - 强调文字颜色 6 2 5 2" xfId="2334"/>
    <cellStyle name="20% - 强调文字颜色 6 2 6" xfId="10644"/>
    <cellStyle name="20% - 强调文字颜色 6 2 6 2" xfId="10645"/>
    <cellStyle name="20% - 强调文字颜色 6 2 7" xfId="10647"/>
    <cellStyle name="20% - 强调文字颜色 6 2 8" xfId="10649"/>
    <cellStyle name="20% - 强调文字颜色 6 2 8 2" xfId="10650"/>
    <cellStyle name="20% - 强调文字颜色 6 2 8 2 2" xfId="10651"/>
    <cellStyle name="20% - 强调文字颜色 6 2 8 2 2 2" xfId="10653"/>
    <cellStyle name="20% - 强调文字颜色 6 2 8 2 3" xfId="10654"/>
    <cellStyle name="20% - 强调文字颜色 6 2 8 3" xfId="10655"/>
    <cellStyle name="20% - 强调文字颜色 6 2 8 3 2" xfId="10658"/>
    <cellStyle name="20% - 强调文字颜色 6 2 8 3 2 2" xfId="10661"/>
    <cellStyle name="20% - 强调文字颜色 6 2 8 3 3" xfId="10664"/>
    <cellStyle name="20% - 强调文字颜色 6 2 8 4" xfId="10668"/>
    <cellStyle name="20% - 强调文字颜色 6 2 8 4 2" xfId="10671"/>
    <cellStyle name="20% - 强调文字颜色 6 2 8 5" xfId="10674"/>
    <cellStyle name="20% - 强调文字颜色 6 20" xfId="9430"/>
    <cellStyle name="20% - 强调文字颜色 6 20 2" xfId="9436"/>
    <cellStyle name="20% - 强调文字颜色 6 20 2 2" xfId="9440"/>
    <cellStyle name="20% - 强调文字颜色 6 20 2 2 2" xfId="9444"/>
    <cellStyle name="20% - 强调文字颜色 6 20 2 2 2 2" xfId="9446"/>
    <cellStyle name="20% - 强调文字颜色 6 20 2 2 2 2 2" xfId="9448"/>
    <cellStyle name="20% - 强调文字颜色 6 20 2 2 2 3" xfId="9464"/>
    <cellStyle name="20% - 强调文字颜色 6 20 2 2 3" xfId="9477"/>
    <cellStyle name="20% - 强调文字颜色 6 20 2 2 3 2" xfId="9479"/>
    <cellStyle name="20% - 强调文字颜色 6 20 2 2 3 2 2" xfId="9481"/>
    <cellStyle name="20% - 强调文字颜色 6 20 2 2 3 3" xfId="9487"/>
    <cellStyle name="20% - 强调文字颜色 6 20 2 2 4" xfId="9497"/>
    <cellStyle name="20% - 强调文字颜色 6 20 2 2 4 2" xfId="9500"/>
    <cellStyle name="20% - 强调文字颜色 6 20 2 2 5" xfId="9506"/>
    <cellStyle name="20% - 强调文字颜色 6 20 2 3" xfId="2535"/>
    <cellStyle name="20% - 强调文字颜色 6 20 2 3 2" xfId="2546"/>
    <cellStyle name="20% - 强调文字颜色 6 20 2 3 2 2" xfId="9516"/>
    <cellStyle name="20% - 强调文字颜色 6 20 2 3 3" xfId="9538"/>
    <cellStyle name="20% - 强调文字颜色 6 20 2 4" xfId="2554"/>
    <cellStyle name="20% - 强调文字颜色 6 20 2 4 2" xfId="9551"/>
    <cellStyle name="20% - 强调文字颜色 6 20 2 4 2 2" xfId="9554"/>
    <cellStyle name="20% - 强调文字颜色 6 20 2 4 3" xfId="9563"/>
    <cellStyle name="20% - 强调文字颜色 6 20 2 5" xfId="2561"/>
    <cellStyle name="20% - 强调文字颜色 6 20 2 5 2" xfId="9575"/>
    <cellStyle name="20% - 强调文字颜色 6 20 2 6" xfId="9583"/>
    <cellStyle name="20% - 强调文字颜色 6 20 3" xfId="9590"/>
    <cellStyle name="20% - 强调文字颜色 6 20 3 2" xfId="9593"/>
    <cellStyle name="20% - 强调文字颜色 6 20 3 2 2" xfId="9597"/>
    <cellStyle name="20% - 强调文字颜色 6 20 3 2 2 2" xfId="9601"/>
    <cellStyle name="20% - 强调文字颜色 6 20 3 2 3" xfId="9618"/>
    <cellStyle name="20% - 强调文字颜色 6 20 3 3" xfId="2891"/>
    <cellStyle name="20% - 强调文字颜色 6 20 3 3 2" xfId="2902"/>
    <cellStyle name="20% - 强调文字颜色 6 20 3 3 2 2" xfId="9640"/>
    <cellStyle name="20% - 强调文字颜色 6 20 3 3 3" xfId="38"/>
    <cellStyle name="20% - 强调文字颜色 6 20 3 4" xfId="2913"/>
    <cellStyle name="20% - 强调文字颜色 6 20 3 4 2" xfId="9658"/>
    <cellStyle name="20% - 强调文字颜色 6 20 3 5" xfId="9663"/>
    <cellStyle name="20% - 强调文字颜色 6 20 4" xfId="9672"/>
    <cellStyle name="20% - 强调文字颜色 6 20 4 2" xfId="9674"/>
    <cellStyle name="20% - 强调文字颜色 6 20 4 2 2" xfId="9677"/>
    <cellStyle name="20% - 强调文字颜色 6 20 4 3" xfId="3101"/>
    <cellStyle name="20% - 强调文字颜色 6 20 5" xfId="9710"/>
    <cellStyle name="20% - 强调文字颜色 6 20 5 2" xfId="9712"/>
    <cellStyle name="20% - 强调文字颜色 6 20 5 2 2" xfId="9715"/>
    <cellStyle name="20% - 强调文字颜色 6 20 5 3" xfId="9723"/>
    <cellStyle name="20% - 强调文字颜色 6 20 6" xfId="9735"/>
    <cellStyle name="20% - 强调文字颜色 6 20 6 2" xfId="10678"/>
    <cellStyle name="20% - 强调文字颜色 6 20 7" xfId="9737"/>
    <cellStyle name="20% - 强调文字颜色 6 21" xfId="9749"/>
    <cellStyle name="20% - 强调文字颜色 6 21 2" xfId="9753"/>
    <cellStyle name="20% - 强调文字颜色 6 21 2 2" xfId="9757"/>
    <cellStyle name="20% - 强调文字颜色 6 21 2 2 2" xfId="9760"/>
    <cellStyle name="20% - 强调文字颜色 6 21 2 2 2 2" xfId="9765"/>
    <cellStyle name="20% - 强调文字颜色 6 21 2 2 3" xfId="9788"/>
    <cellStyle name="20% - 强调文字颜色 6 21 2 3" xfId="3677"/>
    <cellStyle name="20% - 强调文字颜色 6 21 2 3 2" xfId="915"/>
    <cellStyle name="20% - 强调文字颜色 6 21 2 3 2 2" xfId="9817"/>
    <cellStyle name="20% - 强调文字颜色 6 21 2 3 3" xfId="9824"/>
    <cellStyle name="20% - 强调文字颜色 6 21 2 4" xfId="3850"/>
    <cellStyle name="20% - 强调文字颜色 6 21 2 4 2" xfId="9841"/>
    <cellStyle name="20% - 强调文字颜色 6 21 2 5" xfId="3939"/>
    <cellStyle name="20% - 强调文字颜色 6 21 3" xfId="9865"/>
    <cellStyle name="20% - 强调文字颜色 6 21 3 2" xfId="9868"/>
    <cellStyle name="20% - 强调文字颜色 6 21 3 2 2" xfId="9872"/>
    <cellStyle name="20% - 强调文字颜色 6 21 3 3" xfId="18"/>
    <cellStyle name="20% - 强调文字颜色 6 21 4" xfId="9927"/>
    <cellStyle name="20% - 强调文字颜色 6 21 4 2" xfId="9929"/>
    <cellStyle name="20% - 强调文字颜色 6 21 4 2 2" xfId="9932"/>
    <cellStyle name="20% - 强调文字颜色 6 21 4 3" xfId="9939"/>
    <cellStyle name="20% - 强调文字颜色 6 21 5" xfId="9950"/>
    <cellStyle name="20% - 强调文字颜色 6 21 5 2" xfId="9952"/>
    <cellStyle name="20% - 强调文字颜色 6 21 6" xfId="9959"/>
    <cellStyle name="20% - 强调文字颜色 6 22" xfId="9969"/>
    <cellStyle name="20% - 强调文字颜色 6 22 2" xfId="9973"/>
    <cellStyle name="20% - 强调文字颜色 6 22 2 2" xfId="9976"/>
    <cellStyle name="20% - 强调文字颜色 6 22 2 2 2" xfId="9978"/>
    <cellStyle name="20% - 强调文字颜色 6 22 2 2 2 2" xfId="9981"/>
    <cellStyle name="20% - 强调文字颜色 6 22 2 2 3" xfId="9995"/>
    <cellStyle name="20% - 强调文字颜色 6 22 2 3" xfId="10021"/>
    <cellStyle name="20% - 强调文字颜色 6 22 2 3 2" xfId="10023"/>
    <cellStyle name="20% - 强调文字颜色 6 22 2 3 2 2" xfId="10025"/>
    <cellStyle name="20% - 强调文字颜色 6 22 2 3 3" xfId="10030"/>
    <cellStyle name="20% - 强调文字颜色 6 22 2 4" xfId="10047"/>
    <cellStyle name="20% - 强调文字颜色 6 22 2 4 2" xfId="10049"/>
    <cellStyle name="20% - 强调文字颜色 6 22 2 5" xfId="10056"/>
    <cellStyle name="20% - 强调文字颜色 6 22 3" xfId="10077"/>
    <cellStyle name="20% - 强调文字颜色 6 22 3 2" xfId="10079"/>
    <cellStyle name="20% - 强调文字颜色 6 22 3 2 2" xfId="10082"/>
    <cellStyle name="20% - 强调文字颜色 6 22 3 3" xfId="10109"/>
    <cellStyle name="20% - 强调文字颜色 6 22 4" xfId="10147"/>
    <cellStyle name="20% - 强调文字颜色 6 22 4 2" xfId="10149"/>
    <cellStyle name="20% - 强调文字颜色 6 22 4 2 2" xfId="10152"/>
    <cellStyle name="20% - 强调文字颜色 6 22 4 3" xfId="10159"/>
    <cellStyle name="20% - 强调文字颜色 6 22 5" xfId="10174"/>
    <cellStyle name="20% - 强调文字颜色 6 22 5 2" xfId="10176"/>
    <cellStyle name="20% - 强调文字颜色 6 22 6" xfId="10180"/>
    <cellStyle name="20% - 强调文字颜色 6 23" xfId="10192"/>
    <cellStyle name="20% - 强调文字颜色 6 23 2" xfId="10195"/>
    <cellStyle name="20% - 强调文字颜色 6 23 2 2" xfId="10197"/>
    <cellStyle name="20% - 强调文字颜色 6 23 2 2 2" xfId="10199"/>
    <cellStyle name="20% - 强调文字颜色 6 23 2 2 2 2" xfId="10204"/>
    <cellStyle name="20% - 强调文字颜色 6 23 2 2 3" xfId="10254"/>
    <cellStyle name="20% - 强调文字颜色 6 23 2 3" xfId="10289"/>
    <cellStyle name="20% - 强调文字颜色 6 23 2 3 2" xfId="10291"/>
    <cellStyle name="20% - 强调文字颜色 6 23 2 3 2 2" xfId="10295"/>
    <cellStyle name="20% - 强调文字颜色 6 23 2 3 3" xfId="10306"/>
    <cellStyle name="20% - 强调文字颜色 6 23 2 4" xfId="10325"/>
    <cellStyle name="20% - 强调文字颜色 6 23 2 4 2" xfId="10329"/>
    <cellStyle name="20% - 强调文字颜色 6 23 2 5" xfId="10341"/>
    <cellStyle name="20% - 强调文字颜色 6 23 3" xfId="10366"/>
    <cellStyle name="20% - 强调文字颜色 6 23 3 2" xfId="10368"/>
    <cellStyle name="20% - 强调文字颜色 6 23 3 2 2" xfId="10370"/>
    <cellStyle name="20% - 强调文字颜色 6 23 3 3" xfId="10394"/>
    <cellStyle name="20% - 强调文字颜色 6 23 4" xfId="10413"/>
    <cellStyle name="20% - 强调文字颜色 6 23 4 2" xfId="10415"/>
    <cellStyle name="20% - 强调文字颜色 6 23 4 2 2" xfId="10418"/>
    <cellStyle name="20% - 强调文字颜色 6 23 4 3" xfId="10424"/>
    <cellStyle name="20% - 强调文字颜色 6 23 5" xfId="10435"/>
    <cellStyle name="20% - 强调文字颜色 6 23 5 2" xfId="10437"/>
    <cellStyle name="20% - 强调文字颜色 6 23 6" xfId="10441"/>
    <cellStyle name="20% - 强调文字颜色 6 24" xfId="10457"/>
    <cellStyle name="20% - 强调文字颜色 6 24 2" xfId="10459"/>
    <cellStyle name="20% - 强调文字颜色 6 24 2 2" xfId="10461"/>
    <cellStyle name="20% - 强调文字颜色 6 24 2 2 2" xfId="10463"/>
    <cellStyle name="20% - 强调文字颜色 6 24 2 3" xfId="10491"/>
    <cellStyle name="20% - 强调文字颜色 6 24 3" xfId="10530"/>
    <cellStyle name="20% - 强调文字颜色 6 24 3 2" xfId="10532"/>
    <cellStyle name="20% - 强调文字颜色 6 24 3 2 2" xfId="10534"/>
    <cellStyle name="20% - 强调文字颜色 6 24 3 3" xfId="10540"/>
    <cellStyle name="20% - 强调文字颜色 6 24 4" xfId="10556"/>
    <cellStyle name="20% - 强调文字颜色 6 24 4 2" xfId="10560"/>
    <cellStyle name="20% - 强调文字颜色 6 24 5" xfId="10568"/>
    <cellStyle name="20% - 强调文字颜色 6 25" xfId="10679"/>
    <cellStyle name="20% - 强调文字颜色 6 25 2" xfId="10681"/>
    <cellStyle name="20% - 强调文字颜色 6 25 2 2" xfId="10683"/>
    <cellStyle name="20% - 强调文字颜色 6 25 2 2 2" xfId="10685"/>
    <cellStyle name="20% - 强调文字颜色 6 25 2 3" xfId="10688"/>
    <cellStyle name="20% - 强调文字颜色 6 25 3" xfId="10689"/>
    <cellStyle name="20% - 强调文字颜色 6 25 3 2" xfId="10691"/>
    <cellStyle name="20% - 强调文字颜色 6 25 3 2 2" xfId="10692"/>
    <cellStyle name="20% - 强调文字颜色 6 25 3 3" xfId="10693"/>
    <cellStyle name="20% - 强调文字颜色 6 25 4" xfId="10695"/>
    <cellStyle name="20% - 强调文字颜色 6 25 4 2" xfId="10698"/>
    <cellStyle name="20% - 强调文字颜色 6 25 5" xfId="10700"/>
    <cellStyle name="20% - 强调文字颜色 6 26" xfId="10702"/>
    <cellStyle name="20% - 强调文字颜色 6 26 2" xfId="10704"/>
    <cellStyle name="20% - 强调文字颜色 6 26 2 2" xfId="10706"/>
    <cellStyle name="20% - 强调文字颜色 6 26 2 2 2" xfId="10708"/>
    <cellStyle name="20% - 强调文字颜色 6 26 2 3" xfId="10710"/>
    <cellStyle name="20% - 强调文字颜色 6 26 3" xfId="10711"/>
    <cellStyle name="20% - 强调文字颜色 6 26 3 2" xfId="10713"/>
    <cellStyle name="20% - 强调文字颜色 6 26 3 2 2" xfId="10715"/>
    <cellStyle name="20% - 强调文字颜色 6 26 3 3" xfId="10718"/>
    <cellStyle name="20% - 强调文字颜色 6 26 4" xfId="10720"/>
    <cellStyle name="20% - 强调文字颜色 6 26 4 2" xfId="10721"/>
    <cellStyle name="20% - 强调文字颜色 6 26 5" xfId="10723"/>
    <cellStyle name="20% - 强调文字颜色 6 27" xfId="10725"/>
    <cellStyle name="20% - 强调文字颜色 6 27 2" xfId="10727"/>
    <cellStyle name="20% - 强调文字颜色 6 27 2 2" xfId="10729"/>
    <cellStyle name="20% - 强调文字颜色 6 27 2 2 2" xfId="10731"/>
    <cellStyle name="20% - 强调文字颜色 6 27 2 3" xfId="10732"/>
    <cellStyle name="20% - 强调文字颜色 6 27 3" xfId="10733"/>
    <cellStyle name="20% - 强调文字颜色 6 27 3 2" xfId="10735"/>
    <cellStyle name="20% - 强调文字颜色 6 27 3 2 2" xfId="10736"/>
    <cellStyle name="20% - 强调文字颜色 6 27 3 3" xfId="10737"/>
    <cellStyle name="20% - 强调文字颜色 6 27 4" xfId="10739"/>
    <cellStyle name="20% - 强调文字颜色 6 27 4 2" xfId="10741"/>
    <cellStyle name="20% - 强调文字颜色 6 27 5" xfId="10743"/>
    <cellStyle name="20% - 强调文字颜色 6 28" xfId="10744"/>
    <cellStyle name="20% - 强调文字颜色 6 28 2" xfId="10748"/>
    <cellStyle name="20% - 强调文字颜色 6 28 2 2" xfId="10751"/>
    <cellStyle name="20% - 强调文字颜色 6 28 2 2 2" xfId="10752"/>
    <cellStyle name="20% - 强调文字颜色 6 28 2 3" xfId="10753"/>
    <cellStyle name="20% - 强调文字颜色 6 28 3" xfId="10754"/>
    <cellStyle name="20% - 强调文字颜色 6 28 3 2" xfId="10755"/>
    <cellStyle name="20% - 强调文字颜色 6 28 3 2 2" xfId="10756"/>
    <cellStyle name="20% - 强调文字颜色 6 28 3 3" xfId="10757"/>
    <cellStyle name="20% - 强调文字颜色 6 28 4" xfId="10758"/>
    <cellStyle name="20% - 强调文字颜色 6 28 4 2" xfId="10760"/>
    <cellStyle name="20% - 强调文字颜色 6 28 5" xfId="10761"/>
    <cellStyle name="20% - 强调文字颜色 6 29" xfId="10762"/>
    <cellStyle name="20% - 强调文字颜色 6 29 2" xfId="1870"/>
    <cellStyle name="20% - 强调文字颜色 6 29 2 2" xfId="10765"/>
    <cellStyle name="20% - 强调文字颜色 6 29 2 2 2" xfId="10766"/>
    <cellStyle name="20% - 强调文字颜色 6 29 2 3" xfId="10768"/>
    <cellStyle name="20% - 强调文字颜色 6 29 3" xfId="10769"/>
    <cellStyle name="20% - 强调文字颜色 6 29 3 2" xfId="10770"/>
    <cellStyle name="20% - 强调文字颜色 6 29 4" xfId="10771"/>
    <cellStyle name="20% - 强调文字颜色 6 3" xfId="10772"/>
    <cellStyle name="20% - 强调文字颜色 6 3 2" xfId="10776"/>
    <cellStyle name="20% - 强调文字颜色 6 3 2 2" xfId="10779"/>
    <cellStyle name="20% - 强调文字颜色 6 3 2 2 2" xfId="10780"/>
    <cellStyle name="20% - 强调文字颜色 6 3 2 2 2 2" xfId="10781"/>
    <cellStyle name="20% - 强调文字颜色 6 3 2 2 3" xfId="10782"/>
    <cellStyle name="20% - 强调文字颜色 6 3 2 2 3 2" xfId="5205"/>
    <cellStyle name="20% - 强调文字颜色 6 3 2 2 4" xfId="10784"/>
    <cellStyle name="20% - 强调文字颜色 6 3 2 3" xfId="6840"/>
    <cellStyle name="20% - 强调文字颜色 6 3 2 3 2" xfId="10785"/>
    <cellStyle name="20% - 强调文字颜色 6 3 2 4" xfId="10786"/>
    <cellStyle name="20% - 强调文字颜色 6 3 2 4 2" xfId="10787"/>
    <cellStyle name="20% - 强调文字颜色 6 3 2 5" xfId="10788"/>
    <cellStyle name="20% - 强调文字颜色 6 3 3" xfId="10790"/>
    <cellStyle name="20% - 强调文字颜色 6 3 3 2" xfId="10792"/>
    <cellStyle name="20% - 强调文字颜色 6 3 3 2 2" xfId="10794"/>
    <cellStyle name="20% - 强调文字颜色 6 3 3 2 2 2" xfId="10796"/>
    <cellStyle name="20% - 强调文字颜色 6 3 3 2 3" xfId="10797"/>
    <cellStyle name="20% - 强调文字颜色 6 3 3 2 3 2" xfId="10798"/>
    <cellStyle name="20% - 强调文字颜色 6 3 3 2 4" xfId="10799"/>
    <cellStyle name="20% - 强调文字颜色 6 3 3 3" xfId="10800"/>
    <cellStyle name="20% - 强调文字颜色 6 3 3 3 2" xfId="10802"/>
    <cellStyle name="20% - 强调文字颜色 6 3 3 4" xfId="10804"/>
    <cellStyle name="20% - 强调文字颜色 6 3 3 4 2" xfId="10806"/>
    <cellStyle name="20% - 强调文字颜色 6 3 3 5" xfId="10807"/>
    <cellStyle name="20% - 强调文字颜色 6 3 4" xfId="10809"/>
    <cellStyle name="20% - 强调文字颜色 6 3 4 2" xfId="10811"/>
    <cellStyle name="20% - 强调文字颜色 6 3 4 2 2" xfId="10812"/>
    <cellStyle name="20% - 强调文字颜色 6 3 4 3" xfId="10813"/>
    <cellStyle name="20% - 强调文字颜色 6 3 4 3 2" xfId="10814"/>
    <cellStyle name="20% - 强调文字颜色 6 3 4 4" xfId="10815"/>
    <cellStyle name="20% - 强调文字颜色 6 3 5" xfId="10816"/>
    <cellStyle name="20% - 强调文字颜色 6 3 5 2" xfId="10817"/>
    <cellStyle name="20% - 强调文字颜色 6 3 6" xfId="10818"/>
    <cellStyle name="20% - 强调文字颜色 6 3 6 2" xfId="10820"/>
    <cellStyle name="20% - 强调文字颜色 6 3 7" xfId="10822"/>
    <cellStyle name="20% - 强调文字颜色 6 30" xfId="10680"/>
    <cellStyle name="20% - 强调文字颜色 6 30 2" xfId="10682"/>
    <cellStyle name="20% - 强调文字颜色 6 30 2 2" xfId="10684"/>
    <cellStyle name="20% - 强调文字颜色 6 30 3" xfId="10690"/>
    <cellStyle name="20% - 强调文字颜色 6 31" xfId="10703"/>
    <cellStyle name="20% - 强调文字颜色 6 31 2" xfId="10705"/>
    <cellStyle name="20% - 强调文字颜色 6 31 2 2" xfId="10707"/>
    <cellStyle name="20% - 强调文字颜色 6 31 3" xfId="10712"/>
    <cellStyle name="20% - 强调文字颜色 6 32" xfId="10726"/>
    <cellStyle name="20% - 强调文字颜色 6 32 2" xfId="10728"/>
    <cellStyle name="20% - 强调文字颜色 6 32 2 2" xfId="10730"/>
    <cellStyle name="20% - 强调文字颜色 6 32 3" xfId="10734"/>
    <cellStyle name="20% - 强调文字颜色 6 33" xfId="10745"/>
    <cellStyle name="20% - 强调文字颜色 6 33 2" xfId="10749"/>
    <cellStyle name="20% - 强调文字颜色 6 34" xfId="10763"/>
    <cellStyle name="20% - 强调文字颜色 6 34 2" xfId="1869"/>
    <cellStyle name="20% - 强调文字颜色 6 35" xfId="10824"/>
    <cellStyle name="20% - 强调文字颜色 6 35 2" xfId="648"/>
    <cellStyle name="20% - 强调文字颜色 6 36" xfId="10828"/>
    <cellStyle name="20% - 强调文字颜色 6 36 2" xfId="10831"/>
    <cellStyle name="20% - 强调文字颜色 6 37" xfId="10833"/>
    <cellStyle name="20% - 强调文字颜色 6 38" xfId="10837"/>
    <cellStyle name="20% - 强调文字颜色 6 39" xfId="3545"/>
    <cellStyle name="20% - 强调文字颜色 6 4" xfId="10840"/>
    <cellStyle name="20% - 强调文字颜色 6 4 2" xfId="5042"/>
    <cellStyle name="20% - 强调文字颜色 6 4 2 2" xfId="10843"/>
    <cellStyle name="20% - 强调文字颜色 6 4 2 2 2" xfId="10845"/>
    <cellStyle name="20% - 强调文字颜色 6 4 2 2 2 2" xfId="10846"/>
    <cellStyle name="20% - 强调文字颜色 6 4 2 2 3" xfId="10847"/>
    <cellStyle name="20% - 强调文字颜色 6 4 2 2 3 2" xfId="10849"/>
    <cellStyle name="20% - 强调文字颜色 6 4 2 2 4" xfId="10850"/>
    <cellStyle name="20% - 强调文字颜色 6 4 2 3" xfId="10851"/>
    <cellStyle name="20% - 强调文字颜色 6 4 2 3 2" xfId="10852"/>
    <cellStyle name="20% - 强调文字颜色 6 4 2 4" xfId="10854"/>
    <cellStyle name="20% - 强调文字颜色 6 4 2 4 2" xfId="10856"/>
    <cellStyle name="20% - 强调文字颜色 6 4 2 5" xfId="10858"/>
    <cellStyle name="20% - 强调文字颜色 6 4 3" xfId="10861"/>
    <cellStyle name="20% - 强调文字颜色 6 4 3 2" xfId="10863"/>
    <cellStyle name="20% - 强调文字颜色 6 4 3 2 2" xfId="10865"/>
    <cellStyle name="20% - 强调文字颜色 6 4 3 2 2 2" xfId="10867"/>
    <cellStyle name="20% - 强调文字颜色 6 4 3 2 3" xfId="10869"/>
    <cellStyle name="20% - 强调文字颜色 6 4 3 2 3 2" xfId="10870"/>
    <cellStyle name="20% - 强调文字颜色 6 4 3 2 4" xfId="10871"/>
    <cellStyle name="20% - 强调文字颜色 6 4 3 3" xfId="10872"/>
    <cellStyle name="20% - 强调文字颜色 6 4 3 3 2" xfId="10874"/>
    <cellStyle name="20% - 强调文字颜色 6 4 3 4" xfId="10876"/>
    <cellStyle name="20% - 强调文字颜色 6 4 3 4 2" xfId="10879"/>
    <cellStyle name="20% - 强调文字颜色 6 4 3 5" xfId="10881"/>
    <cellStyle name="20% - 强调文字颜色 6 4 4" xfId="10884"/>
    <cellStyle name="20% - 强调文字颜色 6 4 4 2" xfId="10886"/>
    <cellStyle name="20% - 强调文字颜色 6 4 4 2 2" xfId="10887"/>
    <cellStyle name="20% - 强调文字颜色 6 4 4 3" xfId="266"/>
    <cellStyle name="20% - 强调文字颜色 6 4 4 3 2" xfId="10888"/>
    <cellStyle name="20% - 强调文字颜色 6 4 4 4" xfId="10889"/>
    <cellStyle name="20% - 强调文字颜色 6 4 5" xfId="10891"/>
    <cellStyle name="20% - 强调文字颜色 6 4 5 2" xfId="10892"/>
    <cellStyle name="20% - 强调文字颜色 6 4 6" xfId="860"/>
    <cellStyle name="20% - 强调文字颜色 6 4 6 2" xfId="10893"/>
    <cellStyle name="20% - 强调文字颜色 6 4 7" xfId="10894"/>
    <cellStyle name="20% - 强调文字颜色 6 40" xfId="10825"/>
    <cellStyle name="20% - 强调文字颜色 6 41" xfId="10829"/>
    <cellStyle name="20% - 强调文字颜色 6 42" xfId="10834"/>
    <cellStyle name="20% - 强调文字颜色 6 43" xfId="10838"/>
    <cellStyle name="20% - 强调文字颜色 6 44" xfId="3544"/>
    <cellStyle name="20% - 强调文字颜色 6 45" xfId="2175"/>
    <cellStyle name="20% - 强调文字颜色 6 46" xfId="2199"/>
    <cellStyle name="20% - 强调文字颜色 6 47" xfId="2207"/>
    <cellStyle name="20% - 强调文字颜色 6 48" xfId="2224"/>
    <cellStyle name="20% - 强调文字颜色 6 49" xfId="2234"/>
    <cellStyle name="20% - 强调文字颜色 6 5" xfId="10895"/>
    <cellStyle name="20% - 强调文字颜色 6 5 2" xfId="5056"/>
    <cellStyle name="20% - 强调文字颜色 6 5 2 2" xfId="10896"/>
    <cellStyle name="20% - 强调文字颜色 6 5 2 2 2" xfId="10898"/>
    <cellStyle name="20% - 强调文字颜色 6 5 2 2 2 2" xfId="10899"/>
    <cellStyle name="20% - 强调文字颜色 6 5 2 2 3" xfId="10900"/>
    <cellStyle name="20% - 强调文字颜色 6 5 2 2 3 2" xfId="10901"/>
    <cellStyle name="20% - 强调文字颜色 6 5 2 2 4" xfId="10902"/>
    <cellStyle name="20% - 强调文字颜色 6 5 2 3" xfId="10903"/>
    <cellStyle name="20% - 强调文字颜色 6 5 2 3 2" xfId="10904"/>
    <cellStyle name="20% - 强调文字颜色 6 5 2 4" xfId="10906"/>
    <cellStyle name="20% - 强调文字颜色 6 5 2 4 2" xfId="10910"/>
    <cellStyle name="20% - 强调文字颜色 6 5 2 5" xfId="10912"/>
    <cellStyle name="20% - 强调文字颜色 6 5 3" xfId="10915"/>
    <cellStyle name="20% - 强调文字颜色 6 5 3 2" xfId="10917"/>
    <cellStyle name="20% - 强调文字颜色 6 5 3 2 2" xfId="10919"/>
    <cellStyle name="20% - 强调文字颜色 6 5 3 2 2 2" xfId="10920"/>
    <cellStyle name="20% - 强调文字颜色 6 5 3 2 3" xfId="10922"/>
    <cellStyle name="20% - 强调文字颜色 6 5 3 2 3 2" xfId="10923"/>
    <cellStyle name="20% - 强调文字颜色 6 5 3 2 4" xfId="10924"/>
    <cellStyle name="20% - 强调文字颜色 6 5 3 3" xfId="10925"/>
    <cellStyle name="20% - 强调文字颜色 6 5 3 3 2" xfId="10926"/>
    <cellStyle name="20% - 强调文字颜色 6 5 3 4" xfId="10927"/>
    <cellStyle name="20% - 强调文字颜色 6 5 3 4 2" xfId="1311"/>
    <cellStyle name="20% - 强调文字颜色 6 5 3 5" xfId="10929"/>
    <cellStyle name="20% - 强调文字颜色 6 5 4" xfId="10930"/>
    <cellStyle name="20% - 强调文字颜色 6 5 4 2" xfId="10932"/>
    <cellStyle name="20% - 强调文字颜色 6 5 4 2 2" xfId="10934"/>
    <cellStyle name="20% - 强调文字颜色 6 5 4 3" xfId="5736"/>
    <cellStyle name="20% - 强调文字颜色 6 5 4 3 2" xfId="10935"/>
    <cellStyle name="20% - 强调文字颜色 6 5 4 4" xfId="10936"/>
    <cellStyle name="20% - 强调文字颜色 6 5 5" xfId="10937"/>
    <cellStyle name="20% - 强调文字颜色 6 5 5 2" xfId="10939"/>
    <cellStyle name="20% - 强调文字颜色 6 5 6" xfId="10940"/>
    <cellStyle name="20% - 强调文字颜色 6 5 6 2" xfId="10942"/>
    <cellStyle name="20% - 强调文字颜色 6 5 7" xfId="10943"/>
    <cellStyle name="20% - 强调文字颜色 6 50" xfId="2174"/>
    <cellStyle name="20% - 强调文字颜色 6 51" xfId="2198"/>
    <cellStyle name="20% - 强调文字颜色 6 52" xfId="2206"/>
    <cellStyle name="20% - 强调文字颜色 6 53" xfId="2223"/>
    <cellStyle name="20% - 强调文字颜色 6 54" xfId="2233"/>
    <cellStyle name="20% - 强调文字颜色 6 55" xfId="10944"/>
    <cellStyle name="20% - 强调文字颜色 6 56" xfId="10946"/>
    <cellStyle name="20% - 强调文字颜色 6 6" xfId="10948"/>
    <cellStyle name="20% - 强调文字颜色 6 6 2" xfId="10950"/>
    <cellStyle name="20% - 强调文字颜色 6 6 2 2" xfId="10953"/>
    <cellStyle name="20% - 强调文字颜色 6 6 2 2 2" xfId="10954"/>
    <cellStyle name="20% - 强调文字颜色 6 6 2 2 2 2" xfId="10955"/>
    <cellStyle name="20% - 强调文字颜色 6 6 2 2 3" xfId="10956"/>
    <cellStyle name="20% - 强调文字颜色 6 6 2 2 3 2" xfId="10957"/>
    <cellStyle name="20% - 强调文字颜色 6 6 2 2 4" xfId="10958"/>
    <cellStyle name="20% - 强调文字颜色 6 6 2 3" xfId="10959"/>
    <cellStyle name="20% - 强调文字颜色 6 6 2 3 2" xfId="10960"/>
    <cellStyle name="20% - 强调文字颜色 6 6 2 4" xfId="10961"/>
    <cellStyle name="20% - 强调文字颜色 6 6 2 4 2" xfId="10963"/>
    <cellStyle name="20% - 强调文字颜色 6 6 2 5" xfId="10965"/>
    <cellStyle name="20% - 强调文字颜色 6 6 3" xfId="10967"/>
    <cellStyle name="20% - 强调文字颜色 6 6 3 2" xfId="10969"/>
    <cellStyle name="20% - 强调文字颜色 6 6 3 2 2" xfId="10971"/>
    <cellStyle name="20% - 强调文字颜色 6 6 3 2 2 2" xfId="10973"/>
    <cellStyle name="20% - 强调文字颜色 6 6 3 2 3" xfId="10974"/>
    <cellStyle name="20% - 强调文字颜色 6 6 3 2 3 2" xfId="10975"/>
    <cellStyle name="20% - 强调文字颜色 6 6 3 2 4" xfId="10976"/>
    <cellStyle name="20% - 强调文字颜色 6 6 3 3" xfId="10978"/>
    <cellStyle name="20% - 强调文字颜色 6 6 3 3 2" xfId="10980"/>
    <cellStyle name="20% - 强调文字颜色 6 6 3 4" xfId="10982"/>
    <cellStyle name="20% - 强调文字颜色 6 6 3 4 2" xfId="10985"/>
    <cellStyle name="20% - 强调文字颜色 6 6 3 5" xfId="10986"/>
    <cellStyle name="20% - 强调文字颜色 6 6 4" xfId="10987"/>
    <cellStyle name="20% - 强调文字颜色 6 6 4 2" xfId="10989"/>
    <cellStyle name="20% - 强调文字颜色 6 6 4 2 2" xfId="10991"/>
    <cellStyle name="20% - 强调文字颜色 6 6 4 3" xfId="10993"/>
    <cellStyle name="20% - 强调文字颜色 6 6 4 3 2" xfId="10995"/>
    <cellStyle name="20% - 强调文字颜色 6 6 4 4" xfId="10997"/>
    <cellStyle name="20% - 强调文字颜色 6 6 5" xfId="10998"/>
    <cellStyle name="20% - 强调文字颜色 6 6 5 2" xfId="10999"/>
    <cellStyle name="20% - 强调文字颜色 6 6 6" xfId="11000"/>
    <cellStyle name="20% - 强调文字颜色 6 6 6 2" xfId="11002"/>
    <cellStyle name="20% - 强调文字颜色 6 6 7" xfId="11003"/>
    <cellStyle name="20% - 强调文字颜色 6 7" xfId="11004"/>
    <cellStyle name="20% - 强调文字颜色 6 7 2" xfId="11007"/>
    <cellStyle name="20% - 强调文字颜色 6 7 2 2" xfId="11009"/>
    <cellStyle name="20% - 强调文字颜色 6 7 2 2 2" xfId="11013"/>
    <cellStyle name="20% - 强调文字颜色 6 7 2 2 2 2" xfId="11015"/>
    <cellStyle name="20% - 强调文字颜色 6 7 2 2 3" xfId="11018"/>
    <cellStyle name="20% - 强调文字颜色 6 7 2 2 3 2" xfId="11020"/>
    <cellStyle name="20% - 强调文字颜色 6 7 2 2 4" xfId="10416"/>
    <cellStyle name="20% - 强调文字颜色 6 7 2 3" xfId="11021"/>
    <cellStyle name="20% - 强调文字颜色 6 7 2 3 2" xfId="11023"/>
    <cellStyle name="20% - 强调文字颜色 6 7 2 4" xfId="11025"/>
    <cellStyle name="20% - 强调文字颜色 6 7 2 4 2" xfId="11027"/>
    <cellStyle name="20% - 强调文字颜色 6 7 2 5" xfId="7359"/>
    <cellStyle name="20% - 强调文字颜色 6 7 3" xfId="11028"/>
    <cellStyle name="20% - 强调文字颜色 6 7 3 2" xfId="11031"/>
    <cellStyle name="20% - 强调文字颜色 6 7 3 2 2" xfId="11036"/>
    <cellStyle name="20% - 强调文字颜色 6 7 3 2 2 2" xfId="11041"/>
    <cellStyle name="20% - 强调文字颜色 6 7 3 2 3" xfId="11044"/>
    <cellStyle name="20% - 强调文字颜色 6 7 3 2 3 2" xfId="11049"/>
    <cellStyle name="20% - 强调文字颜色 6 7 3 2 4" xfId="10558"/>
    <cellStyle name="20% - 强调文字颜色 6 7 3 3" xfId="6700"/>
    <cellStyle name="20% - 强调文字颜色 6 7 3 3 2" xfId="11053"/>
    <cellStyle name="20% - 强调文字颜色 6 7 3 4" xfId="11057"/>
    <cellStyle name="20% - 强调文字颜色 6 7 3 4 2" xfId="11060"/>
    <cellStyle name="20% - 强调文字颜色 6 7 3 5" xfId="11062"/>
    <cellStyle name="20% - 强调文字颜色 6 7 4" xfId="11063"/>
    <cellStyle name="20% - 强调文字颜色 6 7 4 2" xfId="11066"/>
    <cellStyle name="20% - 强调文字颜色 6 7 4 2 2" xfId="11070"/>
    <cellStyle name="20% - 强调文字颜色 6 7 4 3" xfId="11073"/>
    <cellStyle name="20% - 强调文字颜色 6 7 4 3 2" xfId="11077"/>
    <cellStyle name="20% - 强调文字颜色 6 7 4 4" xfId="11079"/>
    <cellStyle name="20% - 强调文字颜色 6 7 5" xfId="11081"/>
    <cellStyle name="20% - 强调文字颜色 6 7 5 2" xfId="11082"/>
    <cellStyle name="20% - 强调文字颜色 6 7 6" xfId="11084"/>
    <cellStyle name="20% - 强调文字颜色 6 7 6 2" xfId="11085"/>
    <cellStyle name="20% - 强调文字颜色 6 7 7" xfId="11087"/>
    <cellStyle name="20% - 强调文字颜色 6 8" xfId="11088"/>
    <cellStyle name="20% - 强调文字颜色 6 8 2" xfId="11090"/>
    <cellStyle name="20% - 强调文字颜色 6 8 2 2" xfId="11092"/>
    <cellStyle name="20% - 强调文字颜色 6 8 2 2 2" xfId="11093"/>
    <cellStyle name="20% - 强调文字颜色 6 8 2 2 2 2" xfId="11094"/>
    <cellStyle name="20% - 强调文字颜色 6 8 2 2 3" xfId="11095"/>
    <cellStyle name="20% - 强调文字颜色 6 8 2 2 3 2" xfId="11096"/>
    <cellStyle name="20% - 强调文字颜色 6 8 2 2 4" xfId="11097"/>
    <cellStyle name="20% - 强调文字颜色 6 8 2 3" xfId="11098"/>
    <cellStyle name="20% - 强调文字颜色 6 8 2 3 2" xfId="11099"/>
    <cellStyle name="20% - 强调文字颜色 6 8 2 4" xfId="4442"/>
    <cellStyle name="20% - 强调文字颜色 6 8 2 4 2" xfId="2186"/>
    <cellStyle name="20% - 强调文字颜色 6 8 2 5" xfId="4445"/>
    <cellStyle name="20% - 强调文字颜色 6 8 3" xfId="11100"/>
    <cellStyle name="20% - 强调文字颜色 6 8 3 2" xfId="11102"/>
    <cellStyle name="20% - 强调文字颜色 6 8 3 2 2" xfId="11104"/>
    <cellStyle name="20% - 强调文字颜色 6 8 3 2 2 2" xfId="11107"/>
    <cellStyle name="20% - 强调文字颜色 6 8 3 2 3" xfId="11111"/>
    <cellStyle name="20% - 强调文字颜色 6 8 3 2 3 2" xfId="11115"/>
    <cellStyle name="20% - 强调文字颜色 6 8 3 2 4" xfId="11118"/>
    <cellStyle name="20% - 强调文字颜色 6 8 3 3" xfId="11120"/>
    <cellStyle name="20% - 强调文字颜色 6 8 3 3 2" xfId="11121"/>
    <cellStyle name="20% - 强调文字颜色 6 8 3 4" xfId="3774"/>
    <cellStyle name="20% - 强调文字颜色 6 8 3 4 2" xfId="11123"/>
    <cellStyle name="20% - 强调文字颜色 6 8 3 5" xfId="11125"/>
    <cellStyle name="20% - 强调文字颜色 6 8 4" xfId="11126"/>
    <cellStyle name="20% - 强调文字颜色 6 8 4 2" xfId="11128"/>
    <cellStyle name="20% - 强调文字颜色 6 8 4 2 2" xfId="11130"/>
    <cellStyle name="20% - 强调文字颜色 6 8 4 3" xfId="11131"/>
    <cellStyle name="20% - 强调文字颜色 6 8 4 3 2" xfId="11132"/>
    <cellStyle name="20% - 强调文字颜色 6 8 4 4" xfId="11133"/>
    <cellStyle name="20% - 强调文字颜色 6 8 5" xfId="11134"/>
    <cellStyle name="20% - 强调文字颜色 6 8 5 2" xfId="11136"/>
    <cellStyle name="20% - 强调文字颜色 6 8 6" xfId="11137"/>
    <cellStyle name="20% - 强调文字颜色 6 8 6 2" xfId="11138"/>
    <cellStyle name="20% - 强调文字颜色 6 8 7" xfId="11139"/>
    <cellStyle name="20% - 强调文字颜色 6 9" xfId="11140"/>
    <cellStyle name="20% - 强调文字颜色 6 9 2" xfId="11142"/>
    <cellStyle name="20% - 强调文字颜色 6 9 2 2" xfId="11144"/>
    <cellStyle name="20% - 强调文字颜色 6 9 2 2 2" xfId="11145"/>
    <cellStyle name="20% - 强调文字颜色 6 9 2 2 2 2" xfId="11146"/>
    <cellStyle name="20% - 强调文字颜色 6 9 2 2 3" xfId="11147"/>
    <cellStyle name="20% - 强调文字颜色 6 9 2 2 3 2" xfId="11148"/>
    <cellStyle name="20% - 强调文字颜色 6 9 2 2 4" xfId="11149"/>
    <cellStyle name="20% - 强调文字颜色 6 9 2 3" xfId="11150"/>
    <cellStyle name="20% - 强调文字颜色 6 9 2 3 2" xfId="11151"/>
    <cellStyle name="20% - 强调文字颜色 6 9 2 4" xfId="3143"/>
    <cellStyle name="20% - 强调文字颜色 6 9 2 4 2" xfId="11152"/>
    <cellStyle name="20% - 强调文字颜色 6 9 2 5" xfId="11153"/>
    <cellStyle name="20% - 强调文字颜色 6 9 3" xfId="11155"/>
    <cellStyle name="20% - 强调文字颜色 6 9 3 2" xfId="11156"/>
    <cellStyle name="20% - 强调文字颜色 6 9 3 2 2" xfId="11157"/>
    <cellStyle name="20% - 强调文字颜色 6 9 3 3" xfId="11158"/>
    <cellStyle name="20% - 强调文字颜色 6 9 3 3 2" xfId="11160"/>
    <cellStyle name="20% - 强调文字颜色 6 9 3 4" xfId="3148"/>
    <cellStyle name="20% - 强调文字颜色 6 9 4" xfId="11162"/>
    <cellStyle name="20% - 强调文字颜色 6 9 4 2" xfId="11163"/>
    <cellStyle name="20% - 强调文字颜色 6 9 5" xfId="11164"/>
    <cellStyle name="20% - 强调文字颜色 6 9 5 2" xfId="11165"/>
    <cellStyle name="20% - 强调文字颜色 6 9 6" xfId="11166"/>
    <cellStyle name="40% - 强调文字颜色 1 10" xfId="11167"/>
    <cellStyle name="40% - 强调文字颜色 1 10 2" xfId="11168"/>
    <cellStyle name="40% - 强调文字颜色 1 10 2 2" xfId="11169"/>
    <cellStyle name="40% - 强调文字颜色 1 10 2 2 2" xfId="11171"/>
    <cellStyle name="40% - 强调文字颜色 1 10 2 2 2 2" xfId="11173"/>
    <cellStyle name="40% - 强调文字颜色 1 10 2 2 3" xfId="11175"/>
    <cellStyle name="40% - 强调文字颜色 1 10 2 2 3 2" xfId="11177"/>
    <cellStyle name="40% - 强调文字颜色 1 10 2 2 4" xfId="11180"/>
    <cellStyle name="40% - 强调文字颜色 1 10 2 3" xfId="11182"/>
    <cellStyle name="40% - 强调文字颜色 1 10 2 3 2" xfId="11185"/>
    <cellStyle name="40% - 强调文字颜色 1 10 2 4" xfId="11187"/>
    <cellStyle name="40% - 强调文字颜色 1 10 2 4 2" xfId="11188"/>
    <cellStyle name="40% - 强调文字颜色 1 10 2 5" xfId="11191"/>
    <cellStyle name="40% - 强调文字颜色 1 10 3" xfId="11193"/>
    <cellStyle name="40% - 强调文字颜色 1 10 3 2" xfId="11194"/>
    <cellStyle name="40% - 强调文字颜色 1 10 3 2 2" xfId="11195"/>
    <cellStyle name="40% - 强调文字颜色 1 10 3 3" xfId="11197"/>
    <cellStyle name="40% - 强调文字颜色 1 10 3 3 2" xfId="11201"/>
    <cellStyle name="40% - 强调文字颜色 1 10 3 4" xfId="11203"/>
    <cellStyle name="40% - 强调文字颜色 1 10 4" xfId="11204"/>
    <cellStyle name="40% - 强调文字颜色 1 10 4 2" xfId="11206"/>
    <cellStyle name="40% - 强调文字颜色 1 10 5" xfId="2969"/>
    <cellStyle name="40% - 强调文字颜色 1 10 5 2" xfId="11209"/>
    <cellStyle name="40% - 强调文字颜色 1 10 6" xfId="11211"/>
    <cellStyle name="40% - 强调文字颜色 1 11" xfId="11212"/>
    <cellStyle name="40% - 强调文字颜色 1 11 2" xfId="11213"/>
    <cellStyle name="40% - 强调文字颜色 1 11 2 2" xfId="11214"/>
    <cellStyle name="40% - 强调文字颜色 1 11 2 2 2" xfId="11215"/>
    <cellStyle name="40% - 强调文字颜色 1 11 2 2 2 2" xfId="11219"/>
    <cellStyle name="40% - 强调文字颜色 1 11 2 2 3" xfId="11223"/>
    <cellStyle name="40% - 强调文字颜色 1 11 2 2 3 2" xfId="11226"/>
    <cellStyle name="40% - 强调文字颜色 1 11 2 2 4" xfId="11229"/>
    <cellStyle name="40% - 强调文字颜色 1 11 2 3" xfId="11232"/>
    <cellStyle name="40% - 强调文字颜色 1 11 2 3 2" xfId="11234"/>
    <cellStyle name="40% - 强调文字颜色 1 11 2 4" xfId="11237"/>
    <cellStyle name="40% - 强调文字颜色 1 11 2 4 2" xfId="11238"/>
    <cellStyle name="40% - 强调文字颜色 1 11 2 5" xfId="11241"/>
    <cellStyle name="40% - 强调文字颜色 1 11 3" xfId="11243"/>
    <cellStyle name="40% - 强调文字颜色 1 11 3 2" xfId="11244"/>
    <cellStyle name="40% - 强调文字颜色 1 11 3 2 2" xfId="11245"/>
    <cellStyle name="40% - 强调文字颜色 1 11 3 3" xfId="11248"/>
    <cellStyle name="40% - 强调文字颜色 1 11 3 3 2" xfId="11251"/>
    <cellStyle name="40% - 强调文字颜色 1 11 3 4" xfId="11254"/>
    <cellStyle name="40% - 强调文字颜色 1 11 4" xfId="11255"/>
    <cellStyle name="40% - 强调文字颜色 1 11 4 2" xfId="11259"/>
    <cellStyle name="40% - 强调文字颜色 1 11 5" xfId="2982"/>
    <cellStyle name="40% - 强调文字颜色 1 11 5 2" xfId="11263"/>
    <cellStyle name="40% - 强调文字颜色 1 11 6" xfId="11265"/>
    <cellStyle name="40% - 强调文字颜色 1 12" xfId="11268"/>
    <cellStyle name="40% - 强调文字颜色 1 12 2" xfId="11269"/>
    <cellStyle name="40% - 强调文字颜色 1 12 2 2" xfId="11270"/>
    <cellStyle name="40% - 强调文字颜色 1 12 2 2 2" xfId="11271"/>
    <cellStyle name="40% - 强调文字颜色 1 12 2 2 2 2" xfId="11272"/>
    <cellStyle name="40% - 强调文字颜色 1 12 2 2 3" xfId="11274"/>
    <cellStyle name="40% - 强调文字颜色 1 12 2 2 3 2" xfId="11275"/>
    <cellStyle name="40% - 强调文字颜色 1 12 2 2 4" xfId="11276"/>
    <cellStyle name="40% - 强调文字颜色 1 12 2 3" xfId="11277"/>
    <cellStyle name="40% - 强调文字颜色 1 12 2 3 2" xfId="11278"/>
    <cellStyle name="40% - 强调文字颜色 1 12 2 4" xfId="3495"/>
    <cellStyle name="40% - 强调文字颜色 1 12 2 4 2" xfId="3497"/>
    <cellStyle name="40% - 强调文字颜色 1 12 2 5" xfId="3500"/>
    <cellStyle name="40% - 强调文字颜色 1 12 3" xfId="11280"/>
    <cellStyle name="40% - 强调文字颜色 1 12 3 2" xfId="11281"/>
    <cellStyle name="40% - 强调文字颜色 1 12 3 2 2" xfId="11282"/>
    <cellStyle name="40% - 强调文字颜色 1 12 3 3" xfId="11283"/>
    <cellStyle name="40% - 强调文字颜色 1 12 3 3 2" xfId="11284"/>
    <cellStyle name="40% - 强调文字颜色 1 12 3 4" xfId="3510"/>
    <cellStyle name="40% - 强调文字颜色 1 12 4" xfId="11286"/>
    <cellStyle name="40% - 强调文字颜色 1 12 4 2" xfId="11287"/>
    <cellStyle name="40% - 强调文字颜色 1 12 5" xfId="11290"/>
    <cellStyle name="40% - 强调文字颜色 1 12 5 2" xfId="11291"/>
    <cellStyle name="40% - 强调文字颜色 1 12 6" xfId="11292"/>
    <cellStyle name="40% - 强调文字颜色 1 13" xfId="11294"/>
    <cellStyle name="40% - 强调文字颜色 1 13 2" xfId="11295"/>
    <cellStyle name="40% - 强调文字颜色 1 13 2 2" xfId="11296"/>
    <cellStyle name="40% - 强调文字颜色 1 13 2 2 2" xfId="11298"/>
    <cellStyle name="40% - 强调文字颜色 1 13 2 3" xfId="11300"/>
    <cellStyle name="40% - 强调文字颜色 1 13 2 3 2" xfId="11303"/>
    <cellStyle name="40% - 强调文字颜色 1 13 2 4" xfId="3553"/>
    <cellStyle name="40% - 强调文字颜色 1 13 3" xfId="11305"/>
    <cellStyle name="40% - 强调文字颜色 1 13 3 2" xfId="11306"/>
    <cellStyle name="40% - 强调文字颜色 1 13 4" xfId="11308"/>
    <cellStyle name="40% - 强调文字颜色 1 13 4 2" xfId="11309"/>
    <cellStyle name="40% - 强调文字颜色 1 13 5" xfId="11311"/>
    <cellStyle name="40% - 强调文字颜色 1 14" xfId="11312"/>
    <cellStyle name="40% - 强调文字颜色 1 14 2" xfId="11314"/>
    <cellStyle name="40% - 强调文字颜色 1 15" xfId="11315"/>
    <cellStyle name="40% - 强调文字颜色 1 15 10" xfId="11317"/>
    <cellStyle name="40% - 强调文字颜色 1 15 2" xfId="11321"/>
    <cellStyle name="40% - 强调文字颜色 1 15 2 2" xfId="11323"/>
    <cellStyle name="40% - 强调文字颜色 1 15 2 2 2" xfId="11326"/>
    <cellStyle name="40% - 强调文字颜色 1 15 2 2 2 2" xfId="11329"/>
    <cellStyle name="40% - 强调文字颜色 1 15 2 2 2 2 2" xfId="11332"/>
    <cellStyle name="40% - 强调文字颜色 1 15 2 2 2 2 2 2" xfId="11334"/>
    <cellStyle name="40% - 强调文字颜色 1 15 2 2 2 2 2 2 2" xfId="11337"/>
    <cellStyle name="40% - 强调文字颜色 1 15 2 2 2 2 2 3" xfId="11339"/>
    <cellStyle name="40% - 强调文字颜色 1 15 2 2 2 2 3" xfId="11341"/>
    <cellStyle name="40% - 强调文字颜色 1 15 2 2 2 2 3 2" xfId="11342"/>
    <cellStyle name="40% - 强调文字颜色 1 15 2 2 2 2 3 2 2" xfId="11344"/>
    <cellStyle name="40% - 强调文字颜色 1 15 2 2 2 2 3 3" xfId="11346"/>
    <cellStyle name="40% - 强调文字颜色 1 15 2 2 2 2 4" xfId="11347"/>
    <cellStyle name="40% - 强调文字颜色 1 15 2 2 2 2 4 2" xfId="11349"/>
    <cellStyle name="40% - 强调文字颜色 1 15 2 2 2 2 5" xfId="11350"/>
    <cellStyle name="40% - 强调文字颜色 1 15 2 2 2 3" xfId="11351"/>
    <cellStyle name="40% - 强调文字颜色 1 15 2 2 2 3 2" xfId="11354"/>
    <cellStyle name="40% - 强调文字颜色 1 15 2 2 2 3 2 2" xfId="11356"/>
    <cellStyle name="40% - 强调文字颜色 1 15 2 2 2 3 3" xfId="11357"/>
    <cellStyle name="40% - 强调文字颜色 1 15 2 2 2 4" xfId="11360"/>
    <cellStyle name="40% - 强调文字颜色 1 15 2 2 2 4 2" xfId="11362"/>
    <cellStyle name="40% - 强调文字颜色 1 15 2 2 2 4 2 2" xfId="11364"/>
    <cellStyle name="40% - 强调文字颜色 1 15 2 2 2 4 3" xfId="11365"/>
    <cellStyle name="40% - 强调文字颜色 1 15 2 2 2 5" xfId="11367"/>
    <cellStyle name="40% - 强调文字颜色 1 15 2 2 2 5 2" xfId="11369"/>
    <cellStyle name="40% - 强调文字颜色 1 15 2 2 2 6" xfId="11371"/>
    <cellStyle name="40% - 强调文字颜色 1 15 2 2 3" xfId="11374"/>
    <cellStyle name="40% - 强调文字颜色 1 15 2 2 3 2" xfId="11376"/>
    <cellStyle name="40% - 强调文字颜色 1 15 2 2 3 2 2" xfId="11378"/>
    <cellStyle name="40% - 强调文字颜色 1 15 2 2 3 2 2 2" xfId="11380"/>
    <cellStyle name="40% - 强调文字颜色 1 15 2 2 3 2 3" xfId="11381"/>
    <cellStyle name="40% - 强调文字颜色 1 15 2 2 3 3" xfId="11382"/>
    <cellStyle name="40% - 强调文字颜色 1 15 2 2 3 3 2" xfId="11384"/>
    <cellStyle name="40% - 强调文字颜色 1 15 2 2 3 3 2 2" xfId="11385"/>
    <cellStyle name="40% - 强调文字颜色 1 15 2 2 3 3 3" xfId="11386"/>
    <cellStyle name="40% - 强调文字颜色 1 15 2 2 3 4" xfId="11387"/>
    <cellStyle name="40% - 强调文字颜色 1 15 2 2 3 4 2" xfId="11388"/>
    <cellStyle name="40% - 强调文字颜色 1 15 2 2 3 5" xfId="11389"/>
    <cellStyle name="40% - 强调文字颜色 1 15 2 2 4" xfId="11391"/>
    <cellStyle name="40% - 强调文字颜色 1 15 2 2 4 2" xfId="11393"/>
    <cellStyle name="40% - 强调文字颜色 1 15 2 2 4 2 2" xfId="11395"/>
    <cellStyle name="40% - 强调文字颜色 1 15 2 2 4 3" xfId="11396"/>
    <cellStyle name="40% - 强调文字颜色 1 15 2 2 5" xfId="11397"/>
    <cellStyle name="40% - 强调文字颜色 1 15 2 2 5 2" xfId="11399"/>
    <cellStyle name="40% - 强调文字颜色 1 15 2 2 5 2 2" xfId="11400"/>
    <cellStyle name="40% - 强调文字颜色 1 15 2 2 5 3" xfId="11401"/>
    <cellStyle name="40% - 强调文字颜色 1 15 2 2 6" xfId="11402"/>
    <cellStyle name="40% - 强调文字颜色 1 15 2 2 6 2" xfId="11404"/>
    <cellStyle name="40% - 强调文字颜色 1 15 2 2 7" xfId="11407"/>
    <cellStyle name="40% - 强调文字颜色 1 15 2 3" xfId="11409"/>
    <cellStyle name="40% - 强调文字颜色 1 15 2 3 2" xfId="11412"/>
    <cellStyle name="40% - 强调文字颜色 1 15 2 3 2 2" xfId="11415"/>
    <cellStyle name="40% - 强调文字颜色 1 15 2 3 2 2 2" xfId="11417"/>
    <cellStyle name="40% - 强调文字颜色 1 15 2 3 2 2 2 2" xfId="11418"/>
    <cellStyle name="40% - 强调文字颜色 1 15 2 3 2 2 3" xfId="11419"/>
    <cellStyle name="40% - 强调文字颜色 1 15 2 3 2 3" xfId="6457"/>
    <cellStyle name="40% - 强调文字颜色 1 15 2 3 2 3 2" xfId="11421"/>
    <cellStyle name="40% - 强调文字颜色 1 15 2 3 2 3 2 2" xfId="11422"/>
    <cellStyle name="40% - 强调文字颜色 1 15 2 3 2 3 3" xfId="11423"/>
    <cellStyle name="40% - 强调文字颜色 1 15 2 3 2 4" xfId="11424"/>
    <cellStyle name="40% - 强调文字颜色 1 15 2 3 2 4 2" xfId="11425"/>
    <cellStyle name="40% - 强调文字颜色 1 15 2 3 2 5" xfId="11426"/>
    <cellStyle name="40% - 强调文字颜色 1 15 2 3 3" xfId="11428"/>
    <cellStyle name="40% - 强调文字颜色 1 15 2 3 3 2" xfId="11430"/>
    <cellStyle name="40% - 强调文字颜色 1 15 2 3 3 2 2" xfId="11431"/>
    <cellStyle name="40% - 强调文字颜色 1 15 2 3 3 3" xfId="6469"/>
    <cellStyle name="40% - 强调文字颜色 1 15 2 3 4" xfId="11432"/>
    <cellStyle name="40% - 强调文字颜色 1 15 2 3 4 2" xfId="11433"/>
    <cellStyle name="40% - 强调文字颜色 1 15 2 3 4 2 2" xfId="11434"/>
    <cellStyle name="40% - 强调文字颜色 1 15 2 3 4 3" xfId="11436"/>
    <cellStyle name="40% - 强调文字颜色 1 15 2 3 5" xfId="11437"/>
    <cellStyle name="40% - 强调文字颜色 1 15 2 3 5 2" xfId="11438"/>
    <cellStyle name="40% - 强调文字颜色 1 15 2 3 6" xfId="11439"/>
    <cellStyle name="40% - 强调文字颜色 1 15 2 4" xfId="3656"/>
    <cellStyle name="40% - 强调文字颜色 1 15 2 4 2" xfId="11441"/>
    <cellStyle name="40% - 强调文字颜色 1 15 2 4 2 2" xfId="11444"/>
    <cellStyle name="40% - 强调文字颜色 1 15 2 4 2 2 2" xfId="11446"/>
    <cellStyle name="40% - 强调文字颜色 1 15 2 4 2 3" xfId="11447"/>
    <cellStyle name="40% - 强调文字颜色 1 15 2 4 3" xfId="11448"/>
    <cellStyle name="40% - 强调文字颜色 1 15 2 4 3 2" xfId="11450"/>
    <cellStyle name="40% - 强调文字颜色 1 15 2 4 3 2 2" xfId="11451"/>
    <cellStyle name="40% - 强调文字颜色 1 15 2 4 3 3" xfId="11452"/>
    <cellStyle name="40% - 强调文字颜色 1 15 2 4 4" xfId="11453"/>
    <cellStyle name="40% - 强调文字颜色 1 15 2 4 4 2" xfId="11454"/>
    <cellStyle name="40% - 强调文字颜色 1 15 2 4 5" xfId="11455"/>
    <cellStyle name="40% - 强调文字颜色 1 15 2 5" xfId="11456"/>
    <cellStyle name="40% - 强调文字颜色 1 15 2 5 2" xfId="9075"/>
    <cellStyle name="40% - 强调文字颜色 1 15 2 5 2 2" xfId="11458"/>
    <cellStyle name="40% - 强调文字颜色 1 15 2 5 3" xfId="9080"/>
    <cellStyle name="40% - 强调文字颜色 1 15 2 6" xfId="11459"/>
    <cellStyle name="40% - 强调文字颜色 1 15 2 6 2" xfId="11461"/>
    <cellStyle name="40% - 强调文字颜色 1 15 2 6 2 2" xfId="11462"/>
    <cellStyle name="40% - 强调文字颜色 1 15 2 6 3" xfId="11463"/>
    <cellStyle name="40% - 强调文字颜色 1 15 2 7" xfId="11465"/>
    <cellStyle name="40% - 强调文字颜色 1 15 2 7 2" xfId="11466"/>
    <cellStyle name="40% - 强调文字颜色 1 15 2 8" xfId="11467"/>
    <cellStyle name="40% - 强调文字颜色 1 15 3" xfId="11469"/>
    <cellStyle name="40% - 强调文字颜色 1 15 3 2" xfId="11471"/>
    <cellStyle name="40% - 强调文字颜色 1 15 3 2 2" xfId="11474"/>
    <cellStyle name="40% - 强调文字颜色 1 15 3 2 2 2" xfId="11477"/>
    <cellStyle name="40% - 强调文字颜色 1 15 3 2 2 2 2" xfId="11480"/>
    <cellStyle name="40% - 强调文字颜色 1 15 3 2 2 2 2 2" xfId="11481"/>
    <cellStyle name="40% - 强调文字颜色 1 15 3 2 2 2 3" xfId="11483"/>
    <cellStyle name="40% - 强调文字颜色 1 15 3 2 2 3" xfId="11484"/>
    <cellStyle name="40% - 强调文字颜色 1 15 3 2 2 3 2" xfId="10489"/>
    <cellStyle name="40% - 强调文字颜色 1 15 3 2 2 3 2 2" xfId="8566"/>
    <cellStyle name="40% - 强调文字颜色 1 15 3 2 2 3 3" xfId="11485"/>
    <cellStyle name="40% - 强调文字颜色 1 15 3 2 2 4" xfId="11486"/>
    <cellStyle name="40% - 强调文字颜色 1 15 3 2 2 4 2" xfId="11487"/>
    <cellStyle name="40% - 强调文字颜色 1 15 3 2 2 5" xfId="11488"/>
    <cellStyle name="40% - 强调文字颜色 1 15 3 2 3" xfId="11492"/>
    <cellStyle name="40% - 强调文字颜色 1 15 3 2 3 2" xfId="11495"/>
    <cellStyle name="40% - 强调文字颜色 1 15 3 2 3 2 2" xfId="11496"/>
    <cellStyle name="40% - 强调文字颜色 1 15 3 2 3 3" xfId="11497"/>
    <cellStyle name="40% - 强调文字颜色 1 15 3 2 4" xfId="5937"/>
    <cellStyle name="40% - 强调文字颜色 1 15 3 2 4 2" xfId="5939"/>
    <cellStyle name="40% - 强调文字颜色 1 15 3 2 4 2 2" xfId="11498"/>
    <cellStyle name="40% - 强调文字颜色 1 15 3 2 4 3" xfId="11499"/>
    <cellStyle name="40% - 强调文字颜色 1 15 3 2 5" xfId="5941"/>
    <cellStyle name="40% - 强调文字颜色 1 15 3 2 5 2" xfId="11500"/>
    <cellStyle name="40% - 强调文字颜色 1 15 3 2 6" xfId="11502"/>
    <cellStyle name="40% - 强调文字颜色 1 15 3 3" xfId="11504"/>
    <cellStyle name="40% - 强调文字颜色 1 15 3 3 2" xfId="11506"/>
    <cellStyle name="40% - 强调文字颜色 1 15 3 3 2 2" xfId="11509"/>
    <cellStyle name="40% - 强调文字颜色 1 15 3 3 2 2 2" xfId="11511"/>
    <cellStyle name="40% - 强调文字颜色 1 15 3 3 2 3" xfId="11512"/>
    <cellStyle name="40% - 强调文字颜色 1 15 3 3 3" xfId="11513"/>
    <cellStyle name="40% - 强调文字颜色 1 15 3 3 3 2" xfId="11516"/>
    <cellStyle name="40% - 强调文字颜色 1 15 3 3 3 2 2" xfId="11517"/>
    <cellStyle name="40% - 强调文字颜色 1 15 3 3 3 3" xfId="11518"/>
    <cellStyle name="40% - 强调文字颜色 1 15 3 3 4" xfId="5087"/>
    <cellStyle name="40% - 强调文字颜色 1 15 3 3 4 2" xfId="5943"/>
    <cellStyle name="40% - 强调文字颜色 1 15 3 3 5" xfId="5945"/>
    <cellStyle name="40% - 强调文字颜色 1 15 3 4" xfId="3660"/>
    <cellStyle name="40% - 强调文字颜色 1 15 3 4 2" xfId="11519"/>
    <cellStyle name="40% - 强调文字颜色 1 15 3 4 2 2" xfId="11521"/>
    <cellStyle name="40% - 强调文字颜色 1 15 3 4 3" xfId="11522"/>
    <cellStyle name="40% - 强调文字颜色 1 15 3 5" xfId="11523"/>
    <cellStyle name="40% - 强调文字颜色 1 15 3 5 2" xfId="11525"/>
    <cellStyle name="40% - 强调文字颜色 1 15 3 5 2 2" xfId="11526"/>
    <cellStyle name="40% - 强调文字颜色 1 15 3 5 3" xfId="11528"/>
    <cellStyle name="40% - 强调文字颜色 1 15 3 6" xfId="6379"/>
    <cellStyle name="40% - 强调文字颜色 1 15 3 6 2" xfId="11529"/>
    <cellStyle name="40% - 强调文字颜色 1 15 3 7" xfId="11530"/>
    <cellStyle name="40% - 强调文字颜色 1 15 4" xfId="11531"/>
    <cellStyle name="40% - 强调文字颜色 1 15 4 2" xfId="11533"/>
    <cellStyle name="40% - 强调文字颜色 1 15 4 2 2" xfId="11537"/>
    <cellStyle name="40% - 强调文字颜色 1 15 4 2 2 2" xfId="11539"/>
    <cellStyle name="40% - 强调文字颜色 1 15 4 2 2 2 2" xfId="11541"/>
    <cellStyle name="40% - 强调文字颜色 1 15 4 2 2 3" xfId="1829"/>
    <cellStyle name="40% - 强调文字颜色 1 15 4 2 3" xfId="11543"/>
    <cellStyle name="40% - 强调文字颜色 1 15 4 2 3 2" xfId="11544"/>
    <cellStyle name="40% - 强调文字颜色 1 15 4 2 3 2 2" xfId="11545"/>
    <cellStyle name="40% - 强调文字颜色 1 15 4 2 3 3" xfId="11546"/>
    <cellStyle name="40% - 强调文字颜色 1 15 4 2 4" xfId="1928"/>
    <cellStyle name="40% - 强调文字颜色 1 15 4 2 4 2" xfId="5983"/>
    <cellStyle name="40% - 强调文字颜色 1 15 4 2 5" xfId="5986"/>
    <cellStyle name="40% - 强调文字颜色 1 15 4 3" xfId="11548"/>
    <cellStyle name="40% - 强调文字颜色 1 15 4 3 2" xfId="11551"/>
    <cellStyle name="40% - 强调文字颜色 1 15 4 3 2 2" xfId="11554"/>
    <cellStyle name="40% - 强调文字颜色 1 15 4 3 3" xfId="11555"/>
    <cellStyle name="40% - 强调文字颜色 1 15 4 4" xfId="11556"/>
    <cellStyle name="40% - 强调文字颜色 1 15 4 4 2" xfId="11558"/>
    <cellStyle name="40% - 强调文字颜色 1 15 4 4 2 2" xfId="11560"/>
    <cellStyle name="40% - 强调文字颜色 1 15 4 4 3" xfId="11561"/>
    <cellStyle name="40% - 强调文字颜色 1 15 4 5" xfId="11563"/>
    <cellStyle name="40% - 强调文字颜色 1 15 4 5 2" xfId="11565"/>
    <cellStyle name="40% - 强调文字颜色 1 15 4 6" xfId="6390"/>
    <cellStyle name="40% - 强调文字颜色 1 15 5" xfId="11566"/>
    <cellStyle name="40% - 强调文字颜色 1 15 5 2" xfId="11568"/>
    <cellStyle name="40% - 强调文字颜色 1 15 5 2 2" xfId="11570"/>
    <cellStyle name="40% - 强调文字颜色 1 15 5 2 2 2" xfId="11572"/>
    <cellStyle name="40% - 强调文字颜色 1 15 5 2 3" xfId="11574"/>
    <cellStyle name="40% - 强调文字颜色 1 15 5 3" xfId="11575"/>
    <cellStyle name="40% - 强调文字颜色 1 15 5 3 2" xfId="11578"/>
    <cellStyle name="40% - 强调文字颜色 1 15 5 3 2 2" xfId="9986"/>
    <cellStyle name="40% - 强调文字颜色 1 15 5 3 3" xfId="11579"/>
    <cellStyle name="40% - 强调文字颜色 1 15 5 4" xfId="11582"/>
    <cellStyle name="40% - 强调文字颜色 1 15 5 4 2" xfId="11584"/>
    <cellStyle name="40% - 强调文字颜色 1 15 5 5" xfId="11586"/>
    <cellStyle name="40% - 强调文字颜色 1 15 6" xfId="11587"/>
    <cellStyle name="40% - 强调文字颜色 1 15 7" xfId="11037"/>
    <cellStyle name="40% - 强调文字颜色 1 15 7 2" xfId="11042"/>
    <cellStyle name="40% - 强调文字颜色 1 15 7 2 2" xfId="11589"/>
    <cellStyle name="40% - 强调文字颜色 1 15 7 3" xfId="11591"/>
    <cellStyle name="40% - 强调文字颜色 1 15 8" xfId="11045"/>
    <cellStyle name="40% - 强调文字颜色 1 15 8 2" xfId="11050"/>
    <cellStyle name="40% - 强调文字颜色 1 15 8 2 2" xfId="11592"/>
    <cellStyle name="40% - 强调文字颜色 1 15 8 3" xfId="11594"/>
    <cellStyle name="40% - 强调文字颜色 1 15 9" xfId="10561"/>
    <cellStyle name="40% - 强调文字颜色 1 15 9 2" xfId="10565"/>
    <cellStyle name="40% - 强调文字颜色 1 16" xfId="11595"/>
    <cellStyle name="40% - 强调文字颜色 1 16 2" xfId="11597"/>
    <cellStyle name="40% - 强调文字颜色 1 16 2 2" xfId="11599"/>
    <cellStyle name="40% - 强调文字颜色 1 16 2 2 2" xfId="11603"/>
    <cellStyle name="40% - 强调文字颜色 1 16 2 2 2 2" xfId="11607"/>
    <cellStyle name="40% - 强调文字颜色 1 16 2 2 2 2 2" xfId="11611"/>
    <cellStyle name="40% - 强调文字颜色 1 16 2 2 2 2 2 2" xfId="11613"/>
    <cellStyle name="40% - 强调文字颜色 1 16 2 2 2 2 3" xfId="11614"/>
    <cellStyle name="40% - 强调文字颜色 1 16 2 2 2 3" xfId="11616"/>
    <cellStyle name="40% - 强调文字颜色 1 16 2 2 2 3 2" xfId="11618"/>
    <cellStyle name="40% - 强调文字颜色 1 16 2 2 2 3 2 2" xfId="11622"/>
    <cellStyle name="40% - 强调文字颜色 1 16 2 2 2 3 3" xfId="11623"/>
    <cellStyle name="40% - 强调文字颜色 1 16 2 2 2 4" xfId="11625"/>
    <cellStyle name="40% - 强调文字颜色 1 16 2 2 2 4 2" xfId="11627"/>
    <cellStyle name="40% - 强调文字颜色 1 16 2 2 2 5" xfId="11629"/>
    <cellStyle name="40% - 强调文字颜色 1 16 2 2 3" xfId="3772"/>
    <cellStyle name="40% - 强调文字颜色 1 16 2 2 3 2" xfId="11631"/>
    <cellStyle name="40% - 强调文字颜色 1 16 2 2 3 2 2" xfId="11633"/>
    <cellStyle name="40% - 强调文字颜色 1 16 2 2 3 3" xfId="11634"/>
    <cellStyle name="40% - 强调文字颜色 1 16 2 2 4" xfId="11636"/>
    <cellStyle name="40% - 强调文字颜色 1 16 2 2 4 2" xfId="11640"/>
    <cellStyle name="40% - 强调文字颜色 1 16 2 2 4 2 2" xfId="11643"/>
    <cellStyle name="40% - 强调文字颜色 1 16 2 2 4 3" xfId="11645"/>
    <cellStyle name="40% - 强调文字颜色 1 16 2 2 5" xfId="11647"/>
    <cellStyle name="40% - 强调文字颜色 1 16 2 2 5 2" xfId="11649"/>
    <cellStyle name="40% - 强调文字颜色 1 16 2 2 6" xfId="11652"/>
    <cellStyle name="40% - 强调文字颜色 1 16 2 3" xfId="11653"/>
    <cellStyle name="40% - 强调文字颜色 1 16 2 3 2" xfId="11656"/>
    <cellStyle name="40% - 强调文字颜色 1 16 2 3 2 2" xfId="11660"/>
    <cellStyle name="40% - 强调文字颜色 1 16 2 3 2 2 2" xfId="11663"/>
    <cellStyle name="40% - 强调文字颜色 1 16 2 3 2 3" xfId="7168"/>
    <cellStyle name="40% - 强调文字颜色 1 16 2 3 3" xfId="11665"/>
    <cellStyle name="40% - 强调文字颜色 1 16 2 3 3 2" xfId="11668"/>
    <cellStyle name="40% - 强调文字颜色 1 16 2 3 3 2 2" xfId="11669"/>
    <cellStyle name="40% - 强调文字颜色 1 16 2 3 3 3" xfId="7173"/>
    <cellStyle name="40% - 强调文字颜色 1 16 2 3 4" xfId="11671"/>
    <cellStyle name="40% - 强调文字颜色 1 16 2 3 4 2" xfId="11672"/>
    <cellStyle name="40% - 强调文字颜色 1 16 2 3 5" xfId="11673"/>
    <cellStyle name="40% - 强调文字颜色 1 16 2 4" xfId="11674"/>
    <cellStyle name="40% - 强调文字颜色 1 16 2 4 2" xfId="11676"/>
    <cellStyle name="40% - 强调文字颜色 1 16 2 4 2 2" xfId="11678"/>
    <cellStyle name="40% - 强调文字颜色 1 16 2 4 3" xfId="11679"/>
    <cellStyle name="40% - 强调文字颜色 1 16 2 5" xfId="11680"/>
    <cellStyle name="40% - 强调文字颜色 1 16 2 5 2" xfId="11682"/>
    <cellStyle name="40% - 强调文字颜色 1 16 2 5 2 2" xfId="11684"/>
    <cellStyle name="40% - 强调文字颜色 1 16 2 5 3" xfId="11685"/>
    <cellStyle name="40% - 强调文字颜色 1 16 2 6" xfId="234"/>
    <cellStyle name="40% - 强调文字颜色 1 16 2 6 2" xfId="167"/>
    <cellStyle name="40% - 强调文字颜色 1 16 2 7" xfId="262"/>
    <cellStyle name="40% - 强调文字颜色 1 16 3" xfId="11686"/>
    <cellStyle name="40% - 强调文字颜色 1 16 3 2" xfId="11688"/>
    <cellStyle name="40% - 强调文字颜色 1 16 3 2 2" xfId="11691"/>
    <cellStyle name="40% - 强调文字颜色 1 16 3 2 2 2" xfId="11695"/>
    <cellStyle name="40% - 强调文字颜色 1 16 3 2 2 2 2" xfId="11698"/>
    <cellStyle name="40% - 强调文字颜色 1 16 3 2 2 3" xfId="11701"/>
    <cellStyle name="40% - 强调文字颜色 1 16 3 2 3" xfId="11703"/>
    <cellStyle name="40% - 强调文字颜色 1 16 3 2 3 2" xfId="11706"/>
    <cellStyle name="40% - 强调文字颜色 1 16 3 2 3 2 2" xfId="11707"/>
    <cellStyle name="40% - 强调文字颜色 1 16 3 2 3 3" xfId="11709"/>
    <cellStyle name="40% - 强调文字颜色 1 16 3 2 4" xfId="6064"/>
    <cellStyle name="40% - 强调文字颜色 1 16 3 2 4 2" xfId="6066"/>
    <cellStyle name="40% - 强调文字颜色 1 16 3 2 5" xfId="6068"/>
    <cellStyle name="40% - 强调文字颜色 1 16 3 3" xfId="11711"/>
    <cellStyle name="40% - 强调文字颜色 1 16 3 3 2" xfId="11713"/>
    <cellStyle name="40% - 强调文字颜色 1 16 3 3 2 2" xfId="11714"/>
    <cellStyle name="40% - 强调文字颜色 1 16 3 3 3" xfId="11715"/>
    <cellStyle name="40% - 强调文字颜色 1 16 3 4" xfId="11717"/>
    <cellStyle name="40% - 强调文字颜色 1 16 3 4 2" xfId="11719"/>
    <cellStyle name="40% - 强调文字颜色 1 16 3 4 2 2" xfId="11720"/>
    <cellStyle name="40% - 强调文字颜色 1 16 3 4 3" xfId="11721"/>
    <cellStyle name="40% - 强调文字颜色 1 16 3 5" xfId="11722"/>
    <cellStyle name="40% - 强调文字颜色 1 16 3 5 2" xfId="11723"/>
    <cellStyle name="40% - 强调文字颜色 1 16 3 6" xfId="413"/>
    <cellStyle name="40% - 强调文字颜色 1 16 4" xfId="11724"/>
    <cellStyle name="40% - 强调文字颜色 1 16 4 2" xfId="11726"/>
    <cellStyle name="40% - 强调文字颜色 1 16 4 2 2" xfId="11728"/>
    <cellStyle name="40% - 强调文字颜色 1 16 4 2 2 2" xfId="11730"/>
    <cellStyle name="40% - 强调文字颜色 1 16 4 2 3" xfId="11731"/>
    <cellStyle name="40% - 强调文字颜色 1 16 4 3" xfId="11732"/>
    <cellStyle name="40% - 强调文字颜色 1 16 4 3 2" xfId="11735"/>
    <cellStyle name="40% - 强调文字颜色 1 16 4 3 2 2" xfId="11737"/>
    <cellStyle name="40% - 强调文字颜色 1 16 4 3 3" xfId="11739"/>
    <cellStyle name="40% - 强调文字颜色 1 16 4 4" xfId="11740"/>
    <cellStyle name="40% - 强调文字颜色 1 16 4 4 2" xfId="11742"/>
    <cellStyle name="40% - 强调文字颜色 1 16 4 5" xfId="11744"/>
    <cellStyle name="40% - 强调文字颜色 1 16 5" xfId="11746"/>
    <cellStyle name="40% - 强调文字颜色 1 16 5 2" xfId="11748"/>
    <cellStyle name="40% - 强调文字颜色 1 16 5 2 2" xfId="11750"/>
    <cellStyle name="40% - 强调文字颜色 1 16 5 3" xfId="11751"/>
    <cellStyle name="40% - 强调文字颜色 1 16 6" xfId="11753"/>
    <cellStyle name="40% - 强调文字颜色 1 16 6 2" xfId="11755"/>
    <cellStyle name="40% - 强调文字颜色 1 16 6 2 2" xfId="11756"/>
    <cellStyle name="40% - 强调文字颜色 1 16 6 3" xfId="11758"/>
    <cellStyle name="40% - 强调文字颜色 1 16 7" xfId="11054"/>
    <cellStyle name="40% - 强调文字颜色 1 16 7 2" xfId="11760"/>
    <cellStyle name="40% - 强调文字颜色 1 16 8" xfId="6977"/>
    <cellStyle name="40% - 强调文字颜色 1 16 9" xfId="5595"/>
    <cellStyle name="40% - 强调文字颜色 1 17" xfId="11761"/>
    <cellStyle name="40% - 强调文字颜色 1 17 2" xfId="275"/>
    <cellStyle name="40% - 强调文字颜色 1 17 2 2" xfId="969"/>
    <cellStyle name="40% - 强调文字颜色 1 17 2 2 2" xfId="985"/>
    <cellStyle name="40% - 强调文字颜色 1 17 2 2 2 2" xfId="250"/>
    <cellStyle name="40% - 强调文字颜色 1 17 2 2 2 2 2" xfId="11763"/>
    <cellStyle name="40% - 强调文字颜色 1 17 2 2 2 2 2 2" xfId="8071"/>
    <cellStyle name="40% - 强调文字颜色 1 17 2 2 2 2 3" xfId="11764"/>
    <cellStyle name="40% - 强调文字颜色 1 17 2 2 2 3" xfId="11765"/>
    <cellStyle name="40% - 强调文字颜色 1 17 2 2 2 3 2" xfId="11767"/>
    <cellStyle name="40% - 强调文字颜色 1 17 2 2 2 3 2 2" xfId="11769"/>
    <cellStyle name="40% - 强调文字颜色 1 17 2 2 2 3 3" xfId="11770"/>
    <cellStyle name="40% - 强调文字颜色 1 17 2 2 2 4" xfId="11771"/>
    <cellStyle name="40% - 强调文字颜色 1 17 2 2 2 4 2" xfId="11773"/>
    <cellStyle name="40% - 强调文字颜色 1 17 2 2 2 5" xfId="11775"/>
    <cellStyle name="40% - 强调文字颜色 1 17 2 2 3" xfId="993"/>
    <cellStyle name="40% - 强调文字颜色 1 17 2 2 3 2" xfId="11777"/>
    <cellStyle name="40% - 强调文字颜色 1 17 2 2 3 2 2" xfId="11779"/>
    <cellStyle name="40% - 强调文字颜色 1 17 2 2 3 3" xfId="11781"/>
    <cellStyle name="40% - 强调文字颜色 1 17 2 2 4" xfId="11783"/>
    <cellStyle name="40% - 强调文字颜色 1 17 2 2 4 2" xfId="11785"/>
    <cellStyle name="40% - 强调文字颜色 1 17 2 2 4 2 2" xfId="11786"/>
    <cellStyle name="40% - 强调文字颜色 1 17 2 2 4 3" xfId="11789"/>
    <cellStyle name="40% - 强调文字颜色 1 17 2 2 5" xfId="11790"/>
    <cellStyle name="40% - 强调文字颜色 1 17 2 2 5 2" xfId="11791"/>
    <cellStyle name="40% - 强调文字颜色 1 17 2 2 6" xfId="11792"/>
    <cellStyle name="40% - 强调文字颜色 1 17 2 3" xfId="998"/>
    <cellStyle name="40% - 强调文字颜色 1 17 2 3 2" xfId="1004"/>
    <cellStyle name="40% - 强调文字颜色 1 17 2 3 2 2" xfId="1012"/>
    <cellStyle name="40% - 强调文字颜色 1 17 2 3 2 2 2" xfId="11794"/>
    <cellStyle name="40% - 强调文字颜色 1 17 2 3 2 3" xfId="7244"/>
    <cellStyle name="40% - 强调文字颜色 1 17 2 3 3" xfId="1015"/>
    <cellStyle name="40% - 强调文字颜色 1 17 2 3 3 2" xfId="11795"/>
    <cellStyle name="40% - 强调文字颜色 1 17 2 3 3 2 2" xfId="11798"/>
    <cellStyle name="40% - 强调文字颜色 1 17 2 3 3 3" xfId="7252"/>
    <cellStyle name="40% - 强调文字颜色 1 17 2 3 4" xfId="11801"/>
    <cellStyle name="40% - 强调文字颜色 1 17 2 3 4 2" xfId="11802"/>
    <cellStyle name="40% - 强调文字颜色 1 17 2 3 5" xfId="11803"/>
    <cellStyle name="40% - 强调文字颜色 1 17 2 4" xfId="1019"/>
    <cellStyle name="40% - 强调文字颜色 1 17 2 4 2" xfId="81"/>
    <cellStyle name="40% - 强调文字颜色 1 17 2 4 2 2" xfId="3854"/>
    <cellStyle name="40% - 强调文字颜色 1 17 2 4 3" xfId="3873"/>
    <cellStyle name="40% - 强调文字颜色 1 17 2 5" xfId="1026"/>
    <cellStyle name="40% - 强调文字颜色 1 17 2 5 2" xfId="3895"/>
    <cellStyle name="40% - 强调文字颜色 1 17 2 5 2 2" xfId="3901"/>
    <cellStyle name="40% - 强调文字颜色 1 17 2 5 3" xfId="3906"/>
    <cellStyle name="40% - 强调文字颜色 1 17 2 6" xfId="3916"/>
    <cellStyle name="40% - 强调文字颜色 1 17 2 6 2" xfId="3919"/>
    <cellStyle name="40% - 强调文字颜色 1 17 2 7" xfId="2673"/>
    <cellStyle name="40% - 强调文字颜色 1 17 3" xfId="295"/>
    <cellStyle name="40% - 强调文字颜色 1 17 3 2" xfId="1032"/>
    <cellStyle name="40% - 强调文字颜色 1 17 3 2 2" xfId="1043"/>
    <cellStyle name="40% - 强调文字颜色 1 17 3 2 2 2" xfId="11804"/>
    <cellStyle name="40% - 强调文字颜色 1 17 3 2 2 2 2" xfId="11807"/>
    <cellStyle name="40% - 强调文字颜色 1 17 3 2 2 3" xfId="11808"/>
    <cellStyle name="40% - 强调文字颜色 1 17 3 2 3" xfId="11809"/>
    <cellStyle name="40% - 强调文字颜色 1 17 3 2 3 2" xfId="11811"/>
    <cellStyle name="40% - 强调文字颜色 1 17 3 2 3 2 2" xfId="11813"/>
    <cellStyle name="40% - 强调文字颜色 1 17 3 2 3 3" xfId="11817"/>
    <cellStyle name="40% - 强调文字颜色 1 17 3 2 4" xfId="6187"/>
    <cellStyle name="40% - 强调文字颜色 1 17 3 2 4 2" xfId="6189"/>
    <cellStyle name="40% - 强调文字颜色 1 17 3 2 5" xfId="6191"/>
    <cellStyle name="40% - 强调文字颜色 1 17 3 3" xfId="1048"/>
    <cellStyle name="40% - 强调文字颜色 1 17 3 3 2" xfId="11819"/>
    <cellStyle name="40% - 强调文字颜色 1 17 3 3 2 2" xfId="11821"/>
    <cellStyle name="40% - 强调文字颜色 1 17 3 3 3" xfId="11824"/>
    <cellStyle name="40% - 强调文字颜色 1 17 3 4" xfId="3943"/>
    <cellStyle name="40% - 强调文字颜色 1 17 3 4 2" xfId="2305"/>
    <cellStyle name="40% - 强调文字颜色 1 17 3 4 2 2" xfId="3949"/>
    <cellStyle name="40% - 强调文字颜色 1 17 3 4 3" xfId="3959"/>
    <cellStyle name="40% - 强调文字颜色 1 17 3 5" xfId="3975"/>
    <cellStyle name="40% - 强调文字颜色 1 17 3 5 2" xfId="2329"/>
    <cellStyle name="40% - 强调文字颜色 1 17 3 6" xfId="3984"/>
    <cellStyle name="40% - 强调文字颜色 1 17 4" xfId="1051"/>
    <cellStyle name="40% - 强调文字颜色 1 17 4 2" xfId="1057"/>
    <cellStyle name="40% - 强调文字颜色 1 17 4 2 2" xfId="1069"/>
    <cellStyle name="40% - 强调文字颜色 1 17 4 2 2 2" xfId="11825"/>
    <cellStyle name="40% - 强调文字颜色 1 17 4 2 3" xfId="11827"/>
    <cellStyle name="40% - 强调文字颜色 1 17 4 3" xfId="1074"/>
    <cellStyle name="40% - 强调文字颜色 1 17 4 3 2" xfId="11828"/>
    <cellStyle name="40% - 强调文字颜色 1 17 4 3 2 2" xfId="11829"/>
    <cellStyle name="40% - 强调文字颜色 1 17 4 3 3" xfId="11832"/>
    <cellStyle name="40% - 强调文字颜色 1 17 4 4" xfId="4015"/>
    <cellStyle name="40% - 强调文字颜色 1 17 4 4 2" xfId="4018"/>
    <cellStyle name="40% - 强调文字颜色 1 17 4 5" xfId="4025"/>
    <cellStyle name="40% - 强调文字颜色 1 17 5" xfId="621"/>
    <cellStyle name="40% - 强调文字颜色 1 17 5 2" xfId="1077"/>
    <cellStyle name="40% - 强调文字颜色 1 17 5 2 2" xfId="11833"/>
    <cellStyle name="40% - 强调文字颜色 1 17 5 3" xfId="11834"/>
    <cellStyle name="40% - 强调文字颜色 1 17 6" xfId="629"/>
    <cellStyle name="40% - 强调文字颜色 1 17 6 2" xfId="11837"/>
    <cellStyle name="40% - 强调文字颜色 1 17 6 2 2" xfId="11838"/>
    <cellStyle name="40% - 强调文字颜色 1 17 6 3" xfId="11840"/>
    <cellStyle name="40% - 强调文字颜色 1 17 7" xfId="11061"/>
    <cellStyle name="40% - 强调文字颜色 1 17 7 2" xfId="11841"/>
    <cellStyle name="40% - 强调文字颜色 1 17 8" xfId="6755"/>
    <cellStyle name="40% - 强调文字颜色 1 18" xfId="11842"/>
    <cellStyle name="40% - 强调文字颜色 1 18 2" xfId="119"/>
    <cellStyle name="40% - 强调文字颜色 1 18 2 2" xfId="1251"/>
    <cellStyle name="40% - 强调文字颜色 1 18 2 2 2" xfId="109"/>
    <cellStyle name="40% - 强调文字颜色 1 18 2 2 2 2" xfId="4889"/>
    <cellStyle name="40% - 强调文字颜色 1 18 2 2 2 2 2" xfId="4894"/>
    <cellStyle name="40% - 强调文字颜色 1 18 2 2 2 2 2 2" xfId="4896"/>
    <cellStyle name="40% - 强调文字颜色 1 18 2 2 2 2 3" xfId="1771"/>
    <cellStyle name="40% - 强调文字颜色 1 18 2 2 2 3" xfId="4901"/>
    <cellStyle name="40% - 强调文字颜色 1 18 2 2 2 3 2" xfId="4905"/>
    <cellStyle name="40% - 强调文字颜色 1 18 2 2 2 3 2 2" xfId="4908"/>
    <cellStyle name="40% - 强调文字颜色 1 18 2 2 2 3 3" xfId="1861"/>
    <cellStyle name="40% - 强调文字颜色 1 18 2 2 2 4" xfId="3023"/>
    <cellStyle name="40% - 强调文字颜色 1 18 2 2 2 4 2" xfId="3039"/>
    <cellStyle name="40% - 强调文字颜色 1 18 2 2 2 5" xfId="3053"/>
    <cellStyle name="40% - 强调文字颜色 1 18 2 2 3" xfId="11844"/>
    <cellStyle name="40% - 强调文字颜色 1 18 2 2 3 2" xfId="4989"/>
    <cellStyle name="40% - 强调文字颜色 1 18 2 2 3 2 2" xfId="4991"/>
    <cellStyle name="40% - 强调文字颜色 1 18 2 2 3 3" xfId="4993"/>
    <cellStyle name="40% - 强调文字颜色 1 18 2 2 4" xfId="11847"/>
    <cellStyle name="40% - 强调文字颜色 1 18 2 2 4 2" xfId="5021"/>
    <cellStyle name="40% - 强调文字颜色 1 18 2 2 4 2 2" xfId="626"/>
    <cellStyle name="40% - 强调文字颜色 1 18 2 2 4 3" xfId="5023"/>
    <cellStyle name="40% - 强调文字颜色 1 18 2 2 5" xfId="11849"/>
    <cellStyle name="40% - 强调文字颜色 1 18 2 2 5 2" xfId="5061"/>
    <cellStyle name="40% - 强调文字颜色 1 18 2 2 6" xfId="11853"/>
    <cellStyle name="40% - 强调文字颜色 1 18 2 3" xfId="1261"/>
    <cellStyle name="40% - 强调文字颜色 1 18 2 3 2" xfId="11858"/>
    <cellStyle name="40% - 强调文字颜色 1 18 2 3 2 2" xfId="11862"/>
    <cellStyle name="40% - 强调文字颜色 1 18 2 3 2 2 2" xfId="11865"/>
    <cellStyle name="40% - 强调文字颜色 1 18 2 3 2 3" xfId="7305"/>
    <cellStyle name="40% - 强调文字颜色 1 18 2 3 3" xfId="11866"/>
    <cellStyle name="40% - 强调文字颜色 1 18 2 3 3 2" xfId="11869"/>
    <cellStyle name="40% - 强调文字颜色 1 18 2 3 3 2 2" xfId="11870"/>
    <cellStyle name="40% - 强调文字颜色 1 18 2 3 3 3" xfId="7309"/>
    <cellStyle name="40% - 强调文字颜色 1 18 2 3 4" xfId="11871"/>
    <cellStyle name="40% - 强调文字颜色 1 18 2 3 4 2" xfId="11872"/>
    <cellStyle name="40% - 强调文字颜色 1 18 2 3 5" xfId="11873"/>
    <cellStyle name="40% - 强调文字颜色 1 18 2 4" xfId="4188"/>
    <cellStyle name="40% - 强调文字颜色 1 18 2 4 2" xfId="4198"/>
    <cellStyle name="40% - 强调文字颜色 1 18 2 4 2 2" xfId="4202"/>
    <cellStyle name="40% - 强调文字颜色 1 18 2 4 3" xfId="4206"/>
    <cellStyle name="40% - 强调文字颜色 1 18 2 5" xfId="4218"/>
    <cellStyle name="40% - 强调文字颜色 1 18 2 5 2" xfId="4222"/>
    <cellStyle name="40% - 强调文字颜色 1 18 2 5 2 2" xfId="4225"/>
    <cellStyle name="40% - 强调文字颜色 1 18 2 5 3" xfId="4228"/>
    <cellStyle name="40% - 强调文字颜色 1 18 2 6" xfId="4236"/>
    <cellStyle name="40% - 强调文字颜色 1 18 2 6 2" xfId="4244"/>
    <cellStyle name="40% - 强调文字颜色 1 18 2 7" xfId="2720"/>
    <cellStyle name="40% - 强调文字颜色 1 18 3" xfId="1267"/>
    <cellStyle name="40% - 强调文字颜色 1 18 3 2" xfId="300"/>
    <cellStyle name="40% - 强调文字颜色 1 18 3 2 2" xfId="1275"/>
    <cellStyle name="40% - 强调文字颜色 1 18 3 2 2 2" xfId="11875"/>
    <cellStyle name="40% - 强调文字颜色 1 18 3 2 2 2 2" xfId="11878"/>
    <cellStyle name="40% - 强调文字颜色 1 18 3 2 2 3" xfId="11880"/>
    <cellStyle name="40% - 强调文字颜色 1 18 3 2 3" xfId="11882"/>
    <cellStyle name="40% - 强调文字颜色 1 18 3 2 3 2" xfId="11887"/>
    <cellStyle name="40% - 强调文字颜色 1 18 3 2 3 2 2" xfId="11890"/>
    <cellStyle name="40% - 强调文字颜色 1 18 3 2 3 3" xfId="11891"/>
    <cellStyle name="40% - 强调文字颜色 1 18 3 2 4" xfId="1295"/>
    <cellStyle name="40% - 强调文字颜色 1 18 3 2 4 2" xfId="1301"/>
    <cellStyle name="40% - 强调文字颜色 1 18 3 2 5" xfId="1339"/>
    <cellStyle name="40% - 强调文字颜色 1 18 3 3" xfId="90"/>
    <cellStyle name="40% - 强调文字颜色 1 18 3 3 2" xfId="11892"/>
    <cellStyle name="40% - 强调文字颜色 1 18 3 3 2 2" xfId="11895"/>
    <cellStyle name="40% - 强调文字颜色 1 18 3 3 3" xfId="11897"/>
    <cellStyle name="40% - 强调文字颜色 1 18 3 4" xfId="4277"/>
    <cellStyle name="40% - 强调文字颜色 1 18 3 4 2" xfId="4282"/>
    <cellStyle name="40% - 强调文字颜色 1 18 3 4 2 2" xfId="4284"/>
    <cellStyle name="40% - 强调文字颜色 1 18 3 4 3" xfId="4285"/>
    <cellStyle name="40% - 强调文字颜色 1 18 3 5" xfId="4291"/>
    <cellStyle name="40% - 强调文字颜色 1 18 3 5 2" xfId="4293"/>
    <cellStyle name="40% - 强调文字颜色 1 18 3 6" xfId="4302"/>
    <cellStyle name="40% - 强调文字颜色 1 18 4" xfId="1283"/>
    <cellStyle name="40% - 强调文字颜色 1 18 4 2" xfId="321"/>
    <cellStyle name="40% - 强调文字颜色 1 18 4 2 2" xfId="11901"/>
    <cellStyle name="40% - 强调文字颜色 1 18 4 2 2 2" xfId="11904"/>
    <cellStyle name="40% - 强调文字颜色 1 18 4 2 3" xfId="11905"/>
    <cellStyle name="40% - 强调文字颜色 1 18 4 3" xfId="11908"/>
    <cellStyle name="40% - 强调文字颜色 1 18 4 3 2" xfId="11911"/>
    <cellStyle name="40% - 强调文字颜色 1 18 4 3 2 2" xfId="11912"/>
    <cellStyle name="40% - 强调文字颜色 1 18 4 3 3" xfId="11913"/>
    <cellStyle name="40% - 强调文字颜色 1 18 4 4" xfId="4316"/>
    <cellStyle name="40% - 强调文字颜色 1 18 4 4 2" xfId="4318"/>
    <cellStyle name="40% - 强调文字颜色 1 18 4 5" xfId="4320"/>
    <cellStyle name="40% - 强调文字颜色 1 18 5" xfId="664"/>
    <cellStyle name="40% - 强调文字颜色 1 18 5 2" xfId="11916"/>
    <cellStyle name="40% - 强调文字颜色 1 18 5 2 2" xfId="11918"/>
    <cellStyle name="40% - 强调文字颜色 1 18 5 3" xfId="11920"/>
    <cellStyle name="40% - 强调文字颜色 1 18 6" xfId="11922"/>
    <cellStyle name="40% - 强调文字颜色 1 18 6 2" xfId="11924"/>
    <cellStyle name="40% - 强调文字颜色 1 18 6 2 2" xfId="11925"/>
    <cellStyle name="40% - 强调文字颜色 1 18 6 3" xfId="11927"/>
    <cellStyle name="40% - 强调文字颜色 1 18 7" xfId="11928"/>
    <cellStyle name="40% - 强调文字颜色 1 18 7 2" xfId="11929"/>
    <cellStyle name="40% - 强调文字颜色 1 18 8" xfId="6988"/>
    <cellStyle name="40% - 强调文字颜色 1 19" xfId="11930"/>
    <cellStyle name="40% - 强调文字颜色 1 19 2" xfId="1359"/>
    <cellStyle name="40% - 强调文字颜色 1 19 2 2" xfId="1368"/>
    <cellStyle name="40% - 强调文字颜色 1 19 2 2 2" xfId="554"/>
    <cellStyle name="40% - 强调文字颜色 1 19 2 2 2 2" xfId="11932"/>
    <cellStyle name="40% - 强调文字颜色 1 19 2 2 2 2 2" xfId="11934"/>
    <cellStyle name="40% - 强调文字颜色 1 19 2 2 2 3" xfId="11935"/>
    <cellStyle name="40% - 强调文字颜色 1 19 2 2 3" xfId="11936"/>
    <cellStyle name="40% - 强调文字颜色 1 19 2 2 3 2" xfId="10962"/>
    <cellStyle name="40% - 强调文字颜色 1 19 2 2 3 2 2" xfId="10964"/>
    <cellStyle name="40% - 强调文字颜色 1 19 2 2 3 3" xfId="10966"/>
    <cellStyle name="40% - 强调文字颜色 1 19 2 2 4" xfId="11938"/>
    <cellStyle name="40% - 强调文字颜色 1 19 2 2 4 2" xfId="10983"/>
    <cellStyle name="40% - 强调文字颜色 1 19 2 2 5" xfId="11940"/>
    <cellStyle name="40% - 强调文字颜色 1 19 2 3" xfId="1378"/>
    <cellStyle name="40% - 强调文字颜色 1 19 2 3 2" xfId="11943"/>
    <cellStyle name="40% - 强调文字颜色 1 19 2 3 2 2" xfId="11947"/>
    <cellStyle name="40% - 强调文字颜色 1 19 2 3 3" xfId="11951"/>
    <cellStyle name="40% - 强调文字颜色 1 19 2 4" xfId="4429"/>
    <cellStyle name="40% - 强调文字颜色 1 19 2 4 2" xfId="100"/>
    <cellStyle name="40% - 强调文字颜色 1 19 2 4 2 2" xfId="4437"/>
    <cellStyle name="40% - 强调文字颜色 1 19 2 4 3" xfId="4440"/>
    <cellStyle name="40% - 强调文字颜色 1 19 2 5" xfId="3118"/>
    <cellStyle name="40% - 强调文字颜色 1 19 2 5 2" xfId="3123"/>
    <cellStyle name="40% - 强调文字颜色 1 19 2 6" xfId="3153"/>
    <cellStyle name="40% - 强调文字颜色 1 19 3" xfId="1388"/>
    <cellStyle name="40% - 强调文字颜色 1 19 3 2" xfId="439"/>
    <cellStyle name="40% - 强调文字颜色 1 19 3 2 2" xfId="10361"/>
    <cellStyle name="40% - 强调文字颜色 1 19 3 2 2 2" xfId="11955"/>
    <cellStyle name="40% - 强调文字颜色 1 19 3 2 3" xfId="11958"/>
    <cellStyle name="40% - 强调文字颜色 1 19 3 3" xfId="11962"/>
    <cellStyle name="40% - 强调文字颜色 1 19 3 3 2" xfId="11966"/>
    <cellStyle name="40% - 强调文字颜色 1 19 3 3 2 2" xfId="11969"/>
    <cellStyle name="40% - 强调文字颜色 1 19 3 3 3" xfId="11970"/>
    <cellStyle name="40% - 强调文字颜色 1 19 3 4" xfId="4456"/>
    <cellStyle name="40% - 强调文字颜色 1 19 3 4 2" xfId="4460"/>
    <cellStyle name="40% - 强调文字颜色 1 19 3 5" xfId="3216"/>
    <cellStyle name="40% - 强调文字颜色 1 19 4" xfId="1393"/>
    <cellStyle name="40% - 强调文字颜色 1 19 4 2" xfId="11973"/>
    <cellStyle name="40% - 强调文字颜色 1 19 4 2 2" xfId="11976"/>
    <cellStyle name="40% - 强调文字颜色 1 19 4 3" xfId="11978"/>
    <cellStyle name="40% - 强调文字颜色 1 19 5" xfId="11980"/>
    <cellStyle name="40% - 强调文字颜色 1 19 5 2" xfId="11982"/>
    <cellStyle name="40% - 强调文字颜色 1 19 5 2 2" xfId="11983"/>
    <cellStyle name="40% - 强调文字颜色 1 19 5 3" xfId="11987"/>
    <cellStyle name="40% - 强调文字颜色 1 19 6" xfId="11988"/>
    <cellStyle name="40% - 强调文字颜色 1 19 6 2" xfId="11989"/>
    <cellStyle name="40% - 强调文字颜色 1 19 7" xfId="11990"/>
    <cellStyle name="40% - 强调文字颜色 1 2" xfId="11991"/>
    <cellStyle name="40% - 强调文字颜色 1 2 2" xfId="11994"/>
    <cellStyle name="40% - 强调文字颜色 1 2 2 2" xfId="11997"/>
    <cellStyle name="40% - 强调文字颜色 1 2 2 2 2" xfId="12000"/>
    <cellStyle name="40% - 强调文字颜色 1 2 2 2 2 2" xfId="4072"/>
    <cellStyle name="40% - 强调文字颜色 1 2 2 2 3" xfId="12002"/>
    <cellStyle name="40% - 强调文字颜色 1 2 2 2 3 2" xfId="12004"/>
    <cellStyle name="40% - 强调文字颜色 1 2 2 2 4" xfId="12005"/>
    <cellStyle name="40% - 强调文字颜色 1 2 2 3" xfId="12006"/>
    <cellStyle name="40% - 强调文字颜色 1 2 2 3 2" xfId="12008"/>
    <cellStyle name="40% - 强调文字颜色 1 2 2 4" xfId="12011"/>
    <cellStyle name="40% - 强调文字颜色 1 2 2 4 2" xfId="12014"/>
    <cellStyle name="40% - 强调文字颜色 1 2 2 5" xfId="12016"/>
    <cellStyle name="40% - 强调文字颜色 1 2 3" xfId="12019"/>
    <cellStyle name="40% - 强调文字颜色 1 2 3 2" xfId="12022"/>
    <cellStyle name="40% - 强调文字颜色 1 2 3 2 2" xfId="12025"/>
    <cellStyle name="40% - 强调文字颜色 1 2 3 2 2 2" xfId="12028"/>
    <cellStyle name="40% - 强调文字颜色 1 2 3 2 3" xfId="12029"/>
    <cellStyle name="40% - 强调文字颜色 1 2 3 2 3 2" xfId="12030"/>
    <cellStyle name="40% - 强调文字颜色 1 2 3 2 4" xfId="12031"/>
    <cellStyle name="40% - 强调文字颜色 1 2 3 3" xfId="12032"/>
    <cellStyle name="40% - 强调文字颜色 1 2 3 3 2" xfId="12034"/>
    <cellStyle name="40% - 强调文字颜色 1 2 3 4" xfId="12037"/>
    <cellStyle name="40% - 强调文字颜色 1 2 3 4 2" xfId="12038"/>
    <cellStyle name="40% - 强调文字颜色 1 2 3 5" xfId="12039"/>
    <cellStyle name="40% - 强调文字颜色 1 2 4" xfId="12041"/>
    <cellStyle name="40% - 强调文字颜色 1 2 4 2" xfId="12045"/>
    <cellStyle name="40% - 强调文字颜色 1 2 4 2 2" xfId="12048"/>
    <cellStyle name="40% - 强调文字颜色 1 2 4 3" xfId="12051"/>
    <cellStyle name="40% - 强调文字颜色 1 2 4 3 2" xfId="12053"/>
    <cellStyle name="40% - 强调文字颜色 1 2 4 4" xfId="12054"/>
    <cellStyle name="40% - 强调文字颜色 1 2 5" xfId="12055"/>
    <cellStyle name="40% - 强调文字颜色 1 2 5 2" xfId="12058"/>
    <cellStyle name="40% - 强调文字颜色 1 2 6" xfId="5185"/>
    <cellStyle name="40% - 强调文字颜色 1 2 6 2" xfId="5191"/>
    <cellStyle name="40% - 强调文字颜色 1 2 7" xfId="5195"/>
    <cellStyle name="40% - 强调文字颜色 1 2 8" xfId="5200"/>
    <cellStyle name="40% - 强调文字颜色 1 2 8 2" xfId="6927"/>
    <cellStyle name="40% - 强调文字颜色 1 2 8 2 2" xfId="12061"/>
    <cellStyle name="40% - 强调文字颜色 1 2 8 2 2 2" xfId="12063"/>
    <cellStyle name="40% - 强调文字颜色 1 2 8 2 3" xfId="12064"/>
    <cellStyle name="40% - 强调文字颜色 1 2 8 3" xfId="12065"/>
    <cellStyle name="40% - 强调文字颜色 1 2 8 3 2" xfId="12066"/>
    <cellStyle name="40% - 强调文字颜色 1 2 8 3 2 2" xfId="12067"/>
    <cellStyle name="40% - 强调文字颜色 1 2 8 3 3" xfId="12068"/>
    <cellStyle name="40% - 强调文字颜色 1 2 8 4" xfId="12069"/>
    <cellStyle name="40% - 强调文字颜色 1 2 8 4 2" xfId="12070"/>
    <cellStyle name="40% - 强调文字颜色 1 2 8 5" xfId="12071"/>
    <cellStyle name="40% - 强调文字颜色 1 20" xfId="11316"/>
    <cellStyle name="40% - 强调文字颜色 1 20 2" xfId="11322"/>
    <cellStyle name="40% - 强调文字颜色 1 20 2 2" xfId="11324"/>
    <cellStyle name="40% - 强调文字颜色 1 20 2 2 2" xfId="11327"/>
    <cellStyle name="40% - 强调文字颜色 1 20 2 2 2 2" xfId="11330"/>
    <cellStyle name="40% - 强调文字颜色 1 20 2 2 2 2 2" xfId="11333"/>
    <cellStyle name="40% - 强调文字颜色 1 20 2 2 2 3" xfId="11352"/>
    <cellStyle name="40% - 强调文字颜色 1 20 2 2 3" xfId="11375"/>
    <cellStyle name="40% - 强调文字颜色 1 20 2 2 3 2" xfId="11377"/>
    <cellStyle name="40% - 强调文字颜色 1 20 2 2 3 2 2" xfId="11379"/>
    <cellStyle name="40% - 强调文字颜色 1 20 2 2 3 3" xfId="11383"/>
    <cellStyle name="40% - 强调文字颜色 1 20 2 2 4" xfId="11392"/>
    <cellStyle name="40% - 强调文字颜色 1 20 2 2 4 2" xfId="11394"/>
    <cellStyle name="40% - 强调文字颜色 1 20 2 2 5" xfId="11398"/>
    <cellStyle name="40% - 强调文字颜色 1 20 2 3" xfId="11410"/>
    <cellStyle name="40% - 强调文字颜色 1 20 2 3 2" xfId="11413"/>
    <cellStyle name="40% - 强调文字颜色 1 20 2 3 2 2" xfId="11416"/>
    <cellStyle name="40% - 强调文字颜色 1 20 2 3 3" xfId="11429"/>
    <cellStyle name="40% - 强调文字颜色 1 20 2 4" xfId="3655"/>
    <cellStyle name="40% - 强调文字颜色 1 20 2 4 2" xfId="11442"/>
    <cellStyle name="40% - 强调文字颜色 1 20 2 4 2 2" xfId="11445"/>
    <cellStyle name="40% - 强调文字颜色 1 20 2 4 3" xfId="11449"/>
    <cellStyle name="40% - 强调文字颜色 1 20 2 5" xfId="11457"/>
    <cellStyle name="40% - 强调文字颜色 1 20 2 5 2" xfId="9076"/>
    <cellStyle name="40% - 强调文字颜色 1 20 2 6" xfId="11460"/>
    <cellStyle name="40% - 强调文字颜色 1 20 3" xfId="11470"/>
    <cellStyle name="40% - 强调文字颜色 1 20 3 2" xfId="11472"/>
    <cellStyle name="40% - 强调文字颜色 1 20 3 2 2" xfId="11475"/>
    <cellStyle name="40% - 强调文字颜色 1 20 3 2 2 2" xfId="11478"/>
    <cellStyle name="40% - 强调文字颜色 1 20 3 2 3" xfId="11493"/>
    <cellStyle name="40% - 强调文字颜色 1 20 3 3" xfId="11505"/>
    <cellStyle name="40% - 强调文字颜色 1 20 3 3 2" xfId="11507"/>
    <cellStyle name="40% - 强调文字颜色 1 20 3 3 2 2" xfId="11510"/>
    <cellStyle name="40% - 强调文字颜色 1 20 3 3 3" xfId="11514"/>
    <cellStyle name="40% - 强调文字颜色 1 20 3 4" xfId="3659"/>
    <cellStyle name="40% - 强调文字颜色 1 20 3 4 2" xfId="11520"/>
    <cellStyle name="40% - 强调文字颜色 1 20 3 5" xfId="11524"/>
    <cellStyle name="40% - 强调文字颜色 1 20 4" xfId="11532"/>
    <cellStyle name="40% - 强调文字颜色 1 20 4 2" xfId="11534"/>
    <cellStyle name="40% - 强调文字颜色 1 20 4 2 2" xfId="11538"/>
    <cellStyle name="40% - 强调文字颜色 1 20 4 3" xfId="11549"/>
    <cellStyle name="40% - 强调文字颜色 1 20 5" xfId="11567"/>
    <cellStyle name="40% - 强调文字颜色 1 20 5 2" xfId="11569"/>
    <cellStyle name="40% - 强调文字颜色 1 20 5 2 2" xfId="11571"/>
    <cellStyle name="40% - 强调文字颜色 1 20 5 3" xfId="11576"/>
    <cellStyle name="40% - 强调文字颜色 1 20 6" xfId="11588"/>
    <cellStyle name="40% - 强调文字颜色 1 20 6 2" xfId="12072"/>
    <cellStyle name="40% - 强调文字颜色 1 20 7" xfId="11038"/>
    <cellStyle name="40% - 强调文字颜色 1 21" xfId="11596"/>
    <cellStyle name="40% - 强调文字颜色 1 21 2" xfId="11598"/>
    <cellStyle name="40% - 强调文字颜色 1 21 2 2" xfId="11600"/>
    <cellStyle name="40% - 强调文字颜色 1 21 2 2 2" xfId="11604"/>
    <cellStyle name="40% - 强调文字颜色 1 21 2 2 2 2" xfId="11608"/>
    <cellStyle name="40% - 强调文字颜色 1 21 2 2 3" xfId="3771"/>
    <cellStyle name="40% - 强调文字颜色 1 21 2 3" xfId="11654"/>
    <cellStyle name="40% - 强调文字颜色 1 21 2 3 2" xfId="11657"/>
    <cellStyle name="40% - 强调文字颜色 1 21 2 3 2 2" xfId="11661"/>
    <cellStyle name="40% - 强调文字颜色 1 21 2 3 3" xfId="11666"/>
    <cellStyle name="40% - 强调文字颜色 1 21 2 4" xfId="11675"/>
    <cellStyle name="40% - 强调文字颜色 1 21 2 4 2" xfId="11677"/>
    <cellStyle name="40% - 强调文字颜色 1 21 2 5" xfId="11681"/>
    <cellStyle name="40% - 强调文字颜色 1 21 3" xfId="11687"/>
    <cellStyle name="40% - 强调文字颜色 1 21 3 2" xfId="11689"/>
    <cellStyle name="40% - 强调文字颜色 1 21 3 2 2" xfId="11692"/>
    <cellStyle name="40% - 强调文字颜色 1 21 3 3" xfId="11712"/>
    <cellStyle name="40% - 强调文字颜色 1 21 4" xfId="11725"/>
    <cellStyle name="40% - 强调文字颜色 1 21 4 2" xfId="11727"/>
    <cellStyle name="40% - 强调文字颜色 1 21 4 2 2" xfId="11729"/>
    <cellStyle name="40% - 强调文字颜色 1 21 4 3" xfId="11733"/>
    <cellStyle name="40% - 强调文字颜色 1 21 5" xfId="11747"/>
    <cellStyle name="40% - 强调文字颜色 1 21 5 2" xfId="11749"/>
    <cellStyle name="40% - 强调文字颜色 1 21 6" xfId="11754"/>
    <cellStyle name="40% - 强调文字颜色 1 22" xfId="11762"/>
    <cellStyle name="40% - 强调文字颜色 1 22 2" xfId="276"/>
    <cellStyle name="40% - 强调文字颜色 1 22 2 2" xfId="968"/>
    <cellStyle name="40% - 强调文字颜色 1 22 2 2 2" xfId="984"/>
    <cellStyle name="40% - 强调文字颜色 1 22 2 2 2 2" xfId="251"/>
    <cellStyle name="40% - 强调文字颜色 1 22 2 2 3" xfId="992"/>
    <cellStyle name="40% - 强调文字颜色 1 22 2 3" xfId="997"/>
    <cellStyle name="40% - 强调文字颜色 1 22 2 3 2" xfId="1003"/>
    <cellStyle name="40% - 强调文字颜色 1 22 2 3 2 2" xfId="1011"/>
    <cellStyle name="40% - 强调文字颜色 1 22 2 3 3" xfId="1014"/>
    <cellStyle name="40% - 强调文字颜色 1 22 2 4" xfId="1018"/>
    <cellStyle name="40% - 强调文字颜色 1 22 2 4 2" xfId="82"/>
    <cellStyle name="40% - 强调文字颜色 1 22 2 5" xfId="1025"/>
    <cellStyle name="40% - 强调文字颜色 1 22 3" xfId="296"/>
    <cellStyle name="40% - 强调文字颜色 1 22 3 2" xfId="1031"/>
    <cellStyle name="40% - 强调文字颜色 1 22 3 2 2" xfId="1042"/>
    <cellStyle name="40% - 强调文字颜色 1 22 3 3" xfId="1047"/>
    <cellStyle name="40% - 强调文字颜色 1 22 4" xfId="1050"/>
    <cellStyle name="40% - 强调文字颜色 1 22 4 2" xfId="1056"/>
    <cellStyle name="40% - 强调文字颜色 1 22 4 2 2" xfId="1068"/>
    <cellStyle name="40% - 强调文字颜色 1 22 4 3" xfId="1073"/>
    <cellStyle name="40% - 强调文字颜色 1 22 5" xfId="620"/>
    <cellStyle name="40% - 强调文字颜色 1 22 5 2" xfId="1076"/>
    <cellStyle name="40% - 强调文字颜色 1 22 6" xfId="628"/>
    <cellStyle name="40% - 强调文字颜色 1 23" xfId="11843"/>
    <cellStyle name="40% - 强调文字颜色 1 23 2" xfId="120"/>
    <cellStyle name="40% - 强调文字颜色 1 23 2 2" xfId="1250"/>
    <cellStyle name="40% - 强调文字颜色 1 23 2 2 2" xfId="110"/>
    <cellStyle name="40% - 强调文字颜色 1 23 2 2 2 2" xfId="4890"/>
    <cellStyle name="40% - 强调文字颜色 1 23 2 2 3" xfId="11845"/>
    <cellStyle name="40% - 强调文字颜色 1 23 2 3" xfId="1260"/>
    <cellStyle name="40% - 强调文字颜色 1 23 2 3 2" xfId="11859"/>
    <cellStyle name="40% - 强调文字颜色 1 23 2 3 2 2" xfId="11863"/>
    <cellStyle name="40% - 强调文字颜色 1 23 2 3 3" xfId="11867"/>
    <cellStyle name="40% - 强调文字颜色 1 23 2 4" xfId="4189"/>
    <cellStyle name="40% - 强调文字颜色 1 23 2 4 2" xfId="4199"/>
    <cellStyle name="40% - 强调文字颜色 1 23 2 5" xfId="4219"/>
    <cellStyle name="40% - 强调文字颜色 1 23 3" xfId="1266"/>
    <cellStyle name="40% - 强调文字颜色 1 23 3 2" xfId="301"/>
    <cellStyle name="40% - 强调文字颜色 1 23 3 2 2" xfId="1274"/>
    <cellStyle name="40% - 强调文字颜色 1 23 3 3" xfId="91"/>
    <cellStyle name="40% - 强调文字颜色 1 23 4" xfId="1282"/>
    <cellStyle name="40% - 强调文字颜色 1 23 4 2" xfId="322"/>
    <cellStyle name="40% - 强调文字颜色 1 23 4 2 2" xfId="11902"/>
    <cellStyle name="40% - 强调文字颜色 1 23 4 3" xfId="11909"/>
    <cellStyle name="40% - 强调文字颜色 1 23 5" xfId="663"/>
    <cellStyle name="40% - 强调文字颜色 1 23 5 2" xfId="11917"/>
    <cellStyle name="40% - 强调文字颜色 1 23 6" xfId="11923"/>
    <cellStyle name="40% - 强调文字颜色 1 24" xfId="11931"/>
    <cellStyle name="40% - 强调文字颜色 1 24 2" xfId="1358"/>
    <cellStyle name="40% - 强调文字颜色 1 24 2 2" xfId="1367"/>
    <cellStyle name="40% - 强调文字颜色 1 24 2 2 2" xfId="553"/>
    <cellStyle name="40% - 强调文字颜色 1 24 2 3" xfId="1377"/>
    <cellStyle name="40% - 强调文字颜色 1 24 3" xfId="1387"/>
    <cellStyle name="40% - 强调文字颜色 1 24 3 2" xfId="440"/>
    <cellStyle name="40% - 强调文字颜色 1 24 3 2 2" xfId="10362"/>
    <cellStyle name="40% - 强调文字颜色 1 24 3 3" xfId="11963"/>
    <cellStyle name="40% - 强调文字颜色 1 24 4" xfId="1392"/>
    <cellStyle name="40% - 强调文字颜色 1 24 4 2" xfId="11974"/>
    <cellStyle name="40% - 强调文字颜色 1 24 5" xfId="11981"/>
    <cellStyle name="40% - 强调文字颜色 1 25" xfId="12073"/>
    <cellStyle name="40% - 强调文字颜色 1 25 2" xfId="1446"/>
    <cellStyle name="40% - 强调文字颜色 1 25 2 2" xfId="1459"/>
    <cellStyle name="40% - 强调文字颜色 1 25 2 2 2" xfId="12080"/>
    <cellStyle name="40% - 强调文字颜色 1 25 2 3" xfId="7526"/>
    <cellStyle name="40% - 强调文字颜色 1 25 3" xfId="1471"/>
    <cellStyle name="40% - 强调文字颜色 1 25 3 2" xfId="12083"/>
    <cellStyle name="40% - 强调文字颜色 1 25 3 2 2" xfId="12087"/>
    <cellStyle name="40% - 强调文字颜色 1 25 3 3" xfId="7537"/>
    <cellStyle name="40% - 强调文字颜色 1 25 4" xfId="12090"/>
    <cellStyle name="40% - 强调文字颜色 1 25 4 2" xfId="12091"/>
    <cellStyle name="40% - 强调文字颜色 1 25 5" xfId="12092"/>
    <cellStyle name="40% - 强调文字颜色 1 26" xfId="12093"/>
    <cellStyle name="40% - 强调文字颜色 1 26 2" xfId="12097"/>
    <cellStyle name="40% - 强调文字颜色 1 26 2 2" xfId="12101"/>
    <cellStyle name="40% - 强调文字颜色 1 26 2 2 2" xfId="12108"/>
    <cellStyle name="40% - 强调文字颜色 1 26 2 3" xfId="7560"/>
    <cellStyle name="40% - 强调文字颜色 1 26 3" xfId="12115"/>
    <cellStyle name="40% - 强调文字颜色 1 26 3 2" xfId="12118"/>
    <cellStyle name="40% - 强调文字颜色 1 26 3 2 2" xfId="12122"/>
    <cellStyle name="40% - 强调文字颜色 1 26 3 3" xfId="7572"/>
    <cellStyle name="40% - 强调文字颜色 1 26 4" xfId="12126"/>
    <cellStyle name="40% - 强调文字颜色 1 26 4 2" xfId="12128"/>
    <cellStyle name="40% - 强调文字颜色 1 26 5" xfId="12129"/>
    <cellStyle name="40% - 强调文字颜色 1 27" xfId="12131"/>
    <cellStyle name="40% - 强调文字颜色 1 27 2" xfId="12135"/>
    <cellStyle name="40% - 强调文字颜色 1 27 2 2" xfId="12137"/>
    <cellStyle name="40% - 强调文字颜色 1 27 2 2 2" xfId="12143"/>
    <cellStyle name="40% - 强调文字颜色 1 27 2 3" xfId="7595"/>
    <cellStyle name="40% - 强调文字颜色 1 27 3" xfId="12146"/>
    <cellStyle name="40% - 强调文字颜色 1 27 3 2" xfId="12149"/>
    <cellStyle name="40% - 强调文字颜色 1 27 3 2 2" xfId="12152"/>
    <cellStyle name="40% - 强调文字颜色 1 27 3 3" xfId="7603"/>
    <cellStyle name="40% - 强调文字颜色 1 27 4" xfId="12155"/>
    <cellStyle name="40% - 强调文字颜色 1 27 4 2" xfId="12157"/>
    <cellStyle name="40% - 强调文字颜色 1 27 5" xfId="12158"/>
    <cellStyle name="40% - 强调文字颜色 1 28" xfId="12159"/>
    <cellStyle name="40% - 强调文字颜色 1 28 2" xfId="12161"/>
    <cellStyle name="40% - 强调文字颜色 1 28 2 2" xfId="12163"/>
    <cellStyle name="40% - 强调文字颜色 1 28 2 2 2" xfId="12171"/>
    <cellStyle name="40% - 强调文字颜色 1 28 2 3" xfId="7616"/>
    <cellStyle name="40% - 强调文字颜色 1 28 3" xfId="12174"/>
    <cellStyle name="40% - 强调文字颜色 1 28 3 2" xfId="290"/>
    <cellStyle name="40% - 强调文字颜色 1 28 3 2 2" xfId="12178"/>
    <cellStyle name="40% - 强调文字颜色 1 28 3 3" xfId="7623"/>
    <cellStyle name="40% - 强调文字颜色 1 28 4" xfId="12180"/>
    <cellStyle name="40% - 强调文字颜色 1 28 4 2" xfId="12181"/>
    <cellStyle name="40% - 强调文字颜色 1 28 5" xfId="12184"/>
    <cellStyle name="40% - 强调文字颜色 1 29" xfId="12186"/>
    <cellStyle name="40% - 强调文字颜色 1 29 2" xfId="12188"/>
    <cellStyle name="40% - 强调文字颜色 1 29 2 2" xfId="12190"/>
    <cellStyle name="40% - 强调文字颜色 1 29 2 2 2" xfId="12195"/>
    <cellStyle name="40% - 强调文字颜色 1 29 2 3" xfId="12198"/>
    <cellStyle name="40% - 强调文字颜色 1 29 3" xfId="12201"/>
    <cellStyle name="40% - 强调文字颜色 1 29 3 2" xfId="12203"/>
    <cellStyle name="40% - 强调文字颜色 1 29 4" xfId="12207"/>
    <cellStyle name="40% - 强调文字颜色 1 3" xfId="12209"/>
    <cellStyle name="40% - 强调文字颜色 1 3 2" xfId="12212"/>
    <cellStyle name="40% - 强调文字颜色 1 3 2 2" xfId="12214"/>
    <cellStyle name="40% - 强调文字颜色 1 3 2 2 2" xfId="12216"/>
    <cellStyle name="40% - 强调文字颜色 1 3 2 2 2 2" xfId="12218"/>
    <cellStyle name="40% - 强调文字颜色 1 3 2 2 3" xfId="12219"/>
    <cellStyle name="40% - 强调文字颜色 1 3 2 2 3 2" xfId="12220"/>
    <cellStyle name="40% - 强调文字颜色 1 3 2 2 4" xfId="12221"/>
    <cellStyle name="40% - 强调文字颜色 1 3 2 3" xfId="12222"/>
    <cellStyle name="40% - 强调文字颜色 1 3 2 3 2" xfId="12224"/>
    <cellStyle name="40% - 强调文字颜色 1 3 2 4" xfId="12225"/>
    <cellStyle name="40% - 强调文字颜色 1 3 2 4 2" xfId="12226"/>
    <cellStyle name="40% - 强调文字颜色 1 3 2 5" xfId="12227"/>
    <cellStyle name="40% - 强调文字颜色 1 3 3" xfId="12229"/>
    <cellStyle name="40% - 强调文字颜色 1 3 3 2" xfId="12231"/>
    <cellStyle name="40% - 强调文字颜色 1 3 3 2 2" xfId="12233"/>
    <cellStyle name="40% - 强调文字颜色 1 3 3 2 2 2" xfId="12237"/>
    <cellStyle name="40% - 强调文字颜色 1 3 3 2 3" xfId="12238"/>
    <cellStyle name="40% - 强调文字颜色 1 3 3 2 3 2" xfId="12239"/>
    <cellStyle name="40% - 强调文字颜色 1 3 3 2 4" xfId="12240"/>
    <cellStyle name="40% - 强调文字颜色 1 3 3 3" xfId="12241"/>
    <cellStyle name="40% - 强调文字颜色 1 3 3 3 2" xfId="12243"/>
    <cellStyle name="40% - 强调文字颜色 1 3 3 4" xfId="12245"/>
    <cellStyle name="40% - 强调文字颜色 1 3 3 4 2" xfId="12246"/>
    <cellStyle name="40% - 强调文字颜色 1 3 3 5" xfId="12247"/>
    <cellStyle name="40% - 强调文字颜色 1 3 4" xfId="12249"/>
    <cellStyle name="40% - 强调文字颜色 1 3 4 2" xfId="12253"/>
    <cellStyle name="40% - 强调文字颜色 1 3 4 2 2" xfId="12257"/>
    <cellStyle name="40% - 强调文字颜色 1 3 4 3" xfId="12261"/>
    <cellStyle name="40% - 强调文字颜色 1 3 4 3 2" xfId="12263"/>
    <cellStyle name="40% - 强调文字颜色 1 3 4 4" xfId="12264"/>
    <cellStyle name="40% - 强调文字颜色 1 3 5" xfId="9458"/>
    <cellStyle name="40% - 强调文字颜色 1 3 5 2" xfId="12265"/>
    <cellStyle name="40% - 强调文字颜色 1 3 6" xfId="1121"/>
    <cellStyle name="40% - 强调文字颜色 1 3 6 2" xfId="1133"/>
    <cellStyle name="40% - 强调文字颜色 1 3 7" xfId="1153"/>
    <cellStyle name="40% - 强调文字颜色 1 30" xfId="12074"/>
    <cellStyle name="40% - 强调文字颜色 1 30 2" xfId="1445"/>
    <cellStyle name="40% - 强调文字颜色 1 30 2 2" xfId="1458"/>
    <cellStyle name="40% - 强调文字颜色 1 30 3" xfId="1470"/>
    <cellStyle name="40% - 强调文字颜色 1 31" xfId="12094"/>
    <cellStyle name="40% - 强调文字颜色 1 31 2" xfId="12098"/>
    <cellStyle name="40% - 强调文字颜色 1 31 2 2" xfId="12102"/>
    <cellStyle name="40% - 强调文字颜色 1 31 3" xfId="12116"/>
    <cellStyle name="40% - 强调文字颜色 1 32" xfId="12132"/>
    <cellStyle name="40% - 强调文字颜色 1 32 2" xfId="12136"/>
    <cellStyle name="40% - 强调文字颜色 1 32 2 2" xfId="12138"/>
    <cellStyle name="40% - 强调文字颜色 1 32 3" xfId="12147"/>
    <cellStyle name="40% - 强调文字颜色 1 33" xfId="12160"/>
    <cellStyle name="40% - 强调文字颜色 1 33 2" xfId="12162"/>
    <cellStyle name="40% - 强调文字颜色 1 34" xfId="12187"/>
    <cellStyle name="40% - 强调文字颜色 1 34 2" xfId="12189"/>
    <cellStyle name="40% - 强调文字颜色 1 35" xfId="12267"/>
    <cellStyle name="40% - 强调文字颜色 1 35 2" xfId="12270"/>
    <cellStyle name="40% - 强调文字颜色 1 36" xfId="12271"/>
    <cellStyle name="40% - 强调文字颜色 1 36 2" xfId="12273"/>
    <cellStyle name="40% - 强调文字颜色 1 37" xfId="12274"/>
    <cellStyle name="40% - 强调文字颜色 1 38" xfId="12276"/>
    <cellStyle name="40% - 强调文字颜色 1 39" xfId="12278"/>
    <cellStyle name="40% - 强调文字颜色 1 4" xfId="10206"/>
    <cellStyle name="40% - 强调文字颜色 1 4 2" xfId="10210"/>
    <cellStyle name="40% - 强调文字颜色 1 4 2 2" xfId="10214"/>
    <cellStyle name="40% - 强调文字颜色 1 4 2 2 2" xfId="12282"/>
    <cellStyle name="40% - 强调文字颜色 1 4 2 2 2 2" xfId="12284"/>
    <cellStyle name="40% - 强调文字颜色 1 4 2 2 3" xfId="12285"/>
    <cellStyle name="40% - 强调文字颜色 1 4 2 2 3 2" xfId="12287"/>
    <cellStyle name="40% - 强调文字颜色 1 4 2 2 4" xfId="12289"/>
    <cellStyle name="40% - 强调文字颜色 1 4 2 3" xfId="12291"/>
    <cellStyle name="40% - 强调文字颜色 1 4 2 3 2" xfId="12293"/>
    <cellStyle name="40% - 强调文字颜色 1 4 2 4" xfId="12295"/>
    <cellStyle name="40% - 强调文字颜色 1 4 2 4 2" xfId="12297"/>
    <cellStyle name="40% - 强调文字颜色 1 4 2 5" xfId="12298"/>
    <cellStyle name="40% - 强调文字颜色 1 4 3" xfId="10218"/>
    <cellStyle name="40% - 强调文字颜色 1 4 3 2" xfId="12301"/>
    <cellStyle name="40% - 强调文字颜色 1 4 3 2 2" xfId="12302"/>
    <cellStyle name="40% - 强调文字颜色 1 4 3 2 2 2" xfId="12304"/>
    <cellStyle name="40% - 强调文字颜色 1 4 3 2 3" xfId="12305"/>
    <cellStyle name="40% - 强调文字颜色 1 4 3 2 3 2" xfId="12306"/>
    <cellStyle name="40% - 强调文字颜色 1 4 3 2 4" xfId="12307"/>
    <cellStyle name="40% - 强调文字颜色 1 4 3 3" xfId="12308"/>
    <cellStyle name="40% - 强调文字颜色 1 4 3 3 2" xfId="12309"/>
    <cellStyle name="40% - 强调文字颜色 1 4 3 4" xfId="12310"/>
    <cellStyle name="40% - 强调文字颜色 1 4 3 4 2" xfId="12311"/>
    <cellStyle name="40% - 强调文字颜色 1 4 3 5" xfId="12312"/>
    <cellStyle name="40% - 强调文字颜色 1 4 4" xfId="12314"/>
    <cellStyle name="40% - 强调文字颜色 1 4 4 2" xfId="12316"/>
    <cellStyle name="40% - 强调文字颜色 1 4 4 2 2" xfId="12318"/>
    <cellStyle name="40% - 强调文字颜色 1 4 4 3" xfId="12319"/>
    <cellStyle name="40% - 强调文字颜色 1 4 4 3 2" xfId="12320"/>
    <cellStyle name="40% - 强调文字颜色 1 4 4 4" xfId="12321"/>
    <cellStyle name="40% - 强调文字颜色 1 4 5" xfId="7792"/>
    <cellStyle name="40% - 强调文字颜色 1 4 5 2" xfId="12322"/>
    <cellStyle name="40% - 强调文字颜色 1 4 6" xfId="1217"/>
    <cellStyle name="40% - 强调文字颜色 1 4 6 2" xfId="1231"/>
    <cellStyle name="40% - 强调文字颜色 1 4 7" xfId="1243"/>
    <cellStyle name="40% - 强调文字颜色 1 40" xfId="12268"/>
    <cellStyle name="40% - 强调文字颜色 1 41" xfId="12272"/>
    <cellStyle name="40% - 强调文字颜色 1 42" xfId="12275"/>
    <cellStyle name="40% - 强调文字颜色 1 43" xfId="12277"/>
    <cellStyle name="40% - 强调文字颜色 1 44" xfId="12279"/>
    <cellStyle name="40% - 强调文字颜色 1 45" xfId="12324"/>
    <cellStyle name="40% - 强调文字颜色 1 46" xfId="12327"/>
    <cellStyle name="40% - 强调文字颜色 1 47" xfId="12330"/>
    <cellStyle name="40% - 强调文字颜色 1 48" xfId="12334"/>
    <cellStyle name="40% - 强调文字颜色 1 49" xfId="12337"/>
    <cellStyle name="40% - 强调文字颜色 1 5" xfId="10222"/>
    <cellStyle name="40% - 强调文字颜色 1 5 2" xfId="10227"/>
    <cellStyle name="40% - 强调文字颜色 1 5 2 2" xfId="10232"/>
    <cellStyle name="40% - 强调文字颜色 1 5 2 2 2" xfId="12339"/>
    <cellStyle name="40% - 强调文字颜色 1 5 2 2 2 2" xfId="12340"/>
    <cellStyle name="40% - 强调文字颜色 1 5 2 2 3" xfId="12343"/>
    <cellStyle name="40% - 强调文字颜色 1 5 2 2 3 2" xfId="12344"/>
    <cellStyle name="40% - 强调文字颜色 1 5 2 2 4" xfId="12345"/>
    <cellStyle name="40% - 强调文字颜色 1 5 2 3" xfId="12347"/>
    <cellStyle name="40% - 强调文字颜色 1 5 2 3 2" xfId="12350"/>
    <cellStyle name="40% - 强调文字颜色 1 5 2 4" xfId="12353"/>
    <cellStyle name="40% - 强调文字颜色 1 5 2 4 2" xfId="12355"/>
    <cellStyle name="40% - 强调文字颜色 1 5 2 5" xfId="12360"/>
    <cellStyle name="40% - 强调文字颜色 1 5 3" xfId="10237"/>
    <cellStyle name="40% - 强调文字颜色 1 5 3 2" xfId="12362"/>
    <cellStyle name="40% - 强调文字颜色 1 5 3 2 2" xfId="12366"/>
    <cellStyle name="40% - 强调文字颜色 1 5 3 2 2 2" xfId="12371"/>
    <cellStyle name="40% - 强调文字颜色 1 5 3 2 3" xfId="12373"/>
    <cellStyle name="40% - 强调文字颜色 1 5 3 2 3 2" xfId="12375"/>
    <cellStyle name="40% - 强调文字颜色 1 5 3 2 4" xfId="12376"/>
    <cellStyle name="40% - 强调文字颜色 1 5 3 3" xfId="12379"/>
    <cellStyle name="40% - 强调文字颜色 1 5 3 3 2" xfId="12384"/>
    <cellStyle name="40% - 强调文字颜色 1 5 3 4" xfId="12388"/>
    <cellStyle name="40% - 强调文字颜色 1 5 3 4 2" xfId="12390"/>
    <cellStyle name="40% - 强调文字颜色 1 5 3 5" xfId="10471"/>
    <cellStyle name="40% - 强调文字颜色 1 5 4" xfId="12393"/>
    <cellStyle name="40% - 强调文字颜色 1 5 4 2" xfId="12397"/>
    <cellStyle name="40% - 强调文字颜色 1 5 4 2 2" xfId="12400"/>
    <cellStyle name="40% - 强调文字颜色 1 5 4 3" xfId="12404"/>
    <cellStyle name="40% - 强调文字颜色 1 5 4 3 2" xfId="12408"/>
    <cellStyle name="40% - 强调文字颜色 1 5 4 4" xfId="8466"/>
    <cellStyle name="40% - 强调文字颜色 1 5 5" xfId="12410"/>
    <cellStyle name="40% - 强调文字颜色 1 5 5 2" xfId="12413"/>
    <cellStyle name="40% - 强调文字颜色 1 5 6" xfId="4180"/>
    <cellStyle name="40% - 强调文字颜色 1 5 6 2" xfId="12414"/>
    <cellStyle name="40% - 强调文字颜色 1 5 7" xfId="12419"/>
    <cellStyle name="40% - 强调文字颜色 1 50" xfId="12325"/>
    <cellStyle name="40% - 强调文字颜色 1 51" xfId="12328"/>
    <cellStyle name="40% - 强调文字颜色 1 52" xfId="12331"/>
    <cellStyle name="40% - 强调文字颜色 1 53" xfId="12335"/>
    <cellStyle name="40% - 强调文字颜色 1 54" xfId="12338"/>
    <cellStyle name="40% - 强调文字颜色 1 55" xfId="9378"/>
    <cellStyle name="40% - 强调文字颜色 1 56" xfId="12425"/>
    <cellStyle name="40% - 强调文字颜色 1 6" xfId="10243"/>
    <cellStyle name="40% - 强调文字颜色 1 6 2" xfId="10248"/>
    <cellStyle name="40% - 强调文字颜色 1 6 2 2" xfId="12427"/>
    <cellStyle name="40% - 强调文字颜色 1 6 2 2 2" xfId="12429"/>
    <cellStyle name="40% - 强调文字颜色 1 6 2 2 2 2" xfId="12430"/>
    <cellStyle name="40% - 强调文字颜色 1 6 2 2 3" xfId="12431"/>
    <cellStyle name="40% - 强调文字颜色 1 6 2 2 3 2" xfId="12432"/>
    <cellStyle name="40% - 强调文字颜色 1 6 2 2 4" xfId="12433"/>
    <cellStyle name="40% - 强调文字颜色 1 6 2 3" xfId="12434"/>
    <cellStyle name="40% - 强调文字颜色 1 6 2 3 2" xfId="12436"/>
    <cellStyle name="40% - 强调文字颜色 1 6 2 4" xfId="12439"/>
    <cellStyle name="40% - 强调文字颜色 1 6 2 4 2" xfId="12441"/>
    <cellStyle name="40% - 强调文字颜色 1 6 2 5" xfId="12447"/>
    <cellStyle name="40% - 强调文字颜色 1 6 3" xfId="12449"/>
    <cellStyle name="40% - 强调文字颜色 1 6 3 2" xfId="12451"/>
    <cellStyle name="40% - 强调文字颜色 1 6 3 2 2" xfId="12453"/>
    <cellStyle name="40% - 强调文字颜色 1 6 3 2 2 2" xfId="12456"/>
    <cellStyle name="40% - 强调文字颜色 1 6 3 2 3" xfId="12459"/>
    <cellStyle name="40% - 强调文字颜色 1 6 3 2 3 2" xfId="12460"/>
    <cellStyle name="40% - 强调文字颜色 1 6 3 2 4" xfId="12463"/>
    <cellStyle name="40% - 强调文字颜色 1 6 3 3" xfId="12464"/>
    <cellStyle name="40% - 强调文字颜色 1 6 3 3 2" xfId="12466"/>
    <cellStyle name="40% - 强调文字颜色 1 6 3 4" xfId="12468"/>
    <cellStyle name="40% - 强调文字颜色 1 6 3 4 2" xfId="12470"/>
    <cellStyle name="40% - 强调文字颜色 1 6 3 5" xfId="10498"/>
    <cellStyle name="40% - 强调文字颜色 1 6 4" xfId="12471"/>
    <cellStyle name="40% - 强调文字颜色 1 6 4 2" xfId="11190"/>
    <cellStyle name="40% - 强调文字颜色 1 6 4 2 2" xfId="12474"/>
    <cellStyle name="40% - 强调文字颜色 1 6 4 3" xfId="12475"/>
    <cellStyle name="40% - 强调文字颜色 1 6 4 3 2" xfId="12477"/>
    <cellStyle name="40% - 强调文字颜色 1 6 4 4" xfId="8593"/>
    <cellStyle name="40% - 强调文字颜色 1 6 5" xfId="12479"/>
    <cellStyle name="40% - 强调文字颜色 1 6 5 2" xfId="12482"/>
    <cellStyle name="40% - 强调文字颜色 1 6 6" xfId="12483"/>
    <cellStyle name="40% - 强调文字颜色 1 6 6 2" xfId="12488"/>
    <cellStyle name="40% - 强调文字颜色 1 6 7" xfId="12493"/>
    <cellStyle name="40% - 强调文字颜色 1 7" xfId="10251"/>
    <cellStyle name="40% - 强调文字颜色 1 7 2" xfId="12498"/>
    <cellStyle name="40% - 强调文字颜色 1 7 2 2" xfId="12499"/>
    <cellStyle name="40% - 强调文字颜色 1 7 2 2 2" xfId="12501"/>
    <cellStyle name="40% - 强调文字颜色 1 7 2 2 2 2" xfId="12502"/>
    <cellStyle name="40% - 强调文字颜色 1 7 2 2 3" xfId="12503"/>
    <cellStyle name="40% - 强调文字颜色 1 7 2 2 3 2" xfId="12504"/>
    <cellStyle name="40% - 强调文字颜色 1 7 2 2 4" xfId="12505"/>
    <cellStyle name="40% - 强调文字颜色 1 7 2 3" xfId="12506"/>
    <cellStyle name="40% - 强调文字颜色 1 7 2 3 2" xfId="12508"/>
    <cellStyle name="40% - 强调文字颜色 1 7 2 4" xfId="10595"/>
    <cellStyle name="40% - 强调文字颜色 1 7 2 4 2" xfId="12510"/>
    <cellStyle name="40% - 强调文字颜色 1 7 2 5" xfId="12511"/>
    <cellStyle name="40% - 强调文字颜色 1 7 3" xfId="12515"/>
    <cellStyle name="40% - 强调文字颜色 1 7 3 2" xfId="12516"/>
    <cellStyle name="40% - 强调文字颜色 1 7 3 2 2" xfId="12517"/>
    <cellStyle name="40% - 强调文字颜色 1 7 3 2 2 2" xfId="12521"/>
    <cellStyle name="40% - 强调文字颜色 1 7 3 2 3" xfId="12522"/>
    <cellStyle name="40% - 强调文字颜色 1 7 3 2 3 2" xfId="12523"/>
    <cellStyle name="40% - 强调文字颜色 1 7 3 2 4" xfId="12524"/>
    <cellStyle name="40% - 强调文字颜色 1 7 3 3" xfId="12525"/>
    <cellStyle name="40% - 强调文字颜色 1 7 3 3 2" xfId="12528"/>
    <cellStyle name="40% - 强调文字颜色 1 7 3 4" xfId="10600"/>
    <cellStyle name="40% - 强调文字颜色 1 7 3 4 2" xfId="12530"/>
    <cellStyle name="40% - 强调文字颜色 1 7 3 5" xfId="10512"/>
    <cellStyle name="40% - 强调文字颜色 1 7 4" xfId="12531"/>
    <cellStyle name="40% - 强调文字颜色 1 7 4 2" xfId="11242"/>
    <cellStyle name="40% - 强调文字颜色 1 7 4 2 2" xfId="12532"/>
    <cellStyle name="40% - 强调文字颜色 1 7 4 3" xfId="12533"/>
    <cellStyle name="40% - 强调文字颜色 1 7 4 3 2" xfId="12535"/>
    <cellStyle name="40% - 强调文字颜色 1 7 4 4" xfId="8643"/>
    <cellStyle name="40% - 强调文字颜色 1 7 5" xfId="12536"/>
    <cellStyle name="40% - 强调文字颜色 1 7 5 2" xfId="12537"/>
    <cellStyle name="40% - 强调文字颜色 1 7 6" xfId="12538"/>
    <cellStyle name="40% - 强调文字颜色 1 7 6 2" xfId="12543"/>
    <cellStyle name="40% - 强调文字颜色 1 7 7" xfId="12546"/>
    <cellStyle name="40% - 强调文字颜色 1 8" xfId="12549"/>
    <cellStyle name="40% - 强调文字颜色 1 8 2" xfId="12550"/>
    <cellStyle name="40% - 强调文字颜色 1 8 2 2" xfId="12551"/>
    <cellStyle name="40% - 强调文字颜色 1 8 2 2 2" xfId="12552"/>
    <cellStyle name="40% - 强调文字颜色 1 8 2 2 2 2" xfId="12553"/>
    <cellStyle name="40% - 强调文字颜色 1 8 2 2 3" xfId="12554"/>
    <cellStyle name="40% - 强调文字颜色 1 8 2 2 3 2" xfId="12555"/>
    <cellStyle name="40% - 强调文字颜色 1 8 2 2 4" xfId="12556"/>
    <cellStyle name="40% - 强调文字颜色 1 8 2 3" xfId="12557"/>
    <cellStyle name="40% - 强调文字颜色 1 8 2 3 2" xfId="12559"/>
    <cellStyle name="40% - 强调文字颜色 1 8 2 4" xfId="12560"/>
    <cellStyle name="40% - 强调文字颜色 1 8 2 4 2" xfId="12561"/>
    <cellStyle name="40% - 强调文字颜色 1 8 2 5" xfId="12562"/>
    <cellStyle name="40% - 强调文字颜色 1 8 3" xfId="12566"/>
    <cellStyle name="40% - 强调文字颜色 1 8 3 2" xfId="2943"/>
    <cellStyle name="40% - 强调文字颜色 1 8 3 2 2" xfId="3484"/>
    <cellStyle name="40% - 强调文字颜色 1 8 3 2 2 2" xfId="8995"/>
    <cellStyle name="40% - 强调文字颜色 1 8 3 2 3" xfId="12567"/>
    <cellStyle name="40% - 强调文字颜色 1 8 3 2 3 2" xfId="9061"/>
    <cellStyle name="40% - 强调文字颜色 1 8 3 2 4" xfId="12568"/>
    <cellStyle name="40% - 强调文字颜色 1 8 3 3" xfId="2949"/>
    <cellStyle name="40% - 强调文字颜色 1 8 3 3 2" xfId="3489"/>
    <cellStyle name="40% - 强调文字颜色 1 8 3 4" xfId="1939"/>
    <cellStyle name="40% - 强调文字颜色 1 8 3 4 2" xfId="12569"/>
    <cellStyle name="40% - 强调文字颜色 1 8 3 5" xfId="12570"/>
    <cellStyle name="40% - 强调文字颜色 1 8 4" xfId="12575"/>
    <cellStyle name="40% - 强调文字颜色 1 8 4 2" xfId="3499"/>
    <cellStyle name="40% - 强调文字颜色 1 8 4 2 2" xfId="3502"/>
    <cellStyle name="40% - 强调文字颜色 1 8 4 3" xfId="3508"/>
    <cellStyle name="40% - 强调文字颜色 1 8 4 3 2" xfId="12577"/>
    <cellStyle name="40% - 强调文字颜色 1 8 4 4" xfId="8660"/>
    <cellStyle name="40% - 强调文字颜色 1 8 5" xfId="12579"/>
    <cellStyle name="40% - 强调文字颜色 1 8 5 2" xfId="12580"/>
    <cellStyle name="40% - 强调文字颜色 1 8 6" xfId="12581"/>
    <cellStyle name="40% - 强调文字颜色 1 8 6 2" xfId="12584"/>
    <cellStyle name="40% - 强调文字颜色 1 8 7" xfId="12586"/>
    <cellStyle name="40% - 强调文字颜色 1 9" xfId="12588"/>
    <cellStyle name="40% - 强调文字颜色 1 9 2" xfId="12589"/>
    <cellStyle name="40% - 强调文字颜色 1 9 2 2" xfId="12590"/>
    <cellStyle name="40% - 强调文字颜色 1 9 2 2 2" xfId="12592"/>
    <cellStyle name="40% - 强调文字颜色 1 9 2 2 2 2" xfId="12594"/>
    <cellStyle name="40% - 强调文字颜色 1 9 2 2 3" xfId="12595"/>
    <cellStyle name="40% - 强调文字颜色 1 9 2 2 3 2" xfId="499"/>
    <cellStyle name="40% - 强调文字颜色 1 9 2 2 4" xfId="12596"/>
    <cellStyle name="40% - 强调文字颜色 1 9 2 3" xfId="12598"/>
    <cellStyle name="40% - 强调文字颜色 1 9 2 3 2" xfId="12600"/>
    <cellStyle name="40% - 强调文字颜色 1 9 2 4" xfId="12601"/>
    <cellStyle name="40% - 强调文字颜色 1 9 2 4 2" xfId="12602"/>
    <cellStyle name="40% - 强调文字颜色 1 9 2 5" xfId="12603"/>
    <cellStyle name="40% - 强调文字颜色 1 9 3" xfId="12606"/>
    <cellStyle name="40% - 强调文字颜色 1 9 3 2" xfId="3534"/>
    <cellStyle name="40% - 强调文字颜色 1 9 3 2 2" xfId="3537"/>
    <cellStyle name="40% - 强调文字颜色 1 9 3 3" xfId="3540"/>
    <cellStyle name="40% - 强调文字颜色 1 9 3 3 2" xfId="3547"/>
    <cellStyle name="40% - 强调文字颜色 1 9 3 4" xfId="2171"/>
    <cellStyle name="40% - 强调文字颜色 1 9 4" xfId="12607"/>
    <cellStyle name="40% - 强调文字颜色 1 9 4 2" xfId="3557"/>
    <cellStyle name="40% - 强调文字颜色 1 9 5" xfId="12608"/>
    <cellStyle name="40% - 强调文字颜色 1 9 5 2" xfId="12609"/>
    <cellStyle name="40% - 强调文字颜色 1 9 6" xfId="12610"/>
    <cellStyle name="40% - 强调文字颜色 2 10" xfId="1923"/>
    <cellStyle name="40% - 强调文字颜色 2 10 2" xfId="1927"/>
    <cellStyle name="40% - 强调文字颜色 2 10 2 2" xfId="5984"/>
    <cellStyle name="40% - 强调文字颜色 2 10 2 2 2" xfId="12612"/>
    <cellStyle name="40% - 强调文字颜色 2 10 2 2 2 2" xfId="12614"/>
    <cellStyle name="40% - 强调文字颜色 2 10 2 2 3" xfId="12615"/>
    <cellStyle name="40% - 强调文字颜色 2 10 2 2 3 2" xfId="12617"/>
    <cellStyle name="40% - 强调文字颜色 2 10 2 2 4" xfId="12618"/>
    <cellStyle name="40% - 强调文字颜色 2 10 2 3" xfId="12619"/>
    <cellStyle name="40% - 强调文字颜色 2 10 2 3 2" xfId="12621"/>
    <cellStyle name="40% - 强调文字颜色 2 10 2 4" xfId="12623"/>
    <cellStyle name="40% - 强调文字颜色 2 10 2 4 2" xfId="12625"/>
    <cellStyle name="40% - 强调文字颜色 2 10 2 5" xfId="12627"/>
    <cellStyle name="40% - 强调文字颜色 2 10 3" xfId="5987"/>
    <cellStyle name="40% - 强调文字颜色 2 10 3 2" xfId="12629"/>
    <cellStyle name="40% - 强调文字颜色 2 10 3 2 2" xfId="12630"/>
    <cellStyle name="40% - 强调文字颜色 2 10 3 3" xfId="12633"/>
    <cellStyle name="40% - 强调文字颜色 2 10 3 3 2" xfId="12634"/>
    <cellStyle name="40% - 强调文字颜色 2 10 3 4" xfId="12637"/>
    <cellStyle name="40% - 强调文字颜色 2 10 4" xfId="12638"/>
    <cellStyle name="40% - 强调文字颜色 2 10 4 2" xfId="12641"/>
    <cellStyle name="40% - 强调文字颜色 2 10 5" xfId="12645"/>
    <cellStyle name="40% - 强调文字颜色 2 10 5 2" xfId="12647"/>
    <cellStyle name="40% - 强调文字颜色 2 10 6" xfId="12649"/>
    <cellStyle name="40% - 强调文字颜色 2 11" xfId="331"/>
    <cellStyle name="40% - 强调文字颜色 2 11 2" xfId="343"/>
    <cellStyle name="40% - 强调文字颜色 2 11 2 2" xfId="12650"/>
    <cellStyle name="40% - 强调文字颜色 2 11 2 2 2" xfId="12652"/>
    <cellStyle name="40% - 强调文字颜色 2 11 2 2 2 2" xfId="12654"/>
    <cellStyle name="40% - 强调文字颜色 2 11 2 2 3" xfId="12656"/>
    <cellStyle name="40% - 强调文字颜色 2 11 2 2 3 2" xfId="12658"/>
    <cellStyle name="40% - 强调文字颜色 2 11 2 2 4" xfId="12659"/>
    <cellStyle name="40% - 强调文字颜色 2 11 2 3" xfId="12660"/>
    <cellStyle name="40% - 强调文字颜色 2 11 2 3 2" xfId="12662"/>
    <cellStyle name="40% - 强调文字颜色 2 11 2 4" xfId="12664"/>
    <cellStyle name="40% - 强调文字颜色 2 11 2 4 2" xfId="12666"/>
    <cellStyle name="40% - 强调文字颜色 2 11 2 5" xfId="12669"/>
    <cellStyle name="40% - 强调文字颜色 2 11 3" xfId="12671"/>
    <cellStyle name="40% - 强调文字颜色 2 11 3 2" xfId="12672"/>
    <cellStyle name="40% - 强调文字颜色 2 11 3 2 2" xfId="12674"/>
    <cellStyle name="40% - 强调文字颜色 2 11 3 3" xfId="12676"/>
    <cellStyle name="40% - 强调文字颜色 2 11 3 3 2" xfId="12677"/>
    <cellStyle name="40% - 强调文字颜色 2 11 3 4" xfId="12678"/>
    <cellStyle name="40% - 强调文字颜色 2 11 4" xfId="12679"/>
    <cellStyle name="40% - 强调文字颜色 2 11 4 2" xfId="12681"/>
    <cellStyle name="40% - 强调文字颜色 2 11 5" xfId="12683"/>
    <cellStyle name="40% - 强调文字颜色 2 11 5 2" xfId="12685"/>
    <cellStyle name="40% - 强调文字颜色 2 11 6" xfId="12687"/>
    <cellStyle name="40% - 强调文字颜色 2 12" xfId="71"/>
    <cellStyle name="40% - 强调文字颜色 2 12 2" xfId="12689"/>
    <cellStyle name="40% - 强调文字颜色 2 12 2 2" xfId="12692"/>
    <cellStyle name="40% - 强调文字颜色 2 12 2 2 2" xfId="12698"/>
    <cellStyle name="40% - 强调文字颜色 2 12 2 2 2 2" xfId="12700"/>
    <cellStyle name="40% - 强调文字颜色 2 12 2 2 3" xfId="12702"/>
    <cellStyle name="40% - 强调文字颜色 2 12 2 2 3 2" xfId="12704"/>
    <cellStyle name="40% - 强调文字颜色 2 12 2 2 4" xfId="12705"/>
    <cellStyle name="40% - 强调文字颜色 2 12 2 3" xfId="12706"/>
    <cellStyle name="40% - 强调文字颜色 2 12 2 3 2" xfId="12707"/>
    <cellStyle name="40% - 强调文字颜色 2 12 2 4" xfId="420"/>
    <cellStyle name="40% - 强调文字颜色 2 12 2 4 2" xfId="424"/>
    <cellStyle name="40% - 强调文字颜色 2 12 2 5" xfId="432"/>
    <cellStyle name="40% - 强调文字颜色 2 12 3" xfId="12709"/>
    <cellStyle name="40% - 强调文字颜色 2 12 3 2" xfId="12713"/>
    <cellStyle name="40% - 强调文字颜色 2 12 3 2 2" xfId="12714"/>
    <cellStyle name="40% - 强调文字颜色 2 12 3 3" xfId="8792"/>
    <cellStyle name="40% - 强调文字颜色 2 12 3 3 2" xfId="8794"/>
    <cellStyle name="40% - 强调文字颜色 2 12 3 4" xfId="451"/>
    <cellStyle name="40% - 强调文字颜色 2 12 4" xfId="127"/>
    <cellStyle name="40% - 强调文字颜色 2 12 4 2" xfId="12715"/>
    <cellStyle name="40% - 强调文字颜色 2 12 5" xfId="130"/>
    <cellStyle name="40% - 强调文字颜色 2 12 5 2" xfId="12717"/>
    <cellStyle name="40% - 强调文字颜色 2 12 6" xfId="135"/>
    <cellStyle name="40% - 强调文字颜色 2 13" xfId="12719"/>
    <cellStyle name="40% - 强调文字颜色 2 13 2" xfId="12722"/>
    <cellStyle name="40% - 强调文字颜色 2 13 2 2" xfId="12725"/>
    <cellStyle name="40% - 强调文字颜色 2 13 2 2 2" xfId="12729"/>
    <cellStyle name="40% - 强调文字颜色 2 13 2 3" xfId="12730"/>
    <cellStyle name="40% - 强调文字颜色 2 13 2 3 2" xfId="12731"/>
    <cellStyle name="40% - 强调文字颜色 2 13 2 4" xfId="510"/>
    <cellStyle name="40% - 强调文字颜色 2 13 3" xfId="12733"/>
    <cellStyle name="40% - 强调文字颜色 2 13 3 2" xfId="12736"/>
    <cellStyle name="40% - 强调文字颜色 2 13 4" xfId="12737"/>
    <cellStyle name="40% - 强调文字颜色 2 13 4 2" xfId="12739"/>
    <cellStyle name="40% - 强调文字颜色 2 13 5" xfId="574"/>
    <cellStyle name="40% - 强调文字颜色 2 14" xfId="10376"/>
    <cellStyle name="40% - 强调文字颜色 2 14 2" xfId="10380"/>
    <cellStyle name="40% - 强调文字颜色 2 15" xfId="10384"/>
    <cellStyle name="40% - 强调文字颜色 2 15 10" xfId="12741"/>
    <cellStyle name="40% - 强调文字颜色 2 15 2" xfId="12743"/>
    <cellStyle name="40% - 强调文字颜色 2 15 2 2" xfId="12746"/>
    <cellStyle name="40% - 强调文字颜色 2 15 2 2 2" xfId="12750"/>
    <cellStyle name="40% - 强调文字颜色 2 15 2 2 2 2" xfId="12752"/>
    <cellStyle name="40% - 强调文字颜色 2 15 2 2 2 2 2" xfId="12756"/>
    <cellStyle name="40% - 强调文字颜色 2 15 2 2 2 2 2 2" xfId="12758"/>
    <cellStyle name="40% - 强调文字颜色 2 15 2 2 2 2 2 2 2" xfId="6020"/>
    <cellStyle name="40% - 强调文字颜色 2 15 2 2 2 2 2 3" xfId="12759"/>
    <cellStyle name="40% - 强调文字颜色 2 15 2 2 2 2 3" xfId="12760"/>
    <cellStyle name="40% - 强调文字颜色 2 15 2 2 2 2 3 2" xfId="12761"/>
    <cellStyle name="40% - 强调文字颜色 2 15 2 2 2 2 3 2 2" xfId="12763"/>
    <cellStyle name="40% - 强调文字颜色 2 15 2 2 2 2 3 3" xfId="12764"/>
    <cellStyle name="40% - 强调文字颜色 2 15 2 2 2 2 4" xfId="12765"/>
    <cellStyle name="40% - 强调文字颜色 2 15 2 2 2 2 4 2" xfId="12771"/>
    <cellStyle name="40% - 强调文字颜色 2 15 2 2 2 2 5" xfId="12774"/>
    <cellStyle name="40% - 强调文字颜色 2 15 2 2 2 3" xfId="12777"/>
    <cellStyle name="40% - 强调文字颜色 2 15 2 2 2 3 2" xfId="12781"/>
    <cellStyle name="40% - 强调文字颜色 2 15 2 2 2 3 2 2" xfId="12782"/>
    <cellStyle name="40% - 强调文字颜色 2 15 2 2 2 3 3" xfId="12784"/>
    <cellStyle name="40% - 强调文字颜色 2 15 2 2 2 4" xfId="12785"/>
    <cellStyle name="40% - 强调文字颜色 2 15 2 2 2 4 2" xfId="12788"/>
    <cellStyle name="40% - 强调文字颜色 2 15 2 2 2 4 2 2" xfId="12789"/>
    <cellStyle name="40% - 强调文字颜色 2 15 2 2 2 4 3" xfId="12791"/>
    <cellStyle name="40% - 强调文字颜色 2 15 2 2 2 5" xfId="12793"/>
    <cellStyle name="40% - 强调文字颜色 2 15 2 2 2 5 2" xfId="12796"/>
    <cellStyle name="40% - 强调文字颜色 2 15 2 2 2 6" xfId="12797"/>
    <cellStyle name="40% - 强调文字颜色 2 15 2 2 3" xfId="12800"/>
    <cellStyle name="40% - 强调文字颜色 2 15 2 2 3 2" xfId="12802"/>
    <cellStyle name="40% - 强调文字颜色 2 15 2 2 3 2 2" xfId="12804"/>
    <cellStyle name="40% - 强调文字颜色 2 15 2 2 3 2 2 2" xfId="12806"/>
    <cellStyle name="40% - 强调文字颜色 2 15 2 2 3 2 3" xfId="12807"/>
    <cellStyle name="40% - 强调文字颜色 2 15 2 2 3 3" xfId="12808"/>
    <cellStyle name="40% - 强调文字颜色 2 15 2 2 3 3 2" xfId="12810"/>
    <cellStyle name="40% - 强调文字颜色 2 15 2 2 3 3 2 2" xfId="12811"/>
    <cellStyle name="40% - 强调文字颜色 2 15 2 2 3 3 3" xfId="12813"/>
    <cellStyle name="40% - 强调文字颜色 2 15 2 2 3 4" xfId="12814"/>
    <cellStyle name="40% - 强调文字颜色 2 15 2 2 3 4 2" xfId="12815"/>
    <cellStyle name="40% - 强调文字颜色 2 15 2 2 3 5" xfId="12818"/>
    <cellStyle name="40% - 强调文字颜色 2 15 2 2 4" xfId="12819"/>
    <cellStyle name="40% - 强调文字颜色 2 15 2 2 4 2" xfId="12821"/>
    <cellStyle name="40% - 强调文字颜色 2 15 2 2 4 2 2" xfId="12823"/>
    <cellStyle name="40% - 强调文字颜色 2 15 2 2 4 3" xfId="12824"/>
    <cellStyle name="40% - 强调文字颜色 2 15 2 2 5" xfId="12825"/>
    <cellStyle name="40% - 强调文字颜色 2 15 2 2 5 2" xfId="12827"/>
    <cellStyle name="40% - 强调文字颜色 2 15 2 2 5 2 2" xfId="12828"/>
    <cellStyle name="40% - 强调文字颜色 2 15 2 2 5 3" xfId="12829"/>
    <cellStyle name="40% - 强调文字颜色 2 15 2 2 6" xfId="12830"/>
    <cellStyle name="40% - 强调文字颜色 2 15 2 2 6 2" xfId="12832"/>
    <cellStyle name="40% - 强调文字颜色 2 15 2 2 7" xfId="12834"/>
    <cellStyle name="40% - 强调文字颜色 2 15 2 3" xfId="2048"/>
    <cellStyle name="40% - 强调文字颜色 2 15 2 3 2" xfId="2052"/>
    <cellStyle name="40% - 强调文字颜色 2 15 2 3 2 2" xfId="12836"/>
    <cellStyle name="40% - 强调文字颜色 2 15 2 3 2 2 2" xfId="12839"/>
    <cellStyle name="40% - 强调文字颜色 2 15 2 3 2 2 2 2" xfId="12842"/>
    <cellStyle name="40% - 强调文字颜色 2 15 2 3 2 2 3" xfId="227"/>
    <cellStyle name="40% - 强调文字颜色 2 15 2 3 2 3" xfId="12844"/>
    <cellStyle name="40% - 强调文字颜色 2 15 2 3 2 3 2" xfId="12846"/>
    <cellStyle name="40% - 强调文字颜色 2 15 2 3 2 3 2 2" xfId="12847"/>
    <cellStyle name="40% - 强调文字颜色 2 15 2 3 2 3 3" xfId="5919"/>
    <cellStyle name="40% - 强调文字颜色 2 15 2 3 2 4" xfId="12848"/>
    <cellStyle name="40% - 强调文字颜色 2 15 2 3 2 4 2" xfId="12849"/>
    <cellStyle name="40% - 强调文字颜色 2 15 2 3 2 5" xfId="12850"/>
    <cellStyle name="40% - 强调文字颜色 2 15 2 3 3" xfId="7714"/>
    <cellStyle name="40% - 强调文字颜色 2 15 2 3 3 2" xfId="7719"/>
    <cellStyle name="40% - 强调文字颜色 2 15 2 3 3 2 2" xfId="12851"/>
    <cellStyle name="40% - 强调文字颜色 2 15 2 3 3 3" xfId="12856"/>
    <cellStyle name="40% - 强调文字颜色 2 15 2 3 4" xfId="7724"/>
    <cellStyle name="40% - 强调文字颜色 2 15 2 3 4 2" xfId="12860"/>
    <cellStyle name="40% - 强调文字颜色 2 15 2 3 4 2 2" xfId="12863"/>
    <cellStyle name="40% - 强调文字颜色 2 15 2 3 4 3" xfId="12866"/>
    <cellStyle name="40% - 强调文字颜色 2 15 2 3 5" xfId="12869"/>
    <cellStyle name="40% - 强调文字颜色 2 15 2 3 5 2" xfId="12870"/>
    <cellStyle name="40% - 强调文字颜色 2 15 2 3 6" xfId="12872"/>
    <cellStyle name="40% - 强调文字颜色 2 15 2 4" xfId="2059"/>
    <cellStyle name="40% - 强调文字颜色 2 15 2 4 2" xfId="12875"/>
    <cellStyle name="40% - 强调文字颜色 2 15 2 4 2 2" xfId="12877"/>
    <cellStyle name="40% - 强调文字颜色 2 15 2 4 2 2 2" xfId="12879"/>
    <cellStyle name="40% - 强调文字颜色 2 15 2 4 2 3" xfId="12880"/>
    <cellStyle name="40% - 强调文字颜色 2 15 2 4 3" xfId="7729"/>
    <cellStyle name="40% - 强调文字颜色 2 15 2 4 3 2" xfId="7733"/>
    <cellStyle name="40% - 强调文字颜色 2 15 2 4 3 2 2" xfId="12883"/>
    <cellStyle name="40% - 强调文字颜色 2 15 2 4 3 3" xfId="12888"/>
    <cellStyle name="40% - 强调文字颜色 2 15 2 4 4" xfId="7738"/>
    <cellStyle name="40% - 强调文字颜色 2 15 2 4 4 2" xfId="12894"/>
    <cellStyle name="40% - 强调文字颜色 2 15 2 4 5" xfId="12898"/>
    <cellStyle name="40% - 强调文字颜色 2 15 2 5" xfId="12902"/>
    <cellStyle name="40% - 强调文字颜色 2 15 2 5 2" xfId="12904"/>
    <cellStyle name="40% - 强调文字颜色 2 15 2 5 2 2" xfId="12906"/>
    <cellStyle name="40% - 强调文字颜色 2 15 2 5 3" xfId="7745"/>
    <cellStyle name="40% - 强调文字颜色 2 15 2 6" xfId="12907"/>
    <cellStyle name="40% - 强调文字颜色 2 15 2 6 2" xfId="12909"/>
    <cellStyle name="40% - 强调文字颜色 2 15 2 6 2 2" xfId="12910"/>
    <cellStyle name="40% - 强调文字颜色 2 15 2 6 3" xfId="12912"/>
    <cellStyle name="40% - 强调文字颜色 2 15 2 7" xfId="12913"/>
    <cellStyle name="40% - 强调文字颜色 2 15 2 7 2" xfId="12914"/>
    <cellStyle name="40% - 强调文字颜色 2 15 2 8" xfId="12916"/>
    <cellStyle name="40% - 强调文字颜色 2 15 3" xfId="12917"/>
    <cellStyle name="40% - 强调文字颜色 2 15 3 2" xfId="12921"/>
    <cellStyle name="40% - 强调文字颜色 2 15 3 2 2" xfId="12924"/>
    <cellStyle name="40% - 强调文字颜色 2 15 3 2 2 2" xfId="12926"/>
    <cellStyle name="40% - 强调文字颜色 2 15 3 2 2 2 2" xfId="12929"/>
    <cellStyle name="40% - 强调文字颜色 2 15 3 2 2 2 2 2" xfId="12931"/>
    <cellStyle name="40% - 强调文字颜色 2 15 3 2 2 2 3" xfId="12933"/>
    <cellStyle name="40% - 强调文字颜色 2 15 3 2 2 3" xfId="12935"/>
    <cellStyle name="40% - 强调文字颜色 2 15 3 2 2 3 2" xfId="12936"/>
    <cellStyle name="40% - 强调文字颜色 2 15 3 2 2 3 2 2" xfId="12937"/>
    <cellStyle name="40% - 强调文字颜色 2 15 3 2 2 3 3" xfId="12939"/>
    <cellStyle name="40% - 强调文字颜色 2 15 3 2 2 4" xfId="8694"/>
    <cellStyle name="40% - 强调文字颜色 2 15 3 2 2 4 2" xfId="12940"/>
    <cellStyle name="40% - 强调文字颜色 2 15 3 2 2 5" xfId="12941"/>
    <cellStyle name="40% - 强调文字颜色 2 15 3 2 3" xfId="12944"/>
    <cellStyle name="40% - 强调文字颜色 2 15 3 2 3 2" xfId="12947"/>
    <cellStyle name="40% - 强调文字颜色 2 15 3 2 3 2 2" xfId="12948"/>
    <cellStyle name="40% - 强调文字颜色 2 15 3 2 3 3" xfId="12949"/>
    <cellStyle name="40% - 强调文字颜色 2 15 3 2 4" xfId="2883"/>
    <cellStyle name="40% - 强调文字颜色 2 15 3 2 4 2" xfId="6885"/>
    <cellStyle name="40% - 强调文字颜色 2 15 3 2 4 2 2" xfId="12950"/>
    <cellStyle name="40% - 强调文字颜色 2 15 3 2 4 3" xfId="12951"/>
    <cellStyle name="40% - 强调文字颜色 2 15 3 2 5" xfId="6887"/>
    <cellStyle name="40% - 强调文字颜色 2 15 3 2 5 2" xfId="12952"/>
    <cellStyle name="40% - 强调文字颜色 2 15 3 2 6" xfId="12953"/>
    <cellStyle name="40% - 强调文字颜色 2 15 3 3" xfId="2065"/>
    <cellStyle name="40% - 强调文字颜色 2 15 3 3 2" xfId="2068"/>
    <cellStyle name="40% - 强调文字颜色 2 15 3 3 2 2" xfId="12955"/>
    <cellStyle name="40% - 强调文字颜色 2 15 3 3 2 2 2" xfId="12957"/>
    <cellStyle name="40% - 强调文字颜色 2 15 3 3 2 3" xfId="12958"/>
    <cellStyle name="40% - 强调文字颜色 2 15 3 3 3" xfId="7754"/>
    <cellStyle name="40% - 强调文字颜色 2 15 3 3 3 2" xfId="10675"/>
    <cellStyle name="40% - 强调文字颜色 2 15 3 3 3 2 2" xfId="12959"/>
    <cellStyle name="40% - 强调文字颜色 2 15 3 3 3 3" xfId="12962"/>
    <cellStyle name="40% - 强调文字颜色 2 15 3 3 4" xfId="2905"/>
    <cellStyle name="40% - 强调文字颜色 2 15 3 3 4 2" xfId="6889"/>
    <cellStyle name="40% - 强调文字颜色 2 15 3 3 5" xfId="41"/>
    <cellStyle name="40% - 强调文字颜色 2 15 3 4" xfId="2072"/>
    <cellStyle name="40% - 强调文字颜色 2 15 3 4 2" xfId="12965"/>
    <cellStyle name="40% - 强调文字颜色 2 15 3 4 2 2" xfId="12968"/>
    <cellStyle name="40% - 强调文字颜色 2 15 3 4 3" xfId="12969"/>
    <cellStyle name="40% - 强调文字颜色 2 15 3 5" xfId="12971"/>
    <cellStyle name="40% - 强调文字颜色 2 15 3 5 2" xfId="12973"/>
    <cellStyle name="40% - 强调文字颜色 2 15 3 5 2 2" xfId="12974"/>
    <cellStyle name="40% - 强调文字颜色 2 15 3 5 3" xfId="12975"/>
    <cellStyle name="40% - 强调文字颜色 2 15 3 6" xfId="6616"/>
    <cellStyle name="40% - 强调文字颜色 2 15 3 6 2" xfId="12977"/>
    <cellStyle name="40% - 强调文字颜色 2 15 3 7" xfId="12978"/>
    <cellStyle name="40% - 强调文字颜色 2 15 4" xfId="12979"/>
    <cellStyle name="40% - 强调文字颜色 2 15 4 2" xfId="12982"/>
    <cellStyle name="40% - 强调文字颜色 2 15 4 2 2" xfId="12986"/>
    <cellStyle name="40% - 强调文字颜色 2 15 4 2 2 2" xfId="12989"/>
    <cellStyle name="40% - 强调文字颜色 2 15 4 2 2 2 2" xfId="12991"/>
    <cellStyle name="40% - 强调文字颜色 2 15 4 2 2 3" xfId="12992"/>
    <cellStyle name="40% - 强调文字颜色 2 15 4 2 3" xfId="12993"/>
    <cellStyle name="40% - 强调文字颜色 2 15 4 2 3 2" xfId="12994"/>
    <cellStyle name="40% - 强调文字颜色 2 15 4 2 3 2 2" xfId="12576"/>
    <cellStyle name="40% - 强调文字颜色 2 15 4 2 3 3" xfId="12995"/>
    <cellStyle name="40% - 强调文字颜色 2 15 4 2 4" xfId="3094"/>
    <cellStyle name="40% - 强调文字颜色 2 15 4 2 4 2" xfId="6899"/>
    <cellStyle name="40% - 强调文字颜色 2 15 4 2 5" xfId="3863"/>
    <cellStyle name="40% - 强调文字颜色 2 15 4 3" xfId="2079"/>
    <cellStyle name="40% - 强调文字颜色 2 15 4 3 2" xfId="12996"/>
    <cellStyle name="40% - 强调文字颜色 2 15 4 3 2 2" xfId="1587"/>
    <cellStyle name="40% - 强调文字颜色 2 15 4 3 3" xfId="7766"/>
    <cellStyle name="40% - 强调文字颜色 2 15 4 4" xfId="12997"/>
    <cellStyle name="40% - 强调文字颜色 2 15 4 4 2" xfId="12998"/>
    <cellStyle name="40% - 强调文字颜色 2 15 4 4 2 2" xfId="332"/>
    <cellStyle name="40% - 强调文字颜色 2 15 4 4 3" xfId="13000"/>
    <cellStyle name="40% - 强调文字颜色 2 15 4 5" xfId="13001"/>
    <cellStyle name="40% - 强调文字颜色 2 15 4 5 2" xfId="13003"/>
    <cellStyle name="40% - 强调文字颜色 2 15 4 6" xfId="6619"/>
    <cellStyle name="40% - 强调文字颜色 2 15 5" xfId="13007"/>
    <cellStyle name="40% - 强调文字颜色 2 15 5 2" xfId="13010"/>
    <cellStyle name="40% - 强调文字颜色 2 15 5 2 2" xfId="13013"/>
    <cellStyle name="40% - 强调文字颜色 2 15 5 2 2 2" xfId="13015"/>
    <cellStyle name="40% - 强调文字颜色 2 15 5 2 3" xfId="13016"/>
    <cellStyle name="40% - 强调文字颜色 2 15 5 3" xfId="13017"/>
    <cellStyle name="40% - 强调文字颜色 2 15 5 3 2" xfId="13019"/>
    <cellStyle name="40% - 强调文字颜色 2 15 5 3 2 2" xfId="13020"/>
    <cellStyle name="40% - 强调文字颜色 2 15 5 3 3" xfId="13021"/>
    <cellStyle name="40% - 强调文字颜色 2 15 5 4" xfId="13022"/>
    <cellStyle name="40% - 强调文字颜色 2 15 5 4 2" xfId="13023"/>
    <cellStyle name="40% - 强调文字颜色 2 15 5 5" xfId="13024"/>
    <cellStyle name="40% - 强调文字颜色 2 15 6" xfId="13026"/>
    <cellStyle name="40% - 强调文字颜色 2 15 7" xfId="13031"/>
    <cellStyle name="40% - 强调文字颜色 2 15 7 2" xfId="13034"/>
    <cellStyle name="40% - 强调文字颜色 2 15 7 2 2" xfId="13035"/>
    <cellStyle name="40% - 强调文字颜色 2 15 7 3" xfId="13036"/>
    <cellStyle name="40% - 强调文字颜色 2 15 8" xfId="13038"/>
    <cellStyle name="40% - 强调文字颜色 2 15 8 2" xfId="13039"/>
    <cellStyle name="40% - 强调文字颜色 2 15 8 2 2" xfId="13040"/>
    <cellStyle name="40% - 强调文字颜色 2 15 8 3" xfId="13041"/>
    <cellStyle name="40% - 强调文字颜色 2 15 9" xfId="13042"/>
    <cellStyle name="40% - 强调文字颜色 2 15 9 2" xfId="13043"/>
    <cellStyle name="40% - 强调文字颜色 2 16" xfId="643"/>
    <cellStyle name="40% - 强调文字颜色 2 16 2" xfId="13044"/>
    <cellStyle name="40% - 强调文字颜色 2 16 2 2" xfId="13046"/>
    <cellStyle name="40% - 强调文字颜色 2 16 2 2 2" xfId="13049"/>
    <cellStyle name="40% - 强调文字颜色 2 16 2 2 2 2" xfId="13052"/>
    <cellStyle name="40% - 强调文字颜色 2 16 2 2 2 2 2" xfId="13055"/>
    <cellStyle name="40% - 强调文字颜色 2 16 2 2 2 2 2 2" xfId="11468"/>
    <cellStyle name="40% - 强调文字颜色 2 16 2 2 2 2 3" xfId="13057"/>
    <cellStyle name="40% - 强调文字颜色 2 16 2 2 2 3" xfId="13058"/>
    <cellStyle name="40% - 强调文字颜色 2 16 2 2 2 3 2" xfId="13061"/>
    <cellStyle name="40% - 强调文字颜色 2 16 2 2 2 3 2 2" xfId="13062"/>
    <cellStyle name="40% - 强调文字颜色 2 16 2 2 2 3 3" xfId="13064"/>
    <cellStyle name="40% - 强调文字颜色 2 16 2 2 2 4" xfId="13065"/>
    <cellStyle name="40% - 强调文字颜色 2 16 2 2 2 4 2" xfId="13066"/>
    <cellStyle name="40% - 强调文字颜色 2 16 2 2 2 5" xfId="13068"/>
    <cellStyle name="40% - 强调文字颜色 2 16 2 2 3" xfId="9451"/>
    <cellStyle name="40% - 强调文字颜色 2 16 2 2 3 2" xfId="13069"/>
    <cellStyle name="40% - 强调文字颜色 2 16 2 2 3 2 2" xfId="13071"/>
    <cellStyle name="40% - 强调文字颜色 2 16 2 2 3 3" xfId="13072"/>
    <cellStyle name="40% - 强调文字颜色 2 16 2 2 4" xfId="13073"/>
    <cellStyle name="40% - 强调文字颜色 2 16 2 2 4 2" xfId="13075"/>
    <cellStyle name="40% - 强调文字颜色 2 16 2 2 4 2 2" xfId="13076"/>
    <cellStyle name="40% - 强调文字颜色 2 16 2 2 4 3" xfId="13077"/>
    <cellStyle name="40% - 强调文字颜色 2 16 2 2 5" xfId="13078"/>
    <cellStyle name="40% - 强调文字颜色 2 16 2 2 5 2" xfId="13079"/>
    <cellStyle name="40% - 强调文字颜色 2 16 2 2 6" xfId="13080"/>
    <cellStyle name="40% - 强调文字颜色 2 16 2 3" xfId="149"/>
    <cellStyle name="40% - 强调文字颜色 2 16 2 3 2" xfId="834"/>
    <cellStyle name="40% - 强调文字颜色 2 16 2 3 2 2" xfId="13083"/>
    <cellStyle name="40% - 强调文字颜色 2 16 2 3 2 2 2" xfId="13086"/>
    <cellStyle name="40% - 强调文字颜色 2 16 2 3 2 3" xfId="13088"/>
    <cellStyle name="40% - 强调文字颜色 2 16 2 3 3" xfId="7781"/>
    <cellStyle name="40% - 强调文字颜色 2 16 2 3 3 2" xfId="13090"/>
    <cellStyle name="40% - 强调文字颜色 2 16 2 3 3 2 2" xfId="13092"/>
    <cellStyle name="40% - 强调文字颜色 2 16 2 3 3 3" xfId="13094"/>
    <cellStyle name="40% - 强调文字颜色 2 16 2 3 4" xfId="13096"/>
    <cellStyle name="40% - 强调文字颜色 2 16 2 3 4 2" xfId="13099"/>
    <cellStyle name="40% - 强调文字颜色 2 16 2 3 5" xfId="13103"/>
    <cellStyle name="40% - 强调文字颜色 2 16 2 4" xfId="278"/>
    <cellStyle name="40% - 强调文字颜色 2 16 2 4 2" xfId="13109"/>
    <cellStyle name="40% - 强调文字颜色 2 16 2 4 2 2" xfId="13112"/>
    <cellStyle name="40% - 强调文字颜色 2 16 2 4 3" xfId="13115"/>
    <cellStyle name="40% - 强调文字颜色 2 16 2 5" xfId="13117"/>
    <cellStyle name="40% - 强调文字颜色 2 16 2 5 2" xfId="13120"/>
    <cellStyle name="40% - 强调文字颜色 2 16 2 5 2 2" xfId="13123"/>
    <cellStyle name="40% - 强调文字颜色 2 16 2 5 3" xfId="13127"/>
    <cellStyle name="40% - 强调文字颜色 2 16 2 6" xfId="13129"/>
    <cellStyle name="40% - 强调文字颜色 2 16 2 6 2" xfId="13130"/>
    <cellStyle name="40% - 强调文字颜色 2 16 2 7" xfId="12990"/>
    <cellStyle name="40% - 强调文字颜色 2 16 3" xfId="13132"/>
    <cellStyle name="40% - 强调文字颜色 2 16 3 2" xfId="13134"/>
    <cellStyle name="40% - 强调文字颜色 2 16 3 2 2" xfId="12250"/>
    <cellStyle name="40% - 强调文字颜色 2 16 3 2 2 2" xfId="12254"/>
    <cellStyle name="40% - 强调文字颜色 2 16 3 2 2 2 2" xfId="12258"/>
    <cellStyle name="40% - 强调文字颜色 2 16 3 2 2 3" xfId="12262"/>
    <cellStyle name="40% - 强调文字颜色 2 16 3 2 3" xfId="9459"/>
    <cellStyle name="40% - 强调文字颜色 2 16 3 2 3 2" xfId="12266"/>
    <cellStyle name="40% - 强调文字颜色 2 16 3 2 3 2 2" xfId="13137"/>
    <cellStyle name="40% - 强调文字颜色 2 16 3 2 3 3" xfId="13138"/>
    <cellStyle name="40% - 强调文字颜色 2 16 3 2 4" xfId="1120"/>
    <cellStyle name="40% - 强调文字颜色 2 16 3 2 4 2" xfId="1132"/>
    <cellStyle name="40% - 强调文字颜色 2 16 3 2 5" xfId="1152"/>
    <cellStyle name="40% - 强调文字颜色 2 16 3 3" xfId="1172"/>
    <cellStyle name="40% - 强调文字颜色 2 16 3 3 2" xfId="12315"/>
    <cellStyle name="40% - 强调文字颜色 2 16 3 3 2 2" xfId="12317"/>
    <cellStyle name="40% - 强调文字颜色 2 16 3 3 3" xfId="7793"/>
    <cellStyle name="40% - 强调文字颜色 2 16 3 4" xfId="13139"/>
    <cellStyle name="40% - 强调文字颜色 2 16 3 4 2" xfId="12392"/>
    <cellStyle name="40% - 强调文字颜色 2 16 3 4 2 2" xfId="12398"/>
    <cellStyle name="40% - 强调文字颜色 2 16 3 4 3" xfId="12411"/>
    <cellStyle name="40% - 强调文字颜色 2 16 3 5" xfId="13141"/>
    <cellStyle name="40% - 强调文字颜色 2 16 3 5 2" xfId="12472"/>
    <cellStyle name="40% - 强调文字颜色 2 16 3 6" xfId="13142"/>
    <cellStyle name="40% - 强调文字颜色 2 16 4" xfId="13143"/>
    <cellStyle name="40% - 强调文字颜色 2 16 4 2" xfId="13145"/>
    <cellStyle name="40% - 强调文字颜色 2 16 4 2 2" xfId="13148"/>
    <cellStyle name="40% - 强调文字颜色 2 16 4 2 2 2" xfId="13152"/>
    <cellStyle name="40% - 强调文字颜色 2 16 4 2 3" xfId="1310"/>
    <cellStyle name="40% - 强调文字颜色 2 16 4 3" xfId="13154"/>
    <cellStyle name="40% - 强调文字颜色 2 16 4 3 2" xfId="13157"/>
    <cellStyle name="40% - 强调文字颜色 2 16 4 3 2 2" xfId="13159"/>
    <cellStyle name="40% - 强调文字颜色 2 16 4 3 3" xfId="1345"/>
    <cellStyle name="40% - 强调文字颜色 2 16 4 4" xfId="13161"/>
    <cellStyle name="40% - 强调文字颜色 2 16 4 4 2" xfId="13162"/>
    <cellStyle name="40% - 强调文字颜色 2 16 4 5" xfId="13166"/>
    <cellStyle name="40% - 强调文字颜色 2 16 5" xfId="13167"/>
    <cellStyle name="40% - 强调文字颜色 2 16 5 2" xfId="13169"/>
    <cellStyle name="40% - 强调文字颜色 2 16 5 2 2" xfId="13171"/>
    <cellStyle name="40% - 强调文字颜色 2 16 5 3" xfId="13173"/>
    <cellStyle name="40% - 强调文字颜色 2 16 6" xfId="13174"/>
    <cellStyle name="40% - 强调文字颜色 2 16 6 2" xfId="13176"/>
    <cellStyle name="40% - 强调文字颜色 2 16 6 2 2" xfId="13177"/>
    <cellStyle name="40% - 强调文字颜色 2 16 6 3" xfId="13179"/>
    <cellStyle name="40% - 强调文字颜色 2 16 7" xfId="13181"/>
    <cellStyle name="40% - 强调文字颜色 2 16 7 2" xfId="13182"/>
    <cellStyle name="40% - 强调文字颜色 2 16 8" xfId="13183"/>
    <cellStyle name="40% - 强调文字颜色 2 16 9" xfId="13185"/>
    <cellStyle name="40% - 强调文字颜色 2 17" xfId="13187"/>
    <cellStyle name="40% - 强调文字颜色 2 17 2" xfId="1503"/>
    <cellStyle name="40% - 强调文字颜色 2 17 2 2" xfId="13189"/>
    <cellStyle name="40% - 强调文字颜色 2 17 2 2 2" xfId="13191"/>
    <cellStyle name="40% - 强调文字颜色 2 17 2 2 2 2" xfId="13194"/>
    <cellStyle name="40% - 强调文字颜色 2 17 2 2 2 2 2" xfId="13197"/>
    <cellStyle name="40% - 强调文字颜色 2 17 2 2 2 2 2 2" xfId="13198"/>
    <cellStyle name="40% - 强调文字颜色 2 17 2 2 2 2 3" xfId="13199"/>
    <cellStyle name="40% - 强调文字颜色 2 17 2 2 2 3" xfId="13200"/>
    <cellStyle name="40% - 强调文字颜色 2 17 2 2 2 3 2" xfId="13202"/>
    <cellStyle name="40% - 强调文字颜色 2 17 2 2 2 3 2 2" xfId="13204"/>
    <cellStyle name="40% - 强调文字颜色 2 17 2 2 2 3 3" xfId="13206"/>
    <cellStyle name="40% - 强调文字颜色 2 17 2 2 2 4" xfId="7194"/>
    <cellStyle name="40% - 强调文字颜色 2 17 2 2 2 4 2" xfId="13208"/>
    <cellStyle name="40% - 强调文字颜色 2 17 2 2 2 5" xfId="13209"/>
    <cellStyle name="40% - 强调文字颜色 2 17 2 2 3" xfId="13210"/>
    <cellStyle name="40% - 强调文字颜色 2 17 2 2 3 2" xfId="13213"/>
    <cellStyle name="40% - 强调文字颜色 2 17 2 2 3 2 2" xfId="13214"/>
    <cellStyle name="40% - 强调文字颜色 2 17 2 2 3 3" xfId="13215"/>
    <cellStyle name="40% - 强调文字颜色 2 17 2 2 4" xfId="13217"/>
    <cellStyle name="40% - 强调文字颜色 2 17 2 2 4 2" xfId="13218"/>
    <cellStyle name="40% - 强调文字颜色 2 17 2 2 4 2 2" xfId="13219"/>
    <cellStyle name="40% - 强调文字颜色 2 17 2 2 4 3" xfId="13220"/>
    <cellStyle name="40% - 强调文字颜色 2 17 2 2 5" xfId="13222"/>
    <cellStyle name="40% - 强调文字颜色 2 17 2 2 5 2" xfId="13224"/>
    <cellStyle name="40% - 强调文字颜色 2 17 2 2 6" xfId="13226"/>
    <cellStyle name="40% - 强调文字颜色 2 17 2 3" xfId="13229"/>
    <cellStyle name="40% - 强调文字颜色 2 17 2 3 2" xfId="13231"/>
    <cellStyle name="40% - 强调文字颜色 2 17 2 3 2 2" xfId="12873"/>
    <cellStyle name="40% - 强调文字颜色 2 17 2 3 2 2 2" xfId="13235"/>
    <cellStyle name="40% - 强调文字颜色 2 17 2 3 2 3" xfId="13236"/>
    <cellStyle name="40% - 强调文字颜色 2 17 2 3 3" xfId="13238"/>
    <cellStyle name="40% - 强调文字颜色 2 17 2 3 3 2" xfId="13240"/>
    <cellStyle name="40% - 强调文字颜色 2 17 2 3 3 2 2" xfId="13244"/>
    <cellStyle name="40% - 强调文字颜色 2 17 2 3 3 3" xfId="13248"/>
    <cellStyle name="40% - 强调文字颜色 2 17 2 3 4" xfId="13253"/>
    <cellStyle name="40% - 强调文字颜色 2 17 2 3 4 2" xfId="13254"/>
    <cellStyle name="40% - 强调文字颜色 2 17 2 3 5" xfId="13257"/>
    <cellStyle name="40% - 强调文字颜色 2 17 2 4" xfId="1555"/>
    <cellStyle name="40% - 强调文字颜色 2 17 2 4 2" xfId="1441"/>
    <cellStyle name="40% - 强调文字颜色 2 17 2 4 2 2" xfId="1451"/>
    <cellStyle name="40% - 强调文字颜色 2 17 2 4 3" xfId="1466"/>
    <cellStyle name="40% - 强调文字颜色 2 17 2 5" xfId="1561"/>
    <cellStyle name="40% - 强调文字颜色 2 17 2 5 2" xfId="1409"/>
    <cellStyle name="40% - 强调文字颜色 2 17 2 5 2 2" xfId="1567"/>
    <cellStyle name="40% - 强调文字颜色 2 17 2 5 3" xfId="1573"/>
    <cellStyle name="40% - 强调文字颜色 2 17 2 6" xfId="1578"/>
    <cellStyle name="40% - 强调文字颜色 2 17 2 6 2" xfId="1427"/>
    <cellStyle name="40% - 强调文字颜色 2 17 2 7" xfId="1586"/>
    <cellStyle name="40% - 强调文字颜色 2 17 3" xfId="13259"/>
    <cellStyle name="40% - 强调文字颜色 2 17 3 2" xfId="13261"/>
    <cellStyle name="40% - 强调文字颜色 2 17 3 2 2" xfId="1608"/>
    <cellStyle name="40% - 强调文字颜色 2 17 3 2 2 2" xfId="1621"/>
    <cellStyle name="40% - 强调文字颜色 2 17 3 2 2 2 2" xfId="13263"/>
    <cellStyle name="40% - 强调文字颜色 2 17 3 2 2 3" xfId="1648"/>
    <cellStyle name="40% - 强调文字颜色 2 17 3 2 3" xfId="1656"/>
    <cellStyle name="40% - 强调文字颜色 2 17 3 2 3 2" xfId="230"/>
    <cellStyle name="40% - 强调文字颜色 2 17 3 2 3 2 2" xfId="13266"/>
    <cellStyle name="40% - 强调文字颜色 2 17 3 2 3 3" xfId="256"/>
    <cellStyle name="40% - 强调文字颜色 2 17 3 2 4" xfId="1665"/>
    <cellStyle name="40% - 强调文字颜色 2 17 3 2 4 2" xfId="407"/>
    <cellStyle name="40% - 强调文字颜色 2 17 3 2 5" xfId="1675"/>
    <cellStyle name="40% - 强调文字颜色 2 17 3 3" xfId="13269"/>
    <cellStyle name="40% - 强调文字颜色 2 17 3 3 2" xfId="1692"/>
    <cellStyle name="40% - 强调文字颜色 2 17 3 3 2 2" xfId="13271"/>
    <cellStyle name="40% - 强调文字颜色 2 17 3 3 3" xfId="13274"/>
    <cellStyle name="40% - 强调文字颜色 2 17 3 4" xfId="1599"/>
    <cellStyle name="40% - 强调文字颜色 2 17 3 4 2" xfId="1612"/>
    <cellStyle name="40% - 强调文字颜色 2 17 3 4 2 2" xfId="1632"/>
    <cellStyle name="40% - 强调文字颜色 2 17 3 4 3" xfId="1638"/>
    <cellStyle name="40% - 强调文字颜色 2 17 3 5" xfId="1654"/>
    <cellStyle name="40% - 强调文字颜色 2 17 3 5 2" xfId="237"/>
    <cellStyle name="40% - 强调文字颜色 2 17 3 6" xfId="1662"/>
    <cellStyle name="40% - 强调文字颜色 2 17 4" xfId="13275"/>
    <cellStyle name="40% - 强调文字颜色 2 17 4 2" xfId="13277"/>
    <cellStyle name="40% - 强调文字颜色 2 17 4 2 2" xfId="13279"/>
    <cellStyle name="40% - 强调文字颜色 2 17 4 2 2 2" xfId="13281"/>
    <cellStyle name="40% - 强调文字颜色 2 17 4 2 3" xfId="1745"/>
    <cellStyle name="40% - 强调文字颜色 2 17 4 3" xfId="13282"/>
    <cellStyle name="40% - 强调文字颜色 2 17 4 3 2" xfId="13284"/>
    <cellStyle name="40% - 强调文字颜色 2 17 4 3 2 2" xfId="13286"/>
    <cellStyle name="40% - 强调文字颜色 2 17 4 3 3" xfId="13287"/>
    <cellStyle name="40% - 强调文字颜色 2 17 4 4" xfId="1687"/>
    <cellStyle name="40% - 强调文字颜色 2 17 4 4 2" xfId="956"/>
    <cellStyle name="40% - 强调文字颜色 2 17 4 5" xfId="1699"/>
    <cellStyle name="40% - 强调文字颜色 2 17 5" xfId="13288"/>
    <cellStyle name="40% - 强调文字颜色 2 17 5 2" xfId="13290"/>
    <cellStyle name="40% - 强调文字颜色 2 17 5 2 2" xfId="13292"/>
    <cellStyle name="40% - 强调文字颜色 2 17 5 3" xfId="13293"/>
    <cellStyle name="40% - 强调文字颜色 2 17 6" xfId="13294"/>
    <cellStyle name="40% - 强调文字颜色 2 17 6 2" xfId="13296"/>
    <cellStyle name="40% - 强调文字颜色 2 17 6 2 2" xfId="13297"/>
    <cellStyle name="40% - 强调文字颜色 2 17 6 3" xfId="12840"/>
    <cellStyle name="40% - 强调文字颜色 2 17 7" xfId="13298"/>
    <cellStyle name="40% - 强调文字颜色 2 17 7 2" xfId="13300"/>
    <cellStyle name="40% - 强调文字颜色 2 17 8" xfId="13302"/>
    <cellStyle name="40% - 强调文字颜色 2 18" xfId="13304"/>
    <cellStyle name="40% - 强调文字颜色 2 18 2" xfId="13306"/>
    <cellStyle name="40% - 强调文字颜色 2 18 2 2" xfId="13308"/>
    <cellStyle name="40% - 强调文字颜色 2 18 2 2 2" xfId="13311"/>
    <cellStyle name="40% - 强调文字颜色 2 18 2 2 2 2" xfId="13314"/>
    <cellStyle name="40% - 强调文字颜色 2 18 2 2 2 2 2" xfId="13316"/>
    <cellStyle name="40% - 强调文字颜色 2 18 2 2 2 2 2 2" xfId="13317"/>
    <cellStyle name="40% - 强调文字颜色 2 18 2 2 2 2 3" xfId="13318"/>
    <cellStyle name="40% - 强调文字颜色 2 18 2 2 2 3" xfId="13319"/>
    <cellStyle name="40% - 强调文字颜色 2 18 2 2 2 3 2" xfId="13322"/>
    <cellStyle name="40% - 强调文字颜色 2 18 2 2 2 3 2 2" xfId="13324"/>
    <cellStyle name="40% - 强调文字颜色 2 18 2 2 2 3 3" xfId="13326"/>
    <cellStyle name="40% - 强调文字颜色 2 18 2 2 2 4" xfId="13328"/>
    <cellStyle name="40% - 强调文字颜色 2 18 2 2 2 4 2" xfId="13330"/>
    <cellStyle name="40% - 强调文字颜色 2 18 2 2 2 5" xfId="13332"/>
    <cellStyle name="40% - 强调文字颜色 2 18 2 2 3" xfId="13334"/>
    <cellStyle name="40% - 强调文字颜色 2 18 2 2 3 2" xfId="13336"/>
    <cellStyle name="40% - 强调文字颜色 2 18 2 2 3 2 2" xfId="13338"/>
    <cellStyle name="40% - 强调文字颜色 2 18 2 2 3 3" xfId="13340"/>
    <cellStyle name="40% - 强调文字颜色 2 18 2 2 4" xfId="13344"/>
    <cellStyle name="40% - 强调文字颜色 2 18 2 2 4 2" xfId="13345"/>
    <cellStyle name="40% - 强调文字颜色 2 18 2 2 4 2 2" xfId="13346"/>
    <cellStyle name="40% - 强调文字颜色 2 18 2 2 4 3" xfId="13347"/>
    <cellStyle name="40% - 强调文字颜色 2 18 2 2 5" xfId="13351"/>
    <cellStyle name="40% - 强调文字颜色 2 18 2 2 5 2" xfId="13352"/>
    <cellStyle name="40% - 强调文字颜色 2 18 2 2 6" xfId="13353"/>
    <cellStyle name="40% - 强调文字颜色 2 18 2 3" xfId="13354"/>
    <cellStyle name="40% - 强调文字颜色 2 18 2 3 2" xfId="13357"/>
    <cellStyle name="40% - 强调文字颜色 2 18 2 3 2 2" xfId="13361"/>
    <cellStyle name="40% - 强调文字颜色 2 18 2 3 2 2 2" xfId="13364"/>
    <cellStyle name="40% - 强调文字颜色 2 18 2 3 2 3" xfId="13365"/>
    <cellStyle name="40% - 强调文字颜色 2 18 2 3 3" xfId="13367"/>
    <cellStyle name="40% - 强调文字颜色 2 18 2 3 3 2" xfId="13369"/>
    <cellStyle name="40% - 强调文字颜色 2 18 2 3 3 2 2" xfId="13371"/>
    <cellStyle name="40% - 强调文字颜色 2 18 2 3 3 3" xfId="13373"/>
    <cellStyle name="40% - 强调文字颜色 2 18 2 3 4" xfId="13376"/>
    <cellStyle name="40% - 强调文字颜色 2 18 2 3 4 2" xfId="13377"/>
    <cellStyle name="40% - 强调文字颜色 2 18 2 3 5" xfId="13379"/>
    <cellStyle name="40% - 强调文字颜色 2 18 2 4" xfId="1889"/>
    <cellStyle name="40% - 强调文字颜色 2 18 2 4 2" xfId="1899"/>
    <cellStyle name="40% - 强调文字颜色 2 18 2 4 2 2" xfId="937"/>
    <cellStyle name="40% - 强调文字颜色 2 18 2 4 3" xfId="1905"/>
    <cellStyle name="40% - 强调文字颜色 2 18 2 5" xfId="1916"/>
    <cellStyle name="40% - 强调文字颜色 2 18 2 5 2" xfId="182"/>
    <cellStyle name="40% - 强调文字颜色 2 18 2 5 2 2" xfId="465"/>
    <cellStyle name="40% - 强调文字颜色 2 18 2 5 3" xfId="220"/>
    <cellStyle name="40% - 强调文字颜色 2 18 2 6" xfId="1922"/>
    <cellStyle name="40% - 强调文字颜色 2 18 2 6 2" xfId="1926"/>
    <cellStyle name="40% - 强调文字颜色 2 18 2 7" xfId="333"/>
    <cellStyle name="40% - 强调文字颜色 2 18 3" xfId="13380"/>
    <cellStyle name="40% - 强调文字颜色 2 18 3 2" xfId="13382"/>
    <cellStyle name="40% - 强调文字颜色 2 18 3 2 2" xfId="13387"/>
    <cellStyle name="40% - 强调文字颜色 2 18 3 2 2 2" xfId="13390"/>
    <cellStyle name="40% - 强调文字颜色 2 18 3 2 2 2 2" xfId="13392"/>
    <cellStyle name="40% - 强调文字颜色 2 18 3 2 2 3" xfId="10714"/>
    <cellStyle name="40% - 强调文字颜色 2 18 3 2 3" xfId="13394"/>
    <cellStyle name="40% - 强调文字颜色 2 18 3 2 3 2" xfId="13397"/>
    <cellStyle name="40% - 强调文字颜色 2 18 3 2 3 2 2" xfId="13401"/>
    <cellStyle name="40% - 强调文字颜色 2 18 3 2 3 3" xfId="10722"/>
    <cellStyle name="40% - 强调文字颜色 2 18 3 2 4" xfId="1794"/>
    <cellStyle name="40% - 强调文字颜色 2 18 3 2 4 2" xfId="1807"/>
    <cellStyle name="40% - 强调文字颜色 2 18 3 2 5" xfId="1062"/>
    <cellStyle name="40% - 强调文字颜色 2 18 3 3" xfId="8821"/>
    <cellStyle name="40% - 强调文字颜色 2 18 3 3 2" xfId="8827"/>
    <cellStyle name="40% - 强调文字颜色 2 18 3 3 2 2" xfId="13402"/>
    <cellStyle name="40% - 强调文字颜色 2 18 3 3 3" xfId="13405"/>
    <cellStyle name="40% - 强调文字颜色 2 18 3 4" xfId="1720"/>
    <cellStyle name="40% - 强调文字颜色 2 18 3 4 2" xfId="1728"/>
    <cellStyle name="40% - 强调文字颜色 2 18 3 4 2 2" xfId="1956"/>
    <cellStyle name="40% - 强调文字颜色 2 18 3 4 3" xfId="1840"/>
    <cellStyle name="40% - 强调文字颜色 2 18 3 5" xfId="1742"/>
    <cellStyle name="40% - 强调文字颜色 2 18 3 5 2" xfId="1961"/>
    <cellStyle name="40% - 强调文字颜色 2 18 3 6" xfId="1968"/>
    <cellStyle name="40% - 强调文字颜色 2 18 4" xfId="13408"/>
    <cellStyle name="40% - 强调文字颜色 2 18 4 2" xfId="13410"/>
    <cellStyle name="40% - 强调文字颜色 2 18 4 2 2" xfId="13412"/>
    <cellStyle name="40% - 强调文字颜色 2 18 4 2 2 2" xfId="13414"/>
    <cellStyle name="40% - 强调文字颜色 2 18 4 2 3" xfId="13415"/>
    <cellStyle name="40% - 强调文字颜色 2 18 4 3" xfId="8833"/>
    <cellStyle name="40% - 强调文字颜色 2 18 4 3 2" xfId="8838"/>
    <cellStyle name="40% - 强调文字颜色 2 18 4 3 2 2" xfId="13418"/>
    <cellStyle name="40% - 强调文字颜色 2 18 4 3 3" xfId="13421"/>
    <cellStyle name="40% - 强调文字颜色 2 18 4 4" xfId="800"/>
    <cellStyle name="40% - 强调文字颜色 2 18 4 4 2" xfId="810"/>
    <cellStyle name="40% - 强调文字颜色 2 18 4 5" xfId="826"/>
    <cellStyle name="40% - 强调文字颜色 2 18 5" xfId="13424"/>
    <cellStyle name="40% - 强调文字颜色 2 18 5 2" xfId="13426"/>
    <cellStyle name="40% - 强调文字颜色 2 18 5 2 2" xfId="13428"/>
    <cellStyle name="40% - 强调文字颜色 2 18 5 3" xfId="8845"/>
    <cellStyle name="40% - 强调文字颜色 2 18 6" xfId="13429"/>
    <cellStyle name="40% - 强调文字颜色 2 18 6 2" xfId="13431"/>
    <cellStyle name="40% - 强调文字颜色 2 18 6 2 2" xfId="13432"/>
    <cellStyle name="40% - 强调文字颜色 2 18 6 3" xfId="12852"/>
    <cellStyle name="40% - 强调文字颜色 2 18 7" xfId="13433"/>
    <cellStyle name="40% - 强调文字颜色 2 18 7 2" xfId="13434"/>
    <cellStyle name="40% - 强调文字颜色 2 18 8" xfId="13435"/>
    <cellStyle name="40% - 强调文字颜色 2 19" xfId="13436"/>
    <cellStyle name="40% - 强调文字颜色 2 19 2" xfId="13439"/>
    <cellStyle name="40% - 强调文字颜色 2 19 2 2" xfId="13441"/>
    <cellStyle name="40% - 强调文字颜色 2 19 2 2 2" xfId="13446"/>
    <cellStyle name="40% - 强调文字颜色 2 19 2 2 2 2" xfId="13451"/>
    <cellStyle name="40% - 强调文字颜色 2 19 2 2 2 2 2" xfId="13454"/>
    <cellStyle name="40% - 强调文字颜色 2 19 2 2 2 3" xfId="13457"/>
    <cellStyle name="40% - 强调文字颜色 2 19 2 2 3" xfId="13460"/>
    <cellStyle name="40% - 强调文字颜色 2 19 2 2 3 2" xfId="13463"/>
    <cellStyle name="40% - 强调文字颜色 2 19 2 2 3 2 2" xfId="13467"/>
    <cellStyle name="40% - 强调文字颜色 2 19 2 2 3 3" xfId="13471"/>
    <cellStyle name="40% - 强调文字颜色 2 19 2 2 4" xfId="13475"/>
    <cellStyle name="40% - 强调文字颜色 2 19 2 2 4 2" xfId="13479"/>
    <cellStyle name="40% - 强调文字颜色 2 19 2 2 5" xfId="13486"/>
    <cellStyle name="40% - 强调文字颜色 2 19 2 3" xfId="13488"/>
    <cellStyle name="40% - 强调文字颜色 2 19 2 3 2" xfId="13493"/>
    <cellStyle name="40% - 强调文字颜色 2 19 2 3 2 2" xfId="9346"/>
    <cellStyle name="40% - 强调文字颜色 2 19 2 3 3" xfId="13496"/>
    <cellStyle name="40% - 强调文字颜色 2 19 2 4" xfId="2104"/>
    <cellStyle name="40% - 强调文字颜色 2 19 2 4 2" xfId="2117"/>
    <cellStyle name="40% - 强调文字颜色 2 19 2 4 2 2" xfId="2121"/>
    <cellStyle name="40% - 强调文字颜色 2 19 2 4 3" xfId="2126"/>
    <cellStyle name="40% - 强调文字颜色 2 19 2 5" xfId="2137"/>
    <cellStyle name="40% - 强调文字颜色 2 19 2 5 2" xfId="2142"/>
    <cellStyle name="40% - 强调文字颜色 2 19 2 6" xfId="2156"/>
    <cellStyle name="40% - 强调文字颜色 2 19 3" xfId="13498"/>
    <cellStyle name="40% - 强调文字颜色 2 19 3 2" xfId="13500"/>
    <cellStyle name="40% - 强调文字颜色 2 19 3 2 2" xfId="13503"/>
    <cellStyle name="40% - 强调文字颜色 2 19 3 2 2 2" xfId="13506"/>
    <cellStyle name="40% - 强调文字颜色 2 19 3 2 3" xfId="13507"/>
    <cellStyle name="40% - 强调文字颜色 2 19 3 3" xfId="13511"/>
    <cellStyle name="40% - 强调文字颜色 2 19 3 3 2" xfId="13514"/>
    <cellStyle name="40% - 强调文字颜色 2 19 3 3 2 2" xfId="9380"/>
    <cellStyle name="40% - 强调文字颜色 2 19 3 3 3" xfId="13515"/>
    <cellStyle name="40% - 强调文字颜色 2 19 3 4" xfId="2209"/>
    <cellStyle name="40% - 强调文字颜色 2 19 3 4 2" xfId="2214"/>
    <cellStyle name="40% - 强调文字颜色 2 19 3 5" xfId="2230"/>
    <cellStyle name="40% - 强调文字颜色 2 19 4" xfId="13517"/>
    <cellStyle name="40% - 强调文字颜色 2 19 4 2" xfId="13519"/>
    <cellStyle name="40% - 强调文字颜色 2 19 4 2 2" xfId="13521"/>
    <cellStyle name="40% - 强调文字颜色 2 19 4 3" xfId="13522"/>
    <cellStyle name="40% - 强调文字颜色 2 19 5" xfId="13525"/>
    <cellStyle name="40% - 强调文字颜色 2 19 5 2" xfId="13527"/>
    <cellStyle name="40% - 强调文字颜色 2 19 5 2 2" xfId="13528"/>
    <cellStyle name="40% - 强调文字颜色 2 19 5 3" xfId="13529"/>
    <cellStyle name="40% - 强调文字颜色 2 19 6" xfId="13532"/>
    <cellStyle name="40% - 强调文字颜色 2 19 6 2" xfId="13533"/>
    <cellStyle name="40% - 强调文字颜色 2 19 7" xfId="2285"/>
    <cellStyle name="40% - 强调文字颜色 2 2" xfId="13534"/>
    <cellStyle name="40% - 强调文字颜色 2 2 2" xfId="13537"/>
    <cellStyle name="40% - 强调文字颜色 2 2 2 2" xfId="13540"/>
    <cellStyle name="40% - 强调文字颜色 2 2 2 2 2" xfId="13542"/>
    <cellStyle name="40% - 强调文字颜色 2 2 2 2 2 2" xfId="3355"/>
    <cellStyle name="40% - 强调文字颜色 2 2 2 2 3" xfId="13544"/>
    <cellStyle name="40% - 强调文字颜色 2 2 2 2 3 2" xfId="13545"/>
    <cellStyle name="40% - 强调文字颜色 2 2 2 2 4" xfId="13546"/>
    <cellStyle name="40% - 强调文字颜色 2 2 2 3" xfId="13547"/>
    <cellStyle name="40% - 强调文字颜色 2 2 2 3 2" xfId="13549"/>
    <cellStyle name="40% - 强调文字颜色 2 2 2 4" xfId="13550"/>
    <cellStyle name="40% - 强调文字颜色 2 2 2 4 2" xfId="6449"/>
    <cellStyle name="40% - 强调文字颜色 2 2 2 5" xfId="13551"/>
    <cellStyle name="40% - 强调文字颜色 2 2 3" xfId="13552"/>
    <cellStyle name="40% - 强调文字颜色 2 2 3 2" xfId="13554"/>
    <cellStyle name="40% - 强调文字颜色 2 2 3 2 2" xfId="13556"/>
    <cellStyle name="40% - 强调文字颜色 2 2 3 2 2 2" xfId="11266"/>
    <cellStyle name="40% - 强调文字颜色 2 2 3 2 3" xfId="13558"/>
    <cellStyle name="40% - 强调文字颜色 2 2 3 2 3 2" xfId="11293"/>
    <cellStyle name="40% - 强调文字颜色 2 2 3 2 4" xfId="13559"/>
    <cellStyle name="40% - 强调文字颜色 2 2 3 3" xfId="13560"/>
    <cellStyle name="40% - 强调文字颜色 2 2 3 3 2" xfId="13562"/>
    <cellStyle name="40% - 强调文字颜色 2 2 3 4" xfId="13563"/>
    <cellStyle name="40% - 强调文字颜色 2 2 3 4 2" xfId="13564"/>
    <cellStyle name="40% - 强调文字颜色 2 2 3 5" xfId="13565"/>
    <cellStyle name="40% - 强调文字颜色 2 2 4" xfId="13566"/>
    <cellStyle name="40% - 强调文字颜色 2 2 4 2" xfId="13569"/>
    <cellStyle name="40% - 强调文字颜色 2 2 4 2 2" xfId="13571"/>
    <cellStyle name="40% - 强调文字颜色 2 2 4 3" xfId="13572"/>
    <cellStyle name="40% - 强调文字颜色 2 2 4 3 2" xfId="13573"/>
    <cellStyle name="40% - 强调文字颜色 2 2 4 4" xfId="13574"/>
    <cellStyle name="40% - 强调文字颜色 2 2 5" xfId="13575"/>
    <cellStyle name="40% - 强调文字颜色 2 2 5 2" xfId="13577"/>
    <cellStyle name="40% - 强调文字颜色 2 2 6" xfId="4575"/>
    <cellStyle name="40% - 强调文字颜色 2 2 6 2" xfId="4580"/>
    <cellStyle name="40% - 强调文字颜色 2 2 7" xfId="2466"/>
    <cellStyle name="40% - 强调文字颜色 2 2 8" xfId="13578"/>
    <cellStyle name="40% - 强调文字颜色 2 2 8 2" xfId="13580"/>
    <cellStyle name="40% - 强调文字颜色 2 2 8 2 2" xfId="13581"/>
    <cellStyle name="40% - 强调文字颜色 2 2 8 2 2 2" xfId="13582"/>
    <cellStyle name="40% - 强调文字颜色 2 2 8 2 3" xfId="13583"/>
    <cellStyle name="40% - 强调文字颜色 2 2 8 3" xfId="13584"/>
    <cellStyle name="40% - 强调文字颜色 2 2 8 3 2" xfId="13585"/>
    <cellStyle name="40% - 强调文字颜色 2 2 8 3 2 2" xfId="13586"/>
    <cellStyle name="40% - 强调文字颜色 2 2 8 3 3" xfId="13587"/>
    <cellStyle name="40% - 强调文字颜色 2 2 8 4" xfId="13588"/>
    <cellStyle name="40% - 强调文字颜色 2 2 8 4 2" xfId="13590"/>
    <cellStyle name="40% - 强调文字颜色 2 2 8 5" xfId="13592"/>
    <cellStyle name="40% - 强调文字颜色 2 20" xfId="10385"/>
    <cellStyle name="40% - 强调文字颜色 2 20 2" xfId="12744"/>
    <cellStyle name="40% - 强调文字颜色 2 20 2 2" xfId="12747"/>
    <cellStyle name="40% - 强调文字颜色 2 20 2 2 2" xfId="12751"/>
    <cellStyle name="40% - 强调文字颜色 2 20 2 2 2 2" xfId="12753"/>
    <cellStyle name="40% - 强调文字颜色 2 20 2 2 2 2 2" xfId="12757"/>
    <cellStyle name="40% - 强调文字颜色 2 20 2 2 2 3" xfId="12778"/>
    <cellStyle name="40% - 强调文字颜色 2 20 2 2 3" xfId="12801"/>
    <cellStyle name="40% - 强调文字颜色 2 20 2 2 3 2" xfId="12803"/>
    <cellStyle name="40% - 强调文字颜色 2 20 2 2 3 2 2" xfId="12805"/>
    <cellStyle name="40% - 强调文字颜色 2 20 2 2 3 3" xfId="12809"/>
    <cellStyle name="40% - 强调文字颜色 2 20 2 2 4" xfId="12820"/>
    <cellStyle name="40% - 强调文字颜色 2 20 2 2 4 2" xfId="12822"/>
    <cellStyle name="40% - 强调文字颜色 2 20 2 2 5" xfId="12826"/>
    <cellStyle name="40% - 强调文字颜色 2 20 2 3" xfId="2047"/>
    <cellStyle name="40% - 强调文字颜色 2 20 2 3 2" xfId="2051"/>
    <cellStyle name="40% - 强调文字颜色 2 20 2 3 2 2" xfId="12837"/>
    <cellStyle name="40% - 强调文字颜色 2 20 2 3 3" xfId="7715"/>
    <cellStyle name="40% - 强调文字颜色 2 20 2 4" xfId="2058"/>
    <cellStyle name="40% - 强调文字颜色 2 20 2 4 2" xfId="12876"/>
    <cellStyle name="40% - 强调文字颜色 2 20 2 4 2 2" xfId="12878"/>
    <cellStyle name="40% - 强调文字颜色 2 20 2 4 3" xfId="7730"/>
    <cellStyle name="40% - 强调文字颜色 2 20 2 5" xfId="12903"/>
    <cellStyle name="40% - 强调文字颜色 2 20 2 5 2" xfId="12905"/>
    <cellStyle name="40% - 强调文字颜色 2 20 2 6" xfId="12908"/>
    <cellStyle name="40% - 强调文字颜色 2 20 3" xfId="12918"/>
    <cellStyle name="40% - 强调文字颜色 2 20 3 2" xfId="12922"/>
    <cellStyle name="40% - 强调文字颜色 2 20 3 2 2" xfId="12925"/>
    <cellStyle name="40% - 强调文字颜色 2 20 3 2 2 2" xfId="12927"/>
    <cellStyle name="40% - 强调文字颜色 2 20 3 2 3" xfId="12945"/>
    <cellStyle name="40% - 强调文字颜色 2 20 3 3" xfId="2064"/>
    <cellStyle name="40% - 强调文字颜色 2 20 3 3 2" xfId="2067"/>
    <cellStyle name="40% - 强调文字颜色 2 20 3 3 2 2" xfId="12956"/>
    <cellStyle name="40% - 强调文字颜色 2 20 3 3 3" xfId="7755"/>
    <cellStyle name="40% - 强调文字颜色 2 20 3 4" xfId="2071"/>
    <cellStyle name="40% - 强调文字颜色 2 20 3 4 2" xfId="12966"/>
    <cellStyle name="40% - 强调文字颜色 2 20 3 5" xfId="12972"/>
    <cellStyle name="40% - 强调文字颜色 2 20 4" xfId="12980"/>
    <cellStyle name="40% - 强调文字颜色 2 20 4 2" xfId="12983"/>
    <cellStyle name="40% - 强调文字颜色 2 20 4 2 2" xfId="12987"/>
    <cellStyle name="40% - 强调文字颜色 2 20 4 3" xfId="2078"/>
    <cellStyle name="40% - 强调文字颜色 2 20 5" xfId="13008"/>
    <cellStyle name="40% - 强调文字颜色 2 20 5 2" xfId="13011"/>
    <cellStyle name="40% - 强调文字颜色 2 20 5 2 2" xfId="13014"/>
    <cellStyle name="40% - 强调文字颜色 2 20 5 3" xfId="13018"/>
    <cellStyle name="40% - 强调文字颜色 2 20 6" xfId="13027"/>
    <cellStyle name="40% - 强调文字颜色 2 20 6 2" xfId="13594"/>
    <cellStyle name="40% - 强调文字颜色 2 20 7" xfId="13032"/>
    <cellStyle name="40% - 强调文字颜色 2 21" xfId="642"/>
    <cellStyle name="40% - 强调文字颜色 2 21 2" xfId="13045"/>
    <cellStyle name="40% - 强调文字颜色 2 21 2 2" xfId="13047"/>
    <cellStyle name="40% - 强调文字颜色 2 21 2 2 2" xfId="13050"/>
    <cellStyle name="40% - 强调文字颜色 2 21 2 2 2 2" xfId="13053"/>
    <cellStyle name="40% - 强调文字颜色 2 21 2 2 3" xfId="9452"/>
    <cellStyle name="40% - 强调文字颜色 2 21 2 3" xfId="150"/>
    <cellStyle name="40% - 强调文字颜色 2 21 2 3 2" xfId="833"/>
    <cellStyle name="40% - 强调文字颜色 2 21 2 3 2 2" xfId="13084"/>
    <cellStyle name="40% - 强调文字颜色 2 21 2 3 3" xfId="7782"/>
    <cellStyle name="40% - 强调文字颜色 2 21 2 4" xfId="279"/>
    <cellStyle name="40% - 强调文字颜色 2 21 2 4 2" xfId="13110"/>
    <cellStyle name="40% - 强调文字颜色 2 21 2 5" xfId="13118"/>
    <cellStyle name="40% - 强调文字颜色 2 21 3" xfId="13133"/>
    <cellStyle name="40% - 强调文字颜色 2 21 3 2" xfId="13135"/>
    <cellStyle name="40% - 强调文字颜色 2 21 3 2 2" xfId="12251"/>
    <cellStyle name="40% - 强调文字颜色 2 21 3 3" xfId="1171"/>
    <cellStyle name="40% - 强调文字颜色 2 21 4" xfId="13144"/>
    <cellStyle name="40% - 强调文字颜色 2 21 4 2" xfId="13146"/>
    <cellStyle name="40% - 强调文字颜色 2 21 4 2 2" xfId="13149"/>
    <cellStyle name="40% - 强调文字颜色 2 21 4 3" xfId="13155"/>
    <cellStyle name="40% - 强调文字颜色 2 21 5" xfId="13168"/>
    <cellStyle name="40% - 强调文字颜色 2 21 5 2" xfId="13170"/>
    <cellStyle name="40% - 强调文字颜色 2 21 6" xfId="13175"/>
    <cellStyle name="40% - 强调文字颜色 2 22" xfId="13188"/>
    <cellStyle name="40% - 强调文字颜色 2 22 2" xfId="1502"/>
    <cellStyle name="40% - 强调文字颜色 2 22 2 2" xfId="13190"/>
    <cellStyle name="40% - 强调文字颜色 2 22 2 2 2" xfId="13192"/>
    <cellStyle name="40% - 强调文字颜色 2 22 2 2 2 2" xfId="13195"/>
    <cellStyle name="40% - 强调文字颜色 2 22 2 2 3" xfId="13211"/>
    <cellStyle name="40% - 强调文字颜色 2 22 2 3" xfId="13230"/>
    <cellStyle name="40% - 强调文字颜色 2 22 2 3 2" xfId="13232"/>
    <cellStyle name="40% - 强调文字颜色 2 22 2 3 2 2" xfId="12874"/>
    <cellStyle name="40% - 强调文字颜色 2 22 2 3 3" xfId="13239"/>
    <cellStyle name="40% - 强调文字颜色 2 22 2 4" xfId="1554"/>
    <cellStyle name="40% - 强调文字颜色 2 22 2 4 2" xfId="1440"/>
    <cellStyle name="40% - 强调文字颜色 2 22 2 5" xfId="1560"/>
    <cellStyle name="40% - 强调文字颜色 2 22 3" xfId="13260"/>
    <cellStyle name="40% - 强调文字颜色 2 22 3 2" xfId="13262"/>
    <cellStyle name="40% - 强调文字颜色 2 22 3 2 2" xfId="1607"/>
    <cellStyle name="40% - 强调文字颜色 2 22 3 3" xfId="13270"/>
    <cellStyle name="40% - 强调文字颜色 2 22 4" xfId="13276"/>
    <cellStyle name="40% - 强调文字颜色 2 22 4 2" xfId="13278"/>
    <cellStyle name="40% - 强调文字颜色 2 22 4 2 2" xfId="13280"/>
    <cellStyle name="40% - 强调文字颜色 2 22 4 3" xfId="13283"/>
    <cellStyle name="40% - 强调文字颜色 2 22 5" xfId="13289"/>
    <cellStyle name="40% - 强调文字颜色 2 22 5 2" xfId="13291"/>
    <cellStyle name="40% - 强调文字颜色 2 22 6" xfId="13295"/>
    <cellStyle name="40% - 强调文字颜色 2 23" xfId="13305"/>
    <cellStyle name="40% - 强调文字颜色 2 23 2" xfId="13307"/>
    <cellStyle name="40% - 强调文字颜色 2 23 2 2" xfId="13309"/>
    <cellStyle name="40% - 强调文字颜色 2 23 2 2 2" xfId="13312"/>
    <cellStyle name="40% - 强调文字颜色 2 23 2 2 2 2" xfId="13315"/>
    <cellStyle name="40% - 强调文字颜色 2 23 2 2 3" xfId="13335"/>
    <cellStyle name="40% - 强调文字颜色 2 23 2 3" xfId="13355"/>
    <cellStyle name="40% - 强调文字颜色 2 23 2 3 2" xfId="13358"/>
    <cellStyle name="40% - 强调文字颜色 2 23 2 3 2 2" xfId="13362"/>
    <cellStyle name="40% - 强调文字颜色 2 23 2 3 3" xfId="13368"/>
    <cellStyle name="40% - 强调文字颜色 2 23 2 4" xfId="1888"/>
    <cellStyle name="40% - 强调文字颜色 2 23 2 4 2" xfId="1898"/>
    <cellStyle name="40% - 强调文字颜色 2 23 2 5" xfId="1915"/>
    <cellStyle name="40% - 强调文字颜色 2 23 3" xfId="13381"/>
    <cellStyle name="40% - 强调文字颜色 2 23 3 2" xfId="13383"/>
    <cellStyle name="40% - 强调文字颜色 2 23 3 2 2" xfId="13388"/>
    <cellStyle name="40% - 强调文字颜色 2 23 3 3" xfId="8822"/>
    <cellStyle name="40% - 强调文字颜色 2 23 4" xfId="13409"/>
    <cellStyle name="40% - 强调文字颜色 2 23 4 2" xfId="13411"/>
    <cellStyle name="40% - 强调文字颜色 2 23 4 2 2" xfId="13413"/>
    <cellStyle name="40% - 强调文字颜色 2 23 4 3" xfId="8834"/>
    <cellStyle name="40% - 强调文字颜色 2 23 5" xfId="13425"/>
    <cellStyle name="40% - 强调文字颜色 2 23 5 2" xfId="13427"/>
    <cellStyle name="40% - 强调文字颜色 2 23 6" xfId="13430"/>
    <cellStyle name="40% - 强调文字颜色 2 24" xfId="13437"/>
    <cellStyle name="40% - 强调文字颜色 2 24 2" xfId="13440"/>
    <cellStyle name="40% - 强调文字颜色 2 24 2 2" xfId="13442"/>
    <cellStyle name="40% - 强调文字颜色 2 24 2 2 2" xfId="13447"/>
    <cellStyle name="40% - 强调文字颜色 2 24 2 3" xfId="13489"/>
    <cellStyle name="40% - 强调文字颜色 2 24 3" xfId="13499"/>
    <cellStyle name="40% - 强调文字颜色 2 24 3 2" xfId="13501"/>
    <cellStyle name="40% - 强调文字颜色 2 24 3 2 2" xfId="13504"/>
    <cellStyle name="40% - 强调文字颜色 2 24 3 3" xfId="13512"/>
    <cellStyle name="40% - 强调文字颜色 2 24 4" xfId="13518"/>
    <cellStyle name="40% - 强调文字颜色 2 24 4 2" xfId="13520"/>
    <cellStyle name="40% - 强调文字颜色 2 24 5" xfId="13526"/>
    <cellStyle name="40% - 强调文字颜色 2 25" xfId="13596"/>
    <cellStyle name="40% - 强调文字颜色 2 25 2" xfId="13599"/>
    <cellStyle name="40% - 强调文字颜色 2 25 2 2" xfId="13601"/>
    <cellStyle name="40% - 强调文字颜色 2 25 2 2 2" xfId="13604"/>
    <cellStyle name="40% - 强调文字颜色 2 25 2 3" xfId="9314"/>
    <cellStyle name="40% - 强调文字颜色 2 25 3" xfId="13606"/>
    <cellStyle name="40% - 强调文字颜色 2 25 3 2" xfId="13608"/>
    <cellStyle name="40% - 强调文字颜色 2 25 3 2 2" xfId="13610"/>
    <cellStyle name="40% - 强调文字颜色 2 25 3 3" xfId="9323"/>
    <cellStyle name="40% - 强调文字颜色 2 25 4" xfId="13612"/>
    <cellStyle name="40% - 强调文字颜色 2 25 4 2" xfId="13613"/>
    <cellStyle name="40% - 强调文字颜色 2 25 5" xfId="13614"/>
    <cellStyle name="40% - 强调文字颜色 2 26" xfId="13615"/>
    <cellStyle name="40% - 强调文字颜色 2 26 2" xfId="13617"/>
    <cellStyle name="40% - 强调文字颜色 2 26 2 2" xfId="13619"/>
    <cellStyle name="40% - 强调文字颜色 2 26 2 2 2" xfId="13622"/>
    <cellStyle name="40% - 强调文字颜色 2 26 2 3" xfId="9356"/>
    <cellStyle name="40% - 强调文字颜色 2 26 3" xfId="13625"/>
    <cellStyle name="40% - 强调文字颜色 2 26 3 2" xfId="13628"/>
    <cellStyle name="40% - 强调文字颜色 2 26 3 2 2" xfId="13630"/>
    <cellStyle name="40% - 强调文字颜色 2 26 3 3" xfId="9362"/>
    <cellStyle name="40% - 强调文字颜色 2 26 4" xfId="13632"/>
    <cellStyle name="40% - 强调文字颜色 2 26 4 2" xfId="13634"/>
    <cellStyle name="40% - 强调文字颜色 2 26 5" xfId="13635"/>
    <cellStyle name="40% - 强调文字颜色 2 27" xfId="13636"/>
    <cellStyle name="40% - 强调文字颜色 2 27 2" xfId="13638"/>
    <cellStyle name="40% - 强调文字颜色 2 27 2 2" xfId="13640"/>
    <cellStyle name="40% - 强调文字颜色 2 27 2 2 2" xfId="13642"/>
    <cellStyle name="40% - 强调文字颜色 2 27 2 3" xfId="9390"/>
    <cellStyle name="40% - 强调文字颜色 2 27 3" xfId="13643"/>
    <cellStyle name="40% - 强调文字颜色 2 27 3 2" xfId="13646"/>
    <cellStyle name="40% - 强调文字颜色 2 27 3 2 2" xfId="13648"/>
    <cellStyle name="40% - 强调文字颜色 2 27 3 3" xfId="9396"/>
    <cellStyle name="40% - 强调文字颜色 2 27 4" xfId="13649"/>
    <cellStyle name="40% - 强调文字颜色 2 27 4 2" xfId="13651"/>
    <cellStyle name="40% - 强调文字颜色 2 27 5" xfId="13653"/>
    <cellStyle name="40% - 强调文字颜色 2 28" xfId="13654"/>
    <cellStyle name="40% - 强调文字颜色 2 28 2" xfId="13658"/>
    <cellStyle name="40% - 强调文字颜色 2 28 2 2" xfId="9808"/>
    <cellStyle name="40% - 强调文字颜色 2 28 2 2 2" xfId="9812"/>
    <cellStyle name="40% - 强调文字颜色 2 28 2 3" xfId="9413"/>
    <cellStyle name="40% - 强调文字颜色 2 28 3" xfId="13660"/>
    <cellStyle name="40% - 强调文字颜色 2 28 3 2" xfId="9837"/>
    <cellStyle name="40% - 强调文字颜色 2 28 3 2 2" xfId="13662"/>
    <cellStyle name="40% - 强调文字颜色 2 28 3 3" xfId="9422"/>
    <cellStyle name="40% - 强调文字颜色 2 28 4" xfId="13666"/>
    <cellStyle name="40% - 强调文字颜色 2 28 4 2" xfId="13668"/>
    <cellStyle name="40% - 强调文字颜色 2 28 5" xfId="13672"/>
    <cellStyle name="40% - 强调文字颜色 2 29" xfId="13674"/>
    <cellStyle name="40% - 强调文字颜色 2 29 2" xfId="13676"/>
    <cellStyle name="40% - 强调文字颜色 2 29 2 2" xfId="9897"/>
    <cellStyle name="40% - 强调文字颜色 2 29 2 2 2" xfId="13678"/>
    <cellStyle name="40% - 强调文字颜色 2 29 2 3" xfId="13681"/>
    <cellStyle name="40% - 强调文字颜色 2 29 3" xfId="13684"/>
    <cellStyle name="40% - 强调文字颜色 2 29 3 2" xfId="13685"/>
    <cellStyle name="40% - 强调文字颜色 2 29 4" xfId="13688"/>
    <cellStyle name="40% - 强调文字颜色 2 3" xfId="13690"/>
    <cellStyle name="40% - 强调文字颜色 2 3 2" xfId="13693"/>
    <cellStyle name="40% - 强调文字颜色 2 3 2 2" xfId="13696"/>
    <cellStyle name="40% - 强调文字颜色 2 3 2 2 2" xfId="13698"/>
    <cellStyle name="40% - 强调文字颜色 2 3 2 2 2 2" xfId="13699"/>
    <cellStyle name="40% - 强调文字颜色 2 3 2 2 3" xfId="13700"/>
    <cellStyle name="40% - 强调文字颜色 2 3 2 2 3 2" xfId="13701"/>
    <cellStyle name="40% - 强调文字颜色 2 3 2 2 4" xfId="13702"/>
    <cellStyle name="40% - 强调文字颜色 2 3 2 3" xfId="13703"/>
    <cellStyle name="40% - 强调文字颜色 2 3 2 3 2" xfId="13705"/>
    <cellStyle name="40% - 强调文字颜色 2 3 2 4" xfId="13707"/>
    <cellStyle name="40% - 强调文字颜色 2 3 2 4 2" xfId="13709"/>
    <cellStyle name="40% - 强调文字颜色 2 3 2 5" xfId="13711"/>
    <cellStyle name="40% - 强调文字颜色 2 3 3" xfId="13713"/>
    <cellStyle name="40% - 强调文字颜色 2 3 3 2" xfId="13715"/>
    <cellStyle name="40% - 强调文字颜色 2 3 3 2 2" xfId="13716"/>
    <cellStyle name="40% - 强调文字颜色 2 3 3 2 2 2" xfId="13717"/>
    <cellStyle name="40% - 强调文字颜色 2 3 3 2 3" xfId="13718"/>
    <cellStyle name="40% - 强调文字颜色 2 3 3 2 3 2" xfId="13719"/>
    <cellStyle name="40% - 强调文字颜色 2 3 3 2 4" xfId="13720"/>
    <cellStyle name="40% - 强调文字颜色 2 3 3 3" xfId="13721"/>
    <cellStyle name="40% - 强调文字颜色 2 3 3 3 2" xfId="13722"/>
    <cellStyle name="40% - 强调文字颜色 2 3 3 4" xfId="13723"/>
    <cellStyle name="40% - 强调文字颜色 2 3 3 4 2" xfId="13724"/>
    <cellStyle name="40% - 强调文字颜色 2 3 3 5" xfId="13725"/>
    <cellStyle name="40% - 强调文字颜色 2 3 4" xfId="13150"/>
    <cellStyle name="40% - 强调文字颜色 2 3 4 2" xfId="13153"/>
    <cellStyle name="40% - 强调文字颜色 2 3 4 2 2" xfId="13726"/>
    <cellStyle name="40% - 强调文字颜色 2 3 4 3" xfId="13727"/>
    <cellStyle name="40% - 强调文字颜色 2 3 4 3 2" xfId="13728"/>
    <cellStyle name="40% - 强调文字颜色 2 3 4 4" xfId="13729"/>
    <cellStyle name="40% - 强调文字颜色 2 3 5" xfId="1308"/>
    <cellStyle name="40% - 强调文字颜色 2 3 5 2" xfId="103"/>
    <cellStyle name="40% - 强调文字颜色 2 3 6" xfId="1324"/>
    <cellStyle name="40% - 强调文字颜色 2 3 6 2" xfId="1332"/>
    <cellStyle name="40% - 强调文字颜色 2 3 7" xfId="481"/>
    <cellStyle name="40% - 强调文字颜色 2 30" xfId="13597"/>
    <cellStyle name="40% - 强调文字颜色 2 30 2" xfId="13600"/>
    <cellStyle name="40% - 强调文字颜色 2 30 2 2" xfId="13602"/>
    <cellStyle name="40% - 强调文字颜色 2 30 3" xfId="13607"/>
    <cellStyle name="40% - 强调文字颜色 2 31" xfId="13616"/>
    <cellStyle name="40% - 强调文字颜色 2 31 2" xfId="13618"/>
    <cellStyle name="40% - 强调文字颜色 2 31 2 2" xfId="13620"/>
    <cellStyle name="40% - 强调文字颜色 2 31 3" xfId="13626"/>
    <cellStyle name="40% - 强调文字颜色 2 32" xfId="13637"/>
    <cellStyle name="40% - 强调文字颜色 2 32 2" xfId="13639"/>
    <cellStyle name="40% - 强调文字颜色 2 32 2 2" xfId="13641"/>
    <cellStyle name="40% - 强调文字颜色 2 32 3" xfId="13644"/>
    <cellStyle name="40% - 强调文字颜色 2 33" xfId="13655"/>
    <cellStyle name="40% - 强调文字颜色 2 33 2" xfId="13659"/>
    <cellStyle name="40% - 强调文字颜色 2 34" xfId="13675"/>
    <cellStyle name="40% - 强调文字颜色 2 34 2" xfId="13677"/>
    <cellStyle name="40% - 强调文字颜色 2 35" xfId="8409"/>
    <cellStyle name="40% - 强调文字颜色 2 35 2" xfId="13730"/>
    <cellStyle name="40% - 强调文字颜色 2 36" xfId="13731"/>
    <cellStyle name="40% - 强调文字颜色 2 36 2" xfId="13734"/>
    <cellStyle name="40% - 强调文字颜色 2 37" xfId="13735"/>
    <cellStyle name="40% - 强调文字颜色 2 38" xfId="13737"/>
    <cellStyle name="40% - 强调文字颜色 2 39" xfId="13740"/>
    <cellStyle name="40% - 强调文字颜色 2 4" xfId="10259"/>
    <cellStyle name="40% - 强调文字颜色 2 4 2" xfId="10263"/>
    <cellStyle name="40% - 强调文字颜色 2 4 2 2" xfId="13743"/>
    <cellStyle name="40% - 强调文字颜色 2 4 2 2 2" xfId="13745"/>
    <cellStyle name="40% - 强调文字颜色 2 4 2 2 2 2" xfId="13746"/>
    <cellStyle name="40% - 强调文字颜色 2 4 2 2 3" xfId="13747"/>
    <cellStyle name="40% - 强调文字颜色 2 4 2 2 3 2" xfId="13748"/>
    <cellStyle name="40% - 强调文字颜色 2 4 2 2 4" xfId="13749"/>
    <cellStyle name="40% - 强调文字颜色 2 4 2 3" xfId="13750"/>
    <cellStyle name="40% - 强调文字颜色 2 4 2 3 2" xfId="13751"/>
    <cellStyle name="40% - 强调文字颜色 2 4 2 4" xfId="13753"/>
    <cellStyle name="40% - 强调文字颜色 2 4 2 4 2" xfId="13754"/>
    <cellStyle name="40% - 强调文字颜色 2 4 2 5" xfId="13755"/>
    <cellStyle name="40% - 强调文字颜色 2 4 3" xfId="13756"/>
    <cellStyle name="40% - 强调文字颜色 2 4 3 2" xfId="13758"/>
    <cellStyle name="40% - 强调文字颜色 2 4 3 2 2" xfId="13760"/>
    <cellStyle name="40% - 强调文字颜色 2 4 3 2 2 2" xfId="13762"/>
    <cellStyle name="40% - 强调文字颜色 2 4 3 2 3" xfId="13764"/>
    <cellStyle name="40% - 强调文字颜色 2 4 3 2 3 2" xfId="13766"/>
    <cellStyle name="40% - 强调文字颜色 2 4 3 2 4" xfId="13768"/>
    <cellStyle name="40% - 强调文字颜色 2 4 3 3" xfId="13770"/>
    <cellStyle name="40% - 强调文字颜色 2 4 3 3 2" xfId="13772"/>
    <cellStyle name="40% - 强调文字颜色 2 4 3 4" xfId="13774"/>
    <cellStyle name="40% - 强调文字颜色 2 4 3 4 2" xfId="13776"/>
    <cellStyle name="40% - 强调文字颜色 2 4 3 5" xfId="13778"/>
    <cellStyle name="40% - 强调文字颜色 2 4 4" xfId="13158"/>
    <cellStyle name="40% - 强调文字颜色 2 4 4 2" xfId="13160"/>
    <cellStyle name="40% - 强调文字颜色 2 4 4 2 2" xfId="13780"/>
    <cellStyle name="40% - 强调文字颜色 2 4 4 3" xfId="13781"/>
    <cellStyle name="40% - 强调文字颜色 2 4 4 3 2" xfId="13782"/>
    <cellStyle name="40% - 强调文字颜色 2 4 4 4" xfId="13783"/>
    <cellStyle name="40% - 强调文字颜色 2 4 5" xfId="1346"/>
    <cellStyle name="40% - 强调文字颜色 2 4 5 2" xfId="3691"/>
    <cellStyle name="40% - 强调文字颜色 2 4 6" xfId="3706"/>
    <cellStyle name="40% - 强调文字颜色 2 4 6 2" xfId="13784"/>
    <cellStyle name="40% - 强调文字颜色 2 4 7" xfId="13788"/>
    <cellStyle name="40% - 强调文字颜色 2 40" xfId="8410"/>
    <cellStyle name="40% - 强调文字颜色 2 41" xfId="13732"/>
    <cellStyle name="40% - 强调文字颜色 2 42" xfId="13736"/>
    <cellStyle name="40% - 强调文字颜色 2 43" xfId="13738"/>
    <cellStyle name="40% - 强调文字颜色 2 44" xfId="13741"/>
    <cellStyle name="40% - 强调文字颜色 2 45" xfId="13792"/>
    <cellStyle name="40% - 强调文字颜色 2 46" xfId="13384"/>
    <cellStyle name="40% - 强调文字颜色 2 47" xfId="8823"/>
    <cellStyle name="40% - 强调文字颜色 2 48" xfId="1719"/>
    <cellStyle name="40% - 强调文字颜色 2 49" xfId="1741"/>
    <cellStyle name="40% - 强调文字颜色 2 5" xfId="10267"/>
    <cellStyle name="40% - 强调文字颜色 2 5 2" xfId="13795"/>
    <cellStyle name="40% - 强调文字颜色 2 5 2 2" xfId="13799"/>
    <cellStyle name="40% - 强调文字颜色 2 5 2 2 2" xfId="13801"/>
    <cellStyle name="40% - 强调文字颜色 2 5 2 2 2 2" xfId="13803"/>
    <cellStyle name="40% - 强调文字颜色 2 5 2 2 3" xfId="13805"/>
    <cellStyle name="40% - 强调文字颜色 2 5 2 2 3 2" xfId="13807"/>
    <cellStyle name="40% - 强调文字颜色 2 5 2 2 4" xfId="13809"/>
    <cellStyle name="40% - 强调文字颜色 2 5 2 3" xfId="13811"/>
    <cellStyle name="40% - 强调文字颜色 2 5 2 3 2" xfId="13812"/>
    <cellStyle name="40% - 强调文字颜色 2 5 2 4" xfId="13814"/>
    <cellStyle name="40% - 强调文字颜色 2 5 2 4 2" xfId="13815"/>
    <cellStyle name="40% - 强调文字颜色 2 5 2 5" xfId="13816"/>
    <cellStyle name="40% - 强调文字颜色 2 5 3" xfId="13818"/>
    <cellStyle name="40% - 强调文字颜色 2 5 3 2" xfId="13821"/>
    <cellStyle name="40% - 强调文字颜色 2 5 3 2 2" xfId="13824"/>
    <cellStyle name="40% - 强调文字颜色 2 5 3 2 2 2" xfId="13827"/>
    <cellStyle name="40% - 强调文字颜色 2 5 3 2 3" xfId="13829"/>
    <cellStyle name="40% - 强调文字颜色 2 5 3 2 3 2" xfId="13831"/>
    <cellStyle name="40% - 强调文字颜色 2 5 3 2 4" xfId="13832"/>
    <cellStyle name="40% - 强调文字颜色 2 5 3 3" xfId="13833"/>
    <cellStyle name="40% - 强调文字颜色 2 5 3 3 2" xfId="13835"/>
    <cellStyle name="40% - 强调文字颜色 2 5 3 4" xfId="13837"/>
    <cellStyle name="40% - 强调文字颜色 2 5 3 4 2" xfId="13839"/>
    <cellStyle name="40% - 强调文字颜色 2 5 3 5" xfId="10537"/>
    <cellStyle name="40% - 强调文字颜色 2 5 4" xfId="13163"/>
    <cellStyle name="40% - 强调文字颜色 2 5 4 2" xfId="13840"/>
    <cellStyle name="40% - 强调文字颜色 2 5 4 2 2" xfId="13842"/>
    <cellStyle name="40% - 强调文字颜色 2 5 4 3" xfId="13843"/>
    <cellStyle name="40% - 强调文字颜色 2 5 4 3 2" xfId="13846"/>
    <cellStyle name="40% - 强调文字颜色 2 5 4 4" xfId="8687"/>
    <cellStyle name="40% - 强调文字颜色 2 5 5" xfId="1381"/>
    <cellStyle name="40% - 强调文字颜色 2 5 5 2" xfId="13849"/>
    <cellStyle name="40% - 强调文字颜色 2 5 6" xfId="13852"/>
    <cellStyle name="40% - 强调文字颜色 2 5 6 2" xfId="13860"/>
    <cellStyle name="40% - 强调文字颜色 2 5 7" xfId="13865"/>
    <cellStyle name="40% - 强调文字颜色 2 50" xfId="13793"/>
    <cellStyle name="40% - 强调文字颜色 2 51" xfId="13385"/>
    <cellStyle name="40% - 强调文字颜色 2 52" xfId="8824"/>
    <cellStyle name="40% - 强调文字颜色 2 53" xfId="1718"/>
    <cellStyle name="40% - 强调文字颜色 2 54" xfId="1740"/>
    <cellStyle name="40% - 强调文字颜色 2 55" xfId="1967"/>
    <cellStyle name="40% - 强调文字颜色 2 56" xfId="3213"/>
    <cellStyle name="40% - 强调文字颜色 2 6" xfId="13871"/>
    <cellStyle name="40% - 强调文字颜色 2 6 2" xfId="12017"/>
    <cellStyle name="40% - 强调文字颜色 2 6 2 2" xfId="13875"/>
    <cellStyle name="40% - 强调文字颜色 2 6 2 2 2" xfId="13877"/>
    <cellStyle name="40% - 强调文字颜色 2 6 2 2 2 2" xfId="13879"/>
    <cellStyle name="40% - 强调文字颜色 2 6 2 2 3" xfId="13881"/>
    <cellStyle name="40% - 强调文字颜色 2 6 2 2 3 2" xfId="13883"/>
    <cellStyle name="40% - 强调文字颜色 2 6 2 2 4" xfId="13884"/>
    <cellStyle name="40% - 强调文字颜色 2 6 2 3" xfId="13885"/>
    <cellStyle name="40% - 强调文字颜色 2 6 2 3 2" xfId="13886"/>
    <cellStyle name="40% - 强调文字颜色 2 6 2 4" xfId="13887"/>
    <cellStyle name="40% - 强调文字颜色 2 6 2 4 2" xfId="13889"/>
    <cellStyle name="40% - 强调文字颜色 2 6 2 5" xfId="13890"/>
    <cellStyle name="40% - 强调文字颜色 2 6 3" xfId="13892"/>
    <cellStyle name="40% - 强调文字颜色 2 6 3 2" xfId="13897"/>
    <cellStyle name="40% - 强调文字颜色 2 6 3 2 2" xfId="13900"/>
    <cellStyle name="40% - 强调文字颜色 2 6 3 2 2 2" xfId="13902"/>
    <cellStyle name="40% - 强调文字颜色 2 6 3 2 3" xfId="13904"/>
    <cellStyle name="40% - 强调文字颜色 2 6 3 2 3 2" xfId="13906"/>
    <cellStyle name="40% - 强调文字颜色 2 6 3 2 4" xfId="13908"/>
    <cellStyle name="40% - 强调文字颜色 2 6 3 3" xfId="13910"/>
    <cellStyle name="40% - 强调文字颜色 2 6 3 3 2" xfId="13912"/>
    <cellStyle name="40% - 强调文字颜色 2 6 3 4" xfId="13913"/>
    <cellStyle name="40% - 强调文字颜色 2 6 3 4 2" xfId="13914"/>
    <cellStyle name="40% - 强调文字颜色 2 6 3 5" xfId="10544"/>
    <cellStyle name="40% - 强调文字颜色 2 6 4" xfId="13915"/>
    <cellStyle name="40% - 强调文字颜色 2 6 4 2" xfId="13918"/>
    <cellStyle name="40% - 强调文字颜色 2 6 4 2 2" xfId="13921"/>
    <cellStyle name="40% - 强调文字颜色 2 6 4 3" xfId="13923"/>
    <cellStyle name="40% - 强调文字颜色 2 6 4 3 2" xfId="13927"/>
    <cellStyle name="40% - 强调文字颜色 2 6 4 4" xfId="8750"/>
    <cellStyle name="40% - 强调文字颜色 2 6 5" xfId="13931"/>
    <cellStyle name="40% - 强调文字颜色 2 6 5 2" xfId="13935"/>
    <cellStyle name="40% - 强调文字颜色 2 6 6" xfId="13936"/>
    <cellStyle name="40% - 强调文字颜色 2 6 6 2" xfId="13940"/>
    <cellStyle name="40% - 强调文字颜色 2 6 7" xfId="13944"/>
    <cellStyle name="40% - 强调文字颜色 2 7" xfId="13949"/>
    <cellStyle name="40% - 强调文字颜色 2 7 2" xfId="12040"/>
    <cellStyle name="40% - 强调文字颜色 2 7 2 2" xfId="13950"/>
    <cellStyle name="40% - 强调文字颜色 2 7 2 2 2" xfId="13952"/>
    <cellStyle name="40% - 强调文字颜色 2 7 2 2 2 2" xfId="13954"/>
    <cellStyle name="40% - 强调文字颜色 2 7 2 2 3" xfId="13956"/>
    <cellStyle name="40% - 强调文字颜色 2 7 2 2 3 2" xfId="13958"/>
    <cellStyle name="40% - 强调文字颜色 2 7 2 2 4" xfId="13959"/>
    <cellStyle name="40% - 强调文字颜色 2 7 2 3" xfId="13960"/>
    <cellStyle name="40% - 强调文字颜色 2 7 2 3 2" xfId="13961"/>
    <cellStyle name="40% - 强调文字颜色 2 7 2 4" xfId="10619"/>
    <cellStyle name="40% - 强调文字颜色 2 7 2 4 2" xfId="13962"/>
    <cellStyle name="40% - 强调文字颜色 2 7 2 5" xfId="13963"/>
    <cellStyle name="40% - 强调文字颜色 2 7 3" xfId="13964"/>
    <cellStyle name="40% - 强调文字颜色 2 7 3 2" xfId="13966"/>
    <cellStyle name="40% - 强调文字颜色 2 7 3 2 2" xfId="13968"/>
    <cellStyle name="40% - 强调文字颜色 2 7 3 2 2 2" xfId="13970"/>
    <cellStyle name="40% - 强调文字颜色 2 7 3 2 3" xfId="13972"/>
    <cellStyle name="40% - 强调文字颜色 2 7 3 2 3 2" xfId="13974"/>
    <cellStyle name="40% - 强调文字颜色 2 7 3 2 4" xfId="13976"/>
    <cellStyle name="40% - 强调文字颜色 2 7 3 3" xfId="13978"/>
    <cellStyle name="40% - 强调文字颜色 2 7 3 3 2" xfId="13982"/>
    <cellStyle name="40% - 强调文字颜色 2 7 3 4" xfId="10624"/>
    <cellStyle name="40% - 强调文字颜色 2 7 3 4 2" xfId="7192"/>
    <cellStyle name="40% - 强调文字颜色 2 7 3 5" xfId="13983"/>
    <cellStyle name="40% - 强调文字颜色 2 7 4" xfId="13985"/>
    <cellStyle name="40% - 强调文字颜色 2 7 4 2" xfId="13987"/>
    <cellStyle name="40% - 强调文字颜色 2 7 4 2 2" xfId="13989"/>
    <cellStyle name="40% - 强调文字颜色 2 7 4 3" xfId="13991"/>
    <cellStyle name="40% - 强调文字颜色 2 7 4 3 2" xfId="13997"/>
    <cellStyle name="40% - 强调文字颜色 2 7 4 4" xfId="8775"/>
    <cellStyle name="40% - 强调文字颜色 2 7 5" xfId="13999"/>
    <cellStyle name="40% - 强调文字颜色 2 7 5 2" xfId="14002"/>
    <cellStyle name="40% - 强调文字颜色 2 7 6" xfId="14003"/>
    <cellStyle name="40% - 强调文字颜色 2 7 6 2" xfId="14007"/>
    <cellStyle name="40% - 强调文字颜色 2 7 7" xfId="14009"/>
    <cellStyle name="40% - 强调文字颜色 2 8" xfId="14012"/>
    <cellStyle name="40% - 强调文字颜色 2 8 2" xfId="14013"/>
    <cellStyle name="40% - 强调文字颜色 2 8 2 2" xfId="14014"/>
    <cellStyle name="40% - 强调文字颜色 2 8 2 2 2" xfId="14015"/>
    <cellStyle name="40% - 强调文字颜色 2 8 2 2 2 2" xfId="14017"/>
    <cellStyle name="40% - 强调文字颜色 2 8 2 2 3" xfId="14019"/>
    <cellStyle name="40% - 强调文字颜色 2 8 2 2 3 2" xfId="14021"/>
    <cellStyle name="40% - 强调文字颜色 2 8 2 2 4" xfId="14022"/>
    <cellStyle name="40% - 强调文字颜色 2 8 2 3" xfId="14023"/>
    <cellStyle name="40% - 强调文字颜色 2 8 2 3 2" xfId="14024"/>
    <cellStyle name="40% - 强调文字颜色 2 8 2 4" xfId="14025"/>
    <cellStyle name="40% - 强调文字颜色 2 8 2 4 2" xfId="14026"/>
    <cellStyle name="40% - 强调文字颜色 2 8 2 5" xfId="14027"/>
    <cellStyle name="40% - 强调文字颜色 2 8 3" xfId="14028"/>
    <cellStyle name="40% - 强调文字颜色 2 8 3 2" xfId="14030"/>
    <cellStyle name="40% - 强调文字颜色 2 8 3 2 2" xfId="14032"/>
    <cellStyle name="40% - 强调文字颜色 2 8 3 2 2 2" xfId="14034"/>
    <cellStyle name="40% - 强调文字颜色 2 8 3 2 3" xfId="14037"/>
    <cellStyle name="40% - 强调文字颜色 2 8 3 2 3 2" xfId="14039"/>
    <cellStyle name="40% - 强调文字颜色 2 8 3 2 4" xfId="14042"/>
    <cellStyle name="40% - 强调文字颜色 2 8 3 3" xfId="14044"/>
    <cellStyle name="40% - 强调文字颜色 2 8 3 3 2" xfId="14046"/>
    <cellStyle name="40% - 强调文字颜色 2 8 3 4" xfId="14047"/>
    <cellStyle name="40% - 强调文字颜色 2 8 3 4 2" xfId="14048"/>
    <cellStyle name="40% - 强调文字颜色 2 8 3 5" xfId="14049"/>
    <cellStyle name="40% - 强调文字颜色 2 8 4" xfId="14051"/>
    <cellStyle name="40% - 强调文字颜色 2 8 4 2" xfId="14053"/>
    <cellStyle name="40% - 强调文字颜色 2 8 4 2 2" xfId="14055"/>
    <cellStyle name="40% - 强调文字颜色 2 8 4 3" xfId="14057"/>
    <cellStyle name="40% - 强调文字颜色 2 8 4 3 2" xfId="14063"/>
    <cellStyle name="40% - 强调文字颜色 2 8 4 4" xfId="8781"/>
    <cellStyle name="40% - 强调文字颜色 2 8 5" xfId="14066"/>
    <cellStyle name="40% - 强调文字颜色 2 8 5 2" xfId="14068"/>
    <cellStyle name="40% - 强调文字颜色 2 8 6" xfId="14069"/>
    <cellStyle name="40% - 强调文字颜色 2 8 6 2" xfId="14071"/>
    <cellStyle name="40% - 强调文字颜色 2 8 7" xfId="14073"/>
    <cellStyle name="40% - 强调文字颜色 2 9" xfId="14075"/>
    <cellStyle name="40% - 强调文字颜色 2 9 2" xfId="14076"/>
    <cellStyle name="40% - 强调文字颜色 2 9 2 2" xfId="14077"/>
    <cellStyle name="40% - 强调文字颜色 2 9 2 2 2" xfId="14079"/>
    <cellStyle name="40% - 强调文字颜色 2 9 2 2 2 2" xfId="14081"/>
    <cellStyle name="40% - 强调文字颜色 2 9 2 2 3" xfId="14083"/>
    <cellStyle name="40% - 强调文字颜色 2 9 2 2 3 2" xfId="14084"/>
    <cellStyle name="40% - 强调文字颜色 2 9 2 2 4" xfId="14085"/>
    <cellStyle name="40% - 强调文字颜色 2 9 2 3" xfId="14086"/>
    <cellStyle name="40% - 强调文字颜色 2 9 2 3 2" xfId="14088"/>
    <cellStyle name="40% - 强调文字颜色 2 9 2 4" xfId="14089"/>
    <cellStyle name="40% - 强调文字颜色 2 9 2 4 2" xfId="14090"/>
    <cellStyle name="40% - 强调文字颜色 2 9 2 5" xfId="14091"/>
    <cellStyle name="40% - 强调文字颜色 2 9 3" xfId="14092"/>
    <cellStyle name="40% - 强调文字颜色 2 9 3 2" xfId="12075"/>
    <cellStyle name="40% - 强调文字颜色 2 9 3 2 2" xfId="1444"/>
    <cellStyle name="40% - 强调文字颜色 2 9 3 3" xfId="12095"/>
    <cellStyle name="40% - 强调文字颜色 2 9 3 3 2" xfId="12099"/>
    <cellStyle name="40% - 强调文字颜色 2 9 3 4" xfId="12133"/>
    <cellStyle name="40% - 强调文字颜色 2 9 4" xfId="14094"/>
    <cellStyle name="40% - 强调文字颜色 2 9 4 2" xfId="14096"/>
    <cellStyle name="40% - 强调文字颜色 2 9 5" xfId="14097"/>
    <cellStyle name="40% - 强调文字颜色 2 9 5 2" xfId="14098"/>
    <cellStyle name="40% - 强调文字颜色 2 9 6" xfId="11336"/>
    <cellStyle name="40% - 强调文字颜色 3 10" xfId="14099"/>
    <cellStyle name="40% - 强调文字颜色 3 10 2" xfId="14100"/>
    <cellStyle name="40% - 强调文字颜色 3 10 2 2" xfId="14101"/>
    <cellStyle name="40% - 强调文字颜色 3 10 2 2 2" xfId="14102"/>
    <cellStyle name="40% - 强调文字颜色 3 10 2 2 2 2" xfId="3539"/>
    <cellStyle name="40% - 强调文字颜色 3 10 2 2 3" xfId="14104"/>
    <cellStyle name="40% - 强调文字颜色 3 10 2 2 3 2" xfId="3561"/>
    <cellStyle name="40% - 强调文字颜色 3 10 2 2 4" xfId="6328"/>
    <cellStyle name="40% - 强调文字颜色 3 10 2 3" xfId="14106"/>
    <cellStyle name="40% - 强调文字颜色 3 10 2 3 2" xfId="14107"/>
    <cellStyle name="40% - 强调文字颜色 3 10 2 4" xfId="14111"/>
    <cellStyle name="40% - 强调文字颜色 3 10 2 4 2" xfId="14112"/>
    <cellStyle name="40% - 强调文字颜色 3 10 2 5" xfId="1590"/>
    <cellStyle name="40% - 强调文字颜色 3 10 3" xfId="14113"/>
    <cellStyle name="40% - 强调文字颜色 3 10 3 2" xfId="14114"/>
    <cellStyle name="40% - 强调文字颜色 3 10 3 2 2" xfId="14115"/>
    <cellStyle name="40% - 强调文字颜色 3 10 3 3" xfId="14116"/>
    <cellStyle name="40% - 强调文字颜色 3 10 3 3 2" xfId="14118"/>
    <cellStyle name="40% - 强调文字颜色 3 10 3 4" xfId="14120"/>
    <cellStyle name="40% - 强调文字颜色 3 10 4" xfId="14121"/>
    <cellStyle name="40% - 强调文字颜色 3 10 4 2" xfId="14122"/>
    <cellStyle name="40% - 强调文字颜色 3 10 5" xfId="14125"/>
    <cellStyle name="40% - 强调文字颜色 3 10 5 2" xfId="14126"/>
    <cellStyle name="40% - 强调文字颜色 3 10 6" xfId="14128"/>
    <cellStyle name="40% - 强调文字颜色 3 11" xfId="14129"/>
    <cellStyle name="40% - 强调文字颜色 3 11 2" xfId="14131"/>
    <cellStyle name="40% - 强调文字颜色 3 11 2 2" xfId="2936"/>
    <cellStyle name="40% - 强调文字颜色 3 11 2 2 2" xfId="14133"/>
    <cellStyle name="40% - 强调文字颜色 3 11 2 2 2 2" xfId="3468"/>
    <cellStyle name="40% - 强调文字颜色 3 11 2 2 3" xfId="14134"/>
    <cellStyle name="40% - 强调文字颜色 3 11 2 2 3 2" xfId="3481"/>
    <cellStyle name="40% - 强调文字颜色 3 11 2 2 4" xfId="7151"/>
    <cellStyle name="40% - 强调文字颜色 3 11 2 3" xfId="2940"/>
    <cellStyle name="40% - 强调文字颜色 3 11 2 3 2" xfId="14136"/>
    <cellStyle name="40% - 强调文字颜色 3 11 2 4" xfId="2945"/>
    <cellStyle name="40% - 强调文字颜色 3 11 2 4 2" xfId="14138"/>
    <cellStyle name="40% - 强调文字颜色 3 11 2 5" xfId="1934"/>
    <cellStyle name="40% - 强调文字颜色 3 11 3" xfId="14140"/>
    <cellStyle name="40% - 强调文字颜色 3 11 3 2" xfId="14141"/>
    <cellStyle name="40% - 强调文字颜色 3 11 3 2 2" xfId="14143"/>
    <cellStyle name="40% - 强调文字颜色 3 11 3 3" xfId="14144"/>
    <cellStyle name="40% - 强调文字颜色 3 11 3 3 2" xfId="14145"/>
    <cellStyle name="40% - 强调文字颜色 3 11 3 4" xfId="14147"/>
    <cellStyle name="40% - 强调文字颜色 3 11 4" xfId="14148"/>
    <cellStyle name="40% - 强调文字颜色 3 11 4 2" xfId="14149"/>
    <cellStyle name="40% - 强调文字颜色 3 11 5" xfId="14151"/>
    <cellStyle name="40% - 强调文字颜色 3 11 5 2" xfId="14152"/>
    <cellStyle name="40% - 强调文字颜色 3 11 6" xfId="14153"/>
    <cellStyle name="40% - 强调文字颜色 3 12" xfId="14154"/>
    <cellStyle name="40% - 强调文字颜色 3 12 2" xfId="14156"/>
    <cellStyle name="40% - 强调文字颜色 3 12 2 2" xfId="10835"/>
    <cellStyle name="40% - 强调文字颜色 3 12 2 2 2" xfId="14158"/>
    <cellStyle name="40% - 强调文字颜色 3 12 2 2 2 2" xfId="14159"/>
    <cellStyle name="40% - 强调文字颜色 3 12 2 2 3" xfId="14160"/>
    <cellStyle name="40% - 强调文字颜色 3 12 2 2 3 2" xfId="14161"/>
    <cellStyle name="40% - 强调文字颜色 3 12 2 2 4" xfId="8968"/>
    <cellStyle name="40% - 强调文字颜色 3 12 2 3" xfId="10839"/>
    <cellStyle name="40% - 强调文字颜色 3 12 2 3 2" xfId="14162"/>
    <cellStyle name="40% - 强调文字颜色 3 12 2 4" xfId="3543"/>
    <cellStyle name="40% - 强调文字颜色 3 12 2 4 2" xfId="3550"/>
    <cellStyle name="40% - 强调文字颜色 3 12 2 5" xfId="2173"/>
    <cellStyle name="40% - 强调文字颜色 3 12 3" xfId="14164"/>
    <cellStyle name="40% - 强调文字颜色 3 12 3 2" xfId="14165"/>
    <cellStyle name="40% - 强调文字颜色 3 12 3 2 2" xfId="14166"/>
    <cellStyle name="40% - 强调文字颜色 3 12 3 3" xfId="9202"/>
    <cellStyle name="40% - 强调文字颜色 3 12 3 3 2" xfId="9204"/>
    <cellStyle name="40% - 强调文字颜色 3 12 3 4" xfId="3565"/>
    <cellStyle name="40% - 强调文字颜色 3 12 4" xfId="14167"/>
    <cellStyle name="40% - 强调文字颜色 3 12 4 2" xfId="14168"/>
    <cellStyle name="40% - 强调文字颜色 3 12 5" xfId="14169"/>
    <cellStyle name="40% - 强调文字颜色 3 12 5 2" xfId="14170"/>
    <cellStyle name="40% - 强调文字颜色 3 12 6" xfId="14171"/>
    <cellStyle name="40% - 强调文字颜色 3 13" xfId="14172"/>
    <cellStyle name="40% - 强调文字颜色 3 13 2" xfId="14174"/>
    <cellStyle name="40% - 强调文字颜色 3 13 2 2" xfId="14175"/>
    <cellStyle name="40% - 强调文字颜色 3 13 2 2 2" xfId="14176"/>
    <cellStyle name="40% - 强调文字颜色 3 13 2 3" xfId="14177"/>
    <cellStyle name="40% - 强调文字颜色 3 13 2 3 2" xfId="14178"/>
    <cellStyle name="40% - 强调文字颜色 3 13 2 4" xfId="3614"/>
    <cellStyle name="40% - 强调文字颜色 3 13 3" xfId="14180"/>
    <cellStyle name="40% - 强调文字颜色 3 13 3 2" xfId="14181"/>
    <cellStyle name="40% - 强调文字颜色 3 13 4" xfId="14182"/>
    <cellStyle name="40% - 强调文字颜色 3 13 4 2" xfId="14183"/>
    <cellStyle name="40% - 强调文字颜色 3 13 5" xfId="14185"/>
    <cellStyle name="40% - 强调文字颜色 3 14" xfId="14186"/>
    <cellStyle name="40% - 强调文字颜色 3 14 2" xfId="14187"/>
    <cellStyle name="40% - 强调文字颜色 3 14 3" xfId="14188"/>
    <cellStyle name="40% - 强调文字颜色 3 15" xfId="14189"/>
    <cellStyle name="40% - 强调文字颜色 3 15 10" xfId="14193"/>
    <cellStyle name="40% - 强调文字颜色 3 15 2" xfId="14195"/>
    <cellStyle name="40% - 强调文字颜色 3 15 2 2" xfId="14198"/>
    <cellStyle name="40% - 强调文字颜色 3 15 2 2 2" xfId="14200"/>
    <cellStyle name="40% - 强调文字颜色 3 15 2 2 2 2" xfId="14202"/>
    <cellStyle name="40% - 强调文字颜色 3 15 2 2 2 2 2" xfId="14205"/>
    <cellStyle name="40% - 强调文字颜色 3 15 2 2 2 2 2 2" xfId="365"/>
    <cellStyle name="40% - 强调文字颜色 3 15 2 2 2 2 2 2 2" xfId="367"/>
    <cellStyle name="40% - 强调文字颜色 3 15 2 2 2 2 2 3" xfId="369"/>
    <cellStyle name="40% - 强调文字颜色 3 15 2 2 2 2 3" xfId="14207"/>
    <cellStyle name="40% - 强调文字颜色 3 15 2 2 2 2 3 2" xfId="133"/>
    <cellStyle name="40% - 强调文字颜色 3 15 2 2 2 2 3 2 2" xfId="462"/>
    <cellStyle name="40% - 强调文字颜色 3 15 2 2 2 2 3 3" xfId="138"/>
    <cellStyle name="40% - 强调文字颜色 3 15 2 2 2 2 4" xfId="14209"/>
    <cellStyle name="40% - 强调文字颜色 3 15 2 2 2 2 4 2" xfId="571"/>
    <cellStyle name="40% - 强调文字颜色 3 15 2 2 2 2 5" xfId="14211"/>
    <cellStyle name="40% - 强调文字颜色 3 15 2 2 2 3" xfId="14213"/>
    <cellStyle name="40% - 强调文字颜色 3 15 2 2 2 3 2" xfId="14215"/>
    <cellStyle name="40% - 强调文字颜色 3 15 2 2 2 3 2 2" xfId="14216"/>
    <cellStyle name="40% - 强调文字颜色 3 15 2 2 2 3 3" xfId="14217"/>
    <cellStyle name="40% - 强调文字颜色 3 15 2 2 2 4" xfId="14218"/>
    <cellStyle name="40% - 强调文字颜色 3 15 2 2 2 4 2" xfId="14219"/>
    <cellStyle name="40% - 强调文字颜色 3 15 2 2 2 4 2 2" xfId="14220"/>
    <cellStyle name="40% - 强调文字颜色 3 15 2 2 2 4 3" xfId="14221"/>
    <cellStyle name="40% - 强调文字颜色 3 15 2 2 2 5" xfId="14222"/>
    <cellStyle name="40% - 强调文字颜色 3 15 2 2 2 5 2" xfId="14223"/>
    <cellStyle name="40% - 强调文字颜色 3 15 2 2 2 6" xfId="14224"/>
    <cellStyle name="40% - 强调文字颜色 3 15 2 2 3" xfId="14226"/>
    <cellStyle name="40% - 强调文字颜色 3 15 2 2 3 2" xfId="14228"/>
    <cellStyle name="40% - 强调文字颜色 3 15 2 2 3 2 2" xfId="14231"/>
    <cellStyle name="40% - 强调文字颜色 3 15 2 2 3 2 2 2" xfId="9327"/>
    <cellStyle name="40% - 强调文字颜色 3 15 2 2 3 2 3" xfId="14237"/>
    <cellStyle name="40% - 强调文字颜色 3 15 2 2 3 3" xfId="10446"/>
    <cellStyle name="40% - 强调文字颜色 3 15 2 2 3 3 2" xfId="14239"/>
    <cellStyle name="40% - 强调文字颜色 3 15 2 2 3 3 2 2" xfId="14242"/>
    <cellStyle name="40% - 强调文字颜色 3 15 2 2 3 3 3" xfId="14245"/>
    <cellStyle name="40% - 强调文字颜色 3 15 2 2 3 4" xfId="14248"/>
    <cellStyle name="40% - 强调文字颜色 3 15 2 2 3 4 2" xfId="14249"/>
    <cellStyle name="40% - 强调文字颜色 3 15 2 2 3 5" xfId="14252"/>
    <cellStyle name="40% - 强调文字颜色 3 15 2 2 4" xfId="14253"/>
    <cellStyle name="40% - 强调文字颜色 3 15 2 2 4 2" xfId="14255"/>
    <cellStyle name="40% - 强调文字颜色 3 15 2 2 4 2 2" xfId="14257"/>
    <cellStyle name="40% - 强调文字颜色 3 15 2 2 4 3" xfId="14261"/>
    <cellStyle name="40% - 强调文字颜色 3 15 2 2 5" xfId="14264"/>
    <cellStyle name="40% - 强调文字颜色 3 15 2 2 5 2" xfId="14266"/>
    <cellStyle name="40% - 强调文字颜色 3 15 2 2 5 2 2" xfId="14268"/>
    <cellStyle name="40% - 强调文字颜色 3 15 2 2 5 3" xfId="14272"/>
    <cellStyle name="40% - 强调文字颜色 3 15 2 2 6" xfId="14275"/>
    <cellStyle name="40% - 强调文字颜色 3 15 2 2 6 2" xfId="14278"/>
    <cellStyle name="40% - 强调文字颜色 3 15 2 2 7" xfId="14279"/>
    <cellStyle name="40% - 强调文字颜色 3 15 2 3" xfId="14280"/>
    <cellStyle name="40% - 强调文字颜色 3 15 2 3 2" xfId="14284"/>
    <cellStyle name="40% - 强调文字颜色 3 15 2 3 2 2" xfId="14288"/>
    <cellStyle name="40% - 强调文字颜色 3 15 2 3 2 2 2" xfId="14292"/>
    <cellStyle name="40% - 强调文字颜色 3 15 2 3 2 2 2 2" xfId="14296"/>
    <cellStyle name="40% - 强调文字颜色 3 15 2 3 2 2 3" xfId="14300"/>
    <cellStyle name="40% - 强调文字颜色 3 15 2 3 2 3" xfId="14302"/>
    <cellStyle name="40% - 强调文字颜色 3 15 2 3 2 3 2" xfId="14304"/>
    <cellStyle name="40% - 强调文字颜色 3 15 2 3 2 3 2 2" xfId="14308"/>
    <cellStyle name="40% - 强调文字颜色 3 15 2 3 2 3 3" xfId="14311"/>
    <cellStyle name="40% - 强调文字颜色 3 15 2 3 2 4" xfId="14313"/>
    <cellStyle name="40% - 强调文字颜色 3 15 2 3 2 4 2" xfId="14315"/>
    <cellStyle name="40% - 强调文字颜色 3 15 2 3 2 5" xfId="14317"/>
    <cellStyle name="40% - 强调文字颜色 3 15 2 3 3" xfId="14320"/>
    <cellStyle name="40% - 强调文字颜色 3 15 2 3 3 2" xfId="14324"/>
    <cellStyle name="40% - 强调文字颜色 3 15 2 3 3 2 2" xfId="14328"/>
    <cellStyle name="40% - 强调文字颜色 3 15 2 3 3 3" xfId="14334"/>
    <cellStyle name="40% - 强调文字颜色 3 15 2 3 4" xfId="14336"/>
    <cellStyle name="40% - 强调文字颜色 3 15 2 3 4 2" xfId="14339"/>
    <cellStyle name="40% - 强调文字颜色 3 15 2 3 4 2 2" xfId="14342"/>
    <cellStyle name="40% - 强调文字颜色 3 15 2 3 4 3" xfId="14346"/>
    <cellStyle name="40% - 强调文字颜色 3 15 2 3 5" xfId="14348"/>
    <cellStyle name="40% - 强调文字颜色 3 15 2 3 5 2" xfId="14350"/>
    <cellStyle name="40% - 强调文字颜色 3 15 2 3 6" xfId="14351"/>
    <cellStyle name="40% - 强调文字颜色 3 15 2 4" xfId="1620"/>
    <cellStyle name="40% - 强调文字颜色 3 15 2 4 2" xfId="13264"/>
    <cellStyle name="40% - 强调文字颜色 3 15 2 4 2 2" xfId="14353"/>
    <cellStyle name="40% - 强调文字颜色 3 15 2 4 2 2 2" xfId="14356"/>
    <cellStyle name="40% - 强调文字颜色 3 15 2 4 2 3" xfId="14359"/>
    <cellStyle name="40% - 强调文字颜色 3 15 2 4 3" xfId="14360"/>
    <cellStyle name="40% - 强调文字颜色 3 15 2 4 3 2" xfId="14362"/>
    <cellStyle name="40% - 强调文字颜色 3 15 2 4 3 2 2" xfId="14364"/>
    <cellStyle name="40% - 强调文字颜色 3 15 2 4 3 3" xfId="14367"/>
    <cellStyle name="40% - 强调文字颜色 3 15 2 4 4" xfId="14368"/>
    <cellStyle name="40% - 强调文字颜色 3 15 2 4 4 2" xfId="14370"/>
    <cellStyle name="40% - 强调文字颜色 3 15 2 4 5" xfId="14372"/>
    <cellStyle name="40% - 强调文字颜色 3 15 2 5" xfId="1646"/>
    <cellStyle name="40% - 强调文字颜色 3 15 2 5 2" xfId="2630"/>
    <cellStyle name="40% - 强调文字颜色 3 15 2 5 2 2" xfId="14374"/>
    <cellStyle name="40% - 强调文字颜色 3 15 2 5 3" xfId="14377"/>
    <cellStyle name="40% - 强调文字颜色 3 15 2 6" xfId="1103"/>
    <cellStyle name="40% - 强调文字颜色 3 15 2 6 2" xfId="14379"/>
    <cellStyle name="40% - 强调文字颜色 3 15 2 6 2 2" xfId="3808"/>
    <cellStyle name="40% - 强调文字颜色 3 15 2 6 3" xfId="14381"/>
    <cellStyle name="40% - 强调文字颜色 3 15 2 7" xfId="14383"/>
    <cellStyle name="40% - 强调文字颜色 3 15 2 7 2" xfId="14384"/>
    <cellStyle name="40% - 强调文字颜色 3 15 2 8" xfId="14386"/>
    <cellStyle name="40% - 强调文字颜色 3 15 3" xfId="14387"/>
    <cellStyle name="40% - 强调文字颜色 3 15 3 2" xfId="14389"/>
    <cellStyle name="40% - 强调文字颜色 3 15 3 2 2" xfId="14392"/>
    <cellStyle name="40% - 强调文字颜色 3 15 3 2 2 2" xfId="14394"/>
    <cellStyle name="40% - 强调文字颜色 3 15 3 2 2 2 2" xfId="14396"/>
    <cellStyle name="40% - 强调文字颜色 3 15 3 2 2 2 2 2" xfId="14398"/>
    <cellStyle name="40% - 强调文字颜色 3 15 3 2 2 2 3" xfId="14399"/>
    <cellStyle name="40% - 强调文字颜色 3 15 3 2 2 3" xfId="6986"/>
    <cellStyle name="40% - 强调文字颜色 3 15 3 2 2 3 2" xfId="14400"/>
    <cellStyle name="40% - 强调文字颜色 3 15 3 2 2 3 2 2" xfId="14402"/>
    <cellStyle name="40% - 强调文字颜色 3 15 3 2 2 3 3" xfId="14403"/>
    <cellStyle name="40% - 强调文字颜色 3 15 3 2 2 4" xfId="14404"/>
    <cellStyle name="40% - 强调文字颜色 3 15 3 2 2 4 2" xfId="14405"/>
    <cellStyle name="40% - 强调文字颜色 3 15 3 2 2 5" xfId="4047"/>
    <cellStyle name="40% - 强调文字颜色 3 15 3 2 3" xfId="14406"/>
    <cellStyle name="40% - 强调文字颜色 3 15 3 2 3 2" xfId="14409"/>
    <cellStyle name="40% - 强调文字颜色 3 15 3 2 3 2 2" xfId="14410"/>
    <cellStyle name="40% - 强调文字颜色 3 15 3 2 3 3" xfId="14412"/>
    <cellStyle name="40% - 强调文字颜色 3 15 3 2 4" xfId="8109"/>
    <cellStyle name="40% - 强调文字颜色 3 15 3 2 4 2" xfId="8111"/>
    <cellStyle name="40% - 强调文字颜色 3 15 3 2 4 2 2" xfId="14413"/>
    <cellStyle name="40% - 强调文字颜色 3 15 3 2 4 3" xfId="14415"/>
    <cellStyle name="40% - 强调文字颜色 3 15 3 2 5" xfId="8113"/>
    <cellStyle name="40% - 强调文字颜色 3 15 3 2 5 2" xfId="14417"/>
    <cellStyle name="40% - 强调文字颜色 3 15 3 2 6" xfId="14419"/>
    <cellStyle name="40% - 强调文字颜色 3 15 3 3" xfId="14422"/>
    <cellStyle name="40% - 强调文字颜色 3 15 3 3 2" xfId="14425"/>
    <cellStyle name="40% - 强调文字颜色 3 15 3 3 2 2" xfId="14428"/>
    <cellStyle name="40% - 强调文字颜色 3 15 3 3 2 2 2" xfId="14433"/>
    <cellStyle name="40% - 强调文字颜色 3 15 3 3 2 3" xfId="14437"/>
    <cellStyle name="40% - 强调文字颜色 3 15 3 3 3" xfId="14439"/>
    <cellStyle name="40% - 强调文字颜色 3 15 3 3 3 2" xfId="14443"/>
    <cellStyle name="40% - 强调文字颜色 3 15 3 3 3 2 2" xfId="14444"/>
    <cellStyle name="40% - 强调文字颜色 3 15 3 3 3 3" xfId="14446"/>
    <cellStyle name="40% - 强调文字颜色 3 15 3 3 4" xfId="8117"/>
    <cellStyle name="40% - 强调文字颜色 3 15 3 3 4 2" xfId="8119"/>
    <cellStyle name="40% - 强调文字颜色 3 15 3 3 5" xfId="8121"/>
    <cellStyle name="40% - 强调文字颜色 3 15 3 4" xfId="231"/>
    <cellStyle name="40% - 强调文字颜色 3 15 3 4 2" xfId="13267"/>
    <cellStyle name="40% - 强调文字颜色 3 15 3 4 2 2" xfId="14447"/>
    <cellStyle name="40% - 强调文字颜色 3 15 3 4 3" xfId="14448"/>
    <cellStyle name="40% - 强调文字颜色 3 15 3 5" xfId="258"/>
    <cellStyle name="40% - 强调文字颜色 3 15 3 5 2" xfId="14450"/>
    <cellStyle name="40% - 强调文字颜色 3 15 3 5 2 2" xfId="14452"/>
    <cellStyle name="40% - 强调文字颜色 3 15 3 5 3" xfId="14454"/>
    <cellStyle name="40% - 强调文字颜色 3 15 3 6" xfId="14456"/>
    <cellStyle name="40% - 强调文字颜色 3 15 3 6 2" xfId="14458"/>
    <cellStyle name="40% - 强调文字颜色 3 15 3 7" xfId="14460"/>
    <cellStyle name="40% - 强调文字颜色 3 15 4" xfId="14461"/>
    <cellStyle name="40% - 强调文字颜色 3 15 4 2" xfId="14463"/>
    <cellStyle name="40% - 强调文字颜色 3 15 4 2 2" xfId="14466"/>
    <cellStyle name="40% - 强调文字颜色 3 15 4 2 2 2" xfId="14469"/>
    <cellStyle name="40% - 强调文字颜色 3 15 4 2 2 2 2" xfId="14471"/>
    <cellStyle name="40% - 强调文字颜色 3 15 4 2 2 3" xfId="14473"/>
    <cellStyle name="40% - 强调文字颜色 3 15 4 2 3" xfId="14475"/>
    <cellStyle name="40% - 强调文字颜色 3 15 4 2 3 2" xfId="14476"/>
    <cellStyle name="40% - 强调文字颜色 3 15 4 2 3 2 2" xfId="14477"/>
    <cellStyle name="40% - 强调文字颜色 3 15 4 2 3 3" xfId="14478"/>
    <cellStyle name="40% - 强调文字颜色 3 15 4 2 4" xfId="8170"/>
    <cellStyle name="40% - 强调文字颜色 3 15 4 2 4 2" xfId="8173"/>
    <cellStyle name="40% - 强调文字颜色 3 15 4 2 5" xfId="8175"/>
    <cellStyle name="40% - 强调文字颜色 3 15 4 3" xfId="14479"/>
    <cellStyle name="40% - 强调文字颜色 3 15 4 3 2" xfId="14482"/>
    <cellStyle name="40% - 强调文字颜色 3 15 4 3 2 2" xfId="14486"/>
    <cellStyle name="40% - 强调文字颜色 3 15 4 3 3" xfId="14488"/>
    <cellStyle name="40% - 强调文字颜色 3 15 4 4" xfId="408"/>
    <cellStyle name="40% - 强调文字颜色 3 15 4 4 2" xfId="14490"/>
    <cellStyle name="40% - 强调文字颜色 3 15 4 4 2 2" xfId="14491"/>
    <cellStyle name="40% - 强调文字颜色 3 15 4 4 3" xfId="14492"/>
    <cellStyle name="40% - 强调文字颜色 3 15 4 5" xfId="14493"/>
    <cellStyle name="40% - 强调文字颜色 3 15 4 5 2" xfId="14495"/>
    <cellStyle name="40% - 强调文字颜色 3 15 4 6" xfId="14497"/>
    <cellStyle name="40% - 强调文字颜色 3 15 5" xfId="14499"/>
    <cellStyle name="40% - 强调文字颜色 3 15 5 2" xfId="14501"/>
    <cellStyle name="40% - 强调文字颜色 3 15 5 2 2" xfId="14503"/>
    <cellStyle name="40% - 强调文字颜色 3 15 5 2 2 2" xfId="14505"/>
    <cellStyle name="40% - 强调文字颜色 3 15 5 2 3" xfId="14506"/>
    <cellStyle name="40% - 强调文字颜色 3 15 5 3" xfId="14507"/>
    <cellStyle name="40% - 强调文字颜色 3 15 5 3 2" xfId="14510"/>
    <cellStyle name="40% - 强调文字颜色 3 15 5 3 2 2" xfId="14513"/>
    <cellStyle name="40% - 强调文字颜色 3 15 5 3 3" xfId="14515"/>
    <cellStyle name="40% - 强调文字颜色 3 15 5 4" xfId="14517"/>
    <cellStyle name="40% - 强调文字颜色 3 15 5 4 2" xfId="14518"/>
    <cellStyle name="40% - 强调文字颜色 3 15 5 5" xfId="14519"/>
    <cellStyle name="40% - 强调文字颜色 3 15 6" xfId="14520"/>
    <cellStyle name="40% - 强调文字颜色 3 15 7" xfId="14522"/>
    <cellStyle name="40% - 强调文字颜色 3 15 7 2" xfId="14524"/>
    <cellStyle name="40% - 强调文字颜色 3 15 7 2 2" xfId="14525"/>
    <cellStyle name="40% - 强调文字颜色 3 15 7 3" xfId="14526"/>
    <cellStyle name="40% - 强调文字颜色 3 15 8" xfId="14530"/>
    <cellStyle name="40% - 强调文字颜色 3 15 8 2" xfId="14531"/>
    <cellStyle name="40% - 强调文字颜色 3 15 8 2 2" xfId="14532"/>
    <cellStyle name="40% - 强调文字颜色 3 15 8 3" xfId="14533"/>
    <cellStyle name="40% - 强调文字颜色 3 15 9" xfId="8998"/>
    <cellStyle name="40% - 强调文字颜色 3 15 9 2" xfId="14534"/>
    <cellStyle name="40% - 强调文字颜色 3 16" xfId="14535"/>
    <cellStyle name="40% - 强调文字颜色 3 16 2" xfId="14540"/>
    <cellStyle name="40% - 强调文字颜色 3 16 2 2" xfId="13097"/>
    <cellStyle name="40% - 强调文字颜色 3 16 2 2 2" xfId="13100"/>
    <cellStyle name="40% - 强调文字颜色 3 16 2 2 2 2" xfId="14543"/>
    <cellStyle name="40% - 强调文字颜色 3 16 2 2 2 2 2" xfId="14546"/>
    <cellStyle name="40% - 强调文字颜色 3 16 2 2 2 2 2 2" xfId="14549"/>
    <cellStyle name="40% - 强调文字颜色 3 16 2 2 2 2 3" xfId="14550"/>
    <cellStyle name="40% - 强调文字颜色 3 16 2 2 2 3" xfId="14551"/>
    <cellStyle name="40% - 强调文字颜色 3 16 2 2 2 3 2" xfId="14552"/>
    <cellStyle name="40% - 强调文字颜色 3 16 2 2 2 3 2 2" xfId="14555"/>
    <cellStyle name="40% - 强调文字颜色 3 16 2 2 2 3 3" xfId="14556"/>
    <cellStyle name="40% - 强调文字颜色 3 16 2 2 2 4" xfId="14557"/>
    <cellStyle name="40% - 强调文字颜色 3 16 2 2 2 4 2" xfId="14558"/>
    <cellStyle name="40% - 强调文字颜色 3 16 2 2 2 5" xfId="14561"/>
    <cellStyle name="40% - 强调文字颜色 3 16 2 2 3" xfId="14562"/>
    <cellStyle name="40% - 强调文字颜色 3 16 2 2 3 2" xfId="14565"/>
    <cellStyle name="40% - 强调文字颜色 3 16 2 2 3 2 2" xfId="14566"/>
    <cellStyle name="40% - 强调文字颜色 3 16 2 2 3 3" xfId="14567"/>
    <cellStyle name="40% - 强调文字颜色 3 16 2 2 4" xfId="14568"/>
    <cellStyle name="40% - 强调文字颜色 3 16 2 2 4 2" xfId="14569"/>
    <cellStyle name="40% - 强调文字颜色 3 16 2 2 4 2 2" xfId="14570"/>
    <cellStyle name="40% - 强调文字颜色 3 16 2 2 4 3" xfId="14571"/>
    <cellStyle name="40% - 强调文字颜色 3 16 2 2 5" xfId="14573"/>
    <cellStyle name="40% - 强调文字颜色 3 16 2 2 5 2" xfId="14574"/>
    <cellStyle name="40% - 强调文字颜色 3 16 2 2 6" xfId="14577"/>
    <cellStyle name="40% - 强调文字颜色 3 16 2 3" xfId="13104"/>
    <cellStyle name="40% - 强调文字颜色 3 16 2 3 2" xfId="14578"/>
    <cellStyle name="40% - 强调文字颜色 3 16 2 3 2 2" xfId="14580"/>
    <cellStyle name="40% - 强调文字颜色 3 16 2 3 2 2 2" xfId="14582"/>
    <cellStyle name="40% - 强调文字颜色 3 16 2 3 2 3" xfId="14584"/>
    <cellStyle name="40% - 强调文字颜色 3 16 2 3 3" xfId="14586"/>
    <cellStyle name="40% - 强调文字颜色 3 16 2 3 3 2" xfId="14589"/>
    <cellStyle name="40% - 强调文字颜色 3 16 2 3 3 2 2" xfId="13059"/>
    <cellStyle name="40% - 强调文字颜色 3 16 2 3 3 3" xfId="14591"/>
    <cellStyle name="40% - 强调文字颜色 3 16 2 3 4" xfId="14592"/>
    <cellStyle name="40% - 强调文字颜色 3 16 2 3 4 2" xfId="14594"/>
    <cellStyle name="40% - 强调文字颜色 3 16 2 3 5" xfId="14596"/>
    <cellStyle name="40% - 强调文字颜色 3 16 2 4" xfId="13272"/>
    <cellStyle name="40% - 强调文字颜色 3 16 2 4 2" xfId="14598"/>
    <cellStyle name="40% - 强调文字颜色 3 16 2 4 2 2" xfId="14600"/>
    <cellStyle name="40% - 强调文字颜色 3 16 2 4 3" xfId="14601"/>
    <cellStyle name="40% - 强调文字颜色 3 16 2 5" xfId="2646"/>
    <cellStyle name="40% - 强调文字颜色 3 16 2 5 2" xfId="2652"/>
    <cellStyle name="40% - 强调文字颜色 3 16 2 5 2 2" xfId="14602"/>
    <cellStyle name="40% - 强调文字颜色 3 16 2 5 3" xfId="14604"/>
    <cellStyle name="40% - 强调文字颜色 3 16 2 6" xfId="2658"/>
    <cellStyle name="40% - 强调文字颜色 3 16 2 6 2" xfId="14606"/>
    <cellStyle name="40% - 强调文字颜色 3 16 2 7" xfId="14607"/>
    <cellStyle name="40% - 强调文字颜色 3 16 3" xfId="14608"/>
    <cellStyle name="40% - 强调文字颜色 3 16 3 2" xfId="14612"/>
    <cellStyle name="40% - 强调文字颜色 3 16 3 2 2" xfId="14617"/>
    <cellStyle name="40% - 强调文字颜色 3 16 3 2 2 2" xfId="14621"/>
    <cellStyle name="40% - 强调文字颜色 3 16 3 2 2 2 2" xfId="14624"/>
    <cellStyle name="40% - 强调文字颜色 3 16 3 2 2 3" xfId="14626"/>
    <cellStyle name="40% - 强调文字颜色 3 16 3 2 3" xfId="14628"/>
    <cellStyle name="40% - 强调文字颜色 3 16 3 2 3 2" xfId="14632"/>
    <cellStyle name="40% - 强调文字颜色 3 16 3 2 3 2 2" xfId="2791"/>
    <cellStyle name="40% - 强调文字颜色 3 16 3 2 3 3" xfId="14635"/>
    <cellStyle name="40% - 强调文字颜色 3 16 3 2 4" xfId="8335"/>
    <cellStyle name="40% - 强调文字颜色 3 16 3 2 4 2" xfId="8340"/>
    <cellStyle name="40% - 强调文字颜色 3 16 3 2 5" xfId="8344"/>
    <cellStyle name="40% - 强调文字颜色 3 16 3 3" xfId="14638"/>
    <cellStyle name="40% - 强调文字颜色 3 16 3 3 2" xfId="14643"/>
    <cellStyle name="40% - 强调文字颜色 3 16 3 3 2 2" xfId="14647"/>
    <cellStyle name="40% - 强调文字颜色 3 16 3 3 3" xfId="14650"/>
    <cellStyle name="40% - 强调文字颜色 3 16 3 4" xfId="14655"/>
    <cellStyle name="40% - 强调文字颜色 3 16 3 4 2" xfId="14659"/>
    <cellStyle name="40% - 强调文字颜色 3 16 3 4 2 2" xfId="2599"/>
    <cellStyle name="40% - 强调文字颜色 3 16 3 4 3" xfId="14663"/>
    <cellStyle name="40% - 强调文字颜色 3 16 3 5" xfId="2670"/>
    <cellStyle name="40% - 强调文字颜色 3 16 3 5 2" xfId="14667"/>
    <cellStyle name="40% - 强调文字颜色 3 16 3 6" xfId="14670"/>
    <cellStyle name="40% - 强调文字颜色 3 16 4" xfId="14674"/>
    <cellStyle name="40% - 强调文字颜色 3 16 4 2" xfId="14678"/>
    <cellStyle name="40% - 强调文字颜色 3 16 4 2 2" xfId="14683"/>
    <cellStyle name="40% - 强调文字颜色 3 16 4 2 2 2" xfId="14688"/>
    <cellStyle name="40% - 强调文字颜色 3 16 4 2 3" xfId="14690"/>
    <cellStyle name="40% - 强调文字颜色 3 16 4 3" xfId="14692"/>
    <cellStyle name="40% - 强调文字颜色 3 16 4 3 2" xfId="14697"/>
    <cellStyle name="40% - 强调文字颜色 3 16 4 3 2 2" xfId="14700"/>
    <cellStyle name="40% - 强调文字颜色 3 16 4 3 3" xfId="14704"/>
    <cellStyle name="40% - 强调文字颜色 3 16 4 4" xfId="3991"/>
    <cellStyle name="40% - 强调文字颜色 3 16 4 4 2" xfId="14707"/>
    <cellStyle name="40% - 强调文字颜色 3 16 4 5" xfId="14709"/>
    <cellStyle name="40% - 强调文字颜色 3 16 5" xfId="14712"/>
    <cellStyle name="40% - 强调文字颜色 3 16 5 2" xfId="14717"/>
    <cellStyle name="40% - 强调文字颜色 3 16 5 2 2" xfId="14721"/>
    <cellStyle name="40% - 强调文字颜色 3 16 5 3" xfId="14724"/>
    <cellStyle name="40% - 强调文字颜色 3 16 6" xfId="8605"/>
    <cellStyle name="40% - 强调文字颜色 3 16 6 2" xfId="14727"/>
    <cellStyle name="40% - 强调文字颜色 3 16 6 2 2" xfId="14731"/>
    <cellStyle name="40% - 强调文字颜色 3 16 6 3" xfId="14733"/>
    <cellStyle name="40% - 强调文字颜色 3 16 7" xfId="14735"/>
    <cellStyle name="40% - 强调文字颜色 3 16 7 2" xfId="14739"/>
    <cellStyle name="40% - 强调文字颜色 3 16 8" xfId="14742"/>
    <cellStyle name="40% - 强调文字颜色 3 16 9" xfId="9001"/>
    <cellStyle name="40% - 强调文字颜色 3 17" xfId="14745"/>
    <cellStyle name="40% - 强调文字颜色 3 17 2" xfId="11"/>
    <cellStyle name="40% - 强调文字颜色 3 17 2 2" xfId="1216"/>
    <cellStyle name="40% - 强调文字颜色 3 17 2 2 2" xfId="1230"/>
    <cellStyle name="40% - 强调文字颜色 3 17 2 2 2 2" xfId="14750"/>
    <cellStyle name="40% - 强调文字颜色 3 17 2 2 2 2 2" xfId="14752"/>
    <cellStyle name="40% - 强调文字颜色 3 17 2 2 2 2 2 2" xfId="14753"/>
    <cellStyle name="40% - 强调文字颜色 3 17 2 2 2 2 3" xfId="14754"/>
    <cellStyle name="40% - 强调文字颜色 3 17 2 2 2 3" xfId="14757"/>
    <cellStyle name="40% - 强调文字颜色 3 17 2 2 2 3 2" xfId="14758"/>
    <cellStyle name="40% - 强调文字颜色 3 17 2 2 2 3 2 2" xfId="14759"/>
    <cellStyle name="40% - 强调文字颜色 3 17 2 2 2 3 3" xfId="14761"/>
    <cellStyle name="40% - 强调文字颜色 3 17 2 2 2 4" xfId="14763"/>
    <cellStyle name="40% - 强调文字颜色 3 17 2 2 2 4 2" xfId="14764"/>
    <cellStyle name="40% - 强调文字颜色 3 17 2 2 2 5" xfId="14765"/>
    <cellStyle name="40% - 强调文字颜色 3 17 2 2 3" xfId="14766"/>
    <cellStyle name="40% - 强调文字颜色 3 17 2 2 3 2" xfId="14768"/>
    <cellStyle name="40% - 强调文字颜色 3 17 2 2 3 2 2" xfId="14769"/>
    <cellStyle name="40% - 强调文字颜色 3 17 2 2 3 3" xfId="14772"/>
    <cellStyle name="40% - 强调文字颜色 3 17 2 2 4" xfId="14774"/>
    <cellStyle name="40% - 强调文字颜色 3 17 2 2 4 2" xfId="14775"/>
    <cellStyle name="40% - 强调文字颜色 3 17 2 2 4 2 2" xfId="14776"/>
    <cellStyle name="40% - 强调文字颜色 3 17 2 2 4 3" xfId="14778"/>
    <cellStyle name="40% - 强调文字颜色 3 17 2 2 5" xfId="11482"/>
    <cellStyle name="40% - 强调文字颜色 3 17 2 2 5 2" xfId="14780"/>
    <cellStyle name="40% - 强调文字颜色 3 17 2 2 6" xfId="14782"/>
    <cellStyle name="40% - 强调文字颜色 3 17 2 3" xfId="1242"/>
    <cellStyle name="40% - 强调文字颜色 3 17 2 3 2" xfId="14783"/>
    <cellStyle name="40% - 强调文字颜色 3 17 2 3 2 2" xfId="14787"/>
    <cellStyle name="40% - 强调文字颜色 3 17 2 3 2 2 2" xfId="14790"/>
    <cellStyle name="40% - 强调文字颜色 3 17 2 3 2 3" xfId="14791"/>
    <cellStyle name="40% - 强调文字颜色 3 17 2 3 3" xfId="14792"/>
    <cellStyle name="40% - 强调文字颜色 3 17 2 3 3 2" xfId="14795"/>
    <cellStyle name="40% - 强调文字颜色 3 17 2 3 3 2 2" xfId="14797"/>
    <cellStyle name="40% - 强调文字颜色 3 17 2 3 3 3" xfId="14799"/>
    <cellStyle name="40% - 强调文字颜色 3 17 2 3 4" xfId="14800"/>
    <cellStyle name="40% - 强调文字颜色 3 17 2 3 4 2" xfId="14802"/>
    <cellStyle name="40% - 强调文字颜色 3 17 2 3 5" xfId="14804"/>
    <cellStyle name="40% - 强调文字颜色 3 17 2 4" xfId="1631"/>
    <cellStyle name="40% - 强调文字颜色 3 17 2 4 2" xfId="4128"/>
    <cellStyle name="40% - 强调文字颜色 3 17 2 4 2 2" xfId="4135"/>
    <cellStyle name="40% - 强调文字颜色 3 17 2 4 3" xfId="4143"/>
    <cellStyle name="40% - 强调文字颜色 3 17 2 5" xfId="2700"/>
    <cellStyle name="40% - 强调文字颜色 3 17 2 5 2" xfId="2707"/>
    <cellStyle name="40% - 强调文字颜色 3 17 2 5 2 2" xfId="4148"/>
    <cellStyle name="40% - 强调文字颜色 3 17 2 5 3" xfId="4153"/>
    <cellStyle name="40% - 强调文字颜色 3 17 2 6" xfId="2713"/>
    <cellStyle name="40% - 强调文字颜色 3 17 2 6 2" xfId="4158"/>
    <cellStyle name="40% - 强调文字颜色 3 17 2 7" xfId="4162"/>
    <cellStyle name="40% - 强调文字颜色 3 17 3" xfId="4167"/>
    <cellStyle name="40% - 强调文字颜色 3 17 3 2" xfId="4181"/>
    <cellStyle name="40% - 强调文字颜色 3 17 3 2 2" xfId="12415"/>
    <cellStyle name="40% - 强调文字颜色 3 17 3 2 2 2" xfId="14806"/>
    <cellStyle name="40% - 强调文字颜色 3 17 3 2 2 2 2" xfId="14808"/>
    <cellStyle name="40% - 强调文字颜色 3 17 3 2 2 3" xfId="14809"/>
    <cellStyle name="40% - 强调文字颜色 3 17 3 2 3" xfId="14810"/>
    <cellStyle name="40% - 强调文字颜色 3 17 3 2 3 2" xfId="14813"/>
    <cellStyle name="40% - 强调文字颜色 3 17 3 2 3 2 2" xfId="14814"/>
    <cellStyle name="40% - 强调文字颜色 3 17 3 2 3 3" xfId="14815"/>
    <cellStyle name="40% - 强调文字颜色 3 17 3 2 4" xfId="8561"/>
    <cellStyle name="40% - 强调文字颜色 3 17 3 2 4 2" xfId="8564"/>
    <cellStyle name="40% - 强调文字颜色 3 17 3 2 5" xfId="8567"/>
    <cellStyle name="40% - 强调文字颜色 3 17 3 3" xfId="12420"/>
    <cellStyle name="40% - 强调文字颜色 3 17 3 3 2" xfId="14816"/>
    <cellStyle name="40% - 强调文字颜色 3 17 3 3 2 2" xfId="14819"/>
    <cellStyle name="40% - 强调文字颜色 3 17 3 3 3" xfId="14821"/>
    <cellStyle name="40% - 强调文字颜色 3 17 3 4" xfId="4232"/>
    <cellStyle name="40% - 强调文字颜色 3 17 3 4 2" xfId="4240"/>
    <cellStyle name="40% - 强调文字颜色 3 17 3 4 2 2" xfId="4246"/>
    <cellStyle name="40% - 强调文字颜色 3 17 3 4 3" xfId="4250"/>
    <cellStyle name="40% - 强调文字颜色 3 17 3 5" xfId="2725"/>
    <cellStyle name="40% - 强调文字颜色 3 17 3 5 2" xfId="4255"/>
    <cellStyle name="40% - 强调文字颜色 3 17 3 6" xfId="4259"/>
    <cellStyle name="40% - 强调文字颜色 3 17 4" xfId="4263"/>
    <cellStyle name="40% - 强调文字颜色 3 17 4 2" xfId="12484"/>
    <cellStyle name="40% - 强调文字颜色 3 17 4 2 2" xfId="12489"/>
    <cellStyle name="40% - 强调文字颜色 3 17 4 2 2 2" xfId="14824"/>
    <cellStyle name="40% - 强调文字颜色 3 17 4 2 3" xfId="14825"/>
    <cellStyle name="40% - 强调文字颜色 3 17 4 3" xfId="12494"/>
    <cellStyle name="40% - 强调文字颜色 3 17 4 3 2" xfId="14826"/>
    <cellStyle name="40% - 强调文字颜色 3 17 4 3 2 2" xfId="14828"/>
    <cellStyle name="40% - 强调文字颜色 3 17 4 3 3" xfId="14830"/>
    <cellStyle name="40% - 强调文字颜色 3 17 4 4" xfId="4299"/>
    <cellStyle name="40% - 强调文字颜色 3 17 4 4 2" xfId="4076"/>
    <cellStyle name="40% - 强调文字颜色 3 17 4 5" xfId="4305"/>
    <cellStyle name="40% - 强调文字颜色 3 17 5" xfId="14832"/>
    <cellStyle name="40% - 强调文字颜色 3 17 5 2" xfId="12539"/>
    <cellStyle name="40% - 强调文字颜色 3 17 5 2 2" xfId="12544"/>
    <cellStyle name="40% - 强调文字颜色 3 17 5 3" xfId="12547"/>
    <cellStyle name="40% - 强调文字颜色 3 17 6" xfId="14836"/>
    <cellStyle name="40% - 强调文字颜色 3 17 6 2" xfId="12582"/>
    <cellStyle name="40% - 强调文字颜色 3 17 6 2 2" xfId="12585"/>
    <cellStyle name="40% - 强调文字颜色 3 17 6 3" xfId="12587"/>
    <cellStyle name="40% - 强调文字颜色 3 17 7" xfId="14841"/>
    <cellStyle name="40% - 强调文字颜色 3 17 7 2" xfId="12611"/>
    <cellStyle name="40% - 强调文字颜色 3 17 8" xfId="14843"/>
    <cellStyle name="40% - 强调文字颜色 3 18" xfId="14844"/>
    <cellStyle name="40% - 强调文字颜色 3 18 2" xfId="4341"/>
    <cellStyle name="40% - 强调文字颜色 3 18 2 2" xfId="3705"/>
    <cellStyle name="40% - 强调文字颜色 3 18 2 2 2" xfId="13785"/>
    <cellStyle name="40% - 强调文字颜色 3 18 2 2 2 2" xfId="14848"/>
    <cellStyle name="40% - 强调文字颜色 3 18 2 2 2 2 2" xfId="14851"/>
    <cellStyle name="40% - 强调文字颜色 3 18 2 2 2 2 2 2" xfId="14853"/>
    <cellStyle name="40% - 强调文字颜色 3 18 2 2 2 2 3" xfId="14855"/>
    <cellStyle name="40% - 强调文字颜色 3 18 2 2 2 3" xfId="14858"/>
    <cellStyle name="40% - 强调文字颜色 3 18 2 2 2 3 2" xfId="14860"/>
    <cellStyle name="40% - 强调文字颜色 3 18 2 2 2 3 2 2" xfId="14862"/>
    <cellStyle name="40% - 强调文字颜色 3 18 2 2 2 3 3" xfId="14864"/>
    <cellStyle name="40% - 强调文字颜色 3 18 2 2 2 4" xfId="14867"/>
    <cellStyle name="40% - 强调文字颜色 3 18 2 2 2 4 2" xfId="14869"/>
    <cellStyle name="40% - 强调文字颜色 3 18 2 2 2 5" xfId="14872"/>
    <cellStyle name="40% - 强调文字颜色 3 18 2 2 3" xfId="14873"/>
    <cellStyle name="40% - 强调文字颜色 3 18 2 2 3 2" xfId="14875"/>
    <cellStyle name="40% - 强调文字颜色 3 18 2 2 3 2 2" xfId="14877"/>
    <cellStyle name="40% - 强调文字颜色 3 18 2 2 3 3" xfId="14881"/>
    <cellStyle name="40% - 强调文字颜色 3 18 2 2 4" xfId="14883"/>
    <cellStyle name="40% - 强调文字颜色 3 18 2 2 4 2" xfId="14884"/>
    <cellStyle name="40% - 强调文字颜色 3 18 2 2 4 2 2" xfId="14886"/>
    <cellStyle name="40% - 强调文字颜色 3 18 2 2 4 3" xfId="14888"/>
    <cellStyle name="40% - 强调文字颜色 3 18 2 2 5" xfId="14891"/>
    <cellStyle name="40% - 强调文字颜色 3 18 2 2 5 2" xfId="14892"/>
    <cellStyle name="40% - 强调文字颜色 3 18 2 2 6" xfId="14894"/>
    <cellStyle name="40% - 强调文字颜色 3 18 2 3" xfId="13789"/>
    <cellStyle name="40% - 强调文字颜色 3 18 2 3 2" xfId="14895"/>
    <cellStyle name="40% - 强调文字颜色 3 18 2 3 2 2" xfId="14898"/>
    <cellStyle name="40% - 强调文字颜色 3 18 2 3 2 2 2" xfId="14900"/>
    <cellStyle name="40% - 强调文字颜色 3 18 2 3 2 3" xfId="14903"/>
    <cellStyle name="40% - 强调文字颜色 3 18 2 3 3" xfId="14904"/>
    <cellStyle name="40% - 强调文字颜色 3 18 2 3 3 2" xfId="14907"/>
    <cellStyle name="40% - 强调文字颜色 3 18 2 3 3 2 2" xfId="14908"/>
    <cellStyle name="40% - 强调文字颜色 3 18 2 3 3 3" xfId="14911"/>
    <cellStyle name="40% - 强调文字颜色 3 18 2 3 4" xfId="14912"/>
    <cellStyle name="40% - 强调文字颜色 3 18 2 3 4 2" xfId="14914"/>
    <cellStyle name="40% - 强调文字颜色 3 18 2 3 5" xfId="14916"/>
    <cellStyle name="40% - 强调文字颜色 3 18 2 4" xfId="3020"/>
    <cellStyle name="40% - 强调文字颜色 3 18 2 4 2" xfId="3032"/>
    <cellStyle name="40% - 强调文字颜色 3 18 2 4 2 2" xfId="3042"/>
    <cellStyle name="40% - 强调文字颜色 3 18 2 4 3" xfId="3057"/>
    <cellStyle name="40% - 强调文字颜色 3 18 2 5" xfId="2782"/>
    <cellStyle name="40% - 强调文字颜色 3 18 2 5 2" xfId="3072"/>
    <cellStyle name="40% - 强调文字颜色 3 18 2 5 2 2" xfId="3077"/>
    <cellStyle name="40% - 强调文字颜色 3 18 2 5 3" xfId="3082"/>
    <cellStyle name="40% - 强调文字颜色 3 18 2 6" xfId="3089"/>
    <cellStyle name="40% - 强调文字颜色 3 18 2 6 2" xfId="3093"/>
    <cellStyle name="40% - 强调文字颜色 3 18 2 7" xfId="3105"/>
    <cellStyle name="40% - 强调文字颜色 3 18 3" xfId="4412"/>
    <cellStyle name="40% - 强调文字颜色 3 18 3 2" xfId="13853"/>
    <cellStyle name="40% - 强调文字颜色 3 18 3 2 2" xfId="13861"/>
    <cellStyle name="40% - 强调文字颜色 3 18 3 2 2 2" xfId="14918"/>
    <cellStyle name="40% - 强调文字颜色 3 18 3 2 2 2 2" xfId="14919"/>
    <cellStyle name="40% - 强调文字颜色 3 18 3 2 2 3" xfId="14920"/>
    <cellStyle name="40% - 强调文字颜色 3 18 3 2 3" xfId="14921"/>
    <cellStyle name="40% - 强调文字颜色 3 18 3 2 3 2" xfId="14926"/>
    <cellStyle name="40% - 强调文字颜色 3 18 3 2 3 2 2" xfId="14930"/>
    <cellStyle name="40% - 强调文字颜色 3 18 3 2 3 3" xfId="14932"/>
    <cellStyle name="40% - 强调文字颜色 3 18 3 2 4" xfId="8723"/>
    <cellStyle name="40% - 强调文字颜色 3 18 3 2 4 2" xfId="8728"/>
    <cellStyle name="40% - 强调文字颜色 3 18 3 2 5" xfId="8731"/>
    <cellStyle name="40% - 强调文字颜色 3 18 3 3" xfId="13867"/>
    <cellStyle name="40% - 强调文字颜色 3 18 3 3 2" xfId="14934"/>
    <cellStyle name="40% - 强调文字颜色 3 18 3 3 2 2" xfId="14935"/>
    <cellStyle name="40% - 强调文字颜色 3 18 3 3 3" xfId="14937"/>
    <cellStyle name="40% - 强调文字颜色 3 18 3 4" xfId="3155"/>
    <cellStyle name="40% - 强调文字颜色 3 18 3 4 2" xfId="3161"/>
    <cellStyle name="40% - 强调文字颜色 3 18 3 4 2 2" xfId="3166"/>
    <cellStyle name="40% - 强调文字颜色 3 18 3 4 3" xfId="3172"/>
    <cellStyle name="40% - 强调文字颜色 3 18 3 5" xfId="3182"/>
    <cellStyle name="40% - 强调文字颜色 3 18 3 5 2" xfId="3189"/>
    <cellStyle name="40% - 强调文字颜色 3 18 3 6" xfId="3204"/>
    <cellStyle name="40% - 强调文字颜色 3 18 4" xfId="14942"/>
    <cellStyle name="40% - 强调文字颜色 3 18 4 2" xfId="13937"/>
    <cellStyle name="40% - 强调文字颜色 3 18 4 2 2" xfId="13941"/>
    <cellStyle name="40% - 强调文字颜色 3 18 4 2 2 2" xfId="14949"/>
    <cellStyle name="40% - 强调文字颜色 3 18 4 2 3" xfId="14950"/>
    <cellStyle name="40% - 强调文字颜色 3 18 4 3" xfId="13945"/>
    <cellStyle name="40% - 强调文字颜色 3 18 4 3 2" xfId="14954"/>
    <cellStyle name="40% - 强调文字颜色 3 18 4 3 2 2" xfId="14956"/>
    <cellStyle name="40% - 强调文字颜色 3 18 4 3 3" xfId="14958"/>
    <cellStyle name="40% - 强调文字颜色 3 18 4 4" xfId="3252"/>
    <cellStyle name="40% - 强调文字颜色 3 18 4 4 2" xfId="3257"/>
    <cellStyle name="40% - 强调文字颜色 3 18 4 5" xfId="3274"/>
    <cellStyle name="40% - 强调文字颜色 3 18 5" xfId="14961"/>
    <cellStyle name="40% - 强调文字颜色 3 18 5 2" xfId="14004"/>
    <cellStyle name="40% - 强调文字颜色 3 18 5 2 2" xfId="14008"/>
    <cellStyle name="40% - 强调文字颜色 3 18 5 3" xfId="14010"/>
    <cellStyle name="40% - 强调文字颜色 3 18 6" xfId="14964"/>
    <cellStyle name="40% - 强调文字颜色 3 18 6 2" xfId="14070"/>
    <cellStyle name="40% - 强调文字颜色 3 18 6 2 2" xfId="14072"/>
    <cellStyle name="40% - 强调文字颜色 3 18 6 3" xfId="14074"/>
    <cellStyle name="40% - 强调文字颜色 3 18 7" xfId="11335"/>
    <cellStyle name="40% - 强调文字颜色 3 18 7 2" xfId="11338"/>
    <cellStyle name="40% - 强调文字颜色 3 18 8" xfId="11340"/>
    <cellStyle name="40% - 强调文字颜色 3 19" xfId="14968"/>
    <cellStyle name="40% - 强调文字颜色 3 19 2" xfId="4472"/>
    <cellStyle name="40% - 强调文字颜色 3 19 2 2" xfId="14972"/>
    <cellStyle name="40% - 强调文字颜色 3 19 2 2 2" xfId="14976"/>
    <cellStyle name="40% - 强调文字颜色 3 19 2 2 2 2" xfId="14980"/>
    <cellStyle name="40% - 强调文字颜色 3 19 2 2 2 2 2" xfId="14981"/>
    <cellStyle name="40% - 强调文字颜色 3 19 2 2 2 3" xfId="14982"/>
    <cellStyle name="40% - 强调文字颜色 3 19 2 2 3" xfId="14983"/>
    <cellStyle name="40% - 强调文字颜色 3 19 2 2 3 2" xfId="14985"/>
    <cellStyle name="40% - 强调文字颜色 3 19 2 2 3 2 2" xfId="14988"/>
    <cellStyle name="40% - 强调文字颜色 3 19 2 2 3 3" xfId="14989"/>
    <cellStyle name="40% - 强调文字颜色 3 19 2 2 4" xfId="14990"/>
    <cellStyle name="40% - 强调文字颜色 3 19 2 2 4 2" xfId="14992"/>
    <cellStyle name="40% - 强调文字颜色 3 19 2 2 5" xfId="14993"/>
    <cellStyle name="40% - 强调文字颜色 3 19 2 3" xfId="14994"/>
    <cellStyle name="40% - 强调文字颜色 3 19 2 3 2" xfId="14998"/>
    <cellStyle name="40% - 强调文字颜色 3 19 2 3 2 2" xfId="15000"/>
    <cellStyle name="40% - 强调文字颜色 3 19 2 3 3" xfId="15001"/>
    <cellStyle name="40% - 强调文字颜色 3 19 2 4" xfId="4538"/>
    <cellStyle name="40% - 强调文字颜色 3 19 2 4 2" xfId="4550"/>
    <cellStyle name="40% - 强调文字颜色 3 19 2 4 2 2" xfId="4555"/>
    <cellStyle name="40% - 强调文字颜色 3 19 2 4 3" xfId="4559"/>
    <cellStyle name="40% - 强调文字颜色 3 19 2 5" xfId="4564"/>
    <cellStyle name="40% - 强调文字颜色 3 19 2 5 2" xfId="4574"/>
    <cellStyle name="40% - 强调文字颜色 3 19 2 6" xfId="4585"/>
    <cellStyle name="40% - 强调文字颜色 3 19 3" xfId="15003"/>
    <cellStyle name="40% - 强调文字颜色 3 19 3 2" xfId="15007"/>
    <cellStyle name="40% - 强调文字颜色 3 19 3 2 2" xfId="15013"/>
    <cellStyle name="40% - 强调文字颜色 3 19 3 2 2 2" xfId="15017"/>
    <cellStyle name="40% - 强调文字颜色 3 19 3 2 3" xfId="15018"/>
    <cellStyle name="40% - 强调文字颜色 3 19 3 3" xfId="15023"/>
    <cellStyle name="40% - 强调文字颜色 3 19 3 3 2" xfId="15027"/>
    <cellStyle name="40% - 强调文字颜色 3 19 3 3 2 2" xfId="15028"/>
    <cellStyle name="40% - 强调文字颜色 3 19 3 3 3" xfId="15029"/>
    <cellStyle name="40% - 强调文字颜色 3 19 3 4" xfId="4653"/>
    <cellStyle name="40% - 强调文字颜色 3 19 3 4 2" xfId="4658"/>
    <cellStyle name="40% - 强调文字颜色 3 19 3 5" xfId="4670"/>
    <cellStyle name="40% - 强调文字颜色 3 19 4" xfId="15030"/>
    <cellStyle name="40% - 强调文字颜色 3 19 4 2" xfId="15035"/>
    <cellStyle name="40% - 强调文字颜色 3 19 4 2 2" xfId="15038"/>
    <cellStyle name="40% - 强调文字颜色 3 19 4 3" xfId="15040"/>
    <cellStyle name="40% - 强调文字颜色 3 19 5" xfId="15042"/>
    <cellStyle name="40% - 强调文字颜色 3 19 5 2" xfId="15044"/>
    <cellStyle name="40% - 强调文字颜色 3 19 5 2 2" xfId="15046"/>
    <cellStyle name="40% - 强调文字颜色 3 19 5 3" xfId="15048"/>
    <cellStyle name="40% - 强调文字颜色 3 19 6" xfId="15051"/>
    <cellStyle name="40% - 强调文字颜色 3 19 6 2" xfId="15052"/>
    <cellStyle name="40% - 强调文字颜色 3 19 7" xfId="11343"/>
    <cellStyle name="40% - 强调文字颜色 3 2" xfId="15054"/>
    <cellStyle name="40% - 强调文字颜色 3 2 2" xfId="15057"/>
    <cellStyle name="40% - 强调文字颜色 3 2 2 2" xfId="15059"/>
    <cellStyle name="40% - 强调文字颜色 3 2 2 2 2" xfId="15062"/>
    <cellStyle name="40% - 强调文字颜色 3 2 2 2 2 2" xfId="1424"/>
    <cellStyle name="40% - 强调文字颜色 3 2 2 2 3" xfId="15064"/>
    <cellStyle name="40% - 强调文字颜色 3 2 2 2 3 2" xfId="15065"/>
    <cellStyle name="40% - 强调文字颜色 3 2 2 2 4" xfId="15066"/>
    <cellStyle name="40% - 强调文字颜色 3 2 2 3" xfId="15067"/>
    <cellStyle name="40% - 强调文字颜色 3 2 2 3 2" xfId="9526"/>
    <cellStyle name="40% - 强调文字颜色 3 2 2 4" xfId="15068"/>
    <cellStyle name="40% - 强调文字颜色 3 2 2 4 2" xfId="9543"/>
    <cellStyle name="40% - 强调文字颜色 3 2 2 5" xfId="15069"/>
    <cellStyle name="40% - 强调文字颜色 3 2 3" xfId="15070"/>
    <cellStyle name="40% - 强调文字颜色 3 2 3 2" xfId="15072"/>
    <cellStyle name="40% - 强调文字颜色 3 2 3 2 2" xfId="15073"/>
    <cellStyle name="40% - 强调文字颜色 3 2 3 2 2 2" xfId="3365"/>
    <cellStyle name="40% - 强调文字颜色 3 2 3 2 3" xfId="15075"/>
    <cellStyle name="40% - 强调文字颜色 3 2 3 2 3 2" xfId="3387"/>
    <cellStyle name="40% - 强调文字颜色 3 2 3 2 4" xfId="15076"/>
    <cellStyle name="40% - 强调文字颜色 3 2 3 3" xfId="15077"/>
    <cellStyle name="40% - 强调文字颜色 3 2 3 3 2" xfId="9560"/>
    <cellStyle name="40% - 强调文字颜色 3 2 3 4" xfId="15078"/>
    <cellStyle name="40% - 强调文字颜色 3 2 3 4 2" xfId="9568"/>
    <cellStyle name="40% - 强调文字颜色 3 2 3 5" xfId="15079"/>
    <cellStyle name="40% - 强调文字颜色 3 2 4" xfId="15080"/>
    <cellStyle name="40% - 强调文字颜色 3 2 4 2" xfId="15081"/>
    <cellStyle name="40% - 强调文字颜色 3 2 4 2 2" xfId="15082"/>
    <cellStyle name="40% - 强调文字颜色 3 2 4 3" xfId="15084"/>
    <cellStyle name="40% - 强调文字颜色 3 2 4 3 2" xfId="15085"/>
    <cellStyle name="40% - 强调文字颜色 3 2 4 4" xfId="15087"/>
    <cellStyle name="40% - 强调文字颜色 3 2 5" xfId="15089"/>
    <cellStyle name="40% - 强调文字颜色 3 2 5 2" xfId="15090"/>
    <cellStyle name="40% - 强调文字颜色 3 2 6" xfId="4675"/>
    <cellStyle name="40% - 强调文字颜色 3 2 6 2" xfId="5291"/>
    <cellStyle name="40% - 强调文字颜色 3 2 7" xfId="4912"/>
    <cellStyle name="40% - 强调文字颜色 3 2 8" xfId="15091"/>
    <cellStyle name="40% - 强调文字颜色 3 2 8 2" xfId="15093"/>
    <cellStyle name="40% - 强调文字颜色 3 2 8 2 2" xfId="15094"/>
    <cellStyle name="40% - 强调文字颜色 3 2 8 2 2 2" xfId="4446"/>
    <cellStyle name="40% - 强调文字颜色 3 2 8 2 3" xfId="15095"/>
    <cellStyle name="40% - 强调文字颜色 3 2 8 3" xfId="15096"/>
    <cellStyle name="40% - 强调文字颜色 3 2 8 3 2" xfId="15097"/>
    <cellStyle name="40% - 强调文字颜色 3 2 8 3 2 2" xfId="11154"/>
    <cellStyle name="40% - 强调文字颜色 3 2 8 3 3" xfId="15098"/>
    <cellStyle name="40% - 强调文字颜色 3 2 8 4" xfId="15099"/>
    <cellStyle name="40% - 强调文字颜色 3 2 8 4 2" xfId="15100"/>
    <cellStyle name="40% - 强调文字颜色 3 2 8 5" xfId="15101"/>
    <cellStyle name="40% - 强调文字颜色 3 20" xfId="14190"/>
    <cellStyle name="40% - 强调文字颜色 3 20 2" xfId="14196"/>
    <cellStyle name="40% - 强调文字颜色 3 20 2 2" xfId="14199"/>
    <cellStyle name="40% - 强调文字颜色 3 20 2 2 2" xfId="14201"/>
    <cellStyle name="40% - 强调文字颜色 3 20 2 2 2 2" xfId="14203"/>
    <cellStyle name="40% - 强调文字颜色 3 20 2 2 2 2 2" xfId="14206"/>
    <cellStyle name="40% - 强调文字颜色 3 20 2 2 2 3" xfId="14214"/>
    <cellStyle name="40% - 强调文字颜色 3 20 2 2 3" xfId="14227"/>
    <cellStyle name="40% - 强调文字颜色 3 20 2 2 3 2" xfId="14229"/>
    <cellStyle name="40% - 强调文字颜色 3 20 2 2 3 2 2" xfId="14232"/>
    <cellStyle name="40% - 强调文字颜色 3 20 2 2 3 3" xfId="10447"/>
    <cellStyle name="40% - 强调文字颜色 3 20 2 2 4" xfId="14254"/>
    <cellStyle name="40% - 强调文字颜色 3 20 2 2 4 2" xfId="14256"/>
    <cellStyle name="40% - 强调文字颜色 3 20 2 2 5" xfId="14265"/>
    <cellStyle name="40% - 强调文字颜色 3 20 2 3" xfId="14281"/>
    <cellStyle name="40% - 强调文字颜色 3 20 2 3 2" xfId="14285"/>
    <cellStyle name="40% - 强调文字颜色 3 20 2 3 2 2" xfId="14289"/>
    <cellStyle name="40% - 强调文字颜色 3 20 2 3 3" xfId="14321"/>
    <cellStyle name="40% - 强调文字颜色 3 20 2 4" xfId="1619"/>
    <cellStyle name="40% - 强调文字颜色 3 20 2 4 2" xfId="13265"/>
    <cellStyle name="40% - 强调文字颜色 3 20 2 4 2 2" xfId="14354"/>
    <cellStyle name="40% - 强调文字颜色 3 20 2 4 3" xfId="14361"/>
    <cellStyle name="40% - 强调文字颜色 3 20 2 5" xfId="1645"/>
    <cellStyle name="40% - 强调文字颜色 3 20 2 5 2" xfId="2629"/>
    <cellStyle name="40% - 强调文字颜色 3 20 2 6" xfId="1102"/>
    <cellStyle name="40% - 强调文字颜色 3 20 3" xfId="14388"/>
    <cellStyle name="40% - 强调文字颜色 3 20 3 2" xfId="14390"/>
    <cellStyle name="40% - 强调文字颜色 3 20 3 2 2" xfId="14393"/>
    <cellStyle name="40% - 强调文字颜色 3 20 3 2 2 2" xfId="14395"/>
    <cellStyle name="40% - 强调文字颜色 3 20 3 2 3" xfId="14407"/>
    <cellStyle name="40% - 强调文字颜色 3 20 3 3" xfId="14423"/>
    <cellStyle name="40% - 强调文字颜色 3 20 3 3 2" xfId="14426"/>
    <cellStyle name="40% - 强调文字颜色 3 20 3 3 2 2" xfId="14429"/>
    <cellStyle name="40% - 强调文字颜色 3 20 3 3 3" xfId="14440"/>
    <cellStyle name="40% - 强调文字颜色 3 20 3 4" xfId="232"/>
    <cellStyle name="40% - 强调文字颜色 3 20 3 4 2" xfId="13268"/>
    <cellStyle name="40% - 强调文字颜色 3 20 3 5" xfId="259"/>
    <cellStyle name="40% - 强调文字颜色 3 20 4" xfId="14462"/>
    <cellStyle name="40% - 强调文字颜色 3 20 4 2" xfId="14464"/>
    <cellStyle name="40% - 强调文字颜色 3 20 4 2 2" xfId="14467"/>
    <cellStyle name="40% - 强调文字颜色 3 20 4 3" xfId="14480"/>
    <cellStyle name="40% - 强调文字颜色 3 20 5" xfId="14500"/>
    <cellStyle name="40% - 强调文字颜色 3 20 5 2" xfId="14502"/>
    <cellStyle name="40% - 强调文字颜色 3 20 5 2 2" xfId="14504"/>
    <cellStyle name="40% - 强调文字颜色 3 20 5 3" xfId="14508"/>
    <cellStyle name="40% - 强调文字颜色 3 20 6" xfId="14521"/>
    <cellStyle name="40% - 强调文字颜色 3 20 6 2" xfId="15102"/>
    <cellStyle name="40% - 强调文字颜色 3 20 7" xfId="14523"/>
    <cellStyle name="40% - 强调文字颜色 3 21" xfId="14536"/>
    <cellStyle name="40% - 强调文字颜色 3 21 2" xfId="14541"/>
    <cellStyle name="40% - 强调文字颜色 3 21 2 2" xfId="13098"/>
    <cellStyle name="40% - 强调文字颜色 3 21 2 2 2" xfId="13101"/>
    <cellStyle name="40% - 强调文字颜色 3 21 2 2 2 2" xfId="14544"/>
    <cellStyle name="40% - 强调文字颜色 3 21 2 2 3" xfId="14563"/>
    <cellStyle name="40% - 强调文字颜色 3 21 2 3" xfId="13105"/>
    <cellStyle name="40% - 强调文字颜色 3 21 2 3 2" xfId="14579"/>
    <cellStyle name="40% - 强调文字颜色 3 21 2 3 2 2" xfId="14581"/>
    <cellStyle name="40% - 强调文字颜色 3 21 2 3 3" xfId="14587"/>
    <cellStyle name="40% - 强调文字颜色 3 21 2 4" xfId="13273"/>
    <cellStyle name="40% - 强调文字颜色 3 21 2 4 2" xfId="14599"/>
    <cellStyle name="40% - 强调文字颜色 3 21 2 5" xfId="2645"/>
    <cellStyle name="40% - 强调文字颜色 3 21 3" xfId="14609"/>
    <cellStyle name="40% - 强调文字颜色 3 21 3 2" xfId="14613"/>
    <cellStyle name="40% - 强调文字颜色 3 21 3 2 2" xfId="14618"/>
    <cellStyle name="40% - 强调文字颜色 3 21 3 3" xfId="14639"/>
    <cellStyle name="40% - 强调文字颜色 3 21 4" xfId="14675"/>
    <cellStyle name="40% - 强调文字颜色 3 21 4 2" xfId="14679"/>
    <cellStyle name="40% - 强调文字颜色 3 21 4 2 2" xfId="14684"/>
    <cellStyle name="40% - 强调文字颜色 3 21 4 3" xfId="14693"/>
    <cellStyle name="40% - 强调文字颜色 3 21 5" xfId="14713"/>
    <cellStyle name="40% - 强调文字颜色 3 21 5 2" xfId="14718"/>
    <cellStyle name="40% - 强调文字颜色 3 21 6" xfId="8606"/>
    <cellStyle name="40% - 强调文字颜色 3 22" xfId="14746"/>
    <cellStyle name="40% - 强调文字颜色 3 22 2" xfId="10"/>
    <cellStyle name="40% - 强调文字颜色 3 22 2 2" xfId="1215"/>
    <cellStyle name="40% - 强调文字颜色 3 22 2 2 2" xfId="1229"/>
    <cellStyle name="40% - 强调文字颜色 3 22 2 2 2 2" xfId="14751"/>
    <cellStyle name="40% - 强调文字颜色 3 22 2 2 3" xfId="14767"/>
    <cellStyle name="40% - 强调文字颜色 3 22 2 3" xfId="1241"/>
    <cellStyle name="40% - 强调文字颜色 3 22 2 3 2" xfId="14784"/>
    <cellStyle name="40% - 强调文字颜色 3 22 2 3 2 2" xfId="14788"/>
    <cellStyle name="40% - 强调文字颜色 3 22 2 3 3" xfId="14793"/>
    <cellStyle name="40% - 强调文字颜色 3 22 2 4" xfId="1630"/>
    <cellStyle name="40% - 强调文字颜色 3 22 2 4 2" xfId="4129"/>
    <cellStyle name="40% - 强调文字颜色 3 22 2 5" xfId="2699"/>
    <cellStyle name="40% - 强调文字颜色 3 22 3" xfId="4168"/>
    <cellStyle name="40% - 强调文字颜色 3 22 3 2" xfId="4182"/>
    <cellStyle name="40% - 强调文字颜色 3 22 3 2 2" xfId="12416"/>
    <cellStyle name="40% - 强调文字颜色 3 22 3 3" xfId="12421"/>
    <cellStyle name="40% - 强调文字颜色 3 22 4" xfId="4264"/>
    <cellStyle name="40% - 强调文字颜色 3 22 4 2" xfId="12485"/>
    <cellStyle name="40% - 强调文字颜色 3 22 4 2 2" xfId="12490"/>
    <cellStyle name="40% - 强调文字颜色 3 22 4 3" xfId="12495"/>
    <cellStyle name="40% - 强调文字颜色 3 22 5" xfId="14833"/>
    <cellStyle name="40% - 强调文字颜色 3 22 5 2" xfId="12540"/>
    <cellStyle name="40% - 强调文字颜色 3 22 6" xfId="14837"/>
    <cellStyle name="40% - 强调文字颜色 3 23" xfId="14845"/>
    <cellStyle name="40% - 强调文字颜色 3 23 2" xfId="4342"/>
    <cellStyle name="40% - 强调文字颜色 3 23 2 2" xfId="3704"/>
    <cellStyle name="40% - 强调文字颜色 3 23 2 2 2" xfId="13786"/>
    <cellStyle name="40% - 强调文字颜色 3 23 2 2 2 2" xfId="14849"/>
    <cellStyle name="40% - 强调文字颜色 3 23 2 2 3" xfId="14874"/>
    <cellStyle name="40% - 强调文字颜色 3 23 2 3" xfId="13790"/>
    <cellStyle name="40% - 强调文字颜色 3 23 2 3 2" xfId="14896"/>
    <cellStyle name="40% - 强调文字颜色 3 23 2 3 2 2" xfId="14899"/>
    <cellStyle name="40% - 强调文字颜色 3 23 2 3 3" xfId="14905"/>
    <cellStyle name="40% - 强调文字颜色 3 23 2 4" xfId="3019"/>
    <cellStyle name="40% - 强调文字颜色 3 23 2 4 2" xfId="3031"/>
    <cellStyle name="40% - 强调文字颜色 3 23 2 5" xfId="2781"/>
    <cellStyle name="40% - 强调文字颜色 3 23 3" xfId="4413"/>
    <cellStyle name="40% - 强调文字颜色 3 23 3 2" xfId="13854"/>
    <cellStyle name="40% - 强调文字颜色 3 23 3 2 2" xfId="13862"/>
    <cellStyle name="40% - 强调文字颜色 3 23 3 3" xfId="13868"/>
    <cellStyle name="40% - 强调文字颜色 3 23 4" xfId="14943"/>
    <cellStyle name="40% - 强调文字颜色 3 23 4 2" xfId="13938"/>
    <cellStyle name="40% - 强调文字颜色 3 23 4 2 2" xfId="13942"/>
    <cellStyle name="40% - 强调文字颜色 3 23 4 3" xfId="13946"/>
    <cellStyle name="40% - 强调文字颜色 3 23 5" xfId="14962"/>
    <cellStyle name="40% - 强调文字颜色 3 23 5 2" xfId="14005"/>
    <cellStyle name="40% - 强调文字颜色 3 23 6" xfId="14965"/>
    <cellStyle name="40% - 强调文字颜色 3 24" xfId="14969"/>
    <cellStyle name="40% - 强调文字颜色 3 24 2" xfId="4473"/>
    <cellStyle name="40% - 强调文字颜色 3 24 2 2" xfId="14973"/>
    <cellStyle name="40% - 强调文字颜色 3 24 2 2 2" xfId="14977"/>
    <cellStyle name="40% - 强调文字颜色 3 24 2 3" xfId="14995"/>
    <cellStyle name="40% - 强调文字颜色 3 24 3" xfId="15004"/>
    <cellStyle name="40% - 强调文字颜色 3 24 3 2" xfId="15008"/>
    <cellStyle name="40% - 强调文字颜色 3 24 3 2 2" xfId="15014"/>
    <cellStyle name="40% - 强调文字颜色 3 24 3 3" xfId="15024"/>
    <cellStyle name="40% - 强调文字颜色 3 24 4" xfId="15031"/>
    <cellStyle name="40% - 强调文字颜色 3 24 4 2" xfId="15036"/>
    <cellStyle name="40% - 强调文字颜色 3 24 5" xfId="15043"/>
    <cellStyle name="40% - 强调文字颜色 3 25" xfId="15103"/>
    <cellStyle name="40% - 强调文字颜色 3 25 2" xfId="15106"/>
    <cellStyle name="40% - 强调文字颜色 3 25 2 2" xfId="15110"/>
    <cellStyle name="40% - 强调文字颜色 3 25 2 2 2" xfId="15114"/>
    <cellStyle name="40% - 强调文字颜色 3 25 2 3" xfId="15117"/>
    <cellStyle name="40% - 强调文字颜色 3 25 3" xfId="15120"/>
    <cellStyle name="40% - 强调文字颜色 3 25 3 2" xfId="15124"/>
    <cellStyle name="40% - 强调文字颜色 3 25 3 2 2" xfId="15128"/>
    <cellStyle name="40% - 强调文字颜色 3 25 3 3" xfId="15131"/>
    <cellStyle name="40% - 强调文字颜色 3 25 4" xfId="12401"/>
    <cellStyle name="40% - 强调文字颜色 3 25 4 2" xfId="15134"/>
    <cellStyle name="40% - 强调文字颜色 3 25 5" xfId="15136"/>
    <cellStyle name="40% - 强调文字颜色 3 26" xfId="15137"/>
    <cellStyle name="40% - 强调文字颜色 3 26 2" xfId="15140"/>
    <cellStyle name="40% - 强调文字颜色 3 26 2 2" xfId="15143"/>
    <cellStyle name="40% - 强调文字颜色 3 26 2 2 2" xfId="15147"/>
    <cellStyle name="40% - 强调文字颜色 3 26 2 3" xfId="15150"/>
    <cellStyle name="40% - 强调文字颜色 3 26 3" xfId="15153"/>
    <cellStyle name="40% - 强调文字颜色 3 26 3 2" xfId="15157"/>
    <cellStyle name="40% - 强调文字颜色 3 26 3 2 2" xfId="15159"/>
    <cellStyle name="40% - 强调文字颜色 3 26 3 3" xfId="15161"/>
    <cellStyle name="40% - 强调文字颜色 3 26 4" xfId="12406"/>
    <cellStyle name="40% - 强调文字颜色 3 26 4 2" xfId="15163"/>
    <cellStyle name="40% - 强调文字颜色 3 26 5" xfId="15165"/>
    <cellStyle name="40% - 强调文字颜色 3 27" xfId="15166"/>
    <cellStyle name="40% - 强调文字颜色 3 27 2" xfId="15169"/>
    <cellStyle name="40% - 强调文字颜色 3 27 2 2" xfId="15171"/>
    <cellStyle name="40% - 强调文字颜色 3 27 2 2 2" xfId="15174"/>
    <cellStyle name="40% - 强调文字颜色 3 27 2 3" xfId="15176"/>
    <cellStyle name="40% - 强调文字颜色 3 27 3" xfId="15178"/>
    <cellStyle name="40% - 强调文字颜色 3 27 3 2" xfId="15181"/>
    <cellStyle name="40% - 强调文字颜色 3 27 3 2 2" xfId="15183"/>
    <cellStyle name="40% - 强调文字颜色 3 27 3 3" xfId="15185"/>
    <cellStyle name="40% - 强调文字颜色 3 27 4" xfId="8470"/>
    <cellStyle name="40% - 强调文字颜色 3 27 4 2" xfId="8473"/>
    <cellStyle name="40% - 强调文字颜色 3 27 5" xfId="8480"/>
    <cellStyle name="40% - 强调文字颜色 3 28" xfId="5026"/>
    <cellStyle name="40% - 强调文字颜色 3 28 2" xfId="15187"/>
    <cellStyle name="40% - 强调文字颜色 3 28 2 2" xfId="15189"/>
    <cellStyle name="40% - 强调文字颜色 3 28 2 2 2" xfId="15192"/>
    <cellStyle name="40% - 强调文字颜色 3 28 2 3" xfId="15195"/>
    <cellStyle name="40% - 强调文字颜色 3 28 3" xfId="15198"/>
    <cellStyle name="40% - 强调文字颜色 3 28 3 2" xfId="15199"/>
    <cellStyle name="40% - 强调文字颜色 3 28 3 2 2" xfId="15202"/>
    <cellStyle name="40% - 强调文字颜色 3 28 3 3" xfId="15205"/>
    <cellStyle name="40% - 强调文字颜色 3 28 4" xfId="8499"/>
    <cellStyle name="40% - 强调文字颜色 3 28 4 2" xfId="8502"/>
    <cellStyle name="40% - 强调文字颜色 3 28 5" xfId="8507"/>
    <cellStyle name="40% - 强调文字颜色 3 29" xfId="15208"/>
    <cellStyle name="40% - 强调文字颜色 3 29 2" xfId="15210"/>
    <cellStyle name="40% - 强调文字颜色 3 29 2 2" xfId="15212"/>
    <cellStyle name="40% - 强调文字颜色 3 29 2 2 2" xfId="15217"/>
    <cellStyle name="40% - 强调文字颜色 3 29 2 3" xfId="15222"/>
    <cellStyle name="40% - 强调文字颜色 3 29 3" xfId="15227"/>
    <cellStyle name="40% - 强调文字颜色 3 29 3 2" xfId="15228"/>
    <cellStyle name="40% - 强调文字颜色 3 29 4" xfId="8513"/>
    <cellStyle name="40% - 强调文字颜色 3 3" xfId="15231"/>
    <cellStyle name="40% - 强调文字颜色 3 3 2" xfId="15233"/>
    <cellStyle name="40% - 强调文字颜色 3 3 2 2" xfId="15236"/>
    <cellStyle name="40% - 强调文字颜色 3 3 2 2 2" xfId="15240"/>
    <cellStyle name="40% - 强调文字颜色 3 3 2 2 2 2" xfId="6602"/>
    <cellStyle name="40% - 强调文字颜色 3 3 2 2 3" xfId="15241"/>
    <cellStyle name="40% - 强调文字颜色 3 3 2 2 3 2" xfId="6623"/>
    <cellStyle name="40% - 强调文字颜色 3 3 2 2 4" xfId="15242"/>
    <cellStyle name="40% - 强调文字颜色 3 3 2 3" xfId="15243"/>
    <cellStyle name="40% - 强调文字颜色 3 3 2 3 2" xfId="9643"/>
    <cellStyle name="40% - 强调文字颜色 3 3 2 4" xfId="15244"/>
    <cellStyle name="40% - 强调文字颜色 3 3 2 4 2" xfId="9647"/>
    <cellStyle name="40% - 强调文字颜色 3 3 2 5" xfId="15245"/>
    <cellStyle name="40% - 强调文字颜色 3 3 3" xfId="15246"/>
    <cellStyle name="40% - 强调文字颜色 3 3 3 2" xfId="15249"/>
    <cellStyle name="40% - 强调文字颜色 3 3 3 2 2" xfId="15251"/>
    <cellStyle name="40% - 强调文字颜色 3 3 3 2 2 2" xfId="15252"/>
    <cellStyle name="40% - 强调文字颜色 3 3 3 2 3" xfId="15253"/>
    <cellStyle name="40% - 强调文字颜色 3 3 3 2 3 2" xfId="15254"/>
    <cellStyle name="40% - 强调文字颜色 3 3 3 2 4" xfId="15255"/>
    <cellStyle name="40% - 强调文字颜色 3 3 3 3" xfId="15256"/>
    <cellStyle name="40% - 强调文字颜色 3 3 3 3 2" xfId="15257"/>
    <cellStyle name="40% - 强调文字颜色 3 3 3 4" xfId="15258"/>
    <cellStyle name="40% - 强调文字颜色 3 3 3 4 2" xfId="15259"/>
    <cellStyle name="40% - 强调文字颜色 3 3 3 5" xfId="11590"/>
    <cellStyle name="40% - 强调文字颜色 3 3 4" xfId="13172"/>
    <cellStyle name="40% - 强调文字颜色 3 3 4 2" xfId="15260"/>
    <cellStyle name="40% - 强调文字颜色 3 3 4 2 2" xfId="15261"/>
    <cellStyle name="40% - 强调文字颜色 3 3 4 3" xfId="15262"/>
    <cellStyle name="40% - 强调文字颜色 3 3 4 3 2" xfId="15263"/>
    <cellStyle name="40% - 强调文字颜色 3 3 4 4" xfId="15264"/>
    <cellStyle name="40% - 强调文字颜色 3 3 5" xfId="1414"/>
    <cellStyle name="40% - 强调文字颜色 3 3 5 2" xfId="15265"/>
    <cellStyle name="40% - 强调文字颜色 3 3 6" xfId="5297"/>
    <cellStyle name="40% - 强调文字颜色 3 3 6 2" xfId="15266"/>
    <cellStyle name="40% - 强调文字颜色 3 3 7" xfId="15267"/>
    <cellStyle name="40% - 强调文字颜色 3 30" xfId="15104"/>
    <cellStyle name="40% - 强调文字颜色 3 30 2" xfId="15107"/>
    <cellStyle name="40% - 强调文字颜色 3 30 2 2" xfId="15111"/>
    <cellStyle name="40% - 强调文字颜色 3 30 3" xfId="15121"/>
    <cellStyle name="40% - 强调文字颜色 3 31" xfId="15138"/>
    <cellStyle name="40% - 强调文字颜色 3 31 2" xfId="15141"/>
    <cellStyle name="40% - 强调文字颜色 3 31 2 2" xfId="15144"/>
    <cellStyle name="40% - 强调文字颜色 3 31 3" xfId="15154"/>
    <cellStyle name="40% - 强调文字颜色 3 32" xfId="15167"/>
    <cellStyle name="40% - 强调文字颜色 3 32 2" xfId="15170"/>
    <cellStyle name="40% - 强调文字颜色 3 32 2 2" xfId="15172"/>
    <cellStyle name="40% - 强调文字颜色 3 32 3" xfId="15179"/>
    <cellStyle name="40% - 强调文字颜色 3 33" xfId="5027"/>
    <cellStyle name="40% - 强调文字颜色 3 33 2" xfId="15188"/>
    <cellStyle name="40% - 强调文字颜色 3 34" xfId="15209"/>
    <cellStyle name="40% - 强调文字颜色 3 34 2" xfId="15211"/>
    <cellStyle name="40% - 强调文字颜色 3 35" xfId="15268"/>
    <cellStyle name="40% - 强调文字颜色 3 35 2" xfId="15270"/>
    <cellStyle name="40% - 强调文字颜色 3 36" xfId="5213"/>
    <cellStyle name="40% - 强调文字颜色 3 36 2" xfId="15271"/>
    <cellStyle name="40% - 强调文字颜色 3 37" xfId="4136"/>
    <cellStyle name="40% - 强调文字颜色 3 38" xfId="5221"/>
    <cellStyle name="40% - 强调文字颜色 3 39" xfId="5227"/>
    <cellStyle name="40% - 强调文字颜色 3 4" xfId="10274"/>
    <cellStyle name="40% - 强调文字颜色 3 4 2" xfId="10277"/>
    <cellStyle name="40% - 强调文字颜色 3 4 2 2" xfId="11005"/>
    <cellStyle name="40% - 强调文字颜色 3 4 2 2 2" xfId="11008"/>
    <cellStyle name="40% - 强调文字颜色 3 4 2 2 2 2" xfId="11010"/>
    <cellStyle name="40% - 强调文字颜色 3 4 2 2 3" xfId="11029"/>
    <cellStyle name="40% - 强调文字颜色 3 4 2 2 3 2" xfId="11032"/>
    <cellStyle name="40% - 强调文字颜色 3 4 2 2 4" xfId="11064"/>
    <cellStyle name="40% - 强调文字颜色 3 4 2 3" xfId="11089"/>
    <cellStyle name="40% - 强调文字颜色 3 4 2 3 2" xfId="11091"/>
    <cellStyle name="40% - 强调文字颜色 3 4 2 4" xfId="11141"/>
    <cellStyle name="40% - 强调文字颜色 3 4 2 4 2" xfId="11143"/>
    <cellStyle name="40% - 强调文字颜色 3 4 2 5" xfId="15272"/>
    <cellStyle name="40% - 强调文字颜色 3 4 3" xfId="15273"/>
    <cellStyle name="40% - 强调文字颜色 3 4 3 2" xfId="15274"/>
    <cellStyle name="40% - 强调文字颜色 3 4 3 2 2" xfId="8028"/>
    <cellStyle name="40% - 强调文字颜色 3 4 3 2 2 2" xfId="8030"/>
    <cellStyle name="40% - 强调文字颜色 3 4 3 2 3" xfId="8033"/>
    <cellStyle name="40% - 强调文字颜色 3 4 3 2 3 2" xfId="15275"/>
    <cellStyle name="40% - 强调文字颜色 3 4 3 2 4" xfId="15278"/>
    <cellStyle name="40% - 强调文字颜色 3 4 3 3" xfId="15280"/>
    <cellStyle name="40% - 强调文字颜色 3 4 3 3 2" xfId="15281"/>
    <cellStyle name="40% - 强调文字颜色 3 4 3 4" xfId="15282"/>
    <cellStyle name="40% - 强调文字颜色 3 4 3 4 2" xfId="15283"/>
    <cellStyle name="40% - 强调文字颜色 3 4 3 5" xfId="11593"/>
    <cellStyle name="40% - 强调文字颜色 3 4 4" xfId="15285"/>
    <cellStyle name="40% - 强调文字颜色 3 4 4 2" xfId="15286"/>
    <cellStyle name="40% - 强调文字颜色 3 4 4 2 2" xfId="15287"/>
    <cellStyle name="40% - 强调文字颜色 3 4 4 3" xfId="15288"/>
    <cellStyle name="40% - 强调文字颜色 3 4 4 3 2" xfId="15289"/>
    <cellStyle name="40% - 强调文字颜色 3 4 4 4" xfId="15290"/>
    <cellStyle name="40% - 强调文字颜色 3 4 5" xfId="15291"/>
    <cellStyle name="40% - 强调文字颜色 3 4 5 2" xfId="15294"/>
    <cellStyle name="40% - 强调文字颜色 3 4 6" xfId="14974"/>
    <cellStyle name="40% - 强调文字颜色 3 4 6 2" xfId="14978"/>
    <cellStyle name="40% - 强调文字颜色 3 4 7" xfId="14996"/>
    <cellStyle name="40% - 强调文字颜色 3 40" xfId="15269"/>
    <cellStyle name="40% - 强调文字颜色 3 41" xfId="5214"/>
    <cellStyle name="40% - 强调文字颜色 3 42" xfId="4137"/>
    <cellStyle name="40% - 强调文字颜色 3 43" xfId="5222"/>
    <cellStyle name="40% - 强调文字颜色 3 44" xfId="5228"/>
    <cellStyle name="40% - 强调文字颜色 3 45" xfId="5232"/>
    <cellStyle name="40% - 强调文字颜色 3 46" xfId="15296"/>
    <cellStyle name="40% - 强调文字颜色 3 47" xfId="15298"/>
    <cellStyle name="40% - 强调文字颜色 3 48" xfId="15301"/>
    <cellStyle name="40% - 强调文字颜色 3 49" xfId="15303"/>
    <cellStyle name="40% - 强调文字颜色 3 5" xfId="10280"/>
    <cellStyle name="40% - 强调文字颜色 3 5 2" xfId="15305"/>
    <cellStyle name="40% - 强调文字颜色 3 5 2 2" xfId="15307"/>
    <cellStyle name="40% - 强调文字颜色 3 5 2 2 2" xfId="15311"/>
    <cellStyle name="40% - 强调文字颜色 3 5 2 2 2 2" xfId="15312"/>
    <cellStyle name="40% - 强调文字颜色 3 5 2 2 3" xfId="15314"/>
    <cellStyle name="40% - 强调文字颜色 3 5 2 2 3 2" xfId="15316"/>
    <cellStyle name="40% - 强调文字颜色 3 5 2 2 4" xfId="15319"/>
    <cellStyle name="40% - 强调文字颜色 3 5 2 3" xfId="15321"/>
    <cellStyle name="40% - 强调文字颜色 3 5 2 3 2" xfId="15323"/>
    <cellStyle name="40% - 强调文字颜色 3 5 2 4" xfId="15325"/>
    <cellStyle name="40% - 强调文字颜色 3 5 2 4 2" xfId="15327"/>
    <cellStyle name="40% - 强调文字颜色 3 5 2 5" xfId="15329"/>
    <cellStyle name="40% - 强调文字颜色 3 5 3" xfId="15331"/>
    <cellStyle name="40% - 强调文字颜色 3 5 3 2" xfId="15334"/>
    <cellStyle name="40% - 强调文字颜色 3 5 3 2 2" xfId="15339"/>
    <cellStyle name="40% - 强调文字颜色 3 5 3 2 2 2" xfId="15341"/>
    <cellStyle name="40% - 强调文字颜色 3 5 3 2 3" xfId="15344"/>
    <cellStyle name="40% - 强调文字颜色 3 5 3 2 3 2" xfId="15346"/>
    <cellStyle name="40% - 强调文字颜色 3 5 3 2 4" xfId="15348"/>
    <cellStyle name="40% - 强调文字颜色 3 5 3 3" xfId="15350"/>
    <cellStyle name="40% - 强调文字颜色 3 5 3 3 2" xfId="15352"/>
    <cellStyle name="40% - 强调文字颜色 3 5 3 4" xfId="15354"/>
    <cellStyle name="40% - 强调文字颜色 3 5 3 4 2" xfId="15356"/>
    <cellStyle name="40% - 强调文字颜色 3 5 3 5" xfId="15358"/>
    <cellStyle name="40% - 强调文字颜色 3 5 4" xfId="15360"/>
    <cellStyle name="40% - 强调文字颜色 3 5 4 2" xfId="15363"/>
    <cellStyle name="40% - 强调文字颜色 3 5 4 2 2" xfId="15365"/>
    <cellStyle name="40% - 强调文字颜色 3 5 4 3" xfId="15368"/>
    <cellStyle name="40% - 强调文字颜色 3 5 4 3 2" xfId="15372"/>
    <cellStyle name="40% - 强调文字颜色 3 5 4 4" xfId="8858"/>
    <cellStyle name="40% - 强调文字颜色 3 5 5" xfId="15374"/>
    <cellStyle name="40% - 强调文字颜色 3 5 5 2" xfId="15377"/>
    <cellStyle name="40% - 强调文字颜色 3 5 6" xfId="15009"/>
    <cellStyle name="40% - 强调文字颜色 3 5 6 2" xfId="15015"/>
    <cellStyle name="40% - 强调文字颜色 3 5 7" xfId="15025"/>
    <cellStyle name="40% - 强调文字颜色 3 50" xfId="5233"/>
    <cellStyle name="40% - 强调文字颜色 3 51" xfId="15297"/>
    <cellStyle name="40% - 强调文字颜色 3 52" xfId="15299"/>
    <cellStyle name="40% - 强调文字颜色 3 53" xfId="15302"/>
    <cellStyle name="40% - 强调文字颜色 3 54" xfId="15304"/>
    <cellStyle name="40% - 强调文字颜色 3 55" xfId="15379"/>
    <cellStyle name="40% - 强调文字颜色 3 56" xfId="15380"/>
    <cellStyle name="40% - 强调文字颜色 3 6" xfId="15381"/>
    <cellStyle name="40% - 强调文字颜色 3 6 2" xfId="12228"/>
    <cellStyle name="40% - 强调文字颜色 3 6 2 2" xfId="15383"/>
    <cellStyle name="40% - 强调文字颜色 3 6 2 2 2" xfId="15385"/>
    <cellStyle name="40% - 强调文字颜色 3 6 2 2 2 2" xfId="15386"/>
    <cellStyle name="40% - 强调文字颜色 3 6 2 2 3" xfId="15387"/>
    <cellStyle name="40% - 强调文字颜色 3 6 2 2 3 2" xfId="15389"/>
    <cellStyle name="40% - 强调文字颜色 3 6 2 2 4" xfId="15391"/>
    <cellStyle name="40% - 强调文字颜色 3 6 2 3" xfId="15393"/>
    <cellStyle name="40% - 强调文字颜色 3 6 2 3 2" xfId="15395"/>
    <cellStyle name="40% - 强调文字颜色 3 6 2 4" xfId="15399"/>
    <cellStyle name="40% - 强调文字颜色 3 6 2 4 2" xfId="15401"/>
    <cellStyle name="40% - 强调文字颜色 3 6 2 5" xfId="8057"/>
    <cellStyle name="40% - 强调文字颜色 3 6 3" xfId="15403"/>
    <cellStyle name="40% - 强调文字颜色 3 6 3 2" xfId="15406"/>
    <cellStyle name="40% - 强调文字颜色 3 6 3 2 2" xfId="15407"/>
    <cellStyle name="40% - 强调文字颜色 3 6 3 2 2 2" xfId="15408"/>
    <cellStyle name="40% - 强调文字颜色 3 6 3 2 3" xfId="15409"/>
    <cellStyle name="40% - 强调文字颜色 3 6 3 2 3 2" xfId="15411"/>
    <cellStyle name="40% - 强调文字颜色 3 6 3 2 4" xfId="15413"/>
    <cellStyle name="40% - 强调文字颜色 3 6 3 3" xfId="15415"/>
    <cellStyle name="40% - 强调文字颜色 3 6 3 3 2" xfId="15417"/>
    <cellStyle name="40% - 强调文字颜色 3 6 3 4" xfId="15419"/>
    <cellStyle name="40% - 强调文字颜色 3 6 3 4 2" xfId="15421"/>
    <cellStyle name="40% - 强调文字颜色 3 6 3 5" xfId="8065"/>
    <cellStyle name="40% - 强调文字颜色 3 6 4" xfId="15422"/>
    <cellStyle name="40% - 强调文字颜色 3 6 4 2" xfId="15423"/>
    <cellStyle name="40% - 强调文字颜色 3 6 4 2 2" xfId="15424"/>
    <cellStyle name="40% - 强调文字颜色 3 6 4 3" xfId="15427"/>
    <cellStyle name="40% - 强调文字颜色 3 6 4 3 2" xfId="15429"/>
    <cellStyle name="40% - 强调文字颜色 3 6 4 4" xfId="8867"/>
    <cellStyle name="40% - 强调文字颜色 3 6 5" xfId="15431"/>
    <cellStyle name="40% - 强调文字颜色 3 6 5 2" xfId="15433"/>
    <cellStyle name="40% - 强调文字颜色 3 6 6" xfId="15037"/>
    <cellStyle name="40% - 强调文字颜色 3 6 6 2" xfId="15039"/>
    <cellStyle name="40% - 强调文字颜色 3 6 7" xfId="15041"/>
    <cellStyle name="40% - 强调文字颜色 3 7" xfId="15434"/>
    <cellStyle name="40% - 强调文字颜色 3 7 2" xfId="12248"/>
    <cellStyle name="40% - 强调文字颜色 3 7 2 2" xfId="15435"/>
    <cellStyle name="40% - 强调文字颜色 3 7 2 2 2" xfId="15437"/>
    <cellStyle name="40% - 强调文字颜色 3 7 2 2 2 2" xfId="15438"/>
    <cellStyle name="40% - 强调文字颜色 3 7 2 2 3" xfId="15439"/>
    <cellStyle name="40% - 强调文字颜色 3 7 2 2 3 2" xfId="15441"/>
    <cellStyle name="40% - 强调文字颜色 3 7 2 2 4" xfId="15443"/>
    <cellStyle name="40% - 强调文字颜色 3 7 2 3" xfId="15445"/>
    <cellStyle name="40% - 强调文字颜色 3 7 2 3 2" xfId="15447"/>
    <cellStyle name="40% - 强调文字颜色 3 7 2 4" xfId="15450"/>
    <cellStyle name="40% - 强调文字颜色 3 7 2 4 2" xfId="15452"/>
    <cellStyle name="40% - 强调文字颜色 3 7 2 5" xfId="8076"/>
    <cellStyle name="40% - 强调文字颜色 3 7 3" xfId="15453"/>
    <cellStyle name="40% - 强调文字颜色 3 7 3 2" xfId="15454"/>
    <cellStyle name="40% - 强调文字颜色 3 7 3 2 2" xfId="15455"/>
    <cellStyle name="40% - 强调文字颜色 3 7 3 2 2 2" xfId="15456"/>
    <cellStyle name="40% - 强调文字颜色 3 7 3 2 3" xfId="15457"/>
    <cellStyle name="40% - 强调文字颜色 3 7 3 2 3 2" xfId="15459"/>
    <cellStyle name="40% - 强调文字颜色 3 7 3 2 4" xfId="15461"/>
    <cellStyle name="40% - 强调文字颜色 3 7 3 3" xfId="11318"/>
    <cellStyle name="40% - 强调文字颜色 3 7 3 3 2" xfId="15463"/>
    <cellStyle name="40% - 强调文字颜色 3 7 3 4" xfId="15465"/>
    <cellStyle name="40% - 强调文字颜色 3 7 3 4 2" xfId="15467"/>
    <cellStyle name="40% - 强调文字颜色 3 7 3 5" xfId="15468"/>
    <cellStyle name="40% - 强调文字颜色 3 7 4" xfId="15470"/>
    <cellStyle name="40% - 强调文字颜色 3 7 4 2" xfId="15471"/>
    <cellStyle name="40% - 强调文字颜色 3 7 4 2 2" xfId="15472"/>
    <cellStyle name="40% - 强调文字颜色 3 7 4 3" xfId="15475"/>
    <cellStyle name="40% - 强调文字颜色 3 7 4 3 2" xfId="15477"/>
    <cellStyle name="40% - 强调文字颜色 3 7 4 4" xfId="15478"/>
    <cellStyle name="40% - 强调文字颜色 3 7 5" xfId="15479"/>
    <cellStyle name="40% - 强调文字颜色 3 7 5 2" xfId="15481"/>
    <cellStyle name="40% - 强调文字颜色 3 7 6" xfId="15045"/>
    <cellStyle name="40% - 强调文字颜色 3 7 6 2" xfId="15047"/>
    <cellStyle name="40% - 强调文字颜色 3 7 7" xfId="15049"/>
    <cellStyle name="40% - 强调文字颜色 3 8" xfId="15482"/>
    <cellStyle name="40% - 强调文字颜色 3 8 2" xfId="15483"/>
    <cellStyle name="40% - 强调文字颜色 3 8 2 2" xfId="15484"/>
    <cellStyle name="40% - 强调文字颜色 3 8 2 2 2" xfId="15485"/>
    <cellStyle name="40% - 强调文字颜色 3 8 2 2 2 2" xfId="15486"/>
    <cellStyle name="40% - 强调文字颜色 3 8 2 2 3" xfId="15488"/>
    <cellStyle name="40% - 强调文字颜色 3 8 2 2 3 2" xfId="15490"/>
    <cellStyle name="40% - 强调文字颜色 3 8 2 2 4" xfId="15492"/>
    <cellStyle name="40% - 强调文字颜色 3 8 2 3" xfId="15494"/>
    <cellStyle name="40% - 强调文字颜色 3 8 2 3 2" xfId="15496"/>
    <cellStyle name="40% - 强调文字颜色 3 8 2 4" xfId="15497"/>
    <cellStyle name="40% - 强调文字颜色 3 8 2 4 2" xfId="15498"/>
    <cellStyle name="40% - 强调文字颜色 3 8 2 5" xfId="8082"/>
    <cellStyle name="40% - 强调文字颜色 3 8 3" xfId="15499"/>
    <cellStyle name="40% - 强调文字颜色 3 8 3 2" xfId="15500"/>
    <cellStyle name="40% - 强调文字颜色 3 8 3 2 2" xfId="15501"/>
    <cellStyle name="40% - 强调文字颜色 3 8 3 2 2 2" xfId="15502"/>
    <cellStyle name="40% - 强调文字颜色 3 8 3 2 3" xfId="15504"/>
    <cellStyle name="40% - 强调文字颜色 3 8 3 2 3 2" xfId="15506"/>
    <cellStyle name="40% - 强调文字颜色 3 8 3 2 4" xfId="15508"/>
    <cellStyle name="40% - 强调文字颜色 3 8 3 3" xfId="15510"/>
    <cellStyle name="40% - 强调文字颜色 3 8 3 3 2" xfId="15511"/>
    <cellStyle name="40% - 强调文字颜色 3 8 3 4" xfId="15512"/>
    <cellStyle name="40% - 强调文字颜色 3 8 3 4 2" xfId="15513"/>
    <cellStyle name="40% - 强调文字颜色 3 8 3 5" xfId="15514"/>
    <cellStyle name="40% - 强调文字颜色 3 8 4" xfId="15516"/>
    <cellStyle name="40% - 强调文字颜色 3 8 4 2" xfId="15517"/>
    <cellStyle name="40% - 强调文字颜色 3 8 4 2 2" xfId="15518"/>
    <cellStyle name="40% - 强调文字颜色 3 8 4 3" xfId="15519"/>
    <cellStyle name="40% - 强调文字颜色 3 8 4 3 2" xfId="15521"/>
    <cellStyle name="40% - 强调文字颜色 3 8 4 4" xfId="15523"/>
    <cellStyle name="40% - 强调文字颜色 3 8 5" xfId="15525"/>
    <cellStyle name="40% - 强调文字颜色 3 8 5 2" xfId="15526"/>
    <cellStyle name="40% - 强调文字颜色 3 8 6" xfId="15053"/>
    <cellStyle name="40% - 强调文字颜色 3 8 6 2" xfId="15527"/>
    <cellStyle name="40% - 强调文字颜色 3 8 7" xfId="15528"/>
    <cellStyle name="40% - 强调文字颜色 3 9" xfId="15529"/>
    <cellStyle name="40% - 强调文字颜色 3 9 2" xfId="15530"/>
    <cellStyle name="40% - 强调文字颜色 3 9 2 2" xfId="15531"/>
    <cellStyle name="40% - 强调文字颜色 3 9 2 2 2" xfId="15533"/>
    <cellStyle name="40% - 强调文字颜色 3 9 2 2 2 2" xfId="15535"/>
    <cellStyle name="40% - 强调文字颜色 3 9 2 2 3" xfId="15537"/>
    <cellStyle name="40% - 强调文字颜色 3 9 2 2 3 2" xfId="15539"/>
    <cellStyle name="40% - 强调文字颜色 3 9 2 2 4" xfId="15541"/>
    <cellStyle name="40% - 强调文字颜色 3 9 2 3" xfId="15544"/>
    <cellStyle name="40% - 强调文字颜色 3 9 2 3 2" xfId="15546"/>
    <cellStyle name="40% - 强调文字颜色 3 9 2 4" xfId="15547"/>
    <cellStyle name="40% - 强调文字颜色 3 9 2 4 2" xfId="15548"/>
    <cellStyle name="40% - 强调文字颜色 3 9 2 5" xfId="15549"/>
    <cellStyle name="40% - 强调文字颜色 3 9 3" xfId="15550"/>
    <cellStyle name="40% - 强调文字颜色 3 9 3 2" xfId="15551"/>
    <cellStyle name="40% - 强调文字颜色 3 9 3 2 2" xfId="9729"/>
    <cellStyle name="40% - 强调文字颜色 3 9 3 3" xfId="15552"/>
    <cellStyle name="40% - 强调文字颜色 3 9 3 3 2" xfId="15553"/>
    <cellStyle name="40% - 强调文字颜色 3 9 3 4" xfId="15555"/>
    <cellStyle name="40% - 强调文字颜色 3 9 4" xfId="15556"/>
    <cellStyle name="40% - 强调文字颜色 3 9 4 2" xfId="15557"/>
    <cellStyle name="40% - 强调文字颜色 3 9 5" xfId="15558"/>
    <cellStyle name="40% - 强调文字颜色 3 9 5 2" xfId="15559"/>
    <cellStyle name="40% - 强调文字颜色 3 9 6" xfId="11345"/>
    <cellStyle name="40% - 强调文字颜色 4 10" xfId="15560"/>
    <cellStyle name="40% - 强调文字颜色 4 10 2" xfId="15561"/>
    <cellStyle name="40% - 强调文字颜色 4 10 2 2" xfId="15563"/>
    <cellStyle name="40% - 强调文字颜色 4 10 2 2 2" xfId="15566"/>
    <cellStyle name="40% - 强调文字颜色 4 10 2 2 2 2" xfId="15572"/>
    <cellStyle name="40% - 强调文字颜色 4 10 2 2 3" xfId="15577"/>
    <cellStyle name="40% - 强调文字颜色 4 10 2 2 3 2" xfId="15582"/>
    <cellStyle name="40% - 强调文字颜色 4 10 2 2 4" xfId="15586"/>
    <cellStyle name="40% - 强调文字颜色 4 10 2 3" xfId="1249"/>
    <cellStyle name="40% - 强调文字颜色 4 10 2 3 2" xfId="107"/>
    <cellStyle name="40% - 强调文字颜色 4 10 2 4" xfId="1259"/>
    <cellStyle name="40% - 强调文字颜色 4 10 2 4 2" xfId="11856"/>
    <cellStyle name="40% - 强调文字颜色 4 10 2 5" xfId="4192"/>
    <cellStyle name="40% - 强调文字颜色 4 10 3" xfId="15591"/>
    <cellStyle name="40% - 强调文字颜色 4 10 3 2" xfId="15592"/>
    <cellStyle name="40% - 强调文字颜色 4 10 3 2 2" xfId="15595"/>
    <cellStyle name="40% - 强调文字颜色 4 10 3 3" xfId="302"/>
    <cellStyle name="40% - 强调文字颜色 4 10 3 3 2" xfId="1278"/>
    <cellStyle name="40% - 强调文字颜色 4 10 3 4" xfId="92"/>
    <cellStyle name="40% - 强调文字颜色 4 10 4" xfId="2506"/>
    <cellStyle name="40% - 强调文字颜色 4 10 4 2" xfId="15601"/>
    <cellStyle name="40% - 强调文字颜色 4 10 5" xfId="15605"/>
    <cellStyle name="40% - 强调文字颜色 4 10 5 2" xfId="15606"/>
    <cellStyle name="40% - 强调文字颜色 4 10 6" xfId="14309"/>
    <cellStyle name="40% - 强调文字颜色 4 11" xfId="15609"/>
    <cellStyle name="40% - 强调文字颜色 4 11 2" xfId="15610"/>
    <cellStyle name="40% - 强调文字颜色 4 11 2 2" xfId="15612"/>
    <cellStyle name="40% - 强调文字颜色 4 11 2 2 2" xfId="15616"/>
    <cellStyle name="40% - 强调文字颜色 4 11 2 2 2 2" xfId="15621"/>
    <cellStyle name="40% - 强调文字颜色 4 11 2 2 3" xfId="15625"/>
    <cellStyle name="40% - 强调文字颜色 4 11 2 2 3 2" xfId="10905"/>
    <cellStyle name="40% - 强调文字颜色 4 11 2 2 4" xfId="15629"/>
    <cellStyle name="40% - 强调文字颜色 4 11 2 3" xfId="1366"/>
    <cellStyle name="40% - 强调文字颜色 4 11 2 3 2" xfId="556"/>
    <cellStyle name="40% - 强调文字颜色 4 11 2 4" xfId="1376"/>
    <cellStyle name="40% - 强调文字颜色 4 11 2 4 2" xfId="11941"/>
    <cellStyle name="40% - 强调文字颜色 4 11 2 5" xfId="4432"/>
    <cellStyle name="40% - 强调文字颜色 4 11 3" xfId="15633"/>
    <cellStyle name="40% - 强调文字颜色 4 11 3 2" xfId="15634"/>
    <cellStyle name="40% - 强调文字颜色 4 11 3 2 2" xfId="15637"/>
    <cellStyle name="40% - 强调文字颜色 4 11 3 3" xfId="441"/>
    <cellStyle name="40% - 强调文字颜色 4 11 3 3 2" xfId="10359"/>
    <cellStyle name="40% - 强调文字颜色 4 11 3 4" xfId="11964"/>
    <cellStyle name="40% - 强调文字颜色 4 11 4" xfId="5522"/>
    <cellStyle name="40% - 强调文字颜色 4 11 4 2" xfId="15642"/>
    <cellStyle name="40% - 强调文字颜色 4 11 5" xfId="15645"/>
    <cellStyle name="40% - 强调文字颜色 4 11 5 2" xfId="15646"/>
    <cellStyle name="40% - 强调文字颜色 4 11 6" xfId="15649"/>
    <cellStyle name="40% - 强调文字颜色 4 12" xfId="15650"/>
    <cellStyle name="40% - 强调文字颜色 4 12 2" xfId="15652"/>
    <cellStyle name="40% - 强调文字颜色 4 12 2 2" xfId="15654"/>
    <cellStyle name="40% - 强调文字颜色 4 12 2 2 2" xfId="15658"/>
    <cellStyle name="40% - 强调文字颜色 4 12 2 2 2 2" xfId="15663"/>
    <cellStyle name="40% - 强调文字颜色 4 12 2 2 3" xfId="15668"/>
    <cellStyle name="40% - 强调文字颜色 4 12 2 2 3 2" xfId="15673"/>
    <cellStyle name="40% - 强调文字颜色 4 12 2 2 4" xfId="15678"/>
    <cellStyle name="40% - 强调文字颜色 4 12 2 3" xfId="1457"/>
    <cellStyle name="40% - 强调文字颜色 4 12 2 3 2" xfId="12077"/>
    <cellStyle name="40% - 强调文字颜色 4 12 2 4" xfId="7527"/>
    <cellStyle name="40% - 强调文字颜色 4 12 2 4 2" xfId="7529"/>
    <cellStyle name="40% - 强调文字颜色 4 12 2 5" xfId="4604"/>
    <cellStyle name="40% - 强调文字颜色 4 12 3" xfId="15683"/>
    <cellStyle name="40% - 强调文字颜色 4 12 3 2" xfId="15684"/>
    <cellStyle name="40% - 强调文字颜色 4 12 3 2 2" xfId="15686"/>
    <cellStyle name="40% - 强调文字颜色 4 12 3 3" xfId="12084"/>
    <cellStyle name="40% - 强调文字颜色 4 12 3 3 2" xfId="12085"/>
    <cellStyle name="40% - 强调文字颜色 4 12 3 4" xfId="7538"/>
    <cellStyle name="40% - 强调文字颜色 4 12 4" xfId="15691"/>
    <cellStyle name="40% - 强调文字颜色 4 12 4 2" xfId="15692"/>
    <cellStyle name="40% - 强调文字颜色 4 12 5" xfId="15696"/>
    <cellStyle name="40% - 强调文字颜色 4 12 5 2" xfId="15697"/>
    <cellStyle name="40% - 强调文字颜色 4 12 6" xfId="15699"/>
    <cellStyle name="40% - 强调文字颜色 4 13" xfId="15700"/>
    <cellStyle name="40% - 强调文字颜色 4 13 2" xfId="15702"/>
    <cellStyle name="40% - 强调文字颜色 4 13 2 2" xfId="15704"/>
    <cellStyle name="40% - 强调文字颜色 4 13 2 2 2" xfId="15711"/>
    <cellStyle name="40% - 强调文字颜色 4 13 2 3" xfId="12103"/>
    <cellStyle name="40% - 强调文字颜色 4 13 2 3 2" xfId="12111"/>
    <cellStyle name="40% - 强调文字颜色 4 13 2 4" xfId="7561"/>
    <cellStyle name="40% - 强调文字颜色 4 13 3" xfId="15713"/>
    <cellStyle name="40% - 强调文字颜色 4 13 3 2" xfId="15715"/>
    <cellStyle name="40% - 强调文字颜色 4 13 4" xfId="15719"/>
    <cellStyle name="40% - 强调文字颜色 4 13 4 2" xfId="15721"/>
    <cellStyle name="40% - 强调文字颜色 4 13 5" xfId="15726"/>
    <cellStyle name="40% - 强调文字颜色 4 14" xfId="15729"/>
    <cellStyle name="40% - 强调文字颜色 4 14 2" xfId="15731"/>
    <cellStyle name="40% - 强调文字颜色 4 15" xfId="15732"/>
    <cellStyle name="40% - 强调文字颜色 4 15 10" xfId="15735"/>
    <cellStyle name="40% - 强调文字颜色 4 15 2" xfId="15737"/>
    <cellStyle name="40% - 强调文字颜色 4 15 2 2" xfId="9351"/>
    <cellStyle name="40% - 强调文字颜色 4 15 2 2 2" xfId="15740"/>
    <cellStyle name="40% - 强调文字颜色 4 15 2 2 2 2" xfId="15744"/>
    <cellStyle name="40% - 强调文字颜色 4 15 2 2 2 2 2" xfId="15748"/>
    <cellStyle name="40% - 强调文字颜色 4 15 2 2 2 2 2 2" xfId="15751"/>
    <cellStyle name="40% - 强调文字颜色 4 15 2 2 2 2 2 2 2" xfId="15752"/>
    <cellStyle name="40% - 强调文字颜色 4 15 2 2 2 2 2 3" xfId="15754"/>
    <cellStyle name="40% - 强调文字颜色 4 15 2 2 2 2 3" xfId="15755"/>
    <cellStyle name="40% - 强调文字颜色 4 15 2 2 2 2 3 2" xfId="15756"/>
    <cellStyle name="40% - 强调文字颜色 4 15 2 2 2 2 3 2 2" xfId="15757"/>
    <cellStyle name="40% - 强调文字颜色 4 15 2 2 2 2 3 3" xfId="15760"/>
    <cellStyle name="40% - 强调文字颜色 4 15 2 2 2 2 4" xfId="15761"/>
    <cellStyle name="40% - 强调文字颜色 4 15 2 2 2 2 4 2" xfId="15762"/>
    <cellStyle name="40% - 强调文字颜色 4 15 2 2 2 2 5" xfId="15764"/>
    <cellStyle name="40% - 强调文字颜色 4 15 2 2 2 3" xfId="15765"/>
    <cellStyle name="40% - 强调文字颜色 4 15 2 2 2 3 2" xfId="15768"/>
    <cellStyle name="40% - 强调文字颜色 4 15 2 2 2 3 2 2" xfId="15769"/>
    <cellStyle name="40% - 强调文字颜色 4 15 2 2 2 3 3" xfId="15771"/>
    <cellStyle name="40% - 强调文字颜色 4 15 2 2 2 4" xfId="15772"/>
    <cellStyle name="40% - 强调文字颜色 4 15 2 2 2 4 2" xfId="15775"/>
    <cellStyle name="40% - 强调文字颜色 4 15 2 2 2 4 2 2" xfId="15778"/>
    <cellStyle name="40% - 强调文字颜色 4 15 2 2 2 4 3" xfId="15780"/>
    <cellStyle name="40% - 强调文字颜色 4 15 2 2 2 5" xfId="15783"/>
    <cellStyle name="40% - 强调文字颜色 4 15 2 2 2 5 2" xfId="15786"/>
    <cellStyle name="40% - 强调文字颜色 4 15 2 2 2 6" xfId="15788"/>
    <cellStyle name="40% - 强调文字颜色 4 15 2 2 3" xfId="15791"/>
    <cellStyle name="40% - 强调文字颜色 4 15 2 2 3 2" xfId="15795"/>
    <cellStyle name="40% - 强调文字颜色 4 15 2 2 3 2 2" xfId="15798"/>
    <cellStyle name="40% - 强调文字颜色 4 15 2 2 3 2 2 2" xfId="11348"/>
    <cellStyle name="40% - 强调文字颜色 4 15 2 2 3 2 3" xfId="15800"/>
    <cellStyle name="40% - 强调文字颜色 4 15 2 2 3 3" xfId="15801"/>
    <cellStyle name="40% - 强调文字颜色 4 15 2 2 3 3 2" xfId="15803"/>
    <cellStyle name="40% - 强调文字颜色 4 15 2 2 3 3 2 2" xfId="15804"/>
    <cellStyle name="40% - 强调文字颜色 4 15 2 2 3 3 3" xfId="15805"/>
    <cellStyle name="40% - 强调文字颜色 4 15 2 2 3 4" xfId="15806"/>
    <cellStyle name="40% - 强调文字颜色 4 15 2 2 3 4 2" xfId="15809"/>
    <cellStyle name="40% - 强调文字颜色 4 15 2 2 3 5" xfId="15812"/>
    <cellStyle name="40% - 强调文字颜色 4 15 2 2 4" xfId="15815"/>
    <cellStyle name="40% - 强调文字颜色 4 15 2 2 4 2" xfId="15819"/>
    <cellStyle name="40% - 强调文字颜色 4 15 2 2 4 2 2" xfId="15821"/>
    <cellStyle name="40% - 强调文字颜色 4 15 2 2 4 3" xfId="15822"/>
    <cellStyle name="40% - 强调文字颜色 4 15 2 2 5" xfId="15827"/>
    <cellStyle name="40% - 强调文字颜色 4 15 2 2 5 2" xfId="15829"/>
    <cellStyle name="40% - 强调文字颜色 4 15 2 2 5 2 2" xfId="15830"/>
    <cellStyle name="40% - 强调文字颜色 4 15 2 2 5 3" xfId="15831"/>
    <cellStyle name="40% - 强调文字颜色 4 15 2 2 6" xfId="15832"/>
    <cellStyle name="40% - 强调文字颜色 4 15 2 2 6 2" xfId="15833"/>
    <cellStyle name="40% - 强调文字颜色 4 15 2 2 7" xfId="13652"/>
    <cellStyle name="40% - 强调文字颜色 4 15 2 3" xfId="12164"/>
    <cellStyle name="40% - 强调文字颜色 4 15 2 3 2" xfId="12168"/>
    <cellStyle name="40% - 强调文字颜色 4 15 2 3 2 2" xfId="15835"/>
    <cellStyle name="40% - 强调文字颜色 4 15 2 3 2 2 2" xfId="15838"/>
    <cellStyle name="40% - 强调文字颜色 4 15 2 3 2 2 2 2" xfId="15839"/>
    <cellStyle name="40% - 强调文字颜色 4 15 2 3 2 2 3" xfId="15841"/>
    <cellStyle name="40% - 强调文字颜色 4 15 2 3 2 3" xfId="15842"/>
    <cellStyle name="40% - 强调文字颜色 4 15 2 3 2 3 2" xfId="15843"/>
    <cellStyle name="40% - 强调文字颜色 4 15 2 3 2 3 2 2" xfId="15845"/>
    <cellStyle name="40% - 强调文字颜色 4 15 2 3 2 3 3" xfId="15846"/>
    <cellStyle name="40% - 强调文字颜色 4 15 2 3 2 4" xfId="15848"/>
    <cellStyle name="40% - 强调文字颜色 4 15 2 3 2 4 2" xfId="15851"/>
    <cellStyle name="40% - 强调文字颜色 4 15 2 3 2 5" xfId="15853"/>
    <cellStyle name="40% - 强调文字颜色 4 15 2 3 3" xfId="15855"/>
    <cellStyle name="40% - 强调文字颜色 4 15 2 3 3 2" xfId="15858"/>
    <cellStyle name="40% - 强调文字颜色 4 15 2 3 3 2 2" xfId="15859"/>
    <cellStyle name="40% - 强调文字颜色 4 15 2 3 3 3" xfId="15860"/>
    <cellStyle name="40% - 强调文字颜色 4 15 2 3 4" xfId="15861"/>
    <cellStyle name="40% - 强调文字颜色 4 15 2 3 4 2" xfId="15863"/>
    <cellStyle name="40% - 强调文字颜色 4 15 2 3 4 2 2" xfId="15865"/>
    <cellStyle name="40% - 强调文字颜色 4 15 2 3 4 3" xfId="15866"/>
    <cellStyle name="40% - 强调文字颜色 4 15 2 3 5" xfId="15868"/>
    <cellStyle name="40% - 强调文字颜色 4 15 2 3 5 2" xfId="7064"/>
    <cellStyle name="40% - 强调文字颜色 4 15 2 3 6" xfId="10085"/>
    <cellStyle name="40% - 强调文字颜色 4 15 2 4" xfId="7617"/>
    <cellStyle name="40% - 强调文字颜色 4 15 2 4 2" xfId="15869"/>
    <cellStyle name="40% - 强调文字颜色 4 15 2 4 2 2" xfId="15874"/>
    <cellStyle name="40% - 强调文字颜色 4 15 2 4 2 2 2" xfId="11464"/>
    <cellStyle name="40% - 强调文字颜色 4 15 2 4 2 3" xfId="15876"/>
    <cellStyle name="40% - 强调文字颜色 4 15 2 4 3" xfId="15877"/>
    <cellStyle name="40% - 强调文字颜色 4 15 2 4 3 2" xfId="15879"/>
    <cellStyle name="40% - 强调文字颜色 4 15 2 4 3 2 2" xfId="15880"/>
    <cellStyle name="40% - 强调文字颜色 4 15 2 4 3 3" xfId="15881"/>
    <cellStyle name="40% - 强调文字颜色 4 15 2 4 4" xfId="15882"/>
    <cellStyle name="40% - 强调文字颜色 4 15 2 4 4 2" xfId="15885"/>
    <cellStyle name="40% - 强调文字颜色 4 15 2 4 5" xfId="15889"/>
    <cellStyle name="40% - 强调文字颜色 4 15 2 5" xfId="5010"/>
    <cellStyle name="40% - 强调文字颜色 4 15 2 5 2" xfId="5013"/>
    <cellStyle name="40% - 强调文字颜色 4 15 2 5 2 2" xfId="15892"/>
    <cellStyle name="40% - 强调文字颜色 4 15 2 5 3" xfId="15893"/>
    <cellStyle name="40% - 强调文字颜色 4 15 2 6" xfId="5018"/>
    <cellStyle name="40% - 强调文字颜色 4 15 2 6 2" xfId="9088"/>
    <cellStyle name="40% - 强调文字颜色 4 15 2 6 2 2" xfId="9092"/>
    <cellStyle name="40% - 强调文字颜色 4 15 2 6 3" xfId="9099"/>
    <cellStyle name="40% - 强调文字颜色 4 15 2 7" xfId="9111"/>
    <cellStyle name="40% - 强调文字颜色 4 15 2 7 2" xfId="9113"/>
    <cellStyle name="40% - 强调文字颜色 4 15 2 8" xfId="9126"/>
    <cellStyle name="40% - 强调文字颜色 4 15 3" xfId="15894"/>
    <cellStyle name="40% - 强调文字颜色 4 15 3 2" xfId="268"/>
    <cellStyle name="40% - 强调文字颜色 4 15 3 2 2" xfId="977"/>
    <cellStyle name="40% - 强调文字颜色 4 15 3 2 2 2" xfId="15896"/>
    <cellStyle name="40% - 强调文字颜色 4 15 3 2 2 2 2" xfId="15899"/>
    <cellStyle name="40% - 强调文字颜色 4 15 3 2 2 2 2 2" xfId="15901"/>
    <cellStyle name="40% - 强调文字颜色 4 15 3 2 2 2 3" xfId="15902"/>
    <cellStyle name="40% - 强调文字颜色 4 15 3 2 2 3" xfId="15903"/>
    <cellStyle name="40% - 强调文字颜色 4 15 3 2 2 3 2" xfId="15904"/>
    <cellStyle name="40% - 强调文字颜色 4 15 3 2 2 3 2 2" xfId="15906"/>
    <cellStyle name="40% - 强调文字颜色 4 15 3 2 2 3 3" xfId="15907"/>
    <cellStyle name="40% - 强调文字颜色 4 15 3 2 2 4" xfId="15908"/>
    <cellStyle name="40% - 强调文字颜色 4 15 3 2 2 4 2" xfId="15911"/>
    <cellStyle name="40% - 强调文字颜色 4 15 3 2 2 5" xfId="15914"/>
    <cellStyle name="40% - 强调文字颜色 4 15 3 2 3" xfId="15918"/>
    <cellStyle name="40% - 强调文字颜色 4 15 3 2 3 2" xfId="15921"/>
    <cellStyle name="40% - 强调文字颜色 4 15 3 2 3 2 2" xfId="15922"/>
    <cellStyle name="40% - 强调文字颜色 4 15 3 2 3 3" xfId="15923"/>
    <cellStyle name="40% - 强调文字颜色 4 15 3 2 4" xfId="9842"/>
    <cellStyle name="40% - 强调文字颜色 4 15 3 2 4 2" xfId="9844"/>
    <cellStyle name="40% - 强调文字颜色 4 15 3 2 4 2 2" xfId="15926"/>
    <cellStyle name="40% - 强调文字颜色 4 15 3 2 4 3" xfId="15927"/>
    <cellStyle name="40% - 强调文字颜色 4 15 3 2 5" xfId="9846"/>
    <cellStyle name="40% - 强调文字颜色 4 15 3 2 5 2" xfId="15929"/>
    <cellStyle name="40% - 强调文字颜色 4 15 3 2 6" xfId="15930"/>
    <cellStyle name="40% - 强调文字颜色 4 15 3 3" xfId="288"/>
    <cellStyle name="40% - 强调文字颜色 4 15 3 3 2" xfId="12175"/>
    <cellStyle name="40% - 强调文字颜色 4 15 3 3 2 2" xfId="15933"/>
    <cellStyle name="40% - 强调文字颜色 4 15 3 3 2 2 2" xfId="15936"/>
    <cellStyle name="40% - 强调文字颜色 4 15 3 3 2 3" xfId="15937"/>
    <cellStyle name="40% - 强调文字颜色 4 15 3 3 3" xfId="15938"/>
    <cellStyle name="40% - 强调文字颜色 4 15 3 3 3 2" xfId="15943"/>
    <cellStyle name="40% - 强调文字颜色 4 15 3 3 3 2 2" xfId="15946"/>
    <cellStyle name="40% - 强调文字颜色 4 15 3 3 3 3" xfId="15948"/>
    <cellStyle name="40% - 强调文字颜色 4 15 3 3 4" xfId="9848"/>
    <cellStyle name="40% - 强调文字颜色 4 15 3 3 4 2" xfId="9852"/>
    <cellStyle name="40% - 强调文字颜色 4 15 3 3 5" xfId="9855"/>
    <cellStyle name="40% - 强调文字颜色 4 15 3 4" xfId="7624"/>
    <cellStyle name="40% - 强调文字颜色 4 15 3 4 2" xfId="15950"/>
    <cellStyle name="40% - 强调文字颜色 4 15 3 4 2 2" xfId="15952"/>
    <cellStyle name="40% - 强调文字颜色 4 15 3 4 3" xfId="15953"/>
    <cellStyle name="40% - 强调文字颜色 4 15 3 5" xfId="624"/>
    <cellStyle name="40% - 强调文字颜色 4 15 3 5 2" xfId="15956"/>
    <cellStyle name="40% - 强调文字颜色 4 15 3 5 2 2" xfId="15957"/>
    <cellStyle name="40% - 强调文字颜色 4 15 3 5 3" xfId="15958"/>
    <cellStyle name="40% - 强调文字颜色 4 15 3 6" xfId="9143"/>
    <cellStyle name="40% - 强调文字颜色 4 15 3 6 2" xfId="9146"/>
    <cellStyle name="40% - 强调文字颜色 4 15 3 7" xfId="9163"/>
    <cellStyle name="40% - 强调文字颜色 4 15 4" xfId="15961"/>
    <cellStyle name="40% - 强调文字颜色 4 15 4 2" xfId="15963"/>
    <cellStyle name="40% - 强调文字颜色 4 15 4 2 2" xfId="15969"/>
    <cellStyle name="40% - 强调文字颜色 4 15 4 2 2 2" xfId="15972"/>
    <cellStyle name="40% - 强调文字颜色 4 15 4 2 2 2 2" xfId="15975"/>
    <cellStyle name="40% - 强调文字颜色 4 15 4 2 2 3" xfId="15978"/>
    <cellStyle name="40% - 强调文字颜色 4 15 4 2 3" xfId="15980"/>
    <cellStyle name="40% - 强调文字颜色 4 15 4 2 3 2" xfId="15982"/>
    <cellStyle name="40% - 强调文字颜色 4 15 4 2 3 2 2" xfId="15984"/>
    <cellStyle name="40% - 强调文字颜色 4 15 4 2 3 3" xfId="15986"/>
    <cellStyle name="40% - 强调文字颜色 4 15 4 2 4" xfId="9911"/>
    <cellStyle name="40% - 强调文字颜色 4 15 4 2 4 2" xfId="9914"/>
    <cellStyle name="40% - 强调文字颜色 4 15 4 2 5" xfId="9916"/>
    <cellStyle name="40% - 强调文字颜色 4 15 4 3" xfId="12182"/>
    <cellStyle name="40% - 强调文字颜色 4 15 4 3 2" xfId="298"/>
    <cellStyle name="40% - 强调文字颜色 4 15 4 3 2 2" xfId="15989"/>
    <cellStyle name="40% - 强调文字颜色 4 15 4 3 3" xfId="15990"/>
    <cellStyle name="40% - 强调文字颜色 4 15 4 4" xfId="15993"/>
    <cellStyle name="40% - 强调文字颜色 4 15 4 4 2" xfId="15994"/>
    <cellStyle name="40% - 强调文字颜色 4 15 4 4 2 2" xfId="14117"/>
    <cellStyle name="40% - 强调文字颜色 4 15 4 4 3" xfId="15995"/>
    <cellStyle name="40% - 强调文字颜色 4 15 4 5" xfId="15996"/>
    <cellStyle name="40% - 强调文字颜色 4 15 4 5 2" xfId="15997"/>
    <cellStyle name="40% - 强调文字颜色 4 15 4 6" xfId="9199"/>
    <cellStyle name="40% - 强调文字颜色 4 15 5" xfId="15998"/>
    <cellStyle name="40% - 强调文字颜色 4 15 5 2" xfId="16000"/>
    <cellStyle name="40% - 强调文字颜色 4 15 5 2 2" xfId="16002"/>
    <cellStyle name="40% - 强调文字颜色 4 15 5 2 2 2" xfId="16004"/>
    <cellStyle name="40% - 强调文字颜色 4 15 5 2 3" xfId="16005"/>
    <cellStyle name="40% - 强调文字颜色 4 15 5 3" xfId="16006"/>
    <cellStyle name="40% - 强调文字颜色 4 15 5 3 2" xfId="435"/>
    <cellStyle name="40% - 强调文字颜色 4 15 5 3 2 2" xfId="16009"/>
    <cellStyle name="40% - 强调文字颜色 4 15 5 3 3" xfId="16012"/>
    <cellStyle name="40% - 强调文字颜色 4 15 5 4" xfId="16017"/>
    <cellStyle name="40% - 强调文字颜色 4 15 5 4 2" xfId="16019"/>
    <cellStyle name="40% - 强调文字颜色 4 15 5 5" xfId="9680"/>
    <cellStyle name="40% - 强调文字颜色 4 15 6" xfId="16021"/>
    <cellStyle name="40% - 强调文字颜色 4 15 7" xfId="16024"/>
    <cellStyle name="40% - 强调文字颜色 4 15 7 2" xfId="16027"/>
    <cellStyle name="40% - 强调文字颜色 4 15 7 2 2" xfId="16029"/>
    <cellStyle name="40% - 强调文字颜色 4 15 7 3" xfId="16031"/>
    <cellStyle name="40% - 强调文字颜色 4 15 8" xfId="16038"/>
    <cellStyle name="40% - 强调文字颜色 4 15 8 2" xfId="16040"/>
    <cellStyle name="40% - 强调文字颜色 4 15 8 2 2" xfId="16042"/>
    <cellStyle name="40% - 强调文字颜色 4 15 8 3" xfId="16044"/>
    <cellStyle name="40% - 强调文字颜色 4 15 9" xfId="16051"/>
    <cellStyle name="40% - 强调文字颜色 4 15 9 2" xfId="16053"/>
    <cellStyle name="40% - 强调文字颜色 4 16" xfId="16054"/>
    <cellStyle name="40% - 强调文字颜色 4 16 2" xfId="16057"/>
    <cellStyle name="40% - 强调文字颜色 4 16 2 2" xfId="5585"/>
    <cellStyle name="40% - 强调文字颜色 4 16 2 2 2" xfId="16060"/>
    <cellStyle name="40% - 强调文字颜色 4 16 2 2 2 2" xfId="16065"/>
    <cellStyle name="40% - 强调文字颜色 4 16 2 2 2 2 2" xfId="5589"/>
    <cellStyle name="40% - 强调文字颜色 4 16 2 2 2 2 2 2" xfId="16070"/>
    <cellStyle name="40% - 强调文字颜色 4 16 2 2 2 2 3" xfId="16072"/>
    <cellStyle name="40% - 强调文字颜色 4 16 2 2 2 3" xfId="16075"/>
    <cellStyle name="40% - 强调文字颜色 4 16 2 2 2 3 2" xfId="16078"/>
    <cellStyle name="40% - 强调文字颜色 4 16 2 2 2 3 2 2" xfId="16079"/>
    <cellStyle name="40% - 强调文字颜色 4 16 2 2 2 3 3" xfId="16080"/>
    <cellStyle name="40% - 强调文字颜色 4 16 2 2 2 4" xfId="16082"/>
    <cellStyle name="40% - 强调文字颜色 4 16 2 2 2 4 2" xfId="16083"/>
    <cellStyle name="40% - 强调文字颜色 4 16 2 2 2 5" xfId="16085"/>
    <cellStyle name="40% - 强调文字颜色 4 16 2 2 3" xfId="16087"/>
    <cellStyle name="40% - 强调文字颜色 4 16 2 2 3 2" xfId="16092"/>
    <cellStyle name="40% - 强调文字颜色 4 16 2 2 3 2 2" xfId="16095"/>
    <cellStyle name="40% - 强调文字颜色 4 16 2 2 3 3" xfId="16097"/>
    <cellStyle name="40% - 强调文字颜色 4 16 2 2 4" xfId="16098"/>
    <cellStyle name="40% - 强调文字颜色 4 16 2 2 4 2" xfId="16102"/>
    <cellStyle name="40% - 强调文字颜色 4 16 2 2 4 2 2" xfId="16103"/>
    <cellStyle name="40% - 强调文字颜色 4 16 2 2 4 3" xfId="16104"/>
    <cellStyle name="40% - 强调文字颜色 4 16 2 2 5" xfId="16106"/>
    <cellStyle name="40% - 强调文字颜色 4 16 2 2 5 2" xfId="16107"/>
    <cellStyle name="40% - 强调文字颜色 4 16 2 2 6" xfId="16108"/>
    <cellStyle name="40% - 强调文字颜色 4 16 2 3" xfId="12191"/>
    <cellStyle name="40% - 强调文字颜色 4 16 2 3 2" xfId="12193"/>
    <cellStyle name="40% - 强调文字颜色 4 16 2 3 2 2" xfId="16109"/>
    <cellStyle name="40% - 强调文字颜色 4 16 2 3 2 2 2" xfId="11624"/>
    <cellStyle name="40% - 强调文字颜色 4 16 2 3 2 3" xfId="16111"/>
    <cellStyle name="40% - 强调文字颜色 4 16 2 3 3" xfId="16112"/>
    <cellStyle name="40% - 强调文字颜色 4 16 2 3 3 2" xfId="16114"/>
    <cellStyle name="40% - 强调文字颜色 4 16 2 3 3 2 2" xfId="16115"/>
    <cellStyle name="40% - 强调文字颜色 4 16 2 3 3 3" xfId="16116"/>
    <cellStyle name="40% - 强调文字颜色 4 16 2 3 4" xfId="16118"/>
    <cellStyle name="40% - 强调文字颜色 4 16 2 3 4 2" xfId="16120"/>
    <cellStyle name="40% - 强调文字颜色 4 16 2 3 5" xfId="16122"/>
    <cellStyle name="40% - 强调文字颜色 4 16 2 4" xfId="12199"/>
    <cellStyle name="40% - 强调文字颜色 4 16 2 4 2" xfId="16123"/>
    <cellStyle name="40% - 强调文字颜色 4 16 2 4 2 2" xfId="16128"/>
    <cellStyle name="40% - 强调文字颜色 4 16 2 4 3" xfId="16129"/>
    <cellStyle name="40% - 强调文字颜色 4 16 2 5" xfId="5048"/>
    <cellStyle name="40% - 强调文字颜色 4 16 2 5 2" xfId="5053"/>
    <cellStyle name="40% - 强调文字颜色 4 16 2 5 2 2" xfId="16130"/>
    <cellStyle name="40% - 强调文字颜色 4 16 2 5 3" xfId="16131"/>
    <cellStyle name="40% - 强调文字颜色 4 16 2 6" xfId="5058"/>
    <cellStyle name="40% - 强调文字颜色 4 16 2 6 2" xfId="10897"/>
    <cellStyle name="40% - 强调文字颜色 4 16 2 7" xfId="10914"/>
    <cellStyle name="40% - 强调文字颜色 4 16 3" xfId="16132"/>
    <cellStyle name="40% - 强调文字颜色 4 16 3 2" xfId="1550"/>
    <cellStyle name="40% - 强调文字颜色 4 16 3 2 2" xfId="16135"/>
    <cellStyle name="40% - 强调文字颜色 4 16 3 2 2 2" xfId="9650"/>
    <cellStyle name="40% - 强调文字颜色 4 16 3 2 2 2 2" xfId="9652"/>
    <cellStyle name="40% - 强调文字颜色 4 16 3 2 2 3" xfId="9656"/>
    <cellStyle name="40% - 强调文字颜色 4 16 3 2 3" xfId="16140"/>
    <cellStyle name="40% - 强调文字颜色 4 16 3 2 3 2" xfId="16142"/>
    <cellStyle name="40% - 强调文字颜色 4 16 3 2 3 2 2" xfId="16143"/>
    <cellStyle name="40% - 强调文字颜色 4 16 3 2 3 3" xfId="16145"/>
    <cellStyle name="40% - 强调文字颜色 4 16 3 2 4" xfId="10050"/>
    <cellStyle name="40% - 强调文字颜色 4 16 3 2 4 2" xfId="10052"/>
    <cellStyle name="40% - 强调文字颜色 4 16 3 2 5" xfId="10054"/>
    <cellStyle name="40% - 强调文字颜色 4 16 3 3" xfId="12204"/>
    <cellStyle name="40% - 强调文字颜色 4 16 3 3 2" xfId="16147"/>
    <cellStyle name="40% - 强调文字颜色 4 16 3 3 2 2" xfId="16151"/>
    <cellStyle name="40% - 强调文字颜色 4 16 3 3 3" xfId="16152"/>
    <cellStyle name="40% - 强调文字颜色 4 16 3 4" xfId="16155"/>
    <cellStyle name="40% - 强调文字颜色 4 16 3 4 2" xfId="16157"/>
    <cellStyle name="40% - 强调文字颜色 4 16 3 4 2 2" xfId="16160"/>
    <cellStyle name="40% - 强调文字颜色 4 16 3 4 3" xfId="16161"/>
    <cellStyle name="40% - 强调文字颜色 4 16 3 5" xfId="1584"/>
    <cellStyle name="40% - 强调文字颜色 4 16 3 5 2" xfId="16162"/>
    <cellStyle name="40% - 强调文字颜色 4 16 3 6" xfId="10951"/>
    <cellStyle name="40% - 强调文字颜色 4 16 4" xfId="16163"/>
    <cellStyle name="40% - 强调文字颜色 4 16 4 2" xfId="16165"/>
    <cellStyle name="40% - 强调文字颜色 4 16 4 2 2" xfId="16168"/>
    <cellStyle name="40% - 强调文字颜色 4 16 4 2 2 2" xfId="16173"/>
    <cellStyle name="40% - 强调文字颜色 4 16 4 2 3" xfId="16178"/>
    <cellStyle name="40% - 强调文字颜色 4 16 4 3" xfId="16182"/>
    <cellStyle name="40% - 强调文字颜色 4 16 4 3 2" xfId="16184"/>
    <cellStyle name="40% - 强调文字颜色 4 16 4 3 2 2" xfId="16187"/>
    <cellStyle name="40% - 强调文字颜色 4 16 4 3 3" xfId="16190"/>
    <cellStyle name="40% - 强调文字颜色 4 16 4 4" xfId="16195"/>
    <cellStyle name="40% - 强调文字颜色 4 16 4 4 2" xfId="16196"/>
    <cellStyle name="40% - 强调文字颜色 4 16 4 5" xfId="16200"/>
    <cellStyle name="40% - 强调文字颜色 4 16 5" xfId="16201"/>
    <cellStyle name="40% - 强调文字颜色 4 16 5 2" xfId="16203"/>
    <cellStyle name="40% - 强调文字颜色 4 16 5 2 2" xfId="16205"/>
    <cellStyle name="40% - 强调文字颜色 4 16 5 3" xfId="16206"/>
    <cellStyle name="40% - 强调文字颜色 4 16 6" xfId="16208"/>
    <cellStyle name="40% - 强调文字颜色 4 16 6 2" xfId="16211"/>
    <cellStyle name="40% - 强调文字颜色 4 16 6 2 2" xfId="16213"/>
    <cellStyle name="40% - 强调文字颜色 4 16 6 3" xfId="16215"/>
    <cellStyle name="40% - 强调文字颜色 4 16 7" xfId="16220"/>
    <cellStyle name="40% - 强调文字颜色 4 16 7 2" xfId="16222"/>
    <cellStyle name="40% - 强调文字颜色 4 16 8" xfId="16224"/>
    <cellStyle name="40% - 强调文字颜色 4 16 9" xfId="16226"/>
    <cellStyle name="40% - 强调文字颜色 4 17" xfId="16231"/>
    <cellStyle name="40% - 强调文字颜色 4 17 2" xfId="16234"/>
    <cellStyle name="40% - 强调文字颜色 4 17 2 2" xfId="16236"/>
    <cellStyle name="40% - 强调文字颜色 4 17 2 2 2" xfId="16239"/>
    <cellStyle name="40% - 强调文字颜色 4 17 2 2 2 2" xfId="16242"/>
    <cellStyle name="40% - 强调文字颜色 4 17 2 2 2 2 2" xfId="16245"/>
    <cellStyle name="40% - 强调文字颜色 4 17 2 2 2 2 2 2" xfId="16247"/>
    <cellStyle name="40% - 强调文字颜色 4 17 2 2 2 2 3" xfId="16248"/>
    <cellStyle name="40% - 强调文字颜色 4 17 2 2 2 3" xfId="16249"/>
    <cellStyle name="40% - 强调文字颜色 4 17 2 2 2 3 2" xfId="16252"/>
    <cellStyle name="40% - 强调文字颜色 4 17 2 2 2 3 2 2" xfId="16254"/>
    <cellStyle name="40% - 强调文字颜色 4 17 2 2 2 3 3" xfId="16256"/>
    <cellStyle name="40% - 强调文字颜色 4 17 2 2 2 4" xfId="16258"/>
    <cellStyle name="40% - 强调文字颜色 4 17 2 2 2 4 2" xfId="16260"/>
    <cellStyle name="40% - 强调文字颜色 4 17 2 2 2 5" xfId="16262"/>
    <cellStyle name="40% - 强调文字颜色 4 17 2 2 3" xfId="16264"/>
    <cellStyle name="40% - 强调文字颜色 4 17 2 2 3 2" xfId="16267"/>
    <cellStyle name="40% - 强调文字颜色 4 17 2 2 3 2 2" xfId="16271"/>
    <cellStyle name="40% - 强调文字颜色 4 17 2 2 3 3" xfId="16274"/>
    <cellStyle name="40% - 强调文字颜色 4 17 2 2 4" xfId="16278"/>
    <cellStyle name="40% - 强调文字颜色 4 17 2 2 4 2" xfId="16283"/>
    <cellStyle name="40% - 强调文字颜色 4 17 2 2 4 2 2" xfId="16288"/>
    <cellStyle name="40% - 强调文字颜色 4 17 2 2 4 3" xfId="16291"/>
    <cellStyle name="40% - 强调文字颜色 4 17 2 2 5" xfId="16295"/>
    <cellStyle name="40% - 强调文字颜色 4 17 2 2 5 2" xfId="16297"/>
    <cellStyle name="40% - 强调文字颜色 4 17 2 2 6" xfId="16299"/>
    <cellStyle name="40% - 强调文字颜色 4 17 2 3" xfId="16301"/>
    <cellStyle name="40% - 强调文字颜色 4 17 2 3 2" xfId="16303"/>
    <cellStyle name="40% - 强调文字颜色 4 17 2 3 2 2" xfId="16306"/>
    <cellStyle name="40% - 强调文字颜色 4 17 2 3 2 2 2" xfId="16308"/>
    <cellStyle name="40% - 强调文字颜色 4 17 2 3 2 3" xfId="16309"/>
    <cellStyle name="40% - 强调文字颜色 4 17 2 3 3" xfId="16311"/>
    <cellStyle name="40% - 强调文字颜色 4 17 2 3 3 2" xfId="16313"/>
    <cellStyle name="40% - 强调文字颜色 4 17 2 3 3 2 2" xfId="16316"/>
    <cellStyle name="40% - 强调文字颜色 4 17 2 3 3 3" xfId="16319"/>
    <cellStyle name="40% - 强调文字颜色 4 17 2 3 4" xfId="16323"/>
    <cellStyle name="40% - 强调文字颜色 4 17 2 3 4 2" xfId="16324"/>
    <cellStyle name="40% - 强调文字颜色 4 17 2 3 5" xfId="16326"/>
    <cellStyle name="40% - 强调文字颜色 4 17 2 4" xfId="7835"/>
    <cellStyle name="40% - 强调文字颜色 4 17 2 4 2" xfId="7839"/>
    <cellStyle name="40% - 强调文字颜色 4 17 2 4 2 2" xfId="7844"/>
    <cellStyle name="40% - 强调文字颜色 4 17 2 4 3" xfId="7870"/>
    <cellStyle name="40% - 强调文字颜色 4 17 2 5" xfId="5084"/>
    <cellStyle name="40% - 强调文字颜色 4 17 2 5 2" xfId="5091"/>
    <cellStyle name="40% - 强调文字颜色 4 17 2 5 2 2" xfId="7890"/>
    <cellStyle name="40% - 强调文字颜色 4 17 2 5 3" xfId="7896"/>
    <cellStyle name="40% - 强调文字颜色 4 17 2 6" xfId="5096"/>
    <cellStyle name="40% - 强调文字颜色 4 17 2 6 2" xfId="7912"/>
    <cellStyle name="40% - 强调文字颜色 4 17 2 7" xfId="7918"/>
    <cellStyle name="40% - 强调文字颜色 4 17 3" xfId="16327"/>
    <cellStyle name="40% - 强调文字颜色 4 17 3 2" xfId="16329"/>
    <cellStyle name="40% - 强调文字颜色 4 17 3 2 2" xfId="16332"/>
    <cellStyle name="40% - 强调文字颜色 4 17 3 2 2 2" xfId="16336"/>
    <cellStyle name="40% - 强调文字颜色 4 17 3 2 2 2 2" xfId="16338"/>
    <cellStyle name="40% - 强调文字颜色 4 17 3 2 2 3" xfId="16339"/>
    <cellStyle name="40% - 强调文字颜色 4 17 3 2 3" xfId="16341"/>
    <cellStyle name="40% - 强调文字颜色 4 17 3 2 3 2" xfId="16345"/>
    <cellStyle name="40% - 强调文字颜色 4 17 3 2 3 2 2" xfId="16350"/>
    <cellStyle name="40% - 强调文字颜色 4 17 3 2 3 3" xfId="16355"/>
    <cellStyle name="40% - 强调文字颜色 4 17 3 2 4" xfId="10330"/>
    <cellStyle name="40% - 强调文字颜色 4 17 3 2 4 2" xfId="10334"/>
    <cellStyle name="40% - 强调文字颜色 4 17 3 2 5" xfId="10338"/>
    <cellStyle name="40% - 强调文字颜色 4 17 3 3" xfId="16363"/>
    <cellStyle name="40% - 强调文字颜色 4 17 3 3 2" xfId="16366"/>
    <cellStyle name="40% - 强调文字颜色 4 17 3 3 2 2" xfId="16370"/>
    <cellStyle name="40% - 强调文字颜色 4 17 3 3 3" xfId="16372"/>
    <cellStyle name="40% - 强调文字颜色 4 17 3 4" xfId="7932"/>
    <cellStyle name="40% - 强调文字颜色 4 17 3 4 2" xfId="7937"/>
    <cellStyle name="40% - 强调文字颜色 4 17 3 4 2 2" xfId="7940"/>
    <cellStyle name="40% - 强调文字颜色 4 17 3 4 3" xfId="7949"/>
    <cellStyle name="40% - 强调文字颜色 4 17 3 5" xfId="338"/>
    <cellStyle name="40% - 强调文字颜色 4 17 3 5 2" xfId="7981"/>
    <cellStyle name="40% - 强调文字颜色 4 17 3 6" xfId="7990"/>
    <cellStyle name="40% - 强调文字颜色 4 17 4" xfId="16376"/>
    <cellStyle name="40% - 强调文字颜色 4 17 4 2" xfId="16378"/>
    <cellStyle name="40% - 强调文字颜色 4 17 4 2 2" xfId="16380"/>
    <cellStyle name="40% - 强调文字颜色 4 17 4 2 2 2" xfId="16382"/>
    <cellStyle name="40% - 强调文字颜色 4 17 4 2 3" xfId="16383"/>
    <cellStyle name="40% - 强调文字颜色 4 17 4 3" xfId="16384"/>
    <cellStyle name="40% - 强调文字颜色 4 17 4 3 2" xfId="16386"/>
    <cellStyle name="40% - 强调文字颜色 4 17 4 3 2 2" xfId="16387"/>
    <cellStyle name="40% - 强调文字颜色 4 17 4 3 3" xfId="16388"/>
    <cellStyle name="40% - 强调文字颜色 4 17 4 4" xfId="8015"/>
    <cellStyle name="40% - 强调文字颜色 4 17 4 4 2" xfId="8018"/>
    <cellStyle name="40% - 强调文字颜色 4 17 4 5" xfId="8023"/>
    <cellStyle name="40% - 强调文字颜色 4 17 5" xfId="16389"/>
    <cellStyle name="40% - 强调文字颜色 4 17 5 2" xfId="16391"/>
    <cellStyle name="40% - 强调文字颜色 4 17 5 2 2" xfId="16394"/>
    <cellStyle name="40% - 强调文字颜色 4 17 5 3" xfId="16395"/>
    <cellStyle name="40% - 强调文字颜色 4 17 6" xfId="16397"/>
    <cellStyle name="40% - 强调文字颜色 4 17 6 2" xfId="16400"/>
    <cellStyle name="40% - 强调文字颜色 4 17 6 2 2" xfId="16402"/>
    <cellStyle name="40% - 强调文字颜色 4 17 6 3" xfId="16404"/>
    <cellStyle name="40% - 强调文字颜色 4 17 7" xfId="16408"/>
    <cellStyle name="40% - 强调文字颜色 4 17 7 2" xfId="16410"/>
    <cellStyle name="40% - 强调文字颜色 4 17 8" xfId="16413"/>
    <cellStyle name="40% - 强调文字颜色 4 18" xfId="16415"/>
    <cellStyle name="40% - 强调文字颜色 4 18 2" xfId="16418"/>
    <cellStyle name="40% - 强调文字颜色 4 18 2 2" xfId="16420"/>
    <cellStyle name="40% - 强调文字颜色 4 18 2 2 2" xfId="16423"/>
    <cellStyle name="40% - 强调文字颜色 4 18 2 2 2 2" xfId="16427"/>
    <cellStyle name="40% - 强调文字颜色 4 18 2 2 2 2 2" xfId="16430"/>
    <cellStyle name="40% - 强调文字颜色 4 18 2 2 2 2 2 2" xfId="7725"/>
    <cellStyle name="40% - 强调文字颜色 4 18 2 2 2 2 3" xfId="16432"/>
    <cellStyle name="40% - 强调文字颜色 4 18 2 2 2 3" xfId="16435"/>
    <cellStyle name="40% - 强调文字颜色 4 18 2 2 2 3 2" xfId="2894"/>
    <cellStyle name="40% - 强调文字颜色 4 18 2 2 2 3 2 2" xfId="2904"/>
    <cellStyle name="40% - 强调文字颜色 4 18 2 2 2 3 3" xfId="2917"/>
    <cellStyle name="40% - 强调文字颜色 4 18 2 2 2 4" xfId="16437"/>
    <cellStyle name="40% - 强调文字颜色 4 18 2 2 2 4 2" xfId="3104"/>
    <cellStyle name="40% - 强调文字颜色 4 18 2 2 2 5" xfId="16439"/>
    <cellStyle name="40% - 强调文字颜色 4 18 2 2 3" xfId="16440"/>
    <cellStyle name="40% - 强调文字颜色 4 18 2 2 3 2" xfId="14537"/>
    <cellStyle name="40% - 强调文字颜色 4 18 2 2 3 2 2" xfId="14542"/>
    <cellStyle name="40% - 强调文字颜色 4 18 2 2 3 3" xfId="14747"/>
    <cellStyle name="40% - 强调文字颜色 4 18 2 2 4" xfId="16444"/>
    <cellStyle name="40% - 强调文字颜色 4 18 2 2 4 2" xfId="16447"/>
    <cellStyle name="40% - 强调文字颜色 4 18 2 2 4 2 2" xfId="16449"/>
    <cellStyle name="40% - 强调文字颜色 4 18 2 2 4 3" xfId="16450"/>
    <cellStyle name="40% - 强调文字颜色 4 18 2 2 5" xfId="16454"/>
    <cellStyle name="40% - 强调文字颜色 4 18 2 2 5 2" xfId="8432"/>
    <cellStyle name="40% - 强调文字颜色 4 18 2 2 6" xfId="16455"/>
    <cellStyle name="40% - 强调文字颜色 4 18 2 3" xfId="16456"/>
    <cellStyle name="40% - 强调文字颜色 4 18 2 3 2" xfId="16459"/>
    <cellStyle name="40% - 强调文字颜色 4 18 2 3 2 2" xfId="16463"/>
    <cellStyle name="40% - 强调文字颜色 4 18 2 3 2 2 2" xfId="16466"/>
    <cellStyle name="40% - 强调文字颜色 4 18 2 3 2 3" xfId="16468"/>
    <cellStyle name="40% - 强调文字颜色 4 18 2 3 3" xfId="16471"/>
    <cellStyle name="40% - 强调文字颜色 4 18 2 3 3 2" xfId="16475"/>
    <cellStyle name="40% - 强调文字颜色 4 18 2 3 3 2 2" xfId="16477"/>
    <cellStyle name="40% - 强调文字颜色 4 18 2 3 3 3" xfId="16479"/>
    <cellStyle name="40% - 强调文字颜色 4 18 2 3 4" xfId="16482"/>
    <cellStyle name="40% - 强调文字颜色 4 18 2 3 4 2" xfId="16485"/>
    <cellStyle name="40% - 强调文字颜色 4 18 2 3 5" xfId="16487"/>
    <cellStyle name="40% - 强调文字颜色 4 18 2 4" xfId="8132"/>
    <cellStyle name="40% - 强调文字颜色 4 18 2 4 2" xfId="8136"/>
    <cellStyle name="40% - 强调文字颜色 4 18 2 4 2 2" xfId="8140"/>
    <cellStyle name="40% - 强调文字颜色 4 18 2 4 3" xfId="8146"/>
    <cellStyle name="40% - 强调文字颜色 4 18 2 5" xfId="5122"/>
    <cellStyle name="40% - 强调文字颜色 4 18 2 5 2" xfId="8161"/>
    <cellStyle name="40% - 强调文字颜色 4 18 2 5 2 2" xfId="8163"/>
    <cellStyle name="40% - 强调文字颜色 4 18 2 5 3" xfId="8165"/>
    <cellStyle name="40% - 强调文字颜色 4 18 2 6" xfId="8168"/>
    <cellStyle name="40% - 强调文字颜色 4 18 2 6 2" xfId="8171"/>
    <cellStyle name="40% - 强调文字颜色 4 18 2 7" xfId="8177"/>
    <cellStyle name="40% - 强调文字颜色 4 18 3" xfId="16490"/>
    <cellStyle name="40% - 强调文字颜色 4 18 3 2" xfId="16492"/>
    <cellStyle name="40% - 强调文字颜色 4 18 3 2 2" xfId="16498"/>
    <cellStyle name="40% - 强调文字颜色 4 18 3 2 2 2" xfId="16504"/>
    <cellStyle name="40% - 强调文字颜色 4 18 3 2 2 2 2" xfId="16507"/>
    <cellStyle name="40% - 强调文字颜色 4 18 3 2 2 3" xfId="16512"/>
    <cellStyle name="40% - 强调文字颜色 4 18 3 2 3" xfId="16516"/>
    <cellStyle name="40% - 强调文字颜色 4 18 3 2 3 2" xfId="12512"/>
    <cellStyle name="40% - 强调文字颜色 4 18 3 2 3 2 2" xfId="16520"/>
    <cellStyle name="40% - 强调文字颜色 4 18 3 2 3 3" xfId="16522"/>
    <cellStyle name="40% - 强调文字颜色 4 18 3 2 4" xfId="10507"/>
    <cellStyle name="40% - 强调文字颜色 4 18 3 2 4 2" xfId="10513"/>
    <cellStyle name="40% - 强调文字颜色 4 18 3 2 5" xfId="10517"/>
    <cellStyle name="40% - 强调文字颜色 4 18 3 3" xfId="16524"/>
    <cellStyle name="40% - 强调文字颜色 4 18 3 3 2" xfId="16529"/>
    <cellStyle name="40% - 强调文字颜色 4 18 3 3 2 2" xfId="16534"/>
    <cellStyle name="40% - 强调文字颜色 4 18 3 3 3" xfId="16539"/>
    <cellStyle name="40% - 强调文字颜色 4 18 3 4" xfId="8185"/>
    <cellStyle name="40% - 强调文字颜色 4 18 3 4 2" xfId="8189"/>
    <cellStyle name="40% - 强调文字颜色 4 18 3 4 2 2" xfId="8192"/>
    <cellStyle name="40% - 强调文字颜色 4 18 3 4 3" xfId="8195"/>
    <cellStyle name="40% - 强调文字颜色 4 18 3 5" xfId="8200"/>
    <cellStyle name="40% - 强调文字颜色 4 18 3 5 2" xfId="8203"/>
    <cellStyle name="40% - 强调文字颜色 4 18 3 6" xfId="8211"/>
    <cellStyle name="40% - 强调文字颜色 4 18 4" xfId="16543"/>
    <cellStyle name="40% - 强调文字颜色 4 18 4 2" xfId="16545"/>
    <cellStyle name="40% - 强调文字颜色 4 18 4 2 2" xfId="16547"/>
    <cellStyle name="40% - 强调文字颜色 4 18 4 2 2 2" xfId="16549"/>
    <cellStyle name="40% - 强调文字颜色 4 18 4 2 3" xfId="16550"/>
    <cellStyle name="40% - 强调文字颜色 4 18 4 3" xfId="16552"/>
    <cellStyle name="40% - 强调文字颜色 4 18 4 3 2" xfId="16555"/>
    <cellStyle name="40% - 强调文字颜色 4 18 4 3 2 2" xfId="16556"/>
    <cellStyle name="40% - 强调文字颜色 4 18 4 3 3" xfId="16557"/>
    <cellStyle name="40% - 强调文字颜色 4 18 4 4" xfId="8226"/>
    <cellStyle name="40% - 强调文字颜色 4 18 4 4 2" xfId="8228"/>
    <cellStyle name="40% - 强调文字颜色 4 18 4 5" xfId="8231"/>
    <cellStyle name="40% - 强调文字颜色 4 18 5" xfId="16558"/>
    <cellStyle name="40% - 强调文字颜色 4 18 5 2" xfId="16560"/>
    <cellStyle name="40% - 强调文字颜色 4 18 5 2 2" xfId="16563"/>
    <cellStyle name="40% - 强调文字颜色 4 18 5 3" xfId="16564"/>
    <cellStyle name="40% - 强调文字颜色 4 18 6" xfId="14878"/>
    <cellStyle name="40% - 强调文字颜色 4 18 6 2" xfId="16568"/>
    <cellStyle name="40% - 强调文字颜色 4 18 6 2 2" xfId="16570"/>
    <cellStyle name="40% - 强调文字颜色 4 18 6 3" xfId="16572"/>
    <cellStyle name="40% - 强调文字颜色 4 18 7" xfId="16574"/>
    <cellStyle name="40% - 强调文字颜色 4 18 7 2" xfId="9522"/>
    <cellStyle name="40% - 强调文字颜色 4 18 8" xfId="16576"/>
    <cellStyle name="40% - 强调文字颜色 4 19" xfId="16578"/>
    <cellStyle name="40% - 强调文字颜色 4 19 2" xfId="16580"/>
    <cellStyle name="40% - 强调文字颜色 4 19 2 2" xfId="16582"/>
    <cellStyle name="40% - 强调文字颜色 4 19 2 2 2" xfId="16584"/>
    <cellStyle name="40% - 强调文字颜色 4 19 2 2 2 2" xfId="16586"/>
    <cellStyle name="40% - 强调文字颜色 4 19 2 2 2 2 2" xfId="16587"/>
    <cellStyle name="40% - 强调文字颜色 4 19 2 2 2 3" xfId="16589"/>
    <cellStyle name="40% - 强调文字颜色 4 19 2 2 3" xfId="16590"/>
    <cellStyle name="40% - 强调文字颜色 4 19 2 2 3 2" xfId="16591"/>
    <cellStyle name="40% - 强调文字颜色 4 19 2 2 3 2 2" xfId="16592"/>
    <cellStyle name="40% - 强调文字颜色 4 19 2 2 3 3" xfId="16593"/>
    <cellStyle name="40% - 强调文字颜色 4 19 2 2 4" xfId="16595"/>
    <cellStyle name="40% - 强调文字颜色 4 19 2 2 4 2" xfId="16597"/>
    <cellStyle name="40% - 强调文字颜色 4 19 2 2 5" xfId="16599"/>
    <cellStyle name="40% - 强调文字颜色 4 19 2 3" xfId="16601"/>
    <cellStyle name="40% - 强调文字颜色 4 19 2 3 2" xfId="16603"/>
    <cellStyle name="40% - 强调文字颜色 4 19 2 3 2 2" xfId="8909"/>
    <cellStyle name="40% - 强调文字颜色 4 19 2 3 3" xfId="16604"/>
    <cellStyle name="40% - 强调文字颜色 4 19 2 4" xfId="8377"/>
    <cellStyle name="40% - 强调文字颜色 4 19 2 4 2" xfId="8380"/>
    <cellStyle name="40% - 强调文字颜色 4 19 2 4 2 2" xfId="8383"/>
    <cellStyle name="40% - 强调文字颜色 4 19 2 4 3" xfId="8387"/>
    <cellStyle name="40% - 强调文字颜色 4 19 2 5" xfId="8400"/>
    <cellStyle name="40% - 强调文字颜色 4 19 2 5 2" xfId="8402"/>
    <cellStyle name="40% - 强调文字颜色 4 19 2 6" xfId="8406"/>
    <cellStyle name="40% - 强调文字颜色 4 19 3" xfId="16606"/>
    <cellStyle name="40% - 强调文字颜色 4 19 3 2" xfId="16608"/>
    <cellStyle name="40% - 强调文字颜色 4 19 3 2 2" xfId="14191"/>
    <cellStyle name="40% - 强调文字颜色 4 19 3 2 2 2" xfId="14197"/>
    <cellStyle name="40% - 强调文字颜色 4 19 3 2 3" xfId="14538"/>
    <cellStyle name="40% - 强调文字颜色 4 19 3 3" xfId="16610"/>
    <cellStyle name="40% - 强调文字颜色 4 19 3 3 2" xfId="16612"/>
    <cellStyle name="40% - 强调文字颜色 4 19 3 3 2 2" xfId="16614"/>
    <cellStyle name="40% - 强调文字颜色 4 19 3 3 3" xfId="16448"/>
    <cellStyle name="40% - 强调文字颜色 4 19 3 4" xfId="8426"/>
    <cellStyle name="40% - 强调文字颜色 4 19 3 4 2" xfId="8429"/>
    <cellStyle name="40% - 强调文字颜色 4 19 3 5" xfId="8435"/>
    <cellStyle name="40% - 强调文字颜色 4 19 4" xfId="16615"/>
    <cellStyle name="40% - 强调文字颜色 4 19 4 2" xfId="16617"/>
    <cellStyle name="40% - 强调文字颜色 4 19 4 2 2" xfId="16619"/>
    <cellStyle name="40% - 强调文字颜色 4 19 4 3" xfId="16620"/>
    <cellStyle name="40% - 强调文字颜色 4 19 5" xfId="16621"/>
    <cellStyle name="40% - 强调文字颜色 4 19 5 2" xfId="16623"/>
    <cellStyle name="40% - 强调文字颜色 4 19 5 2 2" xfId="16624"/>
    <cellStyle name="40% - 强调文字颜色 4 19 5 3" xfId="16625"/>
    <cellStyle name="40% - 强调文字颜色 4 19 6" xfId="16628"/>
    <cellStyle name="40% - 强调文字颜色 4 19 6 2" xfId="16630"/>
    <cellStyle name="40% - 强调文字颜色 4 19 7" xfId="16632"/>
    <cellStyle name="40% - 强调文字颜色 4 2" xfId="16634"/>
    <cellStyle name="40% - 强调文字颜色 4 2 2" xfId="16638"/>
    <cellStyle name="40% - 强调文字颜色 4 2 2 2" xfId="16641"/>
    <cellStyle name="40% - 强调文字颜色 4 2 2 2 2" xfId="16644"/>
    <cellStyle name="40% - 强调文字颜色 4 2 2 2 2 2" xfId="16645"/>
    <cellStyle name="40% - 强调文字颜色 4 2 2 2 3" xfId="16647"/>
    <cellStyle name="40% - 强调文字颜色 4 2 2 2 3 2" xfId="16648"/>
    <cellStyle name="40% - 强调文字颜色 4 2 2 2 4" xfId="16649"/>
    <cellStyle name="40% - 强调文字颜色 4 2 2 3" xfId="16652"/>
    <cellStyle name="40% - 强调文字颜色 4 2 2 3 2" xfId="9821"/>
    <cellStyle name="40% - 强调文字颜色 4 2 2 4" xfId="16655"/>
    <cellStyle name="40% - 强调文字颜色 4 2 2 4 2" xfId="9828"/>
    <cellStyle name="40% - 强调文字颜色 4 2 2 5" xfId="16657"/>
    <cellStyle name="40% - 强调文字颜色 4 2 3" xfId="16658"/>
    <cellStyle name="40% - 强调文字颜色 4 2 3 2" xfId="16660"/>
    <cellStyle name="40% - 强调文字颜色 4 2 3 2 2" xfId="15925"/>
    <cellStyle name="40% - 强调文字颜色 4 2 3 2 2 2" xfId="16661"/>
    <cellStyle name="40% - 强调文字颜色 4 2 3 2 3" xfId="16662"/>
    <cellStyle name="40% - 强调文字颜色 4 2 3 2 3 2" xfId="5263"/>
    <cellStyle name="40% - 强调文字颜色 4 2 3 2 4" xfId="16665"/>
    <cellStyle name="40% - 强调文字颜色 4 2 3 3" xfId="16668"/>
    <cellStyle name="40% - 强调文字颜色 4 2 3 3 2" xfId="15928"/>
    <cellStyle name="40% - 强调文字颜色 4 2 3 4" xfId="16669"/>
    <cellStyle name="40% - 强调文字颜色 4 2 3 4 2" xfId="16670"/>
    <cellStyle name="40% - 强调文字颜色 4 2 3 5" xfId="11757"/>
    <cellStyle name="40% - 强调文字颜色 4 2 4" xfId="16671"/>
    <cellStyle name="40% - 强调文字颜色 4 2 4 2" xfId="16672"/>
    <cellStyle name="40% - 强调文字颜色 4 2 4 2 2" xfId="15949"/>
    <cellStyle name="40% - 强调文字颜色 4 2 4 3" xfId="16673"/>
    <cellStyle name="40% - 强调文字颜色 4 2 4 3 2" xfId="16674"/>
    <cellStyle name="40% - 强调文字颜色 4 2 4 4" xfId="16675"/>
    <cellStyle name="40% - 强调文字颜色 4 2 5" xfId="16676"/>
    <cellStyle name="40% - 强调文字颜色 4 2 5 2" xfId="16677"/>
    <cellStyle name="40% - 强调文字颜色 4 2 6" xfId="16678"/>
    <cellStyle name="40% - 强调文字颜色 4 2 6 2" xfId="16680"/>
    <cellStyle name="40% - 强调文字颜色 4 2 7" xfId="16682"/>
    <cellStyle name="40% - 强调文字颜色 4 2 8" xfId="16683"/>
    <cellStyle name="40% - 强调文字颜色 4 2 8 2" xfId="16684"/>
    <cellStyle name="40% - 强调文字颜色 4 2 8 2 2" xfId="16685"/>
    <cellStyle name="40% - 强调文字颜色 4 2 8 2 2 2" xfId="3448"/>
    <cellStyle name="40% - 强调文字颜色 4 2 8 2 3" xfId="16686"/>
    <cellStyle name="40% - 强调文字颜色 4 2 8 3" xfId="16687"/>
    <cellStyle name="40% - 强调文字颜色 4 2 8 3 2" xfId="16688"/>
    <cellStyle name="40% - 强调文字颜色 4 2 8 3 2 2" xfId="5497"/>
    <cellStyle name="40% - 强调文字颜色 4 2 8 3 3" xfId="16689"/>
    <cellStyle name="40% - 强调文字颜色 4 2 8 4" xfId="16690"/>
    <cellStyle name="40% - 强调文字颜色 4 2 8 4 2" xfId="16691"/>
    <cellStyle name="40% - 强调文字颜色 4 2 8 5" xfId="16692"/>
    <cellStyle name="40% - 强调文字颜色 4 20" xfId="15733"/>
    <cellStyle name="40% - 强调文字颜色 4 20 2" xfId="15738"/>
    <cellStyle name="40% - 强调文字颜色 4 20 2 2" xfId="9352"/>
    <cellStyle name="40% - 强调文字颜色 4 20 2 2 2" xfId="15741"/>
    <cellStyle name="40% - 强调文字颜色 4 20 2 2 2 2" xfId="15745"/>
    <cellStyle name="40% - 强调文字颜色 4 20 2 2 2 2 2" xfId="15749"/>
    <cellStyle name="40% - 强调文字颜色 4 20 2 2 2 3" xfId="15766"/>
    <cellStyle name="40% - 强调文字颜色 4 20 2 2 3" xfId="15792"/>
    <cellStyle name="40% - 强调文字颜色 4 20 2 2 3 2" xfId="15796"/>
    <cellStyle name="40% - 强调文字颜色 4 20 2 2 3 2 2" xfId="15799"/>
    <cellStyle name="40% - 强调文字颜色 4 20 2 2 3 3" xfId="15802"/>
    <cellStyle name="40% - 强调文字颜色 4 20 2 2 4" xfId="15816"/>
    <cellStyle name="40% - 强调文字颜色 4 20 2 2 4 2" xfId="15820"/>
    <cellStyle name="40% - 强调文字颜色 4 20 2 2 5" xfId="15828"/>
    <cellStyle name="40% - 强调文字颜色 4 20 2 3" xfId="12165"/>
    <cellStyle name="40% - 强调文字颜色 4 20 2 3 2" xfId="12169"/>
    <cellStyle name="40% - 强调文字颜色 4 20 2 3 2 2" xfId="15836"/>
    <cellStyle name="40% - 强调文字颜色 4 20 2 3 3" xfId="15856"/>
    <cellStyle name="40% - 强调文字颜色 4 20 2 4" xfId="7618"/>
    <cellStyle name="40% - 强调文字颜色 4 20 2 4 2" xfId="15870"/>
    <cellStyle name="40% - 强调文字颜色 4 20 2 4 2 2" xfId="15875"/>
    <cellStyle name="40% - 强调文字颜色 4 20 2 4 3" xfId="15878"/>
    <cellStyle name="40% - 强调文字颜色 4 20 2 5" xfId="5011"/>
    <cellStyle name="40% - 强调文字颜色 4 20 2 5 2" xfId="5014"/>
    <cellStyle name="40% - 强调文字颜色 4 20 2 6" xfId="5019"/>
    <cellStyle name="40% - 强调文字颜色 4 20 3" xfId="15895"/>
    <cellStyle name="40% - 强调文字颜色 4 20 3 2" xfId="269"/>
    <cellStyle name="40% - 强调文字颜色 4 20 3 2 2" xfId="976"/>
    <cellStyle name="40% - 强调文字颜色 4 20 3 2 2 2" xfId="15897"/>
    <cellStyle name="40% - 强调文字颜色 4 20 3 2 3" xfId="15919"/>
    <cellStyle name="40% - 强调文字颜色 4 20 3 3" xfId="289"/>
    <cellStyle name="40% - 强调文字颜色 4 20 3 3 2" xfId="12176"/>
    <cellStyle name="40% - 强调文字颜色 4 20 3 3 2 2" xfId="15934"/>
    <cellStyle name="40% - 强调文字颜色 4 20 3 3 3" xfId="15939"/>
    <cellStyle name="40% - 强调文字颜色 4 20 3 4" xfId="7625"/>
    <cellStyle name="40% - 强调文字颜色 4 20 3 4 2" xfId="15951"/>
    <cellStyle name="40% - 强调文字颜色 4 20 3 5" xfId="623"/>
    <cellStyle name="40% - 强调文字颜色 4 20 4" xfId="15962"/>
    <cellStyle name="40% - 强调文字颜色 4 20 4 2" xfId="15964"/>
    <cellStyle name="40% - 强调文字颜色 4 20 4 2 2" xfId="15970"/>
    <cellStyle name="40% - 强调文字颜色 4 20 4 3" xfId="12183"/>
    <cellStyle name="40% - 强调文字颜色 4 20 5" xfId="15999"/>
    <cellStyle name="40% - 强调文字颜色 4 20 5 2" xfId="16001"/>
    <cellStyle name="40% - 强调文字颜色 4 20 5 2 2" xfId="16003"/>
    <cellStyle name="40% - 强调文字颜色 4 20 5 3" xfId="16007"/>
    <cellStyle name="40% - 强调文字颜色 4 20 6" xfId="16022"/>
    <cellStyle name="40% - 强调文字颜色 4 20 6 2" xfId="16693"/>
    <cellStyle name="40% - 强调文字颜色 4 20 7" xfId="16025"/>
    <cellStyle name="40% - 强调文字颜色 4 21" xfId="16055"/>
    <cellStyle name="40% - 强调文字颜色 4 21 2" xfId="16058"/>
    <cellStyle name="40% - 强调文字颜色 4 21 2 2" xfId="5586"/>
    <cellStyle name="40% - 强调文字颜色 4 21 2 2 2" xfId="16061"/>
    <cellStyle name="40% - 强调文字颜色 4 21 2 2 2 2" xfId="16066"/>
    <cellStyle name="40% - 强调文字颜色 4 21 2 2 3" xfId="16088"/>
    <cellStyle name="40% - 强调文字颜色 4 21 2 3" xfId="12192"/>
    <cellStyle name="40% - 强调文字颜色 4 21 2 3 2" xfId="12194"/>
    <cellStyle name="40% - 强调文字颜色 4 21 2 3 2 2" xfId="16110"/>
    <cellStyle name="40% - 强调文字颜色 4 21 2 3 3" xfId="16113"/>
    <cellStyle name="40% - 强调文字颜色 4 21 2 4" xfId="12200"/>
    <cellStyle name="40% - 强调文字颜色 4 21 2 4 2" xfId="16124"/>
    <cellStyle name="40% - 强调文字颜色 4 21 2 5" xfId="5049"/>
    <cellStyle name="40% - 强调文字颜色 4 21 3" xfId="16133"/>
    <cellStyle name="40% - 强调文字颜色 4 21 3 2" xfId="1549"/>
    <cellStyle name="40% - 强调文字颜色 4 21 3 2 2" xfId="16136"/>
    <cellStyle name="40% - 强调文字颜色 4 21 3 3" xfId="12205"/>
    <cellStyle name="40% - 强调文字颜色 4 21 4" xfId="16164"/>
    <cellStyle name="40% - 强调文字颜色 4 21 4 2" xfId="16166"/>
    <cellStyle name="40% - 强调文字颜色 4 21 4 2 2" xfId="16169"/>
    <cellStyle name="40% - 强调文字颜色 4 21 4 3" xfId="16183"/>
    <cellStyle name="40% - 强调文字颜色 4 21 5" xfId="16202"/>
    <cellStyle name="40% - 强调文字颜色 4 21 5 2" xfId="16204"/>
    <cellStyle name="40% - 强调文字颜色 4 21 6" xfId="16209"/>
    <cellStyle name="40% - 强调文字颜色 4 22" xfId="16232"/>
    <cellStyle name="40% - 强调文字颜色 4 22 2" xfId="16235"/>
    <cellStyle name="40% - 强调文字颜色 4 22 2 2" xfId="16237"/>
    <cellStyle name="40% - 强调文字颜色 4 22 2 2 2" xfId="16240"/>
    <cellStyle name="40% - 强调文字颜色 4 22 2 2 2 2" xfId="16243"/>
    <cellStyle name="40% - 强调文字颜色 4 22 2 2 3" xfId="16265"/>
    <cellStyle name="40% - 强调文字颜色 4 22 2 3" xfId="16302"/>
    <cellStyle name="40% - 强调文字颜色 4 22 2 3 2" xfId="16304"/>
    <cellStyle name="40% - 强调文字颜色 4 22 2 3 2 2" xfId="16307"/>
    <cellStyle name="40% - 强调文字颜色 4 22 2 3 3" xfId="16312"/>
    <cellStyle name="40% - 强调文字颜色 4 22 2 4" xfId="7836"/>
    <cellStyle name="40% - 强调文字颜色 4 22 2 4 2" xfId="7840"/>
    <cellStyle name="40% - 强调文字颜色 4 22 2 5" xfId="5085"/>
    <cellStyle name="40% - 强调文字颜色 4 22 3" xfId="16328"/>
    <cellStyle name="40% - 强调文字颜色 4 22 3 2" xfId="16330"/>
    <cellStyle name="40% - 强调文字颜色 4 22 3 2 2" xfId="16333"/>
    <cellStyle name="40% - 强调文字颜色 4 22 3 3" xfId="16364"/>
    <cellStyle name="40% - 强调文字颜色 4 22 4" xfId="16377"/>
    <cellStyle name="40% - 强调文字颜色 4 22 4 2" xfId="16379"/>
    <cellStyle name="40% - 强调文字颜色 4 22 4 2 2" xfId="16381"/>
    <cellStyle name="40% - 强调文字颜色 4 22 4 3" xfId="16385"/>
    <cellStyle name="40% - 强调文字颜色 4 22 5" xfId="16390"/>
    <cellStyle name="40% - 强调文字颜色 4 22 5 2" xfId="16392"/>
    <cellStyle name="40% - 强调文字颜色 4 22 6" xfId="16398"/>
    <cellStyle name="40% - 强调文字颜色 4 23" xfId="16416"/>
    <cellStyle name="40% - 强调文字颜色 4 23 2" xfId="16419"/>
    <cellStyle name="40% - 强调文字颜色 4 23 2 2" xfId="16421"/>
    <cellStyle name="40% - 强调文字颜色 4 23 2 2 2" xfId="16424"/>
    <cellStyle name="40% - 强调文字颜色 4 23 2 2 2 2" xfId="16428"/>
    <cellStyle name="40% - 强调文字颜色 4 23 2 2 3" xfId="16441"/>
    <cellStyle name="40% - 强调文字颜色 4 23 2 3" xfId="16457"/>
    <cellStyle name="40% - 强调文字颜色 4 23 2 3 2" xfId="16460"/>
    <cellStyle name="40% - 强调文字颜色 4 23 2 3 2 2" xfId="16464"/>
    <cellStyle name="40% - 强调文字颜色 4 23 2 3 3" xfId="16472"/>
    <cellStyle name="40% - 强调文字颜色 4 23 2 4" xfId="8133"/>
    <cellStyle name="40% - 强调文字颜色 4 23 2 4 2" xfId="8137"/>
    <cellStyle name="40% - 强调文字颜色 4 23 2 5" xfId="5123"/>
    <cellStyle name="40% - 强调文字颜色 4 23 3" xfId="16491"/>
    <cellStyle name="40% - 强调文字颜色 4 23 3 2" xfId="16493"/>
    <cellStyle name="40% - 强调文字颜色 4 23 3 2 2" xfId="16499"/>
    <cellStyle name="40% - 强调文字颜色 4 23 3 3" xfId="16525"/>
    <cellStyle name="40% - 强调文字颜色 4 23 4" xfId="16544"/>
    <cellStyle name="40% - 强调文字颜色 4 23 4 2" xfId="16546"/>
    <cellStyle name="40% - 强调文字颜色 4 23 4 2 2" xfId="16548"/>
    <cellStyle name="40% - 强调文字颜色 4 23 4 3" xfId="16553"/>
    <cellStyle name="40% - 强调文字颜色 4 23 5" xfId="16559"/>
    <cellStyle name="40% - 强调文字颜色 4 23 5 2" xfId="16561"/>
    <cellStyle name="40% - 强调文字颜色 4 23 6" xfId="14879"/>
    <cellStyle name="40% - 强调文字颜色 4 24" xfId="16579"/>
    <cellStyle name="40% - 强调文字颜色 4 24 2" xfId="16581"/>
    <cellStyle name="40% - 强调文字颜色 4 24 2 2" xfId="16583"/>
    <cellStyle name="40% - 强调文字颜色 4 24 2 2 2" xfId="16585"/>
    <cellStyle name="40% - 强调文字颜色 4 24 2 3" xfId="16602"/>
    <cellStyle name="40% - 强调文字颜色 4 24 3" xfId="16607"/>
    <cellStyle name="40% - 强调文字颜色 4 24 3 2" xfId="16609"/>
    <cellStyle name="40% - 强调文字颜色 4 24 3 2 2" xfId="14192"/>
    <cellStyle name="40% - 强调文字颜色 4 24 3 3" xfId="16611"/>
    <cellStyle name="40% - 强调文字颜色 4 24 4" xfId="16616"/>
    <cellStyle name="40% - 强调文字颜色 4 24 4 2" xfId="16618"/>
    <cellStyle name="40% - 强调文字颜色 4 24 5" xfId="16622"/>
    <cellStyle name="40% - 强调文字颜色 4 25" xfId="16696"/>
    <cellStyle name="40% - 强调文字颜色 4 25 2" xfId="16700"/>
    <cellStyle name="40% - 强调文字颜色 4 25 2 2" xfId="16703"/>
    <cellStyle name="40% - 强调文字颜色 4 25 2 2 2" xfId="12438"/>
    <cellStyle name="40% - 强调文字颜色 4 25 2 3" xfId="16707"/>
    <cellStyle name="40% - 强调文字颜色 4 25 3" xfId="10584"/>
    <cellStyle name="40% - 强调文字颜色 4 25 3 2" xfId="10590"/>
    <cellStyle name="40% - 强调文字颜色 4 25 3 2 2" xfId="10594"/>
    <cellStyle name="40% - 强调文字颜色 4 25 3 3" xfId="10598"/>
    <cellStyle name="40% - 强调文字颜色 4 25 4" xfId="377"/>
    <cellStyle name="40% - 强调文字颜色 4 25 4 2" xfId="10603"/>
    <cellStyle name="40% - 强调文字颜色 4 25 5" xfId="10605"/>
    <cellStyle name="40% - 强调文字颜色 4 26" xfId="16708"/>
    <cellStyle name="40% - 强调文字颜色 4 26 2" xfId="16711"/>
    <cellStyle name="40% - 强调文字颜色 4 26 2 2" xfId="16713"/>
    <cellStyle name="40% - 强调文字颜色 4 26 2 2 2" xfId="13888"/>
    <cellStyle name="40% - 强调文字颜色 4 26 2 3" xfId="16716"/>
    <cellStyle name="40% - 强调文字颜色 4 26 3" xfId="10612"/>
    <cellStyle name="40% - 强调文字颜色 4 26 3 2" xfId="10615"/>
    <cellStyle name="40% - 强调文字颜色 4 26 3 2 2" xfId="10620"/>
    <cellStyle name="40% - 强调文字颜色 4 26 3 3" xfId="10622"/>
    <cellStyle name="40% - 强调文字颜色 4 26 4" xfId="10626"/>
    <cellStyle name="40% - 强调文字颜色 4 26 4 2" xfId="10629"/>
    <cellStyle name="40% - 强调文字颜色 4 26 5" xfId="10631"/>
    <cellStyle name="40% - 强调文字颜色 4 27" xfId="16717"/>
    <cellStyle name="40% - 强调文字颜色 4 27 2" xfId="6289"/>
    <cellStyle name="40% - 强调文字颜色 4 27 2 2" xfId="6297"/>
    <cellStyle name="40% - 强调文字颜色 4 27 2 2 2" xfId="15398"/>
    <cellStyle name="40% - 强调文字颜色 4 27 2 3" xfId="16720"/>
    <cellStyle name="40% - 强调文字颜色 4 27 3" xfId="6305"/>
    <cellStyle name="40% - 强调文字颜色 4 27 3 2" xfId="10636"/>
    <cellStyle name="40% - 强调文字颜色 4 27 3 2 2" xfId="15449"/>
    <cellStyle name="40% - 强调文字颜色 4 27 3 3" xfId="16721"/>
    <cellStyle name="40% - 强调文字颜色 4 27 4" xfId="10638"/>
    <cellStyle name="40% - 强调文字颜色 4 27 4 2" xfId="10640"/>
    <cellStyle name="40% - 强调文字颜色 4 27 5" xfId="10642"/>
    <cellStyle name="40% - 强调文字颜色 4 28" xfId="16722"/>
    <cellStyle name="40% - 强调文字颜色 4 28 2" xfId="2311"/>
    <cellStyle name="40% - 强调文字颜色 4 28 2 2" xfId="2317"/>
    <cellStyle name="40% - 强调文字颜色 4 28 2 2 2" xfId="2322"/>
    <cellStyle name="40% - 强调文字颜色 4 28 2 3" xfId="2327"/>
    <cellStyle name="40% - 强调文字颜色 4 28 3" xfId="2333"/>
    <cellStyle name="40% - 强调文字颜色 4 28 3 2" xfId="2339"/>
    <cellStyle name="40% - 强调文字颜色 4 28 3 2 2" xfId="16725"/>
    <cellStyle name="40% - 强调文字颜色 4 28 3 3" xfId="16727"/>
    <cellStyle name="40% - 强调文字颜色 4 28 4" xfId="2347"/>
    <cellStyle name="40% - 强调文字颜色 4 28 4 2" xfId="16728"/>
    <cellStyle name="40% - 强调文字颜色 4 28 5" xfId="16730"/>
    <cellStyle name="40% - 强调文字颜色 4 29" xfId="16731"/>
    <cellStyle name="40% - 强调文字颜色 4 29 2" xfId="2358"/>
    <cellStyle name="40% - 强调文字颜色 4 29 2 2" xfId="16734"/>
    <cellStyle name="40% - 强调文字颜色 4 29 2 2 2" xfId="16735"/>
    <cellStyle name="40% - 强调文字颜色 4 29 2 3" xfId="16737"/>
    <cellStyle name="40% - 强调文字颜色 4 29 3" xfId="10646"/>
    <cellStyle name="40% - 强调文字颜色 4 29 3 2" xfId="16739"/>
    <cellStyle name="40% - 强调文字颜色 4 29 4" xfId="16740"/>
    <cellStyle name="40% - 强调文字颜色 4 3" xfId="16741"/>
    <cellStyle name="40% - 强调文字颜色 4 3 2" xfId="16744"/>
    <cellStyle name="40% - 强调文字颜色 4 3 2 2" xfId="16746"/>
    <cellStyle name="40% - 强调文字颜色 4 3 2 2 2" xfId="16749"/>
    <cellStyle name="40% - 强调文字颜色 4 3 2 2 2 2" xfId="16750"/>
    <cellStyle name="40% - 强调文字颜色 4 3 2 2 3" xfId="16751"/>
    <cellStyle name="40% - 强调文字颜色 4 3 2 2 3 2" xfId="16753"/>
    <cellStyle name="40% - 强调文字颜色 4 3 2 2 4" xfId="16754"/>
    <cellStyle name="40% - 强调文字颜色 4 3 2 3" xfId="16757"/>
    <cellStyle name="40% - 强调文字颜色 4 3 2 3 2" xfId="16761"/>
    <cellStyle name="40% - 强调文字颜色 4 3 2 4" xfId="16763"/>
    <cellStyle name="40% - 强调文字颜色 4 3 2 4 2" xfId="16765"/>
    <cellStyle name="40% - 强调文字颜色 4 3 2 5" xfId="16766"/>
    <cellStyle name="40% - 强调文字颜色 4 3 3" xfId="16767"/>
    <cellStyle name="40% - 强调文字颜色 4 3 3 2" xfId="16768"/>
    <cellStyle name="40% - 强调文字颜色 4 3 3 2 2" xfId="15988"/>
    <cellStyle name="40% - 强调文字颜色 4 3 3 2 2 2" xfId="16769"/>
    <cellStyle name="40% - 强调文字颜色 4 3 3 2 3" xfId="16770"/>
    <cellStyle name="40% - 强调文字颜色 4 3 3 2 3 2" xfId="16772"/>
    <cellStyle name="40% - 强调文字颜色 4 3 3 2 4" xfId="16774"/>
    <cellStyle name="40% - 强调文字颜色 4 3 3 3" xfId="16776"/>
    <cellStyle name="40% - 强调文字颜色 4 3 3 3 2" xfId="16777"/>
    <cellStyle name="40% - 强调文字颜色 4 3 3 4" xfId="16778"/>
    <cellStyle name="40% - 强调文字颜色 4 3 3 4 2" xfId="16779"/>
    <cellStyle name="40% - 强调文字颜色 4 3 3 5" xfId="16780"/>
    <cellStyle name="40% - 强调文字颜色 4 3 4" xfId="13178"/>
    <cellStyle name="40% - 强调文字颜色 4 3 4 2" xfId="16781"/>
    <cellStyle name="40% - 强调文字颜色 4 3 4 2 2" xfId="16782"/>
    <cellStyle name="40% - 强调文字颜色 4 3 4 3" xfId="16783"/>
    <cellStyle name="40% - 强调文字颜色 4 3 4 3 2" xfId="16784"/>
    <cellStyle name="40% - 强调文字颜色 4 3 4 4" xfId="16785"/>
    <cellStyle name="40% - 强调文字颜色 4 3 5" xfId="3724"/>
    <cellStyle name="40% - 强调文字颜色 4 3 5 2" xfId="16786"/>
    <cellStyle name="40% - 强调文字颜色 4 3 6" xfId="16787"/>
    <cellStyle name="40% - 强调文字颜色 4 3 6 2" xfId="16789"/>
    <cellStyle name="40% - 强调文字颜色 4 3 7" xfId="16790"/>
    <cellStyle name="40% - 强调文字颜色 4 30" xfId="16697"/>
    <cellStyle name="40% - 强调文字颜色 4 30 2" xfId="16701"/>
    <cellStyle name="40% - 强调文字颜色 4 30 2 2" xfId="16704"/>
    <cellStyle name="40% - 强调文字颜色 4 30 3" xfId="10585"/>
    <cellStyle name="40% - 强调文字颜色 4 31" xfId="16709"/>
    <cellStyle name="40% - 强调文字颜色 4 31 2" xfId="16712"/>
    <cellStyle name="40% - 强调文字颜色 4 31 2 2" xfId="16714"/>
    <cellStyle name="40% - 强调文字颜色 4 31 3" xfId="10613"/>
    <cellStyle name="40% - 强调文字颜色 4 32" xfId="16718"/>
    <cellStyle name="40% - 强调文字颜色 4 32 2" xfId="6290"/>
    <cellStyle name="40% - 强调文字颜色 4 32 2 2" xfId="6298"/>
    <cellStyle name="40% - 强调文字颜色 4 32 3" xfId="6306"/>
    <cellStyle name="40% - 强调文字颜色 4 33" xfId="16723"/>
    <cellStyle name="40% - 强调文字颜色 4 33 2" xfId="2310"/>
    <cellStyle name="40% - 强调文字颜色 4 34" xfId="16732"/>
    <cellStyle name="40% - 强调文字颜色 4 34 2" xfId="2357"/>
    <cellStyle name="40% - 强调文字颜色 4 35" xfId="16791"/>
    <cellStyle name="40% - 强调文字颜色 4 35 2" xfId="2384"/>
    <cellStyle name="40% - 强调文字颜色 4 36" xfId="16793"/>
    <cellStyle name="40% - 强调文字颜色 4 36 2" xfId="16795"/>
    <cellStyle name="40% - 强调文字颜色 4 37" xfId="16796"/>
    <cellStyle name="40% - 强调文字颜色 4 38" xfId="16798"/>
    <cellStyle name="40% - 强调文字颜色 4 39" xfId="12754"/>
    <cellStyle name="40% - 强调文字颜色 4 4" xfId="10285"/>
    <cellStyle name="40% - 强调文字颜色 4 4 2" xfId="16800"/>
    <cellStyle name="40% - 强调文字颜色 4 4 2 2" xfId="16801"/>
    <cellStyle name="40% - 强调文字颜色 4 4 2 2 2" xfId="4328"/>
    <cellStyle name="40% - 强调文字颜色 4 4 2 2 2 2" xfId="4330"/>
    <cellStyle name="40% - 强调文字颜色 4 4 2 2 3" xfId="4332"/>
    <cellStyle name="40% - 强调文字颜色 4 4 2 2 3 2" xfId="16802"/>
    <cellStyle name="40% - 强调文字颜色 4 4 2 2 4" xfId="4334"/>
    <cellStyle name="40% - 强调文字颜色 4 4 2 3" xfId="16803"/>
    <cellStyle name="40% - 强调文字颜色 4 4 2 3 2" xfId="4376"/>
    <cellStyle name="40% - 强调文字颜色 4 4 2 4" xfId="16805"/>
    <cellStyle name="40% - 强调文字颜色 4 4 2 4 2" xfId="2993"/>
    <cellStyle name="40% - 强调文字颜色 4 4 2 5" xfId="16807"/>
    <cellStyle name="40% - 强调文字颜色 4 4 3" xfId="16808"/>
    <cellStyle name="40% - 强调文字颜色 4 4 3 2" xfId="16809"/>
    <cellStyle name="40% - 强调文字颜色 4 4 3 2 2" xfId="16810"/>
    <cellStyle name="40% - 强调文字颜色 4 4 3 2 2 2" xfId="16812"/>
    <cellStyle name="40% - 强调文字颜色 4 4 3 2 3" xfId="16814"/>
    <cellStyle name="40% - 强调文字颜色 4 4 3 2 3 2" xfId="16817"/>
    <cellStyle name="40% - 强调文字颜色 4 4 3 2 4" xfId="16819"/>
    <cellStyle name="40% - 强调文字颜色 4 4 3 3" xfId="16821"/>
    <cellStyle name="40% - 强调文字颜色 4 4 3 3 2" xfId="16822"/>
    <cellStyle name="40% - 强调文字颜色 4 4 3 4" xfId="16824"/>
    <cellStyle name="40% - 强调文字颜色 4 4 3 4 2" xfId="16825"/>
    <cellStyle name="40% - 强调文字颜色 4 4 3 5" xfId="16827"/>
    <cellStyle name="40% - 强调文字颜色 4 4 4" xfId="16828"/>
    <cellStyle name="40% - 强调文字颜色 4 4 4 2" xfId="16830"/>
    <cellStyle name="40% - 强调文字颜色 4 4 4 2 2" xfId="16831"/>
    <cellStyle name="40% - 强调文字颜色 4 4 4 3" xfId="16832"/>
    <cellStyle name="40% - 强调文字颜色 4 4 4 3 2" xfId="16833"/>
    <cellStyle name="40% - 强调文字颜色 4 4 4 4" xfId="16834"/>
    <cellStyle name="40% - 强调文字颜色 4 4 5" xfId="16835"/>
    <cellStyle name="40% - 强调文字颜色 4 4 5 2" xfId="16838"/>
    <cellStyle name="40% - 强调文字颜色 4 4 6" xfId="15112"/>
    <cellStyle name="40% - 强调文字颜色 4 4 6 2" xfId="15115"/>
    <cellStyle name="40% - 强调文字颜色 4 4 7" xfId="15118"/>
    <cellStyle name="40% - 强调文字颜色 4 40" xfId="16792"/>
    <cellStyle name="40% - 强调文字颜色 4 41" xfId="16794"/>
    <cellStyle name="40% - 强调文字颜色 4 42" xfId="16797"/>
    <cellStyle name="40% - 强调文字颜色 4 43" xfId="16799"/>
    <cellStyle name="40% - 强调文字颜色 4 44" xfId="12755"/>
    <cellStyle name="40% - 强调文字颜色 4 45" xfId="12779"/>
    <cellStyle name="40% - 强调文字颜色 4 46" xfId="12786"/>
    <cellStyle name="40% - 强调文字颜色 4 47" xfId="12794"/>
    <cellStyle name="40% - 强调文字颜色 4 48" xfId="12798"/>
    <cellStyle name="40% - 强调文字颜色 4 49" xfId="2831"/>
    <cellStyle name="40% - 强调文字颜色 4 5" xfId="16840"/>
    <cellStyle name="40% - 强调文字颜色 4 5 2" xfId="16843"/>
    <cellStyle name="40% - 强调文字颜色 4 5 2 2" xfId="16846"/>
    <cellStyle name="40% - 强调文字颜色 4 5 2 2 2" xfId="16848"/>
    <cellStyle name="40% - 强调文字颜色 4 5 2 2 2 2" xfId="16849"/>
    <cellStyle name="40% - 强调文字颜色 4 5 2 2 3" xfId="16850"/>
    <cellStyle name="40% - 强调文字颜色 4 5 2 2 3 2" xfId="16851"/>
    <cellStyle name="40% - 强调文字颜色 4 5 2 2 4" xfId="16852"/>
    <cellStyle name="40% - 强调文字颜色 4 5 2 3" xfId="16853"/>
    <cellStyle name="40% - 强调文字颜色 4 5 2 3 2" xfId="16855"/>
    <cellStyle name="40% - 强调文字颜色 4 5 2 4" xfId="2302"/>
    <cellStyle name="40% - 强调文字颜色 4 5 2 4 2" xfId="16857"/>
    <cellStyle name="40% - 强调文字颜色 4 5 2 5" xfId="16858"/>
    <cellStyle name="40% - 强调文字颜色 4 5 3" xfId="16859"/>
    <cellStyle name="40% - 强调文字颜色 4 5 3 2" xfId="16862"/>
    <cellStyle name="40% - 强调文字颜色 4 5 3 2 2" xfId="16864"/>
    <cellStyle name="40% - 强调文字颜色 4 5 3 2 2 2" xfId="16866"/>
    <cellStyle name="40% - 强调文字颜色 4 5 3 2 3" xfId="24"/>
    <cellStyle name="40% - 强调文字颜色 4 5 3 2 3 2" xfId="16869"/>
    <cellStyle name="40% - 强调文字颜色 4 5 3 2 4" xfId="16871"/>
    <cellStyle name="40% - 强调文字颜色 4 5 3 3" xfId="16873"/>
    <cellStyle name="40% - 强调文字颜色 4 5 3 3 2" xfId="16875"/>
    <cellStyle name="40% - 强调文字颜色 4 5 3 4" xfId="16877"/>
    <cellStyle name="40% - 强调文字颜色 4 5 3 4 2" xfId="16878"/>
    <cellStyle name="40% - 强调文字颜色 4 5 3 5" xfId="16879"/>
    <cellStyle name="40% - 强调文字颜色 4 5 4" xfId="16880"/>
    <cellStyle name="40% - 强调文字颜色 4 5 4 2" xfId="16883"/>
    <cellStyle name="40% - 强调文字颜色 4 5 4 2 2" xfId="16884"/>
    <cellStyle name="40% - 强调文字颜色 4 5 4 3" xfId="16885"/>
    <cellStyle name="40% - 强调文字颜色 4 5 4 3 2" xfId="16889"/>
    <cellStyle name="40% - 强调文字颜色 4 5 4 4" xfId="8883"/>
    <cellStyle name="40% - 强调文字颜色 4 5 5" xfId="16890"/>
    <cellStyle name="40% - 强调文字颜色 4 5 5 2" xfId="16892"/>
    <cellStyle name="40% - 强调文字颜色 4 5 6" xfId="15125"/>
    <cellStyle name="40% - 强调文字颜色 4 5 6 2" xfId="15129"/>
    <cellStyle name="40% - 强调文字颜色 4 5 7" xfId="15132"/>
    <cellStyle name="40% - 强调文字颜色 4 50" xfId="12780"/>
    <cellStyle name="40% - 强调文字颜色 4 51" xfId="12787"/>
    <cellStyle name="40% - 强调文字颜色 4 52" xfId="12795"/>
    <cellStyle name="40% - 强调文字颜色 4 53" xfId="12799"/>
    <cellStyle name="40% - 强调文字颜色 4 54" xfId="2830"/>
    <cellStyle name="40% - 强调文字颜色 4 55" xfId="16894"/>
    <cellStyle name="40% - 强调文字颜色 4 56" xfId="16895"/>
    <cellStyle name="40% - 强调文字颜色 4 6" xfId="16896"/>
    <cellStyle name="40% - 强调文字颜色 4 6 2" xfId="12299"/>
    <cellStyle name="40% - 强调文字颜色 4 6 2 2" xfId="11366"/>
    <cellStyle name="40% - 强调文字颜色 4 6 2 2 2" xfId="11370"/>
    <cellStyle name="40% - 强调文字颜色 4 6 2 2 2 2" xfId="16900"/>
    <cellStyle name="40% - 强调文字颜色 4 6 2 2 3" xfId="16901"/>
    <cellStyle name="40% - 强调文字颜色 4 6 2 2 3 2" xfId="16902"/>
    <cellStyle name="40% - 强调文字颜色 4 6 2 2 4" xfId="16903"/>
    <cellStyle name="40% - 强调文字颜色 4 6 2 3" xfId="11372"/>
    <cellStyle name="40% - 强调文字颜色 4 6 2 3 2" xfId="16904"/>
    <cellStyle name="40% - 强调文字颜色 4 6 2 4" xfId="2323"/>
    <cellStyle name="40% - 强调文字颜色 4 6 2 4 2" xfId="16906"/>
    <cellStyle name="40% - 强调文字颜色 4 6 2 5" xfId="8091"/>
    <cellStyle name="40% - 强调文字颜色 4 6 3" xfId="16907"/>
    <cellStyle name="40% - 强调文字颜色 4 6 3 2" xfId="11390"/>
    <cellStyle name="40% - 强调文字颜色 4 6 3 2 2" xfId="16908"/>
    <cellStyle name="40% - 强调文字颜色 4 6 3 2 2 2" xfId="16909"/>
    <cellStyle name="40% - 强调文字颜色 4 6 3 2 3" xfId="16910"/>
    <cellStyle name="40% - 强调文字颜色 4 6 3 2 3 2" xfId="16911"/>
    <cellStyle name="40% - 强调文字颜色 4 6 3 2 4" xfId="16912"/>
    <cellStyle name="40% - 强调文字颜色 4 6 3 3" xfId="16913"/>
    <cellStyle name="40% - 强调文字颜色 4 6 3 3 2" xfId="16915"/>
    <cellStyle name="40% - 强调文字颜色 4 6 3 4" xfId="16917"/>
    <cellStyle name="40% - 强调文字颜色 4 6 3 4 2" xfId="16919"/>
    <cellStyle name="40% - 强调文字颜色 4 6 3 5" xfId="16920"/>
    <cellStyle name="40% - 强调文字颜色 4 6 4" xfId="16921"/>
    <cellStyle name="40% - 强调文字颜色 4 6 4 2" xfId="16922"/>
    <cellStyle name="40% - 强调文字颜色 4 6 4 2 2" xfId="16923"/>
    <cellStyle name="40% - 强调文字颜色 4 6 4 3" xfId="16924"/>
    <cellStyle name="40% - 强调文字颜色 4 6 4 3 2" xfId="16928"/>
    <cellStyle name="40% - 强调文字颜色 4 6 4 4" xfId="8889"/>
    <cellStyle name="40% - 强调文字颜色 4 6 5" xfId="16930"/>
    <cellStyle name="40% - 强调文字颜色 4 6 5 2" xfId="16932"/>
    <cellStyle name="40% - 强调文字颜色 4 6 6" xfId="15135"/>
    <cellStyle name="40% - 强调文字颜色 4 6 6 2" xfId="16933"/>
    <cellStyle name="40% - 强调文字颜色 4 6 7" xfId="16934"/>
    <cellStyle name="40% - 强调文字颜色 4 7" xfId="16935"/>
    <cellStyle name="40% - 强调文字颜色 4 7 2" xfId="12313"/>
    <cellStyle name="40% - 强调文字颜色 4 7 2 2" xfId="11427"/>
    <cellStyle name="40% - 强调文字颜色 4 7 2 2 2" xfId="16937"/>
    <cellStyle name="40% - 强调文字颜色 4 7 2 2 2 2" xfId="16938"/>
    <cellStyle name="40% - 强调文字颜色 4 7 2 2 3" xfId="16939"/>
    <cellStyle name="40% - 强调文字颜色 4 7 2 2 3 2" xfId="16940"/>
    <cellStyle name="40% - 强调文字颜色 4 7 2 2 4" xfId="16941"/>
    <cellStyle name="40% - 强调文字颜色 4 7 2 3" xfId="16942"/>
    <cellStyle name="40% - 强调文字颜色 4 7 2 3 2" xfId="16943"/>
    <cellStyle name="40% - 强调文字颜色 4 7 2 4" xfId="16726"/>
    <cellStyle name="40% - 强调文字颜色 4 7 2 4 2" xfId="16944"/>
    <cellStyle name="40% - 强调文字颜色 4 7 2 5" xfId="8097"/>
    <cellStyle name="40% - 强调文字颜色 4 7 3" xfId="16945"/>
    <cellStyle name="40% - 强调文字颜色 4 7 3 2" xfId="16946"/>
    <cellStyle name="40% - 强调文字颜色 4 7 3 2 2" xfId="16947"/>
    <cellStyle name="40% - 强调文字颜色 4 7 3 2 2 2" xfId="16948"/>
    <cellStyle name="40% - 强调文字颜色 4 7 3 2 3" xfId="16949"/>
    <cellStyle name="40% - 强调文字颜色 4 7 3 2 3 2" xfId="16950"/>
    <cellStyle name="40% - 强调文字颜色 4 7 3 2 4" xfId="16951"/>
    <cellStyle name="40% - 强调文字颜色 4 7 3 3" xfId="12742"/>
    <cellStyle name="40% - 强调文字颜色 4 7 3 3 2" xfId="16952"/>
    <cellStyle name="40% - 强调文字颜色 4 7 3 4" xfId="16953"/>
    <cellStyle name="40% - 强调文字颜色 4 7 3 4 2" xfId="16954"/>
    <cellStyle name="40% - 强调文字颜色 4 7 3 5" xfId="16955"/>
    <cellStyle name="40% - 强调文字颜色 4 7 4" xfId="16956"/>
    <cellStyle name="40% - 强调文字颜色 4 7 4 2" xfId="16957"/>
    <cellStyle name="40% - 强调文字颜色 4 7 4 2 2" xfId="16958"/>
    <cellStyle name="40% - 强调文字颜色 4 7 4 3" xfId="16959"/>
    <cellStyle name="40% - 强调文字颜色 4 7 4 3 2" xfId="16960"/>
    <cellStyle name="40% - 强调文字颜色 4 7 4 4" xfId="16961"/>
    <cellStyle name="40% - 强调文字颜色 4 7 5" xfId="16962"/>
    <cellStyle name="40% - 强调文字颜色 4 7 5 2" xfId="16964"/>
    <cellStyle name="40% - 强调文字颜色 4 7 6" xfId="16965"/>
    <cellStyle name="40% - 强调文字颜色 4 7 6 2" xfId="16966"/>
    <cellStyle name="40% - 强调文字颜色 4 7 7" xfId="16967"/>
    <cellStyle name="40% - 强调文字颜色 4 8" xfId="16969"/>
    <cellStyle name="40% - 强调文字颜色 4 8 2" xfId="16970"/>
    <cellStyle name="40% - 强调文字颜色 4 8 2 2" xfId="16971"/>
    <cellStyle name="40% - 强调文字颜色 4 8 2 2 2" xfId="11550"/>
    <cellStyle name="40% - 强调文字颜色 4 8 2 2 2 2" xfId="11552"/>
    <cellStyle name="40% - 强调文字颜色 4 8 2 2 3" xfId="11557"/>
    <cellStyle name="40% - 强调文字颜色 4 8 2 2 3 2" xfId="11559"/>
    <cellStyle name="40% - 强调文字颜色 4 8 2 2 4" xfId="11564"/>
    <cellStyle name="40% - 强调文字颜色 4 8 2 3" xfId="16972"/>
    <cellStyle name="40% - 强调文字颜色 4 8 2 3 2" xfId="11577"/>
    <cellStyle name="40% - 强调文字颜色 4 8 2 4" xfId="16973"/>
    <cellStyle name="40% - 强调文字颜色 4 8 2 4 2" xfId="16974"/>
    <cellStyle name="40% - 强调文字颜色 4 8 2 5" xfId="16975"/>
    <cellStyle name="40% - 强调文字颜色 4 8 3" xfId="16976"/>
    <cellStyle name="40% - 强调文字颜色 4 8 3 2" xfId="16977"/>
    <cellStyle name="40% - 强调文字颜色 4 8 3 2 2" xfId="11734"/>
    <cellStyle name="40% - 强调文字颜色 4 8 3 2 2 2" xfId="11736"/>
    <cellStyle name="40% - 强调文字颜色 4 8 3 2 3" xfId="11741"/>
    <cellStyle name="40% - 强调文字颜色 4 8 3 2 3 2" xfId="11743"/>
    <cellStyle name="40% - 强调文字颜色 4 8 3 2 4" xfId="11745"/>
    <cellStyle name="40% - 强调文字颜色 4 8 3 3" xfId="16978"/>
    <cellStyle name="40% - 强调文字颜色 4 8 3 3 2" xfId="11752"/>
    <cellStyle name="40% - 强调文字颜色 4 8 3 4" xfId="16979"/>
    <cellStyle name="40% - 强调文字颜色 4 8 3 4 2" xfId="11759"/>
    <cellStyle name="40% - 强调文字颜色 4 8 3 5" xfId="16980"/>
    <cellStyle name="40% - 强调文字颜色 4 8 4" xfId="16981"/>
    <cellStyle name="40% - 强调文字颜色 4 8 4 2" xfId="16982"/>
    <cellStyle name="40% - 强调文字颜色 4 8 4 2 2" xfId="1072"/>
    <cellStyle name="40% - 强调文字颜色 4 8 4 3" xfId="16983"/>
    <cellStyle name="40% - 强调文字颜色 4 8 4 3 2" xfId="11835"/>
    <cellStyle name="40% - 强调文字颜色 4 8 4 4" xfId="16985"/>
    <cellStyle name="40% - 强调文字颜色 4 8 5" xfId="16987"/>
    <cellStyle name="40% - 强调文字颜色 4 8 5 2" xfId="16988"/>
    <cellStyle name="40% - 强调文字颜色 4 8 6" xfId="16990"/>
    <cellStyle name="40% - 强调文字颜色 4 8 6 2" xfId="16991"/>
    <cellStyle name="40% - 强调文字颜色 4 8 7" xfId="16992"/>
    <cellStyle name="40% - 强调文字颜色 4 9" xfId="16994"/>
    <cellStyle name="40% - 强调文字颜色 4 9 2" xfId="16995"/>
    <cellStyle name="40% - 强调文字颜色 4 9 2 2" xfId="16996"/>
    <cellStyle name="40% - 强调文字颜色 4 9 2 2 2" xfId="16998"/>
    <cellStyle name="40% - 强调文字颜色 4 9 2 2 2 2" xfId="17000"/>
    <cellStyle name="40% - 强调文字颜色 4 9 2 2 3" xfId="17001"/>
    <cellStyle name="40% - 强调文字颜色 4 9 2 2 3 2" xfId="17002"/>
    <cellStyle name="40% - 强调文字颜色 4 9 2 2 4" xfId="17003"/>
    <cellStyle name="40% - 强调文字颜色 4 9 2 3" xfId="17004"/>
    <cellStyle name="40% - 强调文字颜色 4 9 2 3 2" xfId="17006"/>
    <cellStyle name="40% - 强调文字颜色 4 9 2 4" xfId="17007"/>
    <cellStyle name="40% - 强调文字颜色 4 9 2 4 2" xfId="17008"/>
    <cellStyle name="40% - 强调文字颜色 4 9 2 5" xfId="17009"/>
    <cellStyle name="40% - 强调文字颜色 4 9 3" xfId="17010"/>
    <cellStyle name="40% - 强调文字颜色 4 9 3 2" xfId="17011"/>
    <cellStyle name="40% - 强调文字颜色 4 9 3 2 2" xfId="17012"/>
    <cellStyle name="40% - 强调文字颜色 4 9 3 3" xfId="17013"/>
    <cellStyle name="40% - 强调文字颜色 4 9 3 3 2" xfId="17014"/>
    <cellStyle name="40% - 强调文字颜色 4 9 3 4" xfId="17015"/>
    <cellStyle name="40% - 强调文字颜色 4 9 4" xfId="17016"/>
    <cellStyle name="40% - 强调文字颜色 4 9 4 2" xfId="17017"/>
    <cellStyle name="40% - 强调文字颜色 4 9 5" xfId="17018"/>
    <cellStyle name="40% - 强调文字颜色 4 9 5 2" xfId="17019"/>
    <cellStyle name="40% - 强调文字颜色 4 9 6" xfId="17020"/>
    <cellStyle name="40% - 强调文字颜色 5 10" xfId="17021"/>
    <cellStyle name="40% - 强调文字颜色 5 10 2" xfId="17022"/>
    <cellStyle name="40% - 强调文字颜色 5 10 2 2" xfId="17023"/>
    <cellStyle name="40% - 强调文字颜色 5 10 2 2 2" xfId="17024"/>
    <cellStyle name="40% - 强调文字颜色 5 10 2 2 2 2" xfId="17026"/>
    <cellStyle name="40% - 强调文字颜色 5 10 2 2 3" xfId="17028"/>
    <cellStyle name="40% - 强调文字颜色 5 10 2 2 3 2" xfId="17030"/>
    <cellStyle name="40% - 强调文字颜色 5 10 2 2 4" xfId="17031"/>
    <cellStyle name="40% - 强调文字颜色 5 10 2 3" xfId="13310"/>
    <cellStyle name="40% - 强调文字颜色 5 10 2 3 2" xfId="13313"/>
    <cellStyle name="40% - 强调文字颜色 5 10 2 4" xfId="13356"/>
    <cellStyle name="40% - 强调文字颜色 5 10 2 4 2" xfId="13359"/>
    <cellStyle name="40% - 强调文字颜色 5 10 2 5" xfId="1885"/>
    <cellStyle name="40% - 强调文字颜色 5 10 3" xfId="17032"/>
    <cellStyle name="40% - 强调文字颜色 5 10 3 2" xfId="13794"/>
    <cellStyle name="40% - 强调文字颜色 5 10 3 2 2" xfId="17033"/>
    <cellStyle name="40% - 强调文字颜色 5 10 3 3" xfId="13386"/>
    <cellStyle name="40% - 强调文字颜色 5 10 3 3 2" xfId="13389"/>
    <cellStyle name="40% - 强调文字颜色 5 10 3 4" xfId="8825"/>
    <cellStyle name="40% - 强调文字颜色 5 10 4" xfId="17035"/>
    <cellStyle name="40% - 强调文字颜色 5 10 4 2" xfId="17036"/>
    <cellStyle name="40% - 强调文字颜色 5 10 5" xfId="17038"/>
    <cellStyle name="40% - 强调文字颜色 5 10 5 2" xfId="17039"/>
    <cellStyle name="40% - 强调文字颜色 5 10 6" xfId="17040"/>
    <cellStyle name="40% - 强调文字颜色 5 11" xfId="17042"/>
    <cellStyle name="40% - 强调文字颜色 5 11 2" xfId="17043"/>
    <cellStyle name="40% - 强调文字颜色 5 11 2 2" xfId="17044"/>
    <cellStyle name="40% - 强调文字颜色 5 11 2 2 2" xfId="17047"/>
    <cellStyle name="40% - 强调文字颜色 5 11 2 2 2 2" xfId="17050"/>
    <cellStyle name="40% - 强调文字颜色 5 11 2 2 3" xfId="17053"/>
    <cellStyle name="40% - 强调文字颜色 5 11 2 2 3 2" xfId="17056"/>
    <cellStyle name="40% - 强调文字颜色 5 11 2 2 4" xfId="17059"/>
    <cellStyle name="40% - 强调文字颜色 5 11 2 3" xfId="13443"/>
    <cellStyle name="40% - 强调文字颜色 5 11 2 3 2" xfId="13448"/>
    <cellStyle name="40% - 强调文字颜色 5 11 2 4" xfId="13490"/>
    <cellStyle name="40% - 强调文字颜色 5 11 2 4 2" xfId="13494"/>
    <cellStyle name="40% - 强调文字颜色 5 11 2 5" xfId="2101"/>
    <cellStyle name="40% - 强调文字颜色 5 11 3" xfId="17062"/>
    <cellStyle name="40% - 强调文字颜色 5 11 3 2" xfId="17064"/>
    <cellStyle name="40% - 强调文字颜色 5 11 3 2 2" xfId="17066"/>
    <cellStyle name="40% - 强调文字颜色 5 11 3 3" xfId="13502"/>
    <cellStyle name="40% - 强调文字颜色 5 11 3 3 2" xfId="13505"/>
    <cellStyle name="40% - 强调文字颜色 5 11 3 4" xfId="13513"/>
    <cellStyle name="40% - 强调文字颜色 5 11 4" xfId="17067"/>
    <cellStyle name="40% - 强调文字颜色 5 11 4 2" xfId="17068"/>
    <cellStyle name="40% - 强调文字颜色 5 11 5" xfId="17069"/>
    <cellStyle name="40% - 强调文字颜色 5 11 5 2" xfId="17070"/>
    <cellStyle name="40% - 强调文字颜色 5 11 6" xfId="17071"/>
    <cellStyle name="40% - 强调文字颜色 5 12" xfId="17072"/>
    <cellStyle name="40% - 强调文字颜色 5 12 2" xfId="17073"/>
    <cellStyle name="40% - 强调文字颜色 5 12 2 2" xfId="17074"/>
    <cellStyle name="40% - 强调文字颜色 5 12 2 2 2" xfId="17075"/>
    <cellStyle name="40% - 强调文字颜色 5 12 2 2 2 2" xfId="17076"/>
    <cellStyle name="40% - 强调文字颜色 5 12 2 2 3" xfId="17077"/>
    <cellStyle name="40% - 强调文字颜色 5 12 2 2 3 2" xfId="17079"/>
    <cellStyle name="40% - 强调文字颜色 5 12 2 2 4" xfId="17083"/>
    <cellStyle name="40% - 强调文字颜色 5 12 2 3" xfId="13603"/>
    <cellStyle name="40% - 强调文字颜色 5 12 2 3 2" xfId="13605"/>
    <cellStyle name="40% - 强调文字颜色 5 12 2 4" xfId="9315"/>
    <cellStyle name="40% - 强调文字颜色 5 12 2 4 2" xfId="9318"/>
    <cellStyle name="40% - 强调文字颜色 5 12 2 5" xfId="2365"/>
    <cellStyle name="40% - 强调文字颜色 5 12 3" xfId="17085"/>
    <cellStyle name="40% - 强调文字颜色 5 12 3 2" xfId="17087"/>
    <cellStyle name="40% - 强调文字颜色 5 12 3 2 2" xfId="17088"/>
    <cellStyle name="40% - 强调文字颜色 5 12 3 3" xfId="13609"/>
    <cellStyle name="40% - 强调文字颜色 5 12 3 3 2" xfId="13611"/>
    <cellStyle name="40% - 强调文字颜色 5 12 3 4" xfId="9324"/>
    <cellStyle name="40% - 强调文字颜色 5 12 4" xfId="17090"/>
    <cellStyle name="40% - 强调文字颜色 5 12 4 2" xfId="17091"/>
    <cellStyle name="40% - 强调文字颜色 5 12 5" xfId="17092"/>
    <cellStyle name="40% - 强调文字颜色 5 12 5 2" xfId="17095"/>
    <cellStyle name="40% - 强调文字颜色 5 12 6" xfId="17097"/>
    <cellStyle name="40% - 强调文字颜色 5 13" xfId="17099"/>
    <cellStyle name="40% - 强调文字颜色 5 13 2" xfId="17100"/>
    <cellStyle name="40% - 强调文字颜色 5 13 2 2" xfId="17101"/>
    <cellStyle name="40% - 强调文字颜色 5 13 2 2 2" xfId="17102"/>
    <cellStyle name="40% - 强调文字颜色 5 13 2 3" xfId="13621"/>
    <cellStyle name="40% - 强调文字颜色 5 13 2 3 2" xfId="13623"/>
    <cellStyle name="40% - 强调文字颜色 5 13 2 4" xfId="9357"/>
    <cellStyle name="40% - 强调文字颜色 5 13 3" xfId="17105"/>
    <cellStyle name="40% - 强调文字颜色 5 13 3 2" xfId="17109"/>
    <cellStyle name="40% - 强调文字颜色 5 13 4" xfId="17111"/>
    <cellStyle name="40% - 强调文字颜色 5 13 4 2" xfId="17112"/>
    <cellStyle name="40% - 强调文字颜色 5 13 5" xfId="17114"/>
    <cellStyle name="40% - 强调文字颜色 5 14" xfId="17116"/>
    <cellStyle name="40% - 强调文字颜色 5 14 2" xfId="17117"/>
    <cellStyle name="40% - 强调文字颜色 5 15" xfId="17118"/>
    <cellStyle name="40% - 强调文字颜色 5 15 10" xfId="17120"/>
    <cellStyle name="40% - 强调文字颜色 5 15 2" xfId="17121"/>
    <cellStyle name="40% - 强调文字颜色 5 15 2 2" xfId="9796"/>
    <cellStyle name="40% - 强调文字颜色 5 15 2 2 2" xfId="9799"/>
    <cellStyle name="40% - 强调文字颜色 5 15 2 2 2 2" xfId="9802"/>
    <cellStyle name="40% - 强调文字颜色 5 15 2 2 2 2 2" xfId="17124"/>
    <cellStyle name="40% - 强调文字颜色 5 15 2 2 2 2 2 2" xfId="17126"/>
    <cellStyle name="40% - 强调文字颜色 5 15 2 2 2 2 2 2 2" xfId="7147"/>
    <cellStyle name="40% - 强调文字颜色 5 15 2 2 2 2 2 3" xfId="17129"/>
    <cellStyle name="40% - 强调文字颜色 5 15 2 2 2 2 3" xfId="17130"/>
    <cellStyle name="40% - 强调文字颜色 5 15 2 2 2 2 3 2" xfId="17131"/>
    <cellStyle name="40% - 强调文字颜色 5 15 2 2 2 2 3 2 2" xfId="17132"/>
    <cellStyle name="40% - 强调文字颜色 5 15 2 2 2 2 3 3" xfId="17133"/>
    <cellStyle name="40% - 强调文字颜色 5 15 2 2 2 2 4" xfId="17134"/>
    <cellStyle name="40% - 强调文字颜色 5 15 2 2 2 2 4 2" xfId="17135"/>
    <cellStyle name="40% - 强调文字颜色 5 15 2 2 2 2 5" xfId="17136"/>
    <cellStyle name="40% - 强调文字颜色 5 15 2 2 2 3" xfId="17137"/>
    <cellStyle name="40% - 强调文字颜色 5 15 2 2 2 3 2" xfId="17139"/>
    <cellStyle name="40% - 强调文字颜色 5 15 2 2 2 3 2 2" xfId="17140"/>
    <cellStyle name="40% - 强调文字颜色 5 15 2 2 2 3 3" xfId="17141"/>
    <cellStyle name="40% - 强调文字颜色 5 15 2 2 2 4" xfId="17142"/>
    <cellStyle name="40% - 强调文字颜色 5 15 2 2 2 4 2" xfId="17143"/>
    <cellStyle name="40% - 强调文字颜色 5 15 2 2 2 4 2 2" xfId="17145"/>
    <cellStyle name="40% - 强调文字颜色 5 15 2 2 2 4 3" xfId="17146"/>
    <cellStyle name="40% - 强调文字颜色 5 15 2 2 2 5" xfId="17147"/>
    <cellStyle name="40% - 强调文字颜色 5 15 2 2 2 5 2" xfId="17148"/>
    <cellStyle name="40% - 强调文字颜色 5 15 2 2 2 6" xfId="17150"/>
    <cellStyle name="40% - 强调文字颜色 5 15 2 2 3" xfId="9805"/>
    <cellStyle name="40% - 强调文字颜色 5 15 2 2 3 2" xfId="17151"/>
    <cellStyle name="40% - 强调文字颜色 5 15 2 2 3 2 2" xfId="17154"/>
    <cellStyle name="40% - 强调文字颜色 5 15 2 2 3 2 2 2" xfId="17157"/>
    <cellStyle name="40% - 强调文字颜色 5 15 2 2 3 2 3" xfId="17158"/>
    <cellStyle name="40% - 强调文字颜色 5 15 2 2 3 3" xfId="17160"/>
    <cellStyle name="40% - 强调文字颜色 5 15 2 2 3 3 2" xfId="17163"/>
    <cellStyle name="40% - 强调文字颜色 5 15 2 2 3 3 2 2" xfId="17165"/>
    <cellStyle name="40% - 强调文字颜色 5 15 2 2 3 3 3" xfId="17167"/>
    <cellStyle name="40% - 强调文字颜色 5 15 2 2 3 4" xfId="17169"/>
    <cellStyle name="40% - 强调文字颜色 5 15 2 2 3 4 2" xfId="9608"/>
    <cellStyle name="40% - 强调文字颜色 5 15 2 2 3 5" xfId="17170"/>
    <cellStyle name="40% - 强调文字颜色 5 15 2 2 4" xfId="17171"/>
    <cellStyle name="40% - 强调文字颜色 5 15 2 2 4 2" xfId="17173"/>
    <cellStyle name="40% - 强调文字颜色 5 15 2 2 4 2 2" xfId="209"/>
    <cellStyle name="40% - 强调文字颜色 5 15 2 2 4 3" xfId="15238"/>
    <cellStyle name="40% - 强调文字颜色 5 15 2 2 5" xfId="17175"/>
    <cellStyle name="40% - 强调文字颜色 5 15 2 2 5 2" xfId="17177"/>
    <cellStyle name="40% - 强调文字颜色 5 15 2 2 5 2 2" xfId="17178"/>
    <cellStyle name="40% - 强调文字颜色 5 15 2 2 5 3" xfId="15250"/>
    <cellStyle name="40% - 强调文字颜色 5 15 2 2 6" xfId="17179"/>
    <cellStyle name="40% - 强调文字颜色 5 15 2 2 6 2" xfId="17180"/>
    <cellStyle name="40% - 强调文字颜色 5 15 2 2 7" xfId="7508"/>
    <cellStyle name="40% - 强调文字颜色 5 15 2 3" xfId="9809"/>
    <cellStyle name="40% - 强调文字颜色 5 15 2 3 2" xfId="9813"/>
    <cellStyle name="40% - 强调文字颜色 5 15 2 3 2 2" xfId="7328"/>
    <cellStyle name="40% - 强调文字颜色 5 15 2 3 2 2 2" xfId="7332"/>
    <cellStyle name="40% - 强调文字颜色 5 15 2 3 2 2 2 2" xfId="7333"/>
    <cellStyle name="40% - 强调文字颜色 5 15 2 3 2 2 3" xfId="7349"/>
    <cellStyle name="40% - 强调文字颜色 5 15 2 3 2 3" xfId="7384"/>
    <cellStyle name="40% - 强调文字颜色 5 15 2 3 2 3 2" xfId="7386"/>
    <cellStyle name="40% - 强调文字颜色 5 15 2 3 2 3 2 2" xfId="7388"/>
    <cellStyle name="40% - 强调文字颜色 5 15 2 3 2 3 3" xfId="7402"/>
    <cellStyle name="40% - 强调文字颜色 5 15 2 3 2 4" xfId="7432"/>
    <cellStyle name="40% - 强调文字颜色 5 15 2 3 2 4 2" xfId="7434"/>
    <cellStyle name="40% - 强调文字颜色 5 15 2 3 2 5" xfId="7483"/>
    <cellStyle name="40% - 强调文字颜色 5 15 2 3 3" xfId="17181"/>
    <cellStyle name="40% - 强调文字颜色 5 15 2 3 3 2" xfId="9141"/>
    <cellStyle name="40% - 强调文字颜色 5 15 2 3 3 2 2" xfId="9144"/>
    <cellStyle name="40% - 强调文字颜色 5 15 2 3 3 3" xfId="9197"/>
    <cellStyle name="40% - 强调文字颜色 5 15 2 3 4" xfId="17184"/>
    <cellStyle name="40% - 强调文字颜色 5 15 2 3 4 2" xfId="10949"/>
    <cellStyle name="40% - 强调文字颜色 5 15 2 3 4 2 2" xfId="10952"/>
    <cellStyle name="40% - 强调文字颜色 5 15 2 3 4 3" xfId="11006"/>
    <cellStyle name="40% - 强调文字颜色 5 15 2 3 5" xfId="17185"/>
    <cellStyle name="40% - 强调文字颜色 5 15 2 3 5 2" xfId="17186"/>
    <cellStyle name="40% - 强调文字颜色 5 15 2 3 6" xfId="17187"/>
    <cellStyle name="40% - 强调文字颜色 5 15 2 4" xfId="9414"/>
    <cellStyle name="40% - 强调文字颜色 5 15 2 4 2" xfId="17188"/>
    <cellStyle name="40% - 强调文字颜色 5 15 2 4 2 2" xfId="17191"/>
    <cellStyle name="40% - 强调文字颜色 5 15 2 4 2 2 2" xfId="17194"/>
    <cellStyle name="40% - 强调文字颜色 5 15 2 4 2 3" xfId="17195"/>
    <cellStyle name="40% - 强调文字颜色 5 15 2 4 3" xfId="17196"/>
    <cellStyle name="40% - 强调文字颜色 5 15 2 4 3 2" xfId="17200"/>
    <cellStyle name="40% - 强调文字颜色 5 15 2 4 3 2 2" xfId="17202"/>
    <cellStyle name="40% - 强调文字颜色 5 15 2 4 3 3" xfId="17204"/>
    <cellStyle name="40% - 强调文字颜色 5 15 2 4 4" xfId="17206"/>
    <cellStyle name="40% - 强调文字颜色 5 15 2 4 4 2" xfId="17209"/>
    <cellStyle name="40% - 强调文字颜色 5 15 2 4 5" xfId="17212"/>
    <cellStyle name="40% - 强调文字颜色 5 15 2 5" xfId="6311"/>
    <cellStyle name="40% - 强调文字颜色 5 15 2 5 2" xfId="2406"/>
    <cellStyle name="40% - 强调文字颜色 5 15 2 5 2 2" xfId="17215"/>
    <cellStyle name="40% - 强调文字颜色 5 15 2 5 3" xfId="17216"/>
    <cellStyle name="40% - 强调文字颜色 5 15 2 6" xfId="3923"/>
    <cellStyle name="40% - 强调文字颜色 5 15 2 6 2" xfId="17217"/>
    <cellStyle name="40% - 强调文字颜色 5 15 2 6 2 2" xfId="17220"/>
    <cellStyle name="40% - 强调文字颜色 5 15 2 6 3" xfId="17223"/>
    <cellStyle name="40% - 强调文字颜色 5 15 2 7" xfId="17226"/>
    <cellStyle name="40% - 强调文字颜色 5 15 2 7 2" xfId="17227"/>
    <cellStyle name="40% - 强调文字颜色 5 15 2 8" xfId="17230"/>
    <cellStyle name="40% - 强调文字颜色 5 15 3" xfId="17231"/>
    <cellStyle name="40% - 强调文字颜色 5 15 3 2" xfId="9830"/>
    <cellStyle name="40% - 强调文字颜色 5 15 3 2 2" xfId="9834"/>
    <cellStyle name="40% - 强调文字颜色 5 15 3 2 2 2" xfId="17234"/>
    <cellStyle name="40% - 强调文字颜色 5 15 3 2 2 2 2" xfId="17236"/>
    <cellStyle name="40% - 强调文字颜色 5 15 3 2 2 2 2 2" xfId="17238"/>
    <cellStyle name="40% - 强调文字颜色 5 15 3 2 2 2 3" xfId="460"/>
    <cellStyle name="40% - 强调文字颜色 5 15 3 2 2 3" xfId="17239"/>
    <cellStyle name="40% - 强调文字颜色 5 15 3 2 2 3 2" xfId="17240"/>
    <cellStyle name="40% - 强调文字颜色 5 15 3 2 2 3 2 2" xfId="5549"/>
    <cellStyle name="40% - 强调文字颜色 5 15 3 2 2 3 3" xfId="463"/>
    <cellStyle name="40% - 强调文字颜色 5 15 3 2 2 4" xfId="17242"/>
    <cellStyle name="40% - 强调文字颜色 5 15 3 2 2 4 2" xfId="17244"/>
    <cellStyle name="40% - 强调文字颜色 5 15 3 2 2 5" xfId="17247"/>
    <cellStyle name="40% - 强调文字颜色 5 15 3 2 3" xfId="17249"/>
    <cellStyle name="40% - 强调文字颜色 5 15 3 2 3 2" xfId="17251"/>
    <cellStyle name="40% - 强调文字颜色 5 15 3 2 3 2 2" xfId="17252"/>
    <cellStyle name="40% - 强调文字颜色 5 15 3 2 3 3" xfId="17254"/>
    <cellStyle name="40% - 强调文字颜色 5 15 3 2 4" xfId="17255"/>
    <cellStyle name="40% - 强调文字颜色 5 15 3 2 4 2" xfId="17256"/>
    <cellStyle name="40% - 强调文字颜色 5 15 3 2 4 2 2" xfId="17257"/>
    <cellStyle name="40% - 强调文字颜色 5 15 3 2 4 3" xfId="16747"/>
    <cellStyle name="40% - 强调文字颜色 5 15 3 2 5" xfId="17259"/>
    <cellStyle name="40% - 强调文字颜色 5 15 3 2 5 2" xfId="17260"/>
    <cellStyle name="40% - 强调文字颜色 5 15 3 2 6" xfId="17261"/>
    <cellStyle name="40% - 强调文字颜色 5 15 3 3" xfId="9838"/>
    <cellStyle name="40% - 强调文字颜色 5 15 3 3 2" xfId="13663"/>
    <cellStyle name="40% - 强调文字颜色 5 15 3 3 2 2" xfId="17262"/>
    <cellStyle name="40% - 强调文字颜色 5 15 3 3 2 2 2" xfId="17265"/>
    <cellStyle name="40% - 强调文字颜色 5 15 3 3 2 3" xfId="17266"/>
    <cellStyle name="40% - 强调文字颜色 5 15 3 3 3" xfId="17267"/>
    <cellStyle name="40% - 强调文字颜色 5 15 3 3 3 2" xfId="17270"/>
    <cellStyle name="40% - 强调文字颜色 5 15 3 3 3 2 2" xfId="17271"/>
    <cellStyle name="40% - 强调文字颜色 5 15 3 3 3 3" xfId="17272"/>
    <cellStyle name="40% - 强调文字颜色 5 15 3 3 4" xfId="17273"/>
    <cellStyle name="40% - 强调文字颜色 5 15 3 3 4 2" xfId="17274"/>
    <cellStyle name="40% - 强调文字颜色 5 15 3 3 5" xfId="17276"/>
    <cellStyle name="40% - 强调文字颜色 5 15 3 4" xfId="9420"/>
    <cellStyle name="40% - 强调文字颜色 5 15 3 4 2" xfId="17277"/>
    <cellStyle name="40% - 强调文字颜色 5 15 3 4 2 2" xfId="17279"/>
    <cellStyle name="40% - 强调文字颜色 5 15 3 4 3" xfId="17280"/>
    <cellStyle name="40% - 强调文字颜色 5 15 3 5" xfId="3839"/>
    <cellStyle name="40% - 强调文字颜色 5 15 3 5 2" xfId="17281"/>
    <cellStyle name="40% - 强调文字颜色 5 15 3 5 2 2" xfId="17282"/>
    <cellStyle name="40% - 强调文字颜色 5 15 3 5 3" xfId="17284"/>
    <cellStyle name="40% - 强调文字颜色 5 15 3 6" xfId="17285"/>
    <cellStyle name="40% - 强调文字颜色 5 15 3 6 2" xfId="17286"/>
    <cellStyle name="40% - 强调文字颜色 5 15 3 7" xfId="17288"/>
    <cellStyle name="40% - 强调文字颜色 5 15 4" xfId="17290"/>
    <cellStyle name="40% - 强调文字颜色 5 15 4 2" xfId="15931"/>
    <cellStyle name="40% - 强调文字颜色 5 15 4 2 2" xfId="17292"/>
    <cellStyle name="40% - 强调文字颜色 5 15 4 2 2 2" xfId="13627"/>
    <cellStyle name="40% - 强调文字颜色 5 15 4 2 2 2 2" xfId="13629"/>
    <cellStyle name="40% - 强调文字颜色 5 15 4 2 2 3" xfId="13633"/>
    <cellStyle name="40% - 强调文字颜色 5 15 4 2 3" xfId="17294"/>
    <cellStyle name="40% - 强调文字颜色 5 15 4 2 3 2" xfId="13645"/>
    <cellStyle name="40% - 强调文字颜色 5 15 4 2 3 2 2" xfId="13647"/>
    <cellStyle name="40% - 强调文字颜色 5 15 4 2 3 3" xfId="13650"/>
    <cellStyle name="40% - 强调文字颜色 5 15 4 2 4" xfId="17295"/>
    <cellStyle name="40% - 强调文字颜色 5 15 4 2 4 2" xfId="13661"/>
    <cellStyle name="40% - 强调文字颜色 5 15 4 2 5" xfId="10921"/>
    <cellStyle name="40% - 强调文字颜色 5 15 4 3" xfId="13669"/>
    <cellStyle name="40% - 强调文字颜色 5 15 4 3 2" xfId="17297"/>
    <cellStyle name="40% - 强调文字颜色 5 15 4 3 2 2" xfId="17299"/>
    <cellStyle name="40% - 强调文字颜色 5 15 4 3 3" xfId="17300"/>
    <cellStyle name="40% - 强调文字颜色 5 15 4 4" xfId="17301"/>
    <cellStyle name="40% - 强调文字颜色 5 15 4 4 2" xfId="17304"/>
    <cellStyle name="40% - 强调文字颜色 5 15 4 4 2 2" xfId="17306"/>
    <cellStyle name="40% - 强调文字颜色 5 15 4 4 3" xfId="17307"/>
    <cellStyle name="40% - 强调文字颜色 5 15 4 5" xfId="17308"/>
    <cellStyle name="40% - 强调文字颜色 5 15 4 5 2" xfId="17310"/>
    <cellStyle name="40% - 强调文字颜色 5 15 4 6" xfId="17311"/>
    <cellStyle name="40% - 强调文字颜色 5 15 5" xfId="10113"/>
    <cellStyle name="40% - 强调文字颜色 5 15 5 2" xfId="10116"/>
    <cellStyle name="40% - 强调文字颜色 5 15 5 2 2" xfId="17312"/>
    <cellStyle name="40% - 强调文字颜色 5 15 5 2 2 2" xfId="17314"/>
    <cellStyle name="40% - 强调文字颜色 5 15 5 2 3" xfId="17315"/>
    <cellStyle name="40% - 强调文字颜色 5 15 5 3" xfId="17316"/>
    <cellStyle name="40% - 强调文字颜色 5 15 5 3 2" xfId="17319"/>
    <cellStyle name="40% - 强调文字颜色 5 15 5 3 2 2" xfId="17320"/>
    <cellStyle name="40% - 强调文字颜色 5 15 5 3 3" xfId="17321"/>
    <cellStyle name="40% - 强调文字颜色 5 15 5 4" xfId="17322"/>
    <cellStyle name="40% - 强调文字颜色 5 15 5 4 2" xfId="17323"/>
    <cellStyle name="40% - 强调文字颜色 5 15 5 5" xfId="17324"/>
    <cellStyle name="40% - 强调文字颜色 5 15 6" xfId="10119"/>
    <cellStyle name="40% - 强调文字颜色 5 15 7" xfId="17325"/>
    <cellStyle name="40% - 强调文字颜色 5 15 7 2" xfId="17328"/>
    <cellStyle name="40% - 强调文字颜色 5 15 7 2 2" xfId="17330"/>
    <cellStyle name="40% - 强调文字颜色 5 15 7 3" xfId="17331"/>
    <cellStyle name="40% - 强调文字颜色 5 15 8" xfId="17332"/>
    <cellStyle name="40% - 强调文字颜色 5 15 8 2" xfId="17334"/>
    <cellStyle name="40% - 强调文字颜色 5 15 8 2 2" xfId="17335"/>
    <cellStyle name="40% - 强调文字颜色 5 15 8 3" xfId="17336"/>
    <cellStyle name="40% - 强调文字颜色 5 15 9" xfId="17337"/>
    <cellStyle name="40% - 强调文字颜色 5 15 9 2" xfId="17338"/>
    <cellStyle name="40% - 强调文字颜色 5 16" xfId="17339"/>
    <cellStyle name="40% - 强调文字颜色 5 16 2" xfId="17344"/>
    <cellStyle name="40% - 强调文字颜色 5 16 2 2" xfId="9889"/>
    <cellStyle name="40% - 强调文字颜色 5 16 2 2 2" xfId="9894"/>
    <cellStyle name="40% - 强调文字颜色 5 16 2 2 2 2" xfId="17350"/>
    <cellStyle name="40% - 强调文字颜色 5 16 2 2 2 2 2" xfId="17352"/>
    <cellStyle name="40% - 强调文字颜色 5 16 2 2 2 2 2 2" xfId="17353"/>
    <cellStyle name="40% - 强调文字颜色 5 16 2 2 2 2 3" xfId="17354"/>
    <cellStyle name="40% - 强调文字颜色 5 16 2 2 2 3" xfId="17356"/>
    <cellStyle name="40% - 强调文字颜色 5 16 2 2 2 3 2" xfId="17357"/>
    <cellStyle name="40% - 强调文字颜色 5 16 2 2 2 3 2 2" xfId="17358"/>
    <cellStyle name="40% - 强调文字颜色 5 16 2 2 2 3 3" xfId="17359"/>
    <cellStyle name="40% - 强调文字颜色 5 16 2 2 2 4" xfId="17360"/>
    <cellStyle name="40% - 强调文字颜色 5 16 2 2 2 4 2" xfId="17361"/>
    <cellStyle name="40% - 强调文字颜色 5 16 2 2 2 5" xfId="17362"/>
    <cellStyle name="40% - 强调文字颜色 5 16 2 2 3" xfId="17363"/>
    <cellStyle name="40% - 强调文字颜色 5 16 2 2 3 2" xfId="17365"/>
    <cellStyle name="40% - 强调文字颜色 5 16 2 2 3 2 2" xfId="1317"/>
    <cellStyle name="40% - 强调文字颜色 5 16 2 2 3 3" xfId="17366"/>
    <cellStyle name="40% - 强调文字颜色 5 16 2 2 4" xfId="17367"/>
    <cellStyle name="40% - 强调文字颜色 5 16 2 2 4 2" xfId="17369"/>
    <cellStyle name="40% - 强调文字颜色 5 16 2 2 4 2 2" xfId="17370"/>
    <cellStyle name="40% - 强调文字颜色 5 16 2 2 4 3" xfId="17371"/>
    <cellStyle name="40% - 强调文字颜色 5 16 2 2 5" xfId="17372"/>
    <cellStyle name="40% - 强调文字颜色 5 16 2 2 5 2" xfId="17373"/>
    <cellStyle name="40% - 强调文字颜色 5 16 2 2 6" xfId="17374"/>
    <cellStyle name="40% - 强调文字颜色 5 16 2 3" xfId="9898"/>
    <cellStyle name="40% - 强调文字颜色 5 16 2 3 2" xfId="13679"/>
    <cellStyle name="40% - 强调文字颜色 5 16 2 3 2 2" xfId="17375"/>
    <cellStyle name="40% - 强调文字颜色 5 16 2 3 2 2 2" xfId="17377"/>
    <cellStyle name="40% - 强调文字颜色 5 16 2 3 2 3" xfId="17378"/>
    <cellStyle name="40% - 强调文字颜色 5 16 2 3 3" xfId="17379"/>
    <cellStyle name="40% - 强调文字颜色 5 16 2 3 3 2" xfId="17381"/>
    <cellStyle name="40% - 强调文字颜色 5 16 2 3 3 2 2" xfId="17383"/>
    <cellStyle name="40% - 强调文字颜色 5 16 2 3 3 3" xfId="17385"/>
    <cellStyle name="40% - 强调文字颜色 5 16 2 3 4" xfId="17387"/>
    <cellStyle name="40% - 强调文字颜色 5 16 2 3 4 2" xfId="17389"/>
    <cellStyle name="40% - 强调文字颜色 5 16 2 3 5" xfId="17391"/>
    <cellStyle name="40% - 强调文字颜色 5 16 2 4" xfId="13682"/>
    <cellStyle name="40% - 强调文字颜色 5 16 2 4 2" xfId="17393"/>
    <cellStyle name="40% - 强调文字颜色 5 16 2 4 2 2" xfId="17395"/>
    <cellStyle name="40% - 强调文字颜色 5 16 2 4 3" xfId="17396"/>
    <cellStyle name="40% - 强调文字颜色 5 16 2 5" xfId="2342"/>
    <cellStyle name="40% - 强调文字颜色 5 16 2 5 2" xfId="6319"/>
    <cellStyle name="40% - 强调文字颜色 5 16 2 5 2 2" xfId="17397"/>
    <cellStyle name="40% - 强调文字颜色 5 16 2 5 3" xfId="17398"/>
    <cellStyle name="40% - 强调文字颜色 5 16 2 6" xfId="3995"/>
    <cellStyle name="40% - 强调文字颜色 5 16 2 6 2" xfId="17399"/>
    <cellStyle name="40% - 强调文字颜色 5 16 2 7" xfId="17400"/>
    <cellStyle name="40% - 强调文字颜色 5 16 3" xfId="16170"/>
    <cellStyle name="40% - 强调文字颜色 5 16 3 2" xfId="16174"/>
    <cellStyle name="40% - 强调文字颜色 5 16 3 2 2" xfId="17401"/>
    <cellStyle name="40% - 强调文字颜色 5 16 3 2 2 2" xfId="17403"/>
    <cellStyle name="40% - 强调文字颜色 5 16 3 2 2 2 2" xfId="17405"/>
    <cellStyle name="40% - 强调文字颜色 5 16 3 2 2 3" xfId="17407"/>
    <cellStyle name="40% - 强调文字颜色 5 16 3 2 3" xfId="17409"/>
    <cellStyle name="40% - 强调文字颜色 5 16 3 2 3 2" xfId="17410"/>
    <cellStyle name="40% - 强调文字颜色 5 16 3 2 3 2 2" xfId="579"/>
    <cellStyle name="40% - 强调文字颜色 5 16 3 2 3 3" xfId="17412"/>
    <cellStyle name="40% - 强调文字颜色 5 16 3 2 4" xfId="17414"/>
    <cellStyle name="40% - 强调文字颜色 5 16 3 2 4 2" xfId="17415"/>
    <cellStyle name="40% - 强调文字颜色 5 16 3 2 5" xfId="17416"/>
    <cellStyle name="40% - 强调文字颜色 5 16 3 3" xfId="13686"/>
    <cellStyle name="40% - 强调文字颜色 5 16 3 3 2" xfId="17417"/>
    <cellStyle name="40% - 强调文字颜色 5 16 3 3 2 2" xfId="17418"/>
    <cellStyle name="40% - 强调文字颜色 5 16 3 3 3" xfId="17420"/>
    <cellStyle name="40% - 强调文字颜色 5 16 3 4" xfId="17421"/>
    <cellStyle name="40% - 强调文字颜色 5 16 3 4 2" xfId="17422"/>
    <cellStyle name="40% - 强调文字颜色 5 16 3 4 2 2" xfId="17423"/>
    <cellStyle name="40% - 强调文字颜色 5 16 3 4 3" xfId="17425"/>
    <cellStyle name="40% - 强调文字颜色 5 16 3 5" xfId="4164"/>
    <cellStyle name="40% - 强调文字颜色 5 16 3 5 2" xfId="17426"/>
    <cellStyle name="40% - 强调文字颜色 5 16 3 6" xfId="17427"/>
    <cellStyle name="40% - 强调文字颜色 5 16 4" xfId="16179"/>
    <cellStyle name="40% - 强调文字颜色 5 16 4 2" xfId="17429"/>
    <cellStyle name="40% - 强调文字颜色 5 16 4 2 2" xfId="17431"/>
    <cellStyle name="40% - 强调文字颜色 5 16 4 2 2 2" xfId="17433"/>
    <cellStyle name="40% - 强调文字颜色 5 16 4 2 3" xfId="17437"/>
    <cellStyle name="40% - 强调文字颜色 5 16 4 3" xfId="17438"/>
    <cellStyle name="40% - 强调文字颜色 5 16 4 3 2" xfId="17441"/>
    <cellStyle name="40% - 强调文字颜色 5 16 4 3 2 2" xfId="384"/>
    <cellStyle name="40% - 强调文字颜色 5 16 4 3 3" xfId="17443"/>
    <cellStyle name="40% - 强调文字颜色 5 16 4 4" xfId="17444"/>
    <cellStyle name="40% - 强调文字颜色 5 16 4 4 2" xfId="17446"/>
    <cellStyle name="40% - 强调文字颜色 5 16 4 5" xfId="17448"/>
    <cellStyle name="40% - 强调文字颜色 5 16 5" xfId="10125"/>
    <cellStyle name="40% - 强调文字颜色 5 16 5 2" xfId="10128"/>
    <cellStyle name="40% - 强调文字颜色 5 16 5 2 2" xfId="4079"/>
    <cellStyle name="40% - 强调文字颜色 5 16 5 3" xfId="17450"/>
    <cellStyle name="40% - 强调文字颜色 5 16 6" xfId="10131"/>
    <cellStyle name="40% - 强调文字颜色 5 16 6 2" xfId="17452"/>
    <cellStyle name="40% - 强调文字颜色 5 16 6 2 2" xfId="17453"/>
    <cellStyle name="40% - 强调文字颜色 5 16 6 3" xfId="17454"/>
    <cellStyle name="40% - 强调文字颜色 5 16 7" xfId="17456"/>
    <cellStyle name="40% - 强调文字颜色 5 16 7 2" xfId="17457"/>
    <cellStyle name="40% - 强调文字颜色 5 16 8" xfId="17458"/>
    <cellStyle name="40% - 强调文字颜色 5 16 9" xfId="17460"/>
    <cellStyle name="40% - 强调文字颜色 5 17" xfId="17462"/>
    <cellStyle name="40% - 强调文字颜色 5 17 2" xfId="17467"/>
    <cellStyle name="40% - 强调文字颜色 5 17 2 2" xfId="17470"/>
    <cellStyle name="40% - 强调文字颜色 5 17 2 2 2" xfId="17472"/>
    <cellStyle name="40% - 强调文字颜色 5 17 2 2 2 2" xfId="17474"/>
    <cellStyle name="40% - 强调文字颜色 5 17 2 2 2 2 2" xfId="17476"/>
    <cellStyle name="40% - 强调文字颜色 5 17 2 2 2 2 2 2" xfId="17477"/>
    <cellStyle name="40% - 强调文字颜色 5 17 2 2 2 2 3" xfId="17478"/>
    <cellStyle name="40% - 强调文字颜色 5 17 2 2 2 3" xfId="17479"/>
    <cellStyle name="40% - 强调文字颜色 5 17 2 2 2 3 2" xfId="17480"/>
    <cellStyle name="40% - 强调文字颜色 5 17 2 2 2 3 2 2" xfId="17481"/>
    <cellStyle name="40% - 强调文字颜色 5 17 2 2 2 3 3" xfId="17482"/>
    <cellStyle name="40% - 强调文字颜色 5 17 2 2 2 4" xfId="17483"/>
    <cellStyle name="40% - 强调文字颜色 5 17 2 2 2 4 2" xfId="17484"/>
    <cellStyle name="40% - 强调文字颜色 5 17 2 2 2 5" xfId="17485"/>
    <cellStyle name="40% - 强调文字颜色 5 17 2 2 3" xfId="17486"/>
    <cellStyle name="40% - 强调文字颜色 5 17 2 2 3 2" xfId="17488"/>
    <cellStyle name="40% - 强调文字颜色 5 17 2 2 3 2 2" xfId="17490"/>
    <cellStyle name="40% - 强调文字颜色 5 17 2 2 3 3" xfId="17492"/>
    <cellStyle name="40% - 强调文字颜色 5 17 2 2 4" xfId="17494"/>
    <cellStyle name="40% - 强调文字颜色 5 17 2 2 4 2" xfId="17496"/>
    <cellStyle name="40% - 强调文字颜色 5 17 2 2 4 2 2" xfId="17497"/>
    <cellStyle name="40% - 强调文字颜色 5 17 2 2 4 3" xfId="17498"/>
    <cellStyle name="40% - 强调文字颜色 5 17 2 2 5" xfId="17499"/>
    <cellStyle name="40% - 强调文字颜色 5 17 2 2 5 2" xfId="17500"/>
    <cellStyle name="40% - 强调文字颜色 5 17 2 2 6" xfId="17501"/>
    <cellStyle name="40% - 强调文字颜色 5 17 2 3" xfId="17502"/>
    <cellStyle name="40% - 强调文字颜色 5 17 2 3 2" xfId="17504"/>
    <cellStyle name="40% - 强调文字颜色 5 17 2 3 2 2" xfId="17506"/>
    <cellStyle name="40% - 强调文字颜色 5 17 2 3 2 2 2" xfId="17508"/>
    <cellStyle name="40% - 强调文字颜色 5 17 2 3 2 3" xfId="17144"/>
    <cellStyle name="40% - 强调文字颜色 5 17 2 3 3" xfId="17509"/>
    <cellStyle name="40% - 强调文字颜色 5 17 2 3 3 2" xfId="17511"/>
    <cellStyle name="40% - 强调文字颜色 5 17 2 3 3 2 2" xfId="17512"/>
    <cellStyle name="40% - 强调文字颜色 5 17 2 3 3 3" xfId="17149"/>
    <cellStyle name="40% - 强调文字颜色 5 17 2 3 4" xfId="17513"/>
    <cellStyle name="40% - 强调文字颜色 5 17 2 3 4 2" xfId="17515"/>
    <cellStyle name="40% - 强调文字颜色 5 17 2 3 5" xfId="17517"/>
    <cellStyle name="40% - 强调文字颜色 5 17 2 4" xfId="9594"/>
    <cellStyle name="40% - 强调文字颜色 5 17 2 4 2" xfId="9598"/>
    <cellStyle name="40% - 强调文字颜色 5 17 2 4 2 2" xfId="9602"/>
    <cellStyle name="40% - 强调文字颜色 5 17 2 4 3" xfId="9619"/>
    <cellStyle name="40% - 强调文字颜色 5 17 2 5" xfId="2889"/>
    <cellStyle name="40% - 强调文字颜色 5 17 2 5 2" xfId="2900"/>
    <cellStyle name="40% - 强调文字颜色 5 17 2 5 2 2" xfId="9641"/>
    <cellStyle name="40% - 强调文字颜色 5 17 2 5 3" xfId="39"/>
    <cellStyle name="40% - 强调文字颜色 5 17 2 6" xfId="2911"/>
    <cellStyle name="40% - 强调文字颜色 5 17 2 6 2" xfId="9659"/>
    <cellStyle name="40% - 强调文字颜色 5 17 2 7" xfId="9664"/>
    <cellStyle name="40% - 强调文字颜色 5 17 3" xfId="16185"/>
    <cellStyle name="40% - 强调文字颜色 5 17 3 2" xfId="16188"/>
    <cellStyle name="40% - 强调文字颜色 5 17 3 2 2" xfId="3022"/>
    <cellStyle name="40% - 强调文字颜色 5 17 3 2 2 2" xfId="3038"/>
    <cellStyle name="40% - 强调文字颜色 5 17 3 2 2 2 2" xfId="17518"/>
    <cellStyle name="40% - 强调文字颜色 5 17 3 2 2 3" xfId="1900"/>
    <cellStyle name="40% - 强调文字颜色 5 17 3 2 3" xfId="3052"/>
    <cellStyle name="40% - 强调文字颜色 5 17 3 2 3 2" xfId="17519"/>
    <cellStyle name="40% - 强调文字颜色 5 17 3 2 3 2 2" xfId="17521"/>
    <cellStyle name="40% - 强调文字颜色 5 17 3 2 3 3" xfId="179"/>
    <cellStyle name="40% - 强调文字颜色 5 17 3 2 4" xfId="17523"/>
    <cellStyle name="40% - 强调文字颜色 5 17 3 2 4 2" xfId="17524"/>
    <cellStyle name="40% - 强调文字颜色 5 17 3 2 5" xfId="17525"/>
    <cellStyle name="40% - 强调文字颜色 5 17 3 3" xfId="17526"/>
    <cellStyle name="40% - 强调文字颜色 5 17 3 3 2" xfId="17528"/>
    <cellStyle name="40% - 强调文字颜色 5 17 3 3 2 2" xfId="17529"/>
    <cellStyle name="40% - 强调文字颜色 5 17 3 3 3" xfId="17530"/>
    <cellStyle name="40% - 强调文字颜色 5 17 3 4" xfId="9675"/>
    <cellStyle name="40% - 强调文字颜色 5 17 3 4 2" xfId="9678"/>
    <cellStyle name="40% - 强调文字颜色 5 17 3 4 2 2" xfId="9681"/>
    <cellStyle name="40% - 强调文字颜色 5 17 3 4 3" xfId="9686"/>
    <cellStyle name="40% - 强调文字颜色 5 17 3 5" xfId="3099"/>
    <cellStyle name="40% - 强调文字颜色 5 17 3 5 2" xfId="9695"/>
    <cellStyle name="40% - 强调文字颜色 5 17 3 6" xfId="9699"/>
    <cellStyle name="40% - 强调文字颜色 5 17 4" xfId="16191"/>
    <cellStyle name="40% - 强调文字颜色 5 17 4 2" xfId="17531"/>
    <cellStyle name="40% - 强调文字颜色 5 17 4 2 2" xfId="17533"/>
    <cellStyle name="40% - 强调文字颜色 5 17 4 2 2 2" xfId="17536"/>
    <cellStyle name="40% - 强调文字颜色 5 17 4 2 3" xfId="17538"/>
    <cellStyle name="40% - 强调文字颜色 5 17 4 3" xfId="17540"/>
    <cellStyle name="40% - 强调文字颜色 5 17 4 3 2" xfId="17543"/>
    <cellStyle name="40% - 强调文字颜色 5 17 4 3 2 2" xfId="17545"/>
    <cellStyle name="40% - 强调文字颜色 5 17 4 3 3" xfId="17547"/>
    <cellStyle name="40% - 强调文字颜色 5 17 4 4" xfId="9713"/>
    <cellStyle name="40% - 强调文字颜色 5 17 4 4 2" xfId="9716"/>
    <cellStyle name="40% - 强调文字颜色 5 17 4 5" xfId="9724"/>
    <cellStyle name="40% - 强调文字颜色 5 17 5" xfId="10139"/>
    <cellStyle name="40% - 强调文字颜色 5 17 5 2" xfId="17549"/>
    <cellStyle name="40% - 强调文字颜色 5 17 5 2 2" xfId="17552"/>
    <cellStyle name="40% - 强调文字颜色 5 17 5 3" xfId="17553"/>
    <cellStyle name="40% - 强调文字颜色 5 17 6" xfId="17555"/>
    <cellStyle name="40% - 强调文字颜色 5 17 6 2" xfId="17557"/>
    <cellStyle name="40% - 强调文字颜色 5 17 6 2 2" xfId="17558"/>
    <cellStyle name="40% - 强调文字颜色 5 17 6 3" xfId="17559"/>
    <cellStyle name="40% - 强调文字颜色 5 17 7" xfId="17560"/>
    <cellStyle name="40% - 强调文字颜色 5 17 7 2" xfId="3368"/>
    <cellStyle name="40% - 强调文字颜色 5 17 8" xfId="17561"/>
    <cellStyle name="40% - 强调文字颜色 5 18" xfId="17563"/>
    <cellStyle name="40% - 强调文字颜色 5 18 2" xfId="17565"/>
    <cellStyle name="40% - 强调文字颜色 5 18 2 2" xfId="17568"/>
    <cellStyle name="40% - 强调文字颜色 5 18 2 2 2" xfId="17571"/>
    <cellStyle name="40% - 强调文字颜色 5 18 2 2 2 2" xfId="17574"/>
    <cellStyle name="40% - 强调文字颜色 5 18 2 2 2 2 2" xfId="17576"/>
    <cellStyle name="40% - 强调文字颜色 5 18 2 2 2 2 2 2" xfId="17577"/>
    <cellStyle name="40% - 强调文字颜色 5 18 2 2 2 2 3" xfId="17578"/>
    <cellStyle name="40% - 强调文字颜色 5 18 2 2 2 3" xfId="17579"/>
    <cellStyle name="40% - 强调文字颜色 5 18 2 2 2 3 2" xfId="17581"/>
    <cellStyle name="40% - 强调文字颜色 5 18 2 2 2 3 2 2" xfId="17583"/>
    <cellStyle name="40% - 强调文字颜色 5 18 2 2 2 3 3" xfId="17584"/>
    <cellStyle name="40% - 强调文字颜色 5 18 2 2 2 4" xfId="17585"/>
    <cellStyle name="40% - 强调文字颜色 5 18 2 2 2 4 2" xfId="17587"/>
    <cellStyle name="40% - 强调文字颜色 5 18 2 2 2 5" xfId="17589"/>
    <cellStyle name="40% - 强调文字颜色 5 18 2 2 3" xfId="17591"/>
    <cellStyle name="40% - 强调文字颜色 5 18 2 2 3 2" xfId="17593"/>
    <cellStyle name="40% - 强调文字颜色 5 18 2 2 3 2 2" xfId="17594"/>
    <cellStyle name="40% - 强调文字颜色 5 18 2 2 3 3" xfId="17595"/>
    <cellStyle name="40% - 强调文字颜色 5 18 2 2 4" xfId="17596"/>
    <cellStyle name="40% - 强调文字颜色 5 18 2 2 4 2" xfId="17597"/>
    <cellStyle name="40% - 强调文字颜色 5 18 2 2 4 2 2" xfId="17598"/>
    <cellStyle name="40% - 强调文字颜色 5 18 2 2 4 3" xfId="17599"/>
    <cellStyle name="40% - 强调文字颜色 5 18 2 2 5" xfId="17600"/>
    <cellStyle name="40% - 强调文字颜色 5 18 2 2 5 2" xfId="17601"/>
    <cellStyle name="40% - 强调文字颜色 5 18 2 2 6" xfId="17602"/>
    <cellStyle name="40% - 强调文字颜色 5 18 2 3" xfId="17603"/>
    <cellStyle name="40% - 强调文字颜色 5 18 2 3 2" xfId="17605"/>
    <cellStyle name="40% - 强调文字颜色 5 18 2 3 2 2" xfId="17607"/>
    <cellStyle name="40% - 强调文字颜色 5 18 2 3 2 2 2" xfId="17610"/>
    <cellStyle name="40% - 强调文字颜色 5 18 2 3 2 3" xfId="17245"/>
    <cellStyle name="40% - 强调文字颜色 5 18 2 3 3" xfId="17611"/>
    <cellStyle name="40% - 强调文字颜色 5 18 2 3 3 2" xfId="17613"/>
    <cellStyle name="40% - 强调文字颜色 5 18 2 3 3 2 2" xfId="17614"/>
    <cellStyle name="40% - 强调文字颜色 5 18 2 3 3 3" xfId="17615"/>
    <cellStyle name="40% - 强调文字颜色 5 18 2 3 4" xfId="17616"/>
    <cellStyle name="40% - 强调文字颜色 5 18 2 3 4 2" xfId="17618"/>
    <cellStyle name="40% - 强调文字颜色 5 18 2 3 5" xfId="17619"/>
    <cellStyle name="40% - 强调文字颜色 5 18 2 4" xfId="9869"/>
    <cellStyle name="40% - 强调文字颜色 5 18 2 4 2" xfId="9873"/>
    <cellStyle name="40% - 强调文字颜色 5 18 2 4 2 2" xfId="9876"/>
    <cellStyle name="40% - 强调文字颜色 5 18 2 4 3" xfId="9881"/>
    <cellStyle name="40% - 强调文字颜色 5 18 2 5" xfId="15"/>
    <cellStyle name="40% - 强调文字颜色 5 18 2 5 2" xfId="9901"/>
    <cellStyle name="40% - 强调文字颜色 5 18 2 5 2 2" xfId="9903"/>
    <cellStyle name="40% - 强调文字颜色 5 18 2 5 3" xfId="9907"/>
    <cellStyle name="40% - 强调文字颜色 5 18 2 6" xfId="9909"/>
    <cellStyle name="40% - 强调文字颜色 5 18 2 6 2" xfId="9912"/>
    <cellStyle name="40% - 强调文字颜色 5 18 2 7" xfId="9918"/>
    <cellStyle name="40% - 强调文字颜色 5 18 3" xfId="16197"/>
    <cellStyle name="40% - 强调文字颜色 5 18 3 2" xfId="17620"/>
    <cellStyle name="40% - 强调文字颜色 5 18 3 2 2" xfId="17622"/>
    <cellStyle name="40% - 强调文字颜色 5 18 3 2 2 2" xfId="17625"/>
    <cellStyle name="40% - 强调文字颜色 5 18 3 2 2 2 2" xfId="17626"/>
    <cellStyle name="40% - 强调文字颜色 5 18 3 2 2 3" xfId="17627"/>
    <cellStyle name="40% - 强调文字颜色 5 18 3 2 3" xfId="17629"/>
    <cellStyle name="40% - 强调文字颜色 5 18 3 2 3 2" xfId="17630"/>
    <cellStyle name="40% - 强调文字颜色 5 18 3 2 3 2 2" xfId="17631"/>
    <cellStyle name="40% - 强调文字颜色 5 18 3 2 3 3" xfId="17632"/>
    <cellStyle name="40% - 强调文字颜色 5 18 3 2 4" xfId="17633"/>
    <cellStyle name="40% - 强调文字颜色 5 18 3 2 4 2" xfId="17634"/>
    <cellStyle name="40% - 强调文字颜色 5 18 3 2 5" xfId="17635"/>
    <cellStyle name="40% - 强调文字颜色 5 18 3 3" xfId="17636"/>
    <cellStyle name="40% - 强调文字颜色 5 18 3 3 2" xfId="17638"/>
    <cellStyle name="40% - 强调文字颜色 5 18 3 3 2 2" xfId="17639"/>
    <cellStyle name="40% - 强调文字颜色 5 18 3 3 3" xfId="17640"/>
    <cellStyle name="40% - 强调文字颜色 5 18 3 4" xfId="9930"/>
    <cellStyle name="40% - 强调文字颜色 5 18 3 4 2" xfId="9933"/>
    <cellStyle name="40% - 强调文字颜色 5 18 3 4 2 2" xfId="9935"/>
    <cellStyle name="40% - 强调文字颜色 5 18 3 4 3" xfId="9937"/>
    <cellStyle name="40% - 强调文字颜色 5 18 3 5" xfId="9940"/>
    <cellStyle name="40% - 强调文字颜色 5 18 3 5 2" xfId="9942"/>
    <cellStyle name="40% - 强调文字颜色 5 18 3 6" xfId="9945"/>
    <cellStyle name="40% - 强调文字颜色 5 18 4" xfId="17641"/>
    <cellStyle name="40% - 强调文字颜色 5 18 4 2" xfId="17643"/>
    <cellStyle name="40% - 强调文字颜色 5 18 4 2 2" xfId="17645"/>
    <cellStyle name="40% - 强调文字颜色 5 18 4 2 2 2" xfId="17647"/>
    <cellStyle name="40% - 强调文字颜色 5 18 4 2 3" xfId="17648"/>
    <cellStyle name="40% - 强调文字颜色 5 18 4 3" xfId="17649"/>
    <cellStyle name="40% - 强调文字颜色 5 18 4 3 2" xfId="17651"/>
    <cellStyle name="40% - 强调文字颜色 5 18 4 3 2 2" xfId="17652"/>
    <cellStyle name="40% - 强调文字颜色 5 18 4 3 3" xfId="17653"/>
    <cellStyle name="40% - 强调文字颜色 5 18 4 4" xfId="9953"/>
    <cellStyle name="40% - 强调文字颜色 5 18 4 4 2" xfId="9955"/>
    <cellStyle name="40% - 强调文字颜色 5 18 4 5" xfId="9957"/>
    <cellStyle name="40% - 强调文字颜色 5 18 5" xfId="17654"/>
    <cellStyle name="40% - 强调文字颜色 5 18 5 2" xfId="17659"/>
    <cellStyle name="40% - 强调文字颜色 5 18 5 2 2" xfId="17662"/>
    <cellStyle name="40% - 强调文字颜色 5 18 5 3" xfId="17665"/>
    <cellStyle name="40% - 强调文字颜色 5 18 6" xfId="17666"/>
    <cellStyle name="40% - 强调文字颜色 5 18 6 2" xfId="17668"/>
    <cellStyle name="40% - 强调文字颜色 5 18 6 2 2" xfId="17669"/>
    <cellStyle name="40% - 强调文字颜色 5 18 6 3" xfId="17670"/>
    <cellStyle name="40% - 强调文字颜色 5 18 7" xfId="17671"/>
    <cellStyle name="40% - 强调文字颜色 5 18 7 2" xfId="2986"/>
    <cellStyle name="40% - 强调文字颜色 5 18 8" xfId="17672"/>
    <cellStyle name="40% - 强调文字颜色 5 19" xfId="4699"/>
    <cellStyle name="40% - 强调文字颜色 5 19 2" xfId="17674"/>
    <cellStyle name="40% - 强调文字颜色 5 19 2 2" xfId="17676"/>
    <cellStyle name="40% - 强调文字颜色 5 19 2 2 2" xfId="17093"/>
    <cellStyle name="40% - 强调文字颜色 5 19 2 2 2 2" xfId="17096"/>
    <cellStyle name="40% - 强调文字颜色 5 19 2 2 2 2 2" xfId="17678"/>
    <cellStyle name="40% - 强调文字颜色 5 19 2 2 2 3" xfId="17679"/>
    <cellStyle name="40% - 强调文字颜色 5 19 2 2 3" xfId="17098"/>
    <cellStyle name="40% - 强调文字颜色 5 19 2 2 3 2" xfId="17680"/>
    <cellStyle name="40% - 强调文字颜色 5 19 2 2 3 2 2" xfId="17681"/>
    <cellStyle name="40% - 强调文字颜色 5 19 2 2 3 3" xfId="17682"/>
    <cellStyle name="40% - 强调文字颜色 5 19 2 2 4" xfId="17683"/>
    <cellStyle name="40% - 强调文字颜色 5 19 2 2 4 2" xfId="17684"/>
    <cellStyle name="40% - 强调文字颜色 5 19 2 2 5" xfId="17685"/>
    <cellStyle name="40% - 强调文字颜色 5 19 2 3" xfId="17686"/>
    <cellStyle name="40% - 强调文字颜色 5 19 2 3 2" xfId="17115"/>
    <cellStyle name="40% - 强调文字颜色 5 19 2 3 2 2" xfId="17688"/>
    <cellStyle name="40% - 强调文字颜色 5 19 2 3 3" xfId="17690"/>
    <cellStyle name="40% - 强调文字颜色 5 19 2 4" xfId="10080"/>
    <cellStyle name="40% - 强调文字颜色 5 19 2 4 2" xfId="10083"/>
    <cellStyle name="40% - 强调文字颜色 5 19 2 4 2 2" xfId="10086"/>
    <cellStyle name="40% - 强调文字颜色 5 19 2 4 3" xfId="10090"/>
    <cellStyle name="40% - 强调文字颜色 5 19 2 5" xfId="10110"/>
    <cellStyle name="40% - 强调文字颜色 5 19 2 5 2" xfId="10112"/>
    <cellStyle name="40% - 强调文字颜色 5 19 2 6" xfId="10123"/>
    <cellStyle name="40% - 强调文字颜色 5 19 3" xfId="17692"/>
    <cellStyle name="40% - 强调文字颜色 5 19 3 2" xfId="17694"/>
    <cellStyle name="40% - 强调文字颜色 5 19 3 2 2" xfId="17696"/>
    <cellStyle name="40% - 强调文字颜色 5 19 3 2 2 2" xfId="17698"/>
    <cellStyle name="40% - 强调文字颜色 5 19 3 2 3" xfId="17700"/>
    <cellStyle name="40% - 强调文字颜色 5 19 3 3" xfId="17701"/>
    <cellStyle name="40% - 强调文字颜色 5 19 3 3 2" xfId="17703"/>
    <cellStyle name="40% - 强调文字颜色 5 19 3 3 2 2" xfId="17704"/>
    <cellStyle name="40% - 强调文字颜色 5 19 3 3 3" xfId="17706"/>
    <cellStyle name="40% - 强调文字颜色 5 19 3 4" xfId="10150"/>
    <cellStyle name="40% - 强调文字颜色 5 19 3 4 2" xfId="10153"/>
    <cellStyle name="40% - 强调文字颜色 5 19 3 5" xfId="10160"/>
    <cellStyle name="40% - 强调文字颜色 5 19 4" xfId="17709"/>
    <cellStyle name="40% - 强调文字颜色 5 19 4 2" xfId="17711"/>
    <cellStyle name="40% - 强调文字颜色 5 19 4 2 2" xfId="17713"/>
    <cellStyle name="40% - 强调文字颜色 5 19 4 3" xfId="17714"/>
    <cellStyle name="40% - 强调文字颜色 5 19 5" xfId="11948"/>
    <cellStyle name="40% - 强调文字颜色 5 19 5 2" xfId="17715"/>
    <cellStyle name="40% - 强调文字颜色 5 19 5 2 2" xfId="17716"/>
    <cellStyle name="40% - 强调文字颜色 5 19 5 3" xfId="17717"/>
    <cellStyle name="40% - 强调文字颜色 5 19 6" xfId="7356"/>
    <cellStyle name="40% - 强调文字颜色 5 19 6 2" xfId="17718"/>
    <cellStyle name="40% - 强调文字颜色 5 19 7" xfId="17719"/>
    <cellStyle name="40% - 强调文字颜色 5 2" xfId="17720"/>
    <cellStyle name="40% - 强调文字颜色 5 2 2" xfId="17724"/>
    <cellStyle name="40% - 强调文字颜色 5 2 2 2" xfId="17726"/>
    <cellStyle name="40% - 强调文字颜色 5 2 2 2 2" xfId="9573"/>
    <cellStyle name="40% - 强调文字颜色 5 2 2 2 2 2" xfId="17727"/>
    <cellStyle name="40% - 强调文字颜色 5 2 2 2 3" xfId="17728"/>
    <cellStyle name="40% - 强调文字颜色 5 2 2 2 3 2" xfId="17729"/>
    <cellStyle name="40% - 强调文字颜色 5 2 2 2 4" xfId="17730"/>
    <cellStyle name="40% - 强调文字颜色 5 2 2 3" xfId="17732"/>
    <cellStyle name="40% - 强调文字颜色 5 2 2 3 2" xfId="10028"/>
    <cellStyle name="40% - 强调文字颜色 5 2 2 4" xfId="17735"/>
    <cellStyle name="40% - 强调文字颜色 5 2 2 4 2" xfId="10036"/>
    <cellStyle name="40% - 强调文字颜色 5 2 2 5" xfId="17736"/>
    <cellStyle name="40% - 强调文字颜色 5 2 3" xfId="17737"/>
    <cellStyle name="40% - 强调文字颜色 5 2 3 2" xfId="17738"/>
    <cellStyle name="40% - 强调文字颜色 5 2 3 2 2" xfId="16146"/>
    <cellStyle name="40% - 强调文字颜色 5 2 3 2 2 2" xfId="17739"/>
    <cellStyle name="40% - 强调文字颜色 5 2 3 2 3" xfId="17740"/>
    <cellStyle name="40% - 强调文字颜色 5 2 3 2 3 2" xfId="17741"/>
    <cellStyle name="40% - 强调文字颜色 5 2 3 2 4" xfId="17742"/>
    <cellStyle name="40% - 强调文字颜色 5 2 3 3" xfId="17743"/>
    <cellStyle name="40% - 强调文字颜色 5 2 3 3 2" xfId="17744"/>
    <cellStyle name="40% - 强调文字颜色 5 2 3 4" xfId="17745"/>
    <cellStyle name="40% - 强调文字颜色 5 2 3 4 2" xfId="17746"/>
    <cellStyle name="40% - 强调文字颜色 5 2 3 5" xfId="11839"/>
    <cellStyle name="40% - 强调文字颜色 5 2 4" xfId="17747"/>
    <cellStyle name="40% - 强调文字颜色 5 2 4 2" xfId="17748"/>
    <cellStyle name="40% - 强调文字颜色 5 2 4 2 2" xfId="17749"/>
    <cellStyle name="40% - 强调文字颜色 5 2 4 3" xfId="17750"/>
    <cellStyle name="40% - 强调文字颜色 5 2 4 3 2" xfId="17751"/>
    <cellStyle name="40% - 强调文字颜色 5 2 4 4" xfId="17752"/>
    <cellStyle name="40% - 强调文字颜色 5 2 5" xfId="17753"/>
    <cellStyle name="40% - 强调文字颜色 5 2 5 2" xfId="17754"/>
    <cellStyle name="40% - 强调文字颜色 5 2 6" xfId="17755"/>
    <cellStyle name="40% - 强调文字颜色 5 2 6 2" xfId="17756"/>
    <cellStyle name="40% - 强调文字颜色 5 2 7" xfId="17758"/>
    <cellStyle name="40% - 强调文字颜色 5 2 8" xfId="17760"/>
    <cellStyle name="40% - 强调文字颜色 5 2 8 2" xfId="17761"/>
    <cellStyle name="40% - 强调文字颜色 5 2 8 2 2" xfId="17762"/>
    <cellStyle name="40% - 强调文字颜色 5 2 8 2 2 2" xfId="17763"/>
    <cellStyle name="40% - 强调文字颜色 5 2 8 2 3" xfId="17764"/>
    <cellStyle name="40% - 强调文字颜色 5 2 8 3" xfId="17382"/>
    <cellStyle name="40% - 强调文字颜色 5 2 8 3 2" xfId="17384"/>
    <cellStyle name="40% - 强调文字颜色 5 2 8 3 2 2" xfId="17766"/>
    <cellStyle name="40% - 强调文字颜色 5 2 8 3 3" xfId="17767"/>
    <cellStyle name="40% - 强调文字颜色 5 2 8 4" xfId="17386"/>
    <cellStyle name="40% - 强调文字颜色 5 2 8 4 2" xfId="17770"/>
    <cellStyle name="40% - 强调文字颜色 5 2 8 5" xfId="17771"/>
    <cellStyle name="40% - 强调文字颜色 5 20" xfId="17119"/>
    <cellStyle name="40% - 强调文字颜色 5 20 2" xfId="17122"/>
    <cellStyle name="40% - 强调文字颜色 5 20 2 2" xfId="9797"/>
    <cellStyle name="40% - 强调文字颜色 5 20 2 2 2" xfId="9800"/>
    <cellStyle name="40% - 强调文字颜色 5 20 2 2 2 2" xfId="9803"/>
    <cellStyle name="40% - 强调文字颜色 5 20 2 2 2 2 2" xfId="17125"/>
    <cellStyle name="40% - 强调文字颜色 5 20 2 2 2 3" xfId="17138"/>
    <cellStyle name="40% - 强调文字颜色 5 20 2 2 3" xfId="9806"/>
    <cellStyle name="40% - 强调文字颜色 5 20 2 2 3 2" xfId="17152"/>
    <cellStyle name="40% - 强调文字颜色 5 20 2 2 3 2 2" xfId="17155"/>
    <cellStyle name="40% - 强调文字颜色 5 20 2 2 3 3" xfId="17161"/>
    <cellStyle name="40% - 强调文字颜色 5 20 2 2 4" xfId="17172"/>
    <cellStyle name="40% - 强调文字颜色 5 20 2 2 4 2" xfId="17174"/>
    <cellStyle name="40% - 强调文字颜色 5 20 2 2 5" xfId="17176"/>
    <cellStyle name="40% - 强调文字颜色 5 20 2 3" xfId="9810"/>
    <cellStyle name="40% - 强调文字颜色 5 20 2 3 2" xfId="9814"/>
    <cellStyle name="40% - 强调文字颜色 5 20 2 3 2 2" xfId="7329"/>
    <cellStyle name="40% - 强调文字颜色 5 20 2 3 3" xfId="17182"/>
    <cellStyle name="40% - 强调文字颜色 5 20 2 4" xfId="9415"/>
    <cellStyle name="40% - 强调文字颜色 5 20 2 4 2" xfId="17189"/>
    <cellStyle name="40% - 强调文字颜色 5 20 2 4 2 2" xfId="17192"/>
    <cellStyle name="40% - 强调文字颜色 5 20 2 4 3" xfId="17197"/>
    <cellStyle name="40% - 强调文字颜色 5 20 2 5" xfId="6312"/>
    <cellStyle name="40% - 强调文字颜色 5 20 2 5 2" xfId="2405"/>
    <cellStyle name="40% - 强调文字颜色 5 20 2 6" xfId="3922"/>
    <cellStyle name="40% - 强调文字颜色 5 20 3" xfId="17232"/>
    <cellStyle name="40% - 强调文字颜色 5 20 3 2" xfId="9831"/>
    <cellStyle name="40% - 强调文字颜色 5 20 3 2 2" xfId="9835"/>
    <cellStyle name="40% - 强调文字颜色 5 20 3 2 2 2" xfId="17235"/>
    <cellStyle name="40% - 强调文字颜色 5 20 3 2 3" xfId="17250"/>
    <cellStyle name="40% - 强调文字颜色 5 20 3 3" xfId="9839"/>
    <cellStyle name="40% - 强调文字颜色 5 20 3 3 2" xfId="13664"/>
    <cellStyle name="40% - 强调文字颜色 5 20 3 3 2 2" xfId="17263"/>
    <cellStyle name="40% - 强调文字颜色 5 20 3 3 3" xfId="17268"/>
    <cellStyle name="40% - 强调文字颜色 5 20 3 4" xfId="9421"/>
    <cellStyle name="40% - 强调文字颜色 5 20 3 4 2" xfId="17278"/>
    <cellStyle name="40% - 强调文字颜色 5 20 3 5" xfId="3838"/>
    <cellStyle name="40% - 强调文字颜色 5 20 4" xfId="17291"/>
    <cellStyle name="40% - 强调文字颜色 5 20 4 2" xfId="15932"/>
    <cellStyle name="40% - 强调文字颜色 5 20 4 2 2" xfId="17293"/>
    <cellStyle name="40% - 强调文字颜色 5 20 4 3" xfId="13670"/>
    <cellStyle name="40% - 强调文字颜色 5 20 5" xfId="10114"/>
    <cellStyle name="40% - 强调文字颜色 5 20 5 2" xfId="10117"/>
    <cellStyle name="40% - 强调文字颜色 5 20 5 2 2" xfId="17313"/>
    <cellStyle name="40% - 强调文字颜色 5 20 5 3" xfId="17317"/>
    <cellStyle name="40% - 强调文字颜色 5 20 6" xfId="10120"/>
    <cellStyle name="40% - 强调文字颜色 5 20 6 2" xfId="17772"/>
    <cellStyle name="40% - 强调文字颜色 5 20 7" xfId="17326"/>
    <cellStyle name="40% - 强调文字颜色 5 21" xfId="17340"/>
    <cellStyle name="40% - 强调文字颜色 5 21 2" xfId="17345"/>
    <cellStyle name="40% - 强调文字颜色 5 21 2 2" xfId="9890"/>
    <cellStyle name="40% - 强调文字颜色 5 21 2 2 2" xfId="9895"/>
    <cellStyle name="40% - 强调文字颜色 5 21 2 2 2 2" xfId="17351"/>
    <cellStyle name="40% - 强调文字颜色 5 21 2 2 3" xfId="17364"/>
    <cellStyle name="40% - 强调文字颜色 5 21 2 3" xfId="9899"/>
    <cellStyle name="40% - 强调文字颜色 5 21 2 3 2" xfId="13680"/>
    <cellStyle name="40% - 强调文字颜色 5 21 2 3 2 2" xfId="17376"/>
    <cellStyle name="40% - 强调文字颜色 5 21 2 3 3" xfId="17380"/>
    <cellStyle name="40% - 强调文字颜色 5 21 2 4" xfId="13683"/>
    <cellStyle name="40% - 强调文字颜色 5 21 2 4 2" xfId="17394"/>
    <cellStyle name="40% - 强调文字颜色 5 21 2 5" xfId="2341"/>
    <cellStyle name="40% - 强调文字颜色 5 21 3" xfId="16171"/>
    <cellStyle name="40% - 强调文字颜色 5 21 3 2" xfId="16175"/>
    <cellStyle name="40% - 强调文字颜色 5 21 3 2 2" xfId="17402"/>
    <cellStyle name="40% - 强调文字颜色 5 21 3 3" xfId="13687"/>
    <cellStyle name="40% - 强调文字颜色 5 21 4" xfId="16180"/>
    <cellStyle name="40% - 强调文字颜色 5 21 4 2" xfId="17430"/>
    <cellStyle name="40% - 强调文字颜色 5 21 4 2 2" xfId="17432"/>
    <cellStyle name="40% - 强调文字颜色 5 21 4 3" xfId="17439"/>
    <cellStyle name="40% - 强调文字颜色 5 21 5" xfId="10126"/>
    <cellStyle name="40% - 强调文字颜色 5 21 5 2" xfId="10129"/>
    <cellStyle name="40% - 强调文字颜色 5 21 6" xfId="10132"/>
    <cellStyle name="40% - 强调文字颜色 5 22" xfId="17463"/>
    <cellStyle name="40% - 强调文字颜色 5 22 2" xfId="17468"/>
    <cellStyle name="40% - 强调文字颜色 5 22 2 2" xfId="17471"/>
    <cellStyle name="40% - 强调文字颜色 5 22 2 2 2" xfId="17473"/>
    <cellStyle name="40% - 强调文字颜色 5 22 2 2 2 2" xfId="17475"/>
    <cellStyle name="40% - 强调文字颜色 5 22 2 2 3" xfId="17487"/>
    <cellStyle name="40% - 强调文字颜色 5 22 2 3" xfId="17503"/>
    <cellStyle name="40% - 强调文字颜色 5 22 2 3 2" xfId="17505"/>
    <cellStyle name="40% - 强调文字颜色 5 22 2 3 2 2" xfId="17507"/>
    <cellStyle name="40% - 强调文字颜色 5 22 2 3 3" xfId="17510"/>
    <cellStyle name="40% - 强调文字颜色 5 22 2 4" xfId="9595"/>
    <cellStyle name="40% - 强调文字颜色 5 22 2 4 2" xfId="9599"/>
    <cellStyle name="40% - 强调文字颜色 5 22 2 5" xfId="2888"/>
    <cellStyle name="40% - 强调文字颜色 5 22 3" xfId="16186"/>
    <cellStyle name="40% - 强调文字颜色 5 22 3 2" xfId="16189"/>
    <cellStyle name="40% - 强调文字颜色 5 22 3 2 2" xfId="3021"/>
    <cellStyle name="40% - 强调文字颜色 5 22 3 3" xfId="17527"/>
    <cellStyle name="40% - 强调文字颜色 5 22 4" xfId="16192"/>
    <cellStyle name="40% - 强调文字颜色 5 22 4 2" xfId="17532"/>
    <cellStyle name="40% - 强调文字颜色 5 22 4 2 2" xfId="17534"/>
    <cellStyle name="40% - 强调文字颜色 5 22 4 3" xfId="17541"/>
    <cellStyle name="40% - 强调文字颜色 5 22 5" xfId="10140"/>
    <cellStyle name="40% - 强调文字颜色 5 22 5 2" xfId="17550"/>
    <cellStyle name="40% - 强调文字颜色 5 22 6" xfId="17556"/>
    <cellStyle name="40% - 强调文字颜色 5 23" xfId="17564"/>
    <cellStyle name="40% - 强调文字颜色 5 23 2" xfId="17566"/>
    <cellStyle name="40% - 强调文字颜色 5 23 2 2" xfId="17569"/>
    <cellStyle name="40% - 强调文字颜色 5 23 2 2 2" xfId="17572"/>
    <cellStyle name="40% - 强调文字颜色 5 23 2 2 2 2" xfId="17575"/>
    <cellStyle name="40% - 强调文字颜色 5 23 2 2 3" xfId="17592"/>
    <cellStyle name="40% - 强调文字颜色 5 23 2 3" xfId="17604"/>
    <cellStyle name="40% - 强调文字颜色 5 23 2 3 2" xfId="17606"/>
    <cellStyle name="40% - 强调文字颜色 5 23 2 3 2 2" xfId="17608"/>
    <cellStyle name="40% - 强调文字颜色 5 23 2 3 3" xfId="17612"/>
    <cellStyle name="40% - 强调文字颜色 5 23 2 4" xfId="9870"/>
    <cellStyle name="40% - 强调文字颜色 5 23 2 4 2" xfId="9874"/>
    <cellStyle name="40% - 强调文字颜色 5 23 2 5" xfId="14"/>
    <cellStyle name="40% - 强调文字颜色 5 23 3" xfId="16198"/>
    <cellStyle name="40% - 强调文字颜色 5 23 3 2" xfId="17621"/>
    <cellStyle name="40% - 强调文字颜色 5 23 3 2 2" xfId="17623"/>
    <cellStyle name="40% - 强调文字颜色 5 23 3 3" xfId="17637"/>
    <cellStyle name="40% - 强调文字颜色 5 23 4" xfId="17642"/>
    <cellStyle name="40% - 强调文字颜色 5 23 4 2" xfId="17644"/>
    <cellStyle name="40% - 强调文字颜色 5 23 4 2 2" xfId="17646"/>
    <cellStyle name="40% - 强调文字颜色 5 23 4 3" xfId="17650"/>
    <cellStyle name="40% - 强调文字颜色 5 23 5" xfId="17655"/>
    <cellStyle name="40% - 强调文字颜色 5 23 5 2" xfId="17660"/>
    <cellStyle name="40% - 强调文字颜色 5 23 6" xfId="17667"/>
    <cellStyle name="40% - 强调文字颜色 5 24" xfId="4700"/>
    <cellStyle name="40% - 强调文字颜色 5 24 2" xfId="17675"/>
    <cellStyle name="40% - 强调文字颜色 5 24 2 2" xfId="17677"/>
    <cellStyle name="40% - 强调文字颜色 5 24 2 2 2" xfId="17094"/>
    <cellStyle name="40% - 强调文字颜色 5 24 2 3" xfId="17687"/>
    <cellStyle name="40% - 强调文字颜色 5 24 3" xfId="17693"/>
    <cellStyle name="40% - 强调文字颜色 5 24 3 2" xfId="17695"/>
    <cellStyle name="40% - 强调文字颜色 5 24 3 2 2" xfId="17697"/>
    <cellStyle name="40% - 强调文字颜色 5 24 3 3" xfId="17702"/>
    <cellStyle name="40% - 强调文字颜色 5 24 4" xfId="17710"/>
    <cellStyle name="40% - 强调文字颜色 5 24 4 2" xfId="17712"/>
    <cellStyle name="40% - 强调文字颜色 5 24 5" xfId="11949"/>
    <cellStyle name="40% - 强调文字颜色 5 25" xfId="17774"/>
    <cellStyle name="40% - 强调文字颜色 5 25 2" xfId="17776"/>
    <cellStyle name="40% - 强调文字颜色 5 25 2 2" xfId="17778"/>
    <cellStyle name="40% - 强调文字颜色 5 25 2 2 2" xfId="17780"/>
    <cellStyle name="40% - 强调文字颜色 5 25 2 3" xfId="17781"/>
    <cellStyle name="40% - 强调文字颜色 5 25 3" xfId="11011"/>
    <cellStyle name="40% - 强调文字颜色 5 25 3 2" xfId="11014"/>
    <cellStyle name="40% - 强调文字颜色 5 25 3 2 2" xfId="11016"/>
    <cellStyle name="40% - 强调文字颜色 5 25 3 3" xfId="11017"/>
    <cellStyle name="40% - 强调文字颜色 5 25 4" xfId="11022"/>
    <cellStyle name="40% - 强调文字颜色 5 25 4 2" xfId="11024"/>
    <cellStyle name="40% - 强调文字颜色 5 25 5" xfId="11026"/>
    <cellStyle name="40% - 强调文字颜色 5 26" xfId="17783"/>
    <cellStyle name="40% - 强调文字颜色 5 26 2" xfId="17785"/>
    <cellStyle name="40% - 强调文字颜色 5 26 2 2" xfId="17787"/>
    <cellStyle name="40% - 强调文字颜色 5 26 2 2 2" xfId="17789"/>
    <cellStyle name="40% - 强调文字颜色 5 26 2 3" xfId="17790"/>
    <cellStyle name="40% - 强调文字颜色 5 26 3" xfId="11033"/>
    <cellStyle name="40% - 强调文字颜色 5 26 3 2" xfId="11039"/>
    <cellStyle name="40% - 强调文字颜色 5 26 3 2 2" xfId="11043"/>
    <cellStyle name="40% - 强调文字颜色 5 26 3 3" xfId="11046"/>
    <cellStyle name="40% - 强调文字颜色 5 26 4" xfId="6701"/>
    <cellStyle name="40% - 强调文字颜色 5 26 4 2" xfId="11055"/>
    <cellStyle name="40% - 强调文字颜色 5 26 5" xfId="11058"/>
    <cellStyle name="40% - 强调文字颜色 5 27" xfId="17791"/>
    <cellStyle name="40% - 强调文字颜色 5 27 2" xfId="17794"/>
    <cellStyle name="40% - 强调文字颜色 5 27 2 2" xfId="17797"/>
    <cellStyle name="40% - 强调文字颜色 5 27 2 2 2" xfId="17800"/>
    <cellStyle name="40% - 强调文字颜色 5 27 2 3" xfId="17801"/>
    <cellStyle name="40% - 强调文字颜色 5 27 3" xfId="11067"/>
    <cellStyle name="40% - 强调文字颜色 5 27 3 2" xfId="11071"/>
    <cellStyle name="40% - 强调文字颜色 5 27 3 2 2" xfId="17803"/>
    <cellStyle name="40% - 强调文字颜色 5 27 3 3" xfId="17804"/>
    <cellStyle name="40% - 强调文字颜色 5 27 4" xfId="11074"/>
    <cellStyle name="40% - 强调文字颜色 5 27 4 2" xfId="11078"/>
    <cellStyle name="40% - 强调文字颜色 5 27 5" xfId="11080"/>
    <cellStyle name="40% - 强调文字颜色 5 28" xfId="17807"/>
    <cellStyle name="40% - 强调文字颜色 5 28 2" xfId="17810"/>
    <cellStyle name="40% - 强调文字颜色 5 28 2 2" xfId="17812"/>
    <cellStyle name="40% - 强调文字颜色 5 28 2 2 2" xfId="17813"/>
    <cellStyle name="40% - 强调文字颜色 5 28 2 3" xfId="13391"/>
    <cellStyle name="40% - 强调文字颜色 5 28 3" xfId="11083"/>
    <cellStyle name="40% - 强调文字颜色 5 28 3 2" xfId="17817"/>
    <cellStyle name="40% - 强调文字颜色 5 28 3 2 2" xfId="17819"/>
    <cellStyle name="40% - 强调文字颜色 5 28 3 3" xfId="13398"/>
    <cellStyle name="40% - 强调文字颜色 5 28 4" xfId="17821"/>
    <cellStyle name="40% - 强调文字颜色 5 28 4 2" xfId="17822"/>
    <cellStyle name="40% - 强调文字颜色 5 28 5" xfId="17823"/>
    <cellStyle name="40% - 强调文字颜色 5 29" xfId="17825"/>
    <cellStyle name="40% - 强调文字颜色 5 29 2" xfId="17827"/>
    <cellStyle name="40% - 强调文字颜色 5 29 2 2" xfId="17829"/>
    <cellStyle name="40% - 强调文字颜色 5 29 2 2 2" xfId="17831"/>
    <cellStyle name="40% - 强调文字颜色 5 29 2 3" xfId="13403"/>
    <cellStyle name="40% - 强调文字颜色 5 29 3" xfId="11086"/>
    <cellStyle name="40% - 强调文字颜色 5 29 3 2" xfId="17833"/>
    <cellStyle name="40% - 强调文字颜色 5 29 4" xfId="17836"/>
    <cellStyle name="40% - 强调文字颜色 5 3" xfId="17838"/>
    <cellStyle name="40% - 强调文字颜色 5 3 2" xfId="17841"/>
    <cellStyle name="40% - 强调文字颜色 5 3 2 2" xfId="13667"/>
    <cellStyle name="40% - 强调文字颜色 5 3 2 2 2" xfId="13671"/>
    <cellStyle name="40% - 强调文字颜色 5 3 2 2 2 2" xfId="17298"/>
    <cellStyle name="40% - 强调文字颜色 5 3 2 2 3" xfId="17302"/>
    <cellStyle name="40% - 强调文字颜色 5 3 2 2 3 2" xfId="17305"/>
    <cellStyle name="40% - 强调文字颜色 5 3 2 2 4" xfId="17309"/>
    <cellStyle name="40% - 强调文字颜色 5 3 2 3" xfId="13673"/>
    <cellStyle name="40% - 强调文字颜色 5 3 2 3 2" xfId="17318"/>
    <cellStyle name="40% - 强调文字颜色 5 3 2 4" xfId="17843"/>
    <cellStyle name="40% - 强调文字颜色 5 3 2 4 2" xfId="17844"/>
    <cellStyle name="40% - 强调文字颜色 5 3 2 5" xfId="17845"/>
    <cellStyle name="40% - 强调文字颜色 5 3 3" xfId="17846"/>
    <cellStyle name="40% - 强调文字颜色 5 3 3 2" xfId="13689"/>
    <cellStyle name="40% - 强调文字颜色 5 3 3 2 2" xfId="17440"/>
    <cellStyle name="40% - 强调文字颜色 5 3 3 2 2 2" xfId="17442"/>
    <cellStyle name="40% - 强调文字颜色 5 3 3 2 3" xfId="17445"/>
    <cellStyle name="40% - 强调文字颜色 5 3 3 2 3 2" xfId="17447"/>
    <cellStyle name="40% - 强调文字颜色 5 3 3 2 4" xfId="17449"/>
    <cellStyle name="40% - 强调文字颜色 5 3 3 3" xfId="17847"/>
    <cellStyle name="40% - 强调文字颜色 5 3 3 3 2" xfId="17451"/>
    <cellStyle name="40% - 强调文字颜色 5 3 3 4" xfId="17848"/>
    <cellStyle name="40% - 强调文字颜色 5 3 3 4 2" xfId="17455"/>
    <cellStyle name="40% - 强调文字颜色 5 3 3 5" xfId="17849"/>
    <cellStyle name="40% - 强调文字颜色 5 3 4" xfId="17850"/>
    <cellStyle name="40% - 强调文字颜色 5 3 4 2" xfId="17851"/>
    <cellStyle name="40% - 强调文字颜色 5 3 4 2 2" xfId="17542"/>
    <cellStyle name="40% - 强调文字颜色 5 3 4 3" xfId="17852"/>
    <cellStyle name="40% - 强调文字颜色 5 3 4 3 2" xfId="17554"/>
    <cellStyle name="40% - 强调文字颜色 5 3 4 4" xfId="17853"/>
    <cellStyle name="40% - 强调文字颜色 5 3 5" xfId="17854"/>
    <cellStyle name="40% - 强调文字颜色 5 3 5 2" xfId="17855"/>
    <cellStyle name="40% - 强调文字颜色 5 3 6" xfId="17856"/>
    <cellStyle name="40% - 强调文字颜色 5 3 6 2" xfId="17857"/>
    <cellStyle name="40% - 强调文字颜色 5 3 7" xfId="17858"/>
    <cellStyle name="40% - 强调文字颜色 5 30" xfId="17775"/>
    <cellStyle name="40% - 强调文字颜色 5 30 2" xfId="17777"/>
    <cellStyle name="40% - 强调文字颜色 5 30 2 2" xfId="17779"/>
    <cellStyle name="40% - 强调文字颜色 5 30 3" xfId="11012"/>
    <cellStyle name="40% - 强调文字颜色 5 31" xfId="17784"/>
    <cellStyle name="40% - 强调文字颜色 5 31 2" xfId="17786"/>
    <cellStyle name="40% - 强调文字颜色 5 31 2 2" xfId="17788"/>
    <cellStyle name="40% - 强调文字颜色 5 31 3" xfId="11034"/>
    <cellStyle name="40% - 强调文字颜色 5 32" xfId="17792"/>
    <cellStyle name="40% - 强调文字颜色 5 32 2" xfId="17795"/>
    <cellStyle name="40% - 强调文字颜色 5 32 2 2" xfId="17798"/>
    <cellStyle name="40% - 强调文字颜色 5 32 3" xfId="11068"/>
    <cellStyle name="40% - 强调文字颜色 5 33" xfId="17808"/>
    <cellStyle name="40% - 强调文字颜色 5 33 2" xfId="17811"/>
    <cellStyle name="40% - 强调文字颜色 5 34" xfId="17826"/>
    <cellStyle name="40% - 强调文字颜色 5 34 2" xfId="17828"/>
    <cellStyle name="40% - 强调文字颜色 5 35" xfId="17860"/>
    <cellStyle name="40% - 强调文字颜色 5 35 2" xfId="17862"/>
    <cellStyle name="40% - 强调文字颜色 5 36" xfId="17863"/>
    <cellStyle name="40% - 强调文字颜色 5 36 2" xfId="17865"/>
    <cellStyle name="40% - 强调文字颜色 5 37" xfId="17866"/>
    <cellStyle name="40% - 强调文字颜色 5 38" xfId="17868"/>
    <cellStyle name="40% - 强调文字颜色 5 39" xfId="17870"/>
    <cellStyle name="40% - 强调文字颜色 5 4" xfId="17873"/>
    <cellStyle name="40% - 强调文字颜色 5 4 2" xfId="17875"/>
    <cellStyle name="40% - 强调文字颜色 5 4 2 2" xfId="17877"/>
    <cellStyle name="40% - 强调文字颜色 5 4 2 2 2" xfId="17878"/>
    <cellStyle name="40% - 强调文字颜色 5 4 2 2 2 2" xfId="17879"/>
    <cellStyle name="40% - 强调文字颜色 5 4 2 2 3" xfId="17880"/>
    <cellStyle name="40% - 强调文字颜色 5 4 2 2 3 2" xfId="17881"/>
    <cellStyle name="40% - 强调文字颜色 5 4 2 2 4" xfId="17882"/>
    <cellStyle name="40% - 强调文字颜色 5 4 2 3" xfId="17883"/>
    <cellStyle name="40% - 强调文字颜色 5 4 2 3 2" xfId="17884"/>
    <cellStyle name="40% - 强调文字颜色 5 4 2 4" xfId="17885"/>
    <cellStyle name="40% - 强调文字颜色 5 4 2 4 2" xfId="17886"/>
    <cellStyle name="40% - 强调文字颜色 5 4 2 5" xfId="14397"/>
    <cellStyle name="40% - 强调文字颜色 5 4 3" xfId="17887"/>
    <cellStyle name="40% - 强调文字颜色 5 4 3 2" xfId="17888"/>
    <cellStyle name="40% - 强调文字颜色 5 4 3 2 2" xfId="17459"/>
    <cellStyle name="40% - 强调文字颜色 5 4 3 2 2 2" xfId="17889"/>
    <cellStyle name="40% - 强调文字颜色 5 4 3 2 3" xfId="17461"/>
    <cellStyle name="40% - 强调文字颜色 5 4 3 2 3 2" xfId="17890"/>
    <cellStyle name="40% - 强调文字颜色 5 4 3 2 4" xfId="17891"/>
    <cellStyle name="40% - 强调文字颜色 5 4 3 3" xfId="17893"/>
    <cellStyle name="40% - 强调文字颜色 5 4 3 3 2" xfId="17562"/>
    <cellStyle name="40% - 强调文字颜色 5 4 3 4" xfId="17894"/>
    <cellStyle name="40% - 强调文字颜色 5 4 3 4 2" xfId="17673"/>
    <cellStyle name="40% - 强调文字颜色 5 4 3 5" xfId="14401"/>
    <cellStyle name="40% - 强调文字颜色 5 4 4" xfId="17895"/>
    <cellStyle name="40% - 强调文字颜色 5 4 4 2" xfId="5414"/>
    <cellStyle name="40% - 强调文字颜色 5 4 4 2 2" xfId="17896"/>
    <cellStyle name="40% - 强调文字颜色 5 4 4 3" xfId="17897"/>
    <cellStyle name="40% - 强调文字颜色 5 4 4 3 2" xfId="17898"/>
    <cellStyle name="40% - 强调文字颜色 5 4 4 4" xfId="17899"/>
    <cellStyle name="40% - 强调文字颜色 5 4 5" xfId="17900"/>
    <cellStyle name="40% - 强调文字颜色 5 4 5 2" xfId="17902"/>
    <cellStyle name="40% - 强调文字颜色 5 4 6" xfId="15145"/>
    <cellStyle name="40% - 强调文字颜色 5 4 6 2" xfId="15148"/>
    <cellStyle name="40% - 强调文字颜色 5 4 7" xfId="15151"/>
    <cellStyle name="40% - 强调文字颜色 5 40" xfId="17861"/>
    <cellStyle name="40% - 强调文字颜色 5 41" xfId="17864"/>
    <cellStyle name="40% - 强调文字颜色 5 42" xfId="17867"/>
    <cellStyle name="40% - 强调文字颜色 5 43" xfId="17869"/>
    <cellStyle name="40% - 强调文字颜色 5 44" xfId="17871"/>
    <cellStyle name="40% - 强调文字颜色 5 45" xfId="17904"/>
    <cellStyle name="40% - 强调文字颜色 5 46" xfId="17907"/>
    <cellStyle name="40% - 强调文字颜色 5 47" xfId="17910"/>
    <cellStyle name="40% - 强调文字颜色 5 48" xfId="17914"/>
    <cellStyle name="40% - 强调文字颜色 5 49" xfId="17918"/>
    <cellStyle name="40% - 强调文字颜色 5 5" xfId="17923"/>
    <cellStyle name="40% - 强调文字颜色 5 5 2" xfId="17926"/>
    <cellStyle name="40% - 强调文字颜色 5 5 2 2" xfId="17928"/>
    <cellStyle name="40% - 强调文字颜色 5 5 2 2 2" xfId="17930"/>
    <cellStyle name="40% - 强调文字颜色 5 5 2 2 2 2" xfId="17931"/>
    <cellStyle name="40% - 强调文字颜色 5 5 2 2 3" xfId="17932"/>
    <cellStyle name="40% - 强调文字颜色 5 5 2 2 3 2" xfId="17933"/>
    <cellStyle name="40% - 强调文字颜色 5 5 2 2 4" xfId="17934"/>
    <cellStyle name="40% - 强调文字颜色 5 5 2 3" xfId="17935"/>
    <cellStyle name="40% - 强调文字颜色 5 5 2 3 2" xfId="17936"/>
    <cellStyle name="40% - 强调文字颜色 5 5 2 4" xfId="17937"/>
    <cellStyle name="40% - 强调文字颜色 5 5 2 4 2" xfId="17938"/>
    <cellStyle name="40% - 强调文字颜色 5 5 2 5" xfId="14411"/>
    <cellStyle name="40% - 强调文字颜色 5 5 3" xfId="17939"/>
    <cellStyle name="40% - 强调文字颜色 5 5 3 2" xfId="17941"/>
    <cellStyle name="40% - 强调文字颜色 5 5 3 2 2" xfId="17943"/>
    <cellStyle name="40% - 强调文字颜色 5 5 3 2 2 2" xfId="17944"/>
    <cellStyle name="40% - 强调文字颜色 5 5 3 2 3" xfId="17945"/>
    <cellStyle name="40% - 强调文字颜色 5 5 3 2 3 2" xfId="17946"/>
    <cellStyle name="40% - 强调文字颜色 5 5 3 2 4" xfId="17947"/>
    <cellStyle name="40% - 强调文字颜色 5 5 3 3" xfId="17948"/>
    <cellStyle name="40% - 强调文字颜色 5 5 3 3 2" xfId="17949"/>
    <cellStyle name="40% - 强调文字颜色 5 5 3 4" xfId="17950"/>
    <cellStyle name="40% - 强调文字颜色 5 5 3 4 2" xfId="17951"/>
    <cellStyle name="40% - 强调文字颜色 5 5 3 5" xfId="17952"/>
    <cellStyle name="40% - 强调文字颜色 5 5 4" xfId="17953"/>
    <cellStyle name="40% - 强调文字颜色 5 5 4 2" xfId="17955"/>
    <cellStyle name="40% - 强调文字颜色 5 5 4 2 2" xfId="17956"/>
    <cellStyle name="40% - 强调文字颜色 5 5 4 3" xfId="17957"/>
    <cellStyle name="40% - 强调文字颜色 5 5 4 3 2" xfId="17959"/>
    <cellStyle name="40% - 强调文字颜色 5 5 4 4" xfId="8905"/>
    <cellStyle name="40% - 强调文字颜色 5 5 5" xfId="17960"/>
    <cellStyle name="40% - 强调文字颜色 5 5 5 2" xfId="17962"/>
    <cellStyle name="40% - 强调文字颜色 5 5 6" xfId="15158"/>
    <cellStyle name="40% - 强调文字颜色 5 5 6 2" xfId="15160"/>
    <cellStyle name="40% - 强调文字颜色 5 5 7" xfId="15162"/>
    <cellStyle name="40% - 强调文字颜色 5 50" xfId="17905"/>
    <cellStyle name="40% - 强调文字颜色 5 51" xfId="17908"/>
    <cellStyle name="40% - 强调文字颜色 5 52" xfId="17911"/>
    <cellStyle name="40% - 强调文字颜色 5 53" xfId="17915"/>
    <cellStyle name="40% - 强调文字颜色 5 54" xfId="17919"/>
    <cellStyle name="40% - 强调文字颜色 5 55" xfId="17963"/>
    <cellStyle name="40% - 强调文字颜色 5 56" xfId="17967"/>
    <cellStyle name="40% - 强调文字颜色 5 6" xfId="17969"/>
    <cellStyle name="40% - 强调文字颜色 5 6 2" xfId="12357"/>
    <cellStyle name="40% - 强调文字颜色 5 6 2 2" xfId="11489"/>
    <cellStyle name="40% - 强调文字颜色 5 6 2 2 2" xfId="17974"/>
    <cellStyle name="40% - 强调文字颜色 5 6 2 2 2 2" xfId="17978"/>
    <cellStyle name="40% - 强调文字颜色 5 6 2 2 3" xfId="17980"/>
    <cellStyle name="40% - 强调文字颜色 5 6 2 2 3 2" xfId="17983"/>
    <cellStyle name="40% - 强调文字颜色 5 6 2 2 4" xfId="17985"/>
    <cellStyle name="40% - 强调文字颜色 5 6 2 3" xfId="17988"/>
    <cellStyle name="40% - 强调文字颜色 5 6 2 3 2" xfId="17990"/>
    <cellStyle name="40% - 强调文字颜色 5 6 2 4" xfId="16736"/>
    <cellStyle name="40% - 强调文字颜色 5 6 2 4 2" xfId="17993"/>
    <cellStyle name="40% - 强调文字颜色 5 6 2 5" xfId="14414"/>
    <cellStyle name="40% - 强调文字颜色 5 6 3" xfId="17994"/>
    <cellStyle name="40% - 强调文字颜色 5 6 3 2" xfId="17997"/>
    <cellStyle name="40% - 强调文字颜色 5 6 3 2 2" xfId="17999"/>
    <cellStyle name="40% - 强调文字颜色 5 6 3 2 2 2" xfId="18000"/>
    <cellStyle name="40% - 强调文字颜色 5 6 3 2 3" xfId="18002"/>
    <cellStyle name="40% - 强调文字颜色 5 6 3 2 3 2" xfId="18003"/>
    <cellStyle name="40% - 强调文字颜色 5 6 3 2 4" xfId="18005"/>
    <cellStyle name="40% - 强调文字颜色 5 6 3 3" xfId="18006"/>
    <cellStyle name="40% - 强调文字颜色 5 6 3 3 2" xfId="18007"/>
    <cellStyle name="40% - 强调文字颜色 5 6 3 4" xfId="18008"/>
    <cellStyle name="40% - 强调文字颜色 5 6 3 4 2" xfId="18009"/>
    <cellStyle name="40% - 强调文字颜色 5 6 3 5" xfId="18010"/>
    <cellStyle name="40% - 强调文字颜色 5 6 4" xfId="18011"/>
    <cellStyle name="40% - 强调文字颜色 5 6 4 2" xfId="18014"/>
    <cellStyle name="40% - 强调文字颜色 5 6 4 2 2" xfId="18015"/>
    <cellStyle name="40% - 强调文字颜色 5 6 4 3" xfId="18016"/>
    <cellStyle name="40% - 强调文字颜色 5 6 4 3 2" xfId="18017"/>
    <cellStyle name="40% - 强调文字颜色 5 6 4 4" xfId="8912"/>
    <cellStyle name="40% - 强调文字颜色 5 6 5" xfId="18018"/>
    <cellStyle name="40% - 强调文字颜色 5 6 5 2" xfId="18020"/>
    <cellStyle name="40% - 强调文字颜色 5 6 6" xfId="15164"/>
    <cellStyle name="40% - 强调文字颜色 5 6 6 2" xfId="18021"/>
    <cellStyle name="40% - 强调文字颜色 5 6 7" xfId="18022"/>
    <cellStyle name="40% - 强调文字颜色 5 7" xfId="10464"/>
    <cellStyle name="40% - 强调文字颜色 5 7 2" xfId="10468"/>
    <cellStyle name="40% - 强调文字颜色 5 7 2 2" xfId="10474"/>
    <cellStyle name="40% - 强调文字颜色 5 7 2 2 2" xfId="15105"/>
    <cellStyle name="40% - 强调文字颜色 5 7 2 2 2 2" xfId="15108"/>
    <cellStyle name="40% - 强调文字颜色 5 7 2 2 3" xfId="15139"/>
    <cellStyle name="40% - 强调文字颜色 5 7 2 2 3 2" xfId="15142"/>
    <cellStyle name="40% - 强调文字颜色 5 7 2 2 4" xfId="15168"/>
    <cellStyle name="40% - 强调文字颜色 5 7 2 3" xfId="18023"/>
    <cellStyle name="40% - 强调文字颜色 5 7 2 3 2" xfId="18024"/>
    <cellStyle name="40% - 强调文字颜色 5 7 2 4" xfId="18025"/>
    <cellStyle name="40% - 强调文字颜色 5 7 2 4 2" xfId="18026"/>
    <cellStyle name="40% - 强调文字颜色 5 7 2 5" xfId="18027"/>
    <cellStyle name="40% - 强调文字颜色 5 7 3" xfId="10478"/>
    <cellStyle name="40% - 强调文字颜色 5 7 3 2" xfId="18029"/>
    <cellStyle name="40% - 强调文字颜色 5 7 3 2 2" xfId="18030"/>
    <cellStyle name="40% - 强调文字颜色 5 7 3 2 2 2" xfId="18031"/>
    <cellStyle name="40% - 强调文字颜色 5 7 3 2 3" xfId="18033"/>
    <cellStyle name="40% - 强调文字颜色 5 7 3 2 3 2" xfId="18034"/>
    <cellStyle name="40% - 强调文字颜色 5 7 3 2 4" xfId="18035"/>
    <cellStyle name="40% - 强调文字颜色 5 7 3 3" xfId="14194"/>
    <cellStyle name="40% - 强调文字颜色 5 7 3 3 2" xfId="18036"/>
    <cellStyle name="40% - 强调文字颜色 5 7 3 4" xfId="18037"/>
    <cellStyle name="40% - 强调文字颜色 5 7 3 4 2" xfId="18038"/>
    <cellStyle name="40% - 强调文字颜色 5 7 3 5" xfId="18040"/>
    <cellStyle name="40% - 强调文字颜色 5 7 4" xfId="18042"/>
    <cellStyle name="40% - 强调文字颜色 5 7 4 2" xfId="18044"/>
    <cellStyle name="40% - 强调文字颜色 5 7 4 2 2" xfId="18045"/>
    <cellStyle name="40% - 强调文字颜色 5 7 4 3" xfId="18046"/>
    <cellStyle name="40% - 强调文字颜色 5 7 4 3 2" xfId="18047"/>
    <cellStyle name="40% - 强调文字颜色 5 7 4 4" xfId="18048"/>
    <cellStyle name="40% - 强调文字颜色 5 7 5" xfId="18049"/>
    <cellStyle name="40% - 强调文字颜色 5 7 5 2" xfId="18050"/>
    <cellStyle name="40% - 强调文字颜色 5 7 6" xfId="18051"/>
    <cellStyle name="40% - 强调文字颜色 5 7 6 2" xfId="18052"/>
    <cellStyle name="40% - 强调文字颜色 5 7 7" xfId="18053"/>
    <cellStyle name="40% - 强调文字颜色 5 8" xfId="10482"/>
    <cellStyle name="40% - 强调文字颜色 5 8 2" xfId="8494"/>
    <cellStyle name="40% - 强调文字颜色 5 8 2 2" xfId="8500"/>
    <cellStyle name="40% - 强调文字颜色 5 8 2 2 2" xfId="8503"/>
    <cellStyle name="40% - 强调文字颜色 5 8 2 2 2 2" xfId="18054"/>
    <cellStyle name="40% - 强调文字颜色 5 8 2 2 3" xfId="18056"/>
    <cellStyle name="40% - 强调文字颜色 5 8 2 2 3 2" xfId="18058"/>
    <cellStyle name="40% - 强调文字颜色 5 8 2 2 4" xfId="18060"/>
    <cellStyle name="40% - 强调文字颜色 5 8 2 3" xfId="8508"/>
    <cellStyle name="40% - 强调文字颜色 5 8 2 3 2" xfId="18062"/>
    <cellStyle name="40% - 强调文字颜色 5 8 2 4" xfId="18065"/>
    <cellStyle name="40% - 强调文字颜色 5 8 2 4 2" xfId="18066"/>
    <cellStyle name="40% - 强调文字颜色 5 8 2 5" xfId="18067"/>
    <cellStyle name="40% - 强调文字颜色 5 8 3" xfId="8511"/>
    <cellStyle name="40% - 强调文字颜色 5 8 3 2" xfId="8514"/>
    <cellStyle name="40% - 强调文字颜色 5 8 3 2 2" xfId="8516"/>
    <cellStyle name="40% - 强调文字颜色 5 8 3 2 2 2" xfId="18068"/>
    <cellStyle name="40% - 强调文字颜色 5 8 3 2 3" xfId="18071"/>
    <cellStyle name="40% - 强调文字颜色 5 8 3 2 3 2" xfId="18074"/>
    <cellStyle name="40% - 强调文字颜色 5 8 3 2 4" xfId="18078"/>
    <cellStyle name="40% - 强调文字颜色 5 8 3 3" xfId="8521"/>
    <cellStyle name="40% - 强调文字颜色 5 8 3 3 2" xfId="18081"/>
    <cellStyle name="40% - 强调文字颜色 5 8 3 4" xfId="18084"/>
    <cellStyle name="40% - 强调文字颜色 5 8 3 4 2" xfId="18085"/>
    <cellStyle name="40% - 强调文字颜色 5 8 3 5" xfId="18088"/>
    <cellStyle name="40% - 强调文字颜色 5 8 4" xfId="8523"/>
    <cellStyle name="40% - 强调文字颜色 5 8 4 2" xfId="8525"/>
    <cellStyle name="40% - 强调文字颜色 5 8 4 2 2" xfId="18089"/>
    <cellStyle name="40% - 强调文字颜色 5 8 4 3" xfId="18092"/>
    <cellStyle name="40% - 强调文字颜色 5 8 4 3 2" xfId="18094"/>
    <cellStyle name="40% - 强调文字颜色 5 8 4 4" xfId="18096"/>
    <cellStyle name="40% - 强调文字颜色 5 8 5" xfId="8527"/>
    <cellStyle name="40% - 强调文字颜色 5 8 5 2" xfId="18097"/>
    <cellStyle name="40% - 强调文字颜色 5 8 6" xfId="18098"/>
    <cellStyle name="40% - 强调文字颜色 5 8 6 2" xfId="18099"/>
    <cellStyle name="40% - 强调文字颜色 5 8 7" xfId="18100"/>
    <cellStyle name="40% - 强调文字颜色 5 9" xfId="10486"/>
    <cellStyle name="40% - 强调文字颜色 5 9 2" xfId="8540"/>
    <cellStyle name="40% - 强调文字颜色 5 9 2 2" xfId="8541"/>
    <cellStyle name="40% - 强调文字颜色 5 9 2 2 2" xfId="8544"/>
    <cellStyle name="40% - 强调文字颜色 5 9 2 2 2 2" xfId="18101"/>
    <cellStyle name="40% - 强调文字颜色 5 9 2 2 3" xfId="18102"/>
    <cellStyle name="40% - 强调文字颜色 5 9 2 2 3 2" xfId="18103"/>
    <cellStyle name="40% - 强调文字颜色 5 9 2 2 4" xfId="18104"/>
    <cellStyle name="40% - 强调文字颜色 5 9 2 3" xfId="8547"/>
    <cellStyle name="40% - 强调文字颜色 5 9 2 3 2" xfId="18105"/>
    <cellStyle name="40% - 强调文字颜色 5 9 2 4" xfId="18106"/>
    <cellStyle name="40% - 强调文字颜色 5 9 2 4 2" xfId="18107"/>
    <cellStyle name="40% - 强调文字颜色 5 9 2 5" xfId="18108"/>
    <cellStyle name="40% - 强调文字颜色 5 9 3" xfId="8552"/>
    <cellStyle name="40% - 强调文字颜色 5 9 3 2" xfId="8554"/>
    <cellStyle name="40% - 强调文字颜色 5 9 3 2 2" xfId="18109"/>
    <cellStyle name="40% - 强调文字颜色 5 9 3 3" xfId="18110"/>
    <cellStyle name="40% - 强调文字颜色 5 9 3 3 2" xfId="18111"/>
    <cellStyle name="40% - 强调文字颜色 5 9 3 4" xfId="18112"/>
    <cellStyle name="40% - 强调文字颜色 5 9 4" xfId="8556"/>
    <cellStyle name="40% - 强调文字颜色 5 9 4 2" xfId="18113"/>
    <cellStyle name="40% - 强调文字颜色 5 9 5" xfId="18114"/>
    <cellStyle name="40% - 强调文字颜色 5 9 5 2" xfId="18115"/>
    <cellStyle name="40% - 强调文字颜色 5 9 6" xfId="18116"/>
    <cellStyle name="40% - 强调文字颜色 6 10" xfId="7800"/>
    <cellStyle name="40% - 强调文字颜色 6 10 2" xfId="3686"/>
    <cellStyle name="40% - 强调文字颜色 6 10 2 2" xfId="1344"/>
    <cellStyle name="40% - 强调文字颜色 6 10 2 2 2" xfId="3690"/>
    <cellStyle name="40% - 强调文字颜色 6 10 2 2 2 2" xfId="18117"/>
    <cellStyle name="40% - 强调文字颜色 6 10 2 2 3" xfId="18118"/>
    <cellStyle name="40% - 强调文字颜色 6 10 2 2 3 2" xfId="18119"/>
    <cellStyle name="40% - 强调文字颜色 6 10 2 2 4" xfId="18120"/>
    <cellStyle name="40% - 强调文字颜色 6 10 2 3" xfId="3702"/>
    <cellStyle name="40% - 强调文字颜色 6 10 2 3 2" xfId="13787"/>
    <cellStyle name="40% - 强调文字颜色 6 10 2 4" xfId="13791"/>
    <cellStyle name="40% - 强调文字颜色 6 10 2 4 2" xfId="14897"/>
    <cellStyle name="40% - 强调文字颜色 6 10 2 5" xfId="3016"/>
    <cellStyle name="40% - 强调文字颜色 6 10 3" xfId="3709"/>
    <cellStyle name="40% - 强调文字颜色 6 10 3 2" xfId="1380"/>
    <cellStyle name="40% - 强调文字颜色 6 10 3 2 2" xfId="13850"/>
    <cellStyle name="40% - 强调文字颜色 6 10 3 3" xfId="13858"/>
    <cellStyle name="40% - 强调文字颜色 6 10 3 3 2" xfId="13863"/>
    <cellStyle name="40% - 强调文字颜色 6 10 3 4" xfId="13866"/>
    <cellStyle name="40% - 强调文字颜色 6 10 4" xfId="3712"/>
    <cellStyle name="40% - 强调文字颜色 6 10 4 2" xfId="13932"/>
    <cellStyle name="40% - 强调文字颜色 6 10 5" xfId="3044"/>
    <cellStyle name="40% - 强调文字颜色 6 10 5 2" xfId="14000"/>
    <cellStyle name="40% - 强调文字颜色 6 10 6" xfId="18121"/>
    <cellStyle name="40% - 强调文字颜色 6 11" xfId="7805"/>
    <cellStyle name="40% - 强调文字颜色 6 11 2" xfId="3716"/>
    <cellStyle name="40% - 强调文字颜色 6 11 2 2" xfId="15292"/>
    <cellStyle name="40% - 强调文字颜色 6 11 2 2 2" xfId="15295"/>
    <cellStyle name="40% - 强调文字颜色 6 11 2 2 2 2" xfId="18122"/>
    <cellStyle name="40% - 强调文字颜色 6 11 2 2 3" xfId="18123"/>
    <cellStyle name="40% - 强调文字颜色 6 11 2 2 3 2" xfId="18126"/>
    <cellStyle name="40% - 强调文字颜色 6 11 2 2 4" xfId="18128"/>
    <cellStyle name="40% - 强调文字颜色 6 11 2 3" xfId="14975"/>
    <cellStyle name="40% - 强调文字颜色 6 11 2 3 2" xfId="14979"/>
    <cellStyle name="40% - 强调文字颜色 6 11 2 4" xfId="14997"/>
    <cellStyle name="40% - 强调文字颜色 6 11 2 4 2" xfId="14999"/>
    <cellStyle name="40% - 强调文字颜色 6 11 2 5" xfId="4541"/>
    <cellStyle name="40% - 强调文字颜色 6 11 3" xfId="18130"/>
    <cellStyle name="40% - 强调文字颜色 6 11 3 2" xfId="15375"/>
    <cellStyle name="40% - 强调文字颜色 6 11 3 2 2" xfId="15378"/>
    <cellStyle name="40% - 强调文字颜色 6 11 3 3" xfId="15010"/>
    <cellStyle name="40% - 强调文字颜色 6 11 3 3 2" xfId="15016"/>
    <cellStyle name="40% - 强调文字颜色 6 11 3 4" xfId="15026"/>
    <cellStyle name="40% - 强调文字颜色 6 11 4" xfId="18132"/>
    <cellStyle name="40% - 强调文字颜色 6 11 4 2" xfId="15432"/>
    <cellStyle name="40% - 强调文字颜色 6 11 5" xfId="935"/>
    <cellStyle name="40% - 强调文字颜色 6 11 5 2" xfId="15480"/>
    <cellStyle name="40% - 强调文字颜色 6 11 6" xfId="18133"/>
    <cellStyle name="40% - 强调文字颜色 6 12" xfId="18134"/>
    <cellStyle name="40% - 强调文字颜色 6 12 2" xfId="3727"/>
    <cellStyle name="40% - 强调文字颜色 6 12 2 2" xfId="16836"/>
    <cellStyle name="40% - 强调文字颜色 6 12 2 2 2" xfId="16839"/>
    <cellStyle name="40% - 强调文字颜色 6 12 2 2 2 2" xfId="18136"/>
    <cellStyle name="40% - 强调文字颜色 6 12 2 2 3" xfId="18137"/>
    <cellStyle name="40% - 强调文字颜色 6 12 2 2 3 2" xfId="18139"/>
    <cellStyle name="40% - 强调文字颜色 6 12 2 2 4" xfId="18140"/>
    <cellStyle name="40% - 强调文字颜色 6 12 2 3" xfId="15113"/>
    <cellStyle name="40% - 强调文字颜色 6 12 2 3 2" xfId="15116"/>
    <cellStyle name="40% - 强调文字颜色 6 12 2 4" xfId="15119"/>
    <cellStyle name="40% - 强调文字颜色 6 12 2 4 2" xfId="18141"/>
    <cellStyle name="40% - 强调文字颜色 6 12 2 5" xfId="4800"/>
    <cellStyle name="40% - 强调文字颜色 6 12 3" xfId="18143"/>
    <cellStyle name="40% - 强调文字颜色 6 12 3 2" xfId="16891"/>
    <cellStyle name="40% - 强调文字颜色 6 12 3 2 2" xfId="16893"/>
    <cellStyle name="40% - 强调文字颜色 6 12 3 3" xfId="15126"/>
    <cellStyle name="40% - 强调文字颜色 6 12 3 3 2" xfId="15130"/>
    <cellStyle name="40% - 强调文字颜色 6 12 3 4" xfId="15133"/>
    <cellStyle name="40% - 强调文字颜色 6 12 4" xfId="18145"/>
    <cellStyle name="40% - 强调文字颜色 6 12 4 2" xfId="16931"/>
    <cellStyle name="40% - 强调文字颜色 6 12 5" xfId="18146"/>
    <cellStyle name="40% - 强调文字颜色 6 12 5 2" xfId="16963"/>
    <cellStyle name="40% - 强调文字颜色 6 12 6" xfId="18147"/>
    <cellStyle name="40% - 强调文字颜色 6 13" xfId="18148"/>
    <cellStyle name="40% - 强调文字颜色 6 13 2" xfId="18150"/>
    <cellStyle name="40% - 强调文字颜色 6 13 2 2" xfId="17901"/>
    <cellStyle name="40% - 强调文字颜色 6 13 2 2 2" xfId="17903"/>
    <cellStyle name="40% - 强调文字颜色 6 13 2 3" xfId="15146"/>
    <cellStyle name="40% - 强调文字颜色 6 13 2 3 2" xfId="15149"/>
    <cellStyle name="40% - 强调文字颜色 6 13 2 4" xfId="15152"/>
    <cellStyle name="40% - 强调文字颜色 6 13 3" xfId="18152"/>
    <cellStyle name="40% - 强调文字颜色 6 13 3 2" xfId="17961"/>
    <cellStyle name="40% - 强调文字颜色 6 13 4" xfId="18153"/>
    <cellStyle name="40% - 强调文字颜色 6 13 4 2" xfId="18019"/>
    <cellStyle name="40% - 强调文字颜色 6 13 5" xfId="18154"/>
    <cellStyle name="40% - 强调文字颜色 6 14" xfId="18155"/>
    <cellStyle name="40% - 强调文字颜色 6 14 2" xfId="18157"/>
    <cellStyle name="40% - 强调文字颜色 6 15" xfId="18158"/>
    <cellStyle name="40% - 强调文字颜色 6 15 10" xfId="18161"/>
    <cellStyle name="40% - 强调文字颜色 6 15 2" xfId="18163"/>
    <cellStyle name="40% - 强调文字颜色 6 15 2 2" xfId="18166"/>
    <cellStyle name="40% - 强调文字颜色 6 15 2 2 2" xfId="18168"/>
    <cellStyle name="40% - 强调文字颜色 6 15 2 2 2 2" xfId="18170"/>
    <cellStyle name="40% - 强调文字颜色 6 15 2 2 2 2 2" xfId="18172"/>
    <cellStyle name="40% - 强调文字颜色 6 15 2 2 2 2 2 2" xfId="18174"/>
    <cellStyle name="40% - 强调文字颜色 6 15 2 2 2 2 2 2 2" xfId="18175"/>
    <cellStyle name="40% - 强调文字颜色 6 15 2 2 2 2 2 3" xfId="18176"/>
    <cellStyle name="40% - 强调文字颜色 6 15 2 2 2 2 3" xfId="18179"/>
    <cellStyle name="40% - 强调文字颜色 6 15 2 2 2 2 3 2" xfId="18180"/>
    <cellStyle name="40% - 强调文字颜色 6 15 2 2 2 2 3 2 2" xfId="36"/>
    <cellStyle name="40% - 强调文字颜色 6 15 2 2 2 2 3 3" xfId="18181"/>
    <cellStyle name="40% - 强调文字颜色 6 15 2 2 2 2 4" xfId="11435"/>
    <cellStyle name="40% - 强调文字颜色 6 15 2 2 2 2 4 2" xfId="18182"/>
    <cellStyle name="40% - 强调文字颜色 6 15 2 2 2 2 5" xfId="2542"/>
    <cellStyle name="40% - 强调文字颜色 6 15 2 2 2 3" xfId="18183"/>
    <cellStyle name="40% - 强调文字颜色 6 15 2 2 2 3 2" xfId="18186"/>
    <cellStyle name="40% - 强调文字颜色 6 15 2 2 2 3 2 2" xfId="18188"/>
    <cellStyle name="40% - 强调文字颜色 6 15 2 2 2 3 3" xfId="18193"/>
    <cellStyle name="40% - 强调文字颜色 6 15 2 2 2 4" xfId="18195"/>
    <cellStyle name="40% - 强调文字颜色 6 15 2 2 2 4 2" xfId="7858"/>
    <cellStyle name="40% - 强调文字颜色 6 15 2 2 2 4 2 2" xfId="7861"/>
    <cellStyle name="40% - 强调文字颜色 6 15 2 2 2 4 3" xfId="7865"/>
    <cellStyle name="40% - 强调文字颜色 6 15 2 2 2 5" xfId="18196"/>
    <cellStyle name="40% - 强调文字颜色 6 15 2 2 2 5 2" xfId="18197"/>
    <cellStyle name="40% - 强调文字颜色 6 15 2 2 2 6" xfId="18199"/>
    <cellStyle name="40% - 强调文字颜色 6 15 2 2 3" xfId="18200"/>
    <cellStyle name="40% - 强调文字颜色 6 15 2 2 3 2" xfId="18202"/>
    <cellStyle name="40% - 强调文字颜色 6 15 2 2 3 2 2" xfId="18205"/>
    <cellStyle name="40% - 强调文字颜色 6 15 2 2 3 2 2 2" xfId="18208"/>
    <cellStyle name="40% - 强调文字颜色 6 15 2 2 3 2 3" xfId="18210"/>
    <cellStyle name="40% - 强调文字颜色 6 15 2 2 3 3" xfId="18212"/>
    <cellStyle name="40% - 强调文字颜色 6 15 2 2 3 3 2" xfId="18216"/>
    <cellStyle name="40% - 强调文字颜色 6 15 2 2 3 3 2 2" xfId="18219"/>
    <cellStyle name="40% - 强调文字颜色 6 15 2 2 3 3 3" xfId="18223"/>
    <cellStyle name="40% - 强调文字颜色 6 15 2 2 3 4" xfId="18226"/>
    <cellStyle name="40% - 强调文字颜色 6 15 2 2 3 4 2" xfId="18228"/>
    <cellStyle name="40% - 强调文字颜色 6 15 2 2 3 5" xfId="18231"/>
    <cellStyle name="40% - 强调文字颜色 6 15 2 2 4" xfId="18233"/>
    <cellStyle name="40% - 强调文字颜色 6 15 2 2 4 2" xfId="18235"/>
    <cellStyle name="40% - 强调文字颜色 6 15 2 2 4 2 2" xfId="18237"/>
    <cellStyle name="40% - 强调文字颜色 6 15 2 2 4 3" xfId="18238"/>
    <cellStyle name="40% - 强调文字颜色 6 15 2 2 5" xfId="18239"/>
    <cellStyle name="40% - 强调文字颜色 6 15 2 2 5 2" xfId="18241"/>
    <cellStyle name="40% - 强调文字颜色 6 15 2 2 5 2 2" xfId="18242"/>
    <cellStyle name="40% - 强调文字颜色 6 15 2 2 5 3" xfId="18243"/>
    <cellStyle name="40% - 强调文字颜色 6 15 2 2 6" xfId="18244"/>
    <cellStyle name="40% - 强调文字颜色 6 15 2 2 6 2" xfId="18245"/>
    <cellStyle name="40% - 强调文字颜色 6 15 2 2 7" xfId="18246"/>
    <cellStyle name="40% - 强调文字颜色 6 15 2 3" xfId="15190"/>
    <cellStyle name="40% - 强调文字颜色 6 15 2 3 2" xfId="15193"/>
    <cellStyle name="40% - 强调文字颜色 6 15 2 3 2 2" xfId="18247"/>
    <cellStyle name="40% - 强调文字颜色 6 15 2 3 2 2 2" xfId="18249"/>
    <cellStyle name="40% - 强调文字颜色 6 15 2 3 2 2 2 2" xfId="18251"/>
    <cellStyle name="40% - 强调文字颜色 6 15 2 3 2 2 3" xfId="838"/>
    <cellStyle name="40% - 强调文字颜色 6 15 2 3 2 3" xfId="18255"/>
    <cellStyle name="40% - 强调文字颜色 6 15 2 3 2 3 2" xfId="18256"/>
    <cellStyle name="40% - 强调文字颜色 6 15 2 3 2 3 2 2" xfId="18260"/>
    <cellStyle name="40% - 强调文字颜色 6 15 2 3 2 3 3" xfId="967"/>
    <cellStyle name="40% - 强调文字颜色 6 15 2 3 2 4" xfId="18267"/>
    <cellStyle name="40% - 强调文字颜色 6 15 2 3 2 4 2" xfId="18268"/>
    <cellStyle name="40% - 强调文字颜色 6 15 2 3 2 5" xfId="18270"/>
    <cellStyle name="40% - 强调文字颜色 6 15 2 3 3" xfId="18271"/>
    <cellStyle name="40% - 强调文字颜色 6 15 2 3 3 2" xfId="18273"/>
    <cellStyle name="40% - 强调文字颜色 6 15 2 3 3 2 2" xfId="18274"/>
    <cellStyle name="40% - 强调文字颜色 6 15 2 3 3 3" xfId="15562"/>
    <cellStyle name="40% - 强调文字颜色 6 15 2 3 4" xfId="13802"/>
    <cellStyle name="40% - 强调文字颜色 6 15 2 3 4 2" xfId="13804"/>
    <cellStyle name="40% - 强调文字颜色 6 15 2 3 4 2 2" xfId="18275"/>
    <cellStyle name="40% - 强调文字颜色 6 15 2 3 4 3" xfId="15611"/>
    <cellStyle name="40% - 强调文字颜色 6 15 2 3 5" xfId="13806"/>
    <cellStyle name="40% - 强调文字颜色 6 15 2 3 5 2" xfId="13808"/>
    <cellStyle name="40% - 强调文字颜色 6 15 2 3 6" xfId="13810"/>
    <cellStyle name="40% - 强调文字颜色 6 15 2 4" xfId="15196"/>
    <cellStyle name="40% - 强调文字颜色 6 15 2 4 2" xfId="18276"/>
    <cellStyle name="40% - 强调文字颜色 6 15 2 4 2 2" xfId="18279"/>
    <cellStyle name="40% - 强调文字颜色 6 15 2 4 2 2 2" xfId="18281"/>
    <cellStyle name="40% - 强调文字颜色 6 15 2 4 2 3" xfId="18283"/>
    <cellStyle name="40% - 强调文字颜色 6 15 2 4 3" xfId="18284"/>
    <cellStyle name="40% - 强调文字颜色 6 15 2 4 3 2" xfId="18286"/>
    <cellStyle name="40% - 强调文字颜色 6 15 2 4 3 2 2" xfId="18287"/>
    <cellStyle name="40% - 强调文字颜色 6 15 2 4 3 3" xfId="18288"/>
    <cellStyle name="40% - 强调文字颜色 6 15 2 4 4" xfId="13813"/>
    <cellStyle name="40% - 强调文字颜色 6 15 2 4 4 2" xfId="18289"/>
    <cellStyle name="40% - 强调文字颜色 6 15 2 4 5" xfId="18290"/>
    <cellStyle name="40% - 强调文字颜色 6 15 2 5" xfId="7076"/>
    <cellStyle name="40% - 强调文字颜色 6 15 2 5 2" xfId="7079"/>
    <cellStyle name="40% - 强调文字颜色 6 15 2 5 2 2" xfId="18291"/>
    <cellStyle name="40% - 强调文字颜色 6 15 2 5 3" xfId="18292"/>
    <cellStyle name="40% - 强调文字颜色 6 15 2 6" xfId="7083"/>
    <cellStyle name="40% - 强调文字颜色 6 15 2 6 2" xfId="11702"/>
    <cellStyle name="40% - 强调文字颜色 6 15 2 6 2 2" xfId="18293"/>
    <cellStyle name="40% - 强调文字颜色 6 15 2 6 3" xfId="18294"/>
    <cellStyle name="40% - 强调文字颜色 6 15 2 7" xfId="18295"/>
    <cellStyle name="40% - 强调文字颜色 6 15 2 7 2" xfId="11710"/>
    <cellStyle name="40% - 强调文字颜色 6 15 2 8" xfId="18296"/>
    <cellStyle name="40% - 强调文字颜色 6 15 3" xfId="18297"/>
    <cellStyle name="40% - 强调文字颜色 6 15 3 2" xfId="18299"/>
    <cellStyle name="40% - 强调文字颜色 6 15 3 2 2" xfId="18301"/>
    <cellStyle name="40% - 强调文字颜色 6 15 3 2 2 2" xfId="18303"/>
    <cellStyle name="40% - 强调文字颜色 6 15 3 2 2 2 2" xfId="18305"/>
    <cellStyle name="40% - 强调文字颜色 6 15 3 2 2 2 2 2" xfId="18306"/>
    <cellStyle name="40% - 强调文字颜色 6 15 3 2 2 2 3" xfId="18307"/>
    <cellStyle name="40% - 强调文字颜色 6 15 3 2 2 3" xfId="18308"/>
    <cellStyle name="40% - 强调文字颜色 6 15 3 2 2 3 2" xfId="18309"/>
    <cellStyle name="40% - 强调文字颜色 6 15 3 2 2 3 2 2" xfId="18310"/>
    <cellStyle name="40% - 强调文字颜色 6 15 3 2 2 3 3" xfId="18311"/>
    <cellStyle name="40% - 强调文字颜色 6 15 3 2 2 4" xfId="18312"/>
    <cellStyle name="40% - 强调文字颜色 6 15 3 2 2 4 2" xfId="18313"/>
    <cellStyle name="40% - 强调文字颜色 6 15 3 2 2 5" xfId="18314"/>
    <cellStyle name="40% - 强调文字颜色 6 15 3 2 3" xfId="18315"/>
    <cellStyle name="40% - 强调文字颜色 6 15 3 2 3 2" xfId="18318"/>
    <cellStyle name="40% - 强调文字颜色 6 15 3 2 3 2 2" xfId="18319"/>
    <cellStyle name="40% - 强调文字颜色 6 15 3 2 3 3" xfId="18320"/>
    <cellStyle name="40% - 强调文字颜色 6 15 3 2 4" xfId="18321"/>
    <cellStyle name="40% - 强调文字颜色 6 15 3 2 4 2" xfId="18322"/>
    <cellStyle name="40% - 强调文字颜色 6 15 3 2 4 2 2" xfId="18323"/>
    <cellStyle name="40% - 强调文字颜色 6 15 3 2 4 3" xfId="18325"/>
    <cellStyle name="40% - 强调文字颜色 6 15 3 2 5" xfId="18326"/>
    <cellStyle name="40% - 强调文字颜色 6 15 3 2 5 2" xfId="18327"/>
    <cellStyle name="40% - 强调文字颜色 6 15 3 2 6" xfId="18328"/>
    <cellStyle name="40% - 强调文字颜色 6 15 3 3" xfId="15200"/>
    <cellStyle name="40% - 强调文字颜色 6 15 3 3 2" xfId="15203"/>
    <cellStyle name="40% - 强调文字颜色 6 15 3 3 2 2" xfId="18329"/>
    <cellStyle name="40% - 强调文字颜色 6 15 3 3 2 2 2" xfId="18331"/>
    <cellStyle name="40% - 强调文字颜色 6 15 3 3 2 3" xfId="18332"/>
    <cellStyle name="40% - 强调文字颜色 6 15 3 3 3" xfId="18333"/>
    <cellStyle name="40% - 强调文字颜色 6 15 3 3 3 2" xfId="18336"/>
    <cellStyle name="40% - 强调文字颜色 6 15 3 3 3 2 2" xfId="18337"/>
    <cellStyle name="40% - 强调文字颜色 6 15 3 3 3 3" xfId="18338"/>
    <cellStyle name="40% - 强调文字颜色 6 15 3 3 4" xfId="13825"/>
    <cellStyle name="40% - 强调文字颜色 6 15 3 3 4 2" xfId="13828"/>
    <cellStyle name="40% - 强调文字颜色 6 15 3 3 5" xfId="13830"/>
    <cellStyle name="40% - 强调文字颜色 6 15 3 4" xfId="15206"/>
    <cellStyle name="40% - 强调文字颜色 6 15 3 4 2" xfId="18339"/>
    <cellStyle name="40% - 强调文字颜色 6 15 3 4 2 2" xfId="18341"/>
    <cellStyle name="40% - 强调文字颜色 6 15 3 4 3" xfId="18342"/>
    <cellStyle name="40% - 强调文字颜色 6 15 3 5" xfId="7087"/>
    <cellStyle name="40% - 强调文字颜色 6 15 3 5 2" xfId="18343"/>
    <cellStyle name="40% - 强调文字颜色 6 15 3 5 2 2" xfId="18344"/>
    <cellStyle name="40% - 强调文字颜色 6 15 3 5 3" xfId="18345"/>
    <cellStyle name="40% - 强调文字颜色 6 15 3 6" xfId="7181"/>
    <cellStyle name="40% - 强调文字颜色 6 15 3 6 2" xfId="18346"/>
    <cellStyle name="40% - 强调文字颜色 6 15 3 7" xfId="18347"/>
    <cellStyle name="40% - 强调文字颜色 6 15 4" xfId="18348"/>
    <cellStyle name="40% - 强调文字颜色 6 15 4 2" xfId="18350"/>
    <cellStyle name="40% - 强调文字颜色 6 15 4 2 2" xfId="18352"/>
    <cellStyle name="40% - 强调文字颜色 6 15 4 2 2 2" xfId="18354"/>
    <cellStyle name="40% - 强调文字颜色 6 15 4 2 2 2 2" xfId="18355"/>
    <cellStyle name="40% - 强调文字颜色 6 15 4 2 2 3" xfId="18356"/>
    <cellStyle name="40% - 强调文字颜色 6 15 4 2 3" xfId="18360"/>
    <cellStyle name="40% - 强调文字颜色 6 15 4 2 3 2" xfId="18361"/>
    <cellStyle name="40% - 强调文字颜色 6 15 4 2 3 2 2" xfId="18362"/>
    <cellStyle name="40% - 强调文字颜色 6 15 4 2 3 3" xfId="18363"/>
    <cellStyle name="40% - 强调文字颜色 6 15 4 2 4" xfId="18367"/>
    <cellStyle name="40% - 强调文字颜色 6 15 4 2 4 2" xfId="18369"/>
    <cellStyle name="40% - 强调文字颜色 6 15 4 2 5" xfId="18370"/>
    <cellStyle name="40% - 强调文字颜色 6 15 4 3" xfId="8504"/>
    <cellStyle name="40% - 强调文字颜色 6 15 4 3 2" xfId="18055"/>
    <cellStyle name="40% - 强调文字颜色 6 15 4 3 2 2" xfId="18371"/>
    <cellStyle name="40% - 强调文字颜色 6 15 4 3 3" xfId="18373"/>
    <cellStyle name="40% - 强调文字颜色 6 15 4 4" xfId="18057"/>
    <cellStyle name="40% - 强调文字颜色 6 15 4 4 2" xfId="18059"/>
    <cellStyle name="40% - 强调文字颜色 6 15 4 4 2 2" xfId="18374"/>
    <cellStyle name="40% - 强调文字颜色 6 15 4 4 3" xfId="18375"/>
    <cellStyle name="40% - 强调文字颜色 6 15 4 5" xfId="18061"/>
    <cellStyle name="40% - 强调文字颜色 6 15 4 5 2" xfId="18377"/>
    <cellStyle name="40% - 强调文字颜色 6 15 4 6" xfId="7183"/>
    <cellStyle name="40% - 强调文字颜色 6 15 5" xfId="18378"/>
    <cellStyle name="40% - 强调文字颜色 6 15 5 2" xfId="18380"/>
    <cellStyle name="40% - 强调文字颜色 6 15 5 2 2" xfId="18382"/>
    <cellStyle name="40% - 强调文字颜色 6 15 5 2 2 2" xfId="18384"/>
    <cellStyle name="40% - 强调文字颜色 6 15 5 2 3" xfId="18386"/>
    <cellStyle name="40% - 强调文字颜色 6 15 5 3" xfId="18063"/>
    <cellStyle name="40% - 强调文字颜色 6 15 5 3 2" xfId="18387"/>
    <cellStyle name="40% - 强调文字颜色 6 15 5 3 2 2" xfId="18388"/>
    <cellStyle name="40% - 强调文字颜色 6 15 5 3 3" xfId="18389"/>
    <cellStyle name="40% - 强调文字颜色 6 15 5 4" xfId="18391"/>
    <cellStyle name="40% - 强调文字颜色 6 15 5 4 2" xfId="18393"/>
    <cellStyle name="40% - 强调文字颜色 6 15 5 5" xfId="18395"/>
    <cellStyle name="40% - 强调文字颜色 6 15 6" xfId="18396"/>
    <cellStyle name="40% - 强调文字颜色 6 15 7" xfId="11105"/>
    <cellStyle name="40% - 强调文字颜色 6 15 7 2" xfId="11108"/>
    <cellStyle name="40% - 强调文字颜色 6 15 7 2 2" xfId="8986"/>
    <cellStyle name="40% - 强调文字颜色 6 15 7 3" xfId="18398"/>
    <cellStyle name="40% - 强调文字颜色 6 15 8" xfId="11112"/>
    <cellStyle name="40% - 强调文字颜色 6 15 8 2" xfId="11116"/>
    <cellStyle name="40% - 强调文字颜色 6 15 8 2 2" xfId="18401"/>
    <cellStyle name="40% - 强调文字颜色 6 15 8 3" xfId="18402"/>
    <cellStyle name="40% - 强调文字颜色 6 15 9" xfId="11119"/>
    <cellStyle name="40% - 强调文字颜色 6 15 9 2" xfId="18404"/>
    <cellStyle name="40% - 强调文字颜色 6 16" xfId="18405"/>
    <cellStyle name="40% - 强调文字颜色 6 16 2" xfId="18408"/>
    <cellStyle name="40% - 强调文字颜色 6 16 2 2" xfId="18411"/>
    <cellStyle name="40% - 强调文字颜色 6 16 2 2 2" xfId="18415"/>
    <cellStyle name="40% - 强调文字颜色 6 16 2 2 2 2" xfId="18419"/>
    <cellStyle name="40% - 强调文字颜色 6 16 2 2 2 2 2" xfId="18423"/>
    <cellStyle name="40% - 强调文字颜色 6 16 2 2 2 2 2 2" xfId="18427"/>
    <cellStyle name="40% - 强调文字颜色 6 16 2 2 2 2 3" xfId="2325"/>
    <cellStyle name="40% - 强调文字颜色 6 16 2 2 2 3" xfId="18431"/>
    <cellStyle name="40% - 强调文字颜色 6 16 2 2 2 3 2" xfId="18433"/>
    <cellStyle name="40% - 强调文字颜色 6 16 2 2 2 3 2 2" xfId="18437"/>
    <cellStyle name="40% - 强调文字颜色 6 16 2 2 2 3 3" xfId="18438"/>
    <cellStyle name="40% - 强调文字颜色 6 16 2 2 2 4" xfId="18439"/>
    <cellStyle name="40% - 强调文字颜色 6 16 2 2 2 4 2" xfId="18441"/>
    <cellStyle name="40% - 强调文字颜色 6 16 2 2 2 5" xfId="5568"/>
    <cellStyle name="40% - 强调文字颜色 6 16 2 2 3" xfId="18444"/>
    <cellStyle name="40% - 强调文字颜色 6 16 2 2 3 2" xfId="18448"/>
    <cellStyle name="40% - 强调文字颜色 6 16 2 2 3 2 2" xfId="18451"/>
    <cellStyle name="40% - 强调文字颜色 6 16 2 2 3 3" xfId="18456"/>
    <cellStyle name="40% - 强调文字颜色 6 16 2 2 4" xfId="18458"/>
    <cellStyle name="40% - 强调文字颜色 6 16 2 2 4 2" xfId="18462"/>
    <cellStyle name="40% - 强调文字颜色 6 16 2 2 4 2 2" xfId="18465"/>
    <cellStyle name="40% - 强调文字颜色 6 16 2 2 4 3" xfId="18466"/>
    <cellStyle name="40% - 强调文字颜色 6 16 2 2 5" xfId="18467"/>
    <cellStyle name="40% - 强调文字颜色 6 16 2 2 5 2" xfId="18470"/>
    <cellStyle name="40% - 强调文字颜色 6 16 2 2 6" xfId="18471"/>
    <cellStyle name="40% - 强调文字颜色 6 16 2 3" xfId="15213"/>
    <cellStyle name="40% - 强调文字颜色 6 16 2 3 2" xfId="15218"/>
    <cellStyle name="40% - 强调文字颜色 6 16 2 3 2 2" xfId="18472"/>
    <cellStyle name="40% - 强调文字颜色 6 16 2 3 2 2 2" xfId="18477"/>
    <cellStyle name="40% - 强调文字颜色 6 16 2 3 2 3" xfId="18480"/>
    <cellStyle name="40% - 强调文字颜色 6 16 2 3 3" xfId="18482"/>
    <cellStyle name="40% - 强调文字颜色 6 16 2 3 3 2" xfId="18486"/>
    <cellStyle name="40% - 强调文字颜色 6 16 2 3 3 2 2" xfId="18487"/>
    <cellStyle name="40% - 强调文字颜色 6 16 2 3 3 3" xfId="18488"/>
    <cellStyle name="40% - 强调文字颜色 6 16 2 3 4" xfId="13878"/>
    <cellStyle name="40% - 强调文字颜色 6 16 2 3 4 2" xfId="13880"/>
    <cellStyle name="40% - 强调文字颜色 6 16 2 3 5" xfId="13882"/>
    <cellStyle name="40% - 强调文字颜色 6 16 2 4" xfId="15223"/>
    <cellStyle name="40% - 强调文字颜色 6 16 2 4 2" xfId="18489"/>
    <cellStyle name="40% - 强调文字颜色 6 16 2 4 2 2" xfId="18493"/>
    <cellStyle name="40% - 强调文字颜色 6 16 2 4 3" xfId="18497"/>
    <cellStyle name="40% - 强调文字颜色 6 16 2 5" xfId="7103"/>
    <cellStyle name="40% - 强调文字颜色 6 16 2 5 2" xfId="7108"/>
    <cellStyle name="40% - 强调文字颜色 6 16 2 5 2 2" xfId="18500"/>
    <cellStyle name="40% - 强调文字颜色 6 16 2 5 3" xfId="18502"/>
    <cellStyle name="40% - 强调文字颜色 6 16 2 6" xfId="1776"/>
    <cellStyle name="40% - 强调文字颜色 6 16 2 6 2" xfId="1783"/>
    <cellStyle name="40% - 强调文字颜色 6 16 2 7" xfId="1514"/>
    <cellStyle name="40% - 强调文字颜色 6 16 3" xfId="18503"/>
    <cellStyle name="40% - 强调文字颜色 6 16 3 2" xfId="18505"/>
    <cellStyle name="40% - 强调文字颜色 6 16 3 2 2" xfId="18507"/>
    <cellStyle name="40% - 强调文字颜色 6 16 3 2 2 2" xfId="18510"/>
    <cellStyle name="40% - 强调文字颜色 6 16 3 2 2 2 2" xfId="18512"/>
    <cellStyle name="40% - 强调文字颜色 6 16 3 2 2 3" xfId="18514"/>
    <cellStyle name="40% - 强调文字颜色 6 16 3 2 3" xfId="18517"/>
    <cellStyle name="40% - 强调文字颜色 6 16 3 2 3 2" xfId="18520"/>
    <cellStyle name="40% - 强调文字颜色 6 16 3 2 3 2 2" xfId="18521"/>
    <cellStyle name="40% - 强调文字颜色 6 16 3 2 3 3" xfId="18522"/>
    <cellStyle name="40% - 强调文字颜色 6 16 3 2 4" xfId="18524"/>
    <cellStyle name="40% - 强调文字颜色 6 16 3 2 4 2" xfId="18525"/>
    <cellStyle name="40% - 强调文字颜色 6 16 3 2 5" xfId="18526"/>
    <cellStyle name="40% - 强调文字颜色 6 16 3 3" xfId="15229"/>
    <cellStyle name="40% - 强调文字颜色 6 16 3 3 2" xfId="18527"/>
    <cellStyle name="40% - 强调文字颜色 6 16 3 3 2 2" xfId="18529"/>
    <cellStyle name="40% - 强调文字颜色 6 16 3 3 3" xfId="18532"/>
    <cellStyle name="40% - 强调文字颜色 6 16 3 4" xfId="18535"/>
    <cellStyle name="40% - 强调文字颜色 6 16 3 4 2" xfId="18536"/>
    <cellStyle name="40% - 强调文字颜色 6 16 3 4 2 2" xfId="18538"/>
    <cellStyle name="40% - 强调文字颜色 6 16 3 4 3" xfId="18542"/>
    <cellStyle name="40% - 强调文字颜色 6 16 3 5" xfId="7113"/>
    <cellStyle name="40% - 强调文字颜色 6 16 3 5 2" xfId="18544"/>
    <cellStyle name="40% - 强调文字颜色 6 16 3 6" xfId="1805"/>
    <cellStyle name="40% - 强调文字颜色 6 16 4" xfId="18546"/>
    <cellStyle name="40% - 强调文字颜色 6 16 4 2" xfId="18548"/>
    <cellStyle name="40% - 强调文字颜色 6 16 4 2 2" xfId="18551"/>
    <cellStyle name="40% - 强调文字颜色 6 16 4 2 2 2" xfId="18554"/>
    <cellStyle name="40% - 强调文字颜色 6 16 4 2 3" xfId="18557"/>
    <cellStyle name="40% - 强调文字颜色 6 16 4 3" xfId="8517"/>
    <cellStyle name="40% - 强调文字颜色 6 16 4 3 2" xfId="18069"/>
    <cellStyle name="40% - 强调文字颜色 6 16 4 3 2 2" xfId="18559"/>
    <cellStyle name="40% - 强调文字颜色 6 16 4 3 3" xfId="18561"/>
    <cellStyle name="40% - 强调文字颜色 6 16 4 4" xfId="18072"/>
    <cellStyle name="40% - 强调文字颜色 6 16 4 4 2" xfId="18075"/>
    <cellStyle name="40% - 强调文字颜色 6 16 4 5" xfId="18079"/>
    <cellStyle name="40% - 强调文字颜色 6 16 5" xfId="18563"/>
    <cellStyle name="40% - 强调文字颜色 6 16 5 2" xfId="18566"/>
    <cellStyle name="40% - 强调文字颜色 6 16 5 2 2" xfId="18569"/>
    <cellStyle name="40% - 强调文字颜色 6 16 5 3" xfId="18082"/>
    <cellStyle name="40% - 强调文字颜色 6 16 6" xfId="18571"/>
    <cellStyle name="40% - 强调文字颜色 6 16 6 2" xfId="18573"/>
    <cellStyle name="40% - 强调文字颜色 6 16 6 2 2" xfId="9036"/>
    <cellStyle name="40% - 强调文字颜色 6 16 6 3" xfId="18086"/>
    <cellStyle name="40% - 强调文字颜色 6 16 7" xfId="11122"/>
    <cellStyle name="40% - 强调文字颜色 6 16 7 2" xfId="18576"/>
    <cellStyle name="40% - 强调文字颜色 6 16 8" xfId="7011"/>
    <cellStyle name="40% - 强调文字颜色 6 16 9" xfId="18580"/>
    <cellStyle name="40% - 强调文字颜色 6 17" xfId="18581"/>
    <cellStyle name="40% - 强调文字颜色 6 17 2" xfId="18584"/>
    <cellStyle name="40% - 强调文字颜色 6 17 2 2" xfId="18586"/>
    <cellStyle name="40% - 强调文字颜色 6 17 2 2 2" xfId="15773"/>
    <cellStyle name="40% - 强调文字颜色 6 17 2 2 2 2" xfId="15776"/>
    <cellStyle name="40% - 强调文字颜色 6 17 2 2 2 2 2" xfId="15779"/>
    <cellStyle name="40% - 强调文字颜色 6 17 2 2 2 2 2 2" xfId="18588"/>
    <cellStyle name="40% - 强调文字颜色 6 17 2 2 2 2 3" xfId="18590"/>
    <cellStyle name="40% - 强调文字颜色 6 17 2 2 2 3" xfId="15781"/>
    <cellStyle name="40% - 强调文字颜色 6 17 2 2 2 3 2" xfId="18591"/>
    <cellStyle name="40% - 强调文字颜色 6 17 2 2 2 3 2 2" xfId="18592"/>
    <cellStyle name="40% - 强调文字颜色 6 17 2 2 2 3 3" xfId="18593"/>
    <cellStyle name="40% - 强调文字颜色 6 17 2 2 2 4" xfId="18594"/>
    <cellStyle name="40% - 强调文字颜色 6 17 2 2 2 4 2" xfId="18596"/>
    <cellStyle name="40% - 强调文字颜色 6 17 2 2 2 5" xfId="18598"/>
    <cellStyle name="40% - 强调文字颜色 6 17 2 2 3" xfId="15784"/>
    <cellStyle name="40% - 强调文字颜色 6 17 2 2 3 2" xfId="15787"/>
    <cellStyle name="40% - 强调文字颜色 6 17 2 2 3 2 2" xfId="18600"/>
    <cellStyle name="40% - 强调文字颜色 6 17 2 2 3 3" xfId="18601"/>
    <cellStyle name="40% - 强调文字颜色 6 17 2 2 4" xfId="15789"/>
    <cellStyle name="40% - 强调文字颜色 6 17 2 2 4 2" xfId="18603"/>
    <cellStyle name="40% - 强调文字颜色 6 17 2 2 4 2 2" xfId="18604"/>
    <cellStyle name="40% - 强调文字颜色 6 17 2 2 4 3" xfId="18605"/>
    <cellStyle name="40% - 强调文字颜色 6 17 2 2 5" xfId="18606"/>
    <cellStyle name="40% - 强调文字颜色 6 17 2 2 5 2" xfId="18607"/>
    <cellStyle name="40% - 强调文字颜色 6 17 2 2 6" xfId="18608"/>
    <cellStyle name="40% - 强调文字颜色 6 17 2 3" xfId="18609"/>
    <cellStyle name="40% - 强调文字颜色 6 17 2 3 2" xfId="15807"/>
    <cellStyle name="40% - 强调文字颜色 6 17 2 3 2 2" xfId="15810"/>
    <cellStyle name="40% - 强调文字颜色 6 17 2 3 2 2 2" xfId="18611"/>
    <cellStyle name="40% - 强调文字颜色 6 17 2 3 2 3" xfId="18612"/>
    <cellStyle name="40% - 强调文字颜色 6 17 2 3 3" xfId="15813"/>
    <cellStyle name="40% - 强调文字颜色 6 17 2 3 3 2" xfId="18613"/>
    <cellStyle name="40% - 强调文字颜色 6 17 2 3 3 2 2" xfId="18614"/>
    <cellStyle name="40% - 强调文字颜色 6 17 2 3 3 3" xfId="18615"/>
    <cellStyle name="40% - 强调文字颜色 6 17 2 3 4" xfId="13953"/>
    <cellStyle name="40% - 强调文字颜色 6 17 2 3 4 2" xfId="13955"/>
    <cellStyle name="40% - 强调文字颜色 6 17 2 3 5" xfId="13957"/>
    <cellStyle name="40% - 强调文字颜色 6 17 2 4" xfId="18616"/>
    <cellStyle name="40% - 强调文字颜色 6 17 2 4 2" xfId="18618"/>
    <cellStyle name="40% - 强调文字颜色 6 17 2 4 2 2" xfId="18621"/>
    <cellStyle name="40% - 强调文字颜色 6 17 2 4 3" xfId="18623"/>
    <cellStyle name="40% - 强调文字颜色 6 17 2 5" xfId="7124"/>
    <cellStyle name="40% - 强调文字颜色 6 17 2 5 2" xfId="7127"/>
    <cellStyle name="40% - 强调文字颜色 6 17 2 5 2 2" xfId="18625"/>
    <cellStyle name="40% - 强调文字颜色 6 17 2 5 3" xfId="18626"/>
    <cellStyle name="40% - 强调文字颜色 6 17 2 6" xfId="7129"/>
    <cellStyle name="40% - 强调文字颜色 6 17 2 6 2" xfId="18627"/>
    <cellStyle name="40% - 强调文字颜色 6 17 2 7" xfId="18628"/>
    <cellStyle name="40% - 强调文字颜色 6 17 3" xfId="11787"/>
    <cellStyle name="40% - 强调文字颜色 6 17 3 2" xfId="18629"/>
    <cellStyle name="40% - 强调文字颜色 6 17 3 2 2" xfId="15849"/>
    <cellStyle name="40% - 强调文字颜色 6 17 3 2 2 2" xfId="15852"/>
    <cellStyle name="40% - 强调文字颜色 6 17 3 2 2 2 2" xfId="18631"/>
    <cellStyle name="40% - 强调文字颜色 6 17 3 2 2 3" xfId="18632"/>
    <cellStyle name="40% - 强调文字颜色 6 17 3 2 3" xfId="15854"/>
    <cellStyle name="40% - 强调文字颜色 6 17 3 2 3 2" xfId="18633"/>
    <cellStyle name="40% - 强调文字颜色 6 17 3 2 3 2 2" xfId="18634"/>
    <cellStyle name="40% - 强调文字颜色 6 17 3 2 3 3" xfId="18635"/>
    <cellStyle name="40% - 强调文字颜色 6 17 3 2 4" xfId="18636"/>
    <cellStyle name="40% - 强调文字颜色 6 17 3 2 4 2" xfId="18637"/>
    <cellStyle name="40% - 强调文字颜色 6 17 3 2 5" xfId="18638"/>
    <cellStyle name="40% - 强调文字颜色 6 17 3 3" xfId="18639"/>
    <cellStyle name="40% - 强调文字颜色 6 17 3 3 2" xfId="18641"/>
    <cellStyle name="40% - 强调文字颜色 6 17 3 3 2 2" xfId="18642"/>
    <cellStyle name="40% - 强调文字颜色 6 17 3 3 3" xfId="18643"/>
    <cellStyle name="40% - 强调文字颜色 6 17 3 4" xfId="18644"/>
    <cellStyle name="40% - 强调文字颜色 6 17 3 4 2" xfId="18645"/>
    <cellStyle name="40% - 强调文字颜色 6 17 3 4 2 2" xfId="18647"/>
    <cellStyle name="40% - 强调文字颜色 6 17 3 4 3" xfId="18650"/>
    <cellStyle name="40% - 强调文字颜色 6 17 3 5" xfId="7134"/>
    <cellStyle name="40% - 强调文字颜色 6 17 3 5 2" xfId="7117"/>
    <cellStyle name="40% - 强调文字颜色 6 17 3 6" xfId="18652"/>
    <cellStyle name="40% - 强调文字颜色 6 17 4" xfId="18653"/>
    <cellStyle name="40% - 强调文字颜色 6 17 4 2" xfId="18655"/>
    <cellStyle name="40% - 强调文字颜色 6 17 4 2 2" xfId="18657"/>
    <cellStyle name="40% - 强调文字颜色 6 17 4 2 2 2" xfId="18659"/>
    <cellStyle name="40% - 强调文字颜色 6 17 4 2 3" xfId="18660"/>
    <cellStyle name="40% - 强调文字颜色 6 17 4 3" xfId="18090"/>
    <cellStyle name="40% - 强调文字颜色 6 17 4 3 2" xfId="18661"/>
    <cellStyle name="40% - 强调文字颜色 6 17 4 3 2 2" xfId="18662"/>
    <cellStyle name="40% - 强调文字颜色 6 17 4 3 3" xfId="18663"/>
    <cellStyle name="40% - 强调文字颜色 6 17 4 4" xfId="18664"/>
    <cellStyle name="40% - 强调文字颜色 6 17 4 4 2" xfId="18665"/>
    <cellStyle name="40% - 强调文字颜色 6 17 4 5" xfId="18666"/>
    <cellStyle name="40% - 强调文字颜色 6 17 5" xfId="18667"/>
    <cellStyle name="40% - 强调文字颜色 6 17 5 2" xfId="18669"/>
    <cellStyle name="40% - 强调文字颜色 6 17 5 2 2" xfId="18672"/>
    <cellStyle name="40% - 强调文字颜色 6 17 5 3" xfId="18095"/>
    <cellStyle name="40% - 强调文字颜色 6 17 6" xfId="18673"/>
    <cellStyle name="40% - 强调文字颜色 6 17 6 2" xfId="18675"/>
    <cellStyle name="40% - 强调文字颜色 6 17 6 2 2" xfId="9096"/>
    <cellStyle name="40% - 强调文字颜色 6 17 6 3" xfId="18676"/>
    <cellStyle name="40% - 强调文字颜色 6 17 7" xfId="11124"/>
    <cellStyle name="40% - 强调文字颜色 6 17 7 2" xfId="18677"/>
    <cellStyle name="40% - 强调文字颜色 6 17 8" xfId="18678"/>
    <cellStyle name="40% - 强调文字颜色 6 18" xfId="18679"/>
    <cellStyle name="40% - 强调文字颜色 6 18 2" xfId="18681"/>
    <cellStyle name="40% - 强调文字颜色 6 18 2 2" xfId="18683"/>
    <cellStyle name="40% - 强调文字颜色 6 18 2 2 2" xfId="15909"/>
    <cellStyle name="40% - 强调文字颜色 6 18 2 2 2 2" xfId="15912"/>
    <cellStyle name="40% - 强调文字颜色 6 18 2 2 2 2 2" xfId="18685"/>
    <cellStyle name="40% - 强调文字颜色 6 18 2 2 2 2 2 2" xfId="6061"/>
    <cellStyle name="40% - 强调文字颜色 6 18 2 2 2 2 3" xfId="18686"/>
    <cellStyle name="40% - 强调文字颜色 6 18 2 2 2 3" xfId="18687"/>
    <cellStyle name="40% - 强调文字颜色 6 18 2 2 2 3 2" xfId="18689"/>
    <cellStyle name="40% - 强调文字颜色 6 18 2 2 2 3 2 2" xfId="6184"/>
    <cellStyle name="40% - 强调文字颜色 6 18 2 2 2 3 3" xfId="18690"/>
    <cellStyle name="40% - 强调文字颜色 6 18 2 2 2 4" xfId="18691"/>
    <cellStyle name="40% - 强调文字颜色 6 18 2 2 2 4 2" xfId="18693"/>
    <cellStyle name="40% - 强调文字颜色 6 18 2 2 2 5" xfId="18695"/>
    <cellStyle name="40% - 强调文字颜色 6 18 2 2 3" xfId="15915"/>
    <cellStyle name="40% - 强调文字颜色 6 18 2 2 3 2" xfId="18699"/>
    <cellStyle name="40% - 强调文字颜色 6 18 2 2 3 2 2" xfId="18701"/>
    <cellStyle name="40% - 强调文字颜色 6 18 2 2 3 3" xfId="18704"/>
    <cellStyle name="40% - 强调文字颜色 6 18 2 2 4" xfId="18706"/>
    <cellStyle name="40% - 强调文字颜色 6 18 2 2 4 2" xfId="18708"/>
    <cellStyle name="40% - 强调文字颜色 6 18 2 2 4 2 2" xfId="18710"/>
    <cellStyle name="40% - 强调文字颜色 6 18 2 2 4 3" xfId="18712"/>
    <cellStyle name="40% - 强调文字颜色 6 18 2 2 5" xfId="18714"/>
    <cellStyle name="40% - 强调文字颜色 6 18 2 2 5 2" xfId="18716"/>
    <cellStyle name="40% - 强调文字颜色 6 18 2 2 6" xfId="18717"/>
    <cellStyle name="40% - 强调文字颜色 6 18 2 3" xfId="18718"/>
    <cellStyle name="40% - 强调文字颜色 6 18 2 3 2" xfId="16663"/>
    <cellStyle name="40% - 强调文字颜色 6 18 2 3 2 2" xfId="5264"/>
    <cellStyle name="40% - 强调文字颜色 6 18 2 3 2 2 2" xfId="18720"/>
    <cellStyle name="40% - 强调文字颜色 6 18 2 3 2 3" xfId="5268"/>
    <cellStyle name="40% - 强调文字颜色 6 18 2 3 3" xfId="16666"/>
    <cellStyle name="40% - 强调文字颜色 6 18 2 3 3 2" xfId="18721"/>
    <cellStyle name="40% - 强调文字颜色 6 18 2 3 3 2 2" xfId="18722"/>
    <cellStyle name="40% - 强调文字颜色 6 18 2 3 3 3" xfId="18725"/>
    <cellStyle name="40% - 强调文字颜色 6 18 2 3 4" xfId="14016"/>
    <cellStyle name="40% - 强调文字颜色 6 18 2 3 4 2" xfId="14018"/>
    <cellStyle name="40% - 强调文字颜色 6 18 2 3 5" xfId="14020"/>
    <cellStyle name="40% - 强调文字颜色 6 18 2 4" xfId="18726"/>
    <cellStyle name="40% - 强调文字颜色 6 18 2 4 2" xfId="18728"/>
    <cellStyle name="40% - 强调文字颜色 6 18 2 4 2 2" xfId="18730"/>
    <cellStyle name="40% - 强调文字颜色 6 18 2 4 3" xfId="18731"/>
    <cellStyle name="40% - 强调文字颜色 6 18 2 5" xfId="7144"/>
    <cellStyle name="40% - 强调文字颜色 6 18 2 5 2" xfId="18732"/>
    <cellStyle name="40% - 强调文字颜色 6 18 2 5 2 2" xfId="18733"/>
    <cellStyle name="40% - 强调文字颜色 6 18 2 5 3" xfId="18734"/>
    <cellStyle name="40% - 强调文字颜色 6 18 2 6" xfId="18735"/>
    <cellStyle name="40% - 强调文字颜色 6 18 2 6 2" xfId="17296"/>
    <cellStyle name="40% - 强调文字颜色 6 18 2 7" xfId="18736"/>
    <cellStyle name="40% - 强调文字颜色 6 18 3" xfId="18737"/>
    <cellStyle name="40% - 强调文字颜色 6 18 3 2" xfId="18739"/>
    <cellStyle name="40% - 强调文字颜色 6 18 3 2 2" xfId="18741"/>
    <cellStyle name="40% - 强调文字颜色 6 18 3 2 2 2" xfId="18743"/>
    <cellStyle name="40% - 强调文字颜色 6 18 3 2 2 2 2" xfId="18744"/>
    <cellStyle name="40% - 强调文字颜色 6 18 3 2 2 3" xfId="18745"/>
    <cellStyle name="40% - 强调文字颜色 6 18 3 2 3" xfId="18746"/>
    <cellStyle name="40% - 强调文字颜色 6 18 3 2 3 2" xfId="18747"/>
    <cellStyle name="40% - 强调文字颜色 6 18 3 2 3 2 2" xfId="18748"/>
    <cellStyle name="40% - 强调文字颜色 6 18 3 2 3 3" xfId="18749"/>
    <cellStyle name="40% - 强调文字颜色 6 18 3 2 4" xfId="18750"/>
    <cellStyle name="40% - 强调文字颜色 6 18 3 2 4 2" xfId="18751"/>
    <cellStyle name="40% - 强调文字颜色 6 18 3 2 5" xfId="18752"/>
    <cellStyle name="40% - 强调文字颜色 6 18 3 3" xfId="18753"/>
    <cellStyle name="40% - 强调文字颜色 6 18 3 3 2" xfId="18755"/>
    <cellStyle name="40% - 强调文字颜色 6 18 3 3 2 2" xfId="18756"/>
    <cellStyle name="40% - 强调文字颜色 6 18 3 3 3" xfId="18758"/>
    <cellStyle name="40% - 强调文字颜色 6 18 3 4" xfId="18759"/>
    <cellStyle name="40% - 强调文字颜色 6 18 3 4 2" xfId="18760"/>
    <cellStyle name="40% - 强调文字颜色 6 18 3 4 2 2" xfId="18761"/>
    <cellStyle name="40% - 强调文字颜色 6 18 3 4 3" xfId="18763"/>
    <cellStyle name="40% - 强调文字颜色 6 18 3 5" xfId="18764"/>
    <cellStyle name="40% - 强调文字颜色 6 18 3 5 2" xfId="18765"/>
    <cellStyle name="40% - 强调文字颜色 6 18 3 6" xfId="18766"/>
    <cellStyle name="40% - 强调文字颜色 6 18 4" xfId="18767"/>
    <cellStyle name="40% - 强调文字颜色 6 18 4 2" xfId="18770"/>
    <cellStyle name="40% - 强调文字颜色 6 18 4 2 2" xfId="18772"/>
    <cellStyle name="40% - 强调文字颜色 6 18 4 2 2 2" xfId="18774"/>
    <cellStyle name="40% - 强调文字颜色 6 18 4 2 3" xfId="6040"/>
    <cellStyle name="40% - 强调文字颜色 6 18 4 3" xfId="18775"/>
    <cellStyle name="40% - 强调文字颜色 6 18 4 3 2" xfId="18777"/>
    <cellStyle name="40% - 强调文字颜色 6 18 4 3 2 2" xfId="18778"/>
    <cellStyle name="40% - 强调文字颜色 6 18 4 3 3" xfId="18779"/>
    <cellStyle name="40% - 强调文字颜色 6 18 4 4" xfId="18780"/>
    <cellStyle name="40% - 强调文字颜色 6 18 4 4 2" xfId="18781"/>
    <cellStyle name="40% - 强调文字颜色 6 18 4 5" xfId="18782"/>
    <cellStyle name="40% - 强调文字颜色 6 18 5" xfId="18783"/>
    <cellStyle name="40% - 强调文字颜色 6 18 5 2" xfId="18785"/>
    <cellStyle name="40% - 强调文字颜色 6 18 5 2 2" xfId="18787"/>
    <cellStyle name="40% - 强调文字颜色 6 18 5 3" xfId="18788"/>
    <cellStyle name="40% - 强调文字颜色 6 18 6" xfId="18789"/>
    <cellStyle name="40% - 强调文字颜色 6 18 6 2" xfId="18791"/>
    <cellStyle name="40% - 强调文字颜色 6 18 6 2 2" xfId="9154"/>
    <cellStyle name="40% - 强调文字颜色 6 18 6 3" xfId="18792"/>
    <cellStyle name="40% - 强调文字颜色 6 18 7" xfId="18793"/>
    <cellStyle name="40% - 强调文字颜色 6 18 7 2" xfId="3431"/>
    <cellStyle name="40% - 强调文字颜色 6 18 8" xfId="18794"/>
    <cellStyle name="40% - 强调文字颜色 6 19" xfId="18796"/>
    <cellStyle name="40% - 强调文字颜色 6 19 2" xfId="18798"/>
    <cellStyle name="40% - 强调文字颜色 6 19 2 2" xfId="18802"/>
    <cellStyle name="40% - 强调文字颜色 6 19 2 2 2" xfId="18805"/>
    <cellStyle name="40% - 强调文字颜色 6 19 2 2 2 2" xfId="18808"/>
    <cellStyle name="40% - 强调文字颜色 6 19 2 2 2 2 2" xfId="619"/>
    <cellStyle name="40% - 强调文字颜色 6 19 2 2 2 3" xfId="18809"/>
    <cellStyle name="40% - 强调文字颜色 6 19 2 2 3" xfId="18811"/>
    <cellStyle name="40% - 强调文字颜色 6 19 2 2 3 2" xfId="18812"/>
    <cellStyle name="40% - 强调文字颜色 6 19 2 2 3 2 2" xfId="1581"/>
    <cellStyle name="40% - 强调文字颜色 6 19 2 2 3 3" xfId="18813"/>
    <cellStyle name="40% - 强调文字颜色 6 19 2 2 4" xfId="18815"/>
    <cellStyle name="40% - 强调文字颜色 6 19 2 2 4 2" xfId="18817"/>
    <cellStyle name="40% - 强调文字颜色 6 19 2 2 5" xfId="18818"/>
    <cellStyle name="40% - 强调文字颜色 6 19 2 3" xfId="6784"/>
    <cellStyle name="40% - 强调文字颜色 6 19 2 3 2" xfId="16771"/>
    <cellStyle name="40% - 强调文字颜色 6 19 2 3 2 2" xfId="16773"/>
    <cellStyle name="40% - 强调文字颜色 6 19 2 3 3" xfId="16775"/>
    <cellStyle name="40% - 强调文字颜色 6 19 2 4" xfId="18819"/>
    <cellStyle name="40% - 强调文字颜色 6 19 2 4 2" xfId="18820"/>
    <cellStyle name="40% - 强调文字颜色 6 19 2 4 2 2" xfId="18821"/>
    <cellStyle name="40% - 强调文字颜色 6 19 2 4 3" xfId="18822"/>
    <cellStyle name="40% - 强调文字颜色 6 19 2 5" xfId="18823"/>
    <cellStyle name="40% - 强调文字颜色 6 19 2 5 2" xfId="18824"/>
    <cellStyle name="40% - 强调文字颜色 6 19 2 6" xfId="18825"/>
    <cellStyle name="40% - 强调文字颜色 6 19 3" xfId="18826"/>
    <cellStyle name="40% - 强调文字颜色 6 19 3 2" xfId="789"/>
    <cellStyle name="40% - 强调文字颜色 6 19 3 2 2" xfId="1289"/>
    <cellStyle name="40% - 强调文字颜色 6 19 3 2 2 2" xfId="1297"/>
    <cellStyle name="40% - 强调文字颜色 6 19 3 2 3" xfId="1334"/>
    <cellStyle name="40% - 强调文字颜色 6 19 3 3" xfId="655"/>
    <cellStyle name="40% - 强调文字颜色 6 19 3 3 2" xfId="1395"/>
    <cellStyle name="40% - 强调文字颜色 6 19 3 3 2 2" xfId="1404"/>
    <cellStyle name="40% - 强调文字颜色 6 19 3 3 3" xfId="1416"/>
    <cellStyle name="40% - 强调文字颜色 6 19 3 4" xfId="1473"/>
    <cellStyle name="40% - 强调文字颜色 6 19 3 4 2" xfId="2578"/>
    <cellStyle name="40% - 强调文字颜色 6 19 3 5" xfId="1479"/>
    <cellStyle name="40% - 强调文字颜色 6 19 4" xfId="18829"/>
    <cellStyle name="40% - 强调文字颜色 6 19 4 2" xfId="1704"/>
    <cellStyle name="40% - 强调文字颜色 6 19 4 2 2" xfId="1709"/>
    <cellStyle name="40% - 强调文字颜色 6 19 4 3" xfId="1749"/>
    <cellStyle name="40% - 强调文字颜色 6 19 5" xfId="18833"/>
    <cellStyle name="40% - 强调文字颜色 6 19 5 2" xfId="1969"/>
    <cellStyle name="40% - 强调文字颜色 6 19 5 2 2" xfId="733"/>
    <cellStyle name="40% - 强调文字颜色 6 19 5 3" xfId="1972"/>
    <cellStyle name="40% - 强调文字颜色 6 19 6" xfId="18835"/>
    <cellStyle name="40% - 强调文字颜色 6 19 6 2" xfId="2237"/>
    <cellStyle name="40% - 强调文字颜色 6 19 7" xfId="18836"/>
    <cellStyle name="40% - 强调文字颜色 6 2" xfId="18838"/>
    <cellStyle name="40% - 强调文字颜色 6 2 2" xfId="18842"/>
    <cellStyle name="40% - 强调文字颜色 6 2 2 2" xfId="18846"/>
    <cellStyle name="40% - 强调文字颜色 6 2 2 2 2" xfId="18848"/>
    <cellStyle name="40% - 强调文字颜色 6 2 2 2 2 2" xfId="18854"/>
    <cellStyle name="40% - 强调文字颜色 6 2 2 2 3" xfId="18859"/>
    <cellStyle name="40% - 强调文字颜色 6 2 2 2 3 2" xfId="18864"/>
    <cellStyle name="40% - 强调文字颜色 6 2 2 2 4" xfId="18867"/>
    <cellStyle name="40% - 强调文字颜色 6 2 2 3" xfId="18870"/>
    <cellStyle name="40% - 强调文字颜色 6 2 2 3 2" xfId="10302"/>
    <cellStyle name="40% - 强调文字颜色 6 2 2 4" xfId="18872"/>
    <cellStyle name="40% - 强调文字颜色 6 2 2 4 2" xfId="10315"/>
    <cellStyle name="40% - 强调文字颜色 6 2 2 5" xfId="18873"/>
    <cellStyle name="40% - 强调文字颜色 6 2 3" xfId="18875"/>
    <cellStyle name="40% - 强调文字颜色 6 2 3 2" xfId="18877"/>
    <cellStyle name="40% - 强调文字颜色 6 2 3 2 2" xfId="16356"/>
    <cellStyle name="40% - 强调文字颜色 6 2 3 2 2 2" xfId="18879"/>
    <cellStyle name="40% - 强调文字颜色 6 2 3 2 3" xfId="18884"/>
    <cellStyle name="40% - 强调文字颜色 6 2 3 2 3 2" xfId="18889"/>
    <cellStyle name="40% - 强调文字颜色 6 2 3 2 4" xfId="11535"/>
    <cellStyle name="40% - 强调文字颜色 6 2 3 3" xfId="18891"/>
    <cellStyle name="40% - 强调文字颜色 6 2 3 3 2" xfId="18893"/>
    <cellStyle name="40% - 强调文字颜色 6 2 3 4" xfId="18896"/>
    <cellStyle name="40% - 强调文字颜色 6 2 3 4 2" xfId="18897"/>
    <cellStyle name="40% - 强调文字颜色 6 2 3 5" xfId="11926"/>
    <cellStyle name="40% - 强调文字颜色 6 2 4" xfId="18900"/>
    <cellStyle name="40% - 强调文字颜色 6 2 4 2" xfId="13333"/>
    <cellStyle name="40% - 强调文字颜色 6 2 4 2 2" xfId="18901"/>
    <cellStyle name="40% - 强调文字颜色 6 2 4 3" xfId="18907"/>
    <cellStyle name="40% - 强调文字颜色 6 2 4 3 2" xfId="18908"/>
    <cellStyle name="40% - 强调文字颜色 6 2 4 4" xfId="18910"/>
    <cellStyle name="40% - 强调文字颜色 6 2 5" xfId="18911"/>
    <cellStyle name="40% - 强调文字颜色 6 2 5 2" xfId="18912"/>
    <cellStyle name="40% - 强调文字颜色 6 2 6" xfId="18914"/>
    <cellStyle name="40% - 强调文字颜色 6 2 6 2" xfId="18915"/>
    <cellStyle name="40% - 强调文字颜色 6 2 7" xfId="18917"/>
    <cellStyle name="40% - 强调文字颜色 6 2 8" xfId="18918"/>
    <cellStyle name="40% - 强调文字颜色 6 2 8 2" xfId="18919"/>
    <cellStyle name="40% - 强调文字颜色 6 2 8 2 2" xfId="18920"/>
    <cellStyle name="40% - 强调文字颜色 6 2 8 2 2 2" xfId="18923"/>
    <cellStyle name="40% - 强调文字颜色 6 2 8 2 3" xfId="15693"/>
    <cellStyle name="40% - 强调文字颜色 6 2 8 3" xfId="18926"/>
    <cellStyle name="40% - 强调文字颜色 6 2 8 3 2" xfId="698"/>
    <cellStyle name="40% - 强调文字颜色 6 2 8 3 2 2" xfId="18927"/>
    <cellStyle name="40% - 强调文字颜色 6 2 8 3 3" xfId="15698"/>
    <cellStyle name="40% - 强调文字颜色 6 2 8 4" xfId="18928"/>
    <cellStyle name="40% - 强调文字颜色 6 2 8 4 2" xfId="18929"/>
    <cellStyle name="40% - 强调文字颜色 6 2 8 5" xfId="18930"/>
    <cellStyle name="40% - 强调文字颜色 6 20" xfId="18159"/>
    <cellStyle name="40% - 强调文字颜色 6 20 2" xfId="18164"/>
    <cellStyle name="40% - 强调文字颜色 6 20 2 2" xfId="18167"/>
    <cellStyle name="40% - 强调文字颜色 6 20 2 2 2" xfId="18169"/>
    <cellStyle name="40% - 强调文字颜色 6 20 2 2 2 2" xfId="18171"/>
    <cellStyle name="40% - 强调文字颜色 6 20 2 2 2 2 2" xfId="18173"/>
    <cellStyle name="40% - 强调文字颜色 6 20 2 2 2 3" xfId="18184"/>
    <cellStyle name="40% - 强调文字颜色 6 20 2 2 3" xfId="18201"/>
    <cellStyle name="40% - 强调文字颜色 6 20 2 2 3 2" xfId="18203"/>
    <cellStyle name="40% - 强调文字颜色 6 20 2 2 3 2 2" xfId="18206"/>
    <cellStyle name="40% - 强调文字颜色 6 20 2 2 3 3" xfId="18213"/>
    <cellStyle name="40% - 强调文字颜色 6 20 2 2 4" xfId="18234"/>
    <cellStyle name="40% - 强调文字颜色 6 20 2 2 4 2" xfId="18236"/>
    <cellStyle name="40% - 强调文字颜色 6 20 2 2 5" xfId="18240"/>
    <cellStyle name="40% - 强调文字颜色 6 20 2 3" xfId="15191"/>
    <cellStyle name="40% - 强调文字颜色 6 20 2 3 2" xfId="15194"/>
    <cellStyle name="40% - 强调文字颜色 6 20 2 3 2 2" xfId="18248"/>
    <cellStyle name="40% - 强调文字颜色 6 20 2 3 3" xfId="18272"/>
    <cellStyle name="40% - 强调文字颜色 6 20 2 4" xfId="15197"/>
    <cellStyle name="40% - 强调文字颜色 6 20 2 4 2" xfId="18277"/>
    <cellStyle name="40% - 强调文字颜色 6 20 2 4 2 2" xfId="18280"/>
    <cellStyle name="40% - 强调文字颜色 6 20 2 4 3" xfId="18285"/>
    <cellStyle name="40% - 强调文字颜色 6 20 2 5" xfId="7077"/>
    <cellStyle name="40% - 强调文字颜色 6 20 2 5 2" xfId="7080"/>
    <cellStyle name="40% - 强调文字颜色 6 20 2 6" xfId="7084"/>
    <cellStyle name="40% - 强调文字颜色 6 20 3" xfId="18298"/>
    <cellStyle name="40% - 强调文字颜色 6 20 3 2" xfId="18300"/>
    <cellStyle name="40% - 强调文字颜色 6 20 3 2 2" xfId="18302"/>
    <cellStyle name="40% - 强调文字颜色 6 20 3 2 2 2" xfId="18304"/>
    <cellStyle name="40% - 强调文字颜色 6 20 3 2 3" xfId="18316"/>
    <cellStyle name="40% - 强调文字颜色 6 20 3 3" xfId="15201"/>
    <cellStyle name="40% - 强调文字颜色 6 20 3 3 2" xfId="15204"/>
    <cellStyle name="40% - 强调文字颜色 6 20 3 3 2 2" xfId="18330"/>
    <cellStyle name="40% - 强调文字颜色 6 20 3 3 3" xfId="18334"/>
    <cellStyle name="40% - 强调文字颜色 6 20 3 4" xfId="15207"/>
    <cellStyle name="40% - 强调文字颜色 6 20 3 4 2" xfId="18340"/>
    <cellStyle name="40% - 强调文字颜色 6 20 3 5" xfId="7088"/>
    <cellStyle name="40% - 强调文字颜色 6 20 4" xfId="18349"/>
    <cellStyle name="40% - 强调文字颜色 6 20 4 2" xfId="18351"/>
    <cellStyle name="40% - 强调文字颜色 6 20 4 2 2" xfId="18353"/>
    <cellStyle name="40% - 强调文字颜色 6 20 4 3" xfId="8505"/>
    <cellStyle name="40% - 强调文字颜色 6 20 5" xfId="18379"/>
    <cellStyle name="40% - 强调文字颜色 6 20 5 2" xfId="18381"/>
    <cellStyle name="40% - 强调文字颜色 6 20 5 2 2" xfId="18383"/>
    <cellStyle name="40% - 强调文字颜色 6 20 5 3" xfId="18064"/>
    <cellStyle name="40% - 强调文字颜色 6 20 6" xfId="18397"/>
    <cellStyle name="40% - 强调文字颜色 6 20 6 2" xfId="18931"/>
    <cellStyle name="40% - 强调文字颜色 6 20 7" xfId="11106"/>
    <cellStyle name="40% - 强调文字颜色 6 21" xfId="18406"/>
    <cellStyle name="40% - 强调文字颜色 6 21 2" xfId="18409"/>
    <cellStyle name="40% - 强调文字颜色 6 21 2 2" xfId="18412"/>
    <cellStyle name="40% - 强调文字颜色 6 21 2 2 2" xfId="18416"/>
    <cellStyle name="40% - 强调文字颜色 6 21 2 2 2 2" xfId="18420"/>
    <cellStyle name="40% - 强调文字颜色 6 21 2 2 3" xfId="18445"/>
    <cellStyle name="40% - 强调文字颜色 6 21 2 3" xfId="15214"/>
    <cellStyle name="40% - 强调文字颜色 6 21 2 3 2" xfId="15219"/>
    <cellStyle name="40% - 强调文字颜色 6 21 2 3 2 2" xfId="18473"/>
    <cellStyle name="40% - 强调文字颜色 6 21 2 3 3" xfId="18483"/>
    <cellStyle name="40% - 强调文字颜色 6 21 2 4" xfId="15224"/>
    <cellStyle name="40% - 强调文字颜色 6 21 2 4 2" xfId="18490"/>
    <cellStyle name="40% - 强调文字颜色 6 21 2 5" xfId="7104"/>
    <cellStyle name="40% - 强调文字颜色 6 21 3" xfId="18504"/>
    <cellStyle name="40% - 强调文字颜色 6 21 3 2" xfId="18506"/>
    <cellStyle name="40% - 强调文字颜色 6 21 3 2 2" xfId="18508"/>
    <cellStyle name="40% - 强调文字颜色 6 21 3 3" xfId="15230"/>
    <cellStyle name="40% - 强调文字颜色 6 21 4" xfId="18547"/>
    <cellStyle name="40% - 强调文字颜色 6 21 4 2" xfId="18549"/>
    <cellStyle name="40% - 强调文字颜色 6 21 4 2 2" xfId="18552"/>
    <cellStyle name="40% - 强调文字颜色 6 21 4 3" xfId="8518"/>
    <cellStyle name="40% - 强调文字颜色 6 21 5" xfId="18564"/>
    <cellStyle name="40% - 强调文字颜色 6 21 5 2" xfId="18567"/>
    <cellStyle name="40% - 强调文字颜色 6 21 6" xfId="18572"/>
    <cellStyle name="40% - 强调文字颜色 6 22" xfId="18582"/>
    <cellStyle name="40% - 强调文字颜色 6 22 2" xfId="18585"/>
    <cellStyle name="40% - 强调文字颜色 6 22 2 2" xfId="18587"/>
    <cellStyle name="40% - 强调文字颜色 6 22 2 2 2" xfId="15774"/>
    <cellStyle name="40% - 强调文字颜色 6 22 2 2 2 2" xfId="15777"/>
    <cellStyle name="40% - 强调文字颜色 6 22 2 2 3" xfId="15785"/>
    <cellStyle name="40% - 强调文字颜色 6 22 2 3" xfId="18610"/>
    <cellStyle name="40% - 强调文字颜色 6 22 2 3 2" xfId="15808"/>
    <cellStyle name="40% - 强调文字颜色 6 22 2 3 2 2" xfId="15811"/>
    <cellStyle name="40% - 强调文字颜色 6 22 2 3 3" xfId="15814"/>
    <cellStyle name="40% - 强调文字颜色 6 22 2 4" xfId="18617"/>
    <cellStyle name="40% - 强调文字颜色 6 22 2 4 2" xfId="18619"/>
    <cellStyle name="40% - 强调文字颜色 6 22 2 5" xfId="7125"/>
    <cellStyle name="40% - 强调文字颜色 6 22 3" xfId="11788"/>
    <cellStyle name="40% - 强调文字颜色 6 22 3 2" xfId="18630"/>
    <cellStyle name="40% - 强调文字颜色 6 22 3 2 2" xfId="15850"/>
    <cellStyle name="40% - 强调文字颜色 6 22 3 3" xfId="18640"/>
    <cellStyle name="40% - 强调文字颜色 6 22 4" xfId="18654"/>
    <cellStyle name="40% - 强调文字颜色 6 22 4 2" xfId="18656"/>
    <cellStyle name="40% - 强调文字颜色 6 22 4 2 2" xfId="18658"/>
    <cellStyle name="40% - 强调文字颜色 6 22 4 3" xfId="18091"/>
    <cellStyle name="40% - 强调文字颜色 6 22 5" xfId="18668"/>
    <cellStyle name="40% - 强调文字颜色 6 22 5 2" xfId="18670"/>
    <cellStyle name="40% - 强调文字颜色 6 22 6" xfId="18674"/>
    <cellStyle name="40% - 强调文字颜色 6 23" xfId="18680"/>
    <cellStyle name="40% - 强调文字颜色 6 23 2" xfId="18682"/>
    <cellStyle name="40% - 强调文字颜色 6 23 2 2" xfId="18684"/>
    <cellStyle name="40% - 强调文字颜色 6 23 2 2 2" xfId="15910"/>
    <cellStyle name="40% - 强调文字颜色 6 23 2 2 2 2" xfId="15913"/>
    <cellStyle name="40% - 强调文字颜色 6 23 2 2 3" xfId="15916"/>
    <cellStyle name="40% - 强调文字颜色 6 23 2 3" xfId="18719"/>
    <cellStyle name="40% - 强调文字颜色 6 23 2 3 2" xfId="16664"/>
    <cellStyle name="40% - 强调文字颜色 6 23 2 3 2 2" xfId="5265"/>
    <cellStyle name="40% - 强调文字颜色 6 23 2 3 3" xfId="16667"/>
    <cellStyle name="40% - 强调文字颜色 6 23 2 4" xfId="18727"/>
    <cellStyle name="40% - 强调文字颜色 6 23 2 4 2" xfId="18729"/>
    <cellStyle name="40% - 强调文字颜色 6 23 2 5" xfId="7145"/>
    <cellStyle name="40% - 强调文字颜色 6 23 3" xfId="18738"/>
    <cellStyle name="40% - 强调文字颜色 6 23 3 2" xfId="18740"/>
    <cellStyle name="40% - 强调文字颜色 6 23 3 2 2" xfId="18742"/>
    <cellStyle name="40% - 强调文字颜色 6 23 3 3" xfId="18754"/>
    <cellStyle name="40% - 强调文字颜色 6 23 4" xfId="18768"/>
    <cellStyle name="40% - 强调文字颜色 6 23 4 2" xfId="18771"/>
    <cellStyle name="40% - 强调文字颜色 6 23 4 2 2" xfId="18773"/>
    <cellStyle name="40% - 强调文字颜色 6 23 4 3" xfId="18776"/>
    <cellStyle name="40% - 强调文字颜色 6 23 5" xfId="18784"/>
    <cellStyle name="40% - 强调文字颜色 6 23 5 2" xfId="18786"/>
    <cellStyle name="40% - 强调文字颜色 6 23 6" xfId="18790"/>
    <cellStyle name="40% - 强调文字颜色 6 24" xfId="18797"/>
    <cellStyle name="40% - 强调文字颜色 6 24 2" xfId="18799"/>
    <cellStyle name="40% - 强调文字颜色 6 24 2 2" xfId="18803"/>
    <cellStyle name="40% - 强调文字颜色 6 24 2 2 2" xfId="18806"/>
    <cellStyle name="40% - 强调文字颜色 6 24 2 3" xfId="6785"/>
    <cellStyle name="40% - 强调文字颜色 6 24 3" xfId="18827"/>
    <cellStyle name="40% - 强调文字颜色 6 24 3 2" xfId="788"/>
    <cellStyle name="40% - 强调文字颜色 6 24 3 2 2" xfId="1288"/>
    <cellStyle name="40% - 强调文字颜色 6 24 3 3" xfId="654"/>
    <cellStyle name="40% - 强调文字颜色 6 24 4" xfId="18830"/>
    <cellStyle name="40% - 强调文字颜色 6 24 4 2" xfId="1703"/>
    <cellStyle name="40% - 强调文字颜色 6 24 5" xfId="18834"/>
    <cellStyle name="40% - 强调文字颜色 6 25" xfId="18932"/>
    <cellStyle name="40% - 强调文字颜色 6 25 2" xfId="18934"/>
    <cellStyle name="40% - 强调文字颜色 6 25 2 2" xfId="18939"/>
    <cellStyle name="40% - 强调文字颜色 6 25 2 2 2" xfId="18943"/>
    <cellStyle name="40% - 强调文字颜色 6 25 2 3" xfId="3758"/>
    <cellStyle name="40% - 强调文字颜色 6 25 3" xfId="18945"/>
    <cellStyle name="40% - 强调文字颜色 6 25 3 2" xfId="18949"/>
    <cellStyle name="40% - 强调文字颜色 6 25 3 2 2" xfId="18950"/>
    <cellStyle name="40% - 强调文字颜色 6 25 3 3" xfId="18951"/>
    <cellStyle name="40% - 强调文字颜色 6 25 4" xfId="18952"/>
    <cellStyle name="40% - 强调文字颜色 6 25 4 2" xfId="18953"/>
    <cellStyle name="40% - 强调文字颜色 6 25 5" xfId="18954"/>
    <cellStyle name="40% - 强调文字颜色 6 26" xfId="18955"/>
    <cellStyle name="40% - 强调文字颜色 6 26 2" xfId="18957"/>
    <cellStyle name="40% - 强调文字颜色 6 26 2 2" xfId="18961"/>
    <cellStyle name="40% - 强调文字颜色 6 26 2 2 2" xfId="18964"/>
    <cellStyle name="40% - 强调文字颜色 6 26 2 3" xfId="18967"/>
    <cellStyle name="40% - 强调文字颜色 6 26 3" xfId="18970"/>
    <cellStyle name="40% - 强调文字颜色 6 26 3 2" xfId="18973"/>
    <cellStyle name="40% - 强调文字颜色 6 26 3 2 2" xfId="18974"/>
    <cellStyle name="40% - 强调文字颜色 6 26 3 3" xfId="18975"/>
    <cellStyle name="40% - 强调文字颜色 6 26 4" xfId="18976"/>
    <cellStyle name="40% - 强调文字颜色 6 26 4 2" xfId="18978"/>
    <cellStyle name="40% - 强调文字颜色 6 26 5" xfId="18980"/>
    <cellStyle name="40% - 强调文字颜色 6 27" xfId="18981"/>
    <cellStyle name="40% - 强调文字颜色 6 27 2" xfId="18983"/>
    <cellStyle name="40% - 强调文字颜色 6 27 2 2" xfId="18986"/>
    <cellStyle name="40% - 强调文字颜色 6 27 2 2 2" xfId="18989"/>
    <cellStyle name="40% - 强调文字颜色 6 27 2 3" xfId="18990"/>
    <cellStyle name="40% - 强调文字颜色 6 27 3" xfId="18991"/>
    <cellStyle name="40% - 强调文字颜色 6 27 3 2" xfId="18994"/>
    <cellStyle name="40% - 强调文字颜色 6 27 3 2 2" xfId="18995"/>
    <cellStyle name="40% - 强调文字颜色 6 27 3 3" xfId="18996"/>
    <cellStyle name="40% - 强调文字颜色 6 27 4" xfId="18997"/>
    <cellStyle name="40% - 强调文字颜色 6 27 4 2" xfId="18999"/>
    <cellStyle name="40% - 强调文字颜色 6 27 5" xfId="19001"/>
    <cellStyle name="40% - 强调文字颜色 6 28" xfId="19002"/>
    <cellStyle name="40% - 强调文字颜色 6 28 2" xfId="19004"/>
    <cellStyle name="40% - 强调文字颜色 6 28 2 2" xfId="19006"/>
    <cellStyle name="40% - 强调文字颜色 6 28 2 2 2" xfId="19007"/>
    <cellStyle name="40% - 强调文字颜色 6 28 2 3" xfId="19008"/>
    <cellStyle name="40% - 强调文字颜色 6 28 3" xfId="19009"/>
    <cellStyle name="40% - 强调文字颜色 6 28 3 2" xfId="2557"/>
    <cellStyle name="40% - 强调文字颜色 6 28 3 2 2" xfId="2564"/>
    <cellStyle name="40% - 强调文字颜色 6 28 3 3" xfId="19010"/>
    <cellStyle name="40% - 强调文字颜色 6 28 4" xfId="19011"/>
    <cellStyle name="40% - 强调文字颜色 6 28 4 2" xfId="19012"/>
    <cellStyle name="40% - 强调文字颜色 6 28 5" xfId="19013"/>
    <cellStyle name="40% - 强调文字颜色 6 29" xfId="19015"/>
    <cellStyle name="40% - 强调文字颜色 6 29 2" xfId="19017"/>
    <cellStyle name="40% - 强调文字颜色 6 29 2 2" xfId="19019"/>
    <cellStyle name="40% - 强调文字颜色 6 29 2 2 2" xfId="11718"/>
    <cellStyle name="40% - 强调文字颜色 6 29 2 3" xfId="19020"/>
    <cellStyle name="40% - 强调文字颜色 6 29 3" xfId="19021"/>
    <cellStyle name="40% - 强调文字颜色 6 29 3 2" xfId="3935"/>
    <cellStyle name="40% - 强调文字颜色 6 29 4" xfId="19022"/>
    <cellStyle name="40% - 强调文字颜色 6 3" xfId="19024"/>
    <cellStyle name="40% - 强调文字颜色 6 3 2" xfId="19026"/>
    <cellStyle name="40% - 强调文字颜色 6 3 2 2" xfId="19027"/>
    <cellStyle name="40% - 强调文字颜色 6 3 2 2 2" xfId="19029"/>
    <cellStyle name="40% - 强调文字颜色 6 3 2 2 2 2" xfId="19031"/>
    <cellStyle name="40% - 强调文字颜色 6 3 2 2 3" xfId="19033"/>
    <cellStyle name="40% - 强调文字颜色 6 3 2 2 3 2" xfId="19036"/>
    <cellStyle name="40% - 强调文字颜色 6 3 2 2 4" xfId="19038"/>
    <cellStyle name="40% - 强调文字颜色 6 3 2 3" xfId="19040"/>
    <cellStyle name="40% - 强调文字颜色 6 3 2 3 2" xfId="19042"/>
    <cellStyle name="40% - 强调文字颜色 6 3 2 4" xfId="19043"/>
    <cellStyle name="40% - 强调文字颜色 6 3 2 4 2" xfId="19044"/>
    <cellStyle name="40% - 强调文字颜色 6 3 2 5" xfId="19047"/>
    <cellStyle name="40% - 强调文字颜色 6 3 3" xfId="19048"/>
    <cellStyle name="40% - 强调文字颜色 6 3 3 2" xfId="19049"/>
    <cellStyle name="40% - 强调文字颜色 6 3 3 2 2" xfId="19050"/>
    <cellStyle name="40% - 强调文字颜色 6 3 3 2 2 2" xfId="19051"/>
    <cellStyle name="40% - 强调文字颜色 6 3 3 2 3" xfId="19052"/>
    <cellStyle name="40% - 强调文字颜色 6 3 3 2 3 2" xfId="19053"/>
    <cellStyle name="40% - 强调文字颜色 6 3 3 2 4" xfId="19055"/>
    <cellStyle name="40% - 强调文字颜色 6 3 3 3" xfId="19056"/>
    <cellStyle name="40% - 强调文字颜色 6 3 3 3 2" xfId="19057"/>
    <cellStyle name="40% - 强调文字颜色 6 3 3 4" xfId="19058"/>
    <cellStyle name="40% - 强调文字颜色 6 3 3 4 2" xfId="19059"/>
    <cellStyle name="40% - 强调文字颜色 6 3 3 5" xfId="19060"/>
    <cellStyle name="40% - 强调文字颜色 6 3 4" xfId="19061"/>
    <cellStyle name="40% - 强调文字颜色 6 3 4 2" xfId="19062"/>
    <cellStyle name="40% - 强调文字颜色 6 3 4 2 2" xfId="19063"/>
    <cellStyle name="40% - 强调文字颜色 6 3 4 3" xfId="19064"/>
    <cellStyle name="40% - 强调文字颜色 6 3 4 3 2" xfId="19065"/>
    <cellStyle name="40% - 强调文字颜色 6 3 4 4" xfId="19066"/>
    <cellStyle name="40% - 强调文字颜色 6 3 5" xfId="19067"/>
    <cellStyle name="40% - 强调文字颜色 6 3 5 2" xfId="19068"/>
    <cellStyle name="40% - 强调文字颜色 6 3 6" xfId="19069"/>
    <cellStyle name="40% - 强调文字颜色 6 3 6 2" xfId="19070"/>
    <cellStyle name="40% - 强调文字颜色 6 3 7" xfId="19071"/>
    <cellStyle name="40% - 强调文字颜色 6 30" xfId="18933"/>
    <cellStyle name="40% - 强调文字颜色 6 30 2" xfId="18935"/>
    <cellStyle name="40% - 强调文字颜色 6 30 2 2" xfId="18940"/>
    <cellStyle name="40% - 强调文字颜色 6 30 3" xfId="18946"/>
    <cellStyle name="40% - 强调文字颜色 6 31" xfId="18956"/>
    <cellStyle name="40% - 强调文字颜色 6 31 2" xfId="18958"/>
    <cellStyle name="40% - 强调文字颜色 6 31 2 2" xfId="18962"/>
    <cellStyle name="40% - 强调文字颜色 6 31 3" xfId="18971"/>
    <cellStyle name="40% - 强调文字颜色 6 32" xfId="18982"/>
    <cellStyle name="40% - 强调文字颜色 6 32 2" xfId="18984"/>
    <cellStyle name="40% - 强调文字颜色 6 32 2 2" xfId="18987"/>
    <cellStyle name="40% - 强调文字颜色 6 32 3" xfId="18992"/>
    <cellStyle name="40% - 强调文字颜色 6 33" xfId="19003"/>
    <cellStyle name="40% - 强调文字颜色 6 33 2" xfId="19005"/>
    <cellStyle name="40% - 强调文字颜色 6 34" xfId="19016"/>
    <cellStyle name="40% - 强调文字颜色 6 34 2" xfId="19018"/>
    <cellStyle name="40% - 强调文字颜色 6 35" xfId="19072"/>
    <cellStyle name="40% - 强调文字颜色 6 35 2" xfId="19074"/>
    <cellStyle name="40% - 强调文字颜色 6 36" xfId="19075"/>
    <cellStyle name="40% - 强调文字颜色 6 36 2" xfId="19077"/>
    <cellStyle name="40% - 强调文字颜色 6 37" xfId="6579"/>
    <cellStyle name="40% - 强调文字颜色 6 38" xfId="19078"/>
    <cellStyle name="40% - 强调文字颜色 6 39" xfId="19080"/>
    <cellStyle name="40% - 强调文字颜色 6 4" xfId="19084"/>
    <cellStyle name="40% - 强调文字颜色 6 4 2" xfId="19085"/>
    <cellStyle name="40% - 强调文字颜色 6 4 2 2" xfId="19086"/>
    <cellStyle name="40% - 强调文字颜色 6 4 2 2 2" xfId="19087"/>
    <cellStyle name="40% - 强调文字颜色 6 4 2 2 2 2" xfId="19091"/>
    <cellStyle name="40% - 强调文字颜色 6 4 2 2 3" xfId="19095"/>
    <cellStyle name="40% - 强调文字颜色 6 4 2 2 3 2" xfId="19101"/>
    <cellStyle name="40% - 强调文字颜色 6 4 2 2 4" xfId="19106"/>
    <cellStyle name="40% - 强调文字颜色 6 4 2 3" xfId="19110"/>
    <cellStyle name="40% - 强调文字颜色 6 4 2 3 2" xfId="19111"/>
    <cellStyle name="40% - 强调文字颜色 6 4 2 4" xfId="19115"/>
    <cellStyle name="40% - 强调文字颜色 6 4 2 4 2" xfId="19118"/>
    <cellStyle name="40% - 强调文字颜色 6 4 2 5" xfId="14432"/>
    <cellStyle name="40% - 强调文字颜色 6 4 3" xfId="19123"/>
    <cellStyle name="40% - 强调文字颜色 6 4 3 2" xfId="19124"/>
    <cellStyle name="40% - 强调文字颜色 6 4 3 2 2" xfId="19125"/>
    <cellStyle name="40% - 强调文字颜色 6 4 3 2 2 2" xfId="19129"/>
    <cellStyle name="40% - 强调文字颜色 6 4 3 2 3" xfId="19134"/>
    <cellStyle name="40% - 强调文字颜色 6 4 3 2 3 2" xfId="19139"/>
    <cellStyle name="40% - 强调文字颜色 6 4 3 2 4" xfId="19141"/>
    <cellStyle name="40% - 强调文字颜色 6 4 3 3" xfId="19142"/>
    <cellStyle name="40% - 强调文字颜色 6 4 3 3 2" xfId="19143"/>
    <cellStyle name="40% - 强调文字颜色 6 4 3 4" xfId="19147"/>
    <cellStyle name="40% - 强调文字颜色 6 4 3 4 2" xfId="19150"/>
    <cellStyle name="40% - 强调文字颜色 6 4 3 5" xfId="19151"/>
    <cellStyle name="40% - 强调文字颜色 6 4 4" xfId="19153"/>
    <cellStyle name="40% - 强调文字颜色 6 4 4 2" xfId="19154"/>
    <cellStyle name="40% - 强调文字颜色 6 4 4 2 2" xfId="19155"/>
    <cellStyle name="40% - 强调文字颜色 6 4 4 3" xfId="19158"/>
    <cellStyle name="40% - 强调文字颜色 6 4 4 3 2" xfId="19159"/>
    <cellStyle name="40% - 强调文字颜色 6 4 4 4" xfId="19160"/>
    <cellStyle name="40% - 强调文字颜色 6 4 5" xfId="19161"/>
    <cellStyle name="40% - 强调文字颜色 6 4 5 2" xfId="19162"/>
    <cellStyle name="40% - 强调文字颜色 6 4 6" xfId="15173"/>
    <cellStyle name="40% - 强调文字颜色 6 4 6 2" xfId="15175"/>
    <cellStyle name="40% - 强调文字颜色 6 4 7" xfId="15177"/>
    <cellStyle name="40% - 强调文字颜色 6 40" xfId="19073"/>
    <cellStyle name="40% - 强调文字颜色 6 41" xfId="19076"/>
    <cellStyle name="40% - 强调文字颜色 6 42" xfId="6580"/>
    <cellStyle name="40% - 强调文字颜色 6 43" xfId="19079"/>
    <cellStyle name="40% - 强调文字颜色 6 44" xfId="19081"/>
    <cellStyle name="40% - 强调文字颜色 6 45" xfId="19163"/>
    <cellStyle name="40% - 强调文字颜色 6 46" xfId="19166"/>
    <cellStyle name="40% - 强调文字颜色 6 47" xfId="19169"/>
    <cellStyle name="40% - 强调文字颜色 6 48" xfId="7814"/>
    <cellStyle name="40% - 强调文字颜色 6 49" xfId="7819"/>
    <cellStyle name="40% - 强调文字颜色 6 5" xfId="19172"/>
    <cellStyle name="40% - 强调文字颜色 6 5 2" xfId="19176"/>
    <cellStyle name="40% - 强调文字颜色 6 5 2 2" xfId="19179"/>
    <cellStyle name="40% - 强调文字颜色 6 5 2 2 2" xfId="19181"/>
    <cellStyle name="40% - 强调文字颜色 6 5 2 2 2 2" xfId="19184"/>
    <cellStyle name="40% - 强调文字颜色 6 5 2 2 3" xfId="19187"/>
    <cellStyle name="40% - 强调文字颜色 6 5 2 2 3 2" xfId="748"/>
    <cellStyle name="40% - 强调文字颜色 6 5 2 2 4" xfId="19190"/>
    <cellStyle name="40% - 强调文字颜色 6 5 2 3" xfId="19193"/>
    <cellStyle name="40% - 强调文字颜色 6 5 2 3 2" xfId="19195"/>
    <cellStyle name="40% - 强调文字颜色 6 5 2 4" xfId="19197"/>
    <cellStyle name="40% - 强调文字颜色 6 5 2 4 2" xfId="19200"/>
    <cellStyle name="40% - 强调文字颜色 6 5 2 5" xfId="14445"/>
    <cellStyle name="40% - 强调文字颜色 6 5 3" xfId="19202"/>
    <cellStyle name="40% - 强调文字颜色 6 5 3 2" xfId="19204"/>
    <cellStyle name="40% - 强调文字颜色 6 5 3 2 2" xfId="19206"/>
    <cellStyle name="40% - 强调文字颜色 6 5 3 2 2 2" xfId="19209"/>
    <cellStyle name="40% - 强调文字颜色 6 5 3 2 3" xfId="19211"/>
    <cellStyle name="40% - 强调文字颜色 6 5 3 2 3 2" xfId="2246"/>
    <cellStyle name="40% - 强调文字颜色 6 5 3 2 4" xfId="19214"/>
    <cellStyle name="40% - 强调文字颜色 6 5 3 3" xfId="19215"/>
    <cellStyle name="40% - 强调文字颜色 6 5 3 3 2" xfId="19217"/>
    <cellStyle name="40% - 强调文字颜色 6 5 3 4" xfId="19220"/>
    <cellStyle name="40% - 强调文字颜色 6 5 3 4 2" xfId="19222"/>
    <cellStyle name="40% - 强调文字颜色 6 5 3 5" xfId="19223"/>
    <cellStyle name="40% - 强调文字颜色 6 5 4" xfId="19224"/>
    <cellStyle name="40% - 强调文字颜色 6 5 4 2" xfId="19226"/>
    <cellStyle name="40% - 强调文字颜色 6 5 4 2 2" xfId="19227"/>
    <cellStyle name="40% - 强调文字颜色 6 5 4 3" xfId="19229"/>
    <cellStyle name="40% - 强调文字颜色 6 5 4 3 2" xfId="19230"/>
    <cellStyle name="40% - 强调文字颜色 6 5 4 4" xfId="8925"/>
    <cellStyle name="40% - 强调文字颜色 6 5 5" xfId="19231"/>
    <cellStyle name="40% - 强调文字颜色 6 5 5 2" xfId="19232"/>
    <cellStyle name="40% - 强调文字颜色 6 5 6" xfId="15182"/>
    <cellStyle name="40% - 强调文字颜色 6 5 6 2" xfId="15184"/>
    <cellStyle name="40% - 强调文字颜色 6 5 7" xfId="15186"/>
    <cellStyle name="40% - 强调文字颜色 6 50" xfId="19164"/>
    <cellStyle name="40% - 强调文字颜色 6 51" xfId="19167"/>
    <cellStyle name="40% - 强调文字颜色 6 52" xfId="19170"/>
    <cellStyle name="40% - 强调文字颜色 6 53" xfId="7815"/>
    <cellStyle name="40% - 强调文字颜色 6 54" xfId="7820"/>
    <cellStyle name="40% - 强调文字颜色 6 55" xfId="19233"/>
    <cellStyle name="40% - 强调文字颜色 6 56" xfId="19240"/>
    <cellStyle name="40% - 强调文字颜色 6 6" xfId="19242"/>
    <cellStyle name="40% - 强调文字颜色 6 6 2" xfId="12443"/>
    <cellStyle name="40% - 强调文字颜色 6 6 2 2" xfId="19246"/>
    <cellStyle name="40% - 强调文字颜色 6 6 2 2 2" xfId="19249"/>
    <cellStyle name="40% - 强调文字颜色 6 6 2 2 2 2" xfId="12766"/>
    <cellStyle name="40% - 强调文字颜色 6 6 2 2 3" xfId="19254"/>
    <cellStyle name="40% - 强调文字颜色 6 6 2 2 3 2" xfId="19259"/>
    <cellStyle name="40% - 强调文字颜色 6 6 2 2 4" xfId="19262"/>
    <cellStyle name="40% - 强调文字颜色 6 6 2 3" xfId="19265"/>
    <cellStyle name="40% - 强调文字颜色 6 6 2 3 2" xfId="19267"/>
    <cellStyle name="40% - 强调文字颜色 6 6 2 4" xfId="19271"/>
    <cellStyle name="40% - 强调文字颜色 6 6 2 4 2" xfId="19272"/>
    <cellStyle name="40% - 强调文字颜色 6 6 2 5" xfId="19275"/>
    <cellStyle name="40% - 强调文字颜色 6 6 3" xfId="19276"/>
    <cellStyle name="40% - 强调文字颜色 6 6 3 2" xfId="19279"/>
    <cellStyle name="40% - 强调文字颜色 6 6 3 2 2" xfId="19281"/>
    <cellStyle name="40% - 强调文字颜色 6 6 3 2 2 2" xfId="246"/>
    <cellStyle name="40% - 强调文字颜色 6 6 3 2 3" xfId="19285"/>
    <cellStyle name="40% - 强调文字颜色 6 6 3 2 3 2" xfId="5922"/>
    <cellStyle name="40% - 强调文字颜色 6 6 3 2 4" xfId="19288"/>
    <cellStyle name="40% - 强调文字颜色 6 6 3 3" xfId="19290"/>
    <cellStyle name="40% - 强调文字颜色 6 6 3 3 2" xfId="19292"/>
    <cellStyle name="40% - 强调文字颜色 6 6 3 4" xfId="19295"/>
    <cellStyle name="40% - 强调文字颜色 6 6 3 4 2" xfId="19297"/>
    <cellStyle name="40% - 强调文字颜色 6 6 3 5" xfId="19298"/>
    <cellStyle name="40% - 强调文字颜色 6 6 4" xfId="19299"/>
    <cellStyle name="40% - 强调文字颜色 6 6 4 2" xfId="12628"/>
    <cellStyle name="40% - 强调文字颜色 6 6 4 2 2" xfId="19301"/>
    <cellStyle name="40% - 强调文字颜色 6 6 4 3" xfId="19303"/>
    <cellStyle name="40% - 强调文字颜色 6 6 4 3 2" xfId="19304"/>
    <cellStyle name="40% - 强调文字颜色 6 6 4 4" xfId="8934"/>
    <cellStyle name="40% - 强调文字颜色 6 6 5" xfId="19305"/>
    <cellStyle name="40% - 强调文字颜色 6 6 5 2" xfId="19306"/>
    <cellStyle name="40% - 强调文字颜色 6 6 6" xfId="8474"/>
    <cellStyle name="40% - 强调文字颜色 6 6 6 2" xfId="8476"/>
    <cellStyle name="40% - 强调文字颜色 6 6 7" xfId="8478"/>
    <cellStyle name="40% - 强调文字颜色 6 7" xfId="10493"/>
    <cellStyle name="40% - 强调文字颜色 6 7 2" xfId="10499"/>
    <cellStyle name="40% - 强调文字颜色 6 7 2 2" xfId="19307"/>
    <cellStyle name="40% - 强调文字颜色 6 7 2 2 2" xfId="19309"/>
    <cellStyle name="40% - 强调文字颜色 6 7 2 2 2 2" xfId="19313"/>
    <cellStyle name="40% - 强调文字颜色 6 7 2 2 3" xfId="19316"/>
    <cellStyle name="40% - 强调文字颜色 6 7 2 2 3 2" xfId="19319"/>
    <cellStyle name="40% - 强调文字颜色 6 7 2 2 4" xfId="19320"/>
    <cellStyle name="40% - 强调文字颜色 6 7 2 3" xfId="19321"/>
    <cellStyle name="40% - 强调文字颜色 6 7 2 3 2" xfId="19322"/>
    <cellStyle name="40% - 强调文字颜色 6 7 2 4" xfId="19324"/>
    <cellStyle name="40% - 强调文字颜色 6 7 2 4 2" xfId="19325"/>
    <cellStyle name="40% - 强调文字颜色 6 7 2 5" xfId="19326"/>
    <cellStyle name="40% - 强调文字颜色 6 7 3" xfId="19327"/>
    <cellStyle name="40% - 强调文字颜色 6 7 3 2" xfId="19329"/>
    <cellStyle name="40% - 强调文字颜色 6 7 3 2 2" xfId="19331"/>
    <cellStyle name="40% - 强调文字颜色 6 7 3 2 2 2" xfId="19334"/>
    <cellStyle name="40% - 强调文字颜色 6 7 3 2 3" xfId="19335"/>
    <cellStyle name="40% - 强调文字颜色 6 7 3 2 3 2" xfId="19337"/>
    <cellStyle name="40% - 强调文字颜色 6 7 3 2 4" xfId="12984"/>
    <cellStyle name="40% - 强调文字颜色 6 7 3 3" xfId="15736"/>
    <cellStyle name="40% - 强调文字颜色 6 7 3 3 2" xfId="19339"/>
    <cellStyle name="40% - 强调文字颜色 6 7 3 4" xfId="19340"/>
    <cellStyle name="40% - 强调文字颜色 6 7 3 4 2" xfId="19341"/>
    <cellStyle name="40% - 强调文字颜色 6 7 3 5" xfId="19342"/>
    <cellStyle name="40% - 强调文字颜色 6 7 4" xfId="19343"/>
    <cellStyle name="40% - 强调文字颜色 6 7 4 2" xfId="12670"/>
    <cellStyle name="40% - 强调文字颜色 6 7 4 2 2" xfId="19345"/>
    <cellStyle name="40% - 强调文字颜色 6 7 4 3" xfId="19348"/>
    <cellStyle name="40% - 强调文字颜色 6 7 4 3 2" xfId="19350"/>
    <cellStyle name="40% - 强调文字颜色 6 7 4 4" xfId="19351"/>
    <cellStyle name="40% - 强调文字颜色 6 7 5" xfId="19354"/>
    <cellStyle name="40% - 强调文字颜色 6 7 5 2" xfId="19355"/>
    <cellStyle name="40% - 强调文字颜色 6 7 6" xfId="8482"/>
    <cellStyle name="40% - 强调文字颜色 6 7 6 2" xfId="8484"/>
    <cellStyle name="40% - 强调文字颜色 6 7 7" xfId="8486"/>
    <cellStyle name="40% - 强调文字颜色 6 8" xfId="10502"/>
    <cellStyle name="40% - 强调文字颜色 6 8 2" xfId="8601"/>
    <cellStyle name="40% - 强调文字颜色 6 8 2 2" xfId="8603"/>
    <cellStyle name="40% - 强调文字颜色 6 8 2 2 2" xfId="8607"/>
    <cellStyle name="40% - 强调文字颜色 6 8 2 2 2 2" xfId="14728"/>
    <cellStyle name="40% - 强调文字颜色 6 8 2 2 3" xfId="14736"/>
    <cellStyle name="40% - 强调文字颜色 6 8 2 2 3 2" xfId="14740"/>
    <cellStyle name="40% - 强调文字颜色 6 8 2 2 4" xfId="14743"/>
    <cellStyle name="40% - 强调文字颜色 6 8 2 3" xfId="8611"/>
    <cellStyle name="40% - 强调文字颜色 6 8 2 3 2" xfId="14838"/>
    <cellStyle name="40% - 强调文字颜色 6 8 2 4" xfId="19356"/>
    <cellStyle name="40% - 强调文字颜色 6 8 2 4 2" xfId="14966"/>
    <cellStyle name="40% - 强调文字颜色 6 8 2 5" xfId="19357"/>
    <cellStyle name="40% - 强调文字颜色 6 8 3" xfId="8613"/>
    <cellStyle name="40% - 强调文字颜色 6 8 3 2" xfId="1370"/>
    <cellStyle name="40% - 强调文字颜色 6 8 3 2 2" xfId="561"/>
    <cellStyle name="40% - 强调文字颜色 6 8 3 2 2 2" xfId="19358"/>
    <cellStyle name="40% - 强调文字颜色 6 8 3 2 3" xfId="19362"/>
    <cellStyle name="40% - 强调文字颜色 6 8 3 2 3 2" xfId="19364"/>
    <cellStyle name="40% - 强调文字颜色 6 8 3 2 4" xfId="19366"/>
    <cellStyle name="40% - 强调文字颜色 6 8 3 3" xfId="1383"/>
    <cellStyle name="40% - 强调文字颜色 6 8 3 3 2" xfId="5512"/>
    <cellStyle name="40% - 强调文字颜色 6 8 3 4" xfId="4428"/>
    <cellStyle name="40% - 强调文字颜色 6 8 3 4 2" xfId="19368"/>
    <cellStyle name="40% - 强调文字颜色 6 8 3 5" xfId="19369"/>
    <cellStyle name="40% - 强调文字颜色 6 8 4" xfId="8615"/>
    <cellStyle name="40% - 强调文字颜色 6 8 4 2" xfId="433"/>
    <cellStyle name="40% - 强调文字颜色 6 8 4 2 2" xfId="5516"/>
    <cellStyle name="40% - 强调文字颜色 6 8 4 3" xfId="5520"/>
    <cellStyle name="40% - 强调文字颜色 6 8 4 3 2" xfId="19370"/>
    <cellStyle name="40% - 强调文字颜色 6 8 4 4" xfId="19372"/>
    <cellStyle name="40% - 强调文字颜色 6 8 5" xfId="19374"/>
    <cellStyle name="40% - 强调文字颜色 6 8 5 2" xfId="8798"/>
    <cellStyle name="40% - 强调文字颜色 6 8 6" xfId="8490"/>
    <cellStyle name="40% - 强调文字颜色 6 8 6 2" xfId="19375"/>
    <cellStyle name="40% - 强调文字颜色 6 8 7" xfId="19377"/>
    <cellStyle name="40% - 强调文字颜色 6 9" xfId="19378"/>
    <cellStyle name="40% - 强调文字颜色 6 9 2" xfId="8621"/>
    <cellStyle name="40% - 强调文字颜色 6 9 2 2" xfId="19379"/>
    <cellStyle name="40% - 强调文字颜色 6 9 2 2 2" xfId="19381"/>
    <cellStyle name="40% - 强调文字颜色 6 9 2 2 2 2" xfId="10945"/>
    <cellStyle name="40% - 强调文字颜色 6 9 2 2 3" xfId="19384"/>
    <cellStyle name="40% - 强调文字颜色 6 9 2 2 3 2" xfId="19386"/>
    <cellStyle name="40% - 强调文字颜色 6 9 2 2 4" xfId="19387"/>
    <cellStyle name="40% - 强调文字颜色 6 9 2 3" xfId="19388"/>
    <cellStyle name="40% - 强调文字颜色 6 9 2 3 2" xfId="11179"/>
    <cellStyle name="40% - 强调文字颜色 6 9 2 4" xfId="19390"/>
    <cellStyle name="40% - 强调文字颜色 6 9 2 4 2" xfId="19391"/>
    <cellStyle name="40% - 强调文字颜色 6 9 2 5" xfId="19392"/>
    <cellStyle name="40% - 强调文字颜色 6 9 3" xfId="19394"/>
    <cellStyle name="40% - 强调文字颜色 6 9 3 2" xfId="1461"/>
    <cellStyle name="40% - 强调文字颜色 6 9 3 2 2" xfId="5538"/>
    <cellStyle name="40% - 强调文字颜色 6 9 3 3" xfId="5541"/>
    <cellStyle name="40% - 强调文字颜色 6 9 3 3 2" xfId="5543"/>
    <cellStyle name="40% - 强调文字颜色 6 9 3 4" xfId="4600"/>
    <cellStyle name="40% - 强调文字颜色 6 9 4" xfId="19395"/>
    <cellStyle name="40% - 强调文字颜色 6 9 4 2" xfId="519"/>
    <cellStyle name="40% - 强调文字颜色 6 9 5" xfId="19396"/>
    <cellStyle name="40% - 强调文字颜色 6 9 5 2" xfId="8808"/>
    <cellStyle name="40% - 强调文字颜色 6 9 6" xfId="19397"/>
    <cellStyle name="60% - 强调文字颜色 1 10" xfId="19398"/>
    <cellStyle name="60% - 强调文字颜色 1 10 2" xfId="19400"/>
    <cellStyle name="60% - 强调文字颜色 1 10 2 2" xfId="19404"/>
    <cellStyle name="60% - 强调文字颜色 1 10 2 2 2" xfId="19407"/>
    <cellStyle name="60% - 强调文字颜色 1 10 2 2 2 2" xfId="13656"/>
    <cellStyle name="60% - 强调文字颜色 1 10 2 2 3" xfId="19410"/>
    <cellStyle name="60% - 强调文字颜色 1 10 2 2 3 2" xfId="19412"/>
    <cellStyle name="60% - 强调文字颜色 1 10 2 2 4" xfId="19413"/>
    <cellStyle name="60% - 强调文字颜色 1 10 2 3" xfId="19414"/>
    <cellStyle name="60% - 强调文字颜色 1 10 3" xfId="19417"/>
    <cellStyle name="60% - 强调文字颜色 1 10 3 2" xfId="19420"/>
    <cellStyle name="60% - 强调文字颜色 1 10 3 2 2" xfId="19423"/>
    <cellStyle name="60% - 强调文字颜色 1 10 3 3" xfId="19425"/>
    <cellStyle name="60% - 强调文字颜色 1 10 3 3 2" xfId="19427"/>
    <cellStyle name="60% - 强调文字颜色 1 10 3 4" xfId="5975"/>
    <cellStyle name="60% - 强调文字颜色 1 10 4" xfId="19428"/>
    <cellStyle name="60% - 强调文字颜色 1 11" xfId="19430"/>
    <cellStyle name="60% - 强调文字颜色 1 11 2" xfId="19432"/>
    <cellStyle name="60% - 强调文字颜色 1 11 2 2" xfId="19434"/>
    <cellStyle name="60% - 强调文字颜色 1 11 2 2 2" xfId="19437"/>
    <cellStyle name="60% - 强调文字颜色 1 11 2 2 2 2" xfId="19440"/>
    <cellStyle name="60% - 强调文字颜色 1 11 2 2 3" xfId="19441"/>
    <cellStyle name="60% - 强调文字颜色 1 11 2 2 3 2" xfId="19442"/>
    <cellStyle name="60% - 强调文字颜色 1 11 2 2 4" xfId="6652"/>
    <cellStyle name="60% - 强调文字颜色 1 11 2 3" xfId="19443"/>
    <cellStyle name="60% - 强调文字颜色 1 11 3" xfId="19446"/>
    <cellStyle name="60% - 强调文字颜色 1 11 3 2" xfId="19448"/>
    <cellStyle name="60% - 强调文字颜色 1 11 3 2 2" xfId="19451"/>
    <cellStyle name="60% - 强调文字颜色 1 11 3 3" xfId="19453"/>
    <cellStyle name="60% - 强调文字颜色 1 11 3 3 2" xfId="19455"/>
    <cellStyle name="60% - 强调文字颜色 1 11 3 4" xfId="19456"/>
    <cellStyle name="60% - 强调文字颜色 1 11 4" xfId="19459"/>
    <cellStyle name="60% - 强调文字颜色 1 12" xfId="19461"/>
    <cellStyle name="60% - 强调文字颜色 1 12 2" xfId="19463"/>
    <cellStyle name="60% - 强调文字颜色 1 12 2 2" xfId="19465"/>
    <cellStyle name="60% - 强调文字颜色 1 12 2 2 2" xfId="19468"/>
    <cellStyle name="60% - 强调文字颜色 1 12 2 2 2 2" xfId="19471"/>
    <cellStyle name="60% - 强调文字颜色 1 12 2 2 3" xfId="19472"/>
    <cellStyle name="60% - 强调文字颜色 1 12 2 2 3 2" xfId="19473"/>
    <cellStyle name="60% - 强调文字颜色 1 12 2 2 4" xfId="6665"/>
    <cellStyle name="60% - 强调文字颜色 1 12 2 3" xfId="19474"/>
    <cellStyle name="60% - 强调文字颜色 1 12 3" xfId="19476"/>
    <cellStyle name="60% - 强调文字颜色 1 12 3 2" xfId="19478"/>
    <cellStyle name="60% - 强调文字颜色 1 12 3 2 2" xfId="19481"/>
    <cellStyle name="60% - 强调文字颜色 1 12 3 3" xfId="19484"/>
    <cellStyle name="60% - 强调文字颜色 1 12 3 3 2" xfId="19486"/>
    <cellStyle name="60% - 强调文字颜色 1 12 3 4" xfId="12643"/>
    <cellStyle name="60% - 强调文字颜色 1 12 4" xfId="19488"/>
    <cellStyle name="60% - 强调文字颜色 1 13" xfId="19489"/>
    <cellStyle name="60% - 强调文字颜色 1 13 2" xfId="19491"/>
    <cellStyle name="60% - 强调文字颜色 1 13 2 2" xfId="19494"/>
    <cellStyle name="60% - 强调文字颜色 1 13 2 2 2" xfId="19497"/>
    <cellStyle name="60% - 强调文字颜色 1 13 2 3" xfId="19500"/>
    <cellStyle name="60% - 强调文字颜色 1 13 2 3 2" xfId="19502"/>
    <cellStyle name="60% - 强调文字颜色 1 13 2 4" xfId="12673"/>
    <cellStyle name="60% - 强调文字颜色 1 13 3" xfId="12454"/>
    <cellStyle name="60% - 强调文字颜色 1 14" xfId="19504"/>
    <cellStyle name="60% - 强调文字颜色 1 14 2" xfId="19506"/>
    <cellStyle name="60% - 强调文字颜色 1 15" xfId="19509"/>
    <cellStyle name="60% - 强调文字颜色 1 16" xfId="19511"/>
    <cellStyle name="60% - 强调文字颜色 1 2" xfId="19512"/>
    <cellStyle name="60% - 强调文字颜色 1 2 2" xfId="19513"/>
    <cellStyle name="60% - 强调文字颜色 1 2 2 2" xfId="4718"/>
    <cellStyle name="60% - 强调文字颜色 1 2 2 2 2" xfId="4722"/>
    <cellStyle name="60% - 强调文字颜色 1 2 2 2 2 2" xfId="5323"/>
    <cellStyle name="60% - 强调文字颜色 1 2 2 2 3" xfId="5333"/>
    <cellStyle name="60% - 强调文字颜色 1 2 2 2 3 2" xfId="5335"/>
    <cellStyle name="60% - 强调文字颜色 1 2 2 2 4" xfId="5338"/>
    <cellStyle name="60% - 强调文字颜色 1 2 2 3" xfId="4727"/>
    <cellStyle name="60% - 强调文字颜色 1 2 3" xfId="19514"/>
    <cellStyle name="60% - 强调文字颜色 1 2 3 2" xfId="5362"/>
    <cellStyle name="60% - 强调文字颜色 1 2 3 2 2" xfId="5366"/>
    <cellStyle name="60% - 强调文字颜色 1 2 3 2 2 2" xfId="4949"/>
    <cellStyle name="60% - 强调文字颜色 1 2 3 2 3" xfId="2925"/>
    <cellStyle name="60% - 强调文字颜色 1 2 3 2 3 2" xfId="5176"/>
    <cellStyle name="60% - 强调文字颜色 1 2 3 2 4" xfId="5368"/>
    <cellStyle name="60% - 强调文字颜色 1 2 3 3" xfId="5373"/>
    <cellStyle name="60% - 强调文字颜色 1 2 4" xfId="19515"/>
    <cellStyle name="60% - 强调文字颜色 1 2 4 2" xfId="2988"/>
    <cellStyle name="60% - 强调文字颜色 1 2 4 2 2" xfId="5418"/>
    <cellStyle name="60% - 强调文字颜色 1 2 4 3" xfId="5433"/>
    <cellStyle name="60% - 强调文字颜色 1 2 4 3 2" xfId="5436"/>
    <cellStyle name="60% - 强调文字颜色 1 2 4 4" xfId="5449"/>
    <cellStyle name="60% - 强调文字颜色 1 2 5" xfId="19516"/>
    <cellStyle name="60% - 强调文字颜色 1 3" xfId="19517"/>
    <cellStyle name="60% - 强调文字颜色 1 3 2" xfId="19518"/>
    <cellStyle name="60% - 强调文字颜色 1 3 2 2" xfId="1824"/>
    <cellStyle name="60% - 强调文字颜色 1 3 2 2 2" xfId="169"/>
    <cellStyle name="60% - 强调文字颜色 1 3 2 2 2 2" xfId="1831"/>
    <cellStyle name="60% - 强调文字颜色 1 3 2 2 3" xfId="1190"/>
    <cellStyle name="60% - 强调文字颜色 1 3 2 2 3 2" xfId="6568"/>
    <cellStyle name="60% - 强调文字颜色 1 3 2 2 4" xfId="6570"/>
    <cellStyle name="60% - 强调文字颜色 1 3 2 3" xfId="1835"/>
    <cellStyle name="60% - 强调文字颜色 1 3 3" xfId="19519"/>
    <cellStyle name="60% - 强调文字颜色 1 3 3 2" xfId="1875"/>
    <cellStyle name="60% - 强调文字颜色 1 3 3 2 2" xfId="783"/>
    <cellStyle name="60% - 强调文字颜色 1 3 3 2 2 2" xfId="1286"/>
    <cellStyle name="60% - 强调文字颜色 1 3 3 2 3" xfId="651"/>
    <cellStyle name="60% - 强调文字颜色 1 3 3 2 3 2" xfId="6588"/>
    <cellStyle name="60% - 强调文字颜色 1 3 3 2 4" xfId="6592"/>
    <cellStyle name="60% - 强调文字颜色 1 3 3 3" xfId="1880"/>
    <cellStyle name="60% - 强调文字颜色 1 3 4" xfId="19520"/>
    <cellStyle name="60% - 强调文字颜色 1 3 4 2" xfId="1907"/>
    <cellStyle name="60% - 强调文字颜色 1 3 4 2 2" xfId="5957"/>
    <cellStyle name="60% - 强调文字颜色 1 3 4 3" xfId="5968"/>
    <cellStyle name="60% - 强调文字颜色 1 3 4 3 2" xfId="5973"/>
    <cellStyle name="60% - 强调文字颜色 1 3 4 4" xfId="5978"/>
    <cellStyle name="60% - 强调文字颜色 1 3 5" xfId="19521"/>
    <cellStyle name="60% - 强调文字颜色 1 4" xfId="16811"/>
    <cellStyle name="60% - 强调文字颜色 1 4 2" xfId="16813"/>
    <cellStyle name="60% - 强调文字颜色 1 4 2 2" xfId="7350"/>
    <cellStyle name="60% - 强调文字颜色 1 4 2 2 2" xfId="7352"/>
    <cellStyle name="60% - 强调文字颜色 1 4 2 2 2 2" xfId="7354"/>
    <cellStyle name="60% - 强调文字颜色 1 4 2 2 3" xfId="7362"/>
    <cellStyle name="60% - 强调文字颜色 1 4 2 2 3 2" xfId="7364"/>
    <cellStyle name="60% - 强调文字颜色 1 4 2 2 4" xfId="7366"/>
    <cellStyle name="60% - 强调文字颜色 1 4 2 3" xfId="7371"/>
    <cellStyle name="60% - 强调文字颜色 1 4 3" xfId="19522"/>
    <cellStyle name="60% - 强调文字颜色 1 4 3 2" xfId="7403"/>
    <cellStyle name="60% - 强调文字颜色 1 4 3 2 2" xfId="7405"/>
    <cellStyle name="60% - 强调文字颜色 1 4 3 2 2 2" xfId="7407"/>
    <cellStyle name="60% - 强调文字颜色 1 4 3 2 3" xfId="3666"/>
    <cellStyle name="60% - 强调文字颜色 1 4 3 2 3 2" xfId="7416"/>
    <cellStyle name="60% - 强调文字颜色 1 4 3 2 4" xfId="7418"/>
    <cellStyle name="60% - 强调文字颜色 1 4 3 3" xfId="7422"/>
    <cellStyle name="60% - 强调文字颜色 1 4 4" xfId="19523"/>
    <cellStyle name="60% - 强调文字颜色 1 4 4 2" xfId="7454"/>
    <cellStyle name="60% - 强调文字颜色 1 4 4 2 2" xfId="7456"/>
    <cellStyle name="60% - 强调文字颜色 1 4 4 3" xfId="7468"/>
    <cellStyle name="60% - 强调文字颜色 1 4 4 3 2" xfId="7470"/>
    <cellStyle name="60% - 强调文字颜色 1 4 4 4" xfId="7476"/>
    <cellStyle name="60% - 强调文字颜色 1 4 5" xfId="19524"/>
    <cellStyle name="60% - 强调文字颜色 1 5" xfId="16815"/>
    <cellStyle name="60% - 强调文字颜色 1 5 2" xfId="16818"/>
    <cellStyle name="60% - 强调文字颜色 1 5 2 2" xfId="9164"/>
    <cellStyle name="60% - 强调文字颜色 1 5 2 2 2" xfId="9166"/>
    <cellStyle name="60% - 强调文字颜色 1 5 2 2 2 2" xfId="9168"/>
    <cellStyle name="60% - 强调文字颜色 1 5 2 2 3" xfId="9174"/>
    <cellStyle name="60% - 强调文字颜色 1 5 2 2 3 2" xfId="9176"/>
    <cellStyle name="60% - 强调文字颜色 1 5 2 2 4" xfId="9178"/>
    <cellStyle name="60% - 强调文字颜色 1 5 2 3" xfId="9182"/>
    <cellStyle name="60% - 强调文字颜色 1 5 3" xfId="19525"/>
    <cellStyle name="60% - 强调文字颜色 1 5 3 2" xfId="9212"/>
    <cellStyle name="60% - 强调文字颜色 1 5 3 2 2" xfId="9214"/>
    <cellStyle name="60% - 强调文字颜色 1 5 3 2 2 2" xfId="9216"/>
    <cellStyle name="60% - 强调文字颜色 1 5 3 2 3" xfId="5580"/>
    <cellStyle name="60% - 强调文字颜色 1 5 3 2 3 2" xfId="9221"/>
    <cellStyle name="60% - 强调文字颜色 1 5 3 2 4" xfId="9223"/>
    <cellStyle name="60% - 强调文字颜色 1 5 3 3" xfId="9227"/>
    <cellStyle name="60% - 强调文字颜色 1 5 4" xfId="19526"/>
    <cellStyle name="60% - 强调文字颜色 1 5 4 2" xfId="9248"/>
    <cellStyle name="60% - 强调文字颜色 1 5 4 2 2" xfId="9250"/>
    <cellStyle name="60% - 强调文字颜色 1 5 4 3" xfId="9259"/>
    <cellStyle name="60% - 强调文字颜色 1 5 4 3 2" xfId="9261"/>
    <cellStyle name="60% - 强调文字颜色 1 5 4 4" xfId="9266"/>
    <cellStyle name="60% - 强调文字颜色 1 5 5" xfId="19527"/>
    <cellStyle name="60% - 强调文字颜色 1 6" xfId="16820"/>
    <cellStyle name="60% - 强调文字颜色 1 6 2" xfId="19528"/>
    <cellStyle name="60% - 强调文字颜色 1 6 2 2" xfId="10968"/>
    <cellStyle name="60% - 强调文字颜色 1 6 2 2 2" xfId="10970"/>
    <cellStyle name="60% - 强调文字颜色 1 6 2 2 2 2" xfId="10972"/>
    <cellStyle name="60% - 强调文字颜色 1 6 2 2 3" xfId="10979"/>
    <cellStyle name="60% - 强调文字颜色 1 6 2 2 3 2" xfId="10981"/>
    <cellStyle name="60% - 强调文字颜色 1 6 2 2 4" xfId="10984"/>
    <cellStyle name="60% - 强调文字颜色 1 6 2 3" xfId="10988"/>
    <cellStyle name="60% - 强调文字颜色 1 6 3" xfId="19530"/>
    <cellStyle name="60% - 强调文字颜色 1 6 3 2" xfId="11030"/>
    <cellStyle name="60% - 强调文字颜色 1 6 3 2 2" xfId="11035"/>
    <cellStyle name="60% - 强调文字颜色 1 6 3 2 2 2" xfId="11040"/>
    <cellStyle name="60% - 强调文字颜色 1 6 3 2 3" xfId="6702"/>
    <cellStyle name="60% - 强调文字颜色 1 6 3 2 3 2" xfId="11056"/>
    <cellStyle name="60% - 强调文字颜色 1 6 3 2 4" xfId="11059"/>
    <cellStyle name="60% - 强调文字颜色 1 6 3 3" xfId="11065"/>
    <cellStyle name="60% - 强调文字颜色 1 6 4" xfId="19531"/>
    <cellStyle name="60% - 强调文字颜色 1 6 4 2" xfId="11101"/>
    <cellStyle name="60% - 强调文字颜色 1 6 4 2 2" xfId="11103"/>
    <cellStyle name="60% - 强调文字颜色 1 6 4 3" xfId="11127"/>
    <cellStyle name="60% - 强调文字颜色 1 6 4 3 2" xfId="11129"/>
    <cellStyle name="60% - 强调文字颜色 1 6 4 4" xfId="11135"/>
    <cellStyle name="60% - 强调文字颜色 1 6 5" xfId="19532"/>
    <cellStyle name="60% - 强调文字颜色 1 7" xfId="19533"/>
    <cellStyle name="60% - 强调文字颜色 1 7 2" xfId="19535"/>
    <cellStyle name="60% - 强调文字颜色 1 7 2 2" xfId="8002"/>
    <cellStyle name="60% - 强调文字颜色 1 7 2 2 2" xfId="8005"/>
    <cellStyle name="60% - 强调文字颜色 1 7 2 2 2 2" xfId="19536"/>
    <cellStyle name="60% - 强调文字颜色 1 7 2 2 3" xfId="19537"/>
    <cellStyle name="60% - 强调文字颜色 1 7 2 2 3 2" xfId="19541"/>
    <cellStyle name="60% - 强调文字颜色 1 7 2 2 4" xfId="19544"/>
    <cellStyle name="60% - 强调文字颜色 1 7 2 3" xfId="8009"/>
    <cellStyle name="60% - 强调文字颜色 1 7 3" xfId="19547"/>
    <cellStyle name="60% - 强调文字颜色 1 7 3 2" xfId="8034"/>
    <cellStyle name="60% - 强调文字颜色 1 7 3 2 2" xfId="15276"/>
    <cellStyle name="60% - 强调文字颜色 1 7 3 2 2 2" xfId="19548"/>
    <cellStyle name="60% - 强调文字颜色 1 7 3 2 3" xfId="7632"/>
    <cellStyle name="60% - 强调文字颜色 1 7 3 2 3 2" xfId="19550"/>
    <cellStyle name="60% - 强调文字颜色 1 7 3 2 4" xfId="19551"/>
    <cellStyle name="60% - 强调文字颜色 1 7 3 3" xfId="15279"/>
    <cellStyle name="60% - 强调文字颜色 1 7 4" xfId="19552"/>
    <cellStyle name="60% - 强调文字颜色 1 7 4 2" xfId="19553"/>
    <cellStyle name="60% - 强调文字颜色 1 7 4 2 2" xfId="19554"/>
    <cellStyle name="60% - 强调文字颜色 1 7 4 3" xfId="19555"/>
    <cellStyle name="60% - 强调文字颜色 1 7 4 3 2" xfId="19557"/>
    <cellStyle name="60% - 强调文字颜色 1 7 4 4" xfId="19560"/>
    <cellStyle name="60% - 强调文字颜色 1 7 5" xfId="19562"/>
    <cellStyle name="60% - 强调文字颜色 1 8" xfId="19563"/>
    <cellStyle name="60% - 强调文字颜色 1 8 2" xfId="19564"/>
    <cellStyle name="60% - 强调文字颜色 1 8 2 2" xfId="8218"/>
    <cellStyle name="60% - 强调文字颜色 1 8 2 2 2" xfId="19565"/>
    <cellStyle name="60% - 强调文字颜色 1 8 2 2 2 2" xfId="19568"/>
    <cellStyle name="60% - 强调文字颜色 1 8 2 2 3" xfId="19571"/>
    <cellStyle name="60% - 强调文字颜色 1 8 2 2 3 2" xfId="19574"/>
    <cellStyle name="60% - 强调文字颜色 1 8 2 2 4" xfId="19575"/>
    <cellStyle name="60% - 强调文字颜色 1 8 2 3" xfId="19576"/>
    <cellStyle name="60% - 强调文字颜色 1 8 3" xfId="19582"/>
    <cellStyle name="60% - 强调文字颜色 1 8 3 2" xfId="19584"/>
    <cellStyle name="60% - 强调文字颜色 1 8 3 2 2" xfId="19585"/>
    <cellStyle name="60% - 强调文字颜色 1 8 3 2 2 2" xfId="19586"/>
    <cellStyle name="60% - 强调文字颜色 1 8 3 2 3" xfId="9434"/>
    <cellStyle name="60% - 强调文字颜色 1 8 3 2 3 2" xfId="19587"/>
    <cellStyle name="60% - 强调文字颜色 1 8 3 2 4" xfId="19588"/>
    <cellStyle name="60% - 强调文字颜色 1 8 3 3" xfId="19589"/>
    <cellStyle name="60% - 强调文字颜色 1 8 4" xfId="19593"/>
    <cellStyle name="60% - 强调文字颜色 1 8 4 2" xfId="19594"/>
    <cellStyle name="60% - 强调文字颜色 1 8 4 2 2" xfId="19595"/>
    <cellStyle name="60% - 强调文字颜色 1 8 4 3" xfId="19596"/>
    <cellStyle name="60% - 强调文字颜色 1 8 4 3 2" xfId="19600"/>
    <cellStyle name="60% - 强调文字颜色 1 8 4 4" xfId="3619"/>
    <cellStyle name="60% - 强调文字颜色 1 8 5" xfId="19603"/>
    <cellStyle name="60% - 强调文字颜色 1 9" xfId="19604"/>
    <cellStyle name="60% - 强调文字颜色 1 9 2" xfId="19605"/>
    <cellStyle name="60% - 强调文字颜色 1 9 2 2" xfId="8442"/>
    <cellStyle name="60% - 强调文字颜色 1 9 2 2 2" xfId="15734"/>
    <cellStyle name="60% - 强调文字颜色 1 9 2 2 2 2" xfId="15739"/>
    <cellStyle name="60% - 强调文字颜色 1 9 2 2 3" xfId="16056"/>
    <cellStyle name="60% - 强调文字颜色 1 9 2 2 3 2" xfId="16059"/>
    <cellStyle name="60% - 强调文字颜色 1 9 2 2 4" xfId="16230"/>
    <cellStyle name="60% - 强调文字颜色 1 9 2 3" xfId="19608"/>
    <cellStyle name="60% - 强调文字颜色 1 9 3" xfId="19611"/>
    <cellStyle name="60% - 强调文字颜色 1 9 3 2" xfId="19613"/>
    <cellStyle name="60% - 强调文字颜色 1 9 3 2 2" xfId="19614"/>
    <cellStyle name="60% - 强调文字颜色 1 9 3 3" xfId="19615"/>
    <cellStyle name="60% - 强调文字颜色 1 9 3 3 2" xfId="19617"/>
    <cellStyle name="60% - 强调文字颜色 1 9 3 4" xfId="3628"/>
    <cellStyle name="60% - 强调文字颜色 1 9 4" xfId="19619"/>
    <cellStyle name="60% - 强调文字颜色 2 10" xfId="19620"/>
    <cellStyle name="60% - 强调文字颜色 2 10 2" xfId="19623"/>
    <cellStyle name="60% - 强调文字颜色 2 10 2 2" xfId="6169"/>
    <cellStyle name="60% - 强调文字颜色 2 10 2 2 2" xfId="9919"/>
    <cellStyle name="60% - 强调文字颜色 2 10 2 2 2 2" xfId="9921"/>
    <cellStyle name="60% - 强调文字颜色 2 10 2 2 3" xfId="9923"/>
    <cellStyle name="60% - 强调文字颜色 2 10 2 2 3 2" xfId="19624"/>
    <cellStyle name="60% - 强调文字颜色 2 10 2 2 4" xfId="19627"/>
    <cellStyle name="60% - 强调文字颜色 2 10 2 3" xfId="19630"/>
    <cellStyle name="60% - 强调文字颜色 2 10 3" xfId="19632"/>
    <cellStyle name="60% - 强调文字颜色 2 10 3 2" xfId="19635"/>
    <cellStyle name="60% - 强调文字颜色 2 10 3 2 2" xfId="10136"/>
    <cellStyle name="60% - 强调文字颜色 2 10 3 3" xfId="19640"/>
    <cellStyle name="60% - 强调文字颜色 2 10 3 3 2" xfId="10171"/>
    <cellStyle name="60% - 强调文字颜色 2 10 3 4" xfId="19642"/>
    <cellStyle name="60% - 强调文字颜色 2 10 4" xfId="19644"/>
    <cellStyle name="60% - 强调文字颜色 2 11" xfId="19647"/>
    <cellStyle name="60% - 强调文字颜色 2 11 2" xfId="19648"/>
    <cellStyle name="60% - 强调文字颜色 2 11 2 2" xfId="19649"/>
    <cellStyle name="60% - 强调文字颜色 2 11 2 2 2" xfId="19650"/>
    <cellStyle name="60% - 强调文字颜色 2 11 2 2 2 2" xfId="6205"/>
    <cellStyle name="60% - 强调文字颜色 2 11 2 2 3" xfId="19651"/>
    <cellStyle name="60% - 强调文字颜色 2 11 2 2 3 2" xfId="6219"/>
    <cellStyle name="60% - 强调文字颜色 2 11 2 2 4" xfId="7517"/>
    <cellStyle name="60% - 强调文字颜色 2 11 2 3" xfId="19654"/>
    <cellStyle name="60% - 强调文字颜色 2 11 3" xfId="19655"/>
    <cellStyle name="60% - 强调文字颜色 2 11 3 2" xfId="19656"/>
    <cellStyle name="60% - 强调文字颜色 2 11 3 2 2" xfId="19658"/>
    <cellStyle name="60% - 强调文字颜色 2 11 3 3" xfId="19662"/>
    <cellStyle name="60% - 强调文字颜色 2 11 3 3 2" xfId="19664"/>
    <cellStyle name="60% - 强调文字颜色 2 11 3 4" xfId="19667"/>
    <cellStyle name="60% - 强调文字颜色 2 11 4" xfId="19668"/>
    <cellStyle name="60% - 强调文字颜色 2 12" xfId="19671"/>
    <cellStyle name="60% - 强调文字颜色 2 12 2" xfId="19673"/>
    <cellStyle name="60% - 强调文字颜色 2 12 2 2" xfId="19675"/>
    <cellStyle name="60% - 强调文字颜色 2 12 2 2 2" xfId="19677"/>
    <cellStyle name="60% - 强调文字颜色 2 12 2 2 2 2" xfId="13979"/>
    <cellStyle name="60% - 强调文字颜色 2 12 2 2 3" xfId="19679"/>
    <cellStyle name="60% - 强调文字颜色 2 12 2 2 3 2" xfId="13992"/>
    <cellStyle name="60% - 强调文字颜色 2 12 2 2 4" xfId="7548"/>
    <cellStyle name="60% - 强调文字颜色 2 12 2 3" xfId="19683"/>
    <cellStyle name="60% - 强调文字颜色 2 12 3" xfId="19685"/>
    <cellStyle name="60% - 强调文字颜色 2 12 3 2" xfId="19687"/>
    <cellStyle name="60% - 强调文字颜色 2 12 3 2 2" xfId="19691"/>
    <cellStyle name="60% - 强调文字颜色 2 12 3 3" xfId="19696"/>
    <cellStyle name="60% - 强调文字颜色 2 12 3 3 2" xfId="19700"/>
    <cellStyle name="60% - 强调文字颜色 2 12 3 4" xfId="14123"/>
    <cellStyle name="60% - 强调文字颜色 2 12 4" xfId="19703"/>
    <cellStyle name="60% - 强调文字颜色 2 13" xfId="19707"/>
    <cellStyle name="60% - 强调文字颜色 2 13 2" xfId="19711"/>
    <cellStyle name="60% - 强调文字颜色 2 13 2 2" xfId="19714"/>
    <cellStyle name="60% - 强调文字颜色 2 13 2 2 2" xfId="19716"/>
    <cellStyle name="60% - 强调文字颜色 2 13 2 3" xfId="19718"/>
    <cellStyle name="60% - 强调文字颜色 2 13 2 3 2" xfId="19720"/>
    <cellStyle name="60% - 强调文字颜色 2 13 2 4" xfId="14142"/>
    <cellStyle name="60% - 强调文字颜色 2 13 3" xfId="4081"/>
    <cellStyle name="60% - 强调文字颜色 2 14" xfId="19721"/>
    <cellStyle name="60% - 强调文字颜色 2 14 2" xfId="19723"/>
    <cellStyle name="60% - 强调文字颜色 2 15" xfId="19726"/>
    <cellStyle name="60% - 强调文字颜色 2 16" xfId="19728"/>
    <cellStyle name="60% - 强调文字颜色 2 2" xfId="19729"/>
    <cellStyle name="60% - 强调文字颜色 2 2 2" xfId="19730"/>
    <cellStyle name="60% - 强调文字颜色 2 2 2 2" xfId="19731"/>
    <cellStyle name="60% - 强调文字颜色 2 2 2 2 2" xfId="19732"/>
    <cellStyle name="60% - 强调文字颜色 2 2 2 2 2 2" xfId="19733"/>
    <cellStyle name="60% - 强调文字颜色 2 2 2 2 3" xfId="19735"/>
    <cellStyle name="60% - 强调文字颜色 2 2 2 2 3 2" xfId="19736"/>
    <cellStyle name="60% - 强调文字颜色 2 2 2 2 4" xfId="19737"/>
    <cellStyle name="60% - 强调文字颜色 2 2 2 3" xfId="19738"/>
    <cellStyle name="60% - 强调文字颜色 2 2 3" xfId="19739"/>
    <cellStyle name="60% - 强调文字颜色 2 2 3 2" xfId="19740"/>
    <cellStyle name="60% - 强调文字颜色 2 2 3 2 2" xfId="19742"/>
    <cellStyle name="60% - 强调文字颜色 2 2 3 2 2 2" xfId="19744"/>
    <cellStyle name="60% - 强调文字颜色 2 2 3 2 3" xfId="19747"/>
    <cellStyle name="60% - 强调文字颜色 2 2 3 2 3 2" xfId="19749"/>
    <cellStyle name="60% - 强调文字颜色 2 2 3 2 4" xfId="19751"/>
    <cellStyle name="60% - 强调文字颜色 2 2 3 3" xfId="19753"/>
    <cellStyle name="60% - 强调文字颜色 2 2 4" xfId="19755"/>
    <cellStyle name="60% - 强调文字颜色 2 2 4 2" xfId="19756"/>
    <cellStyle name="60% - 强调文字颜色 2 2 4 2 2" xfId="19758"/>
    <cellStyle name="60% - 强调文字颜色 2 2 4 3" xfId="19760"/>
    <cellStyle name="60% - 强调文字颜色 2 2 4 3 2" xfId="19762"/>
    <cellStyle name="60% - 强调文字颜色 2 2 4 4" xfId="19763"/>
    <cellStyle name="60% - 强调文字颜色 2 2 5" xfId="19764"/>
    <cellStyle name="60% - 强调文字颜色 2 3" xfId="19765"/>
    <cellStyle name="60% - 强调文字颜色 2 3 2" xfId="19766"/>
    <cellStyle name="60% - 强调文字颜色 2 3 2 2" xfId="19767"/>
    <cellStyle name="60% - 强调文字颜色 2 3 2 2 2" xfId="19768"/>
    <cellStyle name="60% - 强调文字颜色 2 3 2 2 2 2" xfId="19770"/>
    <cellStyle name="60% - 强调文字颜色 2 3 2 2 3" xfId="19771"/>
    <cellStyle name="60% - 强调文字颜色 2 3 2 2 3 2" xfId="19774"/>
    <cellStyle name="60% - 强调文字颜色 2 3 2 2 4" xfId="19777"/>
    <cellStyle name="60% - 强调文字颜色 2 3 2 3" xfId="19782"/>
    <cellStyle name="60% - 强调文字颜色 2 3 3" xfId="19783"/>
    <cellStyle name="60% - 强调文字颜色 2 3 3 2" xfId="19784"/>
    <cellStyle name="60% - 强调文字颜色 2 3 3 2 2" xfId="19786"/>
    <cellStyle name="60% - 强调文字颜色 2 3 3 2 2 2" xfId="19788"/>
    <cellStyle name="60% - 强调文字颜色 2 3 3 2 3" xfId="19790"/>
    <cellStyle name="60% - 强调文字颜色 2 3 3 2 3 2" xfId="19793"/>
    <cellStyle name="60% - 强调文字颜色 2 3 3 2 4" xfId="19796"/>
    <cellStyle name="60% - 强调文字颜色 2 3 3 3" xfId="19799"/>
    <cellStyle name="60% - 强调文字颜色 2 3 4" xfId="19801"/>
    <cellStyle name="60% - 强调文字颜色 2 3 4 2" xfId="19802"/>
    <cellStyle name="60% - 强调文字颜色 2 3 4 2 2" xfId="19804"/>
    <cellStyle name="60% - 强调文字颜色 2 3 4 3" xfId="19806"/>
    <cellStyle name="60% - 强调文字颜色 2 3 4 3 2" xfId="19808"/>
    <cellStyle name="60% - 强调文字颜色 2 3 4 4" xfId="19809"/>
    <cellStyle name="60% - 强调文字颜色 2 3 5" xfId="19810"/>
    <cellStyle name="60% - 强调文字颜色 2 4" xfId="16823"/>
    <cellStyle name="60% - 强调文字颜色 2 4 2" xfId="19811"/>
    <cellStyle name="60% - 强调文字颜色 2 4 2 2" xfId="19812"/>
    <cellStyle name="60% - 强调文字颜色 2 4 2 2 2" xfId="19813"/>
    <cellStyle name="60% - 强调文字颜色 2 4 2 2 2 2" xfId="19815"/>
    <cellStyle name="60% - 强调文字颜色 2 4 2 2 3" xfId="19816"/>
    <cellStyle name="60% - 强调文字颜色 2 4 2 2 3 2" xfId="19818"/>
    <cellStyle name="60% - 强调文字颜色 2 4 2 2 4" xfId="19820"/>
    <cellStyle name="60% - 强调文字颜色 2 4 2 3" xfId="19823"/>
    <cellStyle name="60% - 强调文字颜色 2 4 3" xfId="19824"/>
    <cellStyle name="60% - 强调文字颜色 2 4 3 2" xfId="19825"/>
    <cellStyle name="60% - 强调文字颜色 2 4 3 2 2" xfId="19827"/>
    <cellStyle name="60% - 强调文字颜色 2 4 3 2 2 2" xfId="19830"/>
    <cellStyle name="60% - 强调文字颜色 2 4 3 2 3" xfId="19832"/>
    <cellStyle name="60% - 强调文字颜色 2 4 3 2 3 2" xfId="19834"/>
    <cellStyle name="60% - 强调文字颜色 2 4 3 2 4" xfId="19836"/>
    <cellStyle name="60% - 强调文字颜色 2 4 3 3" xfId="19838"/>
    <cellStyle name="60% - 强调文字颜色 2 4 4" xfId="19840"/>
    <cellStyle name="60% - 强调文字颜色 2 4 4 2" xfId="19841"/>
    <cellStyle name="60% - 强调文字颜色 2 4 4 2 2" xfId="19843"/>
    <cellStyle name="60% - 强调文字颜色 2 4 4 3" xfId="19847"/>
    <cellStyle name="60% - 强调文字颜色 2 4 4 3 2" xfId="19849"/>
    <cellStyle name="60% - 强调文字颜色 2 4 4 4" xfId="19850"/>
    <cellStyle name="60% - 强调文字颜色 2 4 5" xfId="19851"/>
    <cellStyle name="60% - 强调文字颜色 2 5" xfId="19852"/>
    <cellStyle name="60% - 强调文字颜色 2 5 2" xfId="19853"/>
    <cellStyle name="60% - 强调文字颜色 2 5 2 2" xfId="19854"/>
    <cellStyle name="60% - 强调文字颜色 2 5 2 2 2" xfId="19855"/>
    <cellStyle name="60% - 强调文字颜色 2 5 2 2 2 2" xfId="19856"/>
    <cellStyle name="60% - 强调文字颜色 2 5 2 2 3" xfId="19857"/>
    <cellStyle name="60% - 强调文字颜色 2 5 2 2 3 2" xfId="19859"/>
    <cellStyle name="60% - 强调文字颜色 2 5 2 2 4" xfId="19860"/>
    <cellStyle name="60% - 强调文字颜色 2 5 2 3" xfId="19861"/>
    <cellStyle name="60% - 强调文字颜色 2 5 3" xfId="19862"/>
    <cellStyle name="60% - 强调文字颜色 2 5 3 2" xfId="19863"/>
    <cellStyle name="60% - 强调文字颜色 2 5 3 2 2" xfId="19865"/>
    <cellStyle name="60% - 强调文字颜色 2 5 3 2 2 2" xfId="19867"/>
    <cellStyle name="60% - 强调文字颜色 2 5 3 2 3" xfId="19869"/>
    <cellStyle name="60% - 强调文字颜色 2 5 3 2 3 2" xfId="19872"/>
    <cellStyle name="60% - 强调文字颜色 2 5 3 2 4" xfId="19874"/>
    <cellStyle name="60% - 强调文字颜色 2 5 3 3" xfId="19876"/>
    <cellStyle name="60% - 强调文字颜色 2 5 4" xfId="19878"/>
    <cellStyle name="60% - 强调文字颜色 2 5 4 2" xfId="19879"/>
    <cellStyle name="60% - 强调文字颜色 2 5 4 2 2" xfId="19881"/>
    <cellStyle name="60% - 强调文字颜色 2 5 4 3" xfId="19883"/>
    <cellStyle name="60% - 强调文字颜色 2 5 4 3 2" xfId="19885"/>
    <cellStyle name="60% - 强调文字颜色 2 5 4 4" xfId="19886"/>
    <cellStyle name="60% - 强调文字颜色 2 5 5" xfId="19887"/>
    <cellStyle name="60% - 强调文字颜色 2 6" xfId="19888"/>
    <cellStyle name="60% - 强调文字颜色 2 6 2" xfId="19890"/>
    <cellStyle name="60% - 强调文字颜色 2 6 2 2" xfId="19892"/>
    <cellStyle name="60% - 强调文字颜色 2 6 2 2 2" xfId="19893"/>
    <cellStyle name="60% - 强调文字颜色 2 6 2 2 2 2" xfId="19895"/>
    <cellStyle name="60% - 强调文字颜色 2 6 2 2 3" xfId="19896"/>
    <cellStyle name="60% - 强调文字颜色 2 6 2 2 3 2" xfId="19897"/>
    <cellStyle name="60% - 强调文字颜色 2 6 2 2 4" xfId="19898"/>
    <cellStyle name="60% - 强调文字颜色 2 6 2 3" xfId="19901"/>
    <cellStyle name="60% - 强调文字颜色 2 6 3" xfId="19902"/>
    <cellStyle name="60% - 强调文字颜色 2 6 3 2" xfId="15315"/>
    <cellStyle name="60% - 强调文字颜色 2 6 3 2 2" xfId="15317"/>
    <cellStyle name="60% - 强调文字颜色 2 6 3 2 2 2" xfId="19903"/>
    <cellStyle name="60% - 强调文字颜色 2 6 3 2 3" xfId="19904"/>
    <cellStyle name="60% - 强调文字颜色 2 6 3 2 3 2" xfId="19906"/>
    <cellStyle name="60% - 强调文字颜色 2 6 3 2 4" xfId="19907"/>
    <cellStyle name="60% - 强调文字颜色 2 6 3 3" xfId="15320"/>
    <cellStyle name="60% - 强调文字颜色 2 6 4" xfId="19908"/>
    <cellStyle name="60% - 强调文字颜色 2 6 4 2" xfId="19909"/>
    <cellStyle name="60% - 强调文字颜色 2 6 4 2 2" xfId="19911"/>
    <cellStyle name="60% - 强调文字颜色 2 6 4 3" xfId="19913"/>
    <cellStyle name="60% - 强调文字颜色 2 6 4 3 2" xfId="19915"/>
    <cellStyle name="60% - 强调文字颜色 2 6 4 4" xfId="19917"/>
    <cellStyle name="60% - 强调文字颜色 2 6 5" xfId="19919"/>
    <cellStyle name="60% - 强调文字颜色 2 7" xfId="19920"/>
    <cellStyle name="60% - 强调文字颜色 2 7 2" xfId="19922"/>
    <cellStyle name="60% - 强调文字颜色 2 7 2 2" xfId="19924"/>
    <cellStyle name="60% - 强调文字颜色 2 7 2 2 2" xfId="19925"/>
    <cellStyle name="60% - 强调文字颜色 2 7 2 2 2 2" xfId="19926"/>
    <cellStyle name="60% - 强调文字颜色 2 7 2 2 3" xfId="19927"/>
    <cellStyle name="60% - 强调文字颜色 2 7 2 2 3 2" xfId="19929"/>
    <cellStyle name="60% - 强调文字颜色 2 7 2 2 4" xfId="19930"/>
    <cellStyle name="60% - 强调文字颜色 2 7 2 3" xfId="19932"/>
    <cellStyle name="60% - 强调文字颜色 2 7 3" xfId="19933"/>
    <cellStyle name="60% - 强调文字颜色 2 7 3 2" xfId="15345"/>
    <cellStyle name="60% - 强调文字颜色 2 7 3 2 2" xfId="15347"/>
    <cellStyle name="60% - 强调文字颜色 2 7 3 2 2 2" xfId="508"/>
    <cellStyle name="60% - 强调文字颜色 2 7 3 2 3" xfId="19934"/>
    <cellStyle name="60% - 强调文字颜色 2 7 3 2 3 2" xfId="547"/>
    <cellStyle name="60% - 强调文字颜色 2 7 3 2 4" xfId="19935"/>
    <cellStyle name="60% - 强调文字颜色 2 7 3 3" xfId="15349"/>
    <cellStyle name="60% - 强调文字颜色 2 7 4" xfId="19936"/>
    <cellStyle name="60% - 强调文字颜色 2 7 4 2" xfId="19937"/>
    <cellStyle name="60% - 强调文字颜色 2 7 4 2 2" xfId="19939"/>
    <cellStyle name="60% - 强调文字颜色 2 7 4 3" xfId="19940"/>
    <cellStyle name="60% - 强调文字颜色 2 7 4 3 2" xfId="19942"/>
    <cellStyle name="60% - 强调文字颜色 2 7 4 4" xfId="19944"/>
    <cellStyle name="60% - 强调文字颜色 2 7 5" xfId="19946"/>
    <cellStyle name="60% - 强调文字颜色 2 8" xfId="19948"/>
    <cellStyle name="60% - 强调文字颜色 2 8 2" xfId="19951"/>
    <cellStyle name="60% - 强调文字颜色 2 8 2 2" xfId="19952"/>
    <cellStyle name="60% - 强调文字颜色 2 8 2 2 2" xfId="19953"/>
    <cellStyle name="60% - 强调文字颜色 2 8 2 2 2 2" xfId="17837"/>
    <cellStyle name="60% - 强调文字颜色 2 8 2 2 3" xfId="19954"/>
    <cellStyle name="60% - 强调文字颜色 2 8 2 2 3 2" xfId="19955"/>
    <cellStyle name="60% - 强调文字颜色 2 8 2 2 4" xfId="19956"/>
    <cellStyle name="60% - 强调文字颜色 2 8 2 3" xfId="19958"/>
    <cellStyle name="60% - 强调文字颜色 2 8 3" xfId="19961"/>
    <cellStyle name="60% - 强调文字颜色 2 8 3 2" xfId="19962"/>
    <cellStyle name="60% - 强调文字颜色 2 8 3 2 2" xfId="19963"/>
    <cellStyle name="60% - 强调文字颜色 2 8 3 2 2 2" xfId="951"/>
    <cellStyle name="60% - 强调文字颜色 2 8 3 2 3" xfId="19964"/>
    <cellStyle name="60% - 强调文字颜色 2 8 3 2 3 2" xfId="3813"/>
    <cellStyle name="60% - 强调文字颜色 2 8 3 2 4" xfId="19965"/>
    <cellStyle name="60% - 强调文字颜色 2 8 3 3" xfId="19966"/>
    <cellStyle name="60% - 强调文字颜色 2 8 4" xfId="19970"/>
    <cellStyle name="60% - 强调文字颜色 2 8 4 2" xfId="19972"/>
    <cellStyle name="60% - 强调文字颜色 2 8 4 2 2" xfId="1237"/>
    <cellStyle name="60% - 强调文字颜色 2 8 4 3" xfId="19973"/>
    <cellStyle name="60% - 强调文字颜色 2 8 4 3 2" xfId="4214"/>
    <cellStyle name="60% - 强调文字颜色 2 8 4 4" xfId="19976"/>
    <cellStyle name="60% - 强调文字颜色 2 8 5" xfId="19978"/>
    <cellStyle name="60% - 强调文字颜色 2 9" xfId="19980"/>
    <cellStyle name="60% - 强调文字颜色 2 9 2" xfId="19981"/>
    <cellStyle name="60% - 强调文字颜色 2 9 2 2" xfId="19983"/>
    <cellStyle name="60% - 强调文字颜色 2 9 2 2 2" xfId="19984"/>
    <cellStyle name="60% - 强调文字颜色 2 9 2 2 2 2" xfId="19985"/>
    <cellStyle name="60% - 强调文字颜色 2 9 2 2 3" xfId="19986"/>
    <cellStyle name="60% - 强调文字颜色 2 9 2 2 3 2" xfId="11301"/>
    <cellStyle name="60% - 强调文字颜色 2 9 2 2 4" xfId="19987"/>
    <cellStyle name="60% - 强调文字颜色 2 9 2 3" xfId="19989"/>
    <cellStyle name="60% - 强调文字颜色 2 9 3" xfId="19992"/>
    <cellStyle name="60% - 强调文字颜色 2 9 3 2" xfId="9022"/>
    <cellStyle name="60% - 强调文字颜色 2 9 3 2 2" xfId="19993"/>
    <cellStyle name="60% - 强调文字颜色 2 9 3 3" xfId="9025"/>
    <cellStyle name="60% - 强调文字颜色 2 9 3 3 2" xfId="19994"/>
    <cellStyle name="60% - 强调文字颜色 2 9 3 4" xfId="9074"/>
    <cellStyle name="60% - 强调文字颜色 2 9 4" xfId="19996"/>
    <cellStyle name="60% - 强调文字颜色 3 10" xfId="16362"/>
    <cellStyle name="60% - 强调文字颜色 3 10 2" xfId="16368"/>
    <cellStyle name="60% - 强调文字颜色 3 10 2 2" xfId="16371"/>
    <cellStyle name="60% - 强调文字颜色 3 10 2 2 2" xfId="19998"/>
    <cellStyle name="60% - 强调文字颜色 3 10 2 2 2 2" xfId="19999"/>
    <cellStyle name="60% - 强调文字颜色 3 10 2 2 3" xfId="20000"/>
    <cellStyle name="60% - 强调文字颜色 3 10 2 2 3 2" xfId="20001"/>
    <cellStyle name="60% - 强调文字颜色 3 10 2 2 4" xfId="20002"/>
    <cellStyle name="60% - 强调文字颜色 3 10 2 3" xfId="13331"/>
    <cellStyle name="60% - 强调文字颜色 3 10 3" xfId="16373"/>
    <cellStyle name="60% - 强调文字颜色 3 10 3 2" xfId="20003"/>
    <cellStyle name="60% - 强调文字颜色 3 10 3 2 2" xfId="20008"/>
    <cellStyle name="60% - 强调文字颜色 3 10 3 3" xfId="18902"/>
    <cellStyle name="60% - 强调文字颜色 3 10 3 3 2" xfId="20013"/>
    <cellStyle name="60% - 强调文字颜色 3 10 3 4" xfId="20016"/>
    <cellStyle name="60% - 强调文字颜色 3 10 4" xfId="10344"/>
    <cellStyle name="60% - 强调文字颜色 3 11" xfId="7931"/>
    <cellStyle name="60% - 强调文字颜色 3 11 2" xfId="7936"/>
    <cellStyle name="60% - 强调文字颜色 3 11 2 2" xfId="7941"/>
    <cellStyle name="60% - 强调文字颜色 3 11 2 2 2" xfId="7943"/>
    <cellStyle name="60% - 强调文字颜色 3 11 2 2 2 2" xfId="20019"/>
    <cellStyle name="60% - 强调文字颜色 3 11 2 2 3" xfId="20021"/>
    <cellStyle name="60% - 强调文字颜色 3 11 2 2 3 2" xfId="20022"/>
    <cellStyle name="60% - 强调文字颜色 3 11 2 2 4" xfId="9304"/>
    <cellStyle name="60% - 强调文字颜色 3 11 2 3" xfId="7945"/>
    <cellStyle name="60% - 强调文字颜色 3 11 3" xfId="7950"/>
    <cellStyle name="60% - 强调文字颜色 3 11 3 2" xfId="7954"/>
    <cellStyle name="60% - 强调文字颜色 3 11 3 2 2" xfId="7959"/>
    <cellStyle name="60% - 强调文字颜色 3 11 3 3" xfId="7963"/>
    <cellStyle name="60% - 强调文字颜色 3 11 3 3 2" xfId="3579"/>
    <cellStyle name="60% - 强调文字颜色 3 11 3 4" xfId="20024"/>
    <cellStyle name="60% - 强调文字颜色 3 11 4" xfId="7971"/>
    <cellStyle name="60% - 强调文字颜色 3 12" xfId="336"/>
    <cellStyle name="60% - 强调文字颜色 3 12 2" xfId="7982"/>
    <cellStyle name="60% - 强调文字颜色 3 12 2 2" xfId="7984"/>
    <cellStyle name="60% - 强调文字颜色 3 12 2 2 2" xfId="20027"/>
    <cellStyle name="60% - 强调文字颜色 3 12 2 2 2 2" xfId="20028"/>
    <cellStyle name="60% - 强调文字颜色 3 12 2 2 3" xfId="20029"/>
    <cellStyle name="60% - 强调文字颜色 3 12 2 2 3 2" xfId="20030"/>
    <cellStyle name="60% - 强调文字颜色 3 12 2 2 4" xfId="9343"/>
    <cellStyle name="60% - 强调文字颜色 3 12 2 3" xfId="20031"/>
    <cellStyle name="60% - 强调文字颜色 3 12 3" xfId="7986"/>
    <cellStyle name="60% - 强调文字颜色 3 12 3 2" xfId="20033"/>
    <cellStyle name="60% - 强调文字颜色 3 12 3 2 2" xfId="20039"/>
    <cellStyle name="60% - 强调文字颜色 3 12 3 3" xfId="20044"/>
    <cellStyle name="60% - 强调文字颜色 3 12 3 3 2" xfId="20050"/>
    <cellStyle name="60% - 强调文字颜色 3 12 3 4" xfId="15602"/>
    <cellStyle name="60% - 强调文字颜色 3 12 4" xfId="11953"/>
    <cellStyle name="60% - 强调文字颜色 3 13" xfId="7991"/>
    <cellStyle name="60% - 强调文字颜色 3 13 2" xfId="7993"/>
    <cellStyle name="60% - 强调文字颜色 3 13 2 2" xfId="7996"/>
    <cellStyle name="60% - 强调文字颜色 3 13 2 2 2" xfId="20053"/>
    <cellStyle name="60% - 强调文字颜色 3 13 2 3" xfId="20056"/>
    <cellStyle name="60% - 强调文字颜色 3 13 2 3 2" xfId="20058"/>
    <cellStyle name="60% - 强调文字颜色 3 13 2 4" xfId="15635"/>
    <cellStyle name="60% - 强调文字颜色 3 13 3" xfId="7998"/>
    <cellStyle name="60% - 强调文字颜色 3 14" xfId="8003"/>
    <cellStyle name="60% - 强调文字颜色 3 14 2" xfId="8006"/>
    <cellStyle name="60% - 强调文字颜色 3 14 3" xfId="19538"/>
    <cellStyle name="60% - 强调文字颜色 3 15" xfId="8010"/>
    <cellStyle name="60% - 强调文字颜色 3 16" xfId="20060"/>
    <cellStyle name="60% - 强调文字颜色 3 2" xfId="20062"/>
    <cellStyle name="60% - 强调文字颜色 3 2 2" xfId="20063"/>
    <cellStyle name="60% - 强调文字颜色 3 2 2 2" xfId="20065"/>
    <cellStyle name="60% - 强调文字颜色 3 2 2 2 2" xfId="20067"/>
    <cellStyle name="60% - 强调文字颜色 3 2 2 2 2 2" xfId="20070"/>
    <cellStyle name="60% - 强调文字颜色 3 2 2 2 3" xfId="14483"/>
    <cellStyle name="60% - 强调文字颜色 3 2 2 2 3 2" xfId="14485"/>
    <cellStyle name="60% - 强调文字颜色 3 2 2 2 4" xfId="14489"/>
    <cellStyle name="60% - 强调文字颜色 3 2 2 3" xfId="20072"/>
    <cellStyle name="60% - 强调文字颜色 3 2 3" xfId="20074"/>
    <cellStyle name="60% - 强调文字颜色 3 2 3 2" xfId="20076"/>
    <cellStyle name="60% - 强调文字颜色 3 2 3 2 2" xfId="20077"/>
    <cellStyle name="60% - 强调文字颜色 3 2 3 2 2 2" xfId="20079"/>
    <cellStyle name="60% - 强调文字颜色 3 2 3 2 3" xfId="14511"/>
    <cellStyle name="60% - 强调文字颜色 3 2 3 2 3 2" xfId="14514"/>
    <cellStyle name="60% - 强调文字颜色 3 2 3 2 4" xfId="14516"/>
    <cellStyle name="60% - 强调文字颜色 3 2 3 3" xfId="20081"/>
    <cellStyle name="60% - 强调文字颜色 3 2 4" xfId="19741"/>
    <cellStyle name="60% - 强调文字颜色 3 2 4 2" xfId="19743"/>
    <cellStyle name="60% - 强调文字颜色 3 2 4 2 2" xfId="19745"/>
    <cellStyle name="60% - 强调文字颜色 3 2 4 3" xfId="19748"/>
    <cellStyle name="60% - 强调文字颜色 3 2 4 3 2" xfId="19750"/>
    <cellStyle name="60% - 强调文字颜色 3 2 4 4" xfId="19752"/>
    <cellStyle name="60% - 强调文字颜色 3 2 5" xfId="19754"/>
    <cellStyle name="60% - 强调文字颜色 3 3" xfId="20082"/>
    <cellStyle name="60% - 强调文字颜色 3 3 2" xfId="20083"/>
    <cellStyle name="60% - 强调文字颜色 3 3 2 2" xfId="20084"/>
    <cellStyle name="60% - 强调文字颜色 3 3 2 2 2" xfId="20085"/>
    <cellStyle name="60% - 强调文字颜色 3 3 2 2 2 2" xfId="20086"/>
    <cellStyle name="60% - 强调文字颜色 3 3 2 2 3" xfId="14698"/>
    <cellStyle name="60% - 强调文字颜色 3 3 2 2 3 2" xfId="14701"/>
    <cellStyle name="60% - 强调文字颜色 3 3 2 2 4" xfId="14705"/>
    <cellStyle name="60% - 强调文字颜色 3 3 2 3" xfId="20088"/>
    <cellStyle name="60% - 强调文字颜色 3 3 3" xfId="20089"/>
    <cellStyle name="60% - 强调文字颜色 3 3 3 2" xfId="20090"/>
    <cellStyle name="60% - 强调文字颜色 3 3 3 2 2" xfId="15651"/>
    <cellStyle name="60% - 强调文字颜色 3 3 3 2 2 2" xfId="15653"/>
    <cellStyle name="60% - 强调文字颜色 3 3 3 2 3" xfId="15701"/>
    <cellStyle name="60% - 强调文字颜色 3 3 3 2 3 2" xfId="15703"/>
    <cellStyle name="60% - 强调文字颜色 3 3 3 2 4" xfId="15730"/>
    <cellStyle name="60% - 强调文字颜色 3 3 3 3" xfId="20091"/>
    <cellStyle name="60% - 强调文字颜色 3 3 4" xfId="19757"/>
    <cellStyle name="60% - 强调文字颜色 3 3 4 2" xfId="19759"/>
    <cellStyle name="60% - 强调文字颜色 3 3 4 2 2" xfId="20092"/>
    <cellStyle name="60% - 强调文字颜色 3 3 4 3" xfId="20093"/>
    <cellStyle name="60% - 强调文字颜色 3 3 4 3 2" xfId="20094"/>
    <cellStyle name="60% - 强调文字颜色 3 3 4 4" xfId="20095"/>
    <cellStyle name="60% - 强调文字颜色 3 3 5" xfId="19761"/>
    <cellStyle name="60% - 强调文字颜色 3 4" xfId="16826"/>
    <cellStyle name="60% - 强调文字颜色 3 4 2" xfId="20096"/>
    <cellStyle name="60% - 强调文字颜色 3 4 2 2" xfId="20097"/>
    <cellStyle name="60% - 强调文字颜色 3 4 2 2 2" xfId="20098"/>
    <cellStyle name="60% - 强调文字颜色 3 4 2 2 2 2" xfId="20099"/>
    <cellStyle name="60% - 强调文字颜色 3 4 2 2 3" xfId="14827"/>
    <cellStyle name="60% - 强调文字颜色 3 4 2 2 3 2" xfId="14829"/>
    <cellStyle name="60% - 强调文字颜色 3 4 2 2 4" xfId="14831"/>
    <cellStyle name="60% - 强调文字颜色 3 4 2 3" xfId="20100"/>
    <cellStyle name="60% - 强调文字颜色 3 4 3" xfId="20101"/>
    <cellStyle name="60% - 强调文字颜色 3 4 3 2" xfId="20102"/>
    <cellStyle name="60% - 强调文字颜色 3 4 3 2 2" xfId="20103"/>
    <cellStyle name="60% - 强调文字颜色 3 4 3 2 2 2" xfId="20104"/>
    <cellStyle name="60% - 强调文字颜色 3 4 3 2 3" xfId="20105"/>
    <cellStyle name="60% - 强调文字颜色 3 4 3 2 3 2" xfId="20106"/>
    <cellStyle name="60% - 强调文字颜色 3 4 3 2 4" xfId="20107"/>
    <cellStyle name="60% - 强调文字颜色 3 4 3 3" xfId="20108"/>
    <cellStyle name="60% - 强调文字颜色 3 4 4" xfId="20109"/>
    <cellStyle name="60% - 强调文字颜色 3 4 4 2" xfId="3516"/>
    <cellStyle name="60% - 强调文字颜色 3 4 4 2 2" xfId="20110"/>
    <cellStyle name="60% - 强调文字颜色 3 4 4 3" xfId="20113"/>
    <cellStyle name="60% - 强调文字颜色 3 4 4 3 2" xfId="20115"/>
    <cellStyle name="60% - 强调文字颜色 3 4 4 4" xfId="20116"/>
    <cellStyle name="60% - 强调文字颜色 3 4 5" xfId="20117"/>
    <cellStyle name="60% - 强调文字颜色 3 5" xfId="20118"/>
    <cellStyle name="60% - 强调文字颜色 3 5 2" xfId="20119"/>
    <cellStyle name="60% - 强调文字颜色 3 5 2 2" xfId="20120"/>
    <cellStyle name="60% - 强调文字颜色 3 5 2 2 2" xfId="20121"/>
    <cellStyle name="60% - 强调文字颜色 3 5 2 2 2 2" xfId="20122"/>
    <cellStyle name="60% - 强调文字颜色 3 5 2 2 3" xfId="14955"/>
    <cellStyle name="60% - 强调文字颜色 3 5 2 2 3 2" xfId="14957"/>
    <cellStyle name="60% - 强调文字颜色 3 5 2 2 4" xfId="14959"/>
    <cellStyle name="60% - 强调文字颜色 3 5 2 3" xfId="20123"/>
    <cellStyle name="60% - 强调文字颜色 3 5 3" xfId="20124"/>
    <cellStyle name="60% - 强调文字颜色 3 5 3 2" xfId="20125"/>
    <cellStyle name="60% - 强调文字颜色 3 5 3 2 2" xfId="20126"/>
    <cellStyle name="60% - 强调文字颜色 3 5 3 2 2 2" xfId="20127"/>
    <cellStyle name="60% - 强调文字颜色 3 5 3 2 3" xfId="20128"/>
    <cellStyle name="60% - 强调文字颜色 3 5 3 2 3 2" xfId="20130"/>
    <cellStyle name="60% - 强调文字颜色 3 5 3 2 4" xfId="20131"/>
    <cellStyle name="60% - 强调文字颜色 3 5 3 3" xfId="20133"/>
    <cellStyle name="60% - 强调文字颜色 3 5 4" xfId="20134"/>
    <cellStyle name="60% - 强调文字颜色 3 5 4 2" xfId="20135"/>
    <cellStyle name="60% - 强调文字颜色 3 5 4 2 2" xfId="20136"/>
    <cellStyle name="60% - 强调文字颜色 3 5 4 3" xfId="20137"/>
    <cellStyle name="60% - 强调文字颜色 3 5 4 3 2" xfId="20140"/>
    <cellStyle name="60% - 强调文字颜色 3 5 4 4" xfId="20141"/>
    <cellStyle name="60% - 强调文字颜色 3 5 5" xfId="20142"/>
    <cellStyle name="60% - 强调文字颜色 3 6" xfId="20143"/>
    <cellStyle name="60% - 强调文字颜色 3 6 2" xfId="20144"/>
    <cellStyle name="60% - 强调文字颜色 3 6 2 2" xfId="20145"/>
    <cellStyle name="60% - 强调文字颜色 3 6 2 2 2" xfId="20146"/>
    <cellStyle name="60% - 强调文字颜色 3 6 2 2 2 2" xfId="20147"/>
    <cellStyle name="60% - 强调文字颜色 3 6 2 2 3" xfId="20148"/>
    <cellStyle name="60% - 强调文字颜色 3 6 2 2 3 2" xfId="20149"/>
    <cellStyle name="60% - 强调文字颜色 3 6 2 2 4" xfId="20150"/>
    <cellStyle name="60% - 强调文字颜色 3 6 2 3" xfId="20152"/>
    <cellStyle name="60% - 强调文字颜色 3 6 3" xfId="20153"/>
    <cellStyle name="60% - 强调文字颜色 3 6 3 2" xfId="15388"/>
    <cellStyle name="60% - 强调文字颜色 3 6 3 2 2" xfId="15390"/>
    <cellStyle name="60% - 强调文字颜色 3 6 3 2 2 2" xfId="20154"/>
    <cellStyle name="60% - 强调文字颜色 3 6 3 2 3" xfId="20155"/>
    <cellStyle name="60% - 强调文字颜色 3 6 3 2 3 2" xfId="20157"/>
    <cellStyle name="60% - 强调文字颜色 3 6 3 2 4" xfId="20158"/>
    <cellStyle name="60% - 强调文字颜色 3 6 3 3" xfId="15392"/>
    <cellStyle name="60% - 强调文字颜色 3 6 4" xfId="20159"/>
    <cellStyle name="60% - 强调文字颜色 3 6 4 2" xfId="20160"/>
    <cellStyle name="60% - 强调文字颜色 3 6 4 2 2" xfId="14762"/>
    <cellStyle name="60% - 强调文字颜色 3 6 4 3" xfId="20163"/>
    <cellStyle name="60% - 强调文字颜色 3 6 4 3 2" xfId="20164"/>
    <cellStyle name="60% - 强调文字颜色 3 6 4 4" xfId="20165"/>
    <cellStyle name="60% - 强调文字颜色 3 6 5" xfId="20166"/>
    <cellStyle name="60% - 强调文字颜色 3 7" xfId="20167"/>
    <cellStyle name="60% - 强调文字颜色 3 7 2" xfId="20168"/>
    <cellStyle name="60% - 强调文字颜色 3 7 2 2" xfId="20170"/>
    <cellStyle name="60% - 强调文字颜色 3 7 2 2 2" xfId="20172"/>
    <cellStyle name="60% - 强调文字颜色 3 7 2 2 2 2" xfId="20174"/>
    <cellStyle name="60% - 强调文字颜色 3 7 2 2 3" xfId="20175"/>
    <cellStyle name="60% - 强调文字颜色 3 7 2 2 3 2" xfId="20176"/>
    <cellStyle name="60% - 强调文字颜色 3 7 2 2 4" xfId="20177"/>
    <cellStyle name="60% - 强调文字颜色 3 7 2 3" xfId="20178"/>
    <cellStyle name="60% - 强调文字颜色 3 7 3" xfId="20180"/>
    <cellStyle name="60% - 强调文字颜色 3 7 3 2" xfId="15410"/>
    <cellStyle name="60% - 强调文字颜色 3 7 3 2 2" xfId="15412"/>
    <cellStyle name="60% - 强调文字颜色 3 7 3 2 2 2" xfId="20182"/>
    <cellStyle name="60% - 强调文字颜色 3 7 3 2 3" xfId="20183"/>
    <cellStyle name="60% - 强调文字颜色 3 7 3 2 3 2" xfId="20184"/>
    <cellStyle name="60% - 强调文字颜色 3 7 3 2 4" xfId="20185"/>
    <cellStyle name="60% - 强调文字颜色 3 7 3 3" xfId="15414"/>
    <cellStyle name="60% - 强调文字颜色 3 7 4" xfId="20186"/>
    <cellStyle name="60% - 强调文字颜色 3 7 4 2" xfId="20187"/>
    <cellStyle name="60% - 强调文字颜色 3 7 4 2 2" xfId="7535"/>
    <cellStyle name="60% - 强调文字颜色 3 7 4 3" xfId="20188"/>
    <cellStyle name="60% - 强调文字颜色 3 7 4 3 2" xfId="7571"/>
    <cellStyle name="60% - 强调文字颜色 3 7 4 4" xfId="20190"/>
    <cellStyle name="60% - 强调文字颜色 3 7 5" xfId="20191"/>
    <cellStyle name="60% - 强调文字颜色 3 8" xfId="20193"/>
    <cellStyle name="60% - 强调文字颜色 3 8 2" xfId="20195"/>
    <cellStyle name="60% - 强调文字颜色 3 8 2 2" xfId="20196"/>
    <cellStyle name="60% - 强调文字颜色 3 8 2 2 2" xfId="20197"/>
    <cellStyle name="60% - 强调文字颜色 3 8 2 2 2 2" xfId="20198"/>
    <cellStyle name="60% - 强调文字颜色 3 8 2 2 3" xfId="20199"/>
    <cellStyle name="60% - 强调文字颜色 3 8 2 2 3 2" xfId="20200"/>
    <cellStyle name="60% - 强调文字颜色 3 8 2 2 4" xfId="20201"/>
    <cellStyle name="60% - 强调文字颜色 3 8 2 3" xfId="20202"/>
    <cellStyle name="60% - 强调文字颜色 3 8 3" xfId="20206"/>
    <cellStyle name="60% - 强调文字颜色 3 8 3 2" xfId="20207"/>
    <cellStyle name="60% - 强调文字颜色 3 8 3 2 2" xfId="20208"/>
    <cellStyle name="60% - 强调文字颜色 3 8 3 2 2 2" xfId="19583"/>
    <cellStyle name="60% - 强调文字颜色 3 8 3 2 3" xfId="20209"/>
    <cellStyle name="60% - 强调文字颜色 3 8 3 2 3 2" xfId="19612"/>
    <cellStyle name="60% - 强调文字颜色 3 8 3 2 4" xfId="20210"/>
    <cellStyle name="60% - 强调文字颜色 3 8 3 3" xfId="20211"/>
    <cellStyle name="60% - 强调文字颜色 3 8 4" xfId="20216"/>
    <cellStyle name="60% - 强调文字颜色 3 8 4 2" xfId="20219"/>
    <cellStyle name="60% - 强调文字颜色 3 8 4 2 2" xfId="6790"/>
    <cellStyle name="60% - 强调文字颜色 3 8 4 3" xfId="20220"/>
    <cellStyle name="60% - 强调文字颜色 3 8 4 3 2" xfId="20222"/>
    <cellStyle name="60% - 强调文字颜色 3 8 4 4" xfId="1634"/>
    <cellStyle name="60% - 强调文字颜色 3 8 5" xfId="17237"/>
    <cellStyle name="60% - 强调文字颜色 3 9" xfId="20224"/>
    <cellStyle name="60% - 强调文字颜色 3 9 2" xfId="20225"/>
    <cellStyle name="60% - 强调文字颜色 3 9 2 2" xfId="20228"/>
    <cellStyle name="60% - 强调文字颜色 3 9 2 2 2" xfId="20230"/>
    <cellStyle name="60% - 强调文字颜色 3 9 2 2 2 2" xfId="20232"/>
    <cellStyle name="60% - 强调文字颜色 3 9 2 2 3" xfId="20233"/>
    <cellStyle name="60% - 强调文字颜色 3 9 2 2 3 2" xfId="20234"/>
    <cellStyle name="60% - 强调文字颜色 3 9 2 2 4" xfId="20235"/>
    <cellStyle name="60% - 强调文字颜色 3 9 2 3" xfId="20237"/>
    <cellStyle name="60% - 强调文字颜色 3 9 3" xfId="20242"/>
    <cellStyle name="60% - 强调文字颜色 3 9 3 2" xfId="20244"/>
    <cellStyle name="60% - 强调文字颜色 3 9 3 2 2" xfId="20246"/>
    <cellStyle name="60% - 强调文字颜色 3 9 3 3" xfId="20248"/>
    <cellStyle name="60% - 强调文字颜色 3 9 3 3 2" xfId="20251"/>
    <cellStyle name="60% - 强调文字颜色 3 9 3 4" xfId="11683"/>
    <cellStyle name="60% - 强调文字颜色 3 9 4" xfId="20252"/>
    <cellStyle name="60% - 强调文字颜色 4 10" xfId="11796"/>
    <cellStyle name="60% - 强调文字颜色 4 10 2" xfId="11799"/>
    <cellStyle name="60% - 强调文字颜色 4 10 2 2" xfId="20254"/>
    <cellStyle name="60% - 强调文字颜色 4 10 2 2 2" xfId="20256"/>
    <cellStyle name="60% - 强调文字颜色 4 10 2 2 2 2" xfId="20258"/>
    <cellStyle name="60% - 强调文字颜色 4 10 2 2 3" xfId="20259"/>
    <cellStyle name="60% - 强调文字颜色 4 10 2 2 3 2" xfId="7392"/>
    <cellStyle name="60% - 强调文字颜色 4 10 2 2 4" xfId="20260"/>
    <cellStyle name="60% - 强调文字颜色 4 10 2 3" xfId="12667"/>
    <cellStyle name="60% - 强调文字颜色 4 10 3" xfId="20261"/>
    <cellStyle name="60% - 强调文字颜色 4 10 3 2" xfId="20262"/>
    <cellStyle name="60% - 强调文字颜色 4 10 3 2 2" xfId="20264"/>
    <cellStyle name="60% - 强调文字颜色 4 10 3 3" xfId="19346"/>
    <cellStyle name="60% - 强调文字颜色 4 10 3 3 2" xfId="20266"/>
    <cellStyle name="60% - 强调文字颜色 4 10 3 4" xfId="20267"/>
    <cellStyle name="60% - 强调文字颜色 4 10 4" xfId="20269"/>
    <cellStyle name="60% - 强调文字颜色 4 11" xfId="7253"/>
    <cellStyle name="60% - 强调文字颜色 4 11 2" xfId="20270"/>
    <cellStyle name="60% - 强调文字颜色 4 11 2 2" xfId="20271"/>
    <cellStyle name="60% - 强调文字颜色 4 11 2 2 2" xfId="6659"/>
    <cellStyle name="60% - 强调文字颜色 4 11 2 2 2 2" xfId="3542"/>
    <cellStyle name="60% - 强调文字颜色 4 11 2 2 3" xfId="6662"/>
    <cellStyle name="60% - 强调文字颜色 4 11 2 2 3 2" xfId="3563"/>
    <cellStyle name="60% - 强调文字颜色 4 11 2 2 4" xfId="6326"/>
    <cellStyle name="60% - 强调文字颜色 4 11 2 3" xfId="20273"/>
    <cellStyle name="60% - 强调文字颜色 4 11 3" xfId="20275"/>
    <cellStyle name="60% - 强调文字颜色 4 11 3 2" xfId="20277"/>
    <cellStyle name="60% - 强调文字颜色 4 11 3 2 2" xfId="20279"/>
    <cellStyle name="60% - 强调文字颜色 4 11 3 3" xfId="20281"/>
    <cellStyle name="60% - 强调文字颜色 4 11 3 3 2" xfId="20283"/>
    <cellStyle name="60% - 强调文字颜色 4 11 3 4" xfId="20284"/>
    <cellStyle name="60% - 强调文字颜色 4 11 4" xfId="20286"/>
    <cellStyle name="60% - 强调文字颜色 4 12" xfId="20287"/>
    <cellStyle name="60% - 强调文字颜色 4 12 2" xfId="20288"/>
    <cellStyle name="60% - 强调文字颜色 4 12 2 2" xfId="13739"/>
    <cellStyle name="60% - 强调文字颜色 4 12 2 2 2" xfId="20289"/>
    <cellStyle name="60% - 强调文字颜色 4 12 2 2 2 2" xfId="17782"/>
    <cellStyle name="60% - 强调文字颜色 4 12 2 2 3" xfId="20290"/>
    <cellStyle name="60% - 强调文字颜色 4 12 2 2 3 2" xfId="11019"/>
    <cellStyle name="60% - 强调文字颜色 4 12 2 2 4" xfId="20291"/>
    <cellStyle name="60% - 强调文字颜色 4 12 2 3" xfId="13742"/>
    <cellStyle name="60% - 强调文字颜色 4 12 3" xfId="20292"/>
    <cellStyle name="60% - 强调文字颜色 4 12 3 2" xfId="20294"/>
    <cellStyle name="60% - 强调文字颜色 4 12 3 2 2" xfId="20296"/>
    <cellStyle name="60% - 强调文字颜色 4 12 3 3" xfId="20298"/>
    <cellStyle name="60% - 强调文字颜色 4 12 3 3 2" xfId="20300"/>
    <cellStyle name="60% - 强调文字颜色 4 12 3 4" xfId="17037"/>
    <cellStyle name="60% - 强调文字颜色 4 12 4" xfId="3277"/>
    <cellStyle name="60% - 强调文字颜色 4 13" xfId="20301"/>
    <cellStyle name="60% - 强调文字颜色 4 13 2" xfId="20302"/>
    <cellStyle name="60% - 强调文字颜色 4 13 2 2" xfId="20303"/>
    <cellStyle name="60% - 强调文字颜色 4 13 2 2 2" xfId="20306"/>
    <cellStyle name="60% - 强调文字颜色 4 13 2 3" xfId="20308"/>
    <cellStyle name="60% - 强调文字颜色 4 13 2 3 2" xfId="20310"/>
    <cellStyle name="60% - 强调文字颜色 4 13 2 4" xfId="17065"/>
    <cellStyle name="60% - 强调文字颜色 4 13 3" xfId="20312"/>
    <cellStyle name="60% - 强调文字颜色 4 14" xfId="20313"/>
    <cellStyle name="60% - 强调文字颜色 4 14 2" xfId="20314"/>
    <cellStyle name="60% - 强调文字颜色 4 14 3" xfId="20316"/>
    <cellStyle name="60% - 强调文字颜色 4 15" xfId="20317"/>
    <cellStyle name="60% - 强调文字颜色 4 16" xfId="20318"/>
    <cellStyle name="60% - 强调文字颜色 4 2" xfId="7306"/>
    <cellStyle name="60% - 强调文字颜色 4 2 2" xfId="20320"/>
    <cellStyle name="60% - 强调文字颜色 4 2 2 2" xfId="20322"/>
    <cellStyle name="60% - 强调文字颜色 4 2 2 2 2" xfId="20325"/>
    <cellStyle name="60% - 强调文字颜色 4 2 2 2 2 2" xfId="5581"/>
    <cellStyle name="60% - 强调文字颜色 4 2 2 2 3" xfId="5723"/>
    <cellStyle name="60% - 强调文字颜色 4 2 2 2 3 2" xfId="9231"/>
    <cellStyle name="60% - 强调文字颜色 4 2 2 2 4" xfId="20327"/>
    <cellStyle name="60% - 强调文字颜色 4 2 2 3" xfId="20328"/>
    <cellStyle name="60% - 强调文字颜色 4 2 3" xfId="20330"/>
    <cellStyle name="60% - 强调文字颜色 4 2 3 2" xfId="20332"/>
    <cellStyle name="60% - 强调文字颜色 4 2 3 2 2" xfId="20334"/>
    <cellStyle name="60% - 强调文字颜色 4 2 3 2 2 2" xfId="6703"/>
    <cellStyle name="60% - 强调文字颜色 4 2 3 2 3" xfId="20335"/>
    <cellStyle name="60% - 强调文字颜色 4 2 3 2 3 2" xfId="11075"/>
    <cellStyle name="60% - 强调文字颜色 4 2 3 2 4" xfId="20336"/>
    <cellStyle name="60% - 强调文字颜色 4 2 3 3" xfId="20337"/>
    <cellStyle name="60% - 强调文字颜色 4 2 4" xfId="19785"/>
    <cellStyle name="60% - 强调文字颜色 4 2 4 2" xfId="19787"/>
    <cellStyle name="60% - 强调文字颜色 4 2 4 2 2" xfId="19789"/>
    <cellStyle name="60% - 强调文字颜色 4 2 4 3" xfId="19791"/>
    <cellStyle name="60% - 强调文字颜色 4 2 4 3 2" xfId="19794"/>
    <cellStyle name="60% - 强调文字颜色 4 2 4 4" xfId="19797"/>
    <cellStyle name="60% - 强调文字颜色 4 2 5" xfId="19800"/>
    <cellStyle name="60% - 强调文字颜色 4 3" xfId="17535"/>
    <cellStyle name="60% - 强调文字颜色 4 3 2" xfId="17537"/>
    <cellStyle name="60% - 强调文字颜色 4 3 2 2" xfId="20340"/>
    <cellStyle name="60% - 强调文字颜色 4 3 2 2 2" xfId="20342"/>
    <cellStyle name="60% - 强调文字颜色 4 3 2 2 2 2" xfId="19870"/>
    <cellStyle name="60% - 强调文字颜色 4 3 2 2 3" xfId="20344"/>
    <cellStyle name="60% - 强调文字颜色 4 3 2 2 3 2" xfId="20345"/>
    <cellStyle name="60% - 强调文字颜色 4 3 2 2 4" xfId="20346"/>
    <cellStyle name="60% - 强调文字颜色 4 3 2 3" xfId="20347"/>
    <cellStyle name="60% - 强调文字颜色 4 3 3" xfId="20348"/>
    <cellStyle name="60% - 强调文字颜色 4 3 3 2" xfId="20349"/>
    <cellStyle name="60% - 强调文字颜色 4 3 3 2 2" xfId="20350"/>
    <cellStyle name="60% - 强调文字颜色 4 3 3 2 2 2" xfId="19905"/>
    <cellStyle name="60% - 强调文字颜色 4 3 3 2 3" xfId="20351"/>
    <cellStyle name="60% - 强调文字颜色 4 3 3 2 3 2" xfId="20352"/>
    <cellStyle name="60% - 强调文字颜色 4 3 3 2 4" xfId="20353"/>
    <cellStyle name="60% - 强调文字颜色 4 3 3 3" xfId="20354"/>
    <cellStyle name="60% - 强调文字颜色 4 3 4" xfId="19803"/>
    <cellStyle name="60% - 强调文字颜色 4 3 4 2" xfId="19805"/>
    <cellStyle name="60% - 强调文字颜色 4 3 4 2 2" xfId="20357"/>
    <cellStyle name="60% - 强调文字颜色 4 3 4 3" xfId="20358"/>
    <cellStyle name="60% - 强调文字颜色 4 3 4 3 2" xfId="20359"/>
    <cellStyle name="60% - 强调文字颜色 4 3 4 4" xfId="20360"/>
    <cellStyle name="60% - 强调文字颜色 4 3 5" xfId="19807"/>
    <cellStyle name="60% - 强调文字颜色 4 4" xfId="17539"/>
    <cellStyle name="60% - 强调文字颜色 4 4 2" xfId="20361"/>
    <cellStyle name="60% - 强调文字颜色 4 4 2 2" xfId="20363"/>
    <cellStyle name="60% - 强调文字颜色 4 4 2 2 2" xfId="14011"/>
    <cellStyle name="60% - 强调文字颜色 4 4 2 2 2 2" xfId="20129"/>
    <cellStyle name="60% - 强调文字颜色 4 4 2 2 3" xfId="3304"/>
    <cellStyle name="60% - 强调文字颜色 4 4 2 2 3 2" xfId="3307"/>
    <cellStyle name="60% - 强调文字颜色 4 4 2 2 4" xfId="3317"/>
    <cellStyle name="60% - 强调文字颜色 4 4 2 3" xfId="20366"/>
    <cellStyle name="60% - 强调文字颜色 4 4 3" xfId="20367"/>
    <cellStyle name="60% - 强调文字颜色 4 4 3 2" xfId="20369"/>
    <cellStyle name="60% - 强调文字颜色 4 4 3 2 2" xfId="15050"/>
    <cellStyle name="60% - 强调文字颜色 4 4 3 2 2 2" xfId="20156"/>
    <cellStyle name="60% - 强调文字颜色 4 4 3 2 3" xfId="5360"/>
    <cellStyle name="60% - 强调文字颜色 4 4 3 2 3 2" xfId="5364"/>
    <cellStyle name="60% - 强调文字颜色 4 4 3 2 4" xfId="5371"/>
    <cellStyle name="60% - 强调文字颜色 4 4 3 3" xfId="20370"/>
    <cellStyle name="60% - 强调文字颜色 4 4 4" xfId="20372"/>
    <cellStyle name="60% - 强调文字颜色 4 4 4 2" xfId="20373"/>
    <cellStyle name="60% - 强调文字颜色 4 4 4 2 2" xfId="16968"/>
    <cellStyle name="60% - 强调文字颜色 4 4 4 3" xfId="20374"/>
    <cellStyle name="60% - 强调文字颜色 4 4 4 3 2" xfId="16993"/>
    <cellStyle name="60% - 强调文字颜色 4 4 4 4" xfId="1913"/>
    <cellStyle name="60% - 强调文字颜色 4 4 5" xfId="20375"/>
    <cellStyle name="60% - 强调文字颜色 4 5" xfId="20376"/>
    <cellStyle name="60% - 强调文字颜色 4 5 2" xfId="20377"/>
    <cellStyle name="60% - 强调文字颜色 4 5 2 2" xfId="20378"/>
    <cellStyle name="60% - 强调文字颜色 4 5 2 2 2" xfId="20380"/>
    <cellStyle name="60% - 强调文字颜色 4 5 2 2 2 2" xfId="20381"/>
    <cellStyle name="60% - 强调文字颜色 4 5 2 2 3" xfId="20383"/>
    <cellStyle name="60% - 强调文字颜色 4 5 2 2 3 2" xfId="20384"/>
    <cellStyle name="60% - 强调文字颜色 4 5 2 2 4" xfId="20386"/>
    <cellStyle name="60% - 强调文字颜色 4 5 2 3" xfId="20387"/>
    <cellStyle name="60% - 强调文字颜色 4 5 3" xfId="20388"/>
    <cellStyle name="60% - 强调文字颜色 4 5 3 2" xfId="20389"/>
    <cellStyle name="60% - 强调文字颜色 4 5 3 2 2" xfId="20390"/>
    <cellStyle name="60% - 强调文字颜色 4 5 3 2 2 2" xfId="20392"/>
    <cellStyle name="60% - 强调文字颜色 4 5 3 2 3" xfId="20382"/>
    <cellStyle name="60% - 强调文字颜色 4 5 3 2 3 2" xfId="20394"/>
    <cellStyle name="60% - 强调文字颜色 4 5 3 2 4" xfId="20395"/>
    <cellStyle name="60% - 强调文字颜色 4 5 3 3" xfId="20396"/>
    <cellStyle name="60% - 强调文字颜色 4 5 4" xfId="20397"/>
    <cellStyle name="60% - 强调文字颜色 4 5 4 2" xfId="20398"/>
    <cellStyle name="60% - 强调文字颜色 4 5 4 2 2" xfId="20399"/>
    <cellStyle name="60% - 强调文字颜色 4 5 4 3" xfId="20401"/>
    <cellStyle name="60% - 强调文字颜色 4 5 4 3 2" xfId="20403"/>
    <cellStyle name="60% - 强调文字颜色 4 5 4 4" xfId="2133"/>
    <cellStyle name="60% - 强调文字颜色 4 5 5" xfId="20406"/>
    <cellStyle name="60% - 强调文字颜色 4 6" xfId="20407"/>
    <cellStyle name="60% - 强调文字颜色 4 6 2" xfId="20408"/>
    <cellStyle name="60% - 强调文字颜色 4 6 2 2" xfId="20409"/>
    <cellStyle name="60% - 强调文字颜色 4 6 2 2 2" xfId="20411"/>
    <cellStyle name="60% - 强调文字颜色 4 6 2 2 2 2" xfId="20414"/>
    <cellStyle name="60% - 强调文字颜色 4 6 2 2 3" xfId="20416"/>
    <cellStyle name="60% - 强调文字颜色 4 6 2 2 3 2" xfId="20419"/>
    <cellStyle name="60% - 强调文字颜色 4 6 2 2 4" xfId="20421"/>
    <cellStyle name="60% - 强调文字颜色 4 6 2 3" xfId="20423"/>
    <cellStyle name="60% - 强调文字颜色 4 6 3" xfId="20424"/>
    <cellStyle name="60% - 强调文字颜色 4 6 3 2" xfId="15440"/>
    <cellStyle name="60% - 强调文字颜色 4 6 3 2 2" xfId="15442"/>
    <cellStyle name="60% - 强调文字颜色 4 6 3 2 2 2" xfId="20425"/>
    <cellStyle name="60% - 强调文字颜色 4 6 3 2 3" xfId="20393"/>
    <cellStyle name="60% - 强调文字颜色 4 6 3 2 3 2" xfId="20427"/>
    <cellStyle name="60% - 强调文字颜色 4 6 3 2 4" xfId="20428"/>
    <cellStyle name="60% - 强调文字颜色 4 6 3 3" xfId="15444"/>
    <cellStyle name="60% - 强调文字颜色 4 6 4" xfId="20429"/>
    <cellStyle name="60% - 强调文字颜色 4 6 4 2" xfId="20430"/>
    <cellStyle name="60% - 强调文字颜色 4 6 4 2 2" xfId="20431"/>
    <cellStyle name="60% - 强调文字颜色 4 6 4 3" xfId="20432"/>
    <cellStyle name="60% - 强调文字颜色 4 6 4 3 2" xfId="20433"/>
    <cellStyle name="60% - 强调文字颜色 4 6 4 4" xfId="20434"/>
    <cellStyle name="60% - 强调文字颜色 4 6 5" xfId="20435"/>
    <cellStyle name="60% - 强调文字颜色 4 7" xfId="20436"/>
    <cellStyle name="60% - 强调文字颜色 4 7 2" xfId="20437"/>
    <cellStyle name="60% - 强调文字颜色 4 7 2 2" xfId="20439"/>
    <cellStyle name="60% - 强调文字颜色 4 7 2 2 2" xfId="20442"/>
    <cellStyle name="60% - 强调文字颜色 4 7 2 2 2 2" xfId="20444"/>
    <cellStyle name="60% - 强调文字颜色 4 7 2 2 3" xfId="20447"/>
    <cellStyle name="60% - 强调文字颜色 4 7 2 2 3 2" xfId="20448"/>
    <cellStyle name="60% - 强调文字颜色 4 7 2 2 4" xfId="9578"/>
    <cellStyle name="60% - 强调文字颜色 4 7 2 3" xfId="20449"/>
    <cellStyle name="60% - 强调文字颜色 4 7 3" xfId="20451"/>
    <cellStyle name="60% - 强调文字颜色 4 7 3 2" xfId="15458"/>
    <cellStyle name="60% - 强调文字颜色 4 7 3 2 2" xfId="15460"/>
    <cellStyle name="60% - 强调文字颜色 4 7 3 2 2 2" xfId="20453"/>
    <cellStyle name="60% - 强调文字颜色 4 7 3 2 3" xfId="20455"/>
    <cellStyle name="60% - 强调文字颜色 4 7 3 2 3 2" xfId="20456"/>
    <cellStyle name="60% - 强调文字颜色 4 7 3 2 4" xfId="9587"/>
    <cellStyle name="60% - 强调文字颜色 4 7 3 3" xfId="15462"/>
    <cellStyle name="60% - 强调文字颜色 4 7 4" xfId="20457"/>
    <cellStyle name="60% - 强调文字颜色 4 7 4 2" xfId="20458"/>
    <cellStyle name="60% - 强调文字颜色 4 7 4 2 2" xfId="20459"/>
    <cellStyle name="60% - 强调文字颜色 4 7 4 3" xfId="20460"/>
    <cellStyle name="60% - 强调文字颜色 4 7 4 3 2" xfId="20462"/>
    <cellStyle name="60% - 强调文字颜色 4 7 4 4" xfId="813"/>
    <cellStyle name="60% - 强调文字颜色 4 7 5" xfId="20463"/>
    <cellStyle name="60% - 强调文字颜色 4 8" xfId="20465"/>
    <cellStyle name="60% - 强调文字颜色 4 8 2" xfId="20466"/>
    <cellStyle name="60% - 强调文字颜色 4 8 2 2" xfId="20467"/>
    <cellStyle name="60% - 强调文字颜色 4 8 2 2 2" xfId="20469"/>
    <cellStyle name="60% - 强调文字颜色 4 8 2 2 2 2" xfId="20470"/>
    <cellStyle name="60% - 强调文字颜色 4 8 2 2 3" xfId="20471"/>
    <cellStyle name="60% - 强调文字颜色 4 8 2 2 3 2" xfId="20472"/>
    <cellStyle name="60% - 强调文字颜色 4 8 2 2 4" xfId="9667"/>
    <cellStyle name="60% - 强调文字颜色 4 8 2 3" xfId="20473"/>
    <cellStyle name="60% - 强调文字颜色 4 8 3" xfId="20479"/>
    <cellStyle name="60% - 强调文字颜色 4 8 3 2" xfId="20480"/>
    <cellStyle name="60% - 强调文字颜色 4 8 3 2 2" xfId="20481"/>
    <cellStyle name="60% - 强调文字颜色 4 8 3 2 2 2" xfId="20482"/>
    <cellStyle name="60% - 强调文字颜色 4 8 3 2 3" xfId="20486"/>
    <cellStyle name="60% - 强调文字颜色 4 8 3 2 3 2" xfId="20487"/>
    <cellStyle name="60% - 强调文字颜色 4 8 3 2 4" xfId="20488"/>
    <cellStyle name="60% - 强调文字颜色 4 8 3 3" xfId="20489"/>
    <cellStyle name="60% - 强调文字颜色 4 8 4" xfId="20494"/>
    <cellStyle name="60% - 强调文字颜色 4 8 4 2" xfId="20497"/>
    <cellStyle name="60% - 强调文字颜色 4 8 4 2 2" xfId="20498"/>
    <cellStyle name="60% - 强调文字颜色 4 8 4 3" xfId="20500"/>
    <cellStyle name="60% - 强调文字颜色 4 8 4 3 2" xfId="20504"/>
    <cellStyle name="60% - 强调文字颜色 4 8 4 4" xfId="3810"/>
    <cellStyle name="60% - 强调文字颜色 4 8 5" xfId="17253"/>
    <cellStyle name="60% - 强调文字颜色 4 9" xfId="20506"/>
    <cellStyle name="60% - 强调文字颜色 4 9 2" xfId="20507"/>
    <cellStyle name="60% - 强调文字颜色 4 9 2 2" xfId="20510"/>
    <cellStyle name="60% - 强调文字颜色 4 9 2 2 2" xfId="16566"/>
    <cellStyle name="60% - 强调文字颜色 4 9 2 2 2 2" xfId="20513"/>
    <cellStyle name="60% - 强调文字颜色 4 9 2 2 3" xfId="8235"/>
    <cellStyle name="60% - 强调文字颜色 4 9 2 2 3 2" xfId="8237"/>
    <cellStyle name="60% - 强调文字颜色 4 9 2 2 4" xfId="8239"/>
    <cellStyle name="60% - 强调文字颜色 4 9 2 3" xfId="20514"/>
    <cellStyle name="60% - 强调文字颜色 4 9 3" xfId="20521"/>
    <cellStyle name="60% - 强调文字颜色 4 9 3 2" xfId="20523"/>
    <cellStyle name="60% - 强调文字颜色 4 9 3 2 2" xfId="16627"/>
    <cellStyle name="60% - 强调文字颜色 4 9 3 3" xfId="20525"/>
    <cellStyle name="60% - 强调文字颜色 4 9 3 3 2" xfId="20526"/>
    <cellStyle name="60% - 强调文字颜色 4 9 3 4" xfId="3894"/>
    <cellStyle name="60% - 强调文字颜色 4 9 4" xfId="20528"/>
    <cellStyle name="60% - 强调文字颜色 5 10" xfId="20530"/>
    <cellStyle name="60% - 强调文字颜色 5 10 2" xfId="20531"/>
    <cellStyle name="60% - 强调文字颜色 5 10 2 2" xfId="20534"/>
    <cellStyle name="60% - 强调文字颜色 5 10 2 2 2" xfId="20539"/>
    <cellStyle name="60% - 强调文字颜色 5 10 2 2 2 2" xfId="20542"/>
    <cellStyle name="60% - 强调文字颜色 5 10 2 2 3" xfId="20544"/>
    <cellStyle name="60% - 强调文字颜色 5 10 2 2 3 2" xfId="20547"/>
    <cellStyle name="60% - 强调文字颜色 5 10 2 2 4" xfId="20548"/>
    <cellStyle name="60% - 强调文字颜色 5 10 2 3" xfId="13107"/>
    <cellStyle name="60% - 强调文字颜色 5 10 3" xfId="20549"/>
    <cellStyle name="60% - 强调文字颜色 5 10 3 2" xfId="20551"/>
    <cellStyle name="60% - 强调文字颜色 5 10 3 2 2" xfId="20554"/>
    <cellStyle name="60% - 强调文字颜色 5 10 3 3" xfId="13119"/>
    <cellStyle name="60% - 强调文字颜色 5 10 3 3 2" xfId="13122"/>
    <cellStyle name="60% - 强调文字颜色 5 10 3 4" xfId="13125"/>
    <cellStyle name="60% - 强调文字颜色 5 10 4" xfId="20556"/>
    <cellStyle name="60% - 强调文字颜色 5 11" xfId="20558"/>
    <cellStyle name="60% - 强调文字颜色 5 11 2" xfId="20559"/>
    <cellStyle name="60% - 强调文字颜色 5 11 2 2" xfId="10239"/>
    <cellStyle name="60% - 强调文字颜色 5 11 2 2 2" xfId="12364"/>
    <cellStyle name="60% - 强调文字颜色 5 11 2 2 2 2" xfId="12368"/>
    <cellStyle name="60% - 强调文字颜色 5 11 2 2 3" xfId="12377"/>
    <cellStyle name="60% - 强调文字颜色 5 11 2 2 3 2" xfId="12382"/>
    <cellStyle name="60% - 强调文字颜色 5 11 2 2 4" xfId="12386"/>
    <cellStyle name="60% - 强调文字颜色 5 11 2 3" xfId="12395"/>
    <cellStyle name="60% - 强调文字颜色 5 11 3" xfId="20560"/>
    <cellStyle name="60% - 强调文字颜色 5 11 3 2" xfId="12450"/>
    <cellStyle name="60% - 强调文字颜色 5 11 3 2 2" xfId="12452"/>
    <cellStyle name="60% - 强调文字颜色 5 11 3 3" xfId="12473"/>
    <cellStyle name="60% - 强调文字颜色 5 11 3 3 2" xfId="11192"/>
    <cellStyle name="60% - 强调文字颜色 5 11 3 4" xfId="12480"/>
    <cellStyle name="60% - 强调文字颜色 5 11 4" xfId="20561"/>
    <cellStyle name="60% - 强调文字颜色 5 12" xfId="20562"/>
    <cellStyle name="60% - 强调文字颜色 5 12 2" xfId="20563"/>
    <cellStyle name="60% - 强调文字颜色 5 12 2 2" xfId="13819"/>
    <cellStyle name="60% - 强调文字颜色 5 12 2 2 2" xfId="13822"/>
    <cellStyle name="60% - 强调文字颜色 5 12 2 2 2 2" xfId="13826"/>
    <cellStyle name="60% - 强调文字颜色 5 12 2 2 3" xfId="13834"/>
    <cellStyle name="60% - 强调文字颜色 5 12 2 2 3 2" xfId="13836"/>
    <cellStyle name="60% - 强调文字颜色 5 12 2 2 4" xfId="13838"/>
    <cellStyle name="60% - 强调文字颜色 5 12 2 3" xfId="13164"/>
    <cellStyle name="60% - 强调文字颜色 5 12 3" xfId="20564"/>
    <cellStyle name="60% - 强调文字颜色 5 12 3 2" xfId="13893"/>
    <cellStyle name="60% - 强调文字颜色 5 12 3 2 2" xfId="13898"/>
    <cellStyle name="60% - 强调文字颜色 5 12 3 3" xfId="13916"/>
    <cellStyle name="60% - 强调文字颜色 5 12 3 3 2" xfId="13919"/>
    <cellStyle name="60% - 强调文字颜色 5 12 3 4" xfId="13933"/>
    <cellStyle name="60% - 强调文字颜色 5 12 4" xfId="20570"/>
    <cellStyle name="60% - 强调文字颜色 5 13" xfId="20574"/>
    <cellStyle name="60% - 强调文字颜色 5 13 2" xfId="20575"/>
    <cellStyle name="60% - 强调文字颜色 5 13 2 2" xfId="15332"/>
    <cellStyle name="60% - 强调文字颜色 5 13 2 2 2" xfId="15335"/>
    <cellStyle name="60% - 强调文字颜色 5 13 2 3" xfId="15361"/>
    <cellStyle name="60% - 强调文字颜色 5 13 2 3 2" xfId="15364"/>
    <cellStyle name="60% - 强调文字颜色 5 13 2 4" xfId="15376"/>
    <cellStyle name="60% - 强调文字颜色 5 13 3" xfId="20576"/>
    <cellStyle name="60% - 强调文字颜色 5 14" xfId="20579"/>
    <cellStyle name="60% - 强调文字颜色 5 14 2" xfId="20580"/>
    <cellStyle name="60% - 强调文字颜色 5 15" xfId="20581"/>
    <cellStyle name="60% - 强调文字颜色 5 16" xfId="20582"/>
    <cellStyle name="60% - 强调文字颜色 5 2" xfId="7310"/>
    <cellStyle name="60% - 强调文字颜色 5 2 2" xfId="20583"/>
    <cellStyle name="60% - 强调文字颜色 5 2 2 2" xfId="20584"/>
    <cellStyle name="60% - 强调文字颜色 5 2 2 2 2" xfId="20585"/>
    <cellStyle name="60% - 强调文字颜色 5 2 2 2 2 2" xfId="20586"/>
    <cellStyle name="60% - 强调文字颜色 5 2 2 2 3" xfId="20588"/>
    <cellStyle name="60% - 强调文字颜色 5 2 2 2 3 2" xfId="20589"/>
    <cellStyle name="60% - 强调文字颜色 5 2 2 2 4" xfId="20591"/>
    <cellStyle name="60% - 强调文字颜色 5 2 2 3" xfId="20592"/>
    <cellStyle name="60% - 强调文字颜色 5 2 3" xfId="20593"/>
    <cellStyle name="60% - 强调文字颜色 5 2 3 2" xfId="20594"/>
    <cellStyle name="60% - 强调文字颜色 5 2 3 2 2" xfId="20596"/>
    <cellStyle name="60% - 强调文字颜色 5 2 3 2 2 2" xfId="20597"/>
    <cellStyle name="60% - 强调文字颜色 5 2 3 2 3" xfId="20598"/>
    <cellStyle name="60% - 强调文字颜色 5 2 3 2 3 2" xfId="20599"/>
    <cellStyle name="60% - 强调文字颜色 5 2 3 2 4" xfId="20600"/>
    <cellStyle name="60% - 强调文字颜色 5 2 3 3" xfId="20601"/>
    <cellStyle name="60% - 强调文字颜色 5 2 4" xfId="19826"/>
    <cellStyle name="60% - 强调文字颜色 5 2 4 2" xfId="19828"/>
    <cellStyle name="60% - 强调文字颜色 5 2 4 2 2" xfId="19831"/>
    <cellStyle name="60% - 强调文字颜色 5 2 4 3" xfId="19833"/>
    <cellStyle name="60% - 强调文字颜色 5 2 4 3 2" xfId="19835"/>
    <cellStyle name="60% - 强调文字颜色 5 2 4 4" xfId="19837"/>
    <cellStyle name="60% - 强调文字颜色 5 2 5" xfId="19839"/>
    <cellStyle name="60% - 强调文字颜色 5 3" xfId="17544"/>
    <cellStyle name="60% - 强调文字颜色 5 3 2" xfId="17546"/>
    <cellStyle name="60% - 强调文字颜色 5 3 2 2" xfId="20604"/>
    <cellStyle name="60% - 强调文字颜色 5 3 2 2 2" xfId="20605"/>
    <cellStyle name="60% - 强调文字颜色 5 3 2 2 2 2" xfId="20606"/>
    <cellStyle name="60% - 强调文字颜色 5 3 2 2 3" xfId="20607"/>
    <cellStyle name="60% - 强调文字颜色 5 3 2 2 3 2" xfId="20608"/>
    <cellStyle name="60% - 强调文字颜色 5 3 2 2 4" xfId="20609"/>
    <cellStyle name="60% - 强调文字颜色 5 3 2 3" xfId="20610"/>
    <cellStyle name="60% - 强调文字颜色 5 3 3" xfId="20611"/>
    <cellStyle name="60% - 强调文字颜色 5 3 3 2" xfId="20612"/>
    <cellStyle name="60% - 强调文字颜色 5 3 3 2 2" xfId="20614"/>
    <cellStyle name="60% - 强调文字颜色 5 3 3 2 2 2" xfId="20615"/>
    <cellStyle name="60% - 强调文字颜色 5 3 3 2 3" xfId="12648"/>
    <cellStyle name="60% - 强调文字颜色 5 3 3 2 3 2" xfId="20616"/>
    <cellStyle name="60% - 强调文字颜色 5 3 3 2 4" xfId="20617"/>
    <cellStyle name="60% - 强调文字颜色 5 3 3 3" xfId="20618"/>
    <cellStyle name="60% - 强调文字颜色 5 3 4" xfId="19842"/>
    <cellStyle name="60% - 强调文字颜色 5 3 4 2" xfId="19844"/>
    <cellStyle name="60% - 强调文字颜色 5 3 4 2 2" xfId="20620"/>
    <cellStyle name="60% - 强调文字颜色 5 3 4 3" xfId="20622"/>
    <cellStyle name="60% - 强调文字颜色 5 3 4 3 2" xfId="20624"/>
    <cellStyle name="60% - 强调文字颜色 5 3 4 4" xfId="20625"/>
    <cellStyle name="60% - 强调文字颜色 5 3 5" xfId="19846"/>
    <cellStyle name="60% - 强调文字颜色 5 4" xfId="17548"/>
    <cellStyle name="60% - 强调文字颜色 5 4 2" xfId="20626"/>
    <cellStyle name="60% - 强调文字颜色 5 4 2 2" xfId="20627"/>
    <cellStyle name="60% - 强调文字颜色 5 4 2 2 2" xfId="13299"/>
    <cellStyle name="60% - 强调文字颜色 5 4 2 2 2 2" xfId="13301"/>
    <cellStyle name="60% - 强调文字颜色 5 4 2 2 3" xfId="13303"/>
    <cellStyle name="60% - 强调文字颜色 5 4 2 2 3 2" xfId="20628"/>
    <cellStyle name="60% - 强调文字颜色 5 4 2 2 4" xfId="20629"/>
    <cellStyle name="60% - 强调文字颜色 5 4 2 3" xfId="20630"/>
    <cellStyle name="60% - 强调文字颜色 5 4 3" xfId="20631"/>
    <cellStyle name="60% - 强调文字颜色 5 4 3 2" xfId="20632"/>
    <cellStyle name="60% - 强调文字颜色 5 4 3 2 2" xfId="20633"/>
    <cellStyle name="60% - 强调文字颜色 5 4 3 2 2 2" xfId="20634"/>
    <cellStyle name="60% - 强调文字颜色 5 4 3 2 3" xfId="20635"/>
    <cellStyle name="60% - 强调文字颜色 5 4 3 2 3 2" xfId="20636"/>
    <cellStyle name="60% - 强调文字颜色 5 4 3 2 4" xfId="20637"/>
    <cellStyle name="60% - 强调文字颜色 5 4 3 3" xfId="20638"/>
    <cellStyle name="60% - 强调文字颜色 5 4 4" xfId="20639"/>
    <cellStyle name="60% - 强调文字颜色 5 4 4 2" xfId="20640"/>
    <cellStyle name="60% - 强调文字颜色 5 4 4 2 2" xfId="20641"/>
    <cellStyle name="60% - 强调文字颜色 5 4 4 3" xfId="20642"/>
    <cellStyle name="60% - 强调文字颜色 5 4 4 3 2" xfId="20643"/>
    <cellStyle name="60% - 强调文字颜色 5 4 4 4" xfId="5140"/>
    <cellStyle name="60% - 强调文字颜色 5 4 5" xfId="20644"/>
    <cellStyle name="60% - 强调文字颜色 5 5" xfId="20646"/>
    <cellStyle name="60% - 强调文字颜色 5 5 2" xfId="20648"/>
    <cellStyle name="60% - 强调文字颜色 5 5 2 2" xfId="20649"/>
    <cellStyle name="60% - 强调文字颜色 5 5 2 2 2" xfId="20650"/>
    <cellStyle name="60% - 强调文字颜色 5 5 2 2 2 2" xfId="20651"/>
    <cellStyle name="60% - 强调文字颜色 5 5 2 2 3" xfId="20652"/>
    <cellStyle name="60% - 强调文字颜色 5 5 2 2 3 2" xfId="20653"/>
    <cellStyle name="60% - 强调文字颜色 5 5 2 2 4" xfId="20654"/>
    <cellStyle name="60% - 强调文字颜色 5 5 2 3" xfId="20656"/>
    <cellStyle name="60% - 强调文字颜色 5 5 3" xfId="20657"/>
    <cellStyle name="60% - 强调文字颜色 5 5 3 2" xfId="20658"/>
    <cellStyle name="60% - 强调文字颜色 5 5 3 2 2" xfId="20659"/>
    <cellStyle name="60% - 强调文字颜色 5 5 3 2 2 2" xfId="20660"/>
    <cellStyle name="60% - 强调文字颜色 5 5 3 2 3" xfId="20413"/>
    <cellStyle name="60% - 强调文字颜色 5 5 3 2 3 2" xfId="20661"/>
    <cellStyle name="60% - 强调文字颜色 5 5 3 2 4" xfId="20662"/>
    <cellStyle name="60% - 强调文字颜色 5 5 3 3" xfId="20663"/>
    <cellStyle name="60% - 强调文字颜色 5 5 4" xfId="20664"/>
    <cellStyle name="60% - 强调文字颜色 5 5 4 2" xfId="20665"/>
    <cellStyle name="60% - 强调文字颜色 5 5 4 2 2" xfId="20666"/>
    <cellStyle name="60% - 强调文字颜色 5 5 4 3" xfId="20667"/>
    <cellStyle name="60% - 强调文字颜色 5 5 4 3 2" xfId="20668"/>
    <cellStyle name="60% - 强调文字颜色 5 5 4 4" xfId="5171"/>
    <cellStyle name="60% - 强调文字颜色 5 5 5" xfId="20669"/>
    <cellStyle name="60% - 强调文字颜色 5 6" xfId="20670"/>
    <cellStyle name="60% - 强调文字颜色 5 6 2" xfId="20671"/>
    <cellStyle name="60% - 强调文字颜色 5 6 2 2" xfId="20672"/>
    <cellStyle name="60% - 强调文字颜色 5 6 2 2 2" xfId="20673"/>
    <cellStyle name="60% - 强调文字颜色 5 6 2 2 2 2" xfId="20674"/>
    <cellStyle name="60% - 强调文字颜色 5 6 2 2 3" xfId="20676"/>
    <cellStyle name="60% - 强调文字颜色 5 6 2 2 3 2" xfId="20677"/>
    <cellStyle name="60% - 强调文字颜色 5 6 2 2 4" xfId="15864"/>
    <cellStyle name="60% - 强调文字颜色 5 6 2 3" xfId="20678"/>
    <cellStyle name="60% - 强调文字颜色 5 6 3" xfId="20679"/>
    <cellStyle name="60% - 强调文字颜色 5 6 3 2" xfId="15489"/>
    <cellStyle name="60% - 强调文字颜色 5 6 3 2 2" xfId="15491"/>
    <cellStyle name="60% - 强调文字颜色 5 6 3 2 2 2" xfId="11562"/>
    <cellStyle name="60% - 强调文字颜色 5 6 3 2 3" xfId="20426"/>
    <cellStyle name="60% - 强调文字颜色 5 6 3 2 3 2" xfId="20680"/>
    <cellStyle name="60% - 强调文字颜色 5 6 3 2 4" xfId="15886"/>
    <cellStyle name="60% - 强调文字颜色 5 6 3 3" xfId="15493"/>
    <cellStyle name="60% - 强调文字颜色 5 6 4" xfId="20681"/>
    <cellStyle name="60% - 强调文字颜色 5 6 4 2" xfId="20682"/>
    <cellStyle name="60% - 强调文字颜色 5 6 4 2 2" xfId="20683"/>
    <cellStyle name="60% - 强调文字颜色 5 6 4 3" xfId="20684"/>
    <cellStyle name="60% - 强调文字颜色 5 6 4 3 2" xfId="20685"/>
    <cellStyle name="60% - 强调文字颜色 5 6 4 4" xfId="20686"/>
    <cellStyle name="60% - 强调文字颜色 5 6 5" xfId="20687"/>
    <cellStyle name="60% - 强调文字颜色 5 7" xfId="20688"/>
    <cellStyle name="60% - 强调文字颜色 5 7 2" xfId="5328"/>
    <cellStyle name="60% - 强调文字颜色 5 7 2 2" xfId="6135"/>
    <cellStyle name="60% - 强调文字颜色 5 7 2 2 2" xfId="20689"/>
    <cellStyle name="60% - 强调文字颜色 5 7 2 2 2 2" xfId="20690"/>
    <cellStyle name="60% - 强调文字颜色 5 7 2 2 3" xfId="20692"/>
    <cellStyle name="60% - 强调文字颜色 5 7 2 2 3 2" xfId="20693"/>
    <cellStyle name="60% - 强调文字颜色 5 7 2 2 4" xfId="9853"/>
    <cellStyle name="60% - 强调文字颜色 5 7 2 3" xfId="20694"/>
    <cellStyle name="60% - 强调文字颜色 5 7 3" xfId="6137"/>
    <cellStyle name="60% - 强调文字颜色 5 7 3 2" xfId="15505"/>
    <cellStyle name="60% - 强调文字颜色 5 7 3 2 2" xfId="15507"/>
    <cellStyle name="60% - 强调文字颜色 5 7 3 2 2 2" xfId="20695"/>
    <cellStyle name="60% - 强调文字颜色 5 7 3 2 3" xfId="20696"/>
    <cellStyle name="60% - 强调文字颜色 5 7 3 2 3 2" xfId="20697"/>
    <cellStyle name="60% - 强调文字颜色 5 7 3 2 4" xfId="20698"/>
    <cellStyle name="60% - 强调文字颜色 5 7 3 3" xfId="15509"/>
    <cellStyle name="60% - 强调文字颜色 5 7 4" xfId="20701"/>
    <cellStyle name="60% - 强调文字颜色 5 7 4 2" xfId="20702"/>
    <cellStyle name="60% - 强调文字颜色 5 7 4 2 2" xfId="20703"/>
    <cellStyle name="60% - 强调文字颜色 5 7 4 3" xfId="20704"/>
    <cellStyle name="60% - 强调文字颜色 5 7 4 3 2" xfId="20706"/>
    <cellStyle name="60% - 强调文字颜色 5 7 4 4" xfId="20707"/>
    <cellStyle name="60% - 强调文字颜色 5 7 5" xfId="20708"/>
    <cellStyle name="60% - 强调文字颜色 5 8" xfId="20709"/>
    <cellStyle name="60% - 强调文字颜色 5 8 2" xfId="20710"/>
    <cellStyle name="60% - 强调文字颜色 5 8 2 2" xfId="20711"/>
    <cellStyle name="60% - 强调文字颜色 5 8 2 2 2" xfId="20712"/>
    <cellStyle name="60% - 强调文字颜色 5 8 2 2 2 2" xfId="20713"/>
    <cellStyle name="60% - 强调文字颜色 5 8 2 2 3" xfId="20715"/>
    <cellStyle name="60% - 强调文字颜色 5 8 2 2 3 2" xfId="20716"/>
    <cellStyle name="60% - 强调文字颜色 5 8 2 2 4" xfId="20718"/>
    <cellStyle name="60% - 强调文字颜色 5 8 2 3" xfId="20719"/>
    <cellStyle name="60% - 强调文字颜色 5 8 3" xfId="20724"/>
    <cellStyle name="60% - 强调文字颜色 5 8 3 2" xfId="20725"/>
    <cellStyle name="60% - 强调文字颜色 5 8 3 2 2" xfId="20726"/>
    <cellStyle name="60% - 强调文字颜色 5 8 3 2 2 2" xfId="20727"/>
    <cellStyle name="60% - 强调文字颜色 5 8 3 2 3" xfId="14127"/>
    <cellStyle name="60% - 强调文字颜色 5 8 3 2 3 2" xfId="20728"/>
    <cellStyle name="60% - 强调文字颜色 5 8 3 2 4" xfId="20729"/>
    <cellStyle name="60% - 强调文字颜色 5 8 3 3" xfId="20730"/>
    <cellStyle name="60% - 强调文字颜色 5 8 4" xfId="20733"/>
    <cellStyle name="60% - 强调文字颜色 5 8 4 2" xfId="20734"/>
    <cellStyle name="60% - 强调文字颜色 5 8 4 2 2" xfId="20736"/>
    <cellStyle name="60% - 强调文字颜色 5 8 4 3" xfId="20737"/>
    <cellStyle name="60% - 强调文字颜色 5 8 4 3 2" xfId="20738"/>
    <cellStyle name="60% - 强调文字颜色 5 8 4 4" xfId="4132"/>
    <cellStyle name="60% - 强调文字颜色 5 8 5" xfId="17258"/>
    <cellStyle name="60% - 强调文字颜色 5 9" xfId="20739"/>
    <cellStyle name="60% - 强调文字颜色 5 9 2" xfId="20740"/>
    <cellStyle name="60% - 强调文字颜色 5 9 2 2" xfId="20743"/>
    <cellStyle name="60% - 强调文字颜色 5 9 2 2 2" xfId="20745"/>
    <cellStyle name="60% - 强调文字颜色 5 9 2 2 2 2" xfId="20746"/>
    <cellStyle name="60% - 强调文字颜色 5 9 2 2 3" xfId="20747"/>
    <cellStyle name="60% - 强调文字颜色 5 9 2 2 3 2" xfId="20748"/>
    <cellStyle name="60% - 强调文字颜色 5 9 2 2 4" xfId="20749"/>
    <cellStyle name="60% - 强调文字颜色 5 9 2 3" xfId="20751"/>
    <cellStyle name="60% - 强调文字颜色 5 9 3" xfId="20756"/>
    <cellStyle name="60% - 强调文字颜色 5 9 3 2" xfId="20758"/>
    <cellStyle name="60% - 强调文字颜色 5 9 3 2 2" xfId="20759"/>
    <cellStyle name="60% - 强调文字颜色 5 9 3 3" xfId="20760"/>
    <cellStyle name="60% - 强调文字颜色 5 9 3 3 2" xfId="20761"/>
    <cellStyle name="60% - 强调文字颜色 5 9 3 4" xfId="4223"/>
    <cellStyle name="60% - 强调文字颜色 5 9 4" xfId="20762"/>
    <cellStyle name="60% - 强调文字颜色 6 10" xfId="20763"/>
    <cellStyle name="60% - 强调文字颜色 6 10 2" xfId="20766"/>
    <cellStyle name="60% - 强调文字颜色 6 10 2 2" xfId="20769"/>
    <cellStyle name="60% - 强调文字颜色 6 10 2 2 2" xfId="20773"/>
    <cellStyle name="60% - 强调文字颜色 6 10 2 2 2 2" xfId="20777"/>
    <cellStyle name="60% - 强调文字颜色 6 10 2 2 3" xfId="20780"/>
    <cellStyle name="60% - 强调文字颜色 6 10 2 2 3 2" xfId="20784"/>
    <cellStyle name="60% - 强调文字颜色 6 10 2 2 4" xfId="20785"/>
    <cellStyle name="60% - 强调文字颜色 6 10 2 3" xfId="1510"/>
    <cellStyle name="60% - 强调文字颜色 6 10 3" xfId="20786"/>
    <cellStyle name="60% - 强调文字颜色 6 10 3 2" xfId="20789"/>
    <cellStyle name="60% - 强调文字颜色 6 10 3 2 2" xfId="17106"/>
    <cellStyle name="60% - 强调文字颜色 6 10 3 3" xfId="1596"/>
    <cellStyle name="60% - 强调文字颜色 6 10 3 3 2" xfId="1605"/>
    <cellStyle name="60% - 强调文字颜色 6 10 3 4" xfId="1681"/>
    <cellStyle name="60% - 强调文字颜色 6 10 4" xfId="20794"/>
    <cellStyle name="60% - 强调文字颜色 6 11" xfId="20797"/>
    <cellStyle name="60% - 强调文字颜色 6 11 2" xfId="20800"/>
    <cellStyle name="60% - 强调文字颜色 6 11 2 2" xfId="20803"/>
    <cellStyle name="60% - 强调文字颜色 6 11 2 2 2" xfId="20807"/>
    <cellStyle name="60% - 强调文字颜色 6 11 2 2 2 2" xfId="20812"/>
    <cellStyle name="60% - 强调文字颜色 6 11 2 2 3" xfId="20814"/>
    <cellStyle name="60% - 强调文字颜色 6 11 2 2 3 2" xfId="20818"/>
    <cellStyle name="60% - 强调文字颜色 6 11 2 2 4" xfId="20821"/>
    <cellStyle name="60% - 强调文字颜色 6 11 2 3" xfId="1765"/>
    <cellStyle name="60% - 强调文字颜色 6 11 3" xfId="20824"/>
    <cellStyle name="60% - 强调文字颜色 6 11 3 2" xfId="20827"/>
    <cellStyle name="60% - 强调文字颜色 6 11 3 2 2" xfId="20831"/>
    <cellStyle name="60% - 强调文字颜色 6 11 3 3" xfId="20835"/>
    <cellStyle name="60% - 强调文字颜色 6 11 3 3 2" xfId="20839"/>
    <cellStyle name="60% - 强调文字颜色 6 11 3 4" xfId="20841"/>
    <cellStyle name="60% - 强调文字颜色 6 11 4" xfId="20843"/>
    <cellStyle name="60% - 强调文字颜色 6 12" xfId="20846"/>
    <cellStyle name="60% - 强调文字颜色 6 12 2" xfId="20849"/>
    <cellStyle name="60% - 强调文字颜色 6 12 2 2" xfId="20852"/>
    <cellStyle name="60% - 强调文字颜色 6 12 2 2 2" xfId="16841"/>
    <cellStyle name="60% - 强调文字颜色 6 12 2 2 2 2" xfId="16844"/>
    <cellStyle name="60% - 强调文字颜色 6 12 2 2 3" xfId="16897"/>
    <cellStyle name="60% - 强调文字颜色 6 12 2 2 3 2" xfId="12300"/>
    <cellStyle name="60% - 强调文字颜色 6 12 2 2 4" xfId="16936"/>
    <cellStyle name="60% - 强调文字颜色 6 12 2 3" xfId="2003"/>
    <cellStyle name="60% - 强调文字颜色 6 12 3" xfId="20856"/>
    <cellStyle name="60% - 强调文字颜色 6 12 3 2" xfId="20859"/>
    <cellStyle name="60% - 强调文字颜色 6 12 3 2 2" xfId="20860"/>
    <cellStyle name="60% - 强调文字颜色 6 12 3 3" xfId="20861"/>
    <cellStyle name="60% - 强调文字颜色 6 12 3 3 2" xfId="20862"/>
    <cellStyle name="60% - 强调文字颜色 6 12 3 4" xfId="20863"/>
    <cellStyle name="60% - 强调文字颜色 6 12 4" xfId="20865"/>
    <cellStyle name="60% - 强调文字颜色 6 13" xfId="20866"/>
    <cellStyle name="60% - 强调文字颜色 6 13 2" xfId="20869"/>
    <cellStyle name="60% - 强调文字颜色 6 13 2 2" xfId="20872"/>
    <cellStyle name="60% - 强调文字颜色 6 13 2 2 2" xfId="20876"/>
    <cellStyle name="60% - 强调文字颜色 6 13 2 3" xfId="20878"/>
    <cellStyle name="60% - 强调文字颜色 6 13 2 3 2" xfId="20880"/>
    <cellStyle name="60% - 强调文字颜色 6 13 2 4" xfId="20883"/>
    <cellStyle name="60% - 强调文字颜色 6 13 3" xfId="12518"/>
    <cellStyle name="60% - 强调文字颜色 6 14" xfId="20884"/>
    <cellStyle name="60% - 强调文字颜色 6 14 2" xfId="20887"/>
    <cellStyle name="60% - 强调文字颜色 6 14 3" xfId="12527"/>
    <cellStyle name="60% - 强调文字颜色 6 15" xfId="20890"/>
    <cellStyle name="60% - 强调文字颜色 6 16" xfId="10853"/>
    <cellStyle name="60% - 强调文字颜色 6 2" xfId="20893"/>
    <cellStyle name="60% - 强调文字颜色 6 2 2" xfId="20894"/>
    <cellStyle name="60% - 强调文字颜色 6 2 2 2" xfId="6226"/>
    <cellStyle name="60% - 强调文字颜色 6 2 2 2 2" xfId="3637"/>
    <cellStyle name="60% - 强调文字颜色 6 2 2 2 2 2" xfId="20895"/>
    <cellStyle name="60% - 强调文字颜色 6 2 2 2 3" xfId="20896"/>
    <cellStyle name="60% - 强调文字颜色 6 2 2 2 3 2" xfId="20897"/>
    <cellStyle name="60% - 强调文字颜色 6 2 2 2 4" xfId="20898"/>
    <cellStyle name="60% - 强调文字颜色 6 2 2 3" xfId="6228"/>
    <cellStyle name="60% - 强调文字颜色 6 2 3" xfId="20899"/>
    <cellStyle name="60% - 强调文字颜色 6 2 3 2" xfId="20900"/>
    <cellStyle name="60% - 强调文字颜色 6 2 3 2 2" xfId="20901"/>
    <cellStyle name="60% - 强调文字颜色 6 2 3 2 2 2" xfId="20902"/>
    <cellStyle name="60% - 强调文字颜色 6 2 3 2 3" xfId="20903"/>
    <cellStyle name="60% - 强调文字颜色 6 2 3 2 3 2" xfId="20904"/>
    <cellStyle name="60% - 强调文字颜色 6 2 3 2 4" xfId="20905"/>
    <cellStyle name="60% - 强调文字颜色 6 2 3 3" xfId="20906"/>
    <cellStyle name="60% - 强调文字颜色 6 2 4" xfId="19864"/>
    <cellStyle name="60% - 强调文字颜色 6 2 4 2" xfId="19866"/>
    <cellStyle name="60% - 强调文字颜色 6 2 4 2 2" xfId="19868"/>
    <cellStyle name="60% - 强调文字颜色 6 2 4 3" xfId="19871"/>
    <cellStyle name="60% - 强调文字颜色 6 2 4 3 2" xfId="19873"/>
    <cellStyle name="60% - 强调文字颜色 6 2 4 4" xfId="19875"/>
    <cellStyle name="60% - 强调文字颜色 6 2 5" xfId="19877"/>
    <cellStyle name="60% - 强调文字颜色 6 3" xfId="9717"/>
    <cellStyle name="60% - 强调文字颜色 6 3 2" xfId="9719"/>
    <cellStyle name="60% - 强调文字颜色 6 3 2 2" xfId="20908"/>
    <cellStyle name="60% - 强调文字颜色 6 3 2 2 2" xfId="20909"/>
    <cellStyle name="60% - 强调文字颜色 6 3 2 2 2 2" xfId="20911"/>
    <cellStyle name="60% - 强调文字颜色 6 3 2 2 3" xfId="20913"/>
    <cellStyle name="60% - 强调文字颜色 6 3 2 2 3 2" xfId="20914"/>
    <cellStyle name="60% - 强调文字颜色 6 3 2 2 4" xfId="16393"/>
    <cellStyle name="60% - 强调文字颜色 6 3 2 3" xfId="20915"/>
    <cellStyle name="60% - 强调文字颜色 6 3 3" xfId="20916"/>
    <cellStyle name="60% - 强调文字颜色 6 3 3 2" xfId="20917"/>
    <cellStyle name="60% - 强调文字颜色 6 3 3 2 2" xfId="20918"/>
    <cellStyle name="60% - 强调文字颜色 6 3 3 2 2 2" xfId="20919"/>
    <cellStyle name="60% - 强调文字颜色 6 3 3 2 3" xfId="20920"/>
    <cellStyle name="60% - 强调文字颜色 6 3 3 2 3 2" xfId="20922"/>
    <cellStyle name="60% - 强调文字颜色 6 3 3 2 4" xfId="16562"/>
    <cellStyle name="60% - 强调文字颜色 6 3 3 3" xfId="20923"/>
    <cellStyle name="60% - 强调文字颜色 6 3 4" xfId="19880"/>
    <cellStyle name="60% - 强调文字颜色 6 3 4 2" xfId="19882"/>
    <cellStyle name="60% - 强调文字颜色 6 3 4 2 2" xfId="20924"/>
    <cellStyle name="60% - 强调文字颜色 6 3 4 3" xfId="20925"/>
    <cellStyle name="60% - 强调文字颜色 6 3 4 3 2" xfId="20926"/>
    <cellStyle name="60% - 强调文字颜色 6 3 4 4" xfId="2453"/>
    <cellStyle name="60% - 强调文字颜色 6 3 5" xfId="19884"/>
    <cellStyle name="60% - 强调文字颜色 6 4" xfId="9721"/>
    <cellStyle name="60% - 强调文字颜色 6 4 2" xfId="20927"/>
    <cellStyle name="60% - 强调文字颜色 6 4 2 2" xfId="20928"/>
    <cellStyle name="60% - 强调文字颜色 6 4 2 2 2" xfId="20929"/>
    <cellStyle name="60% - 强调文字颜色 6 4 2 2 2 2" xfId="16233"/>
    <cellStyle name="60% - 强调文字颜色 6 4 2 2 3" xfId="20931"/>
    <cellStyle name="60% - 强调文字颜色 6 4 2 2 3 2" xfId="20933"/>
    <cellStyle name="60% - 强调文字颜色 6 4 2 2 4" xfId="20934"/>
    <cellStyle name="60% - 强调文字颜色 6 4 2 3" xfId="20935"/>
    <cellStyle name="60% - 强调文字颜色 6 4 3" xfId="20936"/>
    <cellStyle name="60% - 强调文字颜色 6 4 3 2" xfId="20937"/>
    <cellStyle name="60% - 强调文字颜色 6 4 3 2 2" xfId="20938"/>
    <cellStyle name="60% - 强调文字颜色 6 4 3 2 2 2" xfId="20939"/>
    <cellStyle name="60% - 强调文字颜色 6 4 3 2 3" xfId="20941"/>
    <cellStyle name="60% - 强调文字颜色 6 4 3 2 3 2" xfId="20943"/>
    <cellStyle name="60% - 强调文字颜色 6 4 3 2 4" xfId="20945"/>
    <cellStyle name="60% - 强调文字颜色 6 4 3 3" xfId="20946"/>
    <cellStyle name="60% - 强调文字颜色 6 4 4" xfId="20947"/>
    <cellStyle name="60% - 强调文字颜色 6 4 4 2" xfId="20948"/>
    <cellStyle name="60% - 强调文字颜色 6 4 4 2 2" xfId="20949"/>
    <cellStyle name="60% - 强调文字颜色 6 4 4 3" xfId="20950"/>
    <cellStyle name="60% - 强调文字颜色 6 4 4 3 2" xfId="20951"/>
    <cellStyle name="60% - 强调文字颜色 6 4 4 4" xfId="4535"/>
    <cellStyle name="60% - 强调文字颜色 6 4 5" xfId="20952"/>
    <cellStyle name="60% - 强调文字颜色 6 5" xfId="20953"/>
    <cellStyle name="60% - 强调文字颜色 6 5 2" xfId="20955"/>
    <cellStyle name="60% - 强调文字颜色 6 5 2 2" xfId="17289"/>
    <cellStyle name="60% - 强调文字颜色 6 5 2 2 2" xfId="20956"/>
    <cellStyle name="60% - 强调文字颜色 6 5 2 2 2 2" xfId="19988"/>
    <cellStyle name="60% - 强调文字颜色 6 5 2 2 3" xfId="20958"/>
    <cellStyle name="60% - 强调文字颜色 6 5 2 2 3 2" xfId="20959"/>
    <cellStyle name="60% - 强调文字颜色 6 5 2 2 4" xfId="20960"/>
    <cellStyle name="60% - 强调文字颜色 6 5 2 3" xfId="20961"/>
    <cellStyle name="60% - 强调文字颜色 6 5 3" xfId="20962"/>
    <cellStyle name="60% - 强调文字颜色 6 5 3 2" xfId="20963"/>
    <cellStyle name="60% - 强调文字颜色 6 5 3 2 2" xfId="20964"/>
    <cellStyle name="60% - 强调文字颜色 6 5 3 2 2 2" xfId="15155"/>
    <cellStyle name="60% - 强调文字颜色 6 5 3 2 3" xfId="20445"/>
    <cellStyle name="60% - 强调文字颜色 6 5 3 2 3 2" xfId="15180"/>
    <cellStyle name="60% - 强调文字颜色 6 5 3 2 4" xfId="20967"/>
    <cellStyle name="60% - 强调文字颜色 6 5 3 3" xfId="20968"/>
    <cellStyle name="60% - 强调文字颜色 6 5 4" xfId="20969"/>
    <cellStyle name="60% - 强调文字颜色 6 5 4 2" xfId="20970"/>
    <cellStyle name="60% - 强调文字颜色 6 5 4 2 2" xfId="20971"/>
    <cellStyle name="60% - 强调文字颜色 6 5 4 3" xfId="20973"/>
    <cellStyle name="60% - 强调文字颜色 6 5 4 3 2" xfId="20974"/>
    <cellStyle name="60% - 强调文字颜色 6 5 4 4" xfId="5254"/>
    <cellStyle name="60% - 强调文字颜色 6 5 5" xfId="20975"/>
    <cellStyle name="60% - 强调文字颜色 6 6" xfId="20976"/>
    <cellStyle name="60% - 强调文字颜色 6 6 2" xfId="20977"/>
    <cellStyle name="60% - 强调文字颜色 6 6 2 2" xfId="20978"/>
    <cellStyle name="60% - 强调文字颜色 6 6 2 2 2" xfId="20979"/>
    <cellStyle name="60% - 强调文字颜色 6 6 2 2 2 2" xfId="20236"/>
    <cellStyle name="60% - 强调文字颜色 6 6 2 2 3" xfId="20980"/>
    <cellStyle name="60% - 强调文字颜色 6 6 2 2 3 2" xfId="20981"/>
    <cellStyle name="60% - 强调文字颜色 6 6 2 2 4" xfId="16121"/>
    <cellStyle name="60% - 强调文字颜色 6 6 2 3" xfId="20982"/>
    <cellStyle name="60% - 强调文字颜色 6 6 3" xfId="20983"/>
    <cellStyle name="60% - 强调文字颜色 6 6 3 2" xfId="15538"/>
    <cellStyle name="60% - 强调文字颜色 6 6 3 2 2" xfId="15540"/>
    <cellStyle name="60% - 强调文字颜色 6 6 3 2 2 2" xfId="18376"/>
    <cellStyle name="60% - 强调文字颜色 6 6 3 2 3" xfId="20454"/>
    <cellStyle name="60% - 强调文字颜色 6 6 3 2 3 2" xfId="20984"/>
    <cellStyle name="60% - 强调文字颜色 6 6 3 2 4" xfId="20985"/>
    <cellStyle name="60% - 强调文字颜色 6 6 3 3" xfId="15542"/>
    <cellStyle name="60% - 强调文字颜色 6 6 4" xfId="20988"/>
    <cellStyle name="60% - 强调文字颜色 6 6 4 2" xfId="20989"/>
    <cellStyle name="60% - 强调文字颜色 6 6 4 2 2" xfId="20990"/>
    <cellStyle name="60% - 强调文字颜色 6 6 4 3" xfId="20991"/>
    <cellStyle name="60% - 强调文字颜色 6 6 4 3 2" xfId="20992"/>
    <cellStyle name="60% - 强调文字颜色 6 6 4 4" xfId="2484"/>
    <cellStyle name="60% - 强调文字颜色 6 6 5" xfId="20993"/>
    <cellStyle name="60% - 强调文字颜色 6 7" xfId="20994"/>
    <cellStyle name="60% - 强调文字颜色 6 7 2" xfId="20995"/>
    <cellStyle name="60% - 强调文字颜色 6 7 2 2" xfId="9704"/>
    <cellStyle name="60% - 强调文字颜色 6 7 2 2 2" xfId="9706"/>
    <cellStyle name="60% - 强调文字颜色 6 7 2 2 2 2" xfId="8240"/>
    <cellStyle name="60% - 强调文字颜色 6 7 2 2 3" xfId="20996"/>
    <cellStyle name="60% - 强调文字颜色 6 7 2 2 3 2" xfId="20997"/>
    <cellStyle name="60% - 强调文字颜色 6 7 2 2 4" xfId="10064"/>
    <cellStyle name="60% - 强调文字颜色 6 7 2 3" xfId="9708"/>
    <cellStyle name="60% - 强调文字颜色 6 7 3" xfId="20998"/>
    <cellStyle name="60% - 强调文字颜色 6 7 3 2" xfId="9733"/>
    <cellStyle name="60% - 强调文字颜色 6 7 3 2 2" xfId="20999"/>
    <cellStyle name="60% - 强调文字颜色 6 7 3 2 2 2" xfId="21000"/>
    <cellStyle name="60% - 强调文字颜色 6 7 3 2 3" xfId="21001"/>
    <cellStyle name="60% - 强调文字颜色 6 7 3 2 3 2" xfId="21002"/>
    <cellStyle name="60% - 强调文字颜色 6 7 3 2 4" xfId="21003"/>
    <cellStyle name="60% - 强调文字颜色 6 7 3 3" xfId="21004"/>
    <cellStyle name="60% - 强调文字颜色 6 7 4" xfId="21005"/>
    <cellStyle name="60% - 强调文字颜色 6 7 4 2" xfId="21007"/>
    <cellStyle name="60% - 强调文字颜色 6 7 4 2 2" xfId="21009"/>
    <cellStyle name="60% - 强调文字颜色 6 7 4 3" xfId="21010"/>
    <cellStyle name="60% - 强调文字颜色 6 7 4 3 2" xfId="21012"/>
    <cellStyle name="60% - 强调文字颜色 6 7 4 4" xfId="2834"/>
    <cellStyle name="60% - 强调文字颜色 6 7 5" xfId="21013"/>
    <cellStyle name="60% - 强调文字颜色 6 8" xfId="21014"/>
    <cellStyle name="60% - 强调文字颜色 6 8 2" xfId="19631"/>
    <cellStyle name="60% - 强调文字颜色 6 8 2 2" xfId="9948"/>
    <cellStyle name="60% - 强调文字颜色 6 8 2 2 2" xfId="21015"/>
    <cellStyle name="60% - 强调文字颜色 6 8 2 2 2 2" xfId="20750"/>
    <cellStyle name="60% - 强调文字颜色 6 8 2 2 3" xfId="21016"/>
    <cellStyle name="60% - 强调文字颜色 6 8 2 2 3 2" xfId="21017"/>
    <cellStyle name="60% - 强调文字颜色 6 8 2 2 4" xfId="17551"/>
    <cellStyle name="60% - 强调文字颜色 6 8 2 3" xfId="21018"/>
    <cellStyle name="60% - 强调文字颜色 6 8 3" xfId="21021"/>
    <cellStyle name="60% - 强调文字颜色 6 8 3 2" xfId="21022"/>
    <cellStyle name="60% - 强调文字颜色 6 8 3 2 2" xfId="21023"/>
    <cellStyle name="60% - 强调文字颜色 6 8 3 2 2 2" xfId="21024"/>
    <cellStyle name="60% - 强调文字颜色 6 8 3 2 3" xfId="21025"/>
    <cellStyle name="60% - 强调文字颜色 6 8 3 2 3 2" xfId="21026"/>
    <cellStyle name="60% - 强调文字颜色 6 8 3 2 4" xfId="17661"/>
    <cellStyle name="60% - 强调文字颜色 6 8 3 3" xfId="21029"/>
    <cellStyle name="60% - 强调文字颜色 6 8 4" xfId="15973"/>
    <cellStyle name="60% - 强调文字颜色 6 8 4 2" xfId="15976"/>
    <cellStyle name="60% - 强调文字颜色 6 8 4 2 2" xfId="21032"/>
    <cellStyle name="60% - 强调文字颜色 6 8 4 3" xfId="21033"/>
    <cellStyle name="60% - 强调文字颜色 6 8 4 3 2" xfId="21034"/>
    <cellStyle name="60% - 强调文字颜色 6 8 4 4" xfId="3028"/>
    <cellStyle name="60% - 强调文字颜色 6 8 5" xfId="15979"/>
    <cellStyle name="60% - 强调文字颜色 6 9" xfId="21035"/>
    <cellStyle name="60% - 强调文字颜色 6 9 2" xfId="19637"/>
    <cellStyle name="60% - 强调文字颜色 6 9 2 2" xfId="10172"/>
    <cellStyle name="60% - 强调文字颜色 6 9 2 2 2" xfId="21036"/>
    <cellStyle name="60% - 强调文字颜色 6 9 2 2 2 2" xfId="21037"/>
    <cellStyle name="60% - 强调文字颜色 6 9 2 2 3" xfId="21039"/>
    <cellStyle name="60% - 强调文字颜色 6 9 2 2 3 2" xfId="21040"/>
    <cellStyle name="60% - 强调文字颜色 6 9 2 2 4" xfId="21038"/>
    <cellStyle name="60% - 强调文字颜色 6 9 2 3" xfId="21041"/>
    <cellStyle name="60% - 强调文字颜色 6 9 3" xfId="19643"/>
    <cellStyle name="60% - 强调文字颜色 6 9 3 2" xfId="21044"/>
    <cellStyle name="60% - 强调文字颜色 6 9 3 2 2" xfId="21045"/>
    <cellStyle name="60% - 强调文字颜色 6 9 3 3" xfId="21046"/>
    <cellStyle name="60% - 强调文字颜色 6 9 3 3 2" xfId="21047"/>
    <cellStyle name="60% - 强调文字颜色 6 9 3 4" xfId="3122"/>
    <cellStyle name="60% - 强调文字颜色 6 9 4" xfId="15983"/>
    <cellStyle name="标题 1 10" xfId="21048"/>
    <cellStyle name="标题 1 10 2" xfId="19577"/>
    <cellStyle name="标题 1 10 2 2" xfId="21051"/>
    <cellStyle name="标题 1 10 2 2 2" xfId="21057"/>
    <cellStyle name="标题 1 10 2 2 2 2" xfId="496"/>
    <cellStyle name="标题 1 10 2 2 3" xfId="17078"/>
    <cellStyle name="标题 1 10 2 2 3 2" xfId="21062"/>
    <cellStyle name="标题 1 10 2 2 4" xfId="21065"/>
    <cellStyle name="标题 1 10 2 3" xfId="21069"/>
    <cellStyle name="标题 1 10 3" xfId="3590"/>
    <cellStyle name="标题 1 10 3 2" xfId="3595"/>
    <cellStyle name="标题 1 10 3 2 2" xfId="21074"/>
    <cellStyle name="标题 1 10 3 3" xfId="1130"/>
    <cellStyle name="标题 1 10 3 3 2" xfId="1137"/>
    <cellStyle name="标题 1 10 3 4" xfId="1146"/>
    <cellStyle name="标题 1 10 4" xfId="3600"/>
    <cellStyle name="标题 1 11" xfId="21078"/>
    <cellStyle name="标题 1 11 2" xfId="19590"/>
    <cellStyle name="标题 1 11 2 2" xfId="21081"/>
    <cellStyle name="标题 1 11 2 2 2" xfId="21083"/>
    <cellStyle name="标题 1 11 2 2 2 2" xfId="21086"/>
    <cellStyle name="标题 1 11 2 2 3" xfId="21088"/>
    <cellStyle name="标题 1 11 2 2 3 2" xfId="21091"/>
    <cellStyle name="标题 1 11 2 2 4" xfId="21092"/>
    <cellStyle name="标题 1 11 2 3" xfId="21094"/>
    <cellStyle name="标题 1 11 3" xfId="3610"/>
    <cellStyle name="标题 1 11 3 2" xfId="21096"/>
    <cellStyle name="标题 1 11 3 2 2" xfId="21098"/>
    <cellStyle name="标题 1 11 3 3" xfId="1225"/>
    <cellStyle name="标题 1 11 3 3 2" xfId="21101"/>
    <cellStyle name="标题 1 11 3 4" xfId="21102"/>
    <cellStyle name="标题 1 11 4" xfId="21104"/>
    <cellStyle name="标题 1 12" xfId="21106"/>
    <cellStyle name="标题 1 12 2" xfId="19597"/>
    <cellStyle name="标题 1 12 2 2" xfId="19601"/>
    <cellStyle name="标题 1 12 2 2 2" xfId="21110"/>
    <cellStyle name="标题 1 12 2 2 2 2" xfId="21112"/>
    <cellStyle name="标题 1 12 2 2 3" xfId="11699"/>
    <cellStyle name="标题 1 12 2 2 3 2" xfId="21114"/>
    <cellStyle name="标题 1 12 2 2 4" xfId="21115"/>
    <cellStyle name="标题 1 12 2 3" xfId="21116"/>
    <cellStyle name="标题 1 12 3" xfId="3618"/>
    <cellStyle name="标题 1 12 3 2" xfId="21117"/>
    <cellStyle name="标题 1 12 3 2 2" xfId="21119"/>
    <cellStyle name="标题 1 12 3 3" xfId="4195"/>
    <cellStyle name="标题 1 12 3 3 2" xfId="21121"/>
    <cellStyle name="标题 1 12 3 4" xfId="21122"/>
    <cellStyle name="标题 1 12 4" xfId="21124"/>
    <cellStyle name="标题 1 13" xfId="21126"/>
    <cellStyle name="标题 1 13 2" xfId="21129"/>
    <cellStyle name="标题 1 13 2 2" xfId="21132"/>
    <cellStyle name="标题 1 13 2 2 2" xfId="21134"/>
    <cellStyle name="标题 1 13 2 3" xfId="21136"/>
    <cellStyle name="标题 1 13 2 3 2" xfId="21137"/>
    <cellStyle name="标题 1 13 2 4" xfId="21139"/>
    <cellStyle name="标题 1 13 3" xfId="21140"/>
    <cellStyle name="标题 1 14" xfId="21143"/>
    <cellStyle name="标题 1 14 2" xfId="21146"/>
    <cellStyle name="标题 1 15" xfId="21148"/>
    <cellStyle name="标题 1 16" xfId="21150"/>
    <cellStyle name="标题 1 2" xfId="12716"/>
    <cellStyle name="标题 1 2 2" xfId="21152"/>
    <cellStyle name="标题 1 2 2 2" xfId="21153"/>
    <cellStyle name="标题 1 2 2 2 2" xfId="21154"/>
    <cellStyle name="标题 1 2 2 2 2 2" xfId="11494"/>
    <cellStyle name="标题 1 2 2 2 3" xfId="21155"/>
    <cellStyle name="标题 1 2 2 2 3 2" xfId="11515"/>
    <cellStyle name="标题 1 2 2 2 4" xfId="15487"/>
    <cellStyle name="标题 1 2 2 3" xfId="21156"/>
    <cellStyle name="标题 1 2 3" xfId="21157"/>
    <cellStyle name="标题 1 2 3 2" xfId="3778"/>
    <cellStyle name="标题 1 2 3 2 2" xfId="3146"/>
    <cellStyle name="标题 1 2 3 2 2 2" xfId="11704"/>
    <cellStyle name="标题 1 2 3 2 3" xfId="21158"/>
    <cellStyle name="标题 1 2 3 2 3 2" xfId="11716"/>
    <cellStyle name="标题 1 2 3 2 4" xfId="21159"/>
    <cellStyle name="标题 1 2 3 3" xfId="3780"/>
    <cellStyle name="标题 1 2 4" xfId="14380"/>
    <cellStyle name="标题 1 2 4 2" xfId="3807"/>
    <cellStyle name="标题 1 2 4 2 2" xfId="21160"/>
    <cellStyle name="标题 1 2 4 3" xfId="21161"/>
    <cellStyle name="标题 1 2 4 3 2" xfId="21162"/>
    <cellStyle name="标题 1 2 4 4" xfId="21163"/>
    <cellStyle name="标题 1 2 5" xfId="14382"/>
    <cellStyle name="标题 1 3" xfId="6803"/>
    <cellStyle name="标题 1 3 2" xfId="21164"/>
    <cellStyle name="标题 1 3 2 2" xfId="21166"/>
    <cellStyle name="标题 1 3 2 2 2" xfId="21167"/>
    <cellStyle name="标题 1 3 2 2 2 2" xfId="21168"/>
    <cellStyle name="标题 1 3 2 2 3" xfId="21169"/>
    <cellStyle name="标题 1 3 2 2 3 2" xfId="21170"/>
    <cellStyle name="标题 1 3 2 2 4" xfId="15503"/>
    <cellStyle name="标题 1 3 2 3" xfId="21171"/>
    <cellStyle name="标题 1 3 3" xfId="21172"/>
    <cellStyle name="标题 1 3 3 2" xfId="3892"/>
    <cellStyle name="标题 1 3 3 2 2" xfId="21173"/>
    <cellStyle name="标题 1 3 3 2 2 2" xfId="21174"/>
    <cellStyle name="标题 1 3 3 2 3" xfId="21175"/>
    <cellStyle name="标题 1 3 3 2 3 2" xfId="21176"/>
    <cellStyle name="标题 1 3 3 2 4" xfId="21177"/>
    <cellStyle name="标题 1 3 3 3" xfId="21178"/>
    <cellStyle name="标题 1 3 4" xfId="14385"/>
    <cellStyle name="标题 1 3 4 2" xfId="21180"/>
    <cellStyle name="标题 1 3 4 2 2" xfId="21181"/>
    <cellStyle name="标题 1 3 4 3" xfId="21182"/>
    <cellStyle name="标题 1 3 4 3 2" xfId="21183"/>
    <cellStyle name="标题 1 3 4 4" xfId="21184"/>
    <cellStyle name="标题 1 3 5" xfId="21185"/>
    <cellStyle name="标题 1 4" xfId="5526"/>
    <cellStyle name="标题 1 4 2" xfId="21186"/>
    <cellStyle name="标题 1 4 2 2" xfId="21188"/>
    <cellStyle name="标题 1 4 2 2 2" xfId="21191"/>
    <cellStyle name="标题 1 4 2 2 2 2" xfId="21193"/>
    <cellStyle name="标题 1 4 2 2 3" xfId="19688"/>
    <cellStyle name="标题 1 4 2 2 3 2" xfId="19692"/>
    <cellStyle name="标题 1 4 2 2 4" xfId="19697"/>
    <cellStyle name="标题 1 4 2 3" xfId="21196"/>
    <cellStyle name="标题 1 4 3" xfId="21200"/>
    <cellStyle name="标题 1 4 3 2" xfId="21202"/>
    <cellStyle name="标题 1 4 3 2 2" xfId="21204"/>
    <cellStyle name="标题 1 4 3 2 2 2" xfId="21206"/>
    <cellStyle name="标题 1 4 3 2 3" xfId="21208"/>
    <cellStyle name="标题 1 4 3 2 3 2" xfId="21211"/>
    <cellStyle name="标题 1 4 3 2 4" xfId="21214"/>
    <cellStyle name="标题 1 4 3 3" xfId="21218"/>
    <cellStyle name="标题 1 4 4" xfId="21223"/>
    <cellStyle name="标题 1 4 4 2" xfId="21225"/>
    <cellStyle name="标题 1 4 4 2 2" xfId="21227"/>
    <cellStyle name="标题 1 4 4 3" xfId="21229"/>
    <cellStyle name="标题 1 4 4 3 2" xfId="21233"/>
    <cellStyle name="标题 1 4 4 4" xfId="21238"/>
    <cellStyle name="标题 1 4 5" xfId="21241"/>
    <cellStyle name="标题 1 5" xfId="19376"/>
    <cellStyle name="标题 1 5 2" xfId="21242"/>
    <cellStyle name="标题 1 5 2 2" xfId="21243"/>
    <cellStyle name="标题 1 5 2 2 2" xfId="9005"/>
    <cellStyle name="标题 1 5 2 2 2 2" xfId="9007"/>
    <cellStyle name="标题 1 5 2 2 3" xfId="9009"/>
    <cellStyle name="标题 1 5 2 2 3 2" xfId="21244"/>
    <cellStyle name="标题 1 5 2 2 4" xfId="21245"/>
    <cellStyle name="标题 1 5 2 3" xfId="21246"/>
    <cellStyle name="标题 1 5 3" xfId="21249"/>
    <cellStyle name="标题 1 5 3 2" xfId="21250"/>
    <cellStyle name="标题 1 5 3 2 2" xfId="10819"/>
    <cellStyle name="标题 1 5 3 2 2 2" xfId="10821"/>
    <cellStyle name="标题 1 5 3 2 3" xfId="10823"/>
    <cellStyle name="标题 1 5 3 2 3 2" xfId="21251"/>
    <cellStyle name="标题 1 5 3 2 4" xfId="21252"/>
    <cellStyle name="标题 1 5 3 3" xfId="85"/>
    <cellStyle name="标题 1 5 4" xfId="21253"/>
    <cellStyle name="标题 1 5 4 2" xfId="326"/>
    <cellStyle name="标题 1 5 4 2 2" xfId="5931"/>
    <cellStyle name="标题 1 5 4 3" xfId="873"/>
    <cellStyle name="标题 1 5 4 3 2" xfId="875"/>
    <cellStyle name="标题 1 5 4 4" xfId="880"/>
    <cellStyle name="标题 1 5 5" xfId="21254"/>
    <cellStyle name="标题 1 6" xfId="21257"/>
    <cellStyle name="标题 1 6 2" xfId="21258"/>
    <cellStyle name="标题 1 6 2 2" xfId="21259"/>
    <cellStyle name="标题 1 6 2 2 2" xfId="21260"/>
    <cellStyle name="标题 1 6 2 2 2 2" xfId="21261"/>
    <cellStyle name="标题 1 6 2 2 3" xfId="21262"/>
    <cellStyle name="标题 1 6 2 2 3 2" xfId="21263"/>
    <cellStyle name="标题 1 6 2 2 4" xfId="21264"/>
    <cellStyle name="标题 1 6 2 3" xfId="21265"/>
    <cellStyle name="标题 1 6 3" xfId="21268"/>
    <cellStyle name="标题 1 6 3 2" xfId="21269"/>
    <cellStyle name="标题 1 6 3 2 2" xfId="21270"/>
    <cellStyle name="标题 1 6 3 2 2 2" xfId="21271"/>
    <cellStyle name="标题 1 6 3 2 3" xfId="21274"/>
    <cellStyle name="标题 1 6 3 2 3 2" xfId="21275"/>
    <cellStyle name="标题 1 6 3 2 4" xfId="21276"/>
    <cellStyle name="标题 1 6 3 3" xfId="905"/>
    <cellStyle name="标题 1 6 4" xfId="21277"/>
    <cellStyle name="标题 1 6 4 2" xfId="21278"/>
    <cellStyle name="标题 1 6 4 2 2" xfId="21279"/>
    <cellStyle name="标题 1 6 4 3" xfId="21280"/>
    <cellStyle name="标题 1 6 4 3 2" xfId="21281"/>
    <cellStyle name="标题 1 6 4 4" xfId="7223"/>
    <cellStyle name="标题 1 6 5" xfId="21282"/>
    <cellStyle name="标题 1 7" xfId="14850"/>
    <cellStyle name="标题 1 7 2" xfId="14852"/>
    <cellStyle name="标题 1 7 2 2" xfId="14854"/>
    <cellStyle name="标题 1 7 2 2 2" xfId="21285"/>
    <cellStyle name="标题 1 7 2 2 2 2" xfId="12946"/>
    <cellStyle name="标题 1 7 2 2 3" xfId="7753"/>
    <cellStyle name="标题 1 7 2 2 3 2" xfId="7757"/>
    <cellStyle name="标题 1 7 2 2 4" xfId="7759"/>
    <cellStyle name="标题 1 7 2 3" xfId="21286"/>
    <cellStyle name="标题 1 7 3" xfId="14856"/>
    <cellStyle name="标题 1 7 3 2" xfId="9455"/>
    <cellStyle name="标题 1 7 3 2 2" xfId="9457"/>
    <cellStyle name="标题 1 7 3 2 2 2" xfId="9461"/>
    <cellStyle name="标题 1 7 3 2 3" xfId="7791"/>
    <cellStyle name="标题 1 7 3 2 3 2" xfId="7795"/>
    <cellStyle name="标题 1 7 3 2 4" xfId="7797"/>
    <cellStyle name="标题 1 7 3 3" xfId="925"/>
    <cellStyle name="标题 1 7 4" xfId="21291"/>
    <cellStyle name="标题 1 7 4 2" xfId="9468"/>
    <cellStyle name="标题 1 7 4 2 2" xfId="21292"/>
    <cellStyle name="标题 1 7 4 3" xfId="3733"/>
    <cellStyle name="标题 1 7 4 3 2" xfId="3736"/>
    <cellStyle name="标题 1 7 4 4" xfId="3743"/>
    <cellStyle name="标题 1 7 5" xfId="12884"/>
    <cellStyle name="标题 1 8" xfId="14859"/>
    <cellStyle name="标题 1 8 2" xfId="14861"/>
    <cellStyle name="标题 1 8 2 2" xfId="14863"/>
    <cellStyle name="标题 1 8 2 2 2" xfId="21293"/>
    <cellStyle name="标题 1 8 2 2 2 2" xfId="21295"/>
    <cellStyle name="标题 1 8 2 2 3" xfId="7898"/>
    <cellStyle name="标题 1 8 2 2 3 2" xfId="7900"/>
    <cellStyle name="标题 1 8 2 2 4" xfId="7902"/>
    <cellStyle name="标题 1 8 2 3" xfId="21296"/>
    <cellStyle name="标题 1 8 3" xfId="14865"/>
    <cellStyle name="标题 1 8 3 2" xfId="9485"/>
    <cellStyle name="标题 1 8 3 2 2" xfId="21299"/>
    <cellStyle name="标题 1 8 3 2 2 2" xfId="21301"/>
    <cellStyle name="标题 1 8 3 2 3" xfId="21302"/>
    <cellStyle name="标题 1 8 3 2 3 2" xfId="21303"/>
    <cellStyle name="标题 1 8 3 2 4" xfId="21304"/>
    <cellStyle name="标题 1 8 3 3" xfId="3782"/>
    <cellStyle name="标题 1 8 4" xfId="21306"/>
    <cellStyle name="标题 1 8 4 2" xfId="9492"/>
    <cellStyle name="标题 1 8 4 2 2" xfId="21307"/>
    <cellStyle name="标题 1 8 4 3" xfId="3798"/>
    <cellStyle name="标题 1 8 4 3 2" xfId="565"/>
    <cellStyle name="标题 1 8 4 4" xfId="3800"/>
    <cellStyle name="标题 1 8 5" xfId="21309"/>
    <cellStyle name="标题 1 9" xfId="14868"/>
    <cellStyle name="标题 1 9 2" xfId="14870"/>
    <cellStyle name="标题 1 9 2 2" xfId="21314"/>
    <cellStyle name="标题 1 9 2 2 2" xfId="21316"/>
    <cellStyle name="标题 1 9 2 2 2 2" xfId="21320"/>
    <cellStyle name="标题 1 9 2 2 3" xfId="20034"/>
    <cellStyle name="标题 1 9 2 2 3 2" xfId="20040"/>
    <cellStyle name="标题 1 9 2 2 4" xfId="20045"/>
    <cellStyle name="标题 1 9 2 3" xfId="20503"/>
    <cellStyle name="标题 1 9 3" xfId="21323"/>
    <cellStyle name="标题 1 9 3 2" xfId="21324"/>
    <cellStyle name="标题 1 9 3 2 2" xfId="21325"/>
    <cellStyle name="标题 1 9 3 3" xfId="3816"/>
    <cellStyle name="标题 1 9 3 3 2" xfId="3819"/>
    <cellStyle name="标题 1 9 3 4" xfId="3821"/>
    <cellStyle name="标题 1 9 4" xfId="21326"/>
    <cellStyle name="标题 10" xfId="8923"/>
    <cellStyle name="标题 10 2" xfId="8926"/>
    <cellStyle name="标题 10 2 2" xfId="21327"/>
    <cellStyle name="标题 10 2 2 2" xfId="21328"/>
    <cellStyle name="标题 10 2 2 2 2" xfId="21329"/>
    <cellStyle name="标题 10 2 2 3" xfId="10990"/>
    <cellStyle name="标题 10 2 2 3 2" xfId="10992"/>
    <cellStyle name="标题 10 2 2 4" xfId="10994"/>
    <cellStyle name="标题 10 2 3" xfId="21330"/>
    <cellStyle name="标题 10 3" xfId="21331"/>
    <cellStyle name="标题 10 3 2" xfId="17793"/>
    <cellStyle name="标题 10 3 2 2" xfId="17796"/>
    <cellStyle name="标题 10 3 2 2 2" xfId="17799"/>
    <cellStyle name="标题 10 3 2 3" xfId="11069"/>
    <cellStyle name="标题 10 3 2 3 2" xfId="11072"/>
    <cellStyle name="标题 10 3 2 4" xfId="11076"/>
    <cellStyle name="标题 10 3 3" xfId="17809"/>
    <cellStyle name="标题 10 4" xfId="21332"/>
    <cellStyle name="标题 10 4 2" xfId="21333"/>
    <cellStyle name="标题 10 4 2 2" xfId="21334"/>
    <cellStyle name="标题 10 4 3" xfId="21335"/>
    <cellStyle name="标题 10 4 3 2" xfId="21336"/>
    <cellStyle name="标题 10 4 4" xfId="21337"/>
    <cellStyle name="标题 10 5" xfId="21338"/>
    <cellStyle name="标题 11" xfId="8928"/>
    <cellStyle name="标题 11 2" xfId="21339"/>
    <cellStyle name="标题 11 2 2" xfId="21340"/>
    <cellStyle name="标题 11 2 2 2" xfId="21342"/>
    <cellStyle name="标题 11 2 2 2 2" xfId="21344"/>
    <cellStyle name="标题 11 2 2 3" xfId="21346"/>
    <cellStyle name="标题 11 2 2 3 2" xfId="21348"/>
    <cellStyle name="标题 11 2 2 4" xfId="21350"/>
    <cellStyle name="标题 11 2 3" xfId="21354"/>
    <cellStyle name="标题 11 3" xfId="21356"/>
    <cellStyle name="标题 11 3 2" xfId="21357"/>
    <cellStyle name="标题 11 3 2 2" xfId="21359"/>
    <cellStyle name="标题 11 3 2 2 2" xfId="21360"/>
    <cellStyle name="标题 11 3 2 3" xfId="21361"/>
    <cellStyle name="标题 11 3 2 3 2" xfId="21362"/>
    <cellStyle name="标题 11 3 2 4" xfId="21363"/>
    <cellStyle name="标题 11 3 3" xfId="21364"/>
    <cellStyle name="标题 11 4" xfId="21365"/>
    <cellStyle name="标题 11 4 2" xfId="21366"/>
    <cellStyle name="标题 11 4 2 2" xfId="21367"/>
    <cellStyle name="标题 11 4 3" xfId="21368"/>
    <cellStyle name="标题 11 4 3 2" xfId="21369"/>
    <cellStyle name="标题 11 4 4" xfId="9407"/>
    <cellStyle name="标题 11 5" xfId="21370"/>
    <cellStyle name="标题 12" xfId="13759"/>
    <cellStyle name="标题 12 2" xfId="13761"/>
    <cellStyle name="标题 12 2 2" xfId="13763"/>
    <cellStyle name="标题 12 2 2 2" xfId="21372"/>
    <cellStyle name="标题 12 2 2 2 2" xfId="21373"/>
    <cellStyle name="标题 12 2 2 3" xfId="21054"/>
    <cellStyle name="标题 12 2 2 3 2" xfId="21060"/>
    <cellStyle name="标题 12 2 2 4" xfId="21072"/>
    <cellStyle name="标题 12 2 3" xfId="21374"/>
    <cellStyle name="标题 12 3" xfId="13765"/>
    <cellStyle name="标题 12 3 2" xfId="13767"/>
    <cellStyle name="标题 12 3 2 2" xfId="21376"/>
    <cellStyle name="标题 12 3 3" xfId="21377"/>
    <cellStyle name="标题 12 3 3 2" xfId="21379"/>
    <cellStyle name="标题 12 3 4" xfId="21380"/>
    <cellStyle name="标题 12 4" xfId="13769"/>
    <cellStyle name="标题 13" xfId="13771"/>
    <cellStyle name="标题 13 2" xfId="13773"/>
    <cellStyle name="标题 13 2 2" xfId="21381"/>
    <cellStyle name="标题 13 2 2 2" xfId="21382"/>
    <cellStyle name="标题 13 2 2 2 2" xfId="21383"/>
    <cellStyle name="标题 13 2 2 3" xfId="21384"/>
    <cellStyle name="标题 13 2 2 3 2" xfId="21386"/>
    <cellStyle name="标题 13 2 2 4" xfId="21388"/>
    <cellStyle name="标题 13 2 3" xfId="21390"/>
    <cellStyle name="标题 13 3" xfId="21391"/>
    <cellStyle name="标题 13 3 2" xfId="21392"/>
    <cellStyle name="标题 13 3 2 2" xfId="21393"/>
    <cellStyle name="标题 13 3 3" xfId="21394"/>
    <cellStyle name="标题 13 3 3 2" xfId="21395"/>
    <cellStyle name="标题 13 3 4" xfId="21396"/>
    <cellStyle name="标题 13 4" xfId="21397"/>
    <cellStyle name="标题 14" xfId="13775"/>
    <cellStyle name="标题 14 2" xfId="13777"/>
    <cellStyle name="标题 14 2 2" xfId="21399"/>
    <cellStyle name="标题 14 2 2 2" xfId="21400"/>
    <cellStyle name="标题 14 2 2 2 2" xfId="21401"/>
    <cellStyle name="标题 14 2 2 3" xfId="21402"/>
    <cellStyle name="标题 14 2 2 3 2" xfId="21404"/>
    <cellStyle name="标题 14 2 2 4" xfId="21405"/>
    <cellStyle name="标题 14 2 3" xfId="21407"/>
    <cellStyle name="标题 14 3" xfId="21408"/>
    <cellStyle name="标题 14 3 2" xfId="21409"/>
    <cellStyle name="标题 14 3 2 2" xfId="21410"/>
    <cellStyle name="标题 14 3 3" xfId="21411"/>
    <cellStyle name="标题 14 3 3 2" xfId="21412"/>
    <cellStyle name="标题 14 3 4" xfId="21413"/>
    <cellStyle name="标题 14 4" xfId="21414"/>
    <cellStyle name="标题 15" xfId="13779"/>
    <cellStyle name="标题 15 2" xfId="21415"/>
    <cellStyle name="标题 15 2 2" xfId="21416"/>
    <cellStyle name="标题 15 2 2 2" xfId="21418"/>
    <cellStyle name="标题 15 2 2 2 2" xfId="21419"/>
    <cellStyle name="标题 15 2 2 3" xfId="21420"/>
    <cellStyle name="标题 15 2 2 3 2" xfId="21422"/>
    <cellStyle name="标题 15 2 2 4" xfId="21424"/>
    <cellStyle name="标题 15 2 3" xfId="21426"/>
    <cellStyle name="标题 15 3" xfId="21428"/>
    <cellStyle name="标题 15 3 2" xfId="4778"/>
    <cellStyle name="标题 15 3 2 2" xfId="21429"/>
    <cellStyle name="标题 15 3 3" xfId="21431"/>
    <cellStyle name="标题 15 3 3 2" xfId="21433"/>
    <cellStyle name="标题 15 3 4" xfId="21434"/>
    <cellStyle name="标题 15 4" xfId="21435"/>
    <cellStyle name="标题 16" xfId="21436"/>
    <cellStyle name="标题 16 2" xfId="21437"/>
    <cellStyle name="标题 16 2 2" xfId="21438"/>
    <cellStyle name="标题 16 2 2 2" xfId="21439"/>
    <cellStyle name="标题 16 2 3" xfId="21440"/>
    <cellStyle name="标题 16 2 3 2" xfId="17757"/>
    <cellStyle name="标题 16 2 4" xfId="21442"/>
    <cellStyle name="标题 16 3" xfId="21444"/>
    <cellStyle name="标题 17" xfId="21445"/>
    <cellStyle name="标题 17 2" xfId="21446"/>
    <cellStyle name="标题 18" xfId="21447"/>
    <cellStyle name="标题 19" xfId="21448"/>
    <cellStyle name="标题 2 10" xfId="21451"/>
    <cellStyle name="标题 2 10 2" xfId="21454"/>
    <cellStyle name="标题 2 10 2 2" xfId="21455"/>
    <cellStyle name="标题 2 10 2 2 2" xfId="21456"/>
    <cellStyle name="标题 2 10 2 2 2 2" xfId="21457"/>
    <cellStyle name="标题 2 10 2 2 3" xfId="17489"/>
    <cellStyle name="标题 2 10 2 2 3 2" xfId="17491"/>
    <cellStyle name="标题 2 10 2 2 4" xfId="17493"/>
    <cellStyle name="标题 2 10 2 3" xfId="21458"/>
    <cellStyle name="标题 2 10 3" xfId="21459"/>
    <cellStyle name="标题 2 10 3 2" xfId="21460"/>
    <cellStyle name="标题 2 10 3 2 2" xfId="21461"/>
    <cellStyle name="标题 2 10 3 3" xfId="21462"/>
    <cellStyle name="标题 2 10 3 3 2" xfId="21463"/>
    <cellStyle name="标题 2 10 3 4" xfId="21465"/>
    <cellStyle name="标题 2 10 4" xfId="21466"/>
    <cellStyle name="标题 2 11" xfId="21467"/>
    <cellStyle name="标题 2 11 2" xfId="21468"/>
    <cellStyle name="标题 2 11 2 2" xfId="21469"/>
    <cellStyle name="标题 2 11 2 2 2" xfId="21470"/>
    <cellStyle name="标题 2 11 2 2 2 2" xfId="21471"/>
    <cellStyle name="标题 2 11 2 2 3" xfId="17520"/>
    <cellStyle name="标题 2 11 2 2 3 2" xfId="17522"/>
    <cellStyle name="标题 2 11 2 2 4" xfId="180"/>
    <cellStyle name="标题 2 11 2 3" xfId="21472"/>
    <cellStyle name="标题 2 11 3" xfId="21474"/>
    <cellStyle name="标题 2 11 3 2" xfId="21475"/>
    <cellStyle name="标题 2 11 3 2 2" xfId="21476"/>
    <cellStyle name="标题 2 11 3 3" xfId="21477"/>
    <cellStyle name="标题 2 11 3 3 2" xfId="21479"/>
    <cellStyle name="标题 2 11 3 4" xfId="21482"/>
    <cellStyle name="标题 2 11 4" xfId="21483"/>
    <cellStyle name="标题 2 12" xfId="1270"/>
    <cellStyle name="标题 2 12 2" xfId="21484"/>
    <cellStyle name="标题 2 12 2 2" xfId="21485"/>
    <cellStyle name="标题 2 12 2 2 2" xfId="21486"/>
    <cellStyle name="标题 2 12 2 2 2 2" xfId="21487"/>
    <cellStyle name="标题 2 12 2 2 3" xfId="20362"/>
    <cellStyle name="标题 2 12 2 2 3 2" xfId="20364"/>
    <cellStyle name="标题 2 12 2 2 4" xfId="20368"/>
    <cellStyle name="标题 2 12 2 3" xfId="21488"/>
    <cellStyle name="标题 2 12 3" xfId="21489"/>
    <cellStyle name="标题 2 12 3 2" xfId="21490"/>
    <cellStyle name="标题 2 12 3 2 2" xfId="21491"/>
    <cellStyle name="标题 2 12 3 3" xfId="21492"/>
    <cellStyle name="标题 2 12 3 3 2" xfId="21493"/>
    <cellStyle name="标题 2 12 3 4" xfId="21495"/>
    <cellStyle name="标题 2 12 4" xfId="21496"/>
    <cellStyle name="标题 2 13" xfId="21497"/>
    <cellStyle name="标题 2 13 2" xfId="13589"/>
    <cellStyle name="标题 2 13 2 2" xfId="13591"/>
    <cellStyle name="标题 2 13 2 2 2" xfId="21499"/>
    <cellStyle name="标题 2 13 2 3" xfId="21500"/>
    <cellStyle name="标题 2 13 2 3 2" xfId="21501"/>
    <cellStyle name="标题 2 13 2 4" xfId="21502"/>
    <cellStyle name="标题 2 13 3" xfId="13593"/>
    <cellStyle name="标题 2 14" xfId="21506"/>
    <cellStyle name="标题 2 14 2" xfId="21508"/>
    <cellStyle name="标题 2 15" xfId="21511"/>
    <cellStyle name="标题 2 16" xfId="13233"/>
    <cellStyle name="标题 2 2" xfId="12718"/>
    <cellStyle name="标题 2 2 2" xfId="21514"/>
    <cellStyle name="标题 2 2 2 2" xfId="21515"/>
    <cellStyle name="标题 2 2 2 2 2" xfId="21516"/>
    <cellStyle name="标题 2 2 2 2 2 2" xfId="18317"/>
    <cellStyle name="标题 2 2 2 2 3" xfId="21517"/>
    <cellStyle name="标题 2 2 2 2 3 2" xfId="18335"/>
    <cellStyle name="标题 2 2 2 2 4" xfId="15536"/>
    <cellStyle name="标题 2 2 2 3" xfId="21518"/>
    <cellStyle name="标题 2 2 3" xfId="21520"/>
    <cellStyle name="标题 2 2 3 2" xfId="4110"/>
    <cellStyle name="标题 2 2 3 2 2" xfId="21521"/>
    <cellStyle name="标题 2 2 3 2 2 2" xfId="18518"/>
    <cellStyle name="标题 2 2 3 2 3" xfId="21522"/>
    <cellStyle name="标题 2 2 3 2 3 2" xfId="18533"/>
    <cellStyle name="标题 2 2 3 2 4" xfId="21523"/>
    <cellStyle name="标题 2 2 3 3" xfId="21524"/>
    <cellStyle name="标题 2 2 4" xfId="14459"/>
    <cellStyle name="标题 2 2 4 2" xfId="21525"/>
    <cellStyle name="标题 2 2 4 2 2" xfId="21526"/>
    <cellStyle name="标题 2 2 4 3" xfId="21527"/>
    <cellStyle name="标题 2 2 4 3 2" xfId="21528"/>
    <cellStyle name="标题 2 2 4 4" xfId="21529"/>
    <cellStyle name="标题 2 2 5" xfId="21530"/>
    <cellStyle name="标题 2 3" xfId="8800"/>
    <cellStyle name="标题 2 3 2" xfId="21531"/>
    <cellStyle name="标题 2 3 2 2" xfId="21533"/>
    <cellStyle name="标题 2 3 2 2 2" xfId="21534"/>
    <cellStyle name="标题 2 3 2 2 2 2" xfId="21535"/>
    <cellStyle name="标题 2 3 2 2 3" xfId="21536"/>
    <cellStyle name="标题 2 3 2 2 3 2" xfId="21537"/>
    <cellStyle name="标题 2 3 2 2 4" xfId="9731"/>
    <cellStyle name="标题 2 3 2 3" xfId="21539"/>
    <cellStyle name="标题 2 3 3" xfId="21540"/>
    <cellStyle name="标题 2 3 3 2" xfId="21541"/>
    <cellStyle name="标题 2 3 3 2 2" xfId="21542"/>
    <cellStyle name="标题 2 3 3 2 2 2" xfId="21543"/>
    <cellStyle name="标题 2 3 3 2 3" xfId="21544"/>
    <cellStyle name="标题 2 3 3 2 3 2" xfId="21545"/>
    <cellStyle name="标题 2 3 3 2 4" xfId="21546"/>
    <cellStyle name="标题 2 3 3 3" xfId="21548"/>
    <cellStyle name="标题 2 3 4" xfId="21551"/>
    <cellStyle name="标题 2 3 4 2" xfId="21552"/>
    <cellStyle name="标题 2 3 4 2 2" xfId="21553"/>
    <cellStyle name="标题 2 3 4 3" xfId="21555"/>
    <cellStyle name="标题 2 3 4 3 2" xfId="21557"/>
    <cellStyle name="标题 2 3 4 4" xfId="21560"/>
    <cellStyle name="标题 2 3 5" xfId="21562"/>
    <cellStyle name="标题 2 4" xfId="21563"/>
    <cellStyle name="标题 2 4 2" xfId="16023"/>
    <cellStyle name="标题 2 4 2 2" xfId="16694"/>
    <cellStyle name="标题 2 4 2 2 2" xfId="21564"/>
    <cellStyle name="标题 2 4 2 2 2 2" xfId="21565"/>
    <cellStyle name="标题 2 4 2 2 3" xfId="21566"/>
    <cellStyle name="标题 2 4 2 2 3 2" xfId="21567"/>
    <cellStyle name="标题 2 4 2 2 4" xfId="21568"/>
    <cellStyle name="标题 2 4 2 3" xfId="21569"/>
    <cellStyle name="标题 2 4 3" xfId="16026"/>
    <cellStyle name="标题 2 4 3 2" xfId="16028"/>
    <cellStyle name="标题 2 4 3 2 2" xfId="16030"/>
    <cellStyle name="标题 2 4 3 2 2 2" xfId="21573"/>
    <cellStyle name="标题 2 4 3 2 3" xfId="21575"/>
    <cellStyle name="标题 2 4 3 2 3 2" xfId="21576"/>
    <cellStyle name="标题 2 4 3 2 4" xfId="21578"/>
    <cellStyle name="标题 2 4 3 3" xfId="16032"/>
    <cellStyle name="标题 2 4 4" xfId="16039"/>
    <cellStyle name="标题 2 4 4 2" xfId="16041"/>
    <cellStyle name="标题 2 4 4 2 2" xfId="16043"/>
    <cellStyle name="标题 2 4 4 3" xfId="16045"/>
    <cellStyle name="标题 2 4 4 3 2" xfId="21580"/>
    <cellStyle name="标题 2 4 4 4" xfId="21582"/>
    <cellStyle name="标题 2 4 5" xfId="16052"/>
    <cellStyle name="标题 2 5" xfId="21584"/>
    <cellStyle name="标题 2 5 2" xfId="16210"/>
    <cellStyle name="标题 2 5 2 2" xfId="16212"/>
    <cellStyle name="标题 2 5 2 2 2" xfId="16214"/>
    <cellStyle name="标题 2 5 2 2 2 2" xfId="21585"/>
    <cellStyle name="标题 2 5 2 2 3" xfId="21586"/>
    <cellStyle name="标题 2 5 2 2 3 2" xfId="21587"/>
    <cellStyle name="标题 2 5 2 2 4" xfId="21588"/>
    <cellStyle name="标题 2 5 2 3" xfId="16216"/>
    <cellStyle name="标题 2 5 3" xfId="16221"/>
    <cellStyle name="标题 2 5 3 2" xfId="16223"/>
    <cellStyle name="标题 2 5 3 2 2" xfId="21589"/>
    <cellStyle name="标题 2 5 3 2 2 2" xfId="21590"/>
    <cellStyle name="标题 2 5 3 2 3" xfId="21591"/>
    <cellStyle name="标题 2 5 3 2 3 2" xfId="21592"/>
    <cellStyle name="标题 2 5 3 2 4" xfId="21593"/>
    <cellStyle name="标题 2 5 3 3" xfId="253"/>
    <cellStyle name="标题 2 5 4" xfId="16225"/>
    <cellStyle name="标题 2 5 4 2" xfId="21595"/>
    <cellStyle name="标题 2 5 4 2 2" xfId="21596"/>
    <cellStyle name="标题 2 5 4 3" xfId="11778"/>
    <cellStyle name="标题 2 5 4 3 2" xfId="11780"/>
    <cellStyle name="标题 2 5 4 4" xfId="11782"/>
    <cellStyle name="标题 2 5 5" xfId="16227"/>
    <cellStyle name="标题 2 6" xfId="21597"/>
    <cellStyle name="标题 2 6 2" xfId="16399"/>
    <cellStyle name="标题 2 6 2 2" xfId="16401"/>
    <cellStyle name="标题 2 6 2 2 2" xfId="16403"/>
    <cellStyle name="标题 2 6 2 2 2 2" xfId="21598"/>
    <cellStyle name="标题 2 6 2 2 3" xfId="21599"/>
    <cellStyle name="标题 2 6 2 2 3 2" xfId="21600"/>
    <cellStyle name="标题 2 6 2 2 4" xfId="21603"/>
    <cellStyle name="标题 2 6 2 3" xfId="16405"/>
    <cellStyle name="标题 2 6 3" xfId="16409"/>
    <cellStyle name="标题 2 6 3 2" xfId="16411"/>
    <cellStyle name="标题 2 6 3 2 2" xfId="21604"/>
    <cellStyle name="标题 2 6 3 2 2 2" xfId="21606"/>
    <cellStyle name="标题 2 6 3 2 3" xfId="14267"/>
    <cellStyle name="标题 2 6 3 2 3 2" xfId="14269"/>
    <cellStyle name="标题 2 6 3 2 4" xfId="14273"/>
    <cellStyle name="标题 2 6 3 3" xfId="1009"/>
    <cellStyle name="标题 2 6 4" xfId="16414"/>
    <cellStyle name="标题 2 6 4 2" xfId="21607"/>
    <cellStyle name="标题 2 6 4 2 2" xfId="21608"/>
    <cellStyle name="标题 2 6 4 3" xfId="11797"/>
    <cellStyle name="标题 2 6 4 3 2" xfId="11800"/>
    <cellStyle name="标题 2 6 4 4" xfId="7251"/>
    <cellStyle name="标题 2 6 5" xfId="21609"/>
    <cellStyle name="标题 2 7" xfId="14876"/>
    <cellStyle name="标题 2 7 2" xfId="14880"/>
    <cellStyle name="标题 2 7 2 2" xfId="16569"/>
    <cellStyle name="标题 2 7 2 2 2" xfId="16571"/>
    <cellStyle name="标题 2 7 2 2 2 2" xfId="21611"/>
    <cellStyle name="标题 2 7 2 2 3" xfId="8096"/>
    <cellStyle name="标题 2 7 2 2 3 2" xfId="8099"/>
    <cellStyle name="标题 2 7 2 2 4" xfId="8101"/>
    <cellStyle name="标题 2 7 2 3" xfId="16573"/>
    <cellStyle name="标题 2 7 3" xfId="16575"/>
    <cellStyle name="标题 2 7 3 2" xfId="9524"/>
    <cellStyle name="标题 2 7 3 2 2" xfId="21612"/>
    <cellStyle name="标题 2 7 3 2 2 2" xfId="21613"/>
    <cellStyle name="标题 2 7 3 2 3" xfId="14418"/>
    <cellStyle name="标题 2 7 3 2 3 2" xfId="18028"/>
    <cellStyle name="标题 2 7 3 2 4" xfId="194"/>
    <cellStyle name="标题 2 7 3 3" xfId="3853"/>
    <cellStyle name="标题 2 7 4" xfId="16577"/>
    <cellStyle name="标题 2 7 4 2" xfId="9532"/>
    <cellStyle name="标题 2 7 4 2 2" xfId="21614"/>
    <cellStyle name="标题 2 7 4 3" xfId="3876"/>
    <cellStyle name="标题 2 7 4 3 2" xfId="2793"/>
    <cellStyle name="标题 2 7 4 4" xfId="3878"/>
    <cellStyle name="标题 2 7 5" xfId="21615"/>
    <cellStyle name="标题 2 8" xfId="14882"/>
    <cellStyle name="标题 2 8 2" xfId="16629"/>
    <cellStyle name="标题 2 8 2 2" xfId="16631"/>
    <cellStyle name="标题 2 8 2 2 2" xfId="21619"/>
    <cellStyle name="标题 2 8 2 2 2 2" xfId="21620"/>
    <cellStyle name="标题 2 8 2 2 3" xfId="21621"/>
    <cellStyle name="标题 2 8 2 2 3 2" xfId="21623"/>
    <cellStyle name="标题 2 8 2 2 4" xfId="21624"/>
    <cellStyle name="标题 2 8 2 3" xfId="20527"/>
    <cellStyle name="标题 2 8 3" xfId="16633"/>
    <cellStyle name="标题 2 8 3 2" xfId="21626"/>
    <cellStyle name="标题 2 8 3 2 2" xfId="21627"/>
    <cellStyle name="标题 2 8 3 2 2 2" xfId="21629"/>
    <cellStyle name="标题 2 8 3 2 3" xfId="21630"/>
    <cellStyle name="标题 2 8 3 2 3 2" xfId="21631"/>
    <cellStyle name="标题 2 8 3 2 4" xfId="21632"/>
    <cellStyle name="标题 2 8 3 3" xfId="3900"/>
    <cellStyle name="标题 2 8 4" xfId="21635"/>
    <cellStyle name="标题 2 8 4 2" xfId="21636"/>
    <cellStyle name="标题 2 8 4 2 2" xfId="21637"/>
    <cellStyle name="标题 2 8 4 3" xfId="3909"/>
    <cellStyle name="标题 2 8 4 3 2" xfId="1254"/>
    <cellStyle name="标题 2 8 4 4" xfId="3911"/>
    <cellStyle name="标题 2 8 5" xfId="21638"/>
    <cellStyle name="标题 2 9" xfId="21643"/>
    <cellStyle name="标题 2 9 2" xfId="10607"/>
    <cellStyle name="标题 2 9 2 2" xfId="686"/>
    <cellStyle name="标题 2 9 2 2 2" xfId="21644"/>
    <cellStyle name="标题 2 9 2 2 2 2" xfId="21646"/>
    <cellStyle name="标题 2 9 2 2 3" xfId="21648"/>
    <cellStyle name="标题 2 9 2 2 3 2" xfId="21651"/>
    <cellStyle name="标题 2 9 2 2 4" xfId="21653"/>
    <cellStyle name="标题 2 9 2 3" xfId="21656"/>
    <cellStyle name="标题 2 9 3" xfId="21657"/>
    <cellStyle name="标题 2 9 3 2" xfId="21658"/>
    <cellStyle name="标题 2 9 3 2 2" xfId="21659"/>
    <cellStyle name="标题 2 9 3 3" xfId="2600"/>
    <cellStyle name="标题 2 9 3 3 2" xfId="21660"/>
    <cellStyle name="标题 2 9 3 4" xfId="21661"/>
    <cellStyle name="标题 2 9 4" xfId="21663"/>
    <cellStyle name="标题 3 10" xfId="7438"/>
    <cellStyle name="标题 3 10 2" xfId="7440"/>
    <cellStyle name="标题 3 10 2 2" xfId="21664"/>
    <cellStyle name="标题 3 10 2 2 2" xfId="21665"/>
    <cellStyle name="标题 3 10 2 2 2 2" xfId="21667"/>
    <cellStyle name="标题 3 10 2 2 3" xfId="21670"/>
    <cellStyle name="标题 3 10 2 2 3 2" xfId="21671"/>
    <cellStyle name="标题 3 10 2 2 4" xfId="21672"/>
    <cellStyle name="标题 3 10 2 3" xfId="21673"/>
    <cellStyle name="标题 3 10 3" xfId="21674"/>
    <cellStyle name="标题 3 10 3 2" xfId="21675"/>
    <cellStyle name="标题 3 10 3 2 2" xfId="21676"/>
    <cellStyle name="标题 3 10 3 3" xfId="21678"/>
    <cellStyle name="标题 3 10 3 3 2" xfId="21679"/>
    <cellStyle name="标题 3 10 3 4" xfId="21681"/>
    <cellStyle name="标题 3 10 4" xfId="21683"/>
    <cellStyle name="标题 3 11" xfId="7442"/>
    <cellStyle name="标题 3 11 2" xfId="7444"/>
    <cellStyle name="标题 3 11 2 2" xfId="21684"/>
    <cellStyle name="标题 3 11 2 2 2" xfId="21685"/>
    <cellStyle name="标题 3 11 2 2 2 2" xfId="21687"/>
    <cellStyle name="标题 3 11 2 2 3" xfId="21689"/>
    <cellStyle name="标题 3 11 2 2 3 2" xfId="21690"/>
    <cellStyle name="标题 3 11 2 2 4" xfId="21692"/>
    <cellStyle name="标题 3 11 2 3" xfId="9775"/>
    <cellStyle name="标题 3 11 3" xfId="18001"/>
    <cellStyle name="标题 3 11 3 2" xfId="21693"/>
    <cellStyle name="标题 3 11 3 2 2" xfId="21694"/>
    <cellStyle name="标题 3 11 3 3" xfId="9783"/>
    <cellStyle name="标题 3 11 3 3 2" xfId="21695"/>
    <cellStyle name="标题 3 11 3 4" xfId="21697"/>
    <cellStyle name="标题 3 11 4" xfId="21698"/>
    <cellStyle name="标题 3 12" xfId="7446"/>
    <cellStyle name="标题 3 12 2" xfId="21699"/>
    <cellStyle name="标题 3 12 2 2" xfId="21700"/>
    <cellStyle name="标题 3 12 2 2 2" xfId="21701"/>
    <cellStyle name="标题 3 12 2 2 2 2" xfId="21702"/>
    <cellStyle name="标题 3 12 2 2 3" xfId="21703"/>
    <cellStyle name="标题 3 12 2 2 3 2" xfId="21704"/>
    <cellStyle name="标题 3 12 2 2 4" xfId="21705"/>
    <cellStyle name="标题 3 12 2 3" xfId="21706"/>
    <cellStyle name="标题 3 12 3" xfId="18004"/>
    <cellStyle name="标题 3 12 3 2" xfId="21707"/>
    <cellStyle name="标题 3 12 3 2 2" xfId="21708"/>
    <cellStyle name="标题 3 12 3 3" xfId="21709"/>
    <cellStyle name="标题 3 12 3 3 2" xfId="21710"/>
    <cellStyle name="标题 3 12 3 4" xfId="15060"/>
    <cellStyle name="标题 3 12 4" xfId="21711"/>
    <cellStyle name="标题 3 13" xfId="21712"/>
    <cellStyle name="标题 3 13 2" xfId="21421"/>
    <cellStyle name="标题 3 13 2 2" xfId="21423"/>
    <cellStyle name="标题 3 13 2 2 2" xfId="21714"/>
    <cellStyle name="标题 3 13 2 3" xfId="17153"/>
    <cellStyle name="标题 3 13 2 3 2" xfId="17156"/>
    <cellStyle name="标题 3 13 2 4" xfId="17159"/>
    <cellStyle name="标题 3 13 3" xfId="21425"/>
    <cellStyle name="标题 3 14" xfId="21715"/>
    <cellStyle name="标题 3 14 2" xfId="21716"/>
    <cellStyle name="标题 3 15" xfId="20675"/>
    <cellStyle name="标题 3 16" xfId="5852"/>
    <cellStyle name="标题 3 2" xfId="21717"/>
    <cellStyle name="标题 3 2 2" xfId="21719"/>
    <cellStyle name="标题 3 2 2 2" xfId="21720"/>
    <cellStyle name="标题 3 2 2 2 2" xfId="21721"/>
    <cellStyle name="标题 3 2 2 2 2 2" xfId="14509"/>
    <cellStyle name="标题 3 2 2 2 3" xfId="21722"/>
    <cellStyle name="标题 3 2 2 2 3 2" xfId="21723"/>
    <cellStyle name="标题 3 2 2 2 4" xfId="21724"/>
    <cellStyle name="标题 3 2 2 3" xfId="21728"/>
    <cellStyle name="标题 3 2 3" xfId="21730"/>
    <cellStyle name="标题 3 2 3 2" xfId="4401"/>
    <cellStyle name="标题 3 2 3 2 2" xfId="21731"/>
    <cellStyle name="标题 3 2 3 2 2 2" xfId="5742"/>
    <cellStyle name="标题 3 2 3 2 3" xfId="21732"/>
    <cellStyle name="标题 3 2 3 2 3 2" xfId="21733"/>
    <cellStyle name="标题 3 2 3 2 4" xfId="21734"/>
    <cellStyle name="标题 3 2 3 3" xfId="20020"/>
    <cellStyle name="标题 3 2 4" xfId="21739"/>
    <cellStyle name="标题 3 2 4 2" xfId="21741"/>
    <cellStyle name="标题 3 2 4 2 2" xfId="21742"/>
    <cellStyle name="标题 3 2 4 3" xfId="20023"/>
    <cellStyle name="标题 3 2 4 3 2" xfId="21743"/>
    <cellStyle name="标题 3 2 4 4" xfId="21744"/>
    <cellStyle name="标题 3 2 5" xfId="21745"/>
    <cellStyle name="标题 3 3" xfId="21746"/>
    <cellStyle name="标题 3 3 2" xfId="21747"/>
    <cellStyle name="标题 3 3 2 2" xfId="21749"/>
    <cellStyle name="标题 3 3 2 2 2" xfId="17824"/>
    <cellStyle name="标题 3 3 2 2 2 2" xfId="468"/>
    <cellStyle name="标题 3 3 2 2 3" xfId="21750"/>
    <cellStyle name="标题 3 3 2 2 3 2" xfId="21751"/>
    <cellStyle name="标题 3 3 2 2 4" xfId="21752"/>
    <cellStyle name="标题 3 3 2 3" xfId="21754"/>
    <cellStyle name="标题 3 3 3" xfId="21755"/>
    <cellStyle name="标题 3 3 3 2" xfId="21756"/>
    <cellStyle name="标题 3 3 3 2 2" xfId="21757"/>
    <cellStyle name="标题 3 3 3 2 2 2" xfId="21758"/>
    <cellStyle name="标题 3 3 3 2 3" xfId="21759"/>
    <cellStyle name="标题 3 3 3 2 3 2" xfId="21760"/>
    <cellStyle name="标题 3 3 3 2 4" xfId="21761"/>
    <cellStyle name="标题 3 3 3 3" xfId="21765"/>
    <cellStyle name="标题 3 3 4" xfId="21767"/>
    <cellStyle name="标题 3 3 4 2" xfId="21768"/>
    <cellStyle name="标题 3 3 4 2 2" xfId="21769"/>
    <cellStyle name="标题 3 3 4 3" xfId="21770"/>
    <cellStyle name="标题 3 3 4 3 2" xfId="21772"/>
    <cellStyle name="标题 3 3 4 4" xfId="21774"/>
    <cellStyle name="标题 3 3 5" xfId="21776"/>
    <cellStyle name="标题 3 4" xfId="21777"/>
    <cellStyle name="标题 3 4 2" xfId="21778"/>
    <cellStyle name="标题 3 4 2 2" xfId="21779"/>
    <cellStyle name="标题 3 4 2 2 2" xfId="21780"/>
    <cellStyle name="标题 3 4 2 2 2 2" xfId="11939"/>
    <cellStyle name="标题 3 4 2 2 3" xfId="21781"/>
    <cellStyle name="标题 3 4 2 2 3 2" xfId="21782"/>
    <cellStyle name="标题 3 4 2 2 4" xfId="21783"/>
    <cellStyle name="标题 3 4 2 3" xfId="21784"/>
    <cellStyle name="标题 3 4 3" xfId="21788"/>
    <cellStyle name="标题 3 4 3 2" xfId="21789"/>
    <cellStyle name="标题 3 4 3 2 2" xfId="21790"/>
    <cellStyle name="标题 3 4 3 2 2 2" xfId="21791"/>
    <cellStyle name="标题 3 4 3 2 3" xfId="21794"/>
    <cellStyle name="标题 3 4 3 2 3 2" xfId="21795"/>
    <cellStyle name="标题 3 4 3 2 4" xfId="21798"/>
    <cellStyle name="标题 3 4 3 3" xfId="21800"/>
    <cellStyle name="标题 3 4 4" xfId="21803"/>
    <cellStyle name="标题 3 4 4 2" xfId="21804"/>
    <cellStyle name="标题 3 4 4 2 2" xfId="21805"/>
    <cellStyle name="标题 3 4 4 3" xfId="21806"/>
    <cellStyle name="标题 3 4 4 3 2" xfId="21807"/>
    <cellStyle name="标题 3 4 4 4" xfId="21808"/>
    <cellStyle name="标题 3 4 5" xfId="21809"/>
    <cellStyle name="标题 3 5" xfId="21810"/>
    <cellStyle name="标题 3 5 2" xfId="21811"/>
    <cellStyle name="标题 3 5 2 2" xfId="21812"/>
    <cellStyle name="标题 3 5 2 2 2" xfId="21103"/>
    <cellStyle name="标题 3 5 2 2 2 2" xfId="21813"/>
    <cellStyle name="标题 3 5 2 2 3" xfId="21814"/>
    <cellStyle name="标题 3 5 2 2 3 2" xfId="21815"/>
    <cellStyle name="标题 3 5 2 2 4" xfId="21816"/>
    <cellStyle name="标题 3 5 2 3" xfId="21819"/>
    <cellStyle name="标题 3 5 3" xfId="21822"/>
    <cellStyle name="标题 3 5 3 2" xfId="21823"/>
    <cellStyle name="标题 3 5 3 2 2" xfId="21123"/>
    <cellStyle name="标题 3 5 3 2 2 2" xfId="21824"/>
    <cellStyle name="标题 3 5 3 2 3" xfId="21825"/>
    <cellStyle name="标题 3 5 3 2 3 2" xfId="21826"/>
    <cellStyle name="标题 3 5 3 2 4" xfId="21827"/>
    <cellStyle name="标题 3 5 3 3" xfId="11805"/>
    <cellStyle name="标题 3 5 4" xfId="21831"/>
    <cellStyle name="标题 3 5 4 2" xfId="21832"/>
    <cellStyle name="标题 3 5 4 2 2" xfId="21833"/>
    <cellStyle name="标题 3 5 4 3" xfId="11812"/>
    <cellStyle name="标题 3 5 4 3 2" xfId="11814"/>
    <cellStyle name="标题 3 5 4 4" xfId="11818"/>
    <cellStyle name="标题 3 5 5" xfId="21836"/>
    <cellStyle name="标题 3 6" xfId="21839"/>
    <cellStyle name="标题 3 6 2" xfId="21840"/>
    <cellStyle name="标题 3 6 2 2" xfId="21841"/>
    <cellStyle name="标题 3 6 2 2 2" xfId="21842"/>
    <cellStyle name="标题 3 6 2 2 2 2" xfId="21844"/>
    <cellStyle name="标题 3 6 2 2 3" xfId="21846"/>
    <cellStyle name="标题 3 6 2 2 3 2" xfId="21848"/>
    <cellStyle name="标题 3 6 2 2 4" xfId="21850"/>
    <cellStyle name="标题 3 6 2 3" xfId="21853"/>
    <cellStyle name="标题 3 6 3" xfId="17699"/>
    <cellStyle name="标题 3 6 3 2" xfId="21854"/>
    <cellStyle name="标题 3 6 3 2 2" xfId="21856"/>
    <cellStyle name="标题 3 6 3 2 2 2" xfId="21859"/>
    <cellStyle name="标题 3 6 3 2 3" xfId="14575"/>
    <cellStyle name="标题 3 6 3 2 3 2" xfId="21861"/>
    <cellStyle name="标题 3 6 3 2 4" xfId="21863"/>
    <cellStyle name="标题 3 6 3 3" xfId="11822"/>
    <cellStyle name="标题 3 6 4" xfId="21867"/>
    <cellStyle name="标题 3 6 4 2" xfId="21869"/>
    <cellStyle name="标题 3 6 4 2 2" xfId="21871"/>
    <cellStyle name="标题 3 6 4 3" xfId="21873"/>
    <cellStyle name="标题 3 6 4 3 2" xfId="21875"/>
    <cellStyle name="标题 3 6 4 4" xfId="21876"/>
    <cellStyle name="标题 3 6 5" xfId="21877"/>
    <cellStyle name="标题 3 7" xfId="14885"/>
    <cellStyle name="标题 3 7 2" xfId="14887"/>
    <cellStyle name="标题 3 7 2 2" xfId="21879"/>
    <cellStyle name="标题 3 7 2 2 2" xfId="21880"/>
    <cellStyle name="标题 3 7 2 2 2 2" xfId="21883"/>
    <cellStyle name="标题 3 7 2 2 3" xfId="8309"/>
    <cellStyle name="标题 3 7 2 2 3 2" xfId="8314"/>
    <cellStyle name="标题 3 7 2 2 4" xfId="8319"/>
    <cellStyle name="标题 3 7 2 3" xfId="21886"/>
    <cellStyle name="标题 3 7 3" xfId="21887"/>
    <cellStyle name="标题 3 7 3 2" xfId="21888"/>
    <cellStyle name="标题 3 7 3 2 2" xfId="21889"/>
    <cellStyle name="标题 3 7 3 2 2 2" xfId="4626"/>
    <cellStyle name="标题 3 7 3 2 3" xfId="21890"/>
    <cellStyle name="标题 3 7 3 2 3 2" xfId="4634"/>
    <cellStyle name="标题 3 7 3 2 4" xfId="21892"/>
    <cellStyle name="标题 3 7 3 3" xfId="3947"/>
    <cellStyle name="标题 3 7 4" xfId="21897"/>
    <cellStyle name="标题 3 7 4 2" xfId="21899"/>
    <cellStyle name="标题 3 7 4 2 2" xfId="21901"/>
    <cellStyle name="标题 3 7 4 3" xfId="3963"/>
    <cellStyle name="标题 3 7 4 3 2" xfId="3965"/>
    <cellStyle name="标题 3 7 4 4" xfId="3970"/>
    <cellStyle name="标题 3 7 5" xfId="21903"/>
    <cellStyle name="标题 3 8" xfId="14889"/>
    <cellStyle name="标题 3 8 2" xfId="21907"/>
    <cellStyle name="标题 3 8 2 2" xfId="21908"/>
    <cellStyle name="标题 3 8 2 2 2" xfId="21909"/>
    <cellStyle name="标题 3 8 2 2 2 2" xfId="21910"/>
    <cellStyle name="标题 3 8 2 2 3" xfId="21911"/>
    <cellStyle name="标题 3 8 2 2 3 2" xfId="21912"/>
    <cellStyle name="标题 3 8 2 2 4" xfId="21913"/>
    <cellStyle name="标题 3 8 2 3" xfId="21915"/>
    <cellStyle name="标题 3 8 3" xfId="21916"/>
    <cellStyle name="标题 3 8 3 2" xfId="21917"/>
    <cellStyle name="标题 3 8 3 2 2" xfId="21918"/>
    <cellStyle name="标题 3 8 3 2 2 2" xfId="21919"/>
    <cellStyle name="标题 3 8 3 2 3" xfId="21920"/>
    <cellStyle name="标题 3 8 3 2 3 2" xfId="5404"/>
    <cellStyle name="标题 3 8 3 2 4" xfId="21921"/>
    <cellStyle name="标题 3 8 3 3" xfId="3979"/>
    <cellStyle name="标题 3 8 4" xfId="21924"/>
    <cellStyle name="标题 3 8 4 2" xfId="21926"/>
    <cellStyle name="标题 3 8 4 2 2" xfId="21928"/>
    <cellStyle name="标题 3 8 4 3" xfId="21931"/>
    <cellStyle name="标题 3 8 4 3 2" xfId="1801"/>
    <cellStyle name="标题 3 8 4 4" xfId="21933"/>
    <cellStyle name="标题 3 8 5" xfId="21934"/>
    <cellStyle name="标题 3 9" xfId="21939"/>
    <cellStyle name="标题 3 9 2" xfId="10789"/>
    <cellStyle name="标题 3 9 2 2" xfId="21940"/>
    <cellStyle name="标题 3 9 2 2 2" xfId="21941"/>
    <cellStyle name="标题 3 9 2 2 2 2" xfId="13476"/>
    <cellStyle name="标题 3 9 2 2 3" xfId="21942"/>
    <cellStyle name="标题 3 9 2 2 3 2" xfId="21943"/>
    <cellStyle name="标题 3 9 2 2 4" xfId="21945"/>
    <cellStyle name="标题 3 9 2 3" xfId="21948"/>
    <cellStyle name="标题 3 9 3" xfId="21949"/>
    <cellStyle name="标题 3 9 3 2" xfId="21950"/>
    <cellStyle name="标题 3 9 3 2 2" xfId="21951"/>
    <cellStyle name="标题 3 9 3 3" xfId="3999"/>
    <cellStyle name="标题 3 9 3 3 2" xfId="21952"/>
    <cellStyle name="标题 3 9 3 4" xfId="21953"/>
    <cellStyle name="标题 3 9 4" xfId="21954"/>
    <cellStyle name="标题 4 10" xfId="21956"/>
    <cellStyle name="标题 4 10 2" xfId="21957"/>
    <cellStyle name="标题 4 10 2 2" xfId="21958"/>
    <cellStyle name="标题 4 10 2 2 2" xfId="21959"/>
    <cellStyle name="标题 4 10 2 2 2 2" xfId="21960"/>
    <cellStyle name="标题 4 10 2 2 3" xfId="21962"/>
    <cellStyle name="标题 4 10 2 2 3 2" xfId="21963"/>
    <cellStyle name="标题 4 10 2 2 4" xfId="21964"/>
    <cellStyle name="标题 4 10 2 3" xfId="21965"/>
    <cellStyle name="标题 4 10 3" xfId="21966"/>
    <cellStyle name="标题 4 10 3 2" xfId="21967"/>
    <cellStyle name="标题 4 10 3 2 2" xfId="21968"/>
    <cellStyle name="标题 4 10 3 3" xfId="21969"/>
    <cellStyle name="标题 4 10 3 3 2" xfId="21970"/>
    <cellStyle name="标题 4 10 3 4" xfId="21971"/>
    <cellStyle name="标题 4 10 4" xfId="21974"/>
    <cellStyle name="标题 4 11" xfId="21975"/>
    <cellStyle name="标题 4 11 2" xfId="21976"/>
    <cellStyle name="标题 4 11 2 2" xfId="21977"/>
    <cellStyle name="标题 4 11 2 2 2" xfId="21978"/>
    <cellStyle name="标题 4 11 2 2 2 2" xfId="21979"/>
    <cellStyle name="标题 4 11 2 2 3" xfId="21980"/>
    <cellStyle name="标题 4 11 2 2 3 2" xfId="21983"/>
    <cellStyle name="标题 4 11 2 2 4" xfId="21986"/>
    <cellStyle name="标题 4 11 2 3" xfId="21989"/>
    <cellStyle name="标题 4 11 3" xfId="21990"/>
    <cellStyle name="标题 4 11 3 2" xfId="21992"/>
    <cellStyle name="标题 4 11 3 2 2" xfId="21994"/>
    <cellStyle name="标题 4 11 3 3" xfId="21995"/>
    <cellStyle name="标题 4 11 3 3 2" xfId="21996"/>
    <cellStyle name="标题 4 11 3 4" xfId="21997"/>
    <cellStyle name="标题 4 11 4" xfId="21999"/>
    <cellStyle name="标题 4 12" xfId="22001"/>
    <cellStyle name="标题 4 12 2" xfId="22002"/>
    <cellStyle name="标题 4 12 2 2" xfId="22003"/>
    <cellStyle name="标题 4 12 2 2 2" xfId="22004"/>
    <cellStyle name="标题 4 12 2 2 2 2" xfId="22005"/>
    <cellStyle name="标题 4 12 2 2 3" xfId="22006"/>
    <cellStyle name="标题 4 12 2 2 3 2" xfId="22009"/>
    <cellStyle name="标题 4 12 2 2 4" xfId="22012"/>
    <cellStyle name="标题 4 12 2 3" xfId="22015"/>
    <cellStyle name="标题 4 12 3" xfId="22016"/>
    <cellStyle name="标题 4 12 3 2" xfId="22017"/>
    <cellStyle name="标题 4 12 3 2 2" xfId="22018"/>
    <cellStyle name="标题 4 12 3 3" xfId="22019"/>
    <cellStyle name="标题 4 12 3 3 2" xfId="22020"/>
    <cellStyle name="标题 4 12 3 4" xfId="22021"/>
    <cellStyle name="标题 4 12 4" xfId="22026"/>
    <cellStyle name="标题 4 13" xfId="22027"/>
    <cellStyle name="标题 4 13 2" xfId="22029"/>
    <cellStyle name="标题 4 13 2 2" xfId="22031"/>
    <cellStyle name="标题 4 13 2 2 2" xfId="22032"/>
    <cellStyle name="标题 4 13 2 3" xfId="22033"/>
    <cellStyle name="标题 4 13 2 3 2" xfId="22034"/>
    <cellStyle name="标题 4 13 2 4" xfId="22035"/>
    <cellStyle name="标题 4 13 3" xfId="22036"/>
    <cellStyle name="标题 4 14" xfId="22038"/>
    <cellStyle name="标题 4 14 2" xfId="22040"/>
    <cellStyle name="标题 4 15" xfId="22041"/>
    <cellStyle name="标题 4 16" xfId="22042"/>
    <cellStyle name="标题 4 2" xfId="22043"/>
    <cellStyle name="标题 4 2 2" xfId="22045"/>
    <cellStyle name="标题 4 2 2 2" xfId="22046"/>
    <cellStyle name="标题 4 2 2 2 2" xfId="22047"/>
    <cellStyle name="标题 4 2 2 2 2 2" xfId="22048"/>
    <cellStyle name="标题 4 2 2 2 3" xfId="22049"/>
    <cellStyle name="标题 4 2 2 2 3 2" xfId="22050"/>
    <cellStyle name="标题 4 2 2 2 4" xfId="22051"/>
    <cellStyle name="标题 4 2 2 3" xfId="22052"/>
    <cellStyle name="标题 4 2 3" xfId="22053"/>
    <cellStyle name="标题 4 2 3 2" xfId="4508"/>
    <cellStyle name="标题 4 2 3 2 2" xfId="22054"/>
    <cellStyle name="标题 4 2 3 2 2 2" xfId="21371"/>
    <cellStyle name="标题 4 2 3 2 3" xfId="22055"/>
    <cellStyle name="标题 4 2 3 2 3 2" xfId="22056"/>
    <cellStyle name="标题 4 2 3 2 4" xfId="22057"/>
    <cellStyle name="标题 4 2 3 3" xfId="22059"/>
    <cellStyle name="标题 4 2 4" xfId="22061"/>
    <cellStyle name="标题 4 2 4 2" xfId="22062"/>
    <cellStyle name="标题 4 2 4 2 2" xfId="22063"/>
    <cellStyle name="标题 4 2 4 3" xfId="22064"/>
    <cellStyle name="标题 4 2 4 3 2" xfId="11420"/>
    <cellStyle name="标题 4 2 4 4" xfId="22066"/>
    <cellStyle name="标题 4 2 5" xfId="22067"/>
    <cellStyle name="标题 4 3" xfId="22068"/>
    <cellStyle name="标题 4 3 2" xfId="22069"/>
    <cellStyle name="标题 4 3 2 2" xfId="22071"/>
    <cellStyle name="标题 4 3 2 2 2" xfId="22072"/>
    <cellStyle name="标题 4 3 2 2 2 2" xfId="22073"/>
    <cellStyle name="标题 4 3 2 2 3" xfId="12591"/>
    <cellStyle name="标题 4 3 2 2 3 2" xfId="12593"/>
    <cellStyle name="标题 4 3 2 2 4" xfId="12597"/>
    <cellStyle name="标题 4 3 2 3" xfId="3522"/>
    <cellStyle name="标题 4 3 3" xfId="22074"/>
    <cellStyle name="标题 4 3 3 2" xfId="22075"/>
    <cellStyle name="标题 4 3 3 2 2" xfId="22076"/>
    <cellStyle name="标题 4 3 3 2 2 2" xfId="20061"/>
    <cellStyle name="标题 4 3 3 2 3" xfId="22077"/>
    <cellStyle name="标题 4 3 3 2 3 2" xfId="22078"/>
    <cellStyle name="标题 4 3 3 2 4" xfId="22079"/>
    <cellStyle name="标题 4 3 3 3" xfId="3581"/>
    <cellStyle name="标题 4 3 4" xfId="22082"/>
    <cellStyle name="标题 4 3 4 2" xfId="22083"/>
    <cellStyle name="标题 4 3 4 2 2" xfId="22084"/>
    <cellStyle name="标题 4 3 4 3" xfId="3264"/>
    <cellStyle name="标题 4 3 4 3 2" xfId="3641"/>
    <cellStyle name="标题 4 3 4 4" xfId="3653"/>
    <cellStyle name="标题 4 3 5" xfId="22085"/>
    <cellStyle name="标题 4 4" xfId="22086"/>
    <cellStyle name="标题 4 4 2" xfId="22087"/>
    <cellStyle name="标题 4 4 2 2" xfId="22088"/>
    <cellStyle name="标题 4 4 2 2 2" xfId="22089"/>
    <cellStyle name="标题 4 4 2 2 2 2" xfId="18816"/>
    <cellStyle name="标题 4 4 2 2 3" xfId="14078"/>
    <cellStyle name="标题 4 4 2 2 3 2" xfId="14080"/>
    <cellStyle name="标题 4 4 2 2 4" xfId="14087"/>
    <cellStyle name="标题 4 4 2 3" xfId="22090"/>
    <cellStyle name="标题 4 4 3" xfId="22091"/>
    <cellStyle name="标题 4 4 3 2" xfId="22092"/>
    <cellStyle name="标题 4 4 3 2 2" xfId="22093"/>
    <cellStyle name="标题 4 4 3 2 2 2" xfId="22094"/>
    <cellStyle name="标题 4 4 3 2 3" xfId="22095"/>
    <cellStyle name="标题 4 4 3 2 3 2" xfId="19534"/>
    <cellStyle name="标题 4 4 3 2 4" xfId="22096"/>
    <cellStyle name="标题 4 4 3 3" xfId="22098"/>
    <cellStyle name="标题 4 4 4" xfId="22100"/>
    <cellStyle name="标题 4 4 4 2" xfId="22101"/>
    <cellStyle name="标题 4 4 4 2 2" xfId="22102"/>
    <cellStyle name="标题 4 4 4 3" xfId="22103"/>
    <cellStyle name="标题 4 4 4 3 2" xfId="22104"/>
    <cellStyle name="标题 4 4 4 4" xfId="22105"/>
    <cellStyle name="标题 4 4 5" xfId="22106"/>
    <cellStyle name="标题 4 5" xfId="22107"/>
    <cellStyle name="标题 4 5 2" xfId="22108"/>
    <cellStyle name="标题 4 5 2 2" xfId="22112"/>
    <cellStyle name="标题 4 5 2 2 2" xfId="22114"/>
    <cellStyle name="标题 4 5 2 2 2 2" xfId="17428"/>
    <cellStyle name="标题 4 5 2 2 3" xfId="15532"/>
    <cellStyle name="标题 4 5 2 2 3 2" xfId="15534"/>
    <cellStyle name="标题 4 5 2 2 4" xfId="15543"/>
    <cellStyle name="标题 4 5 2 3" xfId="22115"/>
    <cellStyle name="标题 4 5 3" xfId="22116"/>
    <cellStyle name="标题 4 5 3 2" xfId="22118"/>
    <cellStyle name="标题 4 5 3 2 2" xfId="22119"/>
    <cellStyle name="标题 4 5 3 2 2 2" xfId="22122"/>
    <cellStyle name="标题 4 5 3 2 3" xfId="22126"/>
    <cellStyle name="标题 4 5 3 2 3 2" xfId="22129"/>
    <cellStyle name="标题 4 5 3 2 4" xfId="22133"/>
    <cellStyle name="标题 4 5 3 3" xfId="11826"/>
    <cellStyle name="标题 4 5 4" xfId="22137"/>
    <cellStyle name="标题 4 5 4 2" xfId="22138"/>
    <cellStyle name="标题 4 5 4 2 2" xfId="22139"/>
    <cellStyle name="标题 4 5 4 3" xfId="22140"/>
    <cellStyle name="标题 4 5 4 3 2" xfId="22141"/>
    <cellStyle name="标题 4 5 4 4" xfId="22143"/>
    <cellStyle name="标题 4 5 5" xfId="22144"/>
    <cellStyle name="标题 4 6" xfId="22146"/>
    <cellStyle name="标题 4 6 2" xfId="22147"/>
    <cellStyle name="标题 4 6 2 2" xfId="22148"/>
    <cellStyle name="标题 4 6 2 2 2" xfId="22149"/>
    <cellStyle name="标题 4 6 2 2 2 2" xfId="22150"/>
    <cellStyle name="标题 4 6 2 2 3" xfId="16997"/>
    <cellStyle name="标题 4 6 2 2 3 2" xfId="16999"/>
    <cellStyle name="标题 4 6 2 2 4" xfId="17005"/>
    <cellStyle name="标题 4 6 2 3" xfId="22151"/>
    <cellStyle name="标题 4 6 3" xfId="17705"/>
    <cellStyle name="标题 4 6 3 2" xfId="22152"/>
    <cellStyle name="标题 4 6 3 2 2" xfId="22154"/>
    <cellStyle name="标题 4 6 3 2 2 2" xfId="22156"/>
    <cellStyle name="标题 4 6 3 2 3" xfId="14781"/>
    <cellStyle name="标题 4 6 3 2 3 2" xfId="22158"/>
    <cellStyle name="标题 4 6 3 2 4" xfId="22159"/>
    <cellStyle name="标题 4 6 3 3" xfId="11830"/>
    <cellStyle name="标题 4 6 4" xfId="22161"/>
    <cellStyle name="标题 4 6 4 2" xfId="22162"/>
    <cellStyle name="标题 4 6 4 2 2" xfId="22163"/>
    <cellStyle name="标题 4 6 4 3" xfId="22164"/>
    <cellStyle name="标题 4 6 4 3 2" xfId="22165"/>
    <cellStyle name="标题 4 6 4 4" xfId="22166"/>
    <cellStyle name="标题 4 6 5" xfId="22167"/>
    <cellStyle name="标题 4 7" xfId="14893"/>
    <cellStyle name="标题 4 7 2" xfId="22168"/>
    <cellStyle name="标题 4 7 2 2" xfId="22169"/>
    <cellStyle name="标题 4 7 2 2 2" xfId="22170"/>
    <cellStyle name="标题 4 7 2 2 2 2" xfId="22171"/>
    <cellStyle name="标题 4 7 2 2 3" xfId="8543"/>
    <cellStyle name="标题 4 7 2 2 3 2" xfId="8546"/>
    <cellStyle name="标题 4 7 2 2 4" xfId="8549"/>
    <cellStyle name="标题 4 7 2 3" xfId="22172"/>
    <cellStyle name="标题 4 7 3" xfId="22173"/>
    <cellStyle name="标题 4 7 3 2" xfId="22175"/>
    <cellStyle name="标题 4 7 3 2 2" xfId="22177"/>
    <cellStyle name="标题 4 7 3 2 2 2" xfId="22178"/>
    <cellStyle name="标题 4 7 3 2 3" xfId="22179"/>
    <cellStyle name="标题 4 7 3 2 3 2" xfId="22180"/>
    <cellStyle name="标题 4 7 3 2 4" xfId="22181"/>
    <cellStyle name="标题 4 7 3 3" xfId="4021"/>
    <cellStyle name="标题 4 7 4" xfId="22183"/>
    <cellStyle name="标题 4 7 4 2" xfId="22185"/>
    <cellStyle name="标题 4 7 4 2 2" xfId="22187"/>
    <cellStyle name="标题 4 7 4 3" xfId="22188"/>
    <cellStyle name="标题 4 7 4 3 2" xfId="22189"/>
    <cellStyle name="标题 4 7 4 4" xfId="22190"/>
    <cellStyle name="标题 4 7 5" xfId="22191"/>
    <cellStyle name="标题 4 8" xfId="22195"/>
    <cellStyle name="标题 4 8 2" xfId="22197"/>
    <cellStyle name="标题 4 8 2 2" xfId="22199"/>
    <cellStyle name="标题 4 8 2 2 2" xfId="22201"/>
    <cellStyle name="标题 4 8 2 2 2 2" xfId="22203"/>
    <cellStyle name="标题 4 8 2 2 3" xfId="19380"/>
    <cellStyle name="标题 4 8 2 2 3 2" xfId="19382"/>
    <cellStyle name="标题 4 8 2 2 4" xfId="19389"/>
    <cellStyle name="标题 4 8 2 3" xfId="2539"/>
    <cellStyle name="标题 4 8 3" xfId="22204"/>
    <cellStyle name="标题 4 8 3 2" xfId="22206"/>
    <cellStyle name="标题 4 8 3 2 2" xfId="22208"/>
    <cellStyle name="标题 4 8 3 2 2 2" xfId="22209"/>
    <cellStyle name="标题 4 8 3 2 3" xfId="22210"/>
    <cellStyle name="标题 4 8 3 2 3 2" xfId="22211"/>
    <cellStyle name="标题 4 8 3 2 4" xfId="22214"/>
    <cellStyle name="标题 4 8 3 3" xfId="4028"/>
    <cellStyle name="标题 4 8 4" xfId="22216"/>
    <cellStyle name="标题 4 8 4 2" xfId="22218"/>
    <cellStyle name="标题 4 8 4 2 2" xfId="22219"/>
    <cellStyle name="标题 4 8 4 3" xfId="2566"/>
    <cellStyle name="标题 4 8 4 3 2" xfId="2022"/>
    <cellStyle name="标题 4 8 4 4" xfId="2571"/>
    <cellStyle name="标题 4 8 5" xfId="22220"/>
    <cellStyle name="标题 4 9" xfId="22221"/>
    <cellStyle name="标题 4 9 2" xfId="10859"/>
    <cellStyle name="标题 4 9 2 2" xfId="22222"/>
    <cellStyle name="标题 4 9 2 2 2" xfId="22223"/>
    <cellStyle name="标题 4 9 2 2 2 2" xfId="22224"/>
    <cellStyle name="标题 4 9 2 2 3" xfId="22225"/>
    <cellStyle name="标题 4 9 2 2 3 2" xfId="22226"/>
    <cellStyle name="标题 4 9 2 2 4" xfId="22228"/>
    <cellStyle name="标题 4 9 2 3" xfId="22229"/>
    <cellStyle name="标题 4 9 3" xfId="5395"/>
    <cellStyle name="标题 4 9 3 2" xfId="22230"/>
    <cellStyle name="标题 4 9 3 2 2" xfId="22231"/>
    <cellStyle name="标题 4 9 3 3" xfId="22232"/>
    <cellStyle name="标题 4 9 3 3 2" xfId="22233"/>
    <cellStyle name="标题 4 9 3 4" xfId="22234"/>
    <cellStyle name="标题 4 9 4" xfId="22235"/>
    <cellStyle name="标题 5" xfId="22236"/>
    <cellStyle name="标题 5 2" xfId="22238"/>
    <cellStyle name="标题 5 2 2" xfId="22239"/>
    <cellStyle name="标题 5 2 2 2" xfId="21427"/>
    <cellStyle name="标题 5 2 2 2 2" xfId="22240"/>
    <cellStyle name="标题 5 2 2 3" xfId="22241"/>
    <cellStyle name="标题 5 2 2 3 2" xfId="22242"/>
    <cellStyle name="标题 5 2 2 4" xfId="22243"/>
    <cellStyle name="标题 5 2 3" xfId="22245"/>
    <cellStyle name="标题 5 3" xfId="22246"/>
    <cellStyle name="标题 5 3 2" xfId="22247"/>
    <cellStyle name="标题 5 3 2 2" xfId="21441"/>
    <cellStyle name="标题 5 3 2 2 2" xfId="17759"/>
    <cellStyle name="标题 5 3 2 3" xfId="21443"/>
    <cellStyle name="标题 5 3 2 3 2" xfId="17859"/>
    <cellStyle name="标题 5 3 2 4" xfId="22249"/>
    <cellStyle name="标题 5 3 3" xfId="22251"/>
    <cellStyle name="标题 5 4" xfId="22252"/>
    <cellStyle name="标题 5 4 2" xfId="22253"/>
    <cellStyle name="标题 5 4 2 2" xfId="22254"/>
    <cellStyle name="标题 5 4 3" xfId="22255"/>
    <cellStyle name="标题 5 4 3 2" xfId="22256"/>
    <cellStyle name="标题 5 4 4" xfId="22257"/>
    <cellStyle name="标题 5 5" xfId="22258"/>
    <cellStyle name="标题 6" xfId="1865"/>
    <cellStyle name="标题 6 2" xfId="22259"/>
    <cellStyle name="标题 6 2 2" xfId="22260"/>
    <cellStyle name="标题 6 2 2 2" xfId="22261"/>
    <cellStyle name="标题 6 2 2 2 2" xfId="22262"/>
    <cellStyle name="标题 6 2 2 3" xfId="22263"/>
    <cellStyle name="标题 6 2 2 3 2" xfId="22264"/>
    <cellStyle name="标题 6 2 2 4" xfId="22266"/>
    <cellStyle name="标题 6 2 3" xfId="22267"/>
    <cellStyle name="标题 6 3" xfId="22269"/>
    <cellStyle name="标题 6 3 2" xfId="9996"/>
    <cellStyle name="标题 6 3 2 2" xfId="9999"/>
    <cellStyle name="标题 6 3 2 2 2" xfId="10001"/>
    <cellStyle name="标题 6 3 2 3" xfId="10003"/>
    <cellStyle name="标题 6 3 2 3 2" xfId="22270"/>
    <cellStyle name="标题 6 3 2 4" xfId="22271"/>
    <cellStyle name="标题 6 3 3" xfId="10005"/>
    <cellStyle name="标题 6 4" xfId="22272"/>
    <cellStyle name="标题 6 4 2" xfId="10031"/>
    <cellStyle name="标题 6 4 2 2" xfId="10033"/>
    <cellStyle name="标题 6 4 3" xfId="10038"/>
    <cellStyle name="标题 6 4 3 2" xfId="10041"/>
    <cellStyle name="标题 6 4 4" xfId="10044"/>
    <cellStyle name="标题 6 5" xfId="22273"/>
    <cellStyle name="标题 7" xfId="22274"/>
    <cellStyle name="标题 7 2" xfId="22275"/>
    <cellStyle name="标题 7 2 2" xfId="17691"/>
    <cellStyle name="标题 7 2 2 2" xfId="22276"/>
    <cellStyle name="标题 7 2 2 2 2" xfId="22277"/>
    <cellStyle name="标题 7 2 2 3" xfId="22279"/>
    <cellStyle name="标题 7 2 2 3 2" xfId="22280"/>
    <cellStyle name="标题 7 2 2 4" xfId="22281"/>
    <cellStyle name="标题 7 2 3" xfId="22282"/>
    <cellStyle name="标题 7 3" xfId="22283"/>
    <cellStyle name="标题 7 3 2" xfId="10091"/>
    <cellStyle name="标题 7 3 2 2" xfId="10092"/>
    <cellStyle name="标题 7 3 2 2 2" xfId="10096"/>
    <cellStyle name="标题 7 3 2 3" xfId="10100"/>
    <cellStyle name="标题 7 3 2 3 2" xfId="22284"/>
    <cellStyle name="标题 7 3 2 4" xfId="22285"/>
    <cellStyle name="标题 7 3 3" xfId="10105"/>
    <cellStyle name="标题 7 4" xfId="22287"/>
    <cellStyle name="标题 7 4 2" xfId="10121"/>
    <cellStyle name="标题 7 4 2 2" xfId="17773"/>
    <cellStyle name="标题 7 4 3" xfId="17327"/>
    <cellStyle name="标题 7 4 3 2" xfId="17329"/>
    <cellStyle name="标题 7 4 4" xfId="17333"/>
    <cellStyle name="标题 7 5" xfId="22288"/>
    <cellStyle name="标题 8" xfId="16509"/>
    <cellStyle name="标题 8 2" xfId="22289"/>
    <cellStyle name="标题 8 2 2" xfId="17707"/>
    <cellStyle name="标题 8 2 2 2" xfId="22174"/>
    <cellStyle name="标题 8 2 2 2 2" xfId="22176"/>
    <cellStyle name="标题 8 2 2 3" xfId="22184"/>
    <cellStyle name="标题 8 2 2 3 2" xfId="22186"/>
    <cellStyle name="标题 8 2 2 4" xfId="22192"/>
    <cellStyle name="标题 8 2 3" xfId="22291"/>
    <cellStyle name="标题 8 3" xfId="22293"/>
    <cellStyle name="标题 8 3 2" xfId="10156"/>
    <cellStyle name="标题 8 3 2 2" xfId="22295"/>
    <cellStyle name="标题 8 3 2 2 2" xfId="2473"/>
    <cellStyle name="标题 8 3 2 3" xfId="22296"/>
    <cellStyle name="标题 8 3 2 3 2" xfId="22297"/>
    <cellStyle name="标题 8 3 2 4" xfId="22298"/>
    <cellStyle name="标题 8 3 3" xfId="22301"/>
    <cellStyle name="标题 8 4" xfId="22303"/>
    <cellStyle name="标题 8 4 2" xfId="10166"/>
    <cellStyle name="标题 8 4 2 2" xfId="22305"/>
    <cellStyle name="标题 8 4 3" xfId="22306"/>
    <cellStyle name="标题 8 4 3 2" xfId="22307"/>
    <cellStyle name="标题 8 4 4" xfId="5411"/>
    <cellStyle name="标题 8 5" xfId="22308"/>
    <cellStyle name="标题 9" xfId="22309"/>
    <cellStyle name="标题 9 2" xfId="22311"/>
    <cellStyle name="标题 9 2 2" xfId="22312"/>
    <cellStyle name="标题 9 2 2 2" xfId="7706"/>
    <cellStyle name="标题 9 2 2 2 2" xfId="7708"/>
    <cellStyle name="标题 9 2 2 3" xfId="7710"/>
    <cellStyle name="标题 9 2 2 3 2" xfId="22313"/>
    <cellStyle name="标题 9 2 2 4" xfId="22314"/>
    <cellStyle name="标题 9 2 3" xfId="22316"/>
    <cellStyle name="标题 9 3" xfId="22317"/>
    <cellStyle name="标题 9 3 2" xfId="22318"/>
    <cellStyle name="标题 9 3 2 2" xfId="7887"/>
    <cellStyle name="标题 9 3 2 2 2" xfId="4925"/>
    <cellStyle name="标题 9 3 2 3" xfId="22319"/>
    <cellStyle name="标题 9 3 2 3 2" xfId="22320"/>
    <cellStyle name="标题 9 3 2 4" xfId="22321"/>
    <cellStyle name="标题 9 3 3" xfId="22322"/>
    <cellStyle name="标题 9 4" xfId="22323"/>
    <cellStyle name="标题 9 4 2" xfId="22324"/>
    <cellStyle name="标题 9 4 2 2" xfId="22325"/>
    <cellStyle name="标题 9 4 3" xfId="22326"/>
    <cellStyle name="标题 9 4 3 2" xfId="22327"/>
    <cellStyle name="标题 9 4 4" xfId="22328"/>
    <cellStyle name="标题 9 5" xfId="22329"/>
    <cellStyle name="差 10" xfId="22330"/>
    <cellStyle name="差 10 2" xfId="22331"/>
    <cellStyle name="差 10 2 2" xfId="22332"/>
    <cellStyle name="差 10 2 2 2" xfId="22333"/>
    <cellStyle name="差 10 2 2 2 2" xfId="22334"/>
    <cellStyle name="差 10 2 2 3" xfId="8229"/>
    <cellStyle name="差 10 2 2 3 2" xfId="22335"/>
    <cellStyle name="差 10 2 2 4" xfId="22336"/>
    <cellStyle name="差 10 2 3" xfId="5324"/>
    <cellStyle name="差 10 3" xfId="22338"/>
    <cellStyle name="差 10 3 2" xfId="22339"/>
    <cellStyle name="差 10 3 2 2" xfId="22340"/>
    <cellStyle name="差 10 3 3" xfId="5336"/>
    <cellStyle name="差 10 3 3 2" xfId="22341"/>
    <cellStyle name="差 10 3 4" xfId="12062"/>
    <cellStyle name="差 10 4" xfId="22342"/>
    <cellStyle name="差 11" xfId="22343"/>
    <cellStyle name="差 11 2" xfId="22344"/>
    <cellStyle name="差 11 2 2" xfId="22345"/>
    <cellStyle name="差 11 2 2 2" xfId="22346"/>
    <cellStyle name="差 11 2 2 2 2" xfId="22347"/>
    <cellStyle name="差 11 2 2 3" xfId="8448"/>
    <cellStyle name="差 11 2 2 3 2" xfId="22348"/>
    <cellStyle name="差 11 2 2 4" xfId="22349"/>
    <cellStyle name="差 11 2 3" xfId="5343"/>
    <cellStyle name="差 11 3" xfId="22350"/>
    <cellStyle name="差 11 3 2" xfId="22351"/>
    <cellStyle name="差 11 3 2 2" xfId="22352"/>
    <cellStyle name="差 11 3 3" xfId="5348"/>
    <cellStyle name="差 11 3 3 2" xfId="6233"/>
    <cellStyle name="差 11 3 4" xfId="6239"/>
    <cellStyle name="差 11 4" xfId="22353"/>
    <cellStyle name="差 12" xfId="22354"/>
    <cellStyle name="差 12 2" xfId="22355"/>
    <cellStyle name="差 12 2 2" xfId="22357"/>
    <cellStyle name="差 12 2 2 2" xfId="3507"/>
    <cellStyle name="差 12 2 2 2 2" xfId="12578"/>
    <cellStyle name="差 12 2 2 3" xfId="8661"/>
    <cellStyle name="差 12 2 2 3 2" xfId="22359"/>
    <cellStyle name="差 12 2 2 4" xfId="22360"/>
    <cellStyle name="差 12 2 3" xfId="22364"/>
    <cellStyle name="差 12 3" xfId="22365"/>
    <cellStyle name="差 12 3 2" xfId="14105"/>
    <cellStyle name="差 12 3 2 2" xfId="3560"/>
    <cellStyle name="差 12 3 3" xfId="6329"/>
    <cellStyle name="差 12 3 3 2" xfId="6332"/>
    <cellStyle name="差 12 3 4" xfId="6336"/>
    <cellStyle name="差 12 4" xfId="22367"/>
    <cellStyle name="差 13" xfId="19102"/>
    <cellStyle name="差 13 2" xfId="22369"/>
    <cellStyle name="差 13 2 2" xfId="22373"/>
    <cellStyle name="差 13 2 2 2" xfId="14058"/>
    <cellStyle name="差 13 2 3" xfId="4754"/>
    <cellStyle name="差 13 2 3 2" xfId="4759"/>
    <cellStyle name="差 13 2 4" xfId="4767"/>
    <cellStyle name="差 13 3" xfId="22377"/>
    <cellStyle name="差 14" xfId="22381"/>
    <cellStyle name="差 14 2" xfId="22384"/>
    <cellStyle name="差 15" xfId="22388"/>
    <cellStyle name="差 16" xfId="15685"/>
    <cellStyle name="差 2" xfId="9645"/>
    <cellStyle name="差 2 2" xfId="9191"/>
    <cellStyle name="差 2 2 2" xfId="9193"/>
    <cellStyle name="差 2 2 2 2" xfId="12899"/>
    <cellStyle name="差 2 2 2 2 2" xfId="22393"/>
    <cellStyle name="差 2 2 2 3" xfId="13241"/>
    <cellStyle name="差 2 2 2 3 2" xfId="13245"/>
    <cellStyle name="差 2 2 2 4" xfId="13249"/>
    <cellStyle name="差 2 2 3" xfId="22396"/>
    <cellStyle name="差 2 3" xfId="9195"/>
    <cellStyle name="差 2 3 2" xfId="22398"/>
    <cellStyle name="差 2 3 2 2" xfId="22399"/>
    <cellStyle name="差 2 3 2 2 2" xfId="22402"/>
    <cellStyle name="差 2 3 2 3" xfId="5778"/>
    <cellStyle name="差 2 3 2 3 2" xfId="5783"/>
    <cellStyle name="差 2 3 2 4" xfId="5789"/>
    <cellStyle name="差 2 3 3" xfId="22405"/>
    <cellStyle name="差 2 4" xfId="4226"/>
    <cellStyle name="差 2 4 2" xfId="22406"/>
    <cellStyle name="差 2 4 2 2" xfId="22407"/>
    <cellStyle name="差 2 4 3" xfId="22411"/>
    <cellStyle name="差 2 4 3 2" xfId="22414"/>
    <cellStyle name="差 2 4 4" xfId="20341"/>
    <cellStyle name="差 2 5" xfId="22418"/>
    <cellStyle name="差 3" xfId="9648"/>
    <cellStyle name="差 3 2" xfId="9236"/>
    <cellStyle name="差 3 2 2" xfId="9238"/>
    <cellStyle name="差 3 2 2 2" xfId="14640"/>
    <cellStyle name="差 3 2 2 2 2" xfId="14644"/>
    <cellStyle name="差 3 2 2 3" xfId="14656"/>
    <cellStyle name="差 3 2 2 3 2" xfId="14660"/>
    <cellStyle name="差 3 2 2 4" xfId="2669"/>
    <cellStyle name="差 3 2 3" xfId="22419"/>
    <cellStyle name="差 3 3" xfId="9240"/>
    <cellStyle name="差 3 3 2" xfId="22420"/>
    <cellStyle name="差 3 3 2 2" xfId="12422"/>
    <cellStyle name="差 3 3 2 2 2" xfId="14817"/>
    <cellStyle name="差 3 3 2 3" xfId="4233"/>
    <cellStyle name="差 3 3 2 3 2" xfId="4241"/>
    <cellStyle name="差 3 3 2 4" xfId="2724"/>
    <cellStyle name="差 3 3 3" xfId="22421"/>
    <cellStyle name="差 3 4" xfId="22422"/>
    <cellStyle name="差 3 4 2" xfId="22423"/>
    <cellStyle name="差 3 4 2 2" xfId="13869"/>
    <cellStyle name="差 3 4 3" xfId="22424"/>
    <cellStyle name="差 3 4 3 2" xfId="13947"/>
    <cellStyle name="差 3 4 4" xfId="20365"/>
    <cellStyle name="差 3 5" xfId="22426"/>
    <cellStyle name="差 4" xfId="22427"/>
    <cellStyle name="差 4 2" xfId="9269"/>
    <cellStyle name="差 4 2 2" xfId="9271"/>
    <cellStyle name="差 4 2 2 2" xfId="5809"/>
    <cellStyle name="差 4 2 2 2 2" xfId="5813"/>
    <cellStyle name="差 4 2 2 3" xfId="5816"/>
    <cellStyle name="差 4 2 2 3 2" xfId="22428"/>
    <cellStyle name="差 4 2 2 4" xfId="22430"/>
    <cellStyle name="差 4 2 3" xfId="22433"/>
    <cellStyle name="差 4 3" xfId="9274"/>
    <cellStyle name="差 4 3 2" xfId="22434"/>
    <cellStyle name="差 4 3 2 2" xfId="5866"/>
    <cellStyle name="差 4 3 2 2 2" xfId="7039"/>
    <cellStyle name="差 4 3 2 3" xfId="6858"/>
    <cellStyle name="差 4 3 2 3 2" xfId="6860"/>
    <cellStyle name="差 4 3 2 4" xfId="6863"/>
    <cellStyle name="差 4 3 3" xfId="22435"/>
    <cellStyle name="差 4 4" xfId="22436"/>
    <cellStyle name="差 4 4 2" xfId="22437"/>
    <cellStyle name="差 4 4 2 2" xfId="22438"/>
    <cellStyle name="差 4 4 3" xfId="22439"/>
    <cellStyle name="差 4 4 3 2" xfId="22440"/>
    <cellStyle name="差 4 4 4" xfId="20379"/>
    <cellStyle name="差 4 5" xfId="22441"/>
    <cellStyle name="差 5" xfId="22442"/>
    <cellStyle name="差 5 2" xfId="9300"/>
    <cellStyle name="差 5 2 2" xfId="22443"/>
    <cellStyle name="差 5 2 2 2" xfId="5980"/>
    <cellStyle name="差 5 2 2 2 2" xfId="22444"/>
    <cellStyle name="差 5 2 2 3" xfId="22445"/>
    <cellStyle name="差 5 2 2 3 2" xfId="22446"/>
    <cellStyle name="差 5 2 2 4" xfId="22447"/>
    <cellStyle name="差 5 2 3" xfId="22450"/>
    <cellStyle name="差 5 3" xfId="22451"/>
    <cellStyle name="差 5 3 2" xfId="22452"/>
    <cellStyle name="差 5 3 2 2" xfId="22453"/>
    <cellStyle name="差 5 3 2 2 2" xfId="22454"/>
    <cellStyle name="差 5 3 2 3" xfId="22455"/>
    <cellStyle name="差 5 3 2 3 2" xfId="22456"/>
    <cellStyle name="差 5 3 2 4" xfId="22457"/>
    <cellStyle name="差 5 3 3" xfId="22461"/>
    <cellStyle name="差 5 4" xfId="22463"/>
    <cellStyle name="差 5 4 2" xfId="16086"/>
    <cellStyle name="差 5 4 2 2" xfId="22464"/>
    <cellStyle name="差 5 4 3" xfId="22465"/>
    <cellStyle name="差 5 4 3 2" xfId="22467"/>
    <cellStyle name="差 5 4 4" xfId="20410"/>
    <cellStyle name="差 5 5" xfId="22469"/>
    <cellStyle name="差 6" xfId="22470"/>
    <cellStyle name="差 6 2" xfId="22471"/>
    <cellStyle name="差 6 2 2" xfId="22472"/>
    <cellStyle name="差 6 2 2 2" xfId="6090"/>
    <cellStyle name="差 6 2 2 2 2" xfId="22473"/>
    <cellStyle name="差 6 2 2 3" xfId="22474"/>
    <cellStyle name="差 6 2 2 3 2" xfId="22475"/>
    <cellStyle name="差 6 2 2 4" xfId="22476"/>
    <cellStyle name="差 6 2 3" xfId="22478"/>
    <cellStyle name="差 6 3" xfId="22479"/>
    <cellStyle name="差 6 3 2" xfId="22480"/>
    <cellStyle name="差 6 3 2 2" xfId="22481"/>
    <cellStyle name="差 6 3 2 2 2" xfId="22482"/>
    <cellStyle name="差 6 3 2 3" xfId="22483"/>
    <cellStyle name="差 6 3 2 3 2" xfId="22484"/>
    <cellStyle name="差 6 3 2 4" xfId="22485"/>
    <cellStyle name="差 6 3 3" xfId="22488"/>
    <cellStyle name="差 6 4" xfId="21554"/>
    <cellStyle name="差 6 4 2" xfId="22489"/>
    <cellStyle name="差 6 4 2 2" xfId="22490"/>
    <cellStyle name="差 6 4 3" xfId="22491"/>
    <cellStyle name="差 6 4 3 2" xfId="22492"/>
    <cellStyle name="差 6 4 4" xfId="20440"/>
    <cellStyle name="差 6 5" xfId="22493"/>
    <cellStyle name="差 7" xfId="22494"/>
    <cellStyle name="差 7 2" xfId="22495"/>
    <cellStyle name="差 7 2 2" xfId="22496"/>
    <cellStyle name="差 7 2 2 2" xfId="4339"/>
    <cellStyle name="差 7 2 2 2 2" xfId="4353"/>
    <cellStyle name="差 7 2 2 3" xfId="4470"/>
    <cellStyle name="差 7 2 2 3 2" xfId="4478"/>
    <cellStyle name="差 7 2 2 4" xfId="4742"/>
    <cellStyle name="差 7 2 3" xfId="22497"/>
    <cellStyle name="差 7 3" xfId="22498"/>
    <cellStyle name="差 7 3 2" xfId="22499"/>
    <cellStyle name="差 7 3 2 2" xfId="22500"/>
    <cellStyle name="差 7 3 2 2 2" xfId="22501"/>
    <cellStyle name="差 7 3 2 3" xfId="22502"/>
    <cellStyle name="差 7 3 2 3 2" xfId="22503"/>
    <cellStyle name="差 7 3 2 4" xfId="22504"/>
    <cellStyle name="差 7 3 3" xfId="22506"/>
    <cellStyle name="差 7 4" xfId="21558"/>
    <cellStyle name="差 7 4 2" xfId="22507"/>
    <cellStyle name="差 7 4 2 2" xfId="22508"/>
    <cellStyle name="差 7 4 3" xfId="22509"/>
    <cellStyle name="差 7 4 3 2" xfId="22510"/>
    <cellStyle name="差 7 4 4" xfId="20468"/>
    <cellStyle name="差 7 5" xfId="22511"/>
    <cellStyle name="差 8" xfId="22512"/>
    <cellStyle name="差 8 2" xfId="22513"/>
    <cellStyle name="差 8 2 2" xfId="12202"/>
    <cellStyle name="差 8 2 2 2" xfId="12206"/>
    <cellStyle name="差 8 2 2 2 2" xfId="16148"/>
    <cellStyle name="差 8 2 2 3" xfId="16156"/>
    <cellStyle name="差 8 2 2 3 2" xfId="16158"/>
    <cellStyle name="差 8 2 2 4" xfId="1583"/>
    <cellStyle name="差 8 2 3" xfId="12208"/>
    <cellStyle name="差 8 3" xfId="22514"/>
    <cellStyle name="差 8 3 2" xfId="22515"/>
    <cellStyle name="差 8 3 2 2" xfId="16365"/>
    <cellStyle name="差 8 3 2 2 2" xfId="16367"/>
    <cellStyle name="差 8 3 2 3" xfId="7933"/>
    <cellStyle name="差 8 3 2 3 2" xfId="7938"/>
    <cellStyle name="差 8 3 2 4" xfId="339"/>
    <cellStyle name="差 8 3 3" xfId="22516"/>
    <cellStyle name="差 8 4" xfId="22517"/>
    <cellStyle name="差 8 4 2" xfId="22518"/>
    <cellStyle name="差 8 4 2 2" xfId="16526"/>
    <cellStyle name="差 8 4 3" xfId="22519"/>
    <cellStyle name="差 8 4 3 2" xfId="16554"/>
    <cellStyle name="差 8 4 4" xfId="20511"/>
    <cellStyle name="差 8 5" xfId="22520"/>
    <cellStyle name="差 9" xfId="22521"/>
    <cellStyle name="差 9 2" xfId="15917"/>
    <cellStyle name="差 9 2 2" xfId="18700"/>
    <cellStyle name="差 9 2 2 2" xfId="18702"/>
    <cellStyle name="差 9 2 2 2 2" xfId="22522"/>
    <cellStyle name="差 9 2 2 3" xfId="22524"/>
    <cellStyle name="差 9 2 2 3 2" xfId="22526"/>
    <cellStyle name="差 9 2 2 4" xfId="22528"/>
    <cellStyle name="差 9 2 3" xfId="18703"/>
    <cellStyle name="差 9 3" xfId="18707"/>
    <cellStyle name="差 9 3 2" xfId="18709"/>
    <cellStyle name="差 9 3 2 2" xfId="18711"/>
    <cellStyle name="差 9 3 3" xfId="18713"/>
    <cellStyle name="差 9 3 3 2" xfId="22529"/>
    <cellStyle name="差 9 3 4" xfId="22531"/>
    <cellStyle name="差 9 4" xfId="18715"/>
    <cellStyle name="差_CX10" xfId="22533"/>
    <cellStyle name="差_CX10 2" xfId="22534"/>
    <cellStyle name="差_CX10 2 2" xfId="22537"/>
    <cellStyle name="差_CX10 2 2 2" xfId="22540"/>
    <cellStyle name="差_CX10 2 2 2 2" xfId="4038"/>
    <cellStyle name="差_CX10 2 2 2 2 2" xfId="4040"/>
    <cellStyle name="差_CX10 2 2 2 3" xfId="4045"/>
    <cellStyle name="差_CX10 2 2 2 3 2" xfId="4049"/>
    <cellStyle name="差_CX10 2 2 2 4" xfId="22543"/>
    <cellStyle name="差_CX10 2 2 3" xfId="22544"/>
    <cellStyle name="差_CX10 2 3" xfId="18936"/>
    <cellStyle name="差_CX10 2 3 2" xfId="18941"/>
    <cellStyle name="差_CX10 2 3 2 2" xfId="18944"/>
    <cellStyle name="差_CX10 2 3 3" xfId="3757"/>
    <cellStyle name="差_CX10 2 3 3 2" xfId="16816"/>
    <cellStyle name="差_CX10 2 3 4" xfId="22545"/>
    <cellStyle name="差_CX10 2 4" xfId="18947"/>
    <cellStyle name="差_CX10 3" xfId="18189"/>
    <cellStyle name="差_CX10 3 2" xfId="22546"/>
    <cellStyle name="差_CX10 3 2 2" xfId="22549"/>
    <cellStyle name="差_CX10 3 2 2 2" xfId="22551"/>
    <cellStyle name="差_CX10 3 2 2 2 2" xfId="22552"/>
    <cellStyle name="差_CX10 3 2 2 3" xfId="15763"/>
    <cellStyle name="差_CX10 3 2 2 3 2" xfId="22553"/>
    <cellStyle name="差_CX10 3 2 2 4" xfId="22554"/>
    <cellStyle name="差_CX10 3 2 3" xfId="22555"/>
    <cellStyle name="差_CX10 3 3" xfId="18959"/>
    <cellStyle name="差_CX10 3 3 2" xfId="18963"/>
    <cellStyle name="差_CX10 3 3 2 2" xfId="18965"/>
    <cellStyle name="差_CX10 3 3 3" xfId="18968"/>
    <cellStyle name="差_CX10 3 3 3 2" xfId="25"/>
    <cellStyle name="差_CX10 3 3 4" xfId="22556"/>
    <cellStyle name="差_CX10 3 4" xfId="18972"/>
    <cellStyle name="差_CX10 4" xfId="22557"/>
    <cellStyle name="差_CX10 4 2" xfId="22562"/>
    <cellStyle name="差_CX10 4 2 2" xfId="22565"/>
    <cellStyle name="差_CX10 4 3" xfId="18985"/>
    <cellStyle name="差_CX10 4 3 2" xfId="18988"/>
    <cellStyle name="差_CX10 4 4" xfId="18993"/>
    <cellStyle name="差_CX10 5" xfId="22566"/>
    <cellStyle name="差_CX12" xfId="22570"/>
    <cellStyle name="差_CX12 2" xfId="22571"/>
    <cellStyle name="差_CX12 2 2" xfId="22574"/>
    <cellStyle name="差_CX12 2 2 2" xfId="22576"/>
    <cellStyle name="差_CX12 2 2 2 2" xfId="22580"/>
    <cellStyle name="差_CX12 2 2 2 2 2" xfId="22583"/>
    <cellStyle name="差_CX12 2 2 2 3" xfId="22586"/>
    <cellStyle name="差_CX12 2 2 2 3 2" xfId="22589"/>
    <cellStyle name="差_CX12 2 2 2 4" xfId="22592"/>
    <cellStyle name="差_CX12 2 2 3" xfId="22595"/>
    <cellStyle name="差_CX12 2 3" xfId="22598"/>
    <cellStyle name="差_CX12 2 3 2" xfId="22600"/>
    <cellStyle name="差_CX12 2 3 2 2" xfId="22603"/>
    <cellStyle name="差_CX12 2 3 3" xfId="22605"/>
    <cellStyle name="差_CX12 2 3 3 2" xfId="19135"/>
    <cellStyle name="差_CX12 2 3 4" xfId="22606"/>
    <cellStyle name="差_CX12 2 4" xfId="22607"/>
    <cellStyle name="差_CX12 3" xfId="22609"/>
    <cellStyle name="差_CX12 3 2" xfId="22611"/>
    <cellStyle name="差_CX12 3 2 2" xfId="22612"/>
    <cellStyle name="差_CX12 3 2 2 2" xfId="22613"/>
    <cellStyle name="差_CX12 3 2 2 2 2" xfId="51"/>
    <cellStyle name="差_CX12 3 2 2 3" xfId="22614"/>
    <cellStyle name="差_CX12 3 2 2 3 2" xfId="176"/>
    <cellStyle name="差_CX12 3 2 2 4" xfId="22615"/>
    <cellStyle name="差_CX12 3 2 3" xfId="22616"/>
    <cellStyle name="差_CX12 3 3" xfId="6435"/>
    <cellStyle name="差_CX12 3 3 2" xfId="22617"/>
    <cellStyle name="差_CX12 3 3 2 2" xfId="22618"/>
    <cellStyle name="差_CX12 3 3 3" xfId="22619"/>
    <cellStyle name="差_CX12 3 3 3 2" xfId="19212"/>
    <cellStyle name="差_CX12 3 3 4" xfId="22620"/>
    <cellStyle name="差_CX12 3 4" xfId="15947"/>
    <cellStyle name="差_CX12 4" xfId="22621"/>
    <cellStyle name="差_CX12 4 2" xfId="22623"/>
    <cellStyle name="差_CX12 4 2 2" xfId="22624"/>
    <cellStyle name="差_CX12 4 3" xfId="6443"/>
    <cellStyle name="差_CX12 4 3 2" xfId="22625"/>
    <cellStyle name="差_CX12 4 4" xfId="22627"/>
    <cellStyle name="差_CX12 5" xfId="22629"/>
    <cellStyle name="差_CX19" xfId="22630"/>
    <cellStyle name="差_CX19 2" xfId="22631"/>
    <cellStyle name="差_CX19 2 2" xfId="22632"/>
    <cellStyle name="差_CX19 2 2 2" xfId="22634"/>
    <cellStyle name="差_CX19 2 2 2 2" xfId="8673"/>
    <cellStyle name="差_CX19 2 2 2 2 2" xfId="8676"/>
    <cellStyle name="差_CX19 2 2 2 3" xfId="8678"/>
    <cellStyle name="差_CX19 2 2 2 3 2" xfId="21662"/>
    <cellStyle name="差_CX19 2 2 2 4" xfId="22636"/>
    <cellStyle name="差_CX19 2 2 3" xfId="22637"/>
    <cellStyle name="差_CX19 2 3" xfId="22638"/>
    <cellStyle name="差_CX19 2 3 2" xfId="22640"/>
    <cellStyle name="差_CX19 2 3 2 2" xfId="22641"/>
    <cellStyle name="差_CX19 2 3 3" xfId="22643"/>
    <cellStyle name="差_CX19 2 3 3 2" xfId="22644"/>
    <cellStyle name="差_CX19 2 3 4" xfId="12651"/>
    <cellStyle name="差_CX19 2 4" xfId="19492"/>
    <cellStyle name="差_CX19 3" xfId="22646"/>
    <cellStyle name="差_CX19 3 2" xfId="22648"/>
    <cellStyle name="差_CX19 3 2 2" xfId="22649"/>
    <cellStyle name="差_CX19 3 2 2 2" xfId="22650"/>
    <cellStyle name="差_CX19 3 2 2 2 2" xfId="22651"/>
    <cellStyle name="差_CX19 3 2 2 3" xfId="22652"/>
    <cellStyle name="差_CX19 3 2 2 3 2" xfId="22654"/>
    <cellStyle name="差_CX19 3 2 2 4" xfId="22655"/>
    <cellStyle name="差_CX19 3 2 3" xfId="22265"/>
    <cellStyle name="差_CX19 3 3" xfId="22656"/>
    <cellStyle name="差_CX19 3 3 2" xfId="22657"/>
    <cellStyle name="差_CX19 3 3 2 2" xfId="22660"/>
    <cellStyle name="差_CX19 3 3 3" xfId="22664"/>
    <cellStyle name="差_CX19 3 3 3 2" xfId="22667"/>
    <cellStyle name="差_CX19 3 3 4" xfId="12693"/>
    <cellStyle name="差_CX19 3 4" xfId="19507"/>
    <cellStyle name="差_CX19 4" xfId="22671"/>
    <cellStyle name="差_CX19 4 2" xfId="22672"/>
    <cellStyle name="差_CX19 4 2 2" xfId="22673"/>
    <cellStyle name="差_CX19 4 3" xfId="22675"/>
    <cellStyle name="差_CX19 4 3 2" xfId="22677"/>
    <cellStyle name="差_CX19 4 4" xfId="22681"/>
    <cellStyle name="差_CX19 5" xfId="11553"/>
    <cellStyle name="差_CX6" xfId="16438"/>
    <cellStyle name="差_CX6 2" xfId="3103"/>
    <cellStyle name="差_CX6 2 2" xfId="3108"/>
    <cellStyle name="差_CX6 2 2 2" xfId="5906"/>
    <cellStyle name="差_CX6 2 2 2 2" xfId="22683"/>
    <cellStyle name="差_CX6 2 2 2 2 2" xfId="22684"/>
    <cellStyle name="差_CX6 2 2 2 3" xfId="22685"/>
    <cellStyle name="差_CX6 2 2 2 3 2" xfId="22686"/>
    <cellStyle name="差_CX6 2 2 2 4" xfId="22687"/>
    <cellStyle name="差_CX6 2 2 3" xfId="22688"/>
    <cellStyle name="差_CX6 2 3" xfId="22689"/>
    <cellStyle name="差_CX6 2 3 2" xfId="22690"/>
    <cellStyle name="差_CX6 2 3 2 2" xfId="22691"/>
    <cellStyle name="差_CX6 2 3 3" xfId="22692"/>
    <cellStyle name="差_CX6 2 3 3 2" xfId="22693"/>
    <cellStyle name="差_CX6 2 3 4" xfId="22694"/>
    <cellStyle name="差_CX6 2 4" xfId="1566"/>
    <cellStyle name="差_CX6 3" xfId="3114"/>
    <cellStyle name="差_CX6 3 2" xfId="22696"/>
    <cellStyle name="差_CX6 3 2 2" xfId="22699"/>
    <cellStyle name="差_CX6 3 2 2 2" xfId="22703"/>
    <cellStyle name="差_CX6 3 2 2 2 2" xfId="22705"/>
    <cellStyle name="差_CX6 3 2 2 3" xfId="22706"/>
    <cellStyle name="差_CX6 3 2 2 3 2" xfId="22707"/>
    <cellStyle name="差_CX6 3 2 2 4" xfId="22708"/>
    <cellStyle name="差_CX6 3 2 3" xfId="22709"/>
    <cellStyle name="差_CX6 3 3" xfId="22408"/>
    <cellStyle name="差_CX6 3 3 2" xfId="22713"/>
    <cellStyle name="差_CX6 3 3 2 2" xfId="22715"/>
    <cellStyle name="差_CX6 3 3 3" xfId="22717"/>
    <cellStyle name="差_CX6 3 3 3 2" xfId="22721"/>
    <cellStyle name="差_CX6 3 3 4" xfId="22722"/>
    <cellStyle name="差_CX6 3 4" xfId="5820"/>
    <cellStyle name="差_CX6 4" xfId="22724"/>
    <cellStyle name="差_CX6 4 2" xfId="22727"/>
    <cellStyle name="差_CX6 4 2 2" xfId="22730"/>
    <cellStyle name="差_CX6 4 3" xfId="22415"/>
    <cellStyle name="差_CX6 4 3 2" xfId="19858"/>
    <cellStyle name="差_CX6 4 4" xfId="5836"/>
    <cellStyle name="差_CX6 5" xfId="22733"/>
    <cellStyle name="差_CX8" xfId="22736"/>
    <cellStyle name="差_CX8 2" xfId="22737"/>
    <cellStyle name="差_CX8 2 2" xfId="22739"/>
    <cellStyle name="差_CX8 2 2 2" xfId="22741"/>
    <cellStyle name="差_CX8 2 2 2 2" xfId="22743"/>
    <cellStyle name="差_CX8 2 2 2 2 2" xfId="22745"/>
    <cellStyle name="差_CX8 2 2 2 3" xfId="22749"/>
    <cellStyle name="差_CX8 2 2 2 3 2" xfId="22751"/>
    <cellStyle name="差_CX8 2 2 2 4" xfId="22753"/>
    <cellStyle name="差_CX8 2 2 3" xfId="22755"/>
    <cellStyle name="差_CX8 2 3" xfId="22758"/>
    <cellStyle name="差_CX8 2 3 2" xfId="22759"/>
    <cellStyle name="差_CX8 2 3 2 2" xfId="22760"/>
    <cellStyle name="差_CX8 2 3 3" xfId="22763"/>
    <cellStyle name="差_CX8 2 3 3 2" xfId="22764"/>
    <cellStyle name="差_CX8 2 3 4" xfId="12009"/>
    <cellStyle name="差_CX8 2 4" xfId="5849"/>
    <cellStyle name="差_CX8 3" xfId="22767"/>
    <cellStyle name="差_CX8 3 2" xfId="22770"/>
    <cellStyle name="差_CX8 3 2 2" xfId="22774"/>
    <cellStyle name="差_CX8 3 2 2 2" xfId="22776"/>
    <cellStyle name="差_CX8 3 2 2 2 2" xfId="19349"/>
    <cellStyle name="差_CX8 3 2 2 3" xfId="22777"/>
    <cellStyle name="差_CX8 3 2 2 3 2" xfId="22778"/>
    <cellStyle name="差_CX8 3 2 2 4" xfId="22779"/>
    <cellStyle name="差_CX8 3 2 3" xfId="22780"/>
    <cellStyle name="差_CX8 3 3" xfId="22784"/>
    <cellStyle name="差_CX8 3 3 2" xfId="22785"/>
    <cellStyle name="差_CX8 3 3 2 2" xfId="22786"/>
    <cellStyle name="差_CX8 3 3 3" xfId="22787"/>
    <cellStyle name="差_CX8 3 3 3 2" xfId="22789"/>
    <cellStyle name="差_CX8 3 3 4" xfId="12035"/>
    <cellStyle name="差_CX8 3 4" xfId="22791"/>
    <cellStyle name="差_CX8 4" xfId="12367"/>
    <cellStyle name="差_CX8 4 2" xfId="12372"/>
    <cellStyle name="差_CX8 4 2 2" xfId="22792"/>
    <cellStyle name="差_CX8 4 3" xfId="22794"/>
    <cellStyle name="差_CX8 4 3 2" xfId="19928"/>
    <cellStyle name="差_CX8 4 4" xfId="22795"/>
    <cellStyle name="差_CX8 5" xfId="12374"/>
    <cellStyle name="差_CX9-19" xfId="22796"/>
    <cellStyle name="差_CX9-19 2" xfId="22799"/>
    <cellStyle name="差_CX9-19 2 2" xfId="22800"/>
    <cellStyle name="差_CX9-19 2 2 2" xfId="22802"/>
    <cellStyle name="差_CX9-19 2 2 2 2" xfId="22804"/>
    <cellStyle name="差_CX9-19 2 2 2 2 2" xfId="22805"/>
    <cellStyle name="差_CX9-19 2 2 2 3" xfId="22806"/>
    <cellStyle name="差_CX9-19 2 2 2 3 2" xfId="22807"/>
    <cellStyle name="差_CX9-19 2 2 2 4" xfId="22808"/>
    <cellStyle name="差_CX9-19 2 2 3" xfId="18979"/>
    <cellStyle name="差_CX9-19 2 3" xfId="22810"/>
    <cellStyle name="差_CX9-19 2 3 2" xfId="3842"/>
    <cellStyle name="差_CX9-19 2 3 2 2" xfId="22812"/>
    <cellStyle name="差_CX9-19 2 3 3" xfId="22813"/>
    <cellStyle name="差_CX9-19 2 3 3 2" xfId="22814"/>
    <cellStyle name="差_CX9-19 2 3 4" xfId="22816"/>
    <cellStyle name="差_CX9-19 2 4" xfId="22817"/>
    <cellStyle name="差_CX9-19 3" xfId="22818"/>
    <cellStyle name="差_CX9-19 3 2" xfId="22821"/>
    <cellStyle name="差_CX9-19 3 2 2" xfId="22824"/>
    <cellStyle name="差_CX9-19 3 2 2 2" xfId="22827"/>
    <cellStyle name="差_CX9-19 3 2 2 2 2" xfId="22828"/>
    <cellStyle name="差_CX9-19 3 2 2 3" xfId="22829"/>
    <cellStyle name="差_CX9-19 3 2 2 3 2" xfId="22830"/>
    <cellStyle name="差_CX9-19 3 2 2 4" xfId="22831"/>
    <cellStyle name="差_CX9-19 3 2 3" xfId="19000"/>
    <cellStyle name="差_CX9-19 3 3" xfId="22832"/>
    <cellStyle name="差_CX9-19 3 3 2" xfId="22835"/>
    <cellStyle name="差_CX9-19 3 3 2 2" xfId="22838"/>
    <cellStyle name="差_CX9-19 3 3 3" xfId="22839"/>
    <cellStyle name="差_CX9-19 3 3 3 2" xfId="22840"/>
    <cellStyle name="差_CX9-19 3 3 4" xfId="22842"/>
    <cellStyle name="差_CX9-19 3 4" xfId="22843"/>
    <cellStyle name="差_CX9-19 4" xfId="22846"/>
    <cellStyle name="差_CX9-19 4 2" xfId="22849"/>
    <cellStyle name="差_CX9-19 4 2 2" xfId="2908"/>
    <cellStyle name="差_CX9-19 4 3" xfId="22850"/>
    <cellStyle name="差_CX9-19 4 3 2" xfId="3110"/>
    <cellStyle name="差_CX9-19 4 4" xfId="22851"/>
    <cellStyle name="差_CX9-19 5" xfId="22852"/>
    <cellStyle name="差_通途路日报表(006)2012-3-24" xfId="22853"/>
    <cellStyle name="差_通途路日报表(006)2012-3-24 2" xfId="22855"/>
    <cellStyle name="差_通途路日报表(006)2012-3-24 2 2" xfId="22856"/>
    <cellStyle name="差_通途路日报表(006)2012-3-24 2 2 2" xfId="8147"/>
    <cellStyle name="差_通途路日报表(006)2012-3-24 2 2 2 2" xfId="8149"/>
    <cellStyle name="差_通途路日报表(006)2012-3-24 2 2 2 2 2" xfId="8151"/>
    <cellStyle name="差_通途路日报表(006)2012-3-24 2 2 2 3" xfId="8153"/>
    <cellStyle name="差_通途路日报表(006)2012-3-24 2 2 2 3 2" xfId="22858"/>
    <cellStyle name="差_通途路日报表(006)2012-3-24 2 2 2 4" xfId="22860"/>
    <cellStyle name="差_通途路日报表(006)2012-3-24 2 2 3" xfId="8156"/>
    <cellStyle name="差_通途路日报表(006)2012-3-24 2 3" xfId="22862"/>
    <cellStyle name="差_通途路日报表(006)2012-3-24 2 3 2" xfId="8166"/>
    <cellStyle name="差_通途路日报表(006)2012-3-24 2 3 2 2" xfId="21622"/>
    <cellStyle name="差_通途路日报表(006)2012-3-24 2 3 3" xfId="22863"/>
    <cellStyle name="差_通途路日报表(006)2012-3-24 2 3 3 2" xfId="22866"/>
    <cellStyle name="差_通途路日报表(006)2012-3-24 2 3 4" xfId="22867"/>
    <cellStyle name="差_通途路日报表(006)2012-3-24 2 4" xfId="22868"/>
    <cellStyle name="差_通途路日报表(006)2012-3-24 3" xfId="22869"/>
    <cellStyle name="差_通途路日报表(006)2012-3-24 3 2" xfId="22870"/>
    <cellStyle name="差_通途路日报表(006)2012-3-24 3 2 2" xfId="8196"/>
    <cellStyle name="差_通途路日报表(006)2012-3-24 3 2 2 2" xfId="12604"/>
    <cellStyle name="差_通途路日报表(006)2012-3-24 3 2 2 2 2" xfId="22873"/>
    <cellStyle name="差_通途路日报表(006)2012-3-24 3 2 2 3" xfId="22875"/>
    <cellStyle name="差_通途路日报表(006)2012-3-24 3 2 2 3 2" xfId="22878"/>
    <cellStyle name="差_通途路日报表(006)2012-3-24 3 2 2 4" xfId="22881"/>
    <cellStyle name="差_通途路日报表(006)2012-3-24 3 2 3" xfId="22884"/>
    <cellStyle name="差_通途路日报表(006)2012-3-24 3 3" xfId="22886"/>
    <cellStyle name="差_通途路日报表(006)2012-3-24 3 3 2" xfId="8208"/>
    <cellStyle name="差_通途路日报表(006)2012-3-24 3 3 2 2" xfId="21649"/>
    <cellStyle name="差_通途路日报表(006)2012-3-24 3 3 3" xfId="22887"/>
    <cellStyle name="差_通途路日报表(006)2012-3-24 3 3 3 2" xfId="22889"/>
    <cellStyle name="差_通途路日报表(006)2012-3-24 3 3 4" xfId="22890"/>
    <cellStyle name="差_通途路日报表(006)2012-3-24 3 4" xfId="22891"/>
    <cellStyle name="差_通途路日报表(006)2012-3-24 4" xfId="22894"/>
    <cellStyle name="差_通途路日报表(006)2012-3-24 4 2" xfId="22895"/>
    <cellStyle name="差_通途路日报表(006)2012-3-24 4 2 2" xfId="22337"/>
    <cellStyle name="差_通途路日报表(006)2012-3-24 4 3" xfId="22896"/>
    <cellStyle name="差_通途路日报表(006)2012-3-24 4 3 2" xfId="22897"/>
    <cellStyle name="差_通途路日报表(006)2012-3-24 4 4" xfId="22898"/>
    <cellStyle name="差_通途路日报表(006)2012-3-24 5" xfId="22901"/>
    <cellStyle name="差_通途路日报表(007)2012-3-25" xfId="16458"/>
    <cellStyle name="差_通途路日报表(007)2012-3-25 2" xfId="16461"/>
    <cellStyle name="差_通途路日报表(007)2012-3-25 2 2" xfId="16465"/>
    <cellStyle name="差_通途路日报表(007)2012-3-25 2 2 2" xfId="16467"/>
    <cellStyle name="差_通途路日报表(007)2012-3-25 2 2 2 2" xfId="22902"/>
    <cellStyle name="差_通途路日报表(007)2012-3-25 2 2 2 2 2" xfId="22903"/>
    <cellStyle name="差_通途路日报表(007)2012-3-25 2 2 2 3" xfId="22904"/>
    <cellStyle name="差_通途路日报表(007)2012-3-25 2 2 2 3 2" xfId="22905"/>
    <cellStyle name="差_通途路日报表(007)2012-3-25 2 2 2 4" xfId="13363"/>
    <cellStyle name="差_通途路日报表(007)2012-3-25 2 2 3" xfId="22906"/>
    <cellStyle name="差_通途路日报表(007)2012-3-25 2 3" xfId="16469"/>
    <cellStyle name="差_通途路日报表(007)2012-3-25 2 3 2" xfId="22908"/>
    <cellStyle name="差_通途路日报表(007)2012-3-25 2 3 2 2" xfId="22909"/>
    <cellStyle name="差_通途路日报表(007)2012-3-25 2 3 3" xfId="19401"/>
    <cellStyle name="差_通途路日报表(007)2012-3-25 2 3 3 2" xfId="19403"/>
    <cellStyle name="差_通途路日报表(007)2012-3-25 2 3 4" xfId="19418"/>
    <cellStyle name="差_通途路日报表(007)2012-3-25 2 4" xfId="22910"/>
    <cellStyle name="差_通途路日报表(007)2012-3-25 3" xfId="16473"/>
    <cellStyle name="差_通途路日报表(007)2012-3-25 3 2" xfId="16476"/>
    <cellStyle name="差_通途路日报表(007)2012-3-25 3 2 2" xfId="16478"/>
    <cellStyle name="差_通途路日报表(007)2012-3-25 3 2 2 2" xfId="22911"/>
    <cellStyle name="差_通途路日报表(007)2012-3-25 3 2 2 2 2" xfId="22912"/>
    <cellStyle name="差_通途路日报表(007)2012-3-25 3 2 2 3" xfId="17830"/>
    <cellStyle name="差_通途路日报表(007)2012-3-25 3 2 2 3 2" xfId="17832"/>
    <cellStyle name="差_通途路日报表(007)2012-3-25 3 2 2 4" xfId="13404"/>
    <cellStyle name="差_通途路日报表(007)2012-3-25 3 2 3" xfId="22913"/>
    <cellStyle name="差_通途路日报表(007)2012-3-25 3 3" xfId="16480"/>
    <cellStyle name="差_通途路日报表(007)2012-3-25 3 3 2" xfId="22915"/>
    <cellStyle name="差_通途路日报表(007)2012-3-25 3 3 2 2" xfId="22917"/>
    <cellStyle name="差_通途路日报表(007)2012-3-25 3 3 3" xfId="22919"/>
    <cellStyle name="差_通途路日报表(007)2012-3-25 3 3 3 2" xfId="22922"/>
    <cellStyle name="差_通途路日报表(007)2012-3-25 3 3 4" xfId="11170"/>
    <cellStyle name="差_通途路日报表(007)2012-3-25 3 4" xfId="22925"/>
    <cellStyle name="差_通途路日报表(007)2012-3-25 4" xfId="16483"/>
    <cellStyle name="差_通途路日报表(007)2012-3-25 4 2" xfId="16486"/>
    <cellStyle name="差_通途路日报表(007)2012-3-25 4 2 2" xfId="22927"/>
    <cellStyle name="差_通途路日报表(007)2012-3-25 4 3" xfId="22928"/>
    <cellStyle name="差_通途路日报表(007)2012-3-25 4 3 2" xfId="22930"/>
    <cellStyle name="差_通途路日报表(007)2012-3-25 4 4" xfId="22932"/>
    <cellStyle name="差_通途路日报表(007)2012-3-25 5" xfId="16489"/>
    <cellStyle name="常规" xfId="0" builtinId="0"/>
    <cellStyle name="常规 10" xfId="22934"/>
    <cellStyle name="常规 10 2" xfId="22935"/>
    <cellStyle name="常规 10 2 2" xfId="22939"/>
    <cellStyle name="常规 10 2 2 2" xfId="16279"/>
    <cellStyle name="常规 10 2 2 2 2" xfId="16284"/>
    <cellStyle name="常规 10 2 2 3" xfId="16296"/>
    <cellStyle name="常规 10 2 2 3 2" xfId="16298"/>
    <cellStyle name="常规 10 2 2 4" xfId="16300"/>
    <cellStyle name="常规 10 2 3" xfId="22944"/>
    <cellStyle name="常规 100" xfId="22947"/>
    <cellStyle name="常规 100 2" xfId="13320"/>
    <cellStyle name="常规 101" xfId="22949"/>
    <cellStyle name="常规 101 2" xfId="13341"/>
    <cellStyle name="常规 101 2 2" xfId="22951"/>
    <cellStyle name="常规 101 2 2 2" xfId="22954"/>
    <cellStyle name="常规 101 2 2 2 2" xfId="21549"/>
    <cellStyle name="常规 101 2 2 2 2 2" xfId="22957"/>
    <cellStyle name="常规 101 2 2 2 2 2 2" xfId="22959"/>
    <cellStyle name="常规 101 2 2 2 2 3" xfId="22960"/>
    <cellStyle name="常规 101 2 2 2 3" xfId="21480"/>
    <cellStyle name="常规 101 2 2 2 3 2" xfId="22961"/>
    <cellStyle name="常规 101 2 2 2 3 2 2" xfId="22963"/>
    <cellStyle name="常规 101 2 2 2 3 3" xfId="22964"/>
    <cellStyle name="常规 101 2 2 2 4" xfId="22965"/>
    <cellStyle name="常规 101 2 2 2 4 2" xfId="22968"/>
    <cellStyle name="常规 101 2 2 2 5" xfId="22969"/>
    <cellStyle name="常规 101 2 2 3" xfId="22970"/>
    <cellStyle name="常规 101 2 2 3 2" xfId="21556"/>
    <cellStyle name="常规 101 2 2 3 2 2" xfId="21559"/>
    <cellStyle name="常规 101 2 2 3 3" xfId="21561"/>
    <cellStyle name="常规 101 2 2 4" xfId="22972"/>
    <cellStyle name="常规 101 2 2 4 2" xfId="22973"/>
    <cellStyle name="常规 101 2 2 4 2 2" xfId="22974"/>
    <cellStyle name="常规 101 2 2 4 3" xfId="22975"/>
    <cellStyle name="常规 101 2 2 5" xfId="22976"/>
    <cellStyle name="常规 101 2 2 5 2" xfId="22977"/>
    <cellStyle name="常规 101 2 2 6" xfId="22978"/>
    <cellStyle name="常规 101 2 3" xfId="18257"/>
    <cellStyle name="常规 101 2 3 2" xfId="18261"/>
    <cellStyle name="常规 101 2 3 2 2" xfId="16033"/>
    <cellStyle name="常规 101 2 3 2 2 2" xfId="22979"/>
    <cellStyle name="常规 101 2 3 2 3" xfId="22983"/>
    <cellStyle name="常规 101 2 3 3" xfId="22987"/>
    <cellStyle name="常规 101 2 3 3 2" xfId="16046"/>
    <cellStyle name="常规 101 2 3 3 2 2" xfId="21581"/>
    <cellStyle name="常规 101 2 3 3 3" xfId="21583"/>
    <cellStyle name="常规 101 2 3 4" xfId="22996"/>
    <cellStyle name="常规 101 2 3 4 2" xfId="22998"/>
    <cellStyle name="常规 101 2 3 5" xfId="22999"/>
    <cellStyle name="常规 101 2 4" xfId="966"/>
    <cellStyle name="常规 101 2 4 2" xfId="987"/>
    <cellStyle name="常规 101 2 4 2 2" xfId="254"/>
    <cellStyle name="常规 101 2 4 3" xfId="991"/>
    <cellStyle name="常规 101 2 5" xfId="996"/>
    <cellStyle name="常规 101 2 5 2" xfId="1005"/>
    <cellStyle name="常规 101 2 5 2 2" xfId="1008"/>
    <cellStyle name="常规 101 2 5 3" xfId="1013"/>
    <cellStyle name="常规 101 2 6" xfId="1017"/>
    <cellStyle name="常规 101 2 6 2" xfId="83"/>
    <cellStyle name="常规 101 2 7" xfId="1024"/>
    <cellStyle name="常规 101 3" xfId="23000"/>
    <cellStyle name="常规 101 3 2" xfId="7947"/>
    <cellStyle name="常规 101 3 2 2" xfId="23002"/>
    <cellStyle name="常规 101 3 2 2 2" xfId="21766"/>
    <cellStyle name="常规 101 3 2 2 2 2" xfId="23003"/>
    <cellStyle name="常规 101 3 2 2 3" xfId="21494"/>
    <cellStyle name="常规 101 3 2 3" xfId="23004"/>
    <cellStyle name="常规 101 3 2 3 2" xfId="21771"/>
    <cellStyle name="常规 101 3 2 3 2 2" xfId="21773"/>
    <cellStyle name="常规 101 3 2 3 3" xfId="21775"/>
    <cellStyle name="常规 101 3 2 4" xfId="3227"/>
    <cellStyle name="常规 101 3 2 4 2" xfId="3232"/>
    <cellStyle name="常规 101 3 2 5" xfId="3236"/>
    <cellStyle name="常规 101 3 3" xfId="18269"/>
    <cellStyle name="常规 101 3 3 2" xfId="23005"/>
    <cellStyle name="常规 101 3 3 2 2" xfId="21801"/>
    <cellStyle name="常规 101 3 3 3" xfId="23009"/>
    <cellStyle name="常规 101 3 4" xfId="1030"/>
    <cellStyle name="常规 101 3 4 2" xfId="1044"/>
    <cellStyle name="常规 101 3 4 2 2" xfId="11806"/>
    <cellStyle name="常规 101 3 4 3" xfId="11810"/>
    <cellStyle name="常规 101 3 5" xfId="1046"/>
    <cellStyle name="常规 101 3 5 2" xfId="11820"/>
    <cellStyle name="常规 101 3 6" xfId="3942"/>
    <cellStyle name="常规 101 4" xfId="18913"/>
    <cellStyle name="常规 101 4 2" xfId="7965"/>
    <cellStyle name="常规 101 4 2 2" xfId="3578"/>
    <cellStyle name="常规 101 4 2 2 2" xfId="3580"/>
    <cellStyle name="常规 101 4 2 3" xfId="3260"/>
    <cellStyle name="常规 101 4 3" xfId="20025"/>
    <cellStyle name="常规 101 4 3 2" xfId="23011"/>
    <cellStyle name="常规 101 4 3 2 2" xfId="22099"/>
    <cellStyle name="常规 101 4 3 3" xfId="23012"/>
    <cellStyle name="常规 101 4 4" xfId="1055"/>
    <cellStyle name="常规 101 4 4 2" xfId="1067"/>
    <cellStyle name="常规 101 4 5" xfId="1071"/>
    <cellStyle name="常规 101 5" xfId="23013"/>
    <cellStyle name="常规 101 5 2" xfId="23014"/>
    <cellStyle name="常规 101 5 2 2" xfId="23016"/>
    <cellStyle name="常规 101 5 3" xfId="23018"/>
    <cellStyle name="常规 101 6" xfId="23020"/>
    <cellStyle name="常规 101 6 2" xfId="23021"/>
    <cellStyle name="常规 101 6 2 2" xfId="23022"/>
    <cellStyle name="常规 101 6 3" xfId="23023"/>
    <cellStyle name="常规 101 7" xfId="23024"/>
    <cellStyle name="常规 101 7 2" xfId="23025"/>
    <cellStyle name="常规 101 8" xfId="23026"/>
    <cellStyle name="常规 102" xfId="23028"/>
    <cellStyle name="常规 102 2" xfId="13349"/>
    <cellStyle name="常规 102 2 2" xfId="23030"/>
    <cellStyle name="常规 102 2 2 2" xfId="23032"/>
    <cellStyle name="常规 102 2 2 2 2" xfId="23034"/>
    <cellStyle name="常规 102 2 2 2 2 2" xfId="23035"/>
    <cellStyle name="常规 102 2 2 2 2 2 2" xfId="12710"/>
    <cellStyle name="常规 102 2 2 2 2 3" xfId="23036"/>
    <cellStyle name="常规 102 2 2 2 3" xfId="23037"/>
    <cellStyle name="常规 102 2 2 2 3 2" xfId="23038"/>
    <cellStyle name="常规 102 2 2 2 3 2 2" xfId="23039"/>
    <cellStyle name="常规 102 2 2 2 3 3" xfId="23040"/>
    <cellStyle name="常规 102 2 2 2 4" xfId="23041"/>
    <cellStyle name="常规 102 2 2 2 4 2" xfId="23043"/>
    <cellStyle name="常规 102 2 2 2 5" xfId="23044"/>
    <cellStyle name="常规 102 2 2 3" xfId="23045"/>
    <cellStyle name="常规 102 2 2 3 2" xfId="23046"/>
    <cellStyle name="常规 102 2 2 3 2 2" xfId="23047"/>
    <cellStyle name="常规 102 2 2 3 3" xfId="23048"/>
    <cellStyle name="常规 102 2 2 4" xfId="23049"/>
    <cellStyle name="常规 102 2 2 4 2" xfId="23050"/>
    <cellStyle name="常规 102 2 2 4 2 2" xfId="23052"/>
    <cellStyle name="常规 102 2 2 4 3" xfId="23053"/>
    <cellStyle name="常规 102 2 2 5" xfId="13464"/>
    <cellStyle name="常规 102 2 2 5 2" xfId="13468"/>
    <cellStyle name="常规 102 2 2 6" xfId="13472"/>
    <cellStyle name="常规 102 2 3" xfId="15564"/>
    <cellStyle name="常规 102 2 3 2" xfId="15567"/>
    <cellStyle name="常规 102 2 3 2 2" xfId="15573"/>
    <cellStyle name="常规 102 2 3 2 2 2" xfId="23054"/>
    <cellStyle name="常规 102 2 3 2 3" xfId="23057"/>
    <cellStyle name="常规 102 2 3 3" xfId="15578"/>
    <cellStyle name="常规 102 2 3 3 2" xfId="15583"/>
    <cellStyle name="常规 102 2 3 3 2 2" xfId="23060"/>
    <cellStyle name="常规 102 2 3 3 3" xfId="23061"/>
    <cellStyle name="常规 102 2 3 4" xfId="15587"/>
    <cellStyle name="常规 102 2 3 4 2" xfId="23062"/>
    <cellStyle name="常规 102 2 3 5" xfId="13480"/>
    <cellStyle name="常规 102 2 4" xfId="1248"/>
    <cellStyle name="常规 102 2 4 2" xfId="108"/>
    <cellStyle name="常规 102 2 4 2 2" xfId="4891"/>
    <cellStyle name="常规 102 2 4 3" xfId="11846"/>
    <cellStyle name="常规 102 2 5" xfId="1258"/>
    <cellStyle name="常规 102 2 5 2" xfId="11857"/>
    <cellStyle name="常规 102 2 5 2 2" xfId="11864"/>
    <cellStyle name="常规 102 2 5 3" xfId="11868"/>
    <cellStyle name="常规 102 2 6" xfId="4193"/>
    <cellStyle name="常规 102 2 6 2" xfId="4200"/>
    <cellStyle name="常规 102 2 7" xfId="4220"/>
    <cellStyle name="常规 102 3" xfId="23064"/>
    <cellStyle name="常规 102 3 2" xfId="20032"/>
    <cellStyle name="常规 102 3 2 2" xfId="23066"/>
    <cellStyle name="常规 102 3 2 2 2" xfId="23067"/>
    <cellStyle name="常规 102 3 2 2 2 2" xfId="23068"/>
    <cellStyle name="常规 102 3 2 2 3" xfId="23069"/>
    <cellStyle name="常规 102 3 2 3" xfId="23070"/>
    <cellStyle name="常规 102 3 2 3 2" xfId="23073"/>
    <cellStyle name="常规 102 3 2 3 2 2" xfId="23076"/>
    <cellStyle name="常规 102 3 2 3 3" xfId="23079"/>
    <cellStyle name="常规 102 3 2 4" xfId="55"/>
    <cellStyle name="常规 102 3 2 4 2" xfId="681"/>
    <cellStyle name="常规 102 3 2 5" xfId="141"/>
    <cellStyle name="常规 102 3 3" xfId="15593"/>
    <cellStyle name="常规 102 3 3 2" xfId="15596"/>
    <cellStyle name="常规 102 3 3 2 2" xfId="23082"/>
    <cellStyle name="常规 102 3 3 3" xfId="23085"/>
    <cellStyle name="常规 102 3 4" xfId="303"/>
    <cellStyle name="常规 102 3 4 2" xfId="1277"/>
    <cellStyle name="常规 102 3 4 2 2" xfId="11876"/>
    <cellStyle name="常规 102 3 4 3" xfId="11883"/>
    <cellStyle name="常规 102 3 5" xfId="93"/>
    <cellStyle name="常规 102 3 5 2" xfId="11893"/>
    <cellStyle name="常规 102 3 6" xfId="4278"/>
    <cellStyle name="常规 102 4" xfId="18916"/>
    <cellStyle name="常规 102 4 2" xfId="20046"/>
    <cellStyle name="常规 102 4 2 2" xfId="20051"/>
    <cellStyle name="常规 102 4 2 2 2" xfId="23090"/>
    <cellStyle name="常规 102 4 2 3" xfId="20770"/>
    <cellStyle name="常规 102 4 3" xfId="15603"/>
    <cellStyle name="常规 102 4 3 2" xfId="23091"/>
    <cellStyle name="常规 102 4 3 2 2" xfId="17084"/>
    <cellStyle name="常规 102 4 3 3" xfId="20790"/>
    <cellStyle name="常规 102 4 4" xfId="323"/>
    <cellStyle name="常规 102 4 4 2" xfId="11903"/>
    <cellStyle name="常规 102 4 5" xfId="11910"/>
    <cellStyle name="常规 102 5" xfId="23093"/>
    <cellStyle name="常规 102 5 2" xfId="23094"/>
    <cellStyle name="常规 102 5 2 2" xfId="23096"/>
    <cellStyle name="常规 102 5 3" xfId="15607"/>
    <cellStyle name="常规 102 6" xfId="23099"/>
    <cellStyle name="常规 102 6 2" xfId="23100"/>
    <cellStyle name="常规 102 6 2 2" xfId="23101"/>
    <cellStyle name="常规 102 6 3" xfId="23103"/>
    <cellStyle name="常规 102 7" xfId="23105"/>
    <cellStyle name="常规 102 7 2" xfId="23106"/>
    <cellStyle name="常规 102 8" xfId="23107"/>
    <cellStyle name="常规 103" xfId="23109"/>
    <cellStyle name="常规 103 2" xfId="23112"/>
    <cellStyle name="常规 103 2 2" xfId="23114"/>
    <cellStyle name="常规 103 2 2 2" xfId="23117"/>
    <cellStyle name="常规 103 2 2 2 2" xfId="23120"/>
    <cellStyle name="常规 103 2 2 2 2 2" xfId="23121"/>
    <cellStyle name="常规 103 2 2 2 2 2 2" xfId="23122"/>
    <cellStyle name="常规 103 2 2 2 2 3" xfId="2524"/>
    <cellStyle name="常规 103 2 2 2 3" xfId="22198"/>
    <cellStyle name="常规 103 2 2 2 3 2" xfId="22200"/>
    <cellStyle name="常规 103 2 2 2 3 2 2" xfId="22202"/>
    <cellStyle name="常规 103 2 2 2 3 3" xfId="2538"/>
    <cellStyle name="常规 103 2 2 2 4" xfId="22205"/>
    <cellStyle name="常规 103 2 2 2 4 2" xfId="22207"/>
    <cellStyle name="常规 103 2 2 2 5" xfId="22217"/>
    <cellStyle name="常规 103 2 2 3" xfId="23123"/>
    <cellStyle name="常规 103 2 2 3 2" xfId="10855"/>
    <cellStyle name="常规 103 2 2 3 2 2" xfId="10857"/>
    <cellStyle name="常规 103 2 2 3 3" xfId="10860"/>
    <cellStyle name="常规 103 2 2 4" xfId="23124"/>
    <cellStyle name="常规 103 2 2 4 2" xfId="10877"/>
    <cellStyle name="常规 103 2 2 4 2 2" xfId="10880"/>
    <cellStyle name="常规 103 2 2 4 3" xfId="10882"/>
    <cellStyle name="常规 103 2 2 5" xfId="23125"/>
    <cellStyle name="常规 103 2 2 5 2" xfId="10890"/>
    <cellStyle name="常规 103 2 2 6" xfId="23127"/>
    <cellStyle name="常规 103 2 3" xfId="15613"/>
    <cellStyle name="常规 103 2 3 2" xfId="15617"/>
    <cellStyle name="常规 103 2 3 2 2" xfId="15622"/>
    <cellStyle name="常规 103 2 3 2 2 2" xfId="23128"/>
    <cellStyle name="常规 103 2 3 2 3" xfId="23131"/>
    <cellStyle name="常规 103 2 3 3" xfId="15626"/>
    <cellStyle name="常规 103 2 3 3 2" xfId="10907"/>
    <cellStyle name="常规 103 2 3 3 2 2" xfId="10911"/>
    <cellStyle name="常规 103 2 3 3 3" xfId="10913"/>
    <cellStyle name="常规 103 2 3 4" xfId="15630"/>
    <cellStyle name="常规 103 2 3 4 2" xfId="10928"/>
    <cellStyle name="常规 103 2 3 5" xfId="23134"/>
    <cellStyle name="常规 103 2 4" xfId="1365"/>
    <cellStyle name="常规 103 2 4 2" xfId="555"/>
    <cellStyle name="常规 103 2 4 2 2" xfId="11933"/>
    <cellStyle name="常规 103 2 4 3" xfId="11937"/>
    <cellStyle name="常规 103 2 5" xfId="1375"/>
    <cellStyle name="常规 103 2 5 2" xfId="11942"/>
    <cellStyle name="常规 103 2 5 2 2" xfId="11950"/>
    <cellStyle name="常规 103 2 5 3" xfId="11952"/>
    <cellStyle name="常规 103 2 6" xfId="4433"/>
    <cellStyle name="常规 103 2 6 2" xfId="101"/>
    <cellStyle name="常规 103 2 7" xfId="3117"/>
    <cellStyle name="常规 103 3" xfId="23135"/>
    <cellStyle name="常规 103 3 2" xfId="20057"/>
    <cellStyle name="常规 103 3 2 2" xfId="20059"/>
    <cellStyle name="常规 103 3 2 2 2" xfId="7762"/>
    <cellStyle name="常规 103 3 2 2 2 2" xfId="7764"/>
    <cellStyle name="常规 103 3 2 2 3" xfId="7770"/>
    <cellStyle name="常规 103 3 2 3" xfId="23137"/>
    <cellStyle name="常规 103 3 2 3 2" xfId="7801"/>
    <cellStyle name="常规 103 3 2 3 2 2" xfId="3685"/>
    <cellStyle name="常规 103 3 2 3 3" xfId="7806"/>
    <cellStyle name="常规 103 3 2 4" xfId="3349"/>
    <cellStyle name="常规 103 3 2 4 2" xfId="19234"/>
    <cellStyle name="常规 103 3 2 5" xfId="23140"/>
    <cellStyle name="常规 103 3 3" xfId="15636"/>
    <cellStyle name="常规 103 3 3 2" xfId="15638"/>
    <cellStyle name="常规 103 3 3 2 2" xfId="7905"/>
    <cellStyle name="常规 103 3 3 3" xfId="23143"/>
    <cellStyle name="常规 103 3 4" xfId="442"/>
    <cellStyle name="常规 103 3 4 2" xfId="10360"/>
    <cellStyle name="常规 103 3 4 2 2" xfId="11954"/>
    <cellStyle name="常规 103 3 4 3" xfId="11959"/>
    <cellStyle name="常规 103 3 5" xfId="11965"/>
    <cellStyle name="常规 103 3 5 2" xfId="11967"/>
    <cellStyle name="常规 103 3 6" xfId="4457"/>
    <cellStyle name="常规 103 4" xfId="23147"/>
    <cellStyle name="常规 103 4 2" xfId="23148"/>
    <cellStyle name="常规 103 4 2 2" xfId="23151"/>
    <cellStyle name="常规 103 4 2 2 2" xfId="8104"/>
    <cellStyle name="常规 103 4 2 3" xfId="23153"/>
    <cellStyle name="常规 103 4 3" xfId="15643"/>
    <cellStyle name="常规 103 4 3 2" xfId="23156"/>
    <cellStyle name="常规 103 4 3 2 2" xfId="22864"/>
    <cellStyle name="常规 103 4 3 3" xfId="11218"/>
    <cellStyle name="常规 103 4 4" xfId="11975"/>
    <cellStyle name="常规 103 4 4 2" xfId="11977"/>
    <cellStyle name="常规 103 4 5" xfId="11979"/>
    <cellStyle name="常规 103 5" xfId="17419"/>
    <cellStyle name="常规 103 5 2" xfId="23158"/>
    <cellStyle name="常规 103 5 2 2" xfId="23160"/>
    <cellStyle name="常规 103 5 3" xfId="15647"/>
    <cellStyle name="常规 103 6" xfId="23162"/>
    <cellStyle name="常规 103 6 2" xfId="23163"/>
    <cellStyle name="常规 103 6 2 2" xfId="23164"/>
    <cellStyle name="常规 103 6 3" xfId="23165"/>
    <cellStyle name="常规 103 7" xfId="23166"/>
    <cellStyle name="常规 103 7 2" xfId="23167"/>
    <cellStyle name="常规 103 8" xfId="23168"/>
    <cellStyle name="常规 104" xfId="23170"/>
    <cellStyle name="常规 104 2" xfId="23172"/>
    <cellStyle name="常规 105" xfId="17045"/>
    <cellStyle name="常规 105 2" xfId="17048"/>
    <cellStyle name="常规 105 2 2" xfId="17051"/>
    <cellStyle name="常规 105 2 2 2" xfId="23174"/>
    <cellStyle name="常规 105 2 2 2 2" xfId="18124"/>
    <cellStyle name="常规 105 2 2 2 2 2" xfId="18127"/>
    <cellStyle name="常规 105 2 2 2 3" xfId="18129"/>
    <cellStyle name="常规 105 2 2 3" xfId="23176"/>
    <cellStyle name="常规 105 2 2 3 2" xfId="14984"/>
    <cellStyle name="常规 105 2 2 3 2 2" xfId="14986"/>
    <cellStyle name="常规 105 2 2 3 3" xfId="14991"/>
    <cellStyle name="常规 105 2 2 4" xfId="23178"/>
    <cellStyle name="常规 105 2 2 4 2" xfId="15002"/>
    <cellStyle name="常规 105 2 2 5" xfId="11670"/>
    <cellStyle name="常规 105 2 3" xfId="15705"/>
    <cellStyle name="常规 105 2 3 2" xfId="15707"/>
    <cellStyle name="常规 105 2 3 2 2" xfId="23179"/>
    <cellStyle name="常规 105 2 3 3" xfId="23184"/>
    <cellStyle name="常规 105 2 4" xfId="12104"/>
    <cellStyle name="常规 105 2 4 2" xfId="12106"/>
    <cellStyle name="常规 105 2 4 2 2" xfId="23191"/>
    <cellStyle name="常规 105 2 4 3" xfId="23193"/>
    <cellStyle name="常规 105 2 5" xfId="7563"/>
    <cellStyle name="常规 105 2 5 2" xfId="7566"/>
    <cellStyle name="常规 105 2 6" xfId="4848"/>
    <cellStyle name="常规 105 3" xfId="17054"/>
    <cellStyle name="常规 105 3 2" xfId="17057"/>
    <cellStyle name="常规 105 3 2 2" xfId="23197"/>
    <cellStyle name="常规 105 3 2 2 2" xfId="18138"/>
    <cellStyle name="常规 105 3 2 3" xfId="18424"/>
    <cellStyle name="常规 105 3 3" xfId="15716"/>
    <cellStyle name="常规 105 3 3 2" xfId="23199"/>
    <cellStyle name="常规 105 3 3 2 2" xfId="23203"/>
    <cellStyle name="常规 105 3 3 3" xfId="18434"/>
    <cellStyle name="常规 105 3 4" xfId="12119"/>
    <cellStyle name="常规 105 3 4 2" xfId="12120"/>
    <cellStyle name="常规 105 3 5" xfId="7574"/>
    <cellStyle name="常规 105 4" xfId="17060"/>
    <cellStyle name="常规 105 4 2" xfId="23205"/>
    <cellStyle name="常规 105 4 2 2" xfId="23210"/>
    <cellStyle name="常规 105 4 3" xfId="15722"/>
    <cellStyle name="常规 105 5" xfId="23213"/>
    <cellStyle name="常规 105 5 2" xfId="23216"/>
    <cellStyle name="常规 105 5 2 2" xfId="23218"/>
    <cellStyle name="常规 105 5 3" xfId="23219"/>
    <cellStyle name="常规 105 6" xfId="23220"/>
    <cellStyle name="常规 105 6 2" xfId="23222"/>
    <cellStyle name="常规 105 7" xfId="23223"/>
    <cellStyle name="常规 106" xfId="13444"/>
    <cellStyle name="常规 106 2" xfId="13449"/>
    <cellStyle name="常规 106 2 2" xfId="13452"/>
    <cellStyle name="常规 106 2 2 2" xfId="13455"/>
    <cellStyle name="常规 106 2 2 2 2" xfId="22448"/>
    <cellStyle name="常规 106 2 2 2 2 2" xfId="23224"/>
    <cellStyle name="常规 106 2 2 2 3" xfId="21696"/>
    <cellStyle name="常规 106 2 2 3" xfId="23225"/>
    <cellStyle name="常规 106 2 2 3 2" xfId="23227"/>
    <cellStyle name="常规 106 2 2 3 2 2" xfId="23228"/>
    <cellStyle name="常规 106 2 2 3 3" xfId="23229"/>
    <cellStyle name="常规 106 2 2 4" xfId="23230"/>
    <cellStyle name="常规 106 2 2 4 2" xfId="23231"/>
    <cellStyle name="常规 106 2 2 5" xfId="23232"/>
    <cellStyle name="常规 106 2 3" xfId="13458"/>
    <cellStyle name="常规 106 2 3 2" xfId="23233"/>
    <cellStyle name="常规 106 2 3 2 2" xfId="22458"/>
    <cellStyle name="常规 106 2 3 3" xfId="23236"/>
    <cellStyle name="常规 106 2 4" xfId="12139"/>
    <cellStyle name="常规 106 2 4 2" xfId="12141"/>
    <cellStyle name="常规 106 2 4 2 2" xfId="23240"/>
    <cellStyle name="常规 106 2 4 3" xfId="23242"/>
    <cellStyle name="常规 106 2 5" xfId="7597"/>
    <cellStyle name="常规 106 2 5 2" xfId="7600"/>
    <cellStyle name="常规 106 2 6" xfId="4984"/>
    <cellStyle name="常规 106 3" xfId="13461"/>
    <cellStyle name="常规 106 3 2" xfId="13465"/>
    <cellStyle name="常规 106 3 2 2" xfId="13469"/>
    <cellStyle name="常规 106 3 2 2 2" xfId="22477"/>
    <cellStyle name="常规 106 3 2 3" xfId="18478"/>
    <cellStyle name="常规 106 3 3" xfId="13473"/>
    <cellStyle name="常规 106 3 3 2" xfId="23244"/>
    <cellStyle name="常规 106 3 3 2 2" xfId="22486"/>
    <cellStyle name="常规 106 3 3 3" xfId="23247"/>
    <cellStyle name="常规 106 3 4" xfId="12150"/>
    <cellStyle name="常规 106 3 4 2" xfId="12151"/>
    <cellStyle name="常规 106 3 5" xfId="7605"/>
    <cellStyle name="常规 106 4" xfId="13477"/>
    <cellStyle name="常规 106 4 2" xfId="13481"/>
    <cellStyle name="常规 106 4 2 2" xfId="23250"/>
    <cellStyle name="常规 106 4 3" xfId="23253"/>
    <cellStyle name="常规 106 5" xfId="13484"/>
    <cellStyle name="常规 106 5 2" xfId="11850"/>
    <cellStyle name="常规 106 5 2 2" xfId="5062"/>
    <cellStyle name="常规 106 5 3" xfId="11854"/>
    <cellStyle name="常规 106 6" xfId="23257"/>
    <cellStyle name="常规 106 6 2" xfId="11874"/>
    <cellStyle name="常规 106 7" xfId="23259"/>
    <cellStyle name="常规 107" xfId="13491"/>
    <cellStyle name="常规 107 2" xfId="13495"/>
    <cellStyle name="常规 107 2 2" xfId="9347"/>
    <cellStyle name="常规 107 2 2 2" xfId="9349"/>
    <cellStyle name="常规 107 2 2 2 2" xfId="23260"/>
    <cellStyle name="常规 107 2 2 3" xfId="23261"/>
    <cellStyle name="常规 107 2 3" xfId="9353"/>
    <cellStyle name="常规 107 2 3 2" xfId="15742"/>
    <cellStyle name="常规 107 2 3 2 2" xfId="15746"/>
    <cellStyle name="常规 107 2 3 3" xfId="15793"/>
    <cellStyle name="常规 107 2 4" xfId="12166"/>
    <cellStyle name="常规 107 2 4 2" xfId="12167"/>
    <cellStyle name="常规 107 2 5" xfId="7620"/>
    <cellStyle name="常规 107 3" xfId="13497"/>
    <cellStyle name="常规 107 3 2" xfId="142"/>
    <cellStyle name="常规 107 3 2 2" xfId="843"/>
    <cellStyle name="常规 107 3 3" xfId="270"/>
    <cellStyle name="常规 107 4" xfId="21944"/>
    <cellStyle name="常规 107 4 2" xfId="1180"/>
    <cellStyle name="常规 107 4 2 2" xfId="23262"/>
    <cellStyle name="常规 107 4 3" xfId="15965"/>
    <cellStyle name="常规 107 5" xfId="23266"/>
    <cellStyle name="常规 107 5 2" xfId="1338"/>
    <cellStyle name="常规 107 6" xfId="23267"/>
    <cellStyle name="常规 108" xfId="2100"/>
    <cellStyle name="常规 108 2" xfId="2116"/>
    <cellStyle name="常规 109" xfId="2136"/>
    <cellStyle name="常规 11" xfId="23268"/>
    <cellStyle name="常规 11 2" xfId="23269"/>
    <cellStyle name="常规 11 2 2" xfId="23272"/>
    <cellStyle name="常规 11 2 2 2" xfId="16445"/>
    <cellStyle name="常规 11 2 3" xfId="23275"/>
    <cellStyle name="常规 11 2 3 2" xfId="16484"/>
    <cellStyle name="常规 11 2 4" xfId="23277"/>
    <cellStyle name="常规 11 3" xfId="23281"/>
    <cellStyle name="常规 110" xfId="17046"/>
    <cellStyle name="常规 110 2" xfId="17049"/>
    <cellStyle name="常规 110 2 2" xfId="17052"/>
    <cellStyle name="常规 110 2 2 2" xfId="23175"/>
    <cellStyle name="常规 110 2 2 2 2" xfId="18125"/>
    <cellStyle name="常规 110 2 2 3" xfId="23177"/>
    <cellStyle name="常规 110 2 3" xfId="15706"/>
    <cellStyle name="常规 110 2 3 2" xfId="15708"/>
    <cellStyle name="常规 110 2 3 2 2" xfId="23180"/>
    <cellStyle name="常规 110 2 3 3" xfId="23185"/>
    <cellStyle name="常规 110 2 4" xfId="12105"/>
    <cellStyle name="常规 110 2 4 2" xfId="12107"/>
    <cellStyle name="常规 110 2 5" xfId="7564"/>
    <cellStyle name="常规 110 3" xfId="17055"/>
    <cellStyle name="常规 110 3 2" xfId="17058"/>
    <cellStyle name="常规 110 3 2 2" xfId="23198"/>
    <cellStyle name="常规 110 3 3" xfId="15717"/>
    <cellStyle name="常规 110 4" xfId="17061"/>
    <cellStyle name="常规 110 4 2" xfId="23206"/>
    <cellStyle name="常规 110 4 2 2" xfId="23211"/>
    <cellStyle name="常规 110 4 3" xfId="15723"/>
    <cellStyle name="常规 110 5" xfId="23214"/>
    <cellStyle name="常规 110 5 2" xfId="23217"/>
    <cellStyle name="常规 110 6" xfId="23221"/>
    <cellStyle name="常规 111" xfId="13445"/>
    <cellStyle name="常规 111 2" xfId="13450"/>
    <cellStyle name="常规 111 2 2" xfId="13453"/>
    <cellStyle name="常规 111 2 2 2" xfId="13456"/>
    <cellStyle name="常规 111 2 2 2 2" xfId="22449"/>
    <cellStyle name="常规 111 2 2 3" xfId="23226"/>
    <cellStyle name="常规 111 2 3" xfId="13459"/>
    <cellStyle name="常规 111 2 3 2" xfId="23234"/>
    <cellStyle name="常规 111 2 3 2 2" xfId="22459"/>
    <cellStyle name="常规 111 2 3 3" xfId="23237"/>
    <cellStyle name="常规 111 2 4" xfId="12140"/>
    <cellStyle name="常规 111 2 4 2" xfId="12142"/>
    <cellStyle name="常规 111 2 5" xfId="7598"/>
    <cellStyle name="常规 111 3" xfId="13462"/>
    <cellStyle name="常规 111 3 2" xfId="13466"/>
    <cellStyle name="常规 111 3 2 2" xfId="13470"/>
    <cellStyle name="常规 111 3 3" xfId="13474"/>
    <cellStyle name="常规 111 4" xfId="13478"/>
    <cellStyle name="常规 111 4 2" xfId="13482"/>
    <cellStyle name="常规 111 4 2 2" xfId="23251"/>
    <cellStyle name="常规 111 4 3" xfId="23254"/>
    <cellStyle name="常规 111 5" xfId="13485"/>
    <cellStyle name="常规 111 5 2" xfId="11851"/>
    <cellStyle name="常规 111 6" xfId="23258"/>
    <cellStyle name="常规 112" xfId="13492"/>
    <cellStyle name="常规 113" xfId="2099"/>
    <cellStyle name="常规 113 2" xfId="2115"/>
    <cellStyle name="常规 113 2 2" xfId="2120"/>
    <cellStyle name="常规 113 2 2 2" xfId="6081"/>
    <cellStyle name="常规 113 2 3" xfId="5587"/>
    <cellStyle name="常规 113 3" xfId="2125"/>
    <cellStyle name="常规 113 3 2" xfId="1533"/>
    <cellStyle name="常规 113 3 2 2" xfId="1353"/>
    <cellStyle name="常规 113 3 3" xfId="1548"/>
    <cellStyle name="常规 113 4" xfId="6086"/>
    <cellStyle name="常规 113 4 2" xfId="1680"/>
    <cellStyle name="常规 113 5" xfId="6091"/>
    <cellStyle name="常规 114" xfId="2135"/>
    <cellStyle name="常规 114 2" xfId="2141"/>
    <cellStyle name="常规 114 2 2" xfId="2146"/>
    <cellStyle name="常规 114 2 2 2" xfId="23284"/>
    <cellStyle name="常规 114 2 3" xfId="16238"/>
    <cellStyle name="常规 114 3" xfId="2149"/>
    <cellStyle name="常规 114 3 2" xfId="23286"/>
    <cellStyle name="常规 114 3 2 2" xfId="23287"/>
    <cellStyle name="常规 114 3 3" xfId="16331"/>
    <cellStyle name="常规 114 4" xfId="23288"/>
    <cellStyle name="常规 114 4 2" xfId="20842"/>
    <cellStyle name="常规 114 5" xfId="23289"/>
    <cellStyle name="常规 115" xfId="2155"/>
    <cellStyle name="常规 115 2" xfId="2160"/>
    <cellStyle name="常规 115 2 2" xfId="6093"/>
    <cellStyle name="常规 115 2 2 2" xfId="23290"/>
    <cellStyle name="常规 115 2 3" xfId="16422"/>
    <cellStyle name="常规 115 3" xfId="6097"/>
    <cellStyle name="常规 115 3 2" xfId="23292"/>
    <cellStyle name="常规 115 3 2 2" xfId="19173"/>
    <cellStyle name="常规 115 3 3" xfId="16494"/>
    <cellStyle name="常规 115 4" xfId="23295"/>
    <cellStyle name="常规 115 4 2" xfId="20864"/>
    <cellStyle name="常规 115 5" xfId="23296"/>
    <cellStyle name="常规 116" xfId="2166"/>
    <cellStyle name="常规 117" xfId="4489"/>
    <cellStyle name="常规 117 2" xfId="23298"/>
    <cellStyle name="常规 117 2 2" xfId="23303"/>
    <cellStyle name="常规 117 2 2 2" xfId="23304"/>
    <cellStyle name="常规 117 2 3" xfId="16705"/>
    <cellStyle name="常规 117 3" xfId="23305"/>
    <cellStyle name="常规 117 3 2" xfId="23306"/>
    <cellStyle name="常规 117 3 2 2" xfId="23307"/>
    <cellStyle name="常规 117 3 3" xfId="10591"/>
    <cellStyle name="常规 117 4" xfId="23308"/>
    <cellStyle name="常规 117 4 2" xfId="23309"/>
    <cellStyle name="常规 117 5" xfId="533"/>
    <cellStyle name="常规 118" xfId="23310"/>
    <cellStyle name="常规 118 2" xfId="23315"/>
    <cellStyle name="常规 118 2 2" xfId="23316"/>
    <cellStyle name="常规 118 2 2 2" xfId="23317"/>
    <cellStyle name="常规 118 2 3" xfId="16715"/>
    <cellStyle name="常规 118 3" xfId="23318"/>
    <cellStyle name="常规 118 3 2" xfId="23319"/>
    <cellStyle name="常规 118 4" xfId="23322"/>
    <cellStyle name="常规 119" xfId="23323"/>
    <cellStyle name="常规 12" xfId="23325"/>
    <cellStyle name="常规 12 10" xfId="23294"/>
    <cellStyle name="常规 12 10 2" xfId="19175"/>
    <cellStyle name="常规 12 10 2 2" xfId="19178"/>
    <cellStyle name="常规 12 10 2 2 2" xfId="19180"/>
    <cellStyle name="常规 12 10 2 2 2 2" xfId="19182"/>
    <cellStyle name="常规 12 10 2 2 2 2 2" xfId="19185"/>
    <cellStyle name="常规 12 10 2 2 2 3" xfId="19188"/>
    <cellStyle name="常规 12 10 2 2 2 3 2" xfId="747"/>
    <cellStyle name="常规 12 10 2 2 2 4" xfId="19191"/>
    <cellStyle name="常规 12 10 2 2 3" xfId="19194"/>
    <cellStyle name="常规 12 10 2 3" xfId="19203"/>
    <cellStyle name="常规 12 10 2 3 2" xfId="19205"/>
    <cellStyle name="常规 12 10 2 3 2 2" xfId="19207"/>
    <cellStyle name="常规 12 10 2 3 3" xfId="19216"/>
    <cellStyle name="常规 12 10 2 3 3 2" xfId="19218"/>
    <cellStyle name="常规 12 10 2 3 4" xfId="19221"/>
    <cellStyle name="常规 12 10 2 4" xfId="19225"/>
    <cellStyle name="常规 12 10 3" xfId="19244"/>
    <cellStyle name="常规 12 10 3 2" xfId="12445"/>
    <cellStyle name="常规 12 10 3 2 2" xfId="19247"/>
    <cellStyle name="常规 12 10 3 2 2 2" xfId="19250"/>
    <cellStyle name="常规 12 10 3 2 2 2 2" xfId="12767"/>
    <cellStyle name="常规 12 10 3 2 2 3" xfId="19255"/>
    <cellStyle name="常规 12 10 3 2 2 3 2" xfId="19260"/>
    <cellStyle name="常规 12 10 3 2 2 4" xfId="19263"/>
    <cellStyle name="常规 12 10 3 2 3" xfId="19266"/>
    <cellStyle name="常规 12 10 3 3" xfId="19277"/>
    <cellStyle name="常规 12 10 3 3 2" xfId="19280"/>
    <cellStyle name="常规 12 10 3 3 2 2" xfId="19282"/>
    <cellStyle name="常规 12 10 3 3 3" xfId="19291"/>
    <cellStyle name="常规 12 10 3 3 3 2" xfId="19293"/>
    <cellStyle name="常规 12 10 3 3 4" xfId="19296"/>
    <cellStyle name="常规 12 10 3 4" xfId="19300"/>
    <cellStyle name="常规 12 10 4" xfId="10495"/>
    <cellStyle name="常规 12 10 4 2" xfId="10500"/>
    <cellStyle name="常规 12 10 4 2 2" xfId="19308"/>
    <cellStyle name="常规 12 10 4 3" xfId="19328"/>
    <cellStyle name="常规 12 10 4 3 2" xfId="19330"/>
    <cellStyle name="常规 12 10 4 4" xfId="19344"/>
    <cellStyle name="常规 12 10 5" xfId="10503"/>
    <cellStyle name="常规 12 11" xfId="16496"/>
    <cellStyle name="常规 12 11 2" xfId="16497"/>
    <cellStyle name="常规 12 11 2 2" xfId="16503"/>
    <cellStyle name="常规 12 11 2 2 2" xfId="16510"/>
    <cellStyle name="常规 12 11 2 2 2 2" xfId="22290"/>
    <cellStyle name="常规 12 11 2 2 2 2 2" xfId="17708"/>
    <cellStyle name="常规 12 11 2 2 2 3" xfId="22294"/>
    <cellStyle name="常规 12 11 2 2 2 3 2" xfId="10157"/>
    <cellStyle name="常规 12 11 2 2 2 4" xfId="22304"/>
    <cellStyle name="常规 12 11 2 2 3" xfId="22310"/>
    <cellStyle name="常规 12 11 2 3" xfId="16511"/>
    <cellStyle name="常规 12 11 2 3 2" xfId="23329"/>
    <cellStyle name="常规 12 11 2 3 2 2" xfId="23330"/>
    <cellStyle name="常规 12 11 2 3 3" xfId="23331"/>
    <cellStyle name="常规 12 11 2 3 3 2" xfId="23332"/>
    <cellStyle name="常规 12 11 2 3 4" xfId="23333"/>
    <cellStyle name="常规 12 11 2 4" xfId="23334"/>
    <cellStyle name="常规 12 11 3" xfId="16514"/>
    <cellStyle name="常规 12 11 3 2" xfId="12513"/>
    <cellStyle name="常规 12 11 3 2 2" xfId="16521"/>
    <cellStyle name="常规 12 11 3 2 2 2" xfId="23335"/>
    <cellStyle name="常规 12 11 3 2 2 2 2" xfId="23336"/>
    <cellStyle name="常规 12 11 3 2 2 3" xfId="23337"/>
    <cellStyle name="常规 12 11 3 2 2 3 2" xfId="23339"/>
    <cellStyle name="常规 12 11 3 2 2 4" xfId="23341"/>
    <cellStyle name="常规 12 11 3 2 3" xfId="23343"/>
    <cellStyle name="常规 12 11 3 3" xfId="16523"/>
    <cellStyle name="常规 12 11 3 3 2" xfId="23344"/>
    <cellStyle name="常规 12 11 3 3 2 2" xfId="23345"/>
    <cellStyle name="常规 12 11 3 3 3" xfId="23346"/>
    <cellStyle name="常规 12 11 3 3 3 2" xfId="23347"/>
    <cellStyle name="常规 12 11 3 3 4" xfId="23349"/>
    <cellStyle name="常规 12 11 3 4" xfId="23350"/>
    <cellStyle name="常规 12 11 4" xfId="10506"/>
    <cellStyle name="常规 12 11 4 2" xfId="10514"/>
    <cellStyle name="常规 12 11 4 2 2" xfId="23351"/>
    <cellStyle name="常规 12 11 4 3" xfId="23352"/>
    <cellStyle name="常规 12 11 4 3 2" xfId="23353"/>
    <cellStyle name="常规 12 11 4 4" xfId="23354"/>
    <cellStyle name="常规 12 11 5" xfId="10516"/>
    <cellStyle name="常规 12 12" xfId="16527"/>
    <cellStyle name="常规 12 12 2" xfId="16528"/>
    <cellStyle name="常规 12 12 2 2" xfId="16533"/>
    <cellStyle name="常规 12 12 2 2 2" xfId="23355"/>
    <cellStyle name="常规 12 12 2 2 2 2" xfId="23356"/>
    <cellStyle name="常规 12 12 2 2 2 2 2" xfId="2493"/>
    <cellStyle name="常规 12 12 2 2 2 3" xfId="23357"/>
    <cellStyle name="常规 12 12 2 2 2 3 2" xfId="2743"/>
    <cellStyle name="常规 12 12 2 2 2 4" xfId="23358"/>
    <cellStyle name="常规 12 12 2 2 3" xfId="23359"/>
    <cellStyle name="常规 12 12 2 3" xfId="23360"/>
    <cellStyle name="常规 12 12 2 3 2" xfId="23361"/>
    <cellStyle name="常规 12 12 2 3 2 2" xfId="23363"/>
    <cellStyle name="常规 12 12 2 3 3" xfId="23365"/>
    <cellStyle name="常规 12 12 2 3 3 2" xfId="23367"/>
    <cellStyle name="常规 12 12 2 3 4" xfId="23369"/>
    <cellStyle name="常规 12 12 2 4" xfId="23370"/>
    <cellStyle name="常规 12 12 3" xfId="16537"/>
    <cellStyle name="常规 12 12 3 2" xfId="12563"/>
    <cellStyle name="常规 12 12 3 2 2" xfId="23371"/>
    <cellStyle name="常规 12 12 3 2 2 2" xfId="23374"/>
    <cellStyle name="常规 12 12 3 2 2 2 2" xfId="23376"/>
    <cellStyle name="常规 12 12 3 2 2 3" xfId="23378"/>
    <cellStyle name="常规 12 12 3 2 2 3 2" xfId="23380"/>
    <cellStyle name="常规 12 12 3 2 2 4" xfId="23383"/>
    <cellStyle name="常规 12 12 3 2 3" xfId="23386"/>
    <cellStyle name="常规 12 12 3 3" xfId="23388"/>
    <cellStyle name="常规 12 12 3 3 2" xfId="23391"/>
    <cellStyle name="常规 12 12 3 3 2 2" xfId="23394"/>
    <cellStyle name="常规 12 12 3 3 3" xfId="23397"/>
    <cellStyle name="常规 12 12 3 3 3 2" xfId="23400"/>
    <cellStyle name="常规 12 12 3 3 4" xfId="23404"/>
    <cellStyle name="常规 12 12 3 4" xfId="23407"/>
    <cellStyle name="常规 12 12 4" xfId="10523"/>
    <cellStyle name="常规 12 12 4 2" xfId="12571"/>
    <cellStyle name="常规 12 12 4 2 2" xfId="23410"/>
    <cellStyle name="常规 12 12 4 3" xfId="23412"/>
    <cellStyle name="常规 12 12 4 3 2" xfId="23415"/>
    <cellStyle name="常规 12 12 4 4" xfId="23418"/>
    <cellStyle name="常规 12 12 5" xfId="23421"/>
    <cellStyle name="常规 12 13" xfId="8186"/>
    <cellStyle name="常规 12 13 2" xfId="8190"/>
    <cellStyle name="常规 12 13 2 2" xfId="8193"/>
    <cellStyle name="常规 12 13 2 2 2" xfId="23425"/>
    <cellStyle name="常规 12 13 2 2 2 2" xfId="23426"/>
    <cellStyle name="常规 12 13 2 2 3" xfId="23428"/>
    <cellStyle name="常规 12 13 2 2 3 2" xfId="23429"/>
    <cellStyle name="常规 12 13 2 2 4" xfId="23430"/>
    <cellStyle name="常规 12 13 2 3" xfId="23431"/>
    <cellStyle name="常规 12 13 3" xfId="8197"/>
    <cellStyle name="常规 12 13 3 2" xfId="12605"/>
    <cellStyle name="常规 12 13 3 2 2" xfId="22874"/>
    <cellStyle name="常规 12 13 3 3" xfId="22876"/>
    <cellStyle name="常规 12 13 3 3 2" xfId="22879"/>
    <cellStyle name="常规 12 13 3 4" xfId="22882"/>
    <cellStyle name="常规 12 13 4" xfId="22885"/>
    <cellStyle name="常规 12 14" xfId="8201"/>
    <cellStyle name="常规 12 14 2" xfId="8204"/>
    <cellStyle name="常规 12 14 2 2" xfId="8206"/>
    <cellStyle name="常规 12 14 2 2 2" xfId="23432"/>
    <cellStyle name="常规 12 14 2 2 2 2" xfId="23433"/>
    <cellStyle name="常规 12 14 2 2 3" xfId="23427"/>
    <cellStyle name="常规 12 14 2 2 3 2" xfId="23434"/>
    <cellStyle name="常规 12 14 2 2 4" xfId="23435"/>
    <cellStyle name="常规 12 14 2 3" xfId="23436"/>
    <cellStyle name="常规 12 14 3" xfId="8209"/>
    <cellStyle name="常规 12 14 3 2" xfId="21650"/>
    <cellStyle name="常规 12 14 3 2 2" xfId="21652"/>
    <cellStyle name="常规 12 14 3 3" xfId="21654"/>
    <cellStyle name="常规 12 14 3 3 2" xfId="20319"/>
    <cellStyle name="常规 12 14 3 4" xfId="23437"/>
    <cellStyle name="常规 12 14 4" xfId="22888"/>
    <cellStyle name="常规 12 15" xfId="8212"/>
    <cellStyle name="常规 12 15 2" xfId="8215"/>
    <cellStyle name="常规 12 15 2 2" xfId="23438"/>
    <cellStyle name="常规 12 15 2 2 2" xfId="318"/>
    <cellStyle name="常规 12 15 2 3" xfId="668"/>
    <cellStyle name="常规 12 15 2 3 2" xfId="61"/>
    <cellStyle name="常规 12 15 2 4" xfId="762"/>
    <cellStyle name="常规 12 15 3" xfId="23440"/>
    <cellStyle name="常规 12 16" xfId="8219"/>
    <cellStyle name="常规 12 16 2" xfId="19566"/>
    <cellStyle name="常规 12 16 2 2" xfId="19569"/>
    <cellStyle name="常规 12 16 2 2 2" xfId="404"/>
    <cellStyle name="常规 12 16 2 3" xfId="23443"/>
    <cellStyle name="常规 12 16 2 3 2" xfId="23445"/>
    <cellStyle name="常规 12 16 2 4" xfId="23447"/>
    <cellStyle name="常规 12 16 3" xfId="19572"/>
    <cellStyle name="常规 12 17" xfId="19578"/>
    <cellStyle name="常规 12 17 2" xfId="21052"/>
    <cellStyle name="常规 12 17 2 2" xfId="21058"/>
    <cellStyle name="常规 12 17 2 2 2" xfId="495"/>
    <cellStyle name="常规 12 17 2 3" xfId="17080"/>
    <cellStyle name="常规 12 17 2 3 2" xfId="21063"/>
    <cellStyle name="常规 12 17 2 4" xfId="21066"/>
    <cellStyle name="常规 12 17 3" xfId="21070"/>
    <cellStyle name="常规 12 18" xfId="3589"/>
    <cellStyle name="常规 12 18 2" xfId="3594"/>
    <cellStyle name="常规 12 18 2 2" xfId="21075"/>
    <cellStyle name="常规 12 18 2 2 2" xfId="23449"/>
    <cellStyle name="常规 12 18 2 3" xfId="23450"/>
    <cellStyle name="常规 12 18 2 3 2" xfId="23451"/>
    <cellStyle name="常规 12 18 2 4" xfId="23452"/>
    <cellStyle name="常规 12 18 3" xfId="1129"/>
    <cellStyle name="常规 12 19" xfId="3599"/>
    <cellStyle name="常规 12 19 2" xfId="3603"/>
    <cellStyle name="常规 12 19 2 2" xfId="2509"/>
    <cellStyle name="常规 12 19 2 2 2" xfId="2517"/>
    <cellStyle name="常规 12 19 2 3" xfId="2532"/>
    <cellStyle name="常规 12 19 2 3 2" xfId="2541"/>
    <cellStyle name="常规 12 19 2 4" xfId="2551"/>
    <cellStyle name="常规 12 19 3" xfId="1161"/>
    <cellStyle name="常规 12 2" xfId="23453"/>
    <cellStyle name="常规 12 2 2" xfId="23457"/>
    <cellStyle name="常规 12 2 2 2" xfId="16596"/>
    <cellStyle name="常规 12 2 2 2 2" xfId="16598"/>
    <cellStyle name="常规 12 2 2 2 2 2" xfId="23458"/>
    <cellStyle name="常规 12 2 2 2 2 2 2" xfId="14947"/>
    <cellStyle name="常规 12 2 2 2 2 3" xfId="23459"/>
    <cellStyle name="常规 12 2 2 2 2 3 2" xfId="15032"/>
    <cellStyle name="常规 12 2 2 2 2 4" xfId="12399"/>
    <cellStyle name="常规 12 2 2 2 3" xfId="23460"/>
    <cellStyle name="常规 12 2 2 3" xfId="16600"/>
    <cellStyle name="常规 12 2 2 3 2" xfId="23462"/>
    <cellStyle name="常规 12 2 2 3 2 2" xfId="11183"/>
    <cellStyle name="常规 12 2 2 3 3" xfId="23463"/>
    <cellStyle name="常规 12 2 2 3 3 2" xfId="11198"/>
    <cellStyle name="常规 12 2 2 3 4" xfId="23465"/>
    <cellStyle name="常规 12 2 2 4" xfId="23467"/>
    <cellStyle name="常规 12 2 3" xfId="23468"/>
    <cellStyle name="常规 12 2 3 2" xfId="23469"/>
    <cellStyle name="常规 12 2 3 2 2" xfId="8956"/>
    <cellStyle name="常规 12 2 3 2 2 2" xfId="8959"/>
    <cellStyle name="常规 12 2 3 2 2 2 2" xfId="23471"/>
    <cellStyle name="常规 12 2 3 2 2 3" xfId="23473"/>
    <cellStyle name="常规 12 2 3 2 2 3 2" xfId="18368"/>
    <cellStyle name="常规 12 2 3 2 2 4" xfId="13841"/>
    <cellStyle name="常规 12 2 3 2 3" xfId="8962"/>
    <cellStyle name="常规 12 2 3 3" xfId="23475"/>
    <cellStyle name="常规 12 2 3 3 2" xfId="23477"/>
    <cellStyle name="常规 12 2 3 3 2 2" xfId="23479"/>
    <cellStyle name="常规 12 2 3 3 3" xfId="22746"/>
    <cellStyle name="常规 12 2 3 3 3 2" xfId="23481"/>
    <cellStyle name="常规 12 2 3 3 4" xfId="23484"/>
    <cellStyle name="常规 12 2 3 4" xfId="23488"/>
    <cellStyle name="常规 12 2 4" xfId="23490"/>
    <cellStyle name="常规 12 2 4 2" xfId="8393"/>
    <cellStyle name="常规 12 2 4 2 2" xfId="8395"/>
    <cellStyle name="常规 12 2 4 3" xfId="8397"/>
    <cellStyle name="常规 12 2 4 3 2" xfId="23494"/>
    <cellStyle name="常规 12 2 4 4" xfId="23495"/>
    <cellStyle name="常规 12 2 5" xfId="23496"/>
    <cellStyle name="常规 12 20" xfId="8213"/>
    <cellStyle name="常规 12 20 2" xfId="8216"/>
    <cellStyle name="常规 12 20 2 2" xfId="23439"/>
    <cellStyle name="常规 12 20 2 2 2" xfId="319"/>
    <cellStyle name="常规 12 20 2 3" xfId="667"/>
    <cellStyle name="常规 12 20 2 3 2" xfId="62"/>
    <cellStyle name="常规 12 20 2 4" xfId="761"/>
    <cellStyle name="常规 12 20 3" xfId="23441"/>
    <cellStyle name="常规 12 21" xfId="8220"/>
    <cellStyle name="常规 12 21 2" xfId="19567"/>
    <cellStyle name="常规 12 21 2 2" xfId="19570"/>
    <cellStyle name="常规 12 21 2 2 2" xfId="405"/>
    <cellStyle name="常规 12 21 2 3" xfId="23444"/>
    <cellStyle name="常规 12 21 2 3 2" xfId="23446"/>
    <cellStyle name="常规 12 21 2 4" xfId="23448"/>
    <cellStyle name="常规 12 21 3" xfId="19573"/>
    <cellStyle name="常规 12 22" xfId="19579"/>
    <cellStyle name="常规 12 22 2" xfId="21053"/>
    <cellStyle name="常规 12 22 2 2" xfId="21059"/>
    <cellStyle name="常规 12 22 2 2 2" xfId="494"/>
    <cellStyle name="常规 12 22 2 3" xfId="17081"/>
    <cellStyle name="常规 12 22 2 3 2" xfId="21064"/>
    <cellStyle name="常规 12 22 2 4" xfId="21067"/>
    <cellStyle name="常规 12 22 3" xfId="21071"/>
    <cellStyle name="常规 12 23" xfId="3588"/>
    <cellStyle name="常规 12 23 2" xfId="3593"/>
    <cellStyle name="常规 12 23 2 2" xfId="21076"/>
    <cellStyle name="常规 12 23 3" xfId="1128"/>
    <cellStyle name="常规 12 23 3 2" xfId="1136"/>
    <cellStyle name="常规 12 23 4" xfId="1145"/>
    <cellStyle name="常规 12 24" xfId="3598"/>
    <cellStyle name="常规 12 3" xfId="23497"/>
    <cellStyle name="常规 12 3 2" xfId="23498"/>
    <cellStyle name="常规 12 3 2 2" xfId="14748"/>
    <cellStyle name="常规 12 3 2 2 2" xfId="9"/>
    <cellStyle name="常规 12 3 2 2 2 2" xfId="1214"/>
    <cellStyle name="常规 12 3 2 2 2 2 2" xfId="1228"/>
    <cellStyle name="常规 12 3 2 2 2 3" xfId="1240"/>
    <cellStyle name="常规 12 3 2 2 2 3 2" xfId="14785"/>
    <cellStyle name="常规 12 3 2 2 2 4" xfId="1629"/>
    <cellStyle name="常规 12 3 2 2 3" xfId="4169"/>
    <cellStyle name="常规 12 3 2 3" xfId="14846"/>
    <cellStyle name="常规 12 3 2 3 2" xfId="4343"/>
    <cellStyle name="常规 12 3 2 3 2 2" xfId="3703"/>
    <cellStyle name="常规 12 3 2 3 3" xfId="4414"/>
    <cellStyle name="常规 12 3 2 3 3 2" xfId="13855"/>
    <cellStyle name="常规 12 3 2 3 4" xfId="14944"/>
    <cellStyle name="常规 12 3 2 4" xfId="14970"/>
    <cellStyle name="常规 12 3 3" xfId="23500"/>
    <cellStyle name="常规 12 3 3 2" xfId="16451"/>
    <cellStyle name="常规 12 3 3 2 2" xfId="6408"/>
    <cellStyle name="常规 12 3 3 2 2 2" xfId="6414"/>
    <cellStyle name="常规 12 3 3 2 2 2 2" xfId="3990"/>
    <cellStyle name="常规 12 3 3 2 2 3" xfId="6718"/>
    <cellStyle name="常规 12 3 3 2 2 3 2" xfId="23503"/>
    <cellStyle name="常规 12 3 3 2 2 4" xfId="5892"/>
    <cellStyle name="常规 12 3 3 2 3" xfId="6420"/>
    <cellStyle name="常规 12 3 3 3" xfId="23505"/>
    <cellStyle name="常规 12 3 3 3 2" xfId="6484"/>
    <cellStyle name="常规 12 3 3 3 2 2" xfId="6489"/>
    <cellStyle name="常规 12 3 3 3 3" xfId="6494"/>
    <cellStyle name="常规 12 3 3 3 3 2" xfId="23507"/>
    <cellStyle name="常规 12 3 3 3 4" xfId="23511"/>
    <cellStyle name="常规 12 3 3 4" xfId="23516"/>
    <cellStyle name="常规 12 3 4" xfId="23518"/>
    <cellStyle name="常规 12 3 4 2" xfId="23522"/>
    <cellStyle name="常规 12 3 4 2 2" xfId="6737"/>
    <cellStyle name="常规 12 3 4 3" xfId="23525"/>
    <cellStyle name="常规 12 3 4 3 2" xfId="6761"/>
    <cellStyle name="常规 12 3 4 4" xfId="23527"/>
    <cellStyle name="常规 12 3 5" xfId="11984"/>
    <cellStyle name="常规 12 4" xfId="23529"/>
    <cellStyle name="常规 12 4 2" xfId="23530"/>
    <cellStyle name="常规 12 4 2 2" xfId="16481"/>
    <cellStyle name="常规 12 4 2 2 2" xfId="22916"/>
    <cellStyle name="常规 12 4 2 2 2 2" xfId="22918"/>
    <cellStyle name="常规 12 4 2 2 2 2 2" xfId="23532"/>
    <cellStyle name="常规 12 4 2 2 2 3" xfId="23533"/>
    <cellStyle name="常规 12 4 2 2 2 3 2" xfId="23534"/>
    <cellStyle name="常规 12 4 2 2 2 4" xfId="1955"/>
    <cellStyle name="常规 12 4 2 2 3" xfId="22920"/>
    <cellStyle name="常规 12 4 2 3" xfId="22926"/>
    <cellStyle name="常规 12 4 2 3 2" xfId="23535"/>
    <cellStyle name="常规 12 4 2 3 2 2" xfId="23536"/>
    <cellStyle name="常规 12 4 2 3 3" xfId="23537"/>
    <cellStyle name="常规 12 4 2 3 3 2" xfId="13028"/>
    <cellStyle name="常规 12 4 2 3 4" xfId="11184"/>
    <cellStyle name="常规 12 4 2 4" xfId="23539"/>
    <cellStyle name="常规 12 4 3" xfId="23540"/>
    <cellStyle name="常规 12 4 3 2" xfId="22929"/>
    <cellStyle name="常规 12 4 3 2 2" xfId="22931"/>
    <cellStyle name="常规 12 4 3 2 2 2" xfId="23541"/>
    <cellStyle name="常规 12 4 3 2 2 2 2" xfId="23542"/>
    <cellStyle name="常规 12 4 3 2 2 3" xfId="9513"/>
    <cellStyle name="常规 12 4 3 2 2 3 2" xfId="23544"/>
    <cellStyle name="常规 12 4 3 2 2 4" xfId="23545"/>
    <cellStyle name="常规 12 4 3 2 3" xfId="23548"/>
    <cellStyle name="常规 12 4 3 3" xfId="22933"/>
    <cellStyle name="常规 12 4 3 3 2" xfId="23550"/>
    <cellStyle name="常规 12 4 3 3 2 2" xfId="709"/>
    <cellStyle name="常规 12 4 3 3 3" xfId="23552"/>
    <cellStyle name="常规 12 4 3 3 3 2" xfId="23555"/>
    <cellStyle name="常规 12 4 3 3 4" xfId="11200"/>
    <cellStyle name="常规 12 4 3 4" xfId="23558"/>
    <cellStyle name="常规 12 4 4" xfId="23559"/>
    <cellStyle name="常规 12 4 4 2" xfId="23560"/>
    <cellStyle name="常规 12 4 4 2 2" xfId="23561"/>
    <cellStyle name="常规 12 4 4 3" xfId="23562"/>
    <cellStyle name="常规 12 4 4 3 2" xfId="23564"/>
    <cellStyle name="常规 12 4 4 4" xfId="23566"/>
    <cellStyle name="常规 12 4 5" xfId="23568"/>
    <cellStyle name="常规 12 5" xfId="23569"/>
    <cellStyle name="常规 12 5 2" xfId="23570"/>
    <cellStyle name="常规 12 5 2 2" xfId="8154"/>
    <cellStyle name="常规 12 5 2 2 2" xfId="22859"/>
    <cellStyle name="常规 12 5 2 2 2 2" xfId="23572"/>
    <cellStyle name="常规 12 5 2 2 2 2 2" xfId="14276"/>
    <cellStyle name="常规 12 5 2 2 2 3" xfId="9392"/>
    <cellStyle name="常规 12 5 2 2 2 3 2" xfId="14352"/>
    <cellStyle name="常规 12 5 2 2 2 4" xfId="2218"/>
    <cellStyle name="常规 12 5 2 2 3" xfId="23574"/>
    <cellStyle name="常规 12 5 2 3" xfId="22861"/>
    <cellStyle name="常规 12 5 2 3 2" xfId="23577"/>
    <cellStyle name="常规 12 5 2 3 2 2" xfId="23578"/>
    <cellStyle name="常规 12 5 2 3 3" xfId="23579"/>
    <cellStyle name="常规 12 5 2 3 3 2" xfId="23582"/>
    <cellStyle name="常规 12 5 2 3 4" xfId="11233"/>
    <cellStyle name="常规 12 5 2 4" xfId="23585"/>
    <cellStyle name="常规 12 5 3" xfId="23586"/>
    <cellStyle name="常规 12 5 3 2" xfId="23587"/>
    <cellStyle name="常规 12 5 3 2 2" xfId="23588"/>
    <cellStyle name="常规 12 5 3 2 2 2" xfId="23590"/>
    <cellStyle name="常规 12 5 3 2 2 2 2" xfId="23591"/>
    <cellStyle name="常规 12 5 3 2 2 3" xfId="17190"/>
    <cellStyle name="常规 12 5 3 2 2 3 2" xfId="17193"/>
    <cellStyle name="常规 12 5 3 2 2 4" xfId="17198"/>
    <cellStyle name="常规 12 5 3 2 3" xfId="23592"/>
    <cellStyle name="常规 12 5 3 3" xfId="23595"/>
    <cellStyle name="常规 12 5 3 3 2" xfId="23596"/>
    <cellStyle name="常规 12 5 3 3 2 2" xfId="23598"/>
    <cellStyle name="常规 12 5 3 3 3" xfId="23599"/>
    <cellStyle name="常规 12 5 3 3 3 2" xfId="23602"/>
    <cellStyle name="常规 12 5 3 3 4" xfId="11250"/>
    <cellStyle name="常规 12 5 3 4" xfId="23605"/>
    <cellStyle name="常规 12 5 4" xfId="23606"/>
    <cellStyle name="常规 12 5 4 2" xfId="23607"/>
    <cellStyle name="常规 12 5 4 2 2" xfId="23608"/>
    <cellStyle name="常规 12 5 4 3" xfId="23609"/>
    <cellStyle name="常规 12 5 4 3 2" xfId="23611"/>
    <cellStyle name="常规 12 5 4 4" xfId="23613"/>
    <cellStyle name="常规 12 5 5" xfId="4367"/>
    <cellStyle name="常规 12 6" xfId="23615"/>
    <cellStyle name="常规 12 6 2" xfId="23616"/>
    <cellStyle name="常规 12 6 2 2" xfId="21625"/>
    <cellStyle name="常规 12 6 2 2 2" xfId="23617"/>
    <cellStyle name="常规 12 6 2 2 2 2" xfId="6537"/>
    <cellStyle name="常规 12 6 2 2 2 2 2" xfId="23618"/>
    <cellStyle name="常规 12 6 2 2 2 3" xfId="23620"/>
    <cellStyle name="常规 12 6 2 2 2 3 2" xfId="23621"/>
    <cellStyle name="常规 12 6 2 2 2 4" xfId="3514"/>
    <cellStyle name="常规 12 6 2 2 3" xfId="23368"/>
    <cellStyle name="常规 12 6 2 3" xfId="23624"/>
    <cellStyle name="常规 12 6 2 3 2" xfId="23625"/>
    <cellStyle name="常规 12 6 2 3 2 2" xfId="6573"/>
    <cellStyle name="常规 12 6 2 3 3" xfId="23626"/>
    <cellStyle name="常规 12 6 2 3 3 2" xfId="23627"/>
    <cellStyle name="常规 12 6 2 3 4" xfId="11279"/>
    <cellStyle name="常规 12 6 2 4" xfId="23628"/>
    <cellStyle name="常规 12 6 3" xfId="23629"/>
    <cellStyle name="常规 12 6 3 2" xfId="23630"/>
    <cellStyle name="常规 12 6 3 2 2" xfId="23631"/>
    <cellStyle name="常规 12 6 3 2 2 2" xfId="7316"/>
    <cellStyle name="常规 12 6 3 2 2 2 2" xfId="22653"/>
    <cellStyle name="常规 12 6 3 2 2 3" xfId="23632"/>
    <cellStyle name="常规 12 6 3 2 2 3 2" xfId="23633"/>
    <cellStyle name="常规 12 6 3 2 2 4" xfId="23634"/>
    <cellStyle name="常规 12 6 3 2 3" xfId="23635"/>
    <cellStyle name="常规 12 6 3 3" xfId="23636"/>
    <cellStyle name="常规 12 6 3 3 2" xfId="23637"/>
    <cellStyle name="常规 12 6 3 3 2 2" xfId="7369"/>
    <cellStyle name="常规 12 6 3 3 3" xfId="23638"/>
    <cellStyle name="常规 12 6 3 3 3 2" xfId="23641"/>
    <cellStyle name="常规 12 6 3 3 4" xfId="11285"/>
    <cellStyle name="常规 12 6 3 4" xfId="23642"/>
    <cellStyle name="常规 12 6 4" xfId="23643"/>
    <cellStyle name="常规 12 6 4 2" xfId="23644"/>
    <cellStyle name="常规 12 6 4 2 2" xfId="23645"/>
    <cellStyle name="常规 12 6 4 3" xfId="23646"/>
    <cellStyle name="常规 12 6 4 3 2" xfId="23648"/>
    <cellStyle name="常规 12 6 4 4" xfId="23649"/>
    <cellStyle name="常规 12 6 5" xfId="3339"/>
    <cellStyle name="常规 12 7" xfId="23650"/>
    <cellStyle name="常规 12 7 2" xfId="23651"/>
    <cellStyle name="常规 12 7 2 2" xfId="21633"/>
    <cellStyle name="常规 12 7 2 2 2" xfId="23653"/>
    <cellStyle name="常规 12 7 2 2 2 2" xfId="23654"/>
    <cellStyle name="常规 12 7 2 2 2 2 2" xfId="23658"/>
    <cellStyle name="常规 12 7 2 2 2 3" xfId="23661"/>
    <cellStyle name="常规 12 7 2 2 2 3 2" xfId="23663"/>
    <cellStyle name="常规 12 7 2 2 2 4" xfId="23664"/>
    <cellStyle name="常规 12 7 2 2 3" xfId="23401"/>
    <cellStyle name="常规 12 7 2 3" xfId="23666"/>
    <cellStyle name="常规 12 7 2 3 2" xfId="23667"/>
    <cellStyle name="常规 12 7 2 3 2 2" xfId="23668"/>
    <cellStyle name="常规 12 7 2 3 3" xfId="23669"/>
    <cellStyle name="常规 12 7 2 3 3 2" xfId="23671"/>
    <cellStyle name="常规 12 7 2 3 4" xfId="11302"/>
    <cellStyle name="常规 12 7 2 4" xfId="23673"/>
    <cellStyle name="常规 12 7 3" xfId="17434"/>
    <cellStyle name="常规 12 7 3 2" xfId="23674"/>
    <cellStyle name="常规 12 7 3 2 2" xfId="23675"/>
    <cellStyle name="常规 12 7 3 2 2 2" xfId="17839"/>
    <cellStyle name="常规 12 7 3 2 2 2 2" xfId="17842"/>
    <cellStyle name="常规 12 7 3 2 2 3" xfId="17874"/>
    <cellStyle name="常规 12 7 3 2 2 3 2" xfId="17876"/>
    <cellStyle name="常规 12 7 3 2 2 4" xfId="17924"/>
    <cellStyle name="常规 12 7 3 2 3" xfId="23676"/>
    <cellStyle name="常规 12 7 3 3" xfId="23678"/>
    <cellStyle name="常规 12 7 3 3 2" xfId="23679"/>
    <cellStyle name="常规 12 7 3 3 2 2" xfId="23680"/>
    <cellStyle name="常规 12 7 3 3 3" xfId="23681"/>
    <cellStyle name="常规 12 7 3 3 3 2" xfId="23683"/>
    <cellStyle name="常规 12 7 3 3 4" xfId="23685"/>
    <cellStyle name="常规 12 7 3 4" xfId="23687"/>
    <cellStyle name="常规 12 7 4" xfId="23688"/>
    <cellStyle name="常规 12 7 4 2" xfId="23689"/>
    <cellStyle name="常规 12 7 4 2 2" xfId="23691"/>
    <cellStyle name="常规 12 7 4 3" xfId="23693"/>
    <cellStyle name="常规 12 7 4 3 2" xfId="23696"/>
    <cellStyle name="常规 12 7 4 4" xfId="23698"/>
    <cellStyle name="常规 12 7 5" xfId="3371"/>
    <cellStyle name="常规 12 8" xfId="23700"/>
    <cellStyle name="常规 12 8 2" xfId="23701"/>
    <cellStyle name="常规 12 8 2 2" xfId="23703"/>
    <cellStyle name="常规 12 8 2 2 2" xfId="8350"/>
    <cellStyle name="常规 12 8 2 2 2 2" xfId="8353"/>
    <cellStyle name="常规 12 8 2 2 2 2 2" xfId="8357"/>
    <cellStyle name="常规 12 8 2 2 2 3" xfId="8361"/>
    <cellStyle name="常规 12 8 2 2 2 3 2" xfId="23705"/>
    <cellStyle name="常规 12 8 2 2 2 4" xfId="23709"/>
    <cellStyle name="常规 12 8 2 2 3" xfId="8365"/>
    <cellStyle name="常规 12 8 2 3" xfId="23712"/>
    <cellStyle name="常规 12 8 2 3 2" xfId="8413"/>
    <cellStyle name="常规 12 8 2 3 2 2" xfId="8416"/>
    <cellStyle name="常规 12 8 2 3 3" xfId="8419"/>
    <cellStyle name="常规 12 8 2 3 3 2" xfId="23714"/>
    <cellStyle name="常规 12 8 2 3 4" xfId="23717"/>
    <cellStyle name="常规 12 8 2 4" xfId="19606"/>
    <cellStyle name="常规 12 8 3" xfId="23720"/>
    <cellStyle name="常规 12 8 3 2" xfId="1485"/>
    <cellStyle name="常规 12 8 3 2 2" xfId="8570"/>
    <cellStyle name="常规 12 8 3 2 2 2" xfId="8573"/>
    <cellStyle name="常规 12 8 3 2 2 2 2" xfId="8576"/>
    <cellStyle name="常规 12 8 3 2 2 3" xfId="8579"/>
    <cellStyle name="常规 12 8 3 2 2 3 2" xfId="23722"/>
    <cellStyle name="常规 12 8 3 2 2 4" xfId="23724"/>
    <cellStyle name="常规 12 8 3 2 3" xfId="8582"/>
    <cellStyle name="常规 12 8 3 3" xfId="23726"/>
    <cellStyle name="常规 12 8 3 3 2" xfId="8627"/>
    <cellStyle name="常规 12 8 3 3 2 2" xfId="8630"/>
    <cellStyle name="常规 12 8 3 3 3" xfId="8633"/>
    <cellStyle name="常规 12 8 3 3 3 2" xfId="23728"/>
    <cellStyle name="常规 12 8 3 3 4" xfId="23730"/>
    <cellStyle name="常规 12 8 3 4" xfId="23732"/>
    <cellStyle name="常规 12 8 4" xfId="23734"/>
    <cellStyle name="常规 12 8 4 2" xfId="23736"/>
    <cellStyle name="常规 12 8 4 2 2" xfId="8734"/>
    <cellStyle name="常规 12 8 4 3" xfId="23739"/>
    <cellStyle name="常规 12 8 4 3 2" xfId="8767"/>
    <cellStyle name="常规 12 8 4 4" xfId="23742"/>
    <cellStyle name="常规 12 8 5" xfId="3392"/>
    <cellStyle name="常规 12 9" xfId="23744"/>
    <cellStyle name="常规 12 9 2" xfId="23745"/>
    <cellStyle name="常规 12 9 2 2" xfId="23746"/>
    <cellStyle name="常规 12 9 2 2 2" xfId="23747"/>
    <cellStyle name="常规 12 9 2 2 2 2" xfId="23748"/>
    <cellStyle name="常规 12 9 2 2 2 2 2" xfId="23749"/>
    <cellStyle name="常规 12 9 2 2 2 3" xfId="23750"/>
    <cellStyle name="常规 12 9 2 2 2 3 2" xfId="23751"/>
    <cellStyle name="常规 12 9 2 2 2 4" xfId="17283"/>
    <cellStyle name="常规 12 9 2 2 3" xfId="23752"/>
    <cellStyle name="常规 12 9 2 3" xfId="23754"/>
    <cellStyle name="常规 12 9 2 3 2" xfId="23755"/>
    <cellStyle name="常规 12 9 2 3 2 2" xfId="23756"/>
    <cellStyle name="常规 12 9 2 3 3" xfId="23757"/>
    <cellStyle name="常规 12 9 2 3 3 2" xfId="23759"/>
    <cellStyle name="常规 12 9 2 3 4" xfId="11411"/>
    <cellStyle name="常规 12 9 2 4" xfId="19982"/>
    <cellStyle name="常规 12 9 3" xfId="23761"/>
    <cellStyle name="常规 12 9 3 2" xfId="23762"/>
    <cellStyle name="常规 12 9 3 2 2" xfId="23763"/>
    <cellStyle name="常规 12 9 3 2 2 2" xfId="23764"/>
    <cellStyle name="常规 12 9 3 2 2 2 2" xfId="23765"/>
    <cellStyle name="常规 12 9 3 2 2 3" xfId="23766"/>
    <cellStyle name="常规 12 9 3 2 2 3 2" xfId="23767"/>
    <cellStyle name="常规 12 9 3 2 2 4" xfId="23768"/>
    <cellStyle name="常规 12 9 3 2 3" xfId="23769"/>
    <cellStyle name="常规 12 9 3 3" xfId="23771"/>
    <cellStyle name="常规 12 9 3 3 2" xfId="23772"/>
    <cellStyle name="常规 12 9 3 3 2 2" xfId="23773"/>
    <cellStyle name="常规 12 9 3 3 3" xfId="23774"/>
    <cellStyle name="常规 12 9 3 3 3 2" xfId="23776"/>
    <cellStyle name="常规 12 9 3 3 4" xfId="11508"/>
    <cellStyle name="常规 12 9 3 4" xfId="23777"/>
    <cellStyle name="常规 12 9 4" xfId="23778"/>
    <cellStyle name="常规 12 9 4 2" xfId="23779"/>
    <cellStyle name="常规 12 9 4 2 2" xfId="23780"/>
    <cellStyle name="常规 12 9 4 3" xfId="23781"/>
    <cellStyle name="常规 12 9 4 3 2" xfId="22647"/>
    <cellStyle name="常规 12 9 4 4" xfId="23782"/>
    <cellStyle name="常规 12 9 5" xfId="3403"/>
    <cellStyle name="常规 120" xfId="2154"/>
    <cellStyle name="常规 120 2" xfId="2159"/>
    <cellStyle name="常规 120 2 2" xfId="6094"/>
    <cellStyle name="常规 120 3" xfId="6098"/>
    <cellStyle name="常规 121" xfId="2165"/>
    <cellStyle name="常规 121 2" xfId="6100"/>
    <cellStyle name="常规 121 2 2" xfId="23783"/>
    <cellStyle name="常规 121 3" xfId="23784"/>
    <cellStyle name="常规 122" xfId="4490"/>
    <cellStyle name="常规 122 2" xfId="23299"/>
    <cellStyle name="常规 123" xfId="23311"/>
    <cellStyle name="常规 124" xfId="23324"/>
    <cellStyle name="常规 124 2" xfId="23785"/>
    <cellStyle name="常规 125" xfId="19045"/>
    <cellStyle name="常规 125 2" xfId="23786"/>
    <cellStyle name="常规 126" xfId="23787"/>
    <cellStyle name="常规 126 2" xfId="23789"/>
    <cellStyle name="常规 127" xfId="23790"/>
    <cellStyle name="常规 128" xfId="23792"/>
    <cellStyle name="常规 129" xfId="23794"/>
    <cellStyle name="常规 13" xfId="23797"/>
    <cellStyle name="常规 130" xfId="19046"/>
    <cellStyle name="常规 131" xfId="23788"/>
    <cellStyle name="常规 132" xfId="23791"/>
    <cellStyle name="常规 133" xfId="23793"/>
    <cellStyle name="常规 134" xfId="23795"/>
    <cellStyle name="常规 135" xfId="23799"/>
    <cellStyle name="常规 136" xfId="23801"/>
    <cellStyle name="常规 137" xfId="23803"/>
    <cellStyle name="常规 138" xfId="23806"/>
    <cellStyle name="常规 139" xfId="23810"/>
    <cellStyle name="常规 14" xfId="23814"/>
    <cellStyle name="常规 140" xfId="23800"/>
    <cellStyle name="常规 141" xfId="23802"/>
    <cellStyle name="常规 142" xfId="23804"/>
    <cellStyle name="常规 143" xfId="23807"/>
    <cellStyle name="常规 144" xfId="23811"/>
    <cellStyle name="常规 145" xfId="23816"/>
    <cellStyle name="常规 146" xfId="23818"/>
    <cellStyle name="常规 147" xfId="23820"/>
    <cellStyle name="常规 148" xfId="20304"/>
    <cellStyle name="常规 149" xfId="35398"/>
    <cellStyle name="常规 15" xfId="23822"/>
    <cellStyle name="常规 15 2" xfId="23825"/>
    <cellStyle name="常规 15 3" xfId="10709"/>
    <cellStyle name="常规 16" xfId="16500"/>
    <cellStyle name="常规 16 2" xfId="16505"/>
    <cellStyle name="常规 16 3" xfId="16513"/>
    <cellStyle name="常规 17" xfId="16517"/>
    <cellStyle name="常规 18" xfId="10508"/>
    <cellStyle name="常规 19" xfId="10518"/>
    <cellStyle name="常规 2" xfId="23828"/>
    <cellStyle name="常规 2 10" xfId="23829"/>
    <cellStyle name="常规 2 10 2" xfId="23830"/>
    <cellStyle name="常规 2 10 2 2" xfId="23338"/>
    <cellStyle name="常规 2 10 2 2 2" xfId="23340"/>
    <cellStyle name="常规 2 10 2 2 2 2" xfId="23831"/>
    <cellStyle name="常规 2 10 2 2 2 2 2" xfId="23832"/>
    <cellStyle name="常规 2 10 2 2 2 3" xfId="23833"/>
    <cellStyle name="常规 2 10 2 2 2 3 2" xfId="23834"/>
    <cellStyle name="常规 2 10 2 2 2 4" xfId="23835"/>
    <cellStyle name="常规 2 10 2 2 3" xfId="23837"/>
    <cellStyle name="常规 2 10 2 3" xfId="23342"/>
    <cellStyle name="常规 2 10 2 3 2" xfId="23838"/>
    <cellStyle name="常规 2 10 2 3 2 2" xfId="23839"/>
    <cellStyle name="常规 2 10 2 3 3" xfId="23840"/>
    <cellStyle name="常规 2 10 2 3 3 2" xfId="23841"/>
    <cellStyle name="常规 2 10 2 3 4" xfId="23842"/>
    <cellStyle name="常规 2 10 2 4" xfId="23843"/>
    <cellStyle name="常规 2 10 3" xfId="23844"/>
    <cellStyle name="常规 2 10 3 2" xfId="23845"/>
    <cellStyle name="常规 2 10 3 2 2" xfId="23846"/>
    <cellStyle name="常规 2 10 3 2 2 2" xfId="21991"/>
    <cellStyle name="常规 2 10 3 2 2 2 2" xfId="21993"/>
    <cellStyle name="常规 2 10 3 2 2 3" xfId="22000"/>
    <cellStyle name="常规 2 10 3 2 2 3 2" xfId="23847"/>
    <cellStyle name="常规 2 10 3 2 2 4" xfId="23848"/>
    <cellStyle name="常规 2 10 3 2 3" xfId="23849"/>
    <cellStyle name="常规 2 10 3 3" xfId="23850"/>
    <cellStyle name="常规 2 10 3 3 2" xfId="23851"/>
    <cellStyle name="常规 2 10 3 3 2 2" xfId="23852"/>
    <cellStyle name="常规 2 10 3 3 3" xfId="23853"/>
    <cellStyle name="常规 2 10 3 3 3 2" xfId="23854"/>
    <cellStyle name="常规 2 10 3 3 4" xfId="23855"/>
    <cellStyle name="常规 2 10 3 4" xfId="23856"/>
    <cellStyle name="常规 2 10 4" xfId="23857"/>
    <cellStyle name="常规 2 10 4 2" xfId="23858"/>
    <cellStyle name="常规 2 10 4 2 2" xfId="23859"/>
    <cellStyle name="常规 2 10 4 3" xfId="23543"/>
    <cellStyle name="常规 2 10 4 3 2" xfId="23860"/>
    <cellStyle name="常规 2 10 4 4" xfId="23861"/>
    <cellStyle name="常规 2 10 5" xfId="23862"/>
    <cellStyle name="常规 2 11" xfId="23863"/>
    <cellStyle name="常规 2 11 2" xfId="23864"/>
    <cellStyle name="常规 2 11 2 2" xfId="23866"/>
    <cellStyle name="常规 2 11 2 2 2" xfId="16698"/>
    <cellStyle name="常规 2 11 2 2 2 2" xfId="16702"/>
    <cellStyle name="常规 2 11 2 2 2 2 2" xfId="16706"/>
    <cellStyle name="常规 2 11 2 2 2 3" xfId="10586"/>
    <cellStyle name="常规 2 11 2 2 2 3 2" xfId="10592"/>
    <cellStyle name="常规 2 11 2 2 2 4" xfId="378"/>
    <cellStyle name="常规 2 11 2 2 3" xfId="16710"/>
    <cellStyle name="常规 2 11 2 3" xfId="23868"/>
    <cellStyle name="常规 2 11 2 3 2" xfId="23870"/>
    <cellStyle name="常规 2 11 2 3 2 2" xfId="23872"/>
    <cellStyle name="常规 2 11 2 3 3" xfId="23873"/>
    <cellStyle name="常规 2 11 2 3 3 2" xfId="23874"/>
    <cellStyle name="常规 2 11 2 3 4" xfId="23875"/>
    <cellStyle name="常规 2 11 2 4" xfId="23876"/>
    <cellStyle name="常规 2 11 3" xfId="23878"/>
    <cellStyle name="常规 2 11 3 2" xfId="23880"/>
    <cellStyle name="常规 2 11 3 2 2" xfId="23882"/>
    <cellStyle name="常规 2 11 3 2 2 2" xfId="23884"/>
    <cellStyle name="常规 2 11 3 2 2 2 2" xfId="23886"/>
    <cellStyle name="常规 2 11 3 2 2 3" xfId="23888"/>
    <cellStyle name="常规 2 11 3 2 2 3 2" xfId="10648"/>
    <cellStyle name="常规 2 11 3 2 2 4" xfId="6848"/>
    <cellStyle name="常规 2 11 3 2 3" xfId="23890"/>
    <cellStyle name="常规 2 11 3 3" xfId="23892"/>
    <cellStyle name="常规 2 11 3 3 2" xfId="23895"/>
    <cellStyle name="常规 2 11 3 3 2 2" xfId="23897"/>
    <cellStyle name="常规 2 11 3 3 3" xfId="23899"/>
    <cellStyle name="常规 2 11 3 3 3 2" xfId="12332"/>
    <cellStyle name="常规 2 11 3 3 4" xfId="23901"/>
    <cellStyle name="常规 2 11 3 4" xfId="23903"/>
    <cellStyle name="常规 2 11 4" xfId="23905"/>
    <cellStyle name="常规 2 11 4 2" xfId="23906"/>
    <cellStyle name="常规 2 11 4 2 2" xfId="23907"/>
    <cellStyle name="常规 2 11 4 3" xfId="23908"/>
    <cellStyle name="常规 2 11 4 3 2" xfId="23910"/>
    <cellStyle name="常规 2 11 4 4" xfId="23911"/>
    <cellStyle name="常规 2 11 5" xfId="23912"/>
    <cellStyle name="常规 2 12" xfId="23913"/>
    <cellStyle name="常规 2 12 2" xfId="23914"/>
    <cellStyle name="常规 2 12 2 2" xfId="23916"/>
    <cellStyle name="常规 2 12 2 2 2" xfId="23918"/>
    <cellStyle name="常规 2 12 2 2 2 2" xfId="23920"/>
    <cellStyle name="常规 2 12 2 2 2 2 2" xfId="23921"/>
    <cellStyle name="常规 2 12 2 2 2 3" xfId="23922"/>
    <cellStyle name="常规 2 12 2 2 2 3 2" xfId="23923"/>
    <cellStyle name="常规 2 12 2 2 2 4" xfId="3193"/>
    <cellStyle name="常规 2 12 2 2 3" xfId="23924"/>
    <cellStyle name="常规 2 12 2 3" xfId="23925"/>
    <cellStyle name="常规 2 12 2 3 2" xfId="8262"/>
    <cellStyle name="常规 2 12 2 3 2 2" xfId="8266"/>
    <cellStyle name="常规 2 12 2 3 3" xfId="8268"/>
    <cellStyle name="常规 2 12 2 3 3 2" xfId="23927"/>
    <cellStyle name="常规 2 12 2 3 4" xfId="12626"/>
    <cellStyle name="常规 2 12 2 4" xfId="23928"/>
    <cellStyle name="常规 2 12 3" xfId="23930"/>
    <cellStyle name="常规 2 12 3 2" xfId="23932"/>
    <cellStyle name="常规 2 12 3 2 2" xfId="23933"/>
    <cellStyle name="常规 2 12 3 2 2 2" xfId="23937"/>
    <cellStyle name="常规 2 12 3 2 2 2 2" xfId="23941"/>
    <cellStyle name="常规 2 12 3 2 2 3" xfId="23946"/>
    <cellStyle name="常规 2 12 3 2 2 3 2" xfId="23950"/>
    <cellStyle name="常规 2 12 3 2 2 4" xfId="23953"/>
    <cellStyle name="常规 2 12 3 2 3" xfId="23955"/>
    <cellStyle name="常规 2 12 3 3" xfId="23959"/>
    <cellStyle name="常规 2 12 3 3 2" xfId="23960"/>
    <cellStyle name="常规 2 12 3 3 2 2" xfId="23964"/>
    <cellStyle name="常规 2 12 3 3 3" xfId="23968"/>
    <cellStyle name="常规 2 12 3 3 3 2" xfId="23972"/>
    <cellStyle name="常规 2 12 3 3 4" xfId="23975"/>
    <cellStyle name="常规 2 12 3 4" xfId="23978"/>
    <cellStyle name="常规 2 12 4" xfId="23979"/>
    <cellStyle name="常规 2 12 4 2" xfId="23980"/>
    <cellStyle name="常规 2 12 4 2 2" xfId="23981"/>
    <cellStyle name="常规 2 12 4 3" xfId="23983"/>
    <cellStyle name="常规 2 12 4 3 2" xfId="23984"/>
    <cellStyle name="常规 2 12 4 4" xfId="23986"/>
    <cellStyle name="常规 2 12 5" xfId="23987"/>
    <cellStyle name="常规 2 13" xfId="23988"/>
    <cellStyle name="常规 2 13 10" xfId="23990"/>
    <cellStyle name="常规 2 13 10 2" xfId="23992"/>
    <cellStyle name="常规 2 13 10 2 2" xfId="23994"/>
    <cellStyle name="常规 2 13 10 2 2 2" xfId="23996"/>
    <cellStyle name="常规 2 13 10 2 3" xfId="23998"/>
    <cellStyle name="常规 2 13 10 2 3 2" xfId="24000"/>
    <cellStyle name="常规 2 13 10 2 4" xfId="24002"/>
    <cellStyle name="常规 2 13 10 3" xfId="24005"/>
    <cellStyle name="常规 2 13 11" xfId="211"/>
    <cellStyle name="常规 2 13 11 2" xfId="11992"/>
    <cellStyle name="常规 2 13 11 2 2" xfId="11995"/>
    <cellStyle name="常规 2 13 11 2 2 2" xfId="11998"/>
    <cellStyle name="常规 2 13 11 2 3" xfId="12020"/>
    <cellStyle name="常规 2 13 11 2 3 2" xfId="12023"/>
    <cellStyle name="常规 2 13 11 2 4" xfId="12042"/>
    <cellStyle name="常规 2 13 11 3" xfId="12210"/>
    <cellStyle name="常规 2 13 12" xfId="214"/>
    <cellStyle name="常规 2 13 12 2" xfId="13535"/>
    <cellStyle name="常规 2 13 12 2 2" xfId="13538"/>
    <cellStyle name="常规 2 13 12 3" xfId="13691"/>
    <cellStyle name="常规 2 13 12 3 2" xfId="13694"/>
    <cellStyle name="常规 2 13 12 4" xfId="10258"/>
    <cellStyle name="常规 2 13 13" xfId="33"/>
    <cellStyle name="常规 2 13 2" xfId="24008"/>
    <cellStyle name="常规 2 13 2 2" xfId="18357"/>
    <cellStyle name="常规 2 13 2 2 2" xfId="24012"/>
    <cellStyle name="常规 2 13 2 2 2 2" xfId="24015"/>
    <cellStyle name="常规 2 13 2 2 2 2 2" xfId="24016"/>
    <cellStyle name="常规 2 13 2 2 2 3" xfId="24017"/>
    <cellStyle name="常规 2 13 2 2 2 3 2" xfId="24018"/>
    <cellStyle name="常规 2 13 2 2 2 4" xfId="5290"/>
    <cellStyle name="常规 2 13 2 2 3" xfId="24019"/>
    <cellStyle name="常规 2 13 2 3" xfId="24020"/>
    <cellStyle name="常规 2 13 2 3 2" xfId="24023"/>
    <cellStyle name="常规 2 13 2 3 2 2" xfId="24024"/>
    <cellStyle name="常规 2 13 2 3 3" xfId="20255"/>
    <cellStyle name="常规 2 13 2 3 3 2" xfId="20257"/>
    <cellStyle name="常规 2 13 2 3 4" xfId="12668"/>
    <cellStyle name="常规 2 13 2 4" xfId="24025"/>
    <cellStyle name="常规 2 13 3" xfId="24027"/>
    <cellStyle name="常规 2 13 3 2" xfId="18364"/>
    <cellStyle name="常规 2 13 3 2 2" xfId="24030"/>
    <cellStyle name="常规 2 13 3 2 2 2" xfId="21151"/>
    <cellStyle name="常规 2 13 3 2 2 2 2" xfId="24031"/>
    <cellStyle name="常规 2 13 3 2 2 3" xfId="24032"/>
    <cellStyle name="常规 2 13 3 2 2 3 2" xfId="24033"/>
    <cellStyle name="常规 2 13 3 2 2 4" xfId="16681"/>
    <cellStyle name="常规 2 13 3 2 3" xfId="24034"/>
    <cellStyle name="常规 2 13 3 3" xfId="24035"/>
    <cellStyle name="常规 2 13 3 3 2" xfId="24036"/>
    <cellStyle name="常规 2 13 3 3 2 2" xfId="24037"/>
    <cellStyle name="常规 2 13 3 3 3" xfId="20272"/>
    <cellStyle name="常规 2 13 3 3 3 2" xfId="6660"/>
    <cellStyle name="常规 2 13 3 3 4" xfId="20274"/>
    <cellStyle name="常规 2 13 3 4" xfId="24038"/>
    <cellStyle name="常规 2 13 4" xfId="24040"/>
    <cellStyle name="常规 2 13 4 2" xfId="24043"/>
    <cellStyle name="常规 2 13 4 2 2" xfId="24044"/>
    <cellStyle name="常规 2 13 4 2 2 2" xfId="24045"/>
    <cellStyle name="常规 2 13 4 2 3" xfId="24046"/>
    <cellStyle name="常规 2 13 4 2 3 2" xfId="24047"/>
    <cellStyle name="常规 2 13 4 2 4" xfId="24048"/>
    <cellStyle name="常规 2 13 4 3" xfId="24049"/>
    <cellStyle name="常规 2 13 5" xfId="24050"/>
    <cellStyle name="常规 2 13 5 2" xfId="24051"/>
    <cellStyle name="常规 2 13 5 2 2" xfId="23027"/>
    <cellStyle name="常规 2 13 5 2 2 2" xfId="13348"/>
    <cellStyle name="常规 2 13 5 2 3" xfId="23108"/>
    <cellStyle name="常规 2 13 5 2 3 2" xfId="23111"/>
    <cellStyle name="常规 2 13 5 2 4" xfId="23169"/>
    <cellStyle name="常规 2 13 5 3" xfId="24052"/>
    <cellStyle name="常规 2 13 6" xfId="24053"/>
    <cellStyle name="常规 2 13 6 2" xfId="24054"/>
    <cellStyle name="常规 2 13 6 2 2" xfId="10724"/>
    <cellStyle name="常规 2 13 6 2 2 2" xfId="24055"/>
    <cellStyle name="常规 2 13 6 2 3" xfId="24056"/>
    <cellStyle name="常规 2 13 6 2 3 2" xfId="617"/>
    <cellStyle name="常规 2 13 6 2 4" xfId="24058"/>
    <cellStyle name="常规 2 13 6 3" xfId="24059"/>
    <cellStyle name="常规 2 13 7" xfId="6241"/>
    <cellStyle name="常规 2 13 7 2" xfId="24060"/>
    <cellStyle name="常规 2 13 7 2 2" xfId="24061"/>
    <cellStyle name="常规 2 13 7 2 2 2" xfId="24062"/>
    <cellStyle name="常规 2 13 7 2 3" xfId="24063"/>
    <cellStyle name="常规 2 13 7 2 3 2" xfId="24064"/>
    <cellStyle name="常规 2 13 7 2 4" xfId="24065"/>
    <cellStyle name="常规 2 13 7 3" xfId="24066"/>
    <cellStyle name="常规 2 13 8" xfId="24067"/>
    <cellStyle name="常规 2 13 8 2" xfId="24068"/>
    <cellStyle name="常规 2 13 8 2 2" xfId="24069"/>
    <cellStyle name="常规 2 13 8 2 2 2" xfId="24070"/>
    <cellStyle name="常规 2 13 8 2 3" xfId="24071"/>
    <cellStyle name="常规 2 13 8 2 3 2" xfId="24072"/>
    <cellStyle name="常规 2 13 8 2 4" xfId="24073"/>
    <cellStyle name="常规 2 13 8 3" xfId="24074"/>
    <cellStyle name="常规 2 13 9" xfId="24075"/>
    <cellStyle name="常规 2 13 9 2" xfId="24076"/>
    <cellStyle name="常规 2 13 9 2 2" xfId="721"/>
    <cellStyle name="常规 2 13 9 2 2 2" xfId="24079"/>
    <cellStyle name="常规 2 13 9 2 3" xfId="9763"/>
    <cellStyle name="常规 2 13 9 2 3 2" xfId="9768"/>
    <cellStyle name="常规 2 13 9 2 4" xfId="9791"/>
    <cellStyle name="常规 2 13 9 3" xfId="18494"/>
    <cellStyle name="常规 2 14" xfId="24082"/>
    <cellStyle name="常规 2 14 10" xfId="24083"/>
    <cellStyle name="常规 2 14 10 2" xfId="21762"/>
    <cellStyle name="常规 2 14 10 2 2" xfId="24086"/>
    <cellStyle name="常规 2 14 10 2 2 2" xfId="24089"/>
    <cellStyle name="常规 2 14 10 2 3" xfId="24092"/>
    <cellStyle name="常规 2 14 10 2 3 2" xfId="24094"/>
    <cellStyle name="常规 2 14 10 2 4" xfId="17103"/>
    <cellStyle name="常规 2 14 10 3" xfId="21317"/>
    <cellStyle name="常规 2 14 11" xfId="24097"/>
    <cellStyle name="常规 2 14 11 2" xfId="24100"/>
    <cellStyle name="常规 2 14 11 2 2" xfId="24101"/>
    <cellStyle name="常规 2 14 11 2 2 2" xfId="24102"/>
    <cellStyle name="常规 2 14 11 2 3" xfId="24103"/>
    <cellStyle name="常规 2 14 11 2 3 2" xfId="24105"/>
    <cellStyle name="常规 2 14 11 2 4" xfId="24107"/>
    <cellStyle name="常规 2 14 11 3" xfId="24109"/>
    <cellStyle name="常规 2 14 12" xfId="24110"/>
    <cellStyle name="常规 2 14 12 2" xfId="24112"/>
    <cellStyle name="常规 2 14 12 2 2" xfId="24113"/>
    <cellStyle name="常规 2 14 12 3" xfId="24114"/>
    <cellStyle name="常规 2 14 12 3 2" xfId="24115"/>
    <cellStyle name="常规 2 14 12 4" xfId="24116"/>
    <cellStyle name="常规 2 14 13" xfId="5149"/>
    <cellStyle name="常规 2 14 2" xfId="24117"/>
    <cellStyle name="常规 2 14 2 2" xfId="24121"/>
    <cellStyle name="常规 2 14 2 2 2" xfId="24125"/>
    <cellStyle name="常规 2 14 2 2 2 2" xfId="24127"/>
    <cellStyle name="常规 2 14 2 2 2 2 2" xfId="24129"/>
    <cellStyle name="常规 2 14 2 2 2 3" xfId="24131"/>
    <cellStyle name="常规 2 14 2 2 2 3 2" xfId="24133"/>
    <cellStyle name="常规 2 14 2 2 2 4" xfId="3459"/>
    <cellStyle name="常规 2 14 2 2 3" xfId="24134"/>
    <cellStyle name="常规 2 14 2 3" xfId="24136"/>
    <cellStyle name="常规 2 14 2 3 2" xfId="24138"/>
    <cellStyle name="常规 2 14 2 3 2 2" xfId="5494"/>
    <cellStyle name="常规 2 14 2 3 3" xfId="24140"/>
    <cellStyle name="常规 2 14 2 3 3 2" xfId="11501"/>
    <cellStyle name="常规 2 14 2 3 4" xfId="426"/>
    <cellStyle name="常规 2 14 2 4" xfId="24142"/>
    <cellStyle name="常规 2 14 3" xfId="24144"/>
    <cellStyle name="常规 2 14 3 2" xfId="24147"/>
    <cellStyle name="常规 2 14 3 2 2" xfId="24148"/>
    <cellStyle name="常规 2 14 3 2 2 2" xfId="24149"/>
    <cellStyle name="常规 2 14 3 2 2 2 2" xfId="6107"/>
    <cellStyle name="常规 2 14 3 2 2 3" xfId="24150"/>
    <cellStyle name="常规 2 14 3 2 2 3 2" xfId="24151"/>
    <cellStyle name="常规 2 14 3 2 2 4" xfId="24152"/>
    <cellStyle name="常规 2 14 3 2 3" xfId="24153"/>
    <cellStyle name="常规 2 14 3 3" xfId="24154"/>
    <cellStyle name="常规 2 14 3 3 2" xfId="24155"/>
    <cellStyle name="常规 2 14 3 3 2 2" xfId="6056"/>
    <cellStyle name="常规 2 14 3 3 3" xfId="24156"/>
    <cellStyle name="常规 2 14 3 3 3 2" xfId="24157"/>
    <cellStyle name="常规 2 14 3 3 4" xfId="8796"/>
    <cellStyle name="常规 2 14 3 4" xfId="24158"/>
    <cellStyle name="常规 2 14 4" xfId="24159"/>
    <cellStyle name="常规 2 14 4 2" xfId="24160"/>
    <cellStyle name="常规 2 14 4 2 2" xfId="24161"/>
    <cellStyle name="常规 2 14 4 2 2 2" xfId="24162"/>
    <cellStyle name="常规 2 14 4 2 3" xfId="24163"/>
    <cellStyle name="常规 2 14 4 2 3 2" xfId="11793"/>
    <cellStyle name="常规 2 14 4 2 4" xfId="21165"/>
    <cellStyle name="常规 2 14 4 3" xfId="24164"/>
    <cellStyle name="常规 2 14 5" xfId="24165"/>
    <cellStyle name="常规 2 14 5 2" xfId="24166"/>
    <cellStyle name="常规 2 14 5 2 2" xfId="24167"/>
    <cellStyle name="常规 2 14 5 2 2 2" xfId="23255"/>
    <cellStyle name="常规 2 14 5 2 3" xfId="24168"/>
    <cellStyle name="常规 2 14 5 2 3 2" xfId="11855"/>
    <cellStyle name="常规 2 14 5 2 4" xfId="21532"/>
    <cellStyle name="常规 2 14 5 3" xfId="24169"/>
    <cellStyle name="常规 2 14 6" xfId="24170"/>
    <cellStyle name="常规 2 14 6 2" xfId="5795"/>
    <cellStyle name="常规 2 14 6 2 2" xfId="24171"/>
    <cellStyle name="常规 2 14 6 2 2 2" xfId="24172"/>
    <cellStyle name="常规 2 14 6 2 3" xfId="24173"/>
    <cellStyle name="常规 2 14 6 2 3 2" xfId="24174"/>
    <cellStyle name="常规 2 14 6 2 4" xfId="21748"/>
    <cellStyle name="常规 2 14 6 3" xfId="24175"/>
    <cellStyle name="常规 2 14 7" xfId="6244"/>
    <cellStyle name="常规 2 14 7 2" xfId="24177"/>
    <cellStyle name="常规 2 14 7 2 2" xfId="24178"/>
    <cellStyle name="常规 2 14 7 2 2 2" xfId="24179"/>
    <cellStyle name="常规 2 14 7 2 3" xfId="24182"/>
    <cellStyle name="常规 2 14 7 2 3 2" xfId="24183"/>
    <cellStyle name="常规 2 14 7 2 4" xfId="22070"/>
    <cellStyle name="常规 2 14 7 3" xfId="24184"/>
    <cellStyle name="常规 2 14 8" xfId="24185"/>
    <cellStyle name="常规 2 14 8 2" xfId="24186"/>
    <cellStyle name="常规 2 14 8 2 2" xfId="24187"/>
    <cellStyle name="常规 2 14 8 2 2 2" xfId="24188"/>
    <cellStyle name="常规 2 14 8 2 3" xfId="24189"/>
    <cellStyle name="常规 2 14 8 2 3 2" xfId="24190"/>
    <cellStyle name="常规 2 14 8 2 4" xfId="22248"/>
    <cellStyle name="常规 2 14 8 3" xfId="24191"/>
    <cellStyle name="常规 2 14 9" xfId="24192"/>
    <cellStyle name="常规 2 14 9 2" xfId="24193"/>
    <cellStyle name="常规 2 14 9 2 2" xfId="24194"/>
    <cellStyle name="常规 2 14 9 2 2 2" xfId="24197"/>
    <cellStyle name="常规 2 14 9 2 3" xfId="9979"/>
    <cellStyle name="常规 2 14 9 2 3 2" xfId="9982"/>
    <cellStyle name="常规 2 14 9 2 4" xfId="9997"/>
    <cellStyle name="常规 2 14 9 3" xfId="18501"/>
    <cellStyle name="常规 2 15" xfId="24198"/>
    <cellStyle name="常规 2 15 10" xfId="15594"/>
    <cellStyle name="常规 2 15 10 2" xfId="15597"/>
    <cellStyle name="常规 2 15 10 2 2" xfId="23083"/>
    <cellStyle name="常规 2 15 10 2 2 2" xfId="19971"/>
    <cellStyle name="常规 2 15 10 2 3" xfId="24200"/>
    <cellStyle name="常规 2 15 10 2 3 2" xfId="19997"/>
    <cellStyle name="常规 2 15 10 2 4" xfId="17573"/>
    <cellStyle name="常规 2 15 10 3" xfId="23086"/>
    <cellStyle name="常规 2 15 11" xfId="304"/>
    <cellStyle name="常规 2 15 11 2" xfId="1276"/>
    <cellStyle name="常规 2 15 11 2 2" xfId="11877"/>
    <cellStyle name="常规 2 15 11 2 2 2" xfId="11879"/>
    <cellStyle name="常规 2 15 11 2 3" xfId="11881"/>
    <cellStyle name="常规 2 15 11 2 3 2" xfId="24201"/>
    <cellStyle name="常规 2 15 11 2 4" xfId="17624"/>
    <cellStyle name="常规 2 15 11 3" xfId="11884"/>
    <cellStyle name="常规 2 15 12" xfId="94"/>
    <cellStyle name="常规 2 15 12 2" xfId="11894"/>
    <cellStyle name="常规 2 15 12 2 2" xfId="11896"/>
    <cellStyle name="常规 2 15 12 3" xfId="11898"/>
    <cellStyle name="常规 2 15 12 3 2" xfId="24202"/>
    <cellStyle name="常规 2 15 12 4" xfId="1402"/>
    <cellStyle name="常规 2 15 13" xfId="4279"/>
    <cellStyle name="常规 2 15 2" xfId="24205"/>
    <cellStyle name="常规 2 15 2 2" xfId="24210"/>
    <cellStyle name="常规 2 15 2 2 2" xfId="24212"/>
    <cellStyle name="常规 2 15 2 2 2 2" xfId="24214"/>
    <cellStyle name="常规 2 15 2 2 2 2 2" xfId="24216"/>
    <cellStyle name="常规 2 15 2 2 2 3" xfId="24217"/>
    <cellStyle name="常规 2 15 2 2 2 3 2" xfId="24218"/>
    <cellStyle name="常规 2 15 2 2 2 4" xfId="24219"/>
    <cellStyle name="常规 2 15 2 2 3" xfId="24221"/>
    <cellStyle name="常规 2 15 2 3" xfId="24223"/>
    <cellStyle name="常规 2 15 2 3 2" xfId="24225"/>
    <cellStyle name="常规 2 15 2 3 2 2" xfId="24226"/>
    <cellStyle name="常规 2 15 2 3 3" xfId="24227"/>
    <cellStyle name="常规 2 15 2 3 3 2" xfId="24228"/>
    <cellStyle name="常规 2 15 2 3 4" xfId="513"/>
    <cellStyle name="常规 2 15 2 4" xfId="24229"/>
    <cellStyle name="常规 2 15 3" xfId="24231"/>
    <cellStyle name="常规 2 15 3 2" xfId="24233"/>
    <cellStyle name="常规 2 15 3 2 2" xfId="24235"/>
    <cellStyle name="常规 2 15 3 2 2 2" xfId="24237"/>
    <cellStyle name="常规 2 15 3 2 2 2 2" xfId="24240"/>
    <cellStyle name="常规 2 15 3 2 2 3" xfId="24244"/>
    <cellStyle name="常规 2 15 3 2 2 3 2" xfId="24247"/>
    <cellStyle name="常规 2 15 3 2 2 4" xfId="24250"/>
    <cellStyle name="常规 2 15 3 2 3" xfId="24253"/>
    <cellStyle name="常规 2 15 3 3" xfId="24255"/>
    <cellStyle name="常规 2 15 3 3 2" xfId="24257"/>
    <cellStyle name="常规 2 15 3 3 2 2" xfId="24259"/>
    <cellStyle name="常规 2 15 3 3 3" xfId="24263"/>
    <cellStyle name="常规 2 15 3 3 3 2" xfId="24265"/>
    <cellStyle name="常规 2 15 3 3 4" xfId="8806"/>
    <cellStyle name="常规 2 15 3 4" xfId="24267"/>
    <cellStyle name="常规 2 15 4" xfId="24269"/>
    <cellStyle name="常规 2 15 4 2" xfId="24272"/>
    <cellStyle name="常规 2 15 4 2 2" xfId="24274"/>
    <cellStyle name="常规 2 15 4 2 2 2" xfId="24276"/>
    <cellStyle name="常规 2 15 4 2 3" xfId="24280"/>
    <cellStyle name="常规 2 15 4 2 3 2" xfId="24282"/>
    <cellStyle name="常规 2 15 4 2 4" xfId="24285"/>
    <cellStyle name="常规 2 15 4 3" xfId="24287"/>
    <cellStyle name="常规 2 15 5" xfId="24289"/>
    <cellStyle name="常规 2 15 5 2" xfId="22819"/>
    <cellStyle name="常规 2 15 5 2 2" xfId="22822"/>
    <cellStyle name="常规 2 15 5 2 2 2" xfId="22825"/>
    <cellStyle name="常规 2 15 5 2 3" xfId="22833"/>
    <cellStyle name="常规 2 15 5 2 3 2" xfId="22836"/>
    <cellStyle name="常规 2 15 5 2 4" xfId="22844"/>
    <cellStyle name="常规 2 15 5 3" xfId="22847"/>
    <cellStyle name="常规 2 15 6" xfId="24292"/>
    <cellStyle name="常规 2 15 6 2" xfId="24295"/>
    <cellStyle name="常规 2 15 6 2 2" xfId="24297"/>
    <cellStyle name="常规 2 15 6 2 2 2" xfId="24299"/>
    <cellStyle name="常规 2 15 6 2 3" xfId="24301"/>
    <cellStyle name="常规 2 15 6 2 3 2" xfId="24303"/>
    <cellStyle name="常规 2 15 6 2 4" xfId="24305"/>
    <cellStyle name="常规 2 15 6 3" xfId="24307"/>
    <cellStyle name="常规 2 15 7" xfId="24310"/>
    <cellStyle name="常规 2 15 7 2" xfId="24312"/>
    <cellStyle name="常规 2 15 7 2 2" xfId="24314"/>
    <cellStyle name="常规 2 15 7 2 2 2" xfId="24316"/>
    <cellStyle name="常规 2 15 7 2 3" xfId="24318"/>
    <cellStyle name="常规 2 15 7 2 3 2" xfId="24320"/>
    <cellStyle name="常规 2 15 7 2 4" xfId="24322"/>
    <cellStyle name="常规 2 15 7 3" xfId="24324"/>
    <cellStyle name="常规 2 15 8" xfId="24326"/>
    <cellStyle name="常规 2 15 8 2" xfId="24329"/>
    <cellStyle name="常规 2 15 8 2 2" xfId="24331"/>
    <cellStyle name="常规 2 15 8 2 2 2" xfId="24333"/>
    <cellStyle name="常规 2 15 8 2 3" xfId="24336"/>
    <cellStyle name="常规 2 15 8 2 3 2" xfId="24337"/>
    <cellStyle name="常规 2 15 8 2 4" xfId="24340"/>
    <cellStyle name="常规 2 15 8 3" xfId="24341"/>
    <cellStyle name="常规 2 15 9" xfId="24343"/>
    <cellStyle name="常规 2 15 9 2" xfId="24345"/>
    <cellStyle name="常规 2 15 9 2 2" xfId="24348"/>
    <cellStyle name="常规 2 15 9 2 2 2" xfId="24352"/>
    <cellStyle name="常规 2 15 9 2 3" xfId="10200"/>
    <cellStyle name="常规 2 15 9 2 3 2" xfId="10205"/>
    <cellStyle name="常规 2 15 9 2 4" xfId="10255"/>
    <cellStyle name="常规 2 15 9 3" xfId="24357"/>
    <cellStyle name="常规 2 16" xfId="24360"/>
    <cellStyle name="常规 2 16 10" xfId="14430"/>
    <cellStyle name="常规 2 16 10 2" xfId="14434"/>
    <cellStyle name="常规 2 16 10 2 2" xfId="24362"/>
    <cellStyle name="常规 2 16 10 2 2 2" xfId="24363"/>
    <cellStyle name="常规 2 16 10 2 3" xfId="24364"/>
    <cellStyle name="常规 2 16 10 2 3 2" xfId="22022"/>
    <cellStyle name="常规 2 16 10 2 4" xfId="17814"/>
    <cellStyle name="常规 2 16 10 3" xfId="24368"/>
    <cellStyle name="常规 2 16 11" xfId="14438"/>
    <cellStyle name="常规 2 16 11 2" xfId="19152"/>
    <cellStyle name="常规 2 16 11 2 2" xfId="24369"/>
    <cellStyle name="常规 2 16 11 2 2 2" xfId="24370"/>
    <cellStyle name="常规 2 16 11 2 3" xfId="24371"/>
    <cellStyle name="常规 2 16 11 2 3 2" xfId="24372"/>
    <cellStyle name="常规 2 16 11 2 4" xfId="17820"/>
    <cellStyle name="常规 2 16 11 3" xfId="24373"/>
    <cellStyle name="常规 2 16 12" xfId="24374"/>
    <cellStyle name="常规 2 16 12 2" xfId="24375"/>
    <cellStyle name="常规 2 16 12 2 2" xfId="24376"/>
    <cellStyle name="常规 2 16 12 3" xfId="24377"/>
    <cellStyle name="常规 2 16 12 3 2" xfId="24378"/>
    <cellStyle name="常规 2 16 12 4" xfId="24379"/>
    <cellStyle name="常规 2 16 13" xfId="24380"/>
    <cellStyle name="常规 2 16 2" xfId="24381"/>
    <cellStyle name="常规 2 16 2 2" xfId="24384"/>
    <cellStyle name="常规 2 16 2 2 2" xfId="24386"/>
    <cellStyle name="常规 2 16 2 2 2 2" xfId="24388"/>
    <cellStyle name="常规 2 16 2 2 2 2 2" xfId="14922"/>
    <cellStyle name="常规 2 16 2 2 2 3" xfId="24392"/>
    <cellStyle name="常规 2 16 2 2 2 3 2" xfId="14938"/>
    <cellStyle name="常规 2 16 2 2 2 4" xfId="24396"/>
    <cellStyle name="常规 2 16 2 2 3" xfId="24400"/>
    <cellStyle name="常规 2 16 2 3" xfId="24402"/>
    <cellStyle name="常规 2 16 2 3 2" xfId="24404"/>
    <cellStyle name="常规 2 16 2 3 2 2" xfId="23186"/>
    <cellStyle name="常规 2 16 2 3 3" xfId="24406"/>
    <cellStyle name="常规 2 16 2 3 3 2" xfId="23194"/>
    <cellStyle name="常规 2 16 2 3 4" xfId="5564"/>
    <cellStyle name="常规 2 16 2 4" xfId="24408"/>
    <cellStyle name="常规 2 16 3" xfId="24411"/>
    <cellStyle name="常规 2 16 3 2" xfId="24413"/>
    <cellStyle name="常规 2 16 3 2 2" xfId="24415"/>
    <cellStyle name="常规 2 16 3 2 2 2" xfId="24417"/>
    <cellStyle name="常规 2 16 3 2 2 2 2" xfId="6908"/>
    <cellStyle name="常规 2 16 3 2 2 3" xfId="24421"/>
    <cellStyle name="常规 2 16 3 2 2 3 2" xfId="6938"/>
    <cellStyle name="常规 2 16 3 2 2 4" xfId="24425"/>
    <cellStyle name="常规 2 16 3 2 3" xfId="24428"/>
    <cellStyle name="常规 2 16 3 3" xfId="24430"/>
    <cellStyle name="常规 2 16 3 3 2" xfId="24432"/>
    <cellStyle name="常规 2 16 3 3 2 2" xfId="23238"/>
    <cellStyle name="常规 2 16 3 3 3" xfId="24433"/>
    <cellStyle name="常规 2 16 3 3 3 2" xfId="23243"/>
    <cellStyle name="常规 2 16 3 3 4" xfId="24434"/>
    <cellStyle name="常规 2 16 3 4" xfId="24435"/>
    <cellStyle name="常规 2 16 4" xfId="24436"/>
    <cellStyle name="常规 2 16 4 2" xfId="12942"/>
    <cellStyle name="常规 2 16 4 2 2" xfId="24439"/>
    <cellStyle name="常规 2 16 4 2 2 2" xfId="24441"/>
    <cellStyle name="常规 2 16 4 2 3" xfId="24444"/>
    <cellStyle name="常规 2 16 4 2 3 2" xfId="24446"/>
    <cellStyle name="常规 2 16 4 2 4" xfId="24450"/>
    <cellStyle name="常规 2 16 4 3" xfId="24452"/>
    <cellStyle name="常规 2 16 5" xfId="24454"/>
    <cellStyle name="常规 2 16 5 2" xfId="24456"/>
    <cellStyle name="常规 2 16 5 2 2" xfId="24458"/>
    <cellStyle name="常规 2 16 5 2 2 2" xfId="24460"/>
    <cellStyle name="常规 2 16 5 2 3" xfId="24464"/>
    <cellStyle name="常规 2 16 5 2 3 2" xfId="24466"/>
    <cellStyle name="常规 2 16 5 2 4" xfId="24470"/>
    <cellStyle name="常规 2 16 5 3" xfId="24472"/>
    <cellStyle name="常规 2 16 6" xfId="24474"/>
    <cellStyle name="常规 2 16 6 2" xfId="24477"/>
    <cellStyle name="常规 2 16 6 2 2" xfId="24479"/>
    <cellStyle name="常规 2 16 6 2 2 2" xfId="17920"/>
    <cellStyle name="常规 2 16 6 2 3" xfId="24481"/>
    <cellStyle name="常规 2 16 6 2 3 2" xfId="24483"/>
    <cellStyle name="常规 2 16 6 2 4" xfId="24486"/>
    <cellStyle name="常规 2 16 6 3" xfId="24488"/>
    <cellStyle name="常规 2 16 7" xfId="24491"/>
    <cellStyle name="常规 2 16 7 2" xfId="24493"/>
    <cellStyle name="常规 2 16 7 2 2" xfId="24495"/>
    <cellStyle name="常规 2 16 7 2 2 2" xfId="24498"/>
    <cellStyle name="常规 2 16 7 2 3" xfId="24501"/>
    <cellStyle name="常规 2 16 7 2 3 2" xfId="24503"/>
    <cellStyle name="常规 2 16 7 2 4" xfId="24505"/>
    <cellStyle name="常规 2 16 7 3" xfId="24506"/>
    <cellStyle name="常规 2 16 8" xfId="24509"/>
    <cellStyle name="常规 2 16 8 2" xfId="24511"/>
    <cellStyle name="常规 2 16 8 2 2" xfId="24513"/>
    <cellStyle name="常规 2 16 8 2 2 2" xfId="24515"/>
    <cellStyle name="常规 2 16 8 2 3" xfId="24516"/>
    <cellStyle name="常规 2 16 8 2 3 2" xfId="24517"/>
    <cellStyle name="常规 2 16 8 2 4" xfId="24518"/>
    <cellStyle name="常规 2 16 8 3" xfId="24519"/>
    <cellStyle name="常规 2 16 9" xfId="24521"/>
    <cellStyle name="常规 2 16 9 2" xfId="24524"/>
    <cellStyle name="常规 2 16 9 2 2" xfId="17970"/>
    <cellStyle name="常规 2 16 9 2 2 2" xfId="12358"/>
    <cellStyle name="常规 2 16 9 2 3" xfId="10465"/>
    <cellStyle name="常规 2 16 9 2 3 2" xfId="10469"/>
    <cellStyle name="常规 2 16 9 2 4" xfId="10483"/>
    <cellStyle name="常规 2 16 9 3" xfId="24527"/>
    <cellStyle name="常规 2 17" xfId="24530"/>
    <cellStyle name="常规 2 17 10" xfId="24532"/>
    <cellStyle name="常规 2 17 10 2" xfId="19393"/>
    <cellStyle name="常规 2 17 10 2 2" xfId="24534"/>
    <cellStyle name="常规 2 17 10 3" xfId="18385"/>
    <cellStyle name="常规 2 17 10 3 2" xfId="24535"/>
    <cellStyle name="常规 2 17 10 4" xfId="24536"/>
    <cellStyle name="常规 2 17 11" xfId="24539"/>
    <cellStyle name="常规 2 17 2" xfId="20815"/>
    <cellStyle name="常规 2 17 2 2" xfId="20819"/>
    <cellStyle name="常规 2 17 2 2 2" xfId="24540"/>
    <cellStyle name="常规 2 17 2 2 2 2" xfId="24543"/>
    <cellStyle name="常规 2 17 2 2 2 2 2" xfId="24544"/>
    <cellStyle name="常规 2 17 2 2 2 2 2 2" xfId="24545"/>
    <cellStyle name="常规 2 17 2 2 2 2 2 2 2" xfId="24547"/>
    <cellStyle name="常规 2 17 2 2 2 2 2 2 2 2" xfId="24550"/>
    <cellStyle name="常规 2 17 2 2 2 2 2 2 2 2 2" xfId="24555"/>
    <cellStyle name="常规 2 17 2 2 2 2 2 2 2 3" xfId="24557"/>
    <cellStyle name="常规 2 17 2 2 2 2 2 2 2 3 2" xfId="24559"/>
    <cellStyle name="常规 2 17 2 2 2 2 2 2 2 4" xfId="24562"/>
    <cellStyle name="常规 2 17 2 2 2 2 2 2 3" xfId="24564"/>
    <cellStyle name="常规 2 17 2 2 2 2 2 3" xfId="24567"/>
    <cellStyle name="常规 2 17 2 2 2 2 2 3 2" xfId="24568"/>
    <cellStyle name="常规 2 17 2 2 2 2 2 3 2 2" xfId="24569"/>
    <cellStyle name="常规 2 17 2 2 2 2 2 3 3" xfId="24572"/>
    <cellStyle name="常规 2 17 2 2 2 2 2 3 3 2" xfId="24573"/>
    <cellStyle name="常规 2 17 2 2 2 2 2 3 4" xfId="24576"/>
    <cellStyle name="常规 2 17 2 2 2 2 2 4" xfId="22740"/>
    <cellStyle name="常规 2 17 2 2 2 2 3" xfId="24577"/>
    <cellStyle name="常规 2 17 2 2 2 2 3 2" xfId="24578"/>
    <cellStyle name="常规 2 17 2 2 2 2 3 2 2" xfId="24579"/>
    <cellStyle name="常规 2 17 2 2 2 2 3 3" xfId="24582"/>
    <cellStyle name="常规 2 17 2 2 2 2 3 3 2" xfId="24583"/>
    <cellStyle name="常规 2 17 2 2 2 2 3 4" xfId="22771"/>
    <cellStyle name="常规 2 17 2 2 2 2 4" xfId="24584"/>
    <cellStyle name="常规 2 17 2 2 2 3" xfId="21138"/>
    <cellStyle name="常规 2 17 2 2 2 3 2" xfId="13037"/>
    <cellStyle name="常规 2 17 2 2 2 3 2 2" xfId="24586"/>
    <cellStyle name="常规 2 17 2 2 2 3 3" xfId="24588"/>
    <cellStyle name="常规 2 17 2 2 2 3 3 2" xfId="24589"/>
    <cellStyle name="常规 2 17 2 2 2 3 4" xfId="24590"/>
    <cellStyle name="常规 2 17 2 2 2 4" xfId="24592"/>
    <cellStyle name="常规 2 17 2 2 3" xfId="24593"/>
    <cellStyle name="常规 2 17 2 2 3 2" xfId="24594"/>
    <cellStyle name="常规 2 17 2 2 3 2 2" xfId="13180"/>
    <cellStyle name="常规 2 17 2 2 3 2 2 2" xfId="16829"/>
    <cellStyle name="常规 2 17 2 2 3 2 3" xfId="24595"/>
    <cellStyle name="常规 2 17 2 2 3 2 3 2" xfId="16881"/>
    <cellStyle name="常规 2 17 2 2 3 2 4" xfId="24596"/>
    <cellStyle name="常规 2 17 2 2 3 3" xfId="24597"/>
    <cellStyle name="常规 2 17 2 2 4" xfId="2050"/>
    <cellStyle name="常规 2 17 2 2 4 2" xfId="12838"/>
    <cellStyle name="常规 2 17 2 2 4 2 2" xfId="12841"/>
    <cellStyle name="常规 2 17 2 2 4 2 2 2" xfId="12843"/>
    <cellStyle name="常规 2 17 2 2 4 2 3" xfId="228"/>
    <cellStyle name="常规 2 17 2 2 4 2 3 2" xfId="5915"/>
    <cellStyle name="常规 2 17 2 2 4 2 4" xfId="247"/>
    <cellStyle name="常规 2 17 2 2 4 3" xfId="12845"/>
    <cellStyle name="常规 2 17 2 2 5" xfId="7716"/>
    <cellStyle name="常规 2 17 2 2 5 2" xfId="7720"/>
    <cellStyle name="常规 2 17 2 2 5 2 2" xfId="12853"/>
    <cellStyle name="常规 2 17 2 2 5 3" xfId="12857"/>
    <cellStyle name="常规 2 17 2 2 5 3 2" xfId="24598"/>
    <cellStyle name="常规 2 17 2 2 5 4" xfId="24601"/>
    <cellStyle name="常规 2 17 2 2 6" xfId="7726"/>
    <cellStyle name="常规 2 17 2 3" xfId="24604"/>
    <cellStyle name="常规 2 17 2 3 2" xfId="24606"/>
    <cellStyle name="常规 2 17 2 3 2 2" xfId="24609"/>
    <cellStyle name="常规 2 17 2 3 2 2 2" xfId="24610"/>
    <cellStyle name="常规 2 17 2 3 2 3" xfId="24611"/>
    <cellStyle name="常规 2 17 2 3 2 3 2" xfId="24614"/>
    <cellStyle name="常规 2 17 2 3 2 4" xfId="24617"/>
    <cellStyle name="常规 2 17 2 3 3" xfId="24620"/>
    <cellStyle name="常规 2 17 2 4" xfId="24621"/>
    <cellStyle name="常规 2 17 2 4 2" xfId="18515"/>
    <cellStyle name="常规 2 17 2 4 2 2" xfId="24624"/>
    <cellStyle name="常规 2 17 2 4 2 2 2" xfId="24627"/>
    <cellStyle name="常规 2 17 2 4 2 3" xfId="24628"/>
    <cellStyle name="常规 2 17 2 4 2 3 2" xfId="24631"/>
    <cellStyle name="常规 2 17 2 4 2 4" xfId="24634"/>
    <cellStyle name="常规 2 17 2 4 3" xfId="24637"/>
    <cellStyle name="常规 2 17 2 5" xfId="11288"/>
    <cellStyle name="常规 2 17 2 5 2" xfId="18523"/>
    <cellStyle name="常规 2 17 2 5 2 2" xfId="24639"/>
    <cellStyle name="常规 2 17 2 5 2 2 2" xfId="24641"/>
    <cellStyle name="常规 2 17 2 5 2 3" xfId="24642"/>
    <cellStyle name="常规 2 17 2 5 2 3 2" xfId="24646"/>
    <cellStyle name="常规 2 17 2 5 2 4" xfId="24650"/>
    <cellStyle name="常规 2 17 2 5 3" xfId="24654"/>
    <cellStyle name="常规 2 17 2 6" xfId="24655"/>
    <cellStyle name="常规 2 17 2 6 2" xfId="24656"/>
    <cellStyle name="常规 2 17 2 6 2 2" xfId="24657"/>
    <cellStyle name="常规 2 17 2 6 3" xfId="24658"/>
    <cellStyle name="常规 2 17 2 6 3 2" xfId="24659"/>
    <cellStyle name="常规 2 17 2 6 4" xfId="12915"/>
    <cellStyle name="常规 2 17 2 7" xfId="3512"/>
    <cellStyle name="常规 2 17 3" xfId="20822"/>
    <cellStyle name="常规 2 17 3 2" xfId="24660"/>
    <cellStyle name="常规 2 17 3 2 2" xfId="24661"/>
    <cellStyle name="常规 2 17 3 2 2 2" xfId="24663"/>
    <cellStyle name="常规 2 17 3 2 2 2 2" xfId="24664"/>
    <cellStyle name="常规 2 17 3 2 2 3" xfId="24665"/>
    <cellStyle name="常规 2 17 3 2 2 3 2" xfId="24666"/>
    <cellStyle name="常规 2 17 3 2 2 4" xfId="24667"/>
    <cellStyle name="常规 2 17 3 2 3" xfId="24668"/>
    <cellStyle name="常规 2 17 3 3" xfId="24669"/>
    <cellStyle name="常规 2 17 3 3 2" xfId="24670"/>
    <cellStyle name="常规 2 17 3 3 2 2" xfId="24672"/>
    <cellStyle name="常规 2 17 3 3 3" xfId="24673"/>
    <cellStyle name="常规 2 17 3 3 3 2" xfId="24674"/>
    <cellStyle name="常规 2 17 3 3 4" xfId="12967"/>
    <cellStyle name="常规 2 17 3 4" xfId="24675"/>
    <cellStyle name="常规 2 17 4" xfId="24677"/>
    <cellStyle name="常规 2 17 4 2" xfId="24678"/>
    <cellStyle name="常规 2 17 4 2 2" xfId="24679"/>
    <cellStyle name="常规 2 17 4 2 2 2" xfId="24681"/>
    <cellStyle name="常规 2 17 4 2 2 2 2" xfId="24682"/>
    <cellStyle name="常规 2 17 4 2 2 3" xfId="24683"/>
    <cellStyle name="常规 2 17 4 2 2 3 2" xfId="24684"/>
    <cellStyle name="常规 2 17 4 2 2 4" xfId="24686"/>
    <cellStyle name="常规 2 17 4 2 3" xfId="24687"/>
    <cellStyle name="常规 2 17 4 3" xfId="24688"/>
    <cellStyle name="常规 2 17 4 3 2" xfId="24689"/>
    <cellStyle name="常规 2 17 4 3 2 2" xfId="24691"/>
    <cellStyle name="常规 2 17 4 3 3" xfId="24692"/>
    <cellStyle name="常规 2 17 4 3 3 2" xfId="5080"/>
    <cellStyle name="常规 2 17 4 3 4" xfId="12999"/>
    <cellStyle name="常规 2 17 4 4" xfId="24693"/>
    <cellStyle name="常规 2 17 5" xfId="24694"/>
    <cellStyle name="常规 2 17 5 2" xfId="24695"/>
    <cellStyle name="常规 2 17 5 2 2" xfId="24696"/>
    <cellStyle name="常规 2 17 5 2 2 2" xfId="24698"/>
    <cellStyle name="常规 2 17 5 2 2 2 2" xfId="24700"/>
    <cellStyle name="常规 2 17 5 2 2 3" xfId="24701"/>
    <cellStyle name="常规 2 17 5 2 2 3 2" xfId="24702"/>
    <cellStyle name="常规 2 17 5 2 2 4" xfId="24703"/>
    <cellStyle name="常规 2 17 5 2 3" xfId="24704"/>
    <cellStyle name="常规 2 17 5 3" xfId="24705"/>
    <cellStyle name="常规 2 17 5 3 2" xfId="24706"/>
    <cellStyle name="常规 2 17 5 3 2 2" xfId="24708"/>
    <cellStyle name="常规 2 17 5 3 2 2 2" xfId="24710"/>
    <cellStyle name="常规 2 17 5 3 2 3" xfId="24711"/>
    <cellStyle name="常规 2 17 5 3 2 3 2" xfId="24714"/>
    <cellStyle name="常规 2 17 5 3 2 4" xfId="24717"/>
    <cellStyle name="常规 2 17 5 3 3" xfId="24720"/>
    <cellStyle name="常规 2 17 5 4" xfId="24721"/>
    <cellStyle name="常规 2 17 5 4 2" xfId="24722"/>
    <cellStyle name="常规 2 17 5 4 2 2" xfId="24727"/>
    <cellStyle name="常规 2 17 5 4 3" xfId="24732"/>
    <cellStyle name="常规 2 17 5 4 3 2" xfId="24736"/>
    <cellStyle name="常规 2 17 5 4 4" xfId="24738"/>
    <cellStyle name="常规 2 17 5 5" xfId="24739"/>
    <cellStyle name="常规 2 17 6" xfId="24740"/>
    <cellStyle name="常规 2 17 6 2" xfId="24741"/>
    <cellStyle name="常规 2 17 6 2 2" xfId="24742"/>
    <cellStyle name="常规 2 17 6 2 2 2" xfId="24744"/>
    <cellStyle name="常规 2 17 6 2 3" xfId="24747"/>
    <cellStyle name="常规 2 17 6 2 3 2" xfId="24748"/>
    <cellStyle name="常规 2 17 6 2 4" xfId="24546"/>
    <cellStyle name="常规 2 17 6 3" xfId="24751"/>
    <cellStyle name="常规 2 17 7" xfId="24752"/>
    <cellStyle name="常规 2 17 7 2" xfId="24753"/>
    <cellStyle name="常规 2 17 7 2 2" xfId="24754"/>
    <cellStyle name="常规 2 17 7 2 2 2" xfId="24756"/>
    <cellStyle name="常规 2 17 7 2 3" xfId="24757"/>
    <cellStyle name="常规 2 17 7 2 3 2" xfId="24758"/>
    <cellStyle name="常规 2 17 7 2 4" xfId="24587"/>
    <cellStyle name="常规 2 17 7 3" xfId="24759"/>
    <cellStyle name="常规 2 17 8" xfId="15840"/>
    <cellStyle name="常规 2 17 8 2" xfId="24760"/>
    <cellStyle name="常规 2 17 8 2 2" xfId="24762"/>
    <cellStyle name="常规 2 17 8 2 2 2" xfId="24763"/>
    <cellStyle name="常规 2 17 8 2 3" xfId="24764"/>
    <cellStyle name="常规 2 17 8 2 3 2" xfId="24765"/>
    <cellStyle name="常规 2 17 8 2 4" xfId="24766"/>
    <cellStyle name="常规 2 17 8 3" xfId="23291"/>
    <cellStyle name="常规 2 17 9" xfId="24767"/>
    <cellStyle name="常规 2 17 9 2" xfId="24769"/>
    <cellStyle name="常规 2 17 9 2 2" xfId="24772"/>
    <cellStyle name="常规 2 17 9 2 2 2" xfId="24775"/>
    <cellStyle name="常规 2 17 9 2 3" xfId="10686"/>
    <cellStyle name="常规 2 17 9 2 3 2" xfId="2344"/>
    <cellStyle name="常规 2 17 9 2 4" xfId="24777"/>
    <cellStyle name="常规 2 17 9 3" xfId="16425"/>
    <cellStyle name="常规 2 18" xfId="24346"/>
    <cellStyle name="常规 2 18 2" xfId="24349"/>
    <cellStyle name="常规 2 18 2 2" xfId="24353"/>
    <cellStyle name="常规 2 18 2 2 2" xfId="24778"/>
    <cellStyle name="常规 2 18 2 2 2 2" xfId="24782"/>
    <cellStyle name="常规 2 18 2 2 2 2 2" xfId="24784"/>
    <cellStyle name="常规 2 18 2 2 2 3" xfId="24787"/>
    <cellStyle name="常规 2 18 2 2 2 3 2" xfId="24789"/>
    <cellStyle name="常规 2 18 2 2 2 4" xfId="24791"/>
    <cellStyle name="常规 2 18 2 2 3" xfId="24793"/>
    <cellStyle name="常规 2 18 2 3" xfId="24796"/>
    <cellStyle name="常规 2 18 2 3 2" xfId="24801"/>
    <cellStyle name="常规 2 18 2 3 2 2" xfId="24805"/>
    <cellStyle name="常规 2 18 2 3 3" xfId="20533"/>
    <cellStyle name="常规 2 18 2 3 3 2" xfId="20538"/>
    <cellStyle name="常规 2 18 2 3 4" xfId="13106"/>
    <cellStyle name="常规 2 18 2 4" xfId="24808"/>
    <cellStyle name="常规 2 18 3" xfId="10201"/>
    <cellStyle name="常规 2 18 3 2" xfId="10207"/>
    <cellStyle name="常规 2 18 3 2 2" xfId="10211"/>
    <cellStyle name="常规 2 18 3 2 2 2" xfId="10215"/>
    <cellStyle name="常规 2 18 3 2 2 2 2" xfId="12283"/>
    <cellStyle name="常规 2 18 3 2 2 3" xfId="12292"/>
    <cellStyle name="常规 2 18 3 2 2 3 2" xfId="12294"/>
    <cellStyle name="常规 2 18 3 2 2 4" xfId="12296"/>
    <cellStyle name="常规 2 18 3 2 3" xfId="10219"/>
    <cellStyle name="常规 2 18 3 3" xfId="10223"/>
    <cellStyle name="常规 2 18 3 3 2" xfId="10228"/>
    <cellStyle name="常规 2 18 3 3 2 2" xfId="10233"/>
    <cellStyle name="常规 2 18 3 3 3" xfId="10238"/>
    <cellStyle name="常规 2 18 3 3 3 2" xfId="12363"/>
    <cellStyle name="常规 2 18 3 3 4" xfId="12394"/>
    <cellStyle name="常规 2 18 3 4" xfId="10244"/>
    <cellStyle name="常规 2 18 4" xfId="10256"/>
    <cellStyle name="常规 2 18 4 2" xfId="10260"/>
    <cellStyle name="常规 2 18 4 2 2" xfId="10264"/>
    <cellStyle name="常规 2 18 4 3" xfId="10268"/>
    <cellStyle name="常规 2 18 4 3 2" xfId="13796"/>
    <cellStyle name="常规 2 18 4 4" xfId="13872"/>
    <cellStyle name="常规 2 18 5" xfId="10272"/>
    <cellStyle name="常规 2 19" xfId="24358"/>
    <cellStyle name="常规 2 19 2" xfId="24812"/>
    <cellStyle name="常规 2 19 2 2" xfId="24814"/>
    <cellStyle name="常规 2 19 2 2 2" xfId="21503"/>
    <cellStyle name="常规 2 19 2 3" xfId="18849"/>
    <cellStyle name="常规 2 19 2 3 2" xfId="18855"/>
    <cellStyle name="常规 2 19 2 4" xfId="18860"/>
    <cellStyle name="常规 2 19 3" xfId="10292"/>
    <cellStyle name="常规 2 2" xfId="6439"/>
    <cellStyle name="常规 2 2 2" xfId="6444"/>
    <cellStyle name="常规 2 2 2 2" xfId="22626"/>
    <cellStyle name="常规 2 2 2 2 2" xfId="24818"/>
    <cellStyle name="常规 2 2 2 2 2 2" xfId="24819"/>
    <cellStyle name="常规 2 2 2 2 2 2 2" xfId="18012"/>
    <cellStyle name="常规 2 2 2 2 2 3" xfId="24820"/>
    <cellStyle name="常规 2 2 2 2 2 3 2" xfId="18043"/>
    <cellStyle name="常规 2 2 2 2 2 4" xfId="24821"/>
    <cellStyle name="常规 2 2 2 2 3" xfId="24822"/>
    <cellStyle name="常规 2 2 2 3" xfId="24824"/>
    <cellStyle name="常规 2 2 2 3 2" xfId="19286"/>
    <cellStyle name="常规 2 2 2 3 2 2" xfId="5923"/>
    <cellStyle name="常规 2 2 2 3 3" xfId="19289"/>
    <cellStyle name="常规 2 2 2 3 3 2" xfId="24825"/>
    <cellStyle name="常规 2 2 2 3 4" xfId="24826"/>
    <cellStyle name="常规 2 2 2 4" xfId="24827"/>
    <cellStyle name="常规 2 2 3" xfId="22628"/>
    <cellStyle name="常规 2 2 3 2" xfId="24828"/>
    <cellStyle name="常规 2 2 3 2 2" xfId="24829"/>
    <cellStyle name="常规 2 2 3 2 2 2" xfId="24830"/>
    <cellStyle name="常规 2 2 3 2 2 2 2" xfId="24833"/>
    <cellStyle name="常规 2 2 3 2 2 3" xfId="24836"/>
    <cellStyle name="常规 2 2 3 2 2 3 2" xfId="4006"/>
    <cellStyle name="常规 2 2 3 2 2 4" xfId="24839"/>
    <cellStyle name="常规 2 2 3 2 3" xfId="24842"/>
    <cellStyle name="常规 2 2 3 3" xfId="24843"/>
    <cellStyle name="常规 2 2 3 3 2" xfId="24844"/>
    <cellStyle name="常规 2 2 3 3 2 2" xfId="24845"/>
    <cellStyle name="常规 2 2 3 3 3" xfId="24848"/>
    <cellStyle name="常规 2 2 3 3 3 2" xfId="24849"/>
    <cellStyle name="常规 2 2 3 3 4" xfId="24850"/>
    <cellStyle name="常规 2 2 3 4" xfId="24851"/>
    <cellStyle name="常规 2 2 4" xfId="24852"/>
    <cellStyle name="常规 2 2 4 2" xfId="24853"/>
    <cellStyle name="常规 2 2 4 2 2" xfId="24854"/>
    <cellStyle name="常规 2 2 4 3" xfId="24855"/>
    <cellStyle name="常规 2 2 4 3 2" xfId="24856"/>
    <cellStyle name="常规 2 2 4 4" xfId="24857"/>
    <cellStyle name="常规 2 2 5" xfId="24858"/>
    <cellStyle name="常规 2 20" xfId="24199"/>
    <cellStyle name="常规 2 20 2" xfId="24206"/>
    <cellStyle name="常规 2 20 2 2" xfId="24211"/>
    <cellStyle name="常规 2 20 2 2 2" xfId="24213"/>
    <cellStyle name="常规 2 20 2 2 2 2" xfId="24215"/>
    <cellStyle name="常规 2 20 2 2 3" xfId="24222"/>
    <cellStyle name="常规 2 20 2 2 3 2" xfId="24859"/>
    <cellStyle name="常规 2 20 2 2 4" xfId="12732"/>
    <cellStyle name="常规 2 20 2 3" xfId="24224"/>
    <cellStyle name="常规 2 20 3" xfId="24232"/>
    <cellStyle name="常规 2 20 3 2" xfId="24234"/>
    <cellStyle name="常规 2 20 3 2 2" xfId="24236"/>
    <cellStyle name="常规 2 20 3 2 2 2" xfId="24238"/>
    <cellStyle name="常规 2 20 3 2 2 2 2" xfId="24241"/>
    <cellStyle name="常规 2 20 3 2 2 3" xfId="24245"/>
    <cellStyle name="常规 2 20 3 2 2 3 2" xfId="24248"/>
    <cellStyle name="常规 2 20 3 2 2 4" xfId="24251"/>
    <cellStyle name="常规 2 20 3 2 3" xfId="24254"/>
    <cellStyle name="常规 2 20 3 3" xfId="24256"/>
    <cellStyle name="常规 2 20 3 3 2" xfId="24258"/>
    <cellStyle name="常规 2 20 3 3 2 2" xfId="24260"/>
    <cellStyle name="常规 2 20 3 3 2 2 2" xfId="24860"/>
    <cellStyle name="常规 2 20 3 3 2 3" xfId="24863"/>
    <cellStyle name="常规 2 20 3 3 2 3 2" xfId="24866"/>
    <cellStyle name="常规 2 20 3 3 2 4" xfId="24869"/>
    <cellStyle name="常规 2 20 3 3 3" xfId="24264"/>
    <cellStyle name="常规 2 20 3 4" xfId="24268"/>
    <cellStyle name="常规 2 20 3 4 2" xfId="24872"/>
    <cellStyle name="常规 2 20 3 4 2 2" xfId="24873"/>
    <cellStyle name="常规 2 20 3 4 3" xfId="24875"/>
    <cellStyle name="常规 2 20 3 4 3 2" xfId="24876"/>
    <cellStyle name="常规 2 20 3 4 4" xfId="24878"/>
    <cellStyle name="常规 2 20 3 5" xfId="11210"/>
    <cellStyle name="常规 2 20 4" xfId="24270"/>
    <cellStyle name="常规 2 20 4 2" xfId="24273"/>
    <cellStyle name="常规 2 20 4 2 2" xfId="24275"/>
    <cellStyle name="常规 2 20 4 2 2 2" xfId="24277"/>
    <cellStyle name="常规 2 20 4 2 3" xfId="24281"/>
    <cellStyle name="常规 2 20 4 2 3 2" xfId="24283"/>
    <cellStyle name="常规 2 20 4 2 4" xfId="24286"/>
    <cellStyle name="常规 2 20 4 3" xfId="24288"/>
    <cellStyle name="常规 2 20 5" xfId="24290"/>
    <cellStyle name="常规 2 20 5 2" xfId="22820"/>
    <cellStyle name="常规 2 20 5 2 2" xfId="22823"/>
    <cellStyle name="常规 2 20 5 2 2 2" xfId="22826"/>
    <cellStyle name="常规 2 20 5 2 3" xfId="22834"/>
    <cellStyle name="常规 2 20 5 2 3 2" xfId="22837"/>
    <cellStyle name="常规 2 20 5 2 4" xfId="22845"/>
    <cellStyle name="常规 2 20 5 3" xfId="22848"/>
    <cellStyle name="常规 2 20 6" xfId="24293"/>
    <cellStyle name="常规 2 20 6 2" xfId="24296"/>
    <cellStyle name="常规 2 20 6 2 2" xfId="24298"/>
    <cellStyle name="常规 2 20 6 2 2 2" xfId="24300"/>
    <cellStyle name="常规 2 20 6 2 3" xfId="24302"/>
    <cellStyle name="常规 2 20 6 2 3 2" xfId="24304"/>
    <cellStyle name="常规 2 20 6 2 4" xfId="24306"/>
    <cellStyle name="常规 2 20 6 3" xfId="24308"/>
    <cellStyle name="常规 2 20 7" xfId="24311"/>
    <cellStyle name="常规 2 20 7 2" xfId="24313"/>
    <cellStyle name="常规 2 20 7 2 2" xfId="24315"/>
    <cellStyle name="常规 2 20 7 2 2 2" xfId="24317"/>
    <cellStyle name="常规 2 20 7 2 3" xfId="24319"/>
    <cellStyle name="常规 2 20 7 2 3 2" xfId="24321"/>
    <cellStyle name="常规 2 20 7 2 4" xfId="24323"/>
    <cellStyle name="常规 2 20 7 3" xfId="24325"/>
    <cellStyle name="常规 2 20 8" xfId="24327"/>
    <cellStyle name="常规 2 20 8 2" xfId="24330"/>
    <cellStyle name="常规 2 20 8 2 2" xfId="24332"/>
    <cellStyle name="常规 2 20 8 3" xfId="24342"/>
    <cellStyle name="常规 2 20 8 3 2" xfId="24879"/>
    <cellStyle name="常规 2 20 8 4" xfId="24881"/>
    <cellStyle name="常规 2 20 9" xfId="24344"/>
    <cellStyle name="常规 2 21" xfId="24361"/>
    <cellStyle name="常规 2 21 2" xfId="24382"/>
    <cellStyle name="常规 2 21 2 2" xfId="24385"/>
    <cellStyle name="常规 2 21 2 2 2" xfId="24387"/>
    <cellStyle name="常规 2 21 2 2 2 2" xfId="24389"/>
    <cellStyle name="常规 2 21 2 2 2 2 2" xfId="14923"/>
    <cellStyle name="常规 2 21 2 2 2 2 2 2" xfId="14927"/>
    <cellStyle name="常规 2 21 2 2 2 2 2 2 2" xfId="14931"/>
    <cellStyle name="常规 2 21 2 2 2 2 2 2 2 2" xfId="24882"/>
    <cellStyle name="常规 2 21 2 2 2 2 2 2 2 2 2" xfId="24883"/>
    <cellStyle name="常规 2 21 2 2 2 2 2 2 2 2 2 2" xfId="8536"/>
    <cellStyle name="常规 2 21 2 2 2 2 2 2 2 2 3" xfId="24885"/>
    <cellStyle name="常规 2 21 2 2 2 2 2 2 2 2 3 2" xfId="8550"/>
    <cellStyle name="常规 2 21 2 2 2 2 2 2 2 2 4" xfId="24886"/>
    <cellStyle name="常规 2 21 2 2 2 2 2 2 2 3" xfId="24887"/>
    <cellStyle name="常规 2 21 2 2 2 2 2 2 3" xfId="24889"/>
    <cellStyle name="常规 2 21 2 2 2 2 2 2 3 2" xfId="24890"/>
    <cellStyle name="常规 2 21 2 2 2 2 2 2 3 2 2" xfId="24891"/>
    <cellStyle name="常规 2 21 2 2 2 2 2 2 3 3" xfId="24892"/>
    <cellStyle name="常规 2 21 2 2 2 2 2 2 3 3 2" xfId="24894"/>
    <cellStyle name="常规 2 21 2 2 2 2 2 2 3 4" xfId="24896"/>
    <cellStyle name="常规 2 21 2 2 2 2 2 2 4" xfId="24898"/>
    <cellStyle name="常规 2 21 2 2 2 2 2 3" xfId="14933"/>
    <cellStyle name="常规 2 21 2 2 2 2 2 3 2" xfId="24899"/>
    <cellStyle name="常规 2 21 2 2 2 2 2 3 2 2" xfId="24900"/>
    <cellStyle name="常规 2 21 2 2 2 2 2 3 3" xfId="24901"/>
    <cellStyle name="常规 2 21 2 2 2 2 2 3 3 2" xfId="24902"/>
    <cellStyle name="常规 2 21 2 2 2 2 2 3 4" xfId="24903"/>
    <cellStyle name="常规 2 21 2 2 2 2 2 4" xfId="24904"/>
    <cellStyle name="常规 2 21 2 2 2 2 3" xfId="8724"/>
    <cellStyle name="常规 2 21 2 2 2 2 3 2" xfId="8729"/>
    <cellStyle name="常规 2 21 2 2 2 2 3 2 2" xfId="24905"/>
    <cellStyle name="常规 2 21 2 2 2 2 3 3" xfId="24906"/>
    <cellStyle name="常规 2 21 2 2 2 2 3 3 2" xfId="24908"/>
    <cellStyle name="常规 2 21 2 2 2 2 3 4" xfId="24909"/>
    <cellStyle name="常规 2 21 2 2 2 2 4" xfId="8732"/>
    <cellStyle name="常规 2 21 2 2 2 3" xfId="24393"/>
    <cellStyle name="常规 2 21 2 2 2 3 2" xfId="14939"/>
    <cellStyle name="常规 2 21 2 2 2 3 2 2" xfId="24910"/>
    <cellStyle name="常规 2 21 2 2 2 3 2 2 2" xfId="24911"/>
    <cellStyle name="常规 2 21 2 2 2 3 2 3" xfId="24912"/>
    <cellStyle name="常规 2 21 2 2 2 3 2 3 2" xfId="24913"/>
    <cellStyle name="常规 2 21 2 2 2 3 2 4" xfId="24914"/>
    <cellStyle name="常规 2 21 2 2 2 3 3" xfId="8738"/>
    <cellStyle name="常规 2 21 2 2 2 4" xfId="24397"/>
    <cellStyle name="常规 2 21 2 2 2 4 2" xfId="3171"/>
    <cellStyle name="常规 2 21 2 2 2 4 2 2" xfId="24915"/>
    <cellStyle name="常规 2 21 2 2 2 4 3" xfId="24916"/>
    <cellStyle name="常规 2 21 2 2 2 4 3 2" xfId="24918"/>
    <cellStyle name="常规 2 21 2 2 2 4 4" xfId="24919"/>
    <cellStyle name="常规 2 21 2 2 2 5" xfId="24920"/>
    <cellStyle name="常规 2 21 2 2 3" xfId="24401"/>
    <cellStyle name="常规 2 21 2 2 3 2" xfId="24921"/>
    <cellStyle name="常规 2 21 2 2 3 2 2" xfId="14951"/>
    <cellStyle name="常规 2 21 2 2 3 2 2 2" xfId="24924"/>
    <cellStyle name="常规 2 21 2 2 3 2 2 2 2" xfId="15088"/>
    <cellStyle name="常规 2 21 2 2 3 2 2 3" xfId="24925"/>
    <cellStyle name="常规 2 21 2 2 3 2 2 3 2" xfId="24926"/>
    <cellStyle name="常规 2 21 2 2 3 2 2 4" xfId="24927"/>
    <cellStyle name="常规 2 21 2 2 3 2 3" xfId="8765"/>
    <cellStyle name="常规 2 21 2 2 3 3" xfId="24928"/>
    <cellStyle name="常规 2 21 2 2 3 3 2" xfId="14960"/>
    <cellStyle name="常规 2 21 2 2 3 3 2 2" xfId="24931"/>
    <cellStyle name="常规 2 21 2 2 3 3 3" xfId="24932"/>
    <cellStyle name="常规 2 21 2 2 3 3 3 2" xfId="24934"/>
    <cellStyle name="常规 2 21 2 2 3 3 4" xfId="24935"/>
    <cellStyle name="常规 2 21 2 2 3 4" xfId="24936"/>
    <cellStyle name="常规 2 21 2 2 4" xfId="24937"/>
    <cellStyle name="常规 2 21 2 2 4 2" xfId="7554"/>
    <cellStyle name="常规 2 21 2 2 4 2 2" xfId="7556"/>
    <cellStyle name="常规 2 21 2 2 4 3" xfId="7558"/>
    <cellStyle name="常规 2 21 2 2 4 3 2" xfId="20132"/>
    <cellStyle name="常规 2 21 2 2 4 4" xfId="21417"/>
    <cellStyle name="常规 2 21 2 2 5" xfId="7645"/>
    <cellStyle name="常规 2 21 2 3" xfId="24403"/>
    <cellStyle name="常规 2 21 2 3 2" xfId="24405"/>
    <cellStyle name="常规 2 21 2 3 2 2" xfId="23187"/>
    <cellStyle name="常规 2 21 2 3 2 2 2" xfId="15019"/>
    <cellStyle name="常规 2 21 2 3 2 2 2 2" xfId="24938"/>
    <cellStyle name="常规 2 21 2 3 2 2 3" xfId="24940"/>
    <cellStyle name="常规 2 21 2 3 2 2 3 2" xfId="24941"/>
    <cellStyle name="常规 2 21 2 3 2 2 4" xfId="24942"/>
    <cellStyle name="常规 2 21 2 3 2 3" xfId="24943"/>
    <cellStyle name="常规 2 21 2 3 3" xfId="24407"/>
    <cellStyle name="常规 2 21 2 3 3 2" xfId="23195"/>
    <cellStyle name="常规 2 21 2 3 3 2 2" xfId="24947"/>
    <cellStyle name="常规 2 21 2 3 3 3" xfId="24948"/>
    <cellStyle name="常规 2 21 2 3 3 3 2" xfId="20151"/>
    <cellStyle name="常规 2 21 2 3 3 4" xfId="24949"/>
    <cellStyle name="常规 2 21 2 3 4" xfId="5565"/>
    <cellStyle name="常规 2 21 2 4" xfId="24409"/>
    <cellStyle name="常规 2 21 2 4 2" xfId="18428"/>
    <cellStyle name="常规 2 21 2 4 2 2" xfId="18435"/>
    <cellStyle name="常规 2 21 2 4 3" xfId="18440"/>
    <cellStyle name="常规 2 21 2 4 3 2" xfId="18442"/>
    <cellStyle name="常规 2 21 2 4 4" xfId="5570"/>
    <cellStyle name="常规 2 21 2 5" xfId="11260"/>
    <cellStyle name="常规 2 21 3" xfId="24412"/>
    <cellStyle name="常规 2 21 3 2" xfId="24414"/>
    <cellStyle name="常规 2 21 3 2 2" xfId="24416"/>
    <cellStyle name="常规 2 21 3 2 2 2" xfId="24418"/>
    <cellStyle name="常规 2 21 3 2 3" xfId="24429"/>
    <cellStyle name="常规 2 21 3 2 3 2" xfId="24950"/>
    <cellStyle name="常规 2 21 3 2 4" xfId="24953"/>
    <cellStyle name="常规 2 21 3 3" xfId="24431"/>
    <cellStyle name="常规 2 21 4" xfId="24437"/>
    <cellStyle name="常规 2 21 4 2" xfId="12943"/>
    <cellStyle name="常规 2 21 4 2 2" xfId="24440"/>
    <cellStyle name="常规 2 21 4 2 2 2" xfId="24442"/>
    <cellStyle name="常规 2 21 4 2 3" xfId="24445"/>
    <cellStyle name="常规 2 21 4 2 3 2" xfId="24447"/>
    <cellStyle name="常规 2 21 4 2 4" xfId="24451"/>
    <cellStyle name="常规 2 21 4 3" xfId="24453"/>
    <cellStyle name="常规 2 21 5" xfId="24455"/>
    <cellStyle name="常规 2 21 5 2" xfId="24457"/>
    <cellStyle name="常规 2 21 5 2 2" xfId="24459"/>
    <cellStyle name="常规 2 21 5 2 2 2" xfId="24461"/>
    <cellStyle name="常规 2 21 5 2 3" xfId="24465"/>
    <cellStyle name="常规 2 21 5 2 3 2" xfId="24467"/>
    <cellStyle name="常规 2 21 5 2 4" xfId="24471"/>
    <cellStyle name="常规 2 21 5 3" xfId="24473"/>
    <cellStyle name="常规 2 21 6" xfId="24475"/>
    <cellStyle name="常规 2 21 6 2" xfId="24478"/>
    <cellStyle name="常规 2 21 6 2 2" xfId="24480"/>
    <cellStyle name="常规 2 21 6 2 2 2" xfId="17921"/>
    <cellStyle name="常规 2 21 6 2 3" xfId="24482"/>
    <cellStyle name="常规 2 21 6 2 3 2" xfId="24484"/>
    <cellStyle name="常规 2 21 6 2 4" xfId="24487"/>
    <cellStyle name="常规 2 21 6 3" xfId="24489"/>
    <cellStyle name="常规 2 21 7" xfId="24492"/>
    <cellStyle name="常规 2 21 7 2" xfId="24494"/>
    <cellStyle name="常规 2 21 7 2 2" xfId="24496"/>
    <cellStyle name="常规 2 21 7 2 2 2" xfId="24499"/>
    <cellStyle name="常规 2 21 7 2 2 2 2" xfId="16515"/>
    <cellStyle name="常规 2 21 7 2 2 3" xfId="24954"/>
    <cellStyle name="常规 2 21 7 2 2 3 2" xfId="16538"/>
    <cellStyle name="常规 2 21 7 2 2 4" xfId="22871"/>
    <cellStyle name="常规 2 21 7 2 3" xfId="24502"/>
    <cellStyle name="常规 2 21 7 3" xfId="24507"/>
    <cellStyle name="常规 2 21 7 3 2" xfId="24958"/>
    <cellStyle name="常规 2 21 7 3 2 2" xfId="16442"/>
    <cellStyle name="常规 2 21 7 3 3" xfId="24960"/>
    <cellStyle name="常规 2 21 7 3 3 2" xfId="16474"/>
    <cellStyle name="常规 2 21 7 3 4" xfId="22857"/>
    <cellStyle name="常规 2 21 7 4" xfId="24497"/>
    <cellStyle name="常规 2 21 8" xfId="24510"/>
    <cellStyle name="常规 2 21 8 2" xfId="24512"/>
    <cellStyle name="常规 2 21 8 2 2" xfId="24514"/>
    <cellStyle name="常规 2 21 8 3" xfId="24520"/>
    <cellStyle name="常规 2 21 8 3 2" xfId="24961"/>
    <cellStyle name="常规 2 21 8 4" xfId="24959"/>
    <cellStyle name="常规 2 21 9" xfId="24522"/>
    <cellStyle name="常规 2 22" xfId="24531"/>
    <cellStyle name="常规 2 22 2" xfId="20816"/>
    <cellStyle name="常规 2 22 2 2" xfId="20820"/>
    <cellStyle name="常规 2 22 2 2 2" xfId="24541"/>
    <cellStyle name="常规 2 22 2 3" xfId="24605"/>
    <cellStyle name="常规 2 22 2 3 2" xfId="24607"/>
    <cellStyle name="常规 2 22 2 4" xfId="24622"/>
    <cellStyle name="常规 2 22 3" xfId="20823"/>
    <cellStyle name="常规 2 23" xfId="24347"/>
    <cellStyle name="常规 2 23 2" xfId="24350"/>
    <cellStyle name="常规 2 23 2 2" xfId="24354"/>
    <cellStyle name="常规 2 23 2 2 2" xfId="24779"/>
    <cellStyle name="常规 2 23 2 3" xfId="24797"/>
    <cellStyle name="常规 2 23 2 3 2" xfId="24802"/>
    <cellStyle name="常规 2 23 2 4" xfId="24809"/>
    <cellStyle name="常规 2 23 3" xfId="10202"/>
    <cellStyle name="常规 2 24" xfId="24359"/>
    <cellStyle name="常规 2 24 2" xfId="24813"/>
    <cellStyle name="常规 2 24 2 2" xfId="24815"/>
    <cellStyle name="常规 2 24 2 2 2" xfId="21504"/>
    <cellStyle name="常规 2 24 2 2 2 2" xfId="21509"/>
    <cellStyle name="常规 2 24 2 2 2 2 2" xfId="24962"/>
    <cellStyle name="常规 2 24 2 2 2 2 2 2" xfId="22244"/>
    <cellStyle name="常规 2 24 2 2 2 2 2 2 2" xfId="24963"/>
    <cellStyle name="常规 2 24 2 2 2 2 2 3" xfId="24964"/>
    <cellStyle name="常规 2 24 2 2 2 2 2 3 2" xfId="24965"/>
    <cellStyle name="常规 2 24 2 2 2 2 2 4" xfId="24966"/>
    <cellStyle name="常规 2 24 2 2 2 2 3" xfId="24967"/>
    <cellStyle name="常规 2 24 2 2 2 3" xfId="24968"/>
    <cellStyle name="常规 2 24 2 2 2 3 2" xfId="24969"/>
    <cellStyle name="常规 2 24 2 2 2 3 2 2" xfId="22250"/>
    <cellStyle name="常规 2 24 2 2 2 3 3" xfId="24970"/>
    <cellStyle name="常规 2 24 2 2 2 3 3 2" xfId="24971"/>
    <cellStyle name="常规 2 24 2 2 2 3 4" xfId="24972"/>
    <cellStyle name="常规 2 24 2 2 2 4" xfId="24973"/>
    <cellStyle name="常规 2 24 2 2 3" xfId="21512"/>
    <cellStyle name="常规 2 24 2 2 3 2" xfId="12831"/>
    <cellStyle name="常规 2 24 2 2 3 2 2" xfId="12833"/>
    <cellStyle name="常规 2 24 2 2 3 3" xfId="12835"/>
    <cellStyle name="常规 2 24 2 2 3 3 2" xfId="17872"/>
    <cellStyle name="常规 2 24 2 2 3 4" xfId="24974"/>
    <cellStyle name="常规 2 24 2 2 4" xfId="13234"/>
    <cellStyle name="常规 2 24 2 3" xfId="18850"/>
    <cellStyle name="常规 2 24 2 3 2" xfId="18856"/>
    <cellStyle name="常规 2 24 2 3 2 2" xfId="2879"/>
    <cellStyle name="常规 2 24 2 3 3" xfId="24975"/>
    <cellStyle name="常规 2 24 2 3 3 2" xfId="12954"/>
    <cellStyle name="常规 2 24 2 3 4" xfId="1437"/>
    <cellStyle name="常规 2 24 2 4" xfId="18861"/>
    <cellStyle name="常规 2 24 3" xfId="10293"/>
    <cellStyle name="常规 2 24 3 2" xfId="10296"/>
    <cellStyle name="常规 2 24 3 2 2" xfId="10299"/>
    <cellStyle name="常规 2 24 3 2 2 2" xfId="24977"/>
    <cellStyle name="常规 2 24 3 2 3" xfId="6697"/>
    <cellStyle name="常规 2 24 3 2 3 2" xfId="13081"/>
    <cellStyle name="常规 2 24 3 2 4" xfId="1691"/>
    <cellStyle name="常规 2 24 3 3" xfId="10303"/>
    <cellStyle name="常规 2 24 4" xfId="10307"/>
    <cellStyle name="常规 2 24 4 2" xfId="10309"/>
    <cellStyle name="常规 2 24 4 2 2" xfId="10312"/>
    <cellStyle name="常规 2 24 4 2 2 2" xfId="24979"/>
    <cellStyle name="常规 2 24 4 2 3" xfId="24981"/>
    <cellStyle name="常规 2 24 4 2 3 2" xfId="13227"/>
    <cellStyle name="常规 2 24 4 2 4" xfId="13285"/>
    <cellStyle name="常规 2 24 4 3" xfId="10316"/>
    <cellStyle name="常规 2 24 5" xfId="10319"/>
    <cellStyle name="常规 2 24 5 2" xfId="10321"/>
    <cellStyle name="常规 2 24 5 2 2" xfId="24983"/>
    <cellStyle name="常规 2 24 5 3" xfId="24984"/>
    <cellStyle name="常规 2 24 5 3 2" xfId="24985"/>
    <cellStyle name="常规 2 24 5 4" xfId="24986"/>
    <cellStyle name="常规 2 24 6" xfId="10323"/>
    <cellStyle name="常规 2 25" xfId="24987"/>
    <cellStyle name="常规 2 25 2" xfId="16342"/>
    <cellStyle name="常规 2 25 2 2" xfId="16346"/>
    <cellStyle name="常规 2 25 2 2 2" xfId="16351"/>
    <cellStyle name="常规 2 25 2 2 2 2" xfId="24989"/>
    <cellStyle name="常规 2 25 2 2 2 2 2" xfId="18160"/>
    <cellStyle name="常规 2 25 2 2 2 2 2 2" xfId="18165"/>
    <cellStyle name="常规 2 25 2 2 2 2 3" xfId="18407"/>
    <cellStyle name="常规 2 25 2 2 2 2 3 2" xfId="18410"/>
    <cellStyle name="常规 2 25 2 2 2 2 4" xfId="18583"/>
    <cellStyle name="常规 2 25 2 2 2 3" xfId="24992"/>
    <cellStyle name="常规 2 25 2 2 3" xfId="24994"/>
    <cellStyle name="常规 2 25 2 2 3 2" xfId="24996"/>
    <cellStyle name="常规 2 25 2 2 3 2 2" xfId="24997"/>
    <cellStyle name="常规 2 25 2 2 3 3" xfId="24998"/>
    <cellStyle name="常规 2 25 2 2 3 3 2" xfId="25000"/>
    <cellStyle name="常规 2 25 2 2 3 4" xfId="25002"/>
    <cellStyle name="常规 2 25 2 2 4" xfId="13360"/>
    <cellStyle name="常规 2 25 2 3" xfId="16357"/>
    <cellStyle name="常规 2 25 2 3 2" xfId="18880"/>
    <cellStyle name="常规 2 25 2 3 2 2" xfId="25004"/>
    <cellStyle name="常规 2 25 2 3 3" xfId="25005"/>
    <cellStyle name="常规 2 25 2 3 3 2" xfId="25006"/>
    <cellStyle name="常规 2 25 2 3 4" xfId="1895"/>
    <cellStyle name="常规 2 25 2 4" xfId="18885"/>
    <cellStyle name="常规 2 25 3" xfId="10331"/>
    <cellStyle name="常规 2 25 3 2" xfId="10335"/>
    <cellStyle name="常规 2 25 3 2 2" xfId="25007"/>
    <cellStyle name="常规 2 25 3 2 2 2" xfId="7610"/>
    <cellStyle name="常规 2 25 3 2 3" xfId="21691"/>
    <cellStyle name="常规 2 25 3 2 3 2" xfId="25009"/>
    <cellStyle name="常规 2 25 3 2 4" xfId="8828"/>
    <cellStyle name="常规 2 25 3 3" xfId="18894"/>
    <cellStyle name="常规 2 25 4" xfId="10339"/>
    <cellStyle name="常规 2 25 4 2" xfId="25010"/>
    <cellStyle name="常规 2 25 4 2 2" xfId="25011"/>
    <cellStyle name="常规 2 25 4 3" xfId="18898"/>
    <cellStyle name="常规 2 25 4 3 2" xfId="25012"/>
    <cellStyle name="常规 2 25 4 4" xfId="25013"/>
    <cellStyle name="常规 2 25 5" xfId="25014"/>
    <cellStyle name="常规 2 26" xfId="25015"/>
    <cellStyle name="常规 2 26 2" xfId="16374"/>
    <cellStyle name="常规 2 26 2 2" xfId="20004"/>
    <cellStyle name="常规 2 26 2 2 2" xfId="20009"/>
    <cellStyle name="常规 2 26 2 2 2 2" xfId="25019"/>
    <cellStyle name="常规 2 26 2 2 2 2 2" xfId="10740"/>
    <cellStyle name="常规 2 26 2 2 2 3" xfId="25020"/>
    <cellStyle name="常规 2 26 2 2 2 3 2" xfId="10759"/>
    <cellStyle name="常规 2 26 2 2 2 4" xfId="1488"/>
    <cellStyle name="常规 2 26 2 2 3" xfId="25021"/>
    <cellStyle name="常规 2 26 2 3" xfId="18903"/>
    <cellStyle name="常规 2 26 2 3 2" xfId="20014"/>
    <cellStyle name="常规 2 26 2 3 2 2" xfId="25022"/>
    <cellStyle name="常规 2 26 2 3 3" xfId="25023"/>
    <cellStyle name="常规 2 26 2 3 3 2" xfId="25024"/>
    <cellStyle name="常规 2 26 2 3 4" xfId="2112"/>
    <cellStyle name="常规 2 26 2 4" xfId="20017"/>
    <cellStyle name="常规 2 26 3" xfId="10345"/>
    <cellStyle name="常规 2 26 3 2" xfId="10349"/>
    <cellStyle name="常规 2 26 3 2 2" xfId="25026"/>
    <cellStyle name="常规 2 26 3 3" xfId="18909"/>
    <cellStyle name="常规 2 26 3 3 2" xfId="25027"/>
    <cellStyle name="常规 2 26 3 4" xfId="25028"/>
    <cellStyle name="常规 2 26 4" xfId="10352"/>
    <cellStyle name="常规 2 27" xfId="25029"/>
    <cellStyle name="常规 2 27 2" xfId="7951"/>
    <cellStyle name="常规 2 27 2 2" xfId="7955"/>
    <cellStyle name="常规 2 27 2 2 2" xfId="7960"/>
    <cellStyle name="常规 2 27 2 2 2 2" xfId="22060"/>
    <cellStyle name="常规 2 27 2 2 3" xfId="25031"/>
    <cellStyle name="常规 2 27 2 2 3 2" xfId="22065"/>
    <cellStyle name="常规 2 27 2 2 4" xfId="9319"/>
    <cellStyle name="常规 2 27 2 3" xfId="7966"/>
    <cellStyle name="常规 2 27 3" xfId="7972"/>
    <cellStyle name="常规 2 27 3 2" xfId="7977"/>
    <cellStyle name="常规 2 27 3 2 2" xfId="25032"/>
    <cellStyle name="常规 2 27 3 3" xfId="23015"/>
    <cellStyle name="常规 2 27 3 3 2" xfId="23017"/>
    <cellStyle name="常规 2 27 3 4" xfId="23019"/>
    <cellStyle name="常规 2 27 4" xfId="7979"/>
    <cellStyle name="常规 2 28" xfId="25033"/>
    <cellStyle name="常规 2 28 2" xfId="7987"/>
    <cellStyle name="常规 2 28 2 2" xfId="20035"/>
    <cellStyle name="常规 2 28 2 2 2" xfId="20041"/>
    <cellStyle name="常规 2 28 2 2 2 2" xfId="25035"/>
    <cellStyle name="常规 2 28 2 2 3" xfId="25036"/>
    <cellStyle name="常规 2 28 2 2 3 2" xfId="25037"/>
    <cellStyle name="常规 2 28 2 2 4" xfId="9359"/>
    <cellStyle name="常规 2 28 2 3" xfId="20047"/>
    <cellStyle name="常规 2 28 3" xfId="11956"/>
    <cellStyle name="常规 2 28 3 2" xfId="25038"/>
    <cellStyle name="常规 2 28 3 2 2" xfId="25039"/>
    <cellStyle name="常规 2 28 3 3" xfId="23095"/>
    <cellStyle name="常规 2 28 3 3 2" xfId="23097"/>
    <cellStyle name="常规 2 28 3 4" xfId="15608"/>
    <cellStyle name="常规 2 28 4" xfId="25040"/>
    <cellStyle name="常规 2 29" xfId="12341"/>
    <cellStyle name="常规 2 29 2" xfId="7999"/>
    <cellStyle name="常规 2 29 2 2" xfId="25041"/>
    <cellStyle name="常规 2 29 2 2 2" xfId="25043"/>
    <cellStyle name="常规 2 29 2 2 2 2" xfId="25045"/>
    <cellStyle name="常规 2 29 2 2 3" xfId="23573"/>
    <cellStyle name="常规 2 29 2 2 3 2" xfId="14277"/>
    <cellStyle name="常规 2 29 2 2 4" xfId="9393"/>
    <cellStyle name="常规 2 29 2 3" xfId="23149"/>
    <cellStyle name="常规 2 29 3" xfId="25046"/>
    <cellStyle name="常规 2 29 3 2" xfId="25050"/>
    <cellStyle name="常规 2 29 3 2 2" xfId="25051"/>
    <cellStyle name="常规 2 29 3 3" xfId="23159"/>
    <cellStyle name="常规 2 29 3 3 2" xfId="23161"/>
    <cellStyle name="常规 2 29 3 4" xfId="15648"/>
    <cellStyle name="常规 2 29 4" xfId="25052"/>
    <cellStyle name="常规 2 3" xfId="594"/>
    <cellStyle name="常规 2 3 2" xfId="25054"/>
    <cellStyle name="常规 2 3 2 2" xfId="25055"/>
    <cellStyle name="常规 2 3 2 2 2" xfId="25056"/>
    <cellStyle name="常规 2 3 2 2 2 2" xfId="25057"/>
    <cellStyle name="常规 2 3 2 2 2 2 2" xfId="25058"/>
    <cellStyle name="常规 2 3 2 2 2 3" xfId="25059"/>
    <cellStyle name="常规 2 3 2 2 2 3 2" xfId="25060"/>
    <cellStyle name="常规 2 3 2 2 2 4" xfId="2757"/>
    <cellStyle name="常规 2 3 2 2 3" xfId="12920"/>
    <cellStyle name="常规 2 3 2 3" xfId="25061"/>
    <cellStyle name="常规 2 3 2 3 2" xfId="19336"/>
    <cellStyle name="常规 2 3 2 3 2 2" xfId="19338"/>
    <cellStyle name="常规 2 3 2 3 3" xfId="12985"/>
    <cellStyle name="常规 2 3 2 3 3 2" xfId="12988"/>
    <cellStyle name="常规 2 3 2 3 4" xfId="2077"/>
    <cellStyle name="常规 2 3 2 4" xfId="25062"/>
    <cellStyle name="常规 2 3 3" xfId="18757"/>
    <cellStyle name="常规 2 3 3 2" xfId="25063"/>
    <cellStyle name="常规 2 3 3 2 2" xfId="25064"/>
    <cellStyle name="常规 2 3 3 2 2 2" xfId="12043"/>
    <cellStyle name="常规 2 3 3 2 2 2 2" xfId="12046"/>
    <cellStyle name="常规 2 3 3 2 2 3" xfId="12056"/>
    <cellStyle name="常规 2 3 3 2 2 3 2" xfId="12059"/>
    <cellStyle name="常规 2 3 3 2 2 4" xfId="5186"/>
    <cellStyle name="常规 2 3 3 2 3" xfId="13136"/>
    <cellStyle name="常规 2 3 3 3" xfId="25065"/>
    <cellStyle name="常规 2 3 3 3 2" xfId="20268"/>
    <cellStyle name="常规 2 3 3 3 2 2" xfId="13567"/>
    <cellStyle name="常规 2 3 3 3 3" xfId="13147"/>
    <cellStyle name="常规 2 3 3 3 3 2" xfId="13151"/>
    <cellStyle name="常规 2 3 3 3 4" xfId="13156"/>
    <cellStyle name="常规 2 3 3 4" xfId="25066"/>
    <cellStyle name="常规 2 3 4" xfId="25067"/>
    <cellStyle name="常规 2 3 4 2" xfId="25068"/>
    <cellStyle name="常规 2 3 4 2 2" xfId="25069"/>
    <cellStyle name="常规 2 3 4 3" xfId="25070"/>
    <cellStyle name="常规 2 3 4 3 2" xfId="20285"/>
    <cellStyle name="常规 2 3 4 4" xfId="25071"/>
    <cellStyle name="常规 2 3 5" xfId="25072"/>
    <cellStyle name="常规 2 30" xfId="24988"/>
    <cellStyle name="常规 2 30 2" xfId="16343"/>
    <cellStyle name="常规 2 30 2 2" xfId="16347"/>
    <cellStyle name="常规 2 30 2 2 2" xfId="16352"/>
    <cellStyle name="常规 2 30 2 3" xfId="16358"/>
    <cellStyle name="常规 2 30 2 3 2" xfId="18881"/>
    <cellStyle name="常规 2 30 2 4" xfId="18886"/>
    <cellStyle name="常规 2 30 3" xfId="10332"/>
    <cellStyle name="常规 2 31" xfId="25016"/>
    <cellStyle name="常规 2 31 2" xfId="16375"/>
    <cellStyle name="常规 2 31 2 2" xfId="20005"/>
    <cellStyle name="常规 2 31 2 2 2" xfId="20010"/>
    <cellStyle name="常规 2 31 2 3" xfId="18904"/>
    <cellStyle name="常规 2 31 2 3 2" xfId="20015"/>
    <cellStyle name="常规 2 31 2 4" xfId="20018"/>
    <cellStyle name="常规 2 31 3" xfId="10346"/>
    <cellStyle name="常规 2 32" xfId="25030"/>
    <cellStyle name="常规 2 32 2" xfId="7952"/>
    <cellStyle name="常规 2 32 2 2" xfId="7956"/>
    <cellStyle name="常规 2 32 2 2 2" xfId="7961"/>
    <cellStyle name="常规 2 32 2 3" xfId="7967"/>
    <cellStyle name="常规 2 32 2 3 2" xfId="3576"/>
    <cellStyle name="常规 2 32 2 4" xfId="20026"/>
    <cellStyle name="常规 2 32 3" xfId="7973"/>
    <cellStyle name="常规 2 33" xfId="25034"/>
    <cellStyle name="常规 2 33 2" xfId="7988"/>
    <cellStyle name="常规 2 33 2 2" xfId="20036"/>
    <cellStyle name="常规 2 33 2 2 2" xfId="20042"/>
    <cellStyle name="常规 2 33 2 3" xfId="20048"/>
    <cellStyle name="常规 2 33 2 3 2" xfId="20052"/>
    <cellStyle name="常规 2 33 2 4" xfId="15604"/>
    <cellStyle name="常规 2 33 3" xfId="11957"/>
    <cellStyle name="常规 2 34" xfId="12342"/>
    <cellStyle name="常规 2 34 2" xfId="8000"/>
    <cellStyle name="常规 2 34 2 2" xfId="25042"/>
    <cellStyle name="常规 2 34 2 2 2" xfId="25044"/>
    <cellStyle name="常规 2 34 2 3" xfId="23150"/>
    <cellStyle name="常规 2 34 2 3 2" xfId="23152"/>
    <cellStyle name="常规 2 34 2 4" xfId="15644"/>
    <cellStyle name="常规 2 34 3" xfId="25047"/>
    <cellStyle name="常规 2 35" xfId="25074"/>
    <cellStyle name="常规 2 35 2" xfId="19539"/>
    <cellStyle name="常规 2 35 2 2" xfId="19542"/>
    <cellStyle name="常规 2 35 2 2 2" xfId="25076"/>
    <cellStyle name="常规 2 35 2 3" xfId="18921"/>
    <cellStyle name="常规 2 35 2 3 2" xfId="18924"/>
    <cellStyle name="常规 2 35 2 4" xfId="15694"/>
    <cellStyle name="常规 2 35 3" xfId="19545"/>
    <cellStyle name="常规 2 36" xfId="25078"/>
    <cellStyle name="常规 2 36 2" xfId="21351"/>
    <cellStyle name="常规 2 36 2 2" xfId="25080"/>
    <cellStyle name="常规 2 36 2 2 2" xfId="25084"/>
    <cellStyle name="常规 2 36 2 3" xfId="23207"/>
    <cellStyle name="常规 2 36 2 3 2" xfId="23212"/>
    <cellStyle name="常规 2 36 2 4" xfId="15724"/>
    <cellStyle name="常规 2 36 3" xfId="25087"/>
    <cellStyle name="常规 2 37" xfId="742"/>
    <cellStyle name="常规 2 37 2" xfId="25089"/>
    <cellStyle name="常规 2 37 2 2" xfId="15588"/>
    <cellStyle name="常规 2 37 2 2 2" xfId="23063"/>
    <cellStyle name="常规 2 37 2 3" xfId="13483"/>
    <cellStyle name="常规 2 37 2 3 2" xfId="23252"/>
    <cellStyle name="常规 2 37 2 4" xfId="23256"/>
    <cellStyle name="常规 2 37 3" xfId="25091"/>
    <cellStyle name="常规 2 38" xfId="25092"/>
    <cellStyle name="常规 2 38 2" xfId="767"/>
    <cellStyle name="常规 2 38 2 2" xfId="778"/>
    <cellStyle name="常规 2 38 2 2 2" xfId="1084"/>
    <cellStyle name="常规 2 38 2 3" xfId="1179"/>
    <cellStyle name="常规 2 38 2 3 2" xfId="23263"/>
    <cellStyle name="常规 2 38 2 4" xfId="15966"/>
    <cellStyle name="常规 2 38 3" xfId="794"/>
    <cellStyle name="常规 2 39" xfId="25095"/>
    <cellStyle name="常规 2 39 2" xfId="817"/>
    <cellStyle name="常规 2 39 2 2" xfId="1595"/>
    <cellStyle name="常规 2 39 2 2 2" xfId="1604"/>
    <cellStyle name="常规 2 39 2 3" xfId="1679"/>
    <cellStyle name="常规 2 39 2 3 2" xfId="17233"/>
    <cellStyle name="常规 2 39 2 4" xfId="16167"/>
    <cellStyle name="常规 2 39 3" xfId="1707"/>
    <cellStyle name="常规 2 4" xfId="25097"/>
    <cellStyle name="常规 2 4 2" xfId="25098"/>
    <cellStyle name="常规 2 4 2 2" xfId="25099"/>
    <cellStyle name="常规 2 4 2 2 2" xfId="4770"/>
    <cellStyle name="常规 2 4 2 2 2 2" xfId="5509"/>
    <cellStyle name="常规 2 4 2 2 2 2 2" xfId="25101"/>
    <cellStyle name="常规 2 4 2 2 2 3" xfId="25102"/>
    <cellStyle name="常规 2 4 2 2 2 3 2" xfId="25104"/>
    <cellStyle name="常规 2 4 2 2 2 4" xfId="25106"/>
    <cellStyle name="常规 2 4 2 2 3" xfId="932"/>
    <cellStyle name="常规 2 4 2 3" xfId="25108"/>
    <cellStyle name="常规 2 4 2 3 2" xfId="19360"/>
    <cellStyle name="常规 2 4 2 3 2 2" xfId="19365"/>
    <cellStyle name="常规 2 4 2 3 3" xfId="19367"/>
    <cellStyle name="常规 2 4 2 3 3 2" xfId="25110"/>
    <cellStyle name="常规 2 4 2 3 4" xfId="25111"/>
    <cellStyle name="常规 2 4 2 4" xfId="25112"/>
    <cellStyle name="常规 2 4 3" xfId="25115"/>
    <cellStyle name="常规 2 4 3 2" xfId="25116"/>
    <cellStyle name="常规 2 4 3 2 2" xfId="25118"/>
    <cellStyle name="常规 2 4 3 2 2 2" xfId="25120"/>
    <cellStyle name="常规 2 4 3 2 2 2 2" xfId="14212"/>
    <cellStyle name="常规 2 4 3 2 2 3" xfId="25121"/>
    <cellStyle name="常规 2 4 3 2 2 3 2" xfId="25123"/>
    <cellStyle name="常规 2 4 3 2 2 4" xfId="25125"/>
    <cellStyle name="常规 2 4 3 2 3" xfId="25127"/>
    <cellStyle name="常规 2 4 3 3" xfId="25128"/>
    <cellStyle name="常规 2 4 3 3 2" xfId="25129"/>
    <cellStyle name="常规 2 4 3 3 2 2" xfId="128"/>
    <cellStyle name="常规 2 4 3 3 3" xfId="25131"/>
    <cellStyle name="常规 2 4 3 3 3 2" xfId="12738"/>
    <cellStyle name="常规 2 4 3 3 4" xfId="25132"/>
    <cellStyle name="常规 2 4 3 4" xfId="25133"/>
    <cellStyle name="常规 2 4 4" xfId="25134"/>
    <cellStyle name="常规 2 4 4 2" xfId="25135"/>
    <cellStyle name="常规 2 4 4 2 2" xfId="25137"/>
    <cellStyle name="常规 2 4 4 3" xfId="25138"/>
    <cellStyle name="常规 2 4 4 3 2" xfId="25139"/>
    <cellStyle name="常规 2 4 4 4" xfId="25140"/>
    <cellStyle name="常规 2 4 5" xfId="25141"/>
    <cellStyle name="常规 2 40" xfId="25075"/>
    <cellStyle name="常规 2 40 2" xfId="19540"/>
    <cellStyle name="常规 2 40 2 2" xfId="19543"/>
    <cellStyle name="常规 2 40 2 2 2" xfId="25077"/>
    <cellStyle name="常规 2 40 2 3" xfId="18922"/>
    <cellStyle name="常规 2 40 2 3 2" xfId="18925"/>
    <cellStyle name="常规 2 40 2 4" xfId="15695"/>
    <cellStyle name="常规 2 40 3" xfId="19546"/>
    <cellStyle name="常规 2 41" xfId="25079"/>
    <cellStyle name="常规 2 41 2" xfId="21352"/>
    <cellStyle name="常规 2 41 2 2" xfId="25081"/>
    <cellStyle name="常规 2 41 3" xfId="25088"/>
    <cellStyle name="常规 2 41 3 2" xfId="25142"/>
    <cellStyle name="常规 2 41 4" xfId="25145"/>
    <cellStyle name="常规 2 42" xfId="741"/>
    <cellStyle name="常规 2 43" xfId="25093"/>
    <cellStyle name="常规 2 43 2" xfId="766"/>
    <cellStyle name="常规 2 43 2 2" xfId="777"/>
    <cellStyle name="常规 2 43 2 2 2" xfId="1083"/>
    <cellStyle name="常规 2 43 2 3" xfId="1178"/>
    <cellStyle name="常规 2 43 3" xfId="793"/>
    <cellStyle name="常规 2 43 3 2" xfId="1294"/>
    <cellStyle name="常规 2 43 3 2 2" xfId="1300"/>
    <cellStyle name="常规 2 43 3 3" xfId="1337"/>
    <cellStyle name="常规 2 43 4" xfId="659"/>
    <cellStyle name="常规 2 43 4 2" xfId="1401"/>
    <cellStyle name="常规 2 43 5" xfId="1477"/>
    <cellStyle name="常规 2 5" xfId="20087"/>
    <cellStyle name="常规 2 5 2" xfId="25146"/>
    <cellStyle name="常规 2 5 2 2" xfId="25147"/>
    <cellStyle name="常规 2 5 2 2 2" xfId="5534"/>
    <cellStyle name="常规 2 5 2 2 2 2" xfId="5536"/>
    <cellStyle name="常规 2 5 2 2 2 2 2" xfId="25149"/>
    <cellStyle name="常规 2 5 2 2 2 3" xfId="24087"/>
    <cellStyle name="常规 2 5 2 2 2 3 2" xfId="24090"/>
    <cellStyle name="常规 2 5 2 2 2 4" xfId="24091"/>
    <cellStyle name="常规 2 5 2 2 3" xfId="3858"/>
    <cellStyle name="常规 2 5 2 3" xfId="25150"/>
    <cellStyle name="常规 2 5 2 3 2" xfId="25151"/>
    <cellStyle name="常规 2 5 2 3 2 2" xfId="25152"/>
    <cellStyle name="常规 2 5 2 3 3" xfId="25153"/>
    <cellStyle name="常规 2 5 2 3 3 2" xfId="25154"/>
    <cellStyle name="常规 2 5 2 3 4" xfId="3881"/>
    <cellStyle name="常规 2 5 2 4" xfId="25155"/>
    <cellStyle name="常规 2 5 3" xfId="14035"/>
    <cellStyle name="常规 2 5 3 2" xfId="25156"/>
    <cellStyle name="常规 2 5 3 2 2" xfId="25158"/>
    <cellStyle name="常规 2 5 3 2 2 2" xfId="25159"/>
    <cellStyle name="常规 2 5 3 2 2 2 2" xfId="25162"/>
    <cellStyle name="常规 2 5 3 2 2 3" xfId="25165"/>
    <cellStyle name="常规 2 5 3 2 2 3 2" xfId="25168"/>
    <cellStyle name="常规 2 5 3 2 2 4" xfId="25171"/>
    <cellStyle name="常规 2 5 3 2 3" xfId="25174"/>
    <cellStyle name="常规 2 5 3 3" xfId="25175"/>
    <cellStyle name="常规 2 5 3 3 2" xfId="25176"/>
    <cellStyle name="常规 2 5 3 3 2 2" xfId="25177"/>
    <cellStyle name="常规 2 5 3 3 3" xfId="25181"/>
    <cellStyle name="常规 2 5 3 3 3 2" xfId="25182"/>
    <cellStyle name="常规 2 5 3 3 4" xfId="25183"/>
    <cellStyle name="常规 2 5 3 4" xfId="21574"/>
    <cellStyle name="常规 2 5 4" xfId="14760"/>
    <cellStyle name="常规 2 5 4 2" xfId="25184"/>
    <cellStyle name="常规 2 5 4 2 2" xfId="25185"/>
    <cellStyle name="常规 2 5 4 3" xfId="25186"/>
    <cellStyle name="常规 2 5 4 3 2" xfId="25187"/>
    <cellStyle name="常规 2 5 4 4" xfId="21577"/>
    <cellStyle name="常规 2 5 5" xfId="25188"/>
    <cellStyle name="常规 2 6" xfId="25191"/>
    <cellStyle name="常规 2 6 2" xfId="10977"/>
    <cellStyle name="常规 2 6 2 2" xfId="25192"/>
    <cellStyle name="常规 2 6 2 2 2" xfId="5559"/>
    <cellStyle name="常规 2 6 2 2 2 2" xfId="4621"/>
    <cellStyle name="常规 2 6 2 2 2 2 2" xfId="4628"/>
    <cellStyle name="常规 2 6 2 2 2 3" xfId="3890"/>
    <cellStyle name="常规 2 6 2 2 2 3 2" xfId="4637"/>
    <cellStyle name="常规 2 6 2 2 2 4" xfId="4639"/>
    <cellStyle name="常规 2 6 2 2 3" xfId="3952"/>
    <cellStyle name="常规 2 6 2 3" xfId="25193"/>
    <cellStyle name="常规 2 6 2 3 2" xfId="25194"/>
    <cellStyle name="常规 2 6 2 3 2 2" xfId="4703"/>
    <cellStyle name="常规 2 6 2 3 3" xfId="25195"/>
    <cellStyle name="常规 2 6 2 3 3 2" xfId="3967"/>
    <cellStyle name="常规 2 6 2 3 4" xfId="25198"/>
    <cellStyle name="常规 2 6 2 4" xfId="25200"/>
    <cellStyle name="常规 2 6 3" xfId="14040"/>
    <cellStyle name="常规 2 6 3 2" xfId="7651"/>
    <cellStyle name="常规 2 6 3 2 2" xfId="7653"/>
    <cellStyle name="常规 2 6 3 2 2 2" xfId="4857"/>
    <cellStyle name="常规 2 6 3 2 2 2 2" xfId="25201"/>
    <cellStyle name="常规 2 6 3 2 2 3" xfId="25203"/>
    <cellStyle name="常规 2 6 3 2 2 3 2" xfId="25205"/>
    <cellStyle name="常规 2 6 3 2 2 4" xfId="25207"/>
    <cellStyle name="常规 2 6 3 2 3" xfId="7655"/>
    <cellStyle name="常规 2 6 3 3" xfId="7657"/>
    <cellStyle name="常规 2 6 3 3 2" xfId="7659"/>
    <cellStyle name="常规 2 6 3 3 2 2" xfId="7661"/>
    <cellStyle name="常规 2 6 3 3 3" xfId="7664"/>
    <cellStyle name="常规 2 6 3 3 3 2" xfId="1803"/>
    <cellStyle name="常规 2 6 3 3 4" xfId="25209"/>
    <cellStyle name="常规 2 6 3 4" xfId="7668"/>
    <cellStyle name="常规 2 6 4" xfId="25210"/>
    <cellStyle name="常规 2 6 4 2" xfId="7682"/>
    <cellStyle name="常规 2 6 4 2 2" xfId="7684"/>
    <cellStyle name="常规 2 6 4 3" xfId="7688"/>
    <cellStyle name="常规 2 6 4 3 2" xfId="7690"/>
    <cellStyle name="常规 2 6 4 4" xfId="7693"/>
    <cellStyle name="常规 2 6 5" xfId="25211"/>
    <cellStyle name="常规 2 7" xfId="25214"/>
    <cellStyle name="常规 2 7 2" xfId="17765"/>
    <cellStyle name="常规 2 7 2 2" xfId="25215"/>
    <cellStyle name="常规 2 7 2 2 2" xfId="2032"/>
    <cellStyle name="常规 2 7 2 2 2 2" xfId="25216"/>
    <cellStyle name="常规 2 7 2 2 2 2 2" xfId="2288"/>
    <cellStyle name="常规 2 7 2 2 2 3" xfId="25217"/>
    <cellStyle name="常规 2 7 2 2 2 3 2" xfId="25218"/>
    <cellStyle name="常规 2 7 2 2 2 4" xfId="25219"/>
    <cellStyle name="常规 2 7 2 2 3" xfId="25220"/>
    <cellStyle name="常规 2 7 2 3" xfId="25221"/>
    <cellStyle name="常规 2 7 2 3 2" xfId="25222"/>
    <cellStyle name="常规 2 7 2 3 2 2" xfId="25223"/>
    <cellStyle name="常规 2 7 2 3 3" xfId="25224"/>
    <cellStyle name="常规 2 7 2 3 3 2" xfId="25227"/>
    <cellStyle name="常规 2 7 2 3 4" xfId="25228"/>
    <cellStyle name="常规 2 7 2 4" xfId="25229"/>
    <cellStyle name="常规 2 7 3" xfId="25230"/>
    <cellStyle name="常规 2 7 3 2" xfId="7728"/>
    <cellStyle name="常规 2 7 3 2 2" xfId="7732"/>
    <cellStyle name="常规 2 7 3 2 2 2" xfId="7735"/>
    <cellStyle name="常规 2 7 3 2 2 2 2" xfId="12885"/>
    <cellStyle name="常规 2 7 3 2 2 3" xfId="12889"/>
    <cellStyle name="常规 2 7 3 2 2 3 2" xfId="21310"/>
    <cellStyle name="常规 2 7 3 2 2 4" xfId="25231"/>
    <cellStyle name="常规 2 7 3 2 3" xfId="7740"/>
    <cellStyle name="常规 2 7 3 3" xfId="7744"/>
    <cellStyle name="常规 2 7 3 3 2" xfId="7747"/>
    <cellStyle name="常规 2 7 3 3 2 2" xfId="25235"/>
    <cellStyle name="常规 2 7 3 3 3" xfId="25237"/>
    <cellStyle name="常规 2 7 3 3 3 2" xfId="25240"/>
    <cellStyle name="常规 2 7 3 3 4" xfId="25243"/>
    <cellStyle name="常规 2 7 3 4" xfId="7749"/>
    <cellStyle name="常规 2 7 4" xfId="25246"/>
    <cellStyle name="常规 2 7 4 2" xfId="7760"/>
    <cellStyle name="常规 2 7 4 2 2" xfId="12970"/>
    <cellStyle name="常规 2 7 4 3" xfId="25247"/>
    <cellStyle name="常规 2 7 4 3 2" xfId="12976"/>
    <cellStyle name="常规 2 7 4 4" xfId="25248"/>
    <cellStyle name="常规 2 7 5" xfId="25249"/>
    <cellStyle name="常规 2 8" xfId="16868"/>
    <cellStyle name="常规 2 8 2" xfId="17768"/>
    <cellStyle name="常规 2 8 2 2" xfId="25250"/>
    <cellStyle name="常规 2 8 2 2 2" xfId="25254"/>
    <cellStyle name="常规 2 8 2 2 2 2" xfId="25257"/>
    <cellStyle name="常规 2 8 2 2 2 2 2" xfId="25258"/>
    <cellStyle name="常规 2 8 2 2 2 3" xfId="25259"/>
    <cellStyle name="常规 2 8 2 2 2 3 2" xfId="25261"/>
    <cellStyle name="常规 2 8 2 2 2 4" xfId="5107"/>
    <cellStyle name="常规 2 8 2 2 3" xfId="14391"/>
    <cellStyle name="常规 2 8 2 3" xfId="25263"/>
    <cellStyle name="常规 2 8 2 3 2" xfId="25266"/>
    <cellStyle name="常规 2 8 2 3 2 2" xfId="25267"/>
    <cellStyle name="常规 2 8 2 3 3" xfId="14465"/>
    <cellStyle name="常规 2 8 2 3 3 2" xfId="14468"/>
    <cellStyle name="常规 2 8 2 3 4" xfId="14481"/>
    <cellStyle name="常规 2 8 2 4" xfId="25268"/>
    <cellStyle name="常规 2 8 3" xfId="25269"/>
    <cellStyle name="常规 2 8 3 2" xfId="7785"/>
    <cellStyle name="常规 2 8 3 2 2" xfId="13114"/>
    <cellStyle name="常规 2 8 3 2 2 2" xfId="25271"/>
    <cellStyle name="常规 2 8 3 2 2 2 2" xfId="25273"/>
    <cellStyle name="常规 2 8 3 2 2 3" xfId="25277"/>
    <cellStyle name="常规 2 8 3 2 2 3 2" xfId="25280"/>
    <cellStyle name="常规 2 8 3 2 2 4" xfId="8290"/>
    <cellStyle name="常规 2 8 3 2 3" xfId="14614"/>
    <cellStyle name="常规 2 8 3 3" xfId="25284"/>
    <cellStyle name="常规 2 8 3 3 2" xfId="13126"/>
    <cellStyle name="常规 2 8 3 3 2 2" xfId="25285"/>
    <cellStyle name="常规 2 8 3 3 3" xfId="14680"/>
    <cellStyle name="常规 2 8 3 3 3 2" xfId="14685"/>
    <cellStyle name="常规 2 8 3 3 4" xfId="14694"/>
    <cellStyle name="常规 2 8 3 4" xfId="25286"/>
    <cellStyle name="常规 2 8 4" xfId="25287"/>
    <cellStyle name="常规 2 8 4 2" xfId="7798"/>
    <cellStyle name="常规 2 8 4 2 2" xfId="12412"/>
    <cellStyle name="常规 2 8 4 3" xfId="25289"/>
    <cellStyle name="常规 2 8 4 3 2" xfId="12481"/>
    <cellStyle name="常规 2 8 4 4" xfId="25290"/>
    <cellStyle name="常规 2 8 5" xfId="25291"/>
    <cellStyle name="常规 2 9" xfId="25292"/>
    <cellStyle name="常规 2 9 2" xfId="25294"/>
    <cellStyle name="常规 2 9 2 2" xfId="25295"/>
    <cellStyle name="常规 2 9 2 2 2" xfId="2812"/>
    <cellStyle name="常规 2 9 2 2 2 2" xfId="5630"/>
    <cellStyle name="常规 2 9 2 2 2 2 2" xfId="5634"/>
    <cellStyle name="常规 2 9 2 2 2 3" xfId="5644"/>
    <cellStyle name="常规 2 9 2 2 2 3 2" xfId="5647"/>
    <cellStyle name="常规 2 9 2 2 2 4" xfId="5658"/>
    <cellStyle name="常规 2 9 2 2 3" xfId="5664"/>
    <cellStyle name="常规 2 9 2 3" xfId="25298"/>
    <cellStyle name="常规 2 9 2 3 2" xfId="5705"/>
    <cellStyle name="常规 2 9 2 3 2 2" xfId="5707"/>
    <cellStyle name="常规 2 9 2 3 3" xfId="5713"/>
    <cellStyle name="常规 2 9 2 3 3 2" xfId="5715"/>
    <cellStyle name="常规 2 9 2 3 4" xfId="5721"/>
    <cellStyle name="常规 2 9 2 4" xfId="25301"/>
    <cellStyle name="常规 2 9 3" xfId="25302"/>
    <cellStyle name="常规 2 9 3 2" xfId="25303"/>
    <cellStyle name="常规 2 9 3 2 2" xfId="1465"/>
    <cellStyle name="常规 2 9 3 2 2 2" xfId="5779"/>
    <cellStyle name="常规 2 9 3 2 2 2 2" xfId="5784"/>
    <cellStyle name="常规 2 9 3 2 2 3" xfId="5792"/>
    <cellStyle name="常规 2 9 3 2 2 3 2" xfId="23327"/>
    <cellStyle name="常规 2 9 3 2 2 4" xfId="25306"/>
    <cellStyle name="常规 2 9 3 2 3" xfId="5797"/>
    <cellStyle name="常规 2 9 3 3" xfId="25308"/>
    <cellStyle name="常规 2 9 3 3 2" xfId="1572"/>
    <cellStyle name="常规 2 9 3 3 2 2" xfId="5821"/>
    <cellStyle name="常规 2 9 3 3 3" xfId="5831"/>
    <cellStyle name="常规 2 9 3 3 3 2" xfId="5837"/>
    <cellStyle name="常规 2 9 3 3 4" xfId="5842"/>
    <cellStyle name="常规 2 9 3 4" xfId="25309"/>
    <cellStyle name="常规 2 9 4" xfId="25310"/>
    <cellStyle name="常规 2 9 4 2" xfId="25311"/>
    <cellStyle name="常规 2 9 4 2 2" xfId="1637"/>
    <cellStyle name="常规 2 9 4 3" xfId="25312"/>
    <cellStyle name="常规 2 9 4 3 2" xfId="5870"/>
    <cellStyle name="常规 2 9 4 4" xfId="25313"/>
    <cellStyle name="常规 2 9 5" xfId="25314"/>
    <cellStyle name="常规 2_CXt1" xfId="11289"/>
    <cellStyle name="常规 20" xfId="23823"/>
    <cellStyle name="常规 20 2" xfId="23826"/>
    <cellStyle name="常规 21" xfId="16501"/>
    <cellStyle name="常规 21 2" xfId="16506"/>
    <cellStyle name="常规 22" xfId="16518"/>
    <cellStyle name="常规 23" xfId="10509"/>
    <cellStyle name="常规 24" xfId="10519"/>
    <cellStyle name="常规 25" xfId="25315"/>
    <cellStyle name="常规 25 10" xfId="10868"/>
    <cellStyle name="常规 25 11" xfId="23372"/>
    <cellStyle name="常规 25 2" xfId="8651"/>
    <cellStyle name="常规 25 3" xfId="25317"/>
    <cellStyle name="常规 25 4" xfId="25318"/>
    <cellStyle name="常规 25 5" xfId="11109"/>
    <cellStyle name="常规 25 6" xfId="18399"/>
    <cellStyle name="常规 25 7" xfId="25320"/>
    <cellStyle name="常规 25 8" xfId="25322"/>
    <cellStyle name="常规 25 9" xfId="25323"/>
    <cellStyle name="常规 26" xfId="17975"/>
    <cellStyle name="常规 26 10" xfId="25325"/>
    <cellStyle name="常规 26 11" xfId="18076"/>
    <cellStyle name="常规 26 2" xfId="17979"/>
    <cellStyle name="常规 26 3" xfId="25326"/>
    <cellStyle name="常规 26 4" xfId="25327"/>
    <cellStyle name="常规 26 5" xfId="11117"/>
    <cellStyle name="常规 26 6" xfId="18403"/>
    <cellStyle name="常规 26 7" xfId="15753"/>
    <cellStyle name="常规 26 8" xfId="12613"/>
    <cellStyle name="常规 26 9" xfId="12616"/>
    <cellStyle name="常规 27" xfId="17981"/>
    <cellStyle name="常规 28" xfId="17986"/>
    <cellStyle name="常规 29" xfId="5299"/>
    <cellStyle name="常规 3" xfId="25329"/>
    <cellStyle name="常规 3 10" xfId="18204"/>
    <cellStyle name="常规 3 10 10" xfId="25330"/>
    <cellStyle name="常规 3 10 10 2" xfId="25331"/>
    <cellStyle name="常规 3 10 10 2 2" xfId="12130"/>
    <cellStyle name="常规 3 10 10 2 2 2" xfId="25332"/>
    <cellStyle name="常规 3 10 10 2 3" xfId="25333"/>
    <cellStyle name="常规 3 10 10 2 3 2" xfId="21519"/>
    <cellStyle name="常规 3 10 10 2 4" xfId="25334"/>
    <cellStyle name="常规 3 10 10 3" xfId="25335"/>
    <cellStyle name="常规 3 10 11" xfId="1407"/>
    <cellStyle name="常规 3 10 11 2" xfId="1564"/>
    <cellStyle name="常规 3 10 11 2 2" xfId="25336"/>
    <cellStyle name="常规 3 10 11 2 2 2" xfId="25337"/>
    <cellStyle name="常规 3 10 11 2 3" xfId="25338"/>
    <cellStyle name="常规 3 10 11 2 3 2" xfId="21729"/>
    <cellStyle name="常规 3 10 11 2 4" xfId="7944"/>
    <cellStyle name="常规 3 10 11 3" xfId="25339"/>
    <cellStyle name="常规 3 10 12" xfId="1570"/>
    <cellStyle name="常规 3 10 12 2" xfId="25340"/>
    <cellStyle name="常规 3 10 12 2 2" xfId="25341"/>
    <cellStyle name="常规 3 10 12 3" xfId="25342"/>
    <cellStyle name="常规 3 10 12 3 2" xfId="3461"/>
    <cellStyle name="常规 3 10 12 4" xfId="25343"/>
    <cellStyle name="常规 3 10 13" xfId="5829"/>
    <cellStyle name="常规 3 10 2" xfId="18207"/>
    <cellStyle name="常规 3 10 2 2" xfId="18209"/>
    <cellStyle name="常规 3 10 2 2 2" xfId="25345"/>
    <cellStyle name="常规 3 10 2 2 2 2" xfId="25346"/>
    <cellStyle name="常规 3 10 2 2 2 2 2" xfId="25347"/>
    <cellStyle name="常规 3 10 2 2 2 2 2 2" xfId="25348"/>
    <cellStyle name="常规 3 10 2 2 2 2 3" xfId="15396"/>
    <cellStyle name="常规 3 10 2 2 2 2 3 2" xfId="14755"/>
    <cellStyle name="常规 3 10 2 2 2 2 4" xfId="20161"/>
    <cellStyle name="常规 3 10 2 2 2 3" xfId="25349"/>
    <cellStyle name="常规 3 10 2 2 3" xfId="15554"/>
    <cellStyle name="常规 3 10 2 2 3 2" xfId="21547"/>
    <cellStyle name="常规 3 10 2 2 3 2 2" xfId="25350"/>
    <cellStyle name="常规 3 10 2 2 3 3" xfId="25351"/>
    <cellStyle name="常规 3 10 2 2 3 3 2" xfId="25352"/>
    <cellStyle name="常规 3 10 2 2 3 4" xfId="25353"/>
    <cellStyle name="常规 3 10 2 2 4" xfId="21008"/>
    <cellStyle name="常规 3 10 2 3" xfId="25354"/>
    <cellStyle name="常规 3 10 2 3 2" xfId="9741"/>
    <cellStyle name="常规 3 10 2 3 2 2" xfId="25355"/>
    <cellStyle name="常规 3 10 2 3 3" xfId="25356"/>
    <cellStyle name="常规 3 10 2 3 3 2" xfId="25357"/>
    <cellStyle name="常规 3 10 2 3 4" xfId="25358"/>
    <cellStyle name="常规 3 10 2 4" xfId="10996"/>
    <cellStyle name="常规 3 10 3" xfId="18211"/>
    <cellStyle name="常规 3 10 3 2" xfId="25359"/>
    <cellStyle name="常规 3 10 3 2 2" xfId="9963"/>
    <cellStyle name="常规 3 10 3 2 2 2" xfId="25361"/>
    <cellStyle name="常规 3 10 3 2 3" xfId="25362"/>
    <cellStyle name="常规 3 10 3 2 3 2" xfId="21579"/>
    <cellStyle name="常规 3 10 3 2 4" xfId="15977"/>
    <cellStyle name="常规 3 10 3 3" xfId="25364"/>
    <cellStyle name="常规 3 10 4" xfId="25365"/>
    <cellStyle name="常规 3 10 4 2" xfId="25366"/>
    <cellStyle name="常规 3 10 4 2 2" xfId="10184"/>
    <cellStyle name="常规 3 10 4 2 2 2" xfId="25367"/>
    <cellStyle name="常规 3 10 4 2 3" xfId="6502"/>
    <cellStyle name="常规 3 10 4 2 3 2" xfId="21594"/>
    <cellStyle name="常规 3 10 4 2 4" xfId="15985"/>
    <cellStyle name="常规 3 10 4 3" xfId="25368"/>
    <cellStyle name="常规 3 10 5" xfId="2897"/>
    <cellStyle name="常规 3 10 5 2" xfId="25369"/>
    <cellStyle name="常规 3 10 5 2 2" xfId="10450"/>
    <cellStyle name="常规 3 10 5 2 2 2" xfId="14262"/>
    <cellStyle name="常规 3 10 5 2 3" xfId="25370"/>
    <cellStyle name="常规 3 10 5 2 3 2" xfId="14274"/>
    <cellStyle name="常规 3 10 5 2 4" xfId="25372"/>
    <cellStyle name="常规 3 10 5 3" xfId="25373"/>
    <cellStyle name="常规 3 10 6" xfId="25374"/>
    <cellStyle name="常规 3 10 6 2" xfId="25375"/>
    <cellStyle name="常规 3 10 6 2 2" xfId="25376"/>
    <cellStyle name="常规 3 10 6 2 2 2" xfId="14416"/>
    <cellStyle name="常规 3 10 6 2 3" xfId="25377"/>
    <cellStyle name="常规 3 10 6 2 3 2" xfId="195"/>
    <cellStyle name="常规 3 10 6 2 4" xfId="25378"/>
    <cellStyle name="常规 3 10 6 3" xfId="25379"/>
    <cellStyle name="常规 3 10 7" xfId="1448"/>
    <cellStyle name="常规 3 10 7 2" xfId="25380"/>
    <cellStyle name="常规 3 10 7 2 2" xfId="25382"/>
    <cellStyle name="常规 3 10 7 2 2 2" xfId="25383"/>
    <cellStyle name="常规 3 10 7 2 3" xfId="23652"/>
    <cellStyle name="常规 3 10 7 2 3 2" xfId="21634"/>
    <cellStyle name="常规 3 10 7 2 4" xfId="17436"/>
    <cellStyle name="常规 3 10 7 3" xfId="25384"/>
    <cellStyle name="常规 3 10 8" xfId="25385"/>
    <cellStyle name="常规 3 10 8 2" xfId="25386"/>
    <cellStyle name="常规 3 10 8 2 2" xfId="637"/>
    <cellStyle name="常规 3 10 8 2 2 2" xfId="666"/>
    <cellStyle name="常规 3 10 8 2 3" xfId="1490"/>
    <cellStyle name="常规 3 10 8 2 3 2" xfId="1496"/>
    <cellStyle name="常规 3 10 8 2 4" xfId="385"/>
    <cellStyle name="常规 3 10 8 3" xfId="25387"/>
    <cellStyle name="常规 3 10 9" xfId="25388"/>
    <cellStyle name="常规 3 10 9 2" xfId="25391"/>
    <cellStyle name="常规 3 10 9 2 2" xfId="9431"/>
    <cellStyle name="常规 3 10 9 2 2 2" xfId="9437"/>
    <cellStyle name="常规 3 10 9 2 3" xfId="9750"/>
    <cellStyle name="常规 3 10 9 2 3 2" xfId="9754"/>
    <cellStyle name="常规 3 10 9 2 4" xfId="9970"/>
    <cellStyle name="常规 3 10 9 3" xfId="25393"/>
    <cellStyle name="常规 3 11" xfId="18214"/>
    <cellStyle name="常规 3 11 10" xfId="14470"/>
    <cellStyle name="常规 3 11 10 2" xfId="14472"/>
    <cellStyle name="常规 3 11 10 2 2" xfId="25397"/>
    <cellStyle name="常规 3 11 10 2 2 2" xfId="25398"/>
    <cellStyle name="常规 3 11 10 2 3" xfId="25399"/>
    <cellStyle name="常规 3 11 10 2 3 2" xfId="25401"/>
    <cellStyle name="常规 3 11 10 2 4" xfId="25403"/>
    <cellStyle name="常规 3 11 10 3" xfId="25405"/>
    <cellStyle name="常规 3 11 11" xfId="14474"/>
    <cellStyle name="常规 3 11 11 2" xfId="25406"/>
    <cellStyle name="常规 3 11 11 2 2" xfId="25407"/>
    <cellStyle name="常规 3 11 11 2 2 2" xfId="25408"/>
    <cellStyle name="常规 3 11 11 2 3" xfId="25409"/>
    <cellStyle name="常规 3 11 11 2 3 2" xfId="25410"/>
    <cellStyle name="常规 3 11 11 2 4" xfId="23051"/>
    <cellStyle name="常规 3 11 11 3" xfId="25411"/>
    <cellStyle name="常规 3 11 12" xfId="18324"/>
    <cellStyle name="常规 3 11 12 2" xfId="25412"/>
    <cellStyle name="常规 3 11 12 2 2" xfId="3405"/>
    <cellStyle name="常规 3 11 12 3" xfId="25413"/>
    <cellStyle name="常规 3 11 12 3 2" xfId="3454"/>
    <cellStyle name="常规 3 11 12 4" xfId="25414"/>
    <cellStyle name="常规 3 11 13" xfId="25415"/>
    <cellStyle name="常规 3 11 2" xfId="18217"/>
    <cellStyle name="常规 3 11 2 2" xfId="18220"/>
    <cellStyle name="常规 3 11 2 2 2" xfId="25416"/>
    <cellStyle name="常规 3 11 2 2 2 2" xfId="25419"/>
    <cellStyle name="常规 3 11 2 2 2 2 2" xfId="25420"/>
    <cellStyle name="常规 3 11 2 2 2 2 2 2" xfId="10557"/>
    <cellStyle name="常规 3 11 2 2 2 2 3" xfId="25421"/>
    <cellStyle name="常规 3 11 2 2 2 2 3 2" xfId="10696"/>
    <cellStyle name="常规 3 11 2 2 2 2 4" xfId="25423"/>
    <cellStyle name="常规 3 11 2 2 2 3" xfId="25425"/>
    <cellStyle name="常规 3 11 2 2 3" xfId="24084"/>
    <cellStyle name="常规 3 11 2 2 3 2" xfId="21763"/>
    <cellStyle name="常规 3 11 2 2 3 2 2" xfId="24088"/>
    <cellStyle name="常规 3 11 2 2 3 3" xfId="21318"/>
    <cellStyle name="常规 3 11 2 2 3 3 2" xfId="21321"/>
    <cellStyle name="常规 3 11 2 2 3 4" xfId="20037"/>
    <cellStyle name="常规 3 11 2 2 4" xfId="24098"/>
    <cellStyle name="常规 3 11 2 3" xfId="25426"/>
    <cellStyle name="常规 3 11 2 3 2" xfId="25429"/>
    <cellStyle name="常规 3 11 2 3 2 2" xfId="25431"/>
    <cellStyle name="常规 3 11 2 3 3" xfId="25432"/>
    <cellStyle name="常规 3 11 2 3 3 2" xfId="25434"/>
    <cellStyle name="常规 3 11 2 3 4" xfId="25436"/>
    <cellStyle name="常规 3 11 2 4" xfId="25438"/>
    <cellStyle name="常规 3 11 3" xfId="18224"/>
    <cellStyle name="常规 3 11 3 2" xfId="25440"/>
    <cellStyle name="常规 3 11 3 2 2" xfId="25441"/>
    <cellStyle name="常规 3 11 3 2 2 2" xfId="25442"/>
    <cellStyle name="常规 3 11 3 2 3" xfId="25443"/>
    <cellStyle name="常规 3 11 3 2 3 2" xfId="21799"/>
    <cellStyle name="常规 3 11 3 2 4" xfId="25444"/>
    <cellStyle name="常规 3 11 3 3" xfId="25445"/>
    <cellStyle name="常规 3 11 4" xfId="25447"/>
    <cellStyle name="常规 3 11 4 2" xfId="25448"/>
    <cellStyle name="常规 3 11 4 2 2" xfId="25449"/>
    <cellStyle name="常规 3 11 4 2 2 2" xfId="25450"/>
    <cellStyle name="常规 3 11 4 2 3" xfId="6519"/>
    <cellStyle name="常规 3 11 4 2 3 2" xfId="21828"/>
    <cellStyle name="常规 3 11 4 2 4" xfId="25451"/>
    <cellStyle name="常规 3 11 4 3" xfId="25454"/>
    <cellStyle name="常规 3 11 5" xfId="25456"/>
    <cellStyle name="常规 3 11 5 2" xfId="25457"/>
    <cellStyle name="常规 3 11 5 2 2" xfId="25458"/>
    <cellStyle name="常规 3 11 5 2 2 2" xfId="14572"/>
    <cellStyle name="常规 3 11 5 2 3" xfId="25459"/>
    <cellStyle name="常规 3 11 5 2 3 2" xfId="21864"/>
    <cellStyle name="常规 3 11 5 2 4" xfId="25461"/>
    <cellStyle name="常规 3 11 5 3" xfId="25463"/>
    <cellStyle name="常规 3 11 6" xfId="25464"/>
    <cellStyle name="常规 3 11 6 2" xfId="25465"/>
    <cellStyle name="常规 3 11 6 2 2" xfId="25466"/>
    <cellStyle name="常规 3 11 6 2 2 2" xfId="25467"/>
    <cellStyle name="常规 3 11 6 2 3" xfId="25469"/>
    <cellStyle name="常规 3 11 6 2 3 2" xfId="21893"/>
    <cellStyle name="常规 3 11 6 2 4" xfId="25472"/>
    <cellStyle name="常规 3 11 6 3" xfId="25475"/>
    <cellStyle name="常规 3 11 7" xfId="25476"/>
    <cellStyle name="常规 3 11 7 2" xfId="25477"/>
    <cellStyle name="常规 3 11 7 2 2" xfId="25478"/>
    <cellStyle name="常规 3 11 7 2 2 2" xfId="13733"/>
    <cellStyle name="常规 3 11 7 2 3" xfId="25479"/>
    <cellStyle name="常规 3 11 7 2 3 2" xfId="21922"/>
    <cellStyle name="常规 3 11 7 2 4" xfId="4084"/>
    <cellStyle name="常规 3 11 7 3" xfId="9048"/>
    <cellStyle name="常规 3 11 8" xfId="25481"/>
    <cellStyle name="常规 3 11 8 2" xfId="25482"/>
    <cellStyle name="常规 3 11 8 2 2" xfId="25483"/>
    <cellStyle name="常规 3 11 8 2 2 2" xfId="25484"/>
    <cellStyle name="常规 3 11 8 2 3" xfId="25486"/>
    <cellStyle name="常规 3 11 8 2 3 2" xfId="25489"/>
    <cellStyle name="常规 3 11 8 2 4" xfId="25492"/>
    <cellStyle name="常规 3 11 8 3" xfId="9051"/>
    <cellStyle name="常规 3 11 9" xfId="25495"/>
    <cellStyle name="常规 3 11 9 2" xfId="25497"/>
    <cellStyle name="常规 3 11 9 2 2" xfId="25499"/>
    <cellStyle name="常规 3 11 9 2 2 2" xfId="25501"/>
    <cellStyle name="常规 3 11 9 2 3" xfId="25503"/>
    <cellStyle name="常规 3 11 9 2 3 2" xfId="25506"/>
    <cellStyle name="常规 3 11 9 2 4" xfId="19621"/>
    <cellStyle name="常规 3 11 9 3" xfId="25508"/>
    <cellStyle name="常规 3 12" xfId="18227"/>
    <cellStyle name="常规 3 12 10" xfId="25512"/>
    <cellStyle name="常规 3 12 10 2" xfId="25513"/>
    <cellStyle name="常规 3 12 10 2 2" xfId="22695"/>
    <cellStyle name="常规 3 12 10 2 2 2" xfId="25514"/>
    <cellStyle name="常规 3 12 10 2 3" xfId="25515"/>
    <cellStyle name="常规 3 12 10 2 3 2" xfId="25516"/>
    <cellStyle name="常规 3 12 10 2 4" xfId="25517"/>
    <cellStyle name="常规 3 12 10 3" xfId="18555"/>
    <cellStyle name="常规 3 12 11" xfId="23690"/>
    <cellStyle name="常规 3 12 11 2" xfId="23692"/>
    <cellStyle name="常规 3 12 11 2 2" xfId="22723"/>
    <cellStyle name="常规 3 12 11 2 2 2" xfId="25518"/>
    <cellStyle name="常规 3 12 11 2 3" xfId="25519"/>
    <cellStyle name="常规 3 12 11 2 3 2" xfId="25520"/>
    <cellStyle name="常规 3 12 11 2 4" xfId="20881"/>
    <cellStyle name="常规 3 12 11 3" xfId="25521"/>
    <cellStyle name="常规 3 12 12" xfId="23694"/>
    <cellStyle name="常规 3 12 12 2" xfId="23697"/>
    <cellStyle name="常规 3 12 12 2 2" xfId="25523"/>
    <cellStyle name="常规 3 12 12 3" xfId="25524"/>
    <cellStyle name="常规 3 12 12 3 2" xfId="25526"/>
    <cellStyle name="常规 3 12 12 4" xfId="25527"/>
    <cellStyle name="常规 3 12 13" xfId="23699"/>
    <cellStyle name="常规 3 12 2" xfId="18229"/>
    <cellStyle name="常规 3 12 2 2" xfId="25528"/>
    <cellStyle name="常规 3 12 2 2 2" xfId="25530"/>
    <cellStyle name="常规 3 12 2 2 2 2" xfId="25532"/>
    <cellStyle name="常规 3 12 2 2 3" xfId="25533"/>
    <cellStyle name="常规 3 12 2 2 3 2" xfId="22080"/>
    <cellStyle name="常规 3 12 2 2 4" xfId="14108"/>
    <cellStyle name="常规 3 12 2 3" xfId="25536"/>
    <cellStyle name="常规 3 12 3" xfId="25539"/>
    <cellStyle name="常规 3 12 3 2" xfId="25541"/>
    <cellStyle name="常规 3 12 3 2 2" xfId="25542"/>
    <cellStyle name="常规 3 12 3 2 2 2" xfId="25543"/>
    <cellStyle name="常规 3 12 3 2 3" xfId="25544"/>
    <cellStyle name="常规 3 12 3 2 3 2" xfId="22097"/>
    <cellStyle name="常规 3 12 3 2 4" xfId="14119"/>
    <cellStyle name="常规 3 12 3 3" xfId="25545"/>
    <cellStyle name="常规 3 12 4" xfId="25547"/>
    <cellStyle name="常规 3 12 4 2" xfId="25548"/>
    <cellStyle name="常规 3 12 4 2 2" xfId="25549"/>
    <cellStyle name="常规 3 12 4 2 2 2" xfId="25550"/>
    <cellStyle name="常规 3 12 4 2 3" xfId="25551"/>
    <cellStyle name="常规 3 12 4 2 3 2" xfId="22134"/>
    <cellStyle name="常规 3 12 4 2 4" xfId="25553"/>
    <cellStyle name="常规 3 12 4 3" xfId="25554"/>
    <cellStyle name="常规 3 12 5" xfId="25556"/>
    <cellStyle name="常规 3 12 5 2" xfId="25557"/>
    <cellStyle name="常规 3 12 5 2 2" xfId="25558"/>
    <cellStyle name="常规 3 12 5 2 2 2" xfId="14779"/>
    <cellStyle name="常规 3 12 5 2 3" xfId="25559"/>
    <cellStyle name="常规 3 12 5 2 3 2" xfId="22160"/>
    <cellStyle name="常规 3 12 5 2 4" xfId="25560"/>
    <cellStyle name="常规 3 12 5 3" xfId="25561"/>
    <cellStyle name="常规 3 12 6" xfId="25563"/>
    <cellStyle name="常规 3 12 6 2" xfId="24888"/>
    <cellStyle name="常规 3 12 6 2 2" xfId="25566"/>
    <cellStyle name="常规 3 12 6 2 2 2" xfId="25567"/>
    <cellStyle name="常规 3 12 6 2 3" xfId="25568"/>
    <cellStyle name="常规 3 12 6 2 3 2" xfId="22182"/>
    <cellStyle name="常规 3 12 6 2 4" xfId="25569"/>
    <cellStyle name="常规 3 12 6 3" xfId="25570"/>
    <cellStyle name="常规 3 12 7" xfId="25571"/>
    <cellStyle name="常规 3 12 7 2" xfId="24893"/>
    <cellStyle name="常规 3 12 7 2 2" xfId="24895"/>
    <cellStyle name="常规 3 12 7 2 2 2" xfId="25572"/>
    <cellStyle name="常规 3 12 7 2 3" xfId="25573"/>
    <cellStyle name="常规 3 12 7 2 3 2" xfId="22215"/>
    <cellStyle name="常规 3 12 7 2 4" xfId="25574"/>
    <cellStyle name="常规 3 12 7 3" xfId="24897"/>
    <cellStyle name="常规 3 12 8" xfId="25575"/>
    <cellStyle name="常规 3 12 8 2" xfId="25576"/>
    <cellStyle name="常规 3 12 8 2 2" xfId="25577"/>
    <cellStyle name="常规 3 12 8 2 2 2" xfId="25578"/>
    <cellStyle name="常规 3 12 8 2 3" xfId="25579"/>
    <cellStyle name="常规 3 12 8 2 3 2" xfId="25580"/>
    <cellStyle name="常规 3 12 8 2 4" xfId="25581"/>
    <cellStyle name="常规 3 12 8 3" xfId="25582"/>
    <cellStyle name="常规 3 12 9" xfId="25583"/>
    <cellStyle name="常规 3 12 9 2" xfId="25587"/>
    <cellStyle name="常规 3 12 9 2 2" xfId="25591"/>
    <cellStyle name="常规 3 12 9 2 2 2" xfId="25595"/>
    <cellStyle name="常规 3 12 9 2 3" xfId="25596"/>
    <cellStyle name="常规 3 12 9 2 3 2" xfId="25597"/>
    <cellStyle name="常规 3 12 9 2 4" xfId="25600"/>
    <cellStyle name="常规 3 12 9 3" xfId="25601"/>
    <cellStyle name="常规 3 13" xfId="18232"/>
    <cellStyle name="常规 3 13 10" xfId="25607"/>
    <cellStyle name="常规 3 13 10 2" xfId="12346"/>
    <cellStyle name="常规 3 13 10 2 2" xfId="12349"/>
    <cellStyle name="常规 3 13 10 2 2 2" xfId="22892"/>
    <cellStyle name="常规 3 13 10 2 3" xfId="25609"/>
    <cellStyle name="常规 3 13 10 2 3 2" xfId="22899"/>
    <cellStyle name="常规 3 13 10 2 4" xfId="25611"/>
    <cellStyle name="常规 3 13 10 3" xfId="12352"/>
    <cellStyle name="常规 3 13 11" xfId="25613"/>
    <cellStyle name="常规 3 13 11 2" xfId="12378"/>
    <cellStyle name="常规 3 13 11 2 2" xfId="12381"/>
    <cellStyle name="常规 3 13 11 2 2 2" xfId="25616"/>
    <cellStyle name="常规 3 13 11 2 3" xfId="25618"/>
    <cellStyle name="常规 3 13 11 2 3 2" xfId="25620"/>
    <cellStyle name="常规 3 13 11 2 4" xfId="25621"/>
    <cellStyle name="常规 3 13 11 3" xfId="12387"/>
    <cellStyle name="常规 3 13 12" xfId="25623"/>
    <cellStyle name="常规 3 13 12 2" xfId="12403"/>
    <cellStyle name="常规 3 13 12 2 2" xfId="12407"/>
    <cellStyle name="常规 3 13 12 3" xfId="8465"/>
    <cellStyle name="常规 3 13 12 3 2" xfId="8471"/>
    <cellStyle name="常规 3 13 12 4" xfId="8495"/>
    <cellStyle name="常规 3 13 13" xfId="25625"/>
    <cellStyle name="常规 3 13 2" xfId="25627"/>
    <cellStyle name="常规 3 13 2 2" xfId="25629"/>
    <cellStyle name="常规 3 13 2 2 2" xfId="25630"/>
    <cellStyle name="常规 3 13 2 2 2 2" xfId="25631"/>
    <cellStyle name="常规 3 13 2 2 3" xfId="25632"/>
    <cellStyle name="常规 3 13 2 2 3 2" xfId="25633"/>
    <cellStyle name="常规 3 13 2 2 4" xfId="14137"/>
    <cellStyle name="常规 3 13 2 3" xfId="19421"/>
    <cellStyle name="常规 3 13 3" xfId="25634"/>
    <cellStyle name="常规 3 13 3 2" xfId="25635"/>
    <cellStyle name="常规 3 13 3 2 2" xfId="25636"/>
    <cellStyle name="常规 3 13 3 2 2 2" xfId="21473"/>
    <cellStyle name="常规 3 13 3 2 3" xfId="25637"/>
    <cellStyle name="常规 3 13 3 2 3 2" xfId="21478"/>
    <cellStyle name="常规 3 13 3 2 4" xfId="14146"/>
    <cellStyle name="常规 3 13 3 3" xfId="25638"/>
    <cellStyle name="常规 3 13 4" xfId="198"/>
    <cellStyle name="常规 3 13 4 2" xfId="25640"/>
    <cellStyle name="常规 3 13 4 2 2" xfId="25641"/>
    <cellStyle name="常规 3 13 4 2 2 2" xfId="25642"/>
    <cellStyle name="常规 3 13 4 2 3" xfId="25643"/>
    <cellStyle name="常规 3 13 4 2 3 2" xfId="25644"/>
    <cellStyle name="常规 3 13 4 2 4" xfId="25645"/>
    <cellStyle name="常规 3 13 4 3" xfId="25646"/>
    <cellStyle name="常规 3 13 5" xfId="25648"/>
    <cellStyle name="常规 3 13 5 2" xfId="25649"/>
    <cellStyle name="常规 3 13 5 2 2" xfId="25650"/>
    <cellStyle name="常规 3 13 5 2 2 2" xfId="14890"/>
    <cellStyle name="常规 3 13 5 2 3" xfId="25651"/>
    <cellStyle name="常规 3 13 5 2 3 2" xfId="22196"/>
    <cellStyle name="常规 3 13 5 2 4" xfId="25652"/>
    <cellStyle name="常规 3 13 5 3" xfId="25653"/>
    <cellStyle name="常规 3 13 6" xfId="25654"/>
    <cellStyle name="常规 3 13 6 2" xfId="25655"/>
    <cellStyle name="常规 3 13 6 2 2" xfId="25656"/>
    <cellStyle name="常规 3 13 6 2 2 2" xfId="24907"/>
    <cellStyle name="常规 3 13 6 2 3" xfId="25657"/>
    <cellStyle name="常规 3 13 6 2 3 2" xfId="25658"/>
    <cellStyle name="常规 3 13 6 2 4" xfId="25659"/>
    <cellStyle name="常规 3 13 6 3" xfId="25660"/>
    <cellStyle name="常规 3 13 7" xfId="25661"/>
    <cellStyle name="常规 3 13 7 2" xfId="25662"/>
    <cellStyle name="常规 3 13 7 2 2" xfId="25663"/>
    <cellStyle name="常规 3 13 7 2 2 2" xfId="25664"/>
    <cellStyle name="常规 3 13 7 2 3" xfId="25665"/>
    <cellStyle name="常规 3 13 7 2 3 2" xfId="25666"/>
    <cellStyle name="常规 3 13 7 2 4" xfId="25667"/>
    <cellStyle name="常规 3 13 7 3" xfId="25668"/>
    <cellStyle name="常规 3 13 8" xfId="25669"/>
    <cellStyle name="常规 3 13 8 2" xfId="25670"/>
    <cellStyle name="常规 3 13 8 2 2" xfId="9773"/>
    <cellStyle name="常规 3 13 8 2 2 2" xfId="9776"/>
    <cellStyle name="常规 3 13 8 2 3" xfId="9781"/>
    <cellStyle name="常规 3 13 8 2 3 2" xfId="9784"/>
    <cellStyle name="常规 3 13 8 2 4" xfId="9786"/>
    <cellStyle name="常规 3 13 8 3" xfId="25671"/>
    <cellStyle name="常规 3 13 9" xfId="25672"/>
    <cellStyle name="常规 3 13 9 2" xfId="16650"/>
    <cellStyle name="常规 3 13 9 2 2" xfId="9822"/>
    <cellStyle name="常规 3 13 9 2 2 2" xfId="25676"/>
    <cellStyle name="常规 3 13 9 2 3" xfId="25677"/>
    <cellStyle name="常规 3 13 9 2 3 2" xfId="25678"/>
    <cellStyle name="常规 3 13 9 2 4" xfId="25679"/>
    <cellStyle name="常规 3 13 9 3" xfId="16656"/>
    <cellStyle name="常规 3 14" xfId="25680"/>
    <cellStyle name="常规 3 14 10" xfId="25534"/>
    <cellStyle name="常规 3 14 10 2" xfId="22081"/>
    <cellStyle name="常规 3 14 10 2 2" xfId="19559"/>
    <cellStyle name="常规 3 14 10 2 2 2" xfId="25681"/>
    <cellStyle name="常规 3 14 10 2 3" xfId="6294"/>
    <cellStyle name="常规 3 14 10 2 3 2" xfId="6302"/>
    <cellStyle name="常规 3 14 10 2 4" xfId="6309"/>
    <cellStyle name="常规 3 14 10 3" xfId="21645"/>
    <cellStyle name="常规 3 14 11" xfId="14110"/>
    <cellStyle name="常规 3 14 11 2" xfId="3612"/>
    <cellStyle name="常规 3 14 11 2 2" xfId="3617"/>
    <cellStyle name="常规 3 14 11 2 2 2" xfId="21118"/>
    <cellStyle name="常规 3 14 11 2 3" xfId="21125"/>
    <cellStyle name="常规 3 14 11 2 3 2" xfId="25683"/>
    <cellStyle name="常规 3 14 11 2 4" xfId="25684"/>
    <cellStyle name="常规 3 14 11 3" xfId="2408"/>
    <cellStyle name="常规 3 14 12" xfId="25686"/>
    <cellStyle name="常规 3 14 12 2" xfId="3630"/>
    <cellStyle name="常规 3 14 12 2 2" xfId="25688"/>
    <cellStyle name="常规 3 14 12 3" xfId="25690"/>
    <cellStyle name="常规 3 14 12 3 2" xfId="25691"/>
    <cellStyle name="常规 3 14 12 4" xfId="25693"/>
    <cellStyle name="常规 3 14 13" xfId="6347"/>
    <cellStyle name="常规 3 14 2" xfId="25694"/>
    <cellStyle name="常规 3 14 2 2" xfId="25696"/>
    <cellStyle name="常规 3 14 2 2 2" xfId="25697"/>
    <cellStyle name="常规 3 14 2 2 2 2" xfId="25698"/>
    <cellStyle name="常规 3 14 2 2 3" xfId="25699"/>
    <cellStyle name="常规 3 14 2 2 3 2" xfId="25700"/>
    <cellStyle name="常规 3 14 2 2 4" xfId="14163"/>
    <cellStyle name="常规 3 14 2 3" xfId="19449"/>
    <cellStyle name="常规 3 14 3" xfId="25702"/>
    <cellStyle name="常规 3 14 3 2" xfId="25703"/>
    <cellStyle name="常规 3 14 3 2 2" xfId="25704"/>
    <cellStyle name="常规 3 14 3 2 2 2" xfId="25705"/>
    <cellStyle name="常规 3 14 3 2 3" xfId="25706"/>
    <cellStyle name="常规 3 14 3 2 3 2" xfId="25707"/>
    <cellStyle name="常规 3 14 3 2 4" xfId="9205"/>
    <cellStyle name="常规 3 14 3 3" xfId="25708"/>
    <cellStyle name="常规 3 14 4" xfId="25710"/>
    <cellStyle name="常规 3 14 4 2" xfId="25711"/>
    <cellStyle name="常规 3 14 4 2 2" xfId="25712"/>
    <cellStyle name="常规 3 14 4 2 2 2" xfId="25713"/>
    <cellStyle name="常规 3 14 4 2 3" xfId="7036"/>
    <cellStyle name="常规 3 14 4 2 3 2" xfId="25714"/>
    <cellStyle name="常规 3 14 4 2 4" xfId="25715"/>
    <cellStyle name="常规 3 14 4 3" xfId="25716"/>
    <cellStyle name="常规 3 14 5" xfId="25717"/>
    <cellStyle name="常规 3 14 5 2" xfId="25718"/>
    <cellStyle name="常规 3 14 5 2 2" xfId="25719"/>
    <cellStyle name="常规 3 14 5 2 2 2" xfId="25720"/>
    <cellStyle name="常规 3 14 5 2 3" xfId="25721"/>
    <cellStyle name="常规 3 14 5 2 3 2" xfId="25722"/>
    <cellStyle name="常规 3 14 5 2 4" xfId="25723"/>
    <cellStyle name="常规 3 14 5 3" xfId="25724"/>
    <cellStyle name="常规 3 14 6" xfId="25725"/>
    <cellStyle name="常规 3 14 6 2" xfId="25726"/>
    <cellStyle name="常规 3 14 6 2 2" xfId="17580"/>
    <cellStyle name="常规 3 14 6 2 2 2" xfId="17582"/>
    <cellStyle name="常规 3 14 6 2 3" xfId="17586"/>
    <cellStyle name="常规 3 14 6 2 3 2" xfId="17588"/>
    <cellStyle name="常规 3 14 6 2 4" xfId="17590"/>
    <cellStyle name="常规 3 14 6 3" xfId="25727"/>
    <cellStyle name="常规 3 14 7" xfId="25728"/>
    <cellStyle name="常规 3 14 7 2" xfId="17243"/>
    <cellStyle name="常规 3 14 7 2 2" xfId="17246"/>
    <cellStyle name="常规 3 14 7 2 2 2" xfId="25729"/>
    <cellStyle name="常规 3 14 7 2 3" xfId="25730"/>
    <cellStyle name="常规 3 14 7 2 3 2" xfId="25731"/>
    <cellStyle name="常规 3 14 7 2 4" xfId="25732"/>
    <cellStyle name="常规 3 14 7 3" xfId="17248"/>
    <cellStyle name="常规 3 14 8" xfId="9149"/>
    <cellStyle name="常规 3 14 8 2" xfId="25733"/>
    <cellStyle name="常规 3 14 8 2 2" xfId="9879"/>
    <cellStyle name="常规 3 14 8 2 2 2" xfId="25734"/>
    <cellStyle name="常规 3 14 8 2 3" xfId="25735"/>
    <cellStyle name="常规 3 14 8 2 3 2" xfId="25736"/>
    <cellStyle name="常规 3 14 8 2 4" xfId="25737"/>
    <cellStyle name="常规 3 14 8 3" xfId="25738"/>
    <cellStyle name="常规 3 14 9" xfId="25739"/>
    <cellStyle name="常规 3 14 9 2" xfId="16755"/>
    <cellStyle name="常规 3 14 9 2 2" xfId="16762"/>
    <cellStyle name="常规 3 14 9 2 2 2" xfId="25743"/>
    <cellStyle name="常规 3 14 9 2 3" xfId="25744"/>
    <cellStyle name="常规 3 14 9 2 3 2" xfId="25745"/>
    <cellStyle name="常规 3 14 9 2 4" xfId="25746"/>
    <cellStyle name="常规 3 14 9 3" xfId="16764"/>
    <cellStyle name="常规 3 15" xfId="14298"/>
    <cellStyle name="常规 3 15 10" xfId="25747"/>
    <cellStyle name="常规 3 15 10 2" xfId="2823"/>
    <cellStyle name="常规 3 15 10 2 2" xfId="2835"/>
    <cellStyle name="常规 3 15 10 2 2 2" xfId="2839"/>
    <cellStyle name="常规 3 15 10 2 3" xfId="2846"/>
    <cellStyle name="常规 3 15 10 2 3 2" xfId="2850"/>
    <cellStyle name="常规 3 15 10 2 4" xfId="2853"/>
    <cellStyle name="常规 3 15 10 3" xfId="2741"/>
    <cellStyle name="常规 3 15 11" xfId="243"/>
    <cellStyle name="常规 3 15 11 2" xfId="3010"/>
    <cellStyle name="常规 3 15 11 2 2" xfId="3026"/>
    <cellStyle name="常规 3 15 11 2 2 2" xfId="3035"/>
    <cellStyle name="常规 3 15 11 2 3" xfId="3049"/>
    <cellStyle name="常规 3 15 11 2 3 2" xfId="3059"/>
    <cellStyle name="常规 3 15 11 2 4" xfId="3062"/>
    <cellStyle name="常规 3 15 11 3" xfId="2773"/>
    <cellStyle name="常规 3 15 12" xfId="25748"/>
    <cellStyle name="常规 3 15 12 2" xfId="3151"/>
    <cellStyle name="常规 3 15 12 2 2" xfId="3158"/>
    <cellStyle name="常规 3 15 12 3" xfId="3178"/>
    <cellStyle name="常规 3 15 12 3 2" xfId="3185"/>
    <cellStyle name="常规 3 15 12 4" xfId="3200"/>
    <cellStyle name="常规 3 15 13" xfId="25749"/>
    <cellStyle name="常规 3 15 2" xfId="25751"/>
    <cellStyle name="常规 3 15 2 2" xfId="25754"/>
    <cellStyle name="常规 3 15 2 2 2" xfId="25756"/>
    <cellStyle name="常规 3 15 2 2 2 2" xfId="25758"/>
    <cellStyle name="常规 3 15 2 2 3" xfId="25759"/>
    <cellStyle name="常规 3 15 2 2 3 2" xfId="25760"/>
    <cellStyle name="常规 3 15 2 2 4" xfId="14179"/>
    <cellStyle name="常规 3 15 2 3" xfId="19479"/>
    <cellStyle name="常规 3 15 3" xfId="25761"/>
    <cellStyle name="常规 3 15 3 2" xfId="25763"/>
    <cellStyle name="常规 3 15 3 2 2" xfId="25764"/>
    <cellStyle name="常规 3 15 3 2 2 2" xfId="25765"/>
    <cellStyle name="常规 3 15 3 2 3" xfId="25766"/>
    <cellStyle name="常规 3 15 3 2 3 2" xfId="25767"/>
    <cellStyle name="常规 3 15 3 2 4" xfId="9218"/>
    <cellStyle name="常规 3 15 3 3" xfId="25768"/>
    <cellStyle name="常规 3 15 4" xfId="25769"/>
    <cellStyle name="常规 3 15 4 2" xfId="25770"/>
    <cellStyle name="常规 3 15 4 2 2" xfId="1988"/>
    <cellStyle name="常规 3 15 4 2 2 2" xfId="1991"/>
    <cellStyle name="常规 3 15 4 2 3" xfId="1995"/>
    <cellStyle name="常规 3 15 4 2 3 2" xfId="4498"/>
    <cellStyle name="常规 3 15 4 2 4" xfId="25771"/>
    <cellStyle name="常规 3 15 4 3" xfId="25772"/>
    <cellStyle name="常规 3 15 5" xfId="25773"/>
    <cellStyle name="常规 3 15 5 2" xfId="25774"/>
    <cellStyle name="常规 3 15 5 2 2" xfId="25775"/>
    <cellStyle name="常规 3 15 5 2 2 2" xfId="25776"/>
    <cellStyle name="常规 3 15 5 2 3" xfId="25777"/>
    <cellStyle name="常规 3 15 5 2 3 2" xfId="25778"/>
    <cellStyle name="常规 3 15 5 2 4" xfId="25779"/>
    <cellStyle name="常规 3 15 5 3" xfId="25780"/>
    <cellStyle name="常规 3 15 6" xfId="25781"/>
    <cellStyle name="常规 3 15 6 2" xfId="25782"/>
    <cellStyle name="常规 3 15 6 2 2" xfId="17628"/>
    <cellStyle name="常规 3 15 6 2 2 2" xfId="25783"/>
    <cellStyle name="常规 3 15 6 2 3" xfId="25784"/>
    <cellStyle name="常规 3 15 6 2 3 2" xfId="25785"/>
    <cellStyle name="常规 3 15 6 2 4" xfId="25786"/>
    <cellStyle name="常规 3 15 6 3" xfId="25787"/>
    <cellStyle name="常规 3 15 7" xfId="25788"/>
    <cellStyle name="常规 3 15 7 2" xfId="25789"/>
    <cellStyle name="常规 3 15 7 2 2" xfId="25790"/>
    <cellStyle name="常规 3 15 7 2 2 2" xfId="25791"/>
    <cellStyle name="常规 3 15 7 2 3" xfId="25792"/>
    <cellStyle name="常规 3 15 7 2 3 2" xfId="25793"/>
    <cellStyle name="常规 3 15 7 2 4" xfId="25794"/>
    <cellStyle name="常规 3 15 7 3" xfId="25795"/>
    <cellStyle name="常规 3 15 8" xfId="9152"/>
    <cellStyle name="常规 3 15 8 2" xfId="25796"/>
    <cellStyle name="常规 3 15 8 2 2" xfId="25797"/>
    <cellStyle name="常规 3 15 8 2 2 2" xfId="25798"/>
    <cellStyle name="常规 3 15 8 2 3" xfId="25799"/>
    <cellStyle name="常规 3 15 8 2 3 2" xfId="25800"/>
    <cellStyle name="常规 3 15 8 2 4" xfId="25801"/>
    <cellStyle name="常规 3 15 8 3" xfId="25802"/>
    <cellStyle name="常规 3 15 9" xfId="19130"/>
    <cellStyle name="常规 3 15 9 2" xfId="16804"/>
    <cellStyle name="常规 3 15 9 2 2" xfId="4378"/>
    <cellStyle name="常规 3 15 9 2 2 2" xfId="4380"/>
    <cellStyle name="常规 3 15 9 2 3" xfId="4388"/>
    <cellStyle name="常规 3 15 9 2 3 2" xfId="25803"/>
    <cellStyle name="常规 3 15 9 2 4" xfId="25804"/>
    <cellStyle name="常规 3 15 9 3" xfId="16806"/>
    <cellStyle name="常规 3 16" xfId="25807"/>
    <cellStyle name="常规 3 16 10" xfId="14487"/>
    <cellStyle name="常规 3 16 10 2" xfId="10791"/>
    <cellStyle name="常规 3 16 10 2 2" xfId="10793"/>
    <cellStyle name="常规 3 16 10 2 2 2" xfId="10795"/>
    <cellStyle name="常规 3 16 10 2 3" xfId="10801"/>
    <cellStyle name="常规 3 16 10 2 3 2" xfId="10803"/>
    <cellStyle name="常规 3 16 10 2 4" xfId="10805"/>
    <cellStyle name="常规 3 16 10 3" xfId="10810"/>
    <cellStyle name="常规 3 16 11" xfId="25809"/>
    <cellStyle name="常规 3 16 11 2" xfId="10862"/>
    <cellStyle name="常规 3 16 11 2 2" xfId="10864"/>
    <cellStyle name="常规 3 16 11 2 2 2" xfId="10866"/>
    <cellStyle name="常规 3 16 11 2 3" xfId="10873"/>
    <cellStyle name="常规 3 16 11 2 3 2" xfId="10875"/>
    <cellStyle name="常规 3 16 11 2 4" xfId="10878"/>
    <cellStyle name="常规 3 16 11 3" xfId="10885"/>
    <cellStyle name="常规 3 16 12" xfId="25810"/>
    <cellStyle name="常规 3 16 12 2" xfId="10916"/>
    <cellStyle name="常规 3 16 12 2 2" xfId="10918"/>
    <cellStyle name="常规 3 16 12 3" xfId="10931"/>
    <cellStyle name="常规 3 16 12 3 2" xfId="10933"/>
    <cellStyle name="常规 3 16 12 4" xfId="10938"/>
    <cellStyle name="常规 3 16 13" xfId="19529"/>
    <cellStyle name="常规 3 16 2" xfId="25813"/>
    <cellStyle name="常规 3 16 2 2" xfId="25816"/>
    <cellStyle name="常规 3 16 2 2 2" xfId="12280"/>
    <cellStyle name="常规 3 16 2 2 2 2" xfId="25818"/>
    <cellStyle name="常规 3 16 2 2 3" xfId="12326"/>
    <cellStyle name="常规 3 16 2 2 3 2" xfId="25819"/>
    <cellStyle name="常规 3 16 2 2 4" xfId="12329"/>
    <cellStyle name="常规 3 16 2 3" xfId="12457"/>
    <cellStyle name="常规 3 16 3" xfId="25820"/>
    <cellStyle name="常规 3 16 3 2" xfId="25822"/>
    <cellStyle name="常规 3 16 3 2 2" xfId="19082"/>
    <cellStyle name="常规 3 16 3 2 2 2" xfId="25824"/>
    <cellStyle name="常规 3 16 3 2 3" xfId="19165"/>
    <cellStyle name="常规 3 16 3 2 3 2" xfId="25825"/>
    <cellStyle name="常规 3 16 3 2 4" xfId="19168"/>
    <cellStyle name="常规 3 16 3 3" xfId="12461"/>
    <cellStyle name="常规 3 16 4" xfId="25826"/>
    <cellStyle name="常规 3 16 4 2" xfId="25828"/>
    <cellStyle name="常规 3 16 4 2 2" xfId="10186"/>
    <cellStyle name="常规 3 16 4 2 2 2" xfId="10188"/>
    <cellStyle name="常规 3 16 4 2 3" xfId="10190"/>
    <cellStyle name="常规 3 16 4 2 3 2" xfId="25830"/>
    <cellStyle name="常规 3 16 4 2 4" xfId="25831"/>
    <cellStyle name="常规 3 16 4 3" xfId="25832"/>
    <cellStyle name="常规 3 16 5" xfId="25833"/>
    <cellStyle name="常规 3 16 5 2" xfId="25835"/>
    <cellStyle name="常规 3 16 5 2 2" xfId="25836"/>
    <cellStyle name="常规 3 16 5 2 2 2" xfId="25837"/>
    <cellStyle name="常规 3 16 5 2 3" xfId="25838"/>
    <cellStyle name="常规 3 16 5 2 3 2" xfId="25839"/>
    <cellStyle name="常规 3 16 5 2 4" xfId="25840"/>
    <cellStyle name="常规 3 16 5 3" xfId="25841"/>
    <cellStyle name="常规 3 16 6" xfId="20587"/>
    <cellStyle name="常规 3 16 6 2" xfId="25842"/>
    <cellStyle name="常规 3 16 6 2 2" xfId="25843"/>
    <cellStyle name="常规 3 16 6 2 2 2" xfId="25844"/>
    <cellStyle name="常规 3 16 6 2 3" xfId="19734"/>
    <cellStyle name="常规 3 16 6 2 3 2" xfId="25845"/>
    <cellStyle name="常规 3 16 6 2 4" xfId="25846"/>
    <cellStyle name="常规 3 16 6 3" xfId="25847"/>
    <cellStyle name="常规 3 16 7" xfId="25848"/>
    <cellStyle name="常规 3 16 7 2" xfId="25849"/>
    <cellStyle name="常规 3 16 7 2 2" xfId="25850"/>
    <cellStyle name="常规 3 16 7 2 2 2" xfId="25851"/>
    <cellStyle name="常规 3 16 7 2 3" xfId="25852"/>
    <cellStyle name="常规 3 16 7 2 3 2" xfId="25853"/>
    <cellStyle name="常规 3 16 7 2 4" xfId="25854"/>
    <cellStyle name="常规 3 16 7 3" xfId="25856"/>
    <cellStyle name="常规 3 16 8" xfId="25857"/>
    <cellStyle name="常规 3 16 8 2" xfId="25858"/>
    <cellStyle name="常规 3 16 8 2 2" xfId="25859"/>
    <cellStyle name="常规 3 16 8 2 2 2" xfId="25860"/>
    <cellStyle name="常规 3 16 8 2 3" xfId="25861"/>
    <cellStyle name="常规 3 16 8 2 3 2" xfId="25862"/>
    <cellStyle name="常规 3 16 8 2 4" xfId="25863"/>
    <cellStyle name="常规 3 16 8 3" xfId="25864"/>
    <cellStyle name="常规 3 16 9" xfId="19140"/>
    <cellStyle name="常规 3 16 9 2" xfId="16854"/>
    <cellStyle name="常规 3 16 9 2 2" xfId="16856"/>
    <cellStyle name="常规 3 16 9 2 2 2" xfId="2274"/>
    <cellStyle name="常规 3 16 9 2 3" xfId="25865"/>
    <cellStyle name="常规 3 16 9 2 3 2" xfId="2451"/>
    <cellStyle name="常规 3 16 9 2 4" xfId="7847"/>
    <cellStyle name="常规 3 16 9 3" xfId="2301"/>
    <cellStyle name="常规 3 17" xfId="14282"/>
    <cellStyle name="常规 3 17 10" xfId="25866"/>
    <cellStyle name="常规 3 17 10 2" xfId="25867"/>
    <cellStyle name="常规 3 17 10 2 2" xfId="14913"/>
    <cellStyle name="常规 3 17 10 2 2 2" xfId="14915"/>
    <cellStyle name="常规 3 17 10 2 3" xfId="14917"/>
    <cellStyle name="常规 3 17 10 2 3 2" xfId="25868"/>
    <cellStyle name="常规 3 17 10 2 4" xfId="25869"/>
    <cellStyle name="常规 3 17 10 3" xfId="25870"/>
    <cellStyle name="常规 3 17 11" xfId="23737"/>
    <cellStyle name="常规 3 17 11 2" xfId="8735"/>
    <cellStyle name="常规 3 17 11 2 2" xfId="8739"/>
    <cellStyle name="常规 3 17 11 3" xfId="8742"/>
    <cellStyle name="常规 3 17 11 3 2" xfId="24917"/>
    <cellStyle name="常规 3 17 11 4" xfId="25872"/>
    <cellStyle name="常规 3 17 12" xfId="23740"/>
    <cellStyle name="常规 3 17 2" xfId="14287"/>
    <cellStyle name="常规 3 17 2 2" xfId="14293"/>
    <cellStyle name="常规 3 17 2 2 2" xfId="14297"/>
    <cellStyle name="常规 3 17 2 2 2 2" xfId="25750"/>
    <cellStyle name="常规 3 17 2 2 3" xfId="25805"/>
    <cellStyle name="常规 3 17 2 2 3 2" xfId="25811"/>
    <cellStyle name="常规 3 17 2 2 4" xfId="14283"/>
    <cellStyle name="常规 3 17 2 3" xfId="14301"/>
    <cellStyle name="常规 3 17 3" xfId="14303"/>
    <cellStyle name="常规 3 17 3 2" xfId="14305"/>
    <cellStyle name="常规 3 17 3 2 2" xfId="14310"/>
    <cellStyle name="常规 3 17 3 2 2 2" xfId="23104"/>
    <cellStyle name="常规 3 17 3 2 3" xfId="25873"/>
    <cellStyle name="常规 3 17 3 2 3 2" xfId="25875"/>
    <cellStyle name="常规 3 17 3 2 4" xfId="14424"/>
    <cellStyle name="常规 3 17 3 3" xfId="14312"/>
    <cellStyle name="常规 3 17 4" xfId="14314"/>
    <cellStyle name="常规 3 17 4 2" xfId="14316"/>
    <cellStyle name="常规 3 17 4 2 2" xfId="25877"/>
    <cellStyle name="常规 3 17 4 2 2 2" xfId="25878"/>
    <cellStyle name="常规 3 17 4 2 3" xfId="20068"/>
    <cellStyle name="常规 3 17 4 2 3 2" xfId="20071"/>
    <cellStyle name="常规 3 17 4 2 4" xfId="14484"/>
    <cellStyle name="常规 3 17 4 3" xfId="25879"/>
    <cellStyle name="常规 3 17 5" xfId="14318"/>
    <cellStyle name="常规 3 17 5 2" xfId="25880"/>
    <cellStyle name="常规 3 17 5 2 2" xfId="25881"/>
    <cellStyle name="常规 3 17 5 2 2 2" xfId="25882"/>
    <cellStyle name="常规 3 17 5 2 3" xfId="20078"/>
    <cellStyle name="常规 3 17 5 2 3 2" xfId="20080"/>
    <cellStyle name="常规 3 17 5 2 4" xfId="14512"/>
    <cellStyle name="常规 3 17 5 3" xfId="25883"/>
    <cellStyle name="常规 3 17 6" xfId="20590"/>
    <cellStyle name="常规 3 17 6 2" xfId="12286"/>
    <cellStyle name="常规 3 17 6 2 2" xfId="12288"/>
    <cellStyle name="常规 3 17 6 2 2 2" xfId="21375"/>
    <cellStyle name="常规 3 17 6 2 3" xfId="19746"/>
    <cellStyle name="常规 3 17 6 2 3 2" xfId="21378"/>
    <cellStyle name="常规 3 17 6 2 4" xfId="25884"/>
    <cellStyle name="常规 3 17 6 3" xfId="12290"/>
    <cellStyle name="常规 3 17 7" xfId="25885"/>
    <cellStyle name="常规 3 17 7 2" xfId="25886"/>
    <cellStyle name="常规 3 17 7 2 2" xfId="25887"/>
    <cellStyle name="常规 3 17 7 2 2 2" xfId="25888"/>
    <cellStyle name="常规 3 17 7 2 3" xfId="25889"/>
    <cellStyle name="常规 3 17 7 2 3 2" xfId="25890"/>
    <cellStyle name="常规 3 17 7 2 4" xfId="25891"/>
    <cellStyle name="常规 3 17 7 3" xfId="25893"/>
    <cellStyle name="常规 3 17 8" xfId="25894"/>
    <cellStyle name="常规 3 17 8 2" xfId="25895"/>
    <cellStyle name="常规 3 17 8 2 2" xfId="17041"/>
    <cellStyle name="常规 3 17 8 2 2 2" xfId="25896"/>
    <cellStyle name="常规 3 17 8 2 3" xfId="25897"/>
    <cellStyle name="常规 3 17 8 2 3 2" xfId="25898"/>
    <cellStyle name="常规 3 17 8 2 4" xfId="25899"/>
    <cellStyle name="常规 3 17 8 3" xfId="25900"/>
    <cellStyle name="常规 3 17 9" xfId="25901"/>
    <cellStyle name="常规 3 17 9 2" xfId="11373"/>
    <cellStyle name="常规 3 17 9 2 2" xfId="16905"/>
    <cellStyle name="常规 3 17 9 2 2 2" xfId="14857"/>
    <cellStyle name="常规 3 17 9 2 3" xfId="25902"/>
    <cellStyle name="常规 3 17 9 2 3 2" xfId="14866"/>
    <cellStyle name="常规 3 17 9 2 4" xfId="25903"/>
    <cellStyle name="常规 3 17 9 3" xfId="2321"/>
    <cellStyle name="常规 3 18" xfId="14319"/>
    <cellStyle name="常规 3 18 2" xfId="14325"/>
    <cellStyle name="常规 3 18 2 2" xfId="14329"/>
    <cellStyle name="常规 3 18 2 2 2" xfId="25904"/>
    <cellStyle name="常规 3 18 2 3" xfId="25907"/>
    <cellStyle name="常规 3 18 2 3 2" xfId="25910"/>
    <cellStyle name="常规 3 18 2 4" xfId="25912"/>
    <cellStyle name="常规 3 18 3" xfId="14335"/>
    <cellStyle name="常规 3 19" xfId="14337"/>
    <cellStyle name="常规 3 19 2" xfId="14340"/>
    <cellStyle name="常规 3 19 2 2" xfId="14343"/>
    <cellStyle name="常规 3 19 2 2 2" xfId="25914"/>
    <cellStyle name="常规 3 19 2 3" xfId="19310"/>
    <cellStyle name="常规 3 19 2 3 2" xfId="19314"/>
    <cellStyle name="常规 3 19 2 4" xfId="19317"/>
    <cellStyle name="常规 3 19 3" xfId="14347"/>
    <cellStyle name="常规 3 2" xfId="25917"/>
    <cellStyle name="常规 3 2 10" xfId="25918"/>
    <cellStyle name="常规 3 2 10 2" xfId="25919"/>
    <cellStyle name="常规 3 2 10 2 2" xfId="25806"/>
    <cellStyle name="常规 3 2 10 2 2 2" xfId="25812"/>
    <cellStyle name="常规 3 2 10 2 3" xfId="14286"/>
    <cellStyle name="常规 3 2 10 2 3 2" xfId="14290"/>
    <cellStyle name="常规 3 2 10 2 4" xfId="14322"/>
    <cellStyle name="常规 3 2 10 3" xfId="25920"/>
    <cellStyle name="常规 3 2 11" xfId="25921"/>
    <cellStyle name="常规 3 2 11 2" xfId="25922"/>
    <cellStyle name="常规 3 2 11 2 2" xfId="25874"/>
    <cellStyle name="常规 3 2 11 2 2 2" xfId="25876"/>
    <cellStyle name="常规 3 2 11 2 3" xfId="14427"/>
    <cellStyle name="常规 3 2 11 2 3 2" xfId="14431"/>
    <cellStyle name="常规 3 2 11 2 4" xfId="14441"/>
    <cellStyle name="常规 3 2 11 3" xfId="25923"/>
    <cellStyle name="常规 3 2 12" xfId="20064"/>
    <cellStyle name="常规 3 2 12 2" xfId="20066"/>
    <cellStyle name="常规 3 2 12 2 2" xfId="20069"/>
    <cellStyle name="常规 3 2 12 3" xfId="20073"/>
    <cellStyle name="常规 3 2 12 3 2" xfId="25924"/>
    <cellStyle name="常规 3 2 12 4" xfId="25925"/>
    <cellStyle name="常规 3 2 13" xfId="20075"/>
    <cellStyle name="常规 3 2 2" xfId="25926"/>
    <cellStyle name="常规 3 2 2 2" xfId="25927"/>
    <cellStyle name="常规 3 2 2 2 2" xfId="25928"/>
    <cellStyle name="常规 3 2 2 2 2 2" xfId="25929"/>
    <cellStyle name="常规 3 2 2 2 2 2 2" xfId="25930"/>
    <cellStyle name="常规 3 2 2 2 2 3" xfId="25931"/>
    <cellStyle name="常规 3 2 2 2 2 3 2" xfId="25932"/>
    <cellStyle name="常规 3 2 2 2 2 4" xfId="1813"/>
    <cellStyle name="常规 3 2 2 2 3" xfId="25933"/>
    <cellStyle name="常规 3 2 2 3" xfId="23865"/>
    <cellStyle name="常规 3 2 2 3 2" xfId="23867"/>
    <cellStyle name="常规 3 2 2 3 2 2" xfId="16699"/>
    <cellStyle name="常规 3 2 2 3 3" xfId="23869"/>
    <cellStyle name="常规 3 2 2 3 3 2" xfId="23871"/>
    <cellStyle name="常规 3 2 2 3 4" xfId="23877"/>
    <cellStyle name="常规 3 2 2 4" xfId="23879"/>
    <cellStyle name="常规 3 2 3" xfId="25934"/>
    <cellStyle name="常规 3 2 3 2" xfId="25935"/>
    <cellStyle name="常规 3 2 3 2 2" xfId="25936"/>
    <cellStyle name="常规 3 2 3 2 2 2" xfId="25937"/>
    <cellStyle name="常规 3 2 3 2 2 2 2" xfId="13002"/>
    <cellStyle name="常规 3 2 3 2 2 3" xfId="25938"/>
    <cellStyle name="常规 3 2 3 2 2 3 2" xfId="13025"/>
    <cellStyle name="常规 3 2 3 2 2 4" xfId="25939"/>
    <cellStyle name="常规 3 2 3 2 3" xfId="25941"/>
    <cellStyle name="常规 3 2 3 3" xfId="23915"/>
    <cellStyle name="常规 3 2 3 3 2" xfId="23917"/>
    <cellStyle name="常规 3 2 3 3 2 2" xfId="23919"/>
    <cellStyle name="常规 3 2 3 3 3" xfId="23926"/>
    <cellStyle name="常规 3 2 3 3 3 2" xfId="8264"/>
    <cellStyle name="常规 3 2 3 3 4" xfId="23929"/>
    <cellStyle name="常规 3 2 3 4" xfId="23931"/>
    <cellStyle name="常规 3 2 4" xfId="25942"/>
    <cellStyle name="常规 3 2 4 2" xfId="25945"/>
    <cellStyle name="常规 3 2 4 2 2" xfId="25948"/>
    <cellStyle name="常规 3 2 4 2 2 2" xfId="8895"/>
    <cellStyle name="常规 3 2 4 2 3" xfId="25951"/>
    <cellStyle name="常规 3 2 4 2 3 2" xfId="8917"/>
    <cellStyle name="常规 3 2 4 2 4" xfId="25954"/>
    <cellStyle name="常规 3 2 4 3" xfId="24009"/>
    <cellStyle name="常规 3 2 5" xfId="25956"/>
    <cellStyle name="常规 3 2 5 2" xfId="25957"/>
    <cellStyle name="常规 3 2 5 2 2" xfId="25960"/>
    <cellStyle name="常规 3 2 5 2 2 2" xfId="25963"/>
    <cellStyle name="常规 3 2 5 2 3" xfId="25966"/>
    <cellStyle name="常规 3 2 5 2 3 2" xfId="25969"/>
    <cellStyle name="常规 3 2 5 2 4" xfId="25970"/>
    <cellStyle name="常规 3 2 5 3" xfId="24118"/>
    <cellStyle name="常规 3 2 6" xfId="25971"/>
    <cellStyle name="常规 3 2 6 2" xfId="25972"/>
    <cellStyle name="常规 3 2 6 2 2" xfId="25975"/>
    <cellStyle name="常规 3 2 6 2 2 2" xfId="25978"/>
    <cellStyle name="常规 3 2 6 2 3" xfId="25979"/>
    <cellStyle name="常规 3 2 6 2 3 2" xfId="25980"/>
    <cellStyle name="常规 3 2 6 2 4" xfId="25981"/>
    <cellStyle name="常规 3 2 6 3" xfId="24207"/>
    <cellStyle name="常规 3 2 7" xfId="23098"/>
    <cellStyle name="常规 3 2 7 2" xfId="25982"/>
    <cellStyle name="常规 3 2 7 2 2" xfId="25985"/>
    <cellStyle name="常规 3 2 7 2 2 2" xfId="25986"/>
    <cellStyle name="常规 3 2 7 2 3" xfId="25988"/>
    <cellStyle name="常规 3 2 7 2 3 2" xfId="25989"/>
    <cellStyle name="常规 3 2 7 2 4" xfId="25991"/>
    <cellStyle name="常规 3 2 7 3" xfId="24383"/>
    <cellStyle name="常规 3 2 8" xfId="20804"/>
    <cellStyle name="常规 3 2 8 2" xfId="20808"/>
    <cellStyle name="常规 3 2 8 2 2" xfId="20813"/>
    <cellStyle name="常规 3 2 8 2 2 2" xfId="25992"/>
    <cellStyle name="常规 3 2 8 2 3" xfId="25994"/>
    <cellStyle name="常规 3 2 8 2 3 2" xfId="25995"/>
    <cellStyle name="常规 3 2 8 2 4" xfId="25997"/>
    <cellStyle name="常规 3 2 8 3" xfId="20817"/>
    <cellStyle name="常规 3 2 9" xfId="1764"/>
    <cellStyle name="常规 3 2 9 2" xfId="23665"/>
    <cellStyle name="常规 3 2 9 2 2" xfId="25998"/>
    <cellStyle name="常规 3 2 9 2 2 2" xfId="25999"/>
    <cellStyle name="常规 3 2 9 2 3" xfId="26000"/>
    <cellStyle name="常规 3 2 9 2 3 2" xfId="26002"/>
    <cellStyle name="常规 3 2 9 2 4" xfId="26004"/>
    <cellStyle name="常规 3 2 9 3" xfId="24351"/>
    <cellStyle name="常规 3 20" xfId="14299"/>
    <cellStyle name="常规 3 20 2" xfId="25752"/>
    <cellStyle name="常规 3 20 2 2" xfId="25755"/>
    <cellStyle name="常规 3 20 2 2 2" xfId="25757"/>
    <cellStyle name="常规 3 20 2 3" xfId="19480"/>
    <cellStyle name="常规 3 20 2 3 2" xfId="19482"/>
    <cellStyle name="常规 3 20 2 4" xfId="19483"/>
    <cellStyle name="常规 3 20 3" xfId="25762"/>
    <cellStyle name="常规 3 21" xfId="25808"/>
    <cellStyle name="常规 3 21 2" xfId="25814"/>
    <cellStyle name="常规 3 21 2 2" xfId="25817"/>
    <cellStyle name="常规 3 21 2 2 2" xfId="12281"/>
    <cellStyle name="常规 3 21 2 3" xfId="12458"/>
    <cellStyle name="常规 3 21 3" xfId="25821"/>
    <cellStyle name="常规 3 21 3 2" xfId="25823"/>
    <cellStyle name="常规 3 21 3 2 2" xfId="19083"/>
    <cellStyle name="常规 3 21 3 3" xfId="12462"/>
    <cellStyle name="常规 3 21 4" xfId="25827"/>
    <cellStyle name="常规 3 21 4 2" xfId="25829"/>
    <cellStyle name="常规 3 21 5" xfId="25834"/>
    <cellStyle name="常规 3 3" xfId="26006"/>
    <cellStyle name="常规 3 3 10" xfId="26007"/>
    <cellStyle name="常规 3 3 10 2" xfId="26008"/>
    <cellStyle name="常规 3 3 10 2 2" xfId="26009"/>
    <cellStyle name="常规 3 3 10 2 2 2" xfId="5913"/>
    <cellStyle name="常规 3 3 10 2 3" xfId="18142"/>
    <cellStyle name="常规 3 3 10 2 3 2" xfId="4793"/>
    <cellStyle name="常规 3 3 10 2 4" xfId="26010"/>
    <cellStyle name="常规 3 3 10 3" xfId="26011"/>
    <cellStyle name="常规 3 3 11" xfId="26012"/>
    <cellStyle name="常规 3 3 11 2" xfId="26013"/>
    <cellStyle name="常规 3 3 11 2 2" xfId="26014"/>
    <cellStyle name="常规 3 3 11 2 2 2" xfId="9283"/>
    <cellStyle name="常规 3 3 11 2 3" xfId="26015"/>
    <cellStyle name="常规 3 3 11 2 3 2" xfId="26016"/>
    <cellStyle name="常规 3 3 11 2 4" xfId="26017"/>
    <cellStyle name="常规 3 3 11 3" xfId="26018"/>
    <cellStyle name="常规 3 3 12" xfId="20169"/>
    <cellStyle name="常规 3 3 12 2" xfId="20171"/>
    <cellStyle name="常规 3 3 12 2 2" xfId="20173"/>
    <cellStyle name="常规 3 3 12 3" xfId="20179"/>
    <cellStyle name="常规 3 3 12 3 2" xfId="26019"/>
    <cellStyle name="常规 3 3 12 4" xfId="26020"/>
    <cellStyle name="常规 3 3 13" xfId="20181"/>
    <cellStyle name="常规 3 3 2" xfId="26021"/>
    <cellStyle name="常规 3 3 2 2" xfId="26024"/>
    <cellStyle name="常规 3 3 2 2 2" xfId="26026"/>
    <cellStyle name="常规 3 3 2 2 2 2" xfId="26027"/>
    <cellStyle name="常规 3 3 2 2 2 2 2" xfId="24271"/>
    <cellStyle name="常规 3 3 2 2 2 3" xfId="26028"/>
    <cellStyle name="常规 3 3 2 2 2 3 2" xfId="24438"/>
    <cellStyle name="常规 3 3 2 2 2 4" xfId="10767"/>
    <cellStyle name="常规 3 3 2 2 3" xfId="26029"/>
    <cellStyle name="常规 3 3 2 3" xfId="26030"/>
    <cellStyle name="常规 3 3 2 3 2" xfId="26031"/>
    <cellStyle name="常规 3 3 2 3 2 2" xfId="26032"/>
    <cellStyle name="常规 3 3 2 3 3" xfId="26033"/>
    <cellStyle name="常规 3 3 2 3 3 2" xfId="26034"/>
    <cellStyle name="常规 3 3 2 3 4" xfId="16729"/>
    <cellStyle name="常规 3 3 2 4" xfId="26035"/>
    <cellStyle name="常规 3 3 3" xfId="18762"/>
    <cellStyle name="常规 3 3 3 2" xfId="26036"/>
    <cellStyle name="常规 3 3 3 2 2" xfId="26037"/>
    <cellStyle name="常规 3 3 3 2 2 2" xfId="25622"/>
    <cellStyle name="常规 3 3 3 2 2 2 2" xfId="26038"/>
    <cellStyle name="常规 3 3 3 2 2 3" xfId="26039"/>
    <cellStyle name="常规 3 3 3 2 2 3 2" xfId="26040"/>
    <cellStyle name="常规 3 3 3 2 2 4" xfId="26042"/>
    <cellStyle name="常规 3 3 3 2 3" xfId="26043"/>
    <cellStyle name="常规 3 3 3 3" xfId="26044"/>
    <cellStyle name="常规 3 3 3 3 2" xfId="26045"/>
    <cellStyle name="常规 3 3 3 3 2 2" xfId="26046"/>
    <cellStyle name="常规 3 3 3 3 3" xfId="26047"/>
    <cellStyle name="常规 3 3 3 3 3 2" xfId="8488"/>
    <cellStyle name="常规 3 3 3 3 4" xfId="26048"/>
    <cellStyle name="常规 3 3 3 4" xfId="26049"/>
    <cellStyle name="常规 3 3 4" xfId="26050"/>
    <cellStyle name="常规 3 3 4 2" xfId="26051"/>
    <cellStyle name="常规 3 3 4 2 2" xfId="26054"/>
    <cellStyle name="常规 3 3 4 2 2 2" xfId="26057"/>
    <cellStyle name="常规 3 3 4 2 3" xfId="26060"/>
    <cellStyle name="常规 3 3 4 2 3 2" xfId="26063"/>
    <cellStyle name="常规 3 3 4 2 4" xfId="26064"/>
    <cellStyle name="常规 3 3 4 3" xfId="26065"/>
    <cellStyle name="常规 3 3 5" xfId="26068"/>
    <cellStyle name="常规 3 3 5 2" xfId="26070"/>
    <cellStyle name="常规 3 3 5 2 2" xfId="26073"/>
    <cellStyle name="常规 3 3 5 2 2 2" xfId="26076"/>
    <cellStyle name="常规 3 3 5 2 3" xfId="26077"/>
    <cellStyle name="常规 3 3 5 2 3 2" xfId="26078"/>
    <cellStyle name="常规 3 3 5 2 4" xfId="10652"/>
    <cellStyle name="常规 3 3 5 3" xfId="26079"/>
    <cellStyle name="常规 3 3 6" xfId="23942"/>
    <cellStyle name="常规 3 3 6 2" xfId="26082"/>
    <cellStyle name="常规 3 3 6 2 2" xfId="26085"/>
    <cellStyle name="常规 3 3 6 2 2 2" xfId="26086"/>
    <cellStyle name="常规 3 3 6 2 3" xfId="26087"/>
    <cellStyle name="常规 3 3 6 2 3 2" xfId="26088"/>
    <cellStyle name="常规 3 3 6 2 4" xfId="26089"/>
    <cellStyle name="常规 3 3 6 3" xfId="26090"/>
    <cellStyle name="常规 3 3 7" xfId="26091"/>
    <cellStyle name="常规 3 3 7 2" xfId="26092"/>
    <cellStyle name="常规 3 3 7 2 2" xfId="26093"/>
    <cellStyle name="常规 3 3 7 2 2 2" xfId="26094"/>
    <cellStyle name="常规 3 3 7 2 3" xfId="26095"/>
    <cellStyle name="常规 3 3 7 2 3 2" xfId="26096"/>
    <cellStyle name="常规 3 3 7 2 4" xfId="26097"/>
    <cellStyle name="常规 3 3 7 3" xfId="26098"/>
    <cellStyle name="常规 3 3 8" xfId="20828"/>
    <cellStyle name="常规 3 3 8 2" xfId="20832"/>
    <cellStyle name="常规 3 3 8 2 2" xfId="26099"/>
    <cellStyle name="常规 3 3 8 2 2 2" xfId="25685"/>
    <cellStyle name="常规 3 3 8 2 3" xfId="185"/>
    <cellStyle name="常规 3 3 8 2 3 2" xfId="26100"/>
    <cellStyle name="常规 3 3 8 2 4" xfId="12762"/>
    <cellStyle name="常规 3 3 8 3" xfId="26102"/>
    <cellStyle name="常规 3 3 9" xfId="20836"/>
    <cellStyle name="常规 3 3 9 2" xfId="20840"/>
    <cellStyle name="常规 3 3 9 2 2" xfId="26103"/>
    <cellStyle name="常规 3 3 9 2 2 2" xfId="26104"/>
    <cellStyle name="常规 3 3 9 2 3" xfId="26105"/>
    <cellStyle name="常规 3 3 9 2 3 2" xfId="26107"/>
    <cellStyle name="常规 3 3 9 2 4" xfId="26110"/>
    <cellStyle name="常规 3 3 9 3" xfId="26112"/>
    <cellStyle name="常规 3 4" xfId="26113"/>
    <cellStyle name="常规 3 4 10" xfId="26114"/>
    <cellStyle name="常规 3 4 10 2" xfId="26118"/>
    <cellStyle name="常规 3 4 10 2 2" xfId="15823"/>
    <cellStyle name="常规 3 4 10 2 2 2" xfId="26122"/>
    <cellStyle name="常规 3 4 10 2 3" xfId="18620"/>
    <cellStyle name="常规 3 4 10 2 3 2" xfId="18622"/>
    <cellStyle name="常规 3 4 10 2 4" xfId="18624"/>
    <cellStyle name="常规 3 4 10 3" xfId="26123"/>
    <cellStyle name="常规 3 4 11" xfId="26127"/>
    <cellStyle name="常规 3 4 11 2" xfId="26131"/>
    <cellStyle name="常规 3 4 11 2 2" xfId="15867"/>
    <cellStyle name="常规 3 4 11 2 2 2" xfId="26135"/>
    <cellStyle name="常规 3 4 11 2 3" xfId="18646"/>
    <cellStyle name="常规 3 4 11 2 3 2" xfId="18648"/>
    <cellStyle name="常规 3 4 11 2 4" xfId="18651"/>
    <cellStyle name="常规 3 4 11 3" xfId="26137"/>
    <cellStyle name="常规 3 4 12" xfId="26138"/>
    <cellStyle name="常规 3 4 12 2" xfId="26142"/>
    <cellStyle name="常规 3 4 12 2 2" xfId="26143"/>
    <cellStyle name="常规 3 4 12 3" xfId="26146"/>
    <cellStyle name="常规 3 4 12 3 2" xfId="26147"/>
    <cellStyle name="常规 3 4 12 4" xfId="26150"/>
    <cellStyle name="常规 3 4 13" xfId="26151"/>
    <cellStyle name="常规 3 4 2" xfId="26152"/>
    <cellStyle name="常规 3 4 2 2" xfId="26154"/>
    <cellStyle name="常规 3 4 2 2 2" xfId="26156"/>
    <cellStyle name="常规 3 4 2 2 2 2" xfId="21398"/>
    <cellStyle name="常规 3 4 2 2 2 2 2" xfId="6246"/>
    <cellStyle name="常规 3 4 2 2 2 3" xfId="26157"/>
    <cellStyle name="常规 3 4 2 2 2 3 2" xfId="6258"/>
    <cellStyle name="常规 3 4 2 2 2 4" xfId="26158"/>
    <cellStyle name="常规 3 4 2 2 3" xfId="26160"/>
    <cellStyle name="常规 3 4 2 3" xfId="26161"/>
    <cellStyle name="常规 3 4 2 3 2" xfId="26162"/>
    <cellStyle name="常规 3 4 2 3 2 2" xfId="26163"/>
    <cellStyle name="常规 3 4 2 3 3" xfId="26164"/>
    <cellStyle name="常规 3 4 2 3 3 2" xfId="26165"/>
    <cellStyle name="常规 3 4 2 3 4" xfId="26166"/>
    <cellStyle name="常规 3 4 2 4" xfId="26167"/>
    <cellStyle name="常规 3 4 3" xfId="26168"/>
    <cellStyle name="常规 3 4 3 2" xfId="16250"/>
    <cellStyle name="常规 3 4 3 2 2" xfId="16253"/>
    <cellStyle name="常规 3 4 3 2 2 2" xfId="16255"/>
    <cellStyle name="常规 3 4 3 2 2 2 2" xfId="26169"/>
    <cellStyle name="常规 3 4 3 2 2 3" xfId="26170"/>
    <cellStyle name="常规 3 4 3 2 2 3 2" xfId="26172"/>
    <cellStyle name="常规 3 4 3 2 2 4" xfId="26173"/>
    <cellStyle name="常规 3 4 3 2 3" xfId="16257"/>
    <cellStyle name="常规 3 4 3 3" xfId="16259"/>
    <cellStyle name="常规 3 4 3 3 2" xfId="16261"/>
    <cellStyle name="常规 3 4 3 3 2 2" xfId="26174"/>
    <cellStyle name="常规 3 4 3 3 3" xfId="26175"/>
    <cellStyle name="常规 3 4 3 3 3 2" xfId="26176"/>
    <cellStyle name="常规 3 4 3 3 4" xfId="26177"/>
    <cellStyle name="常规 3 4 3 4" xfId="16263"/>
    <cellStyle name="常规 3 4 4" xfId="26178"/>
    <cellStyle name="常规 3 4 4 2" xfId="16275"/>
    <cellStyle name="常规 3 4 4 2 2" xfId="26179"/>
    <cellStyle name="常规 3 4 4 2 2 2" xfId="26182"/>
    <cellStyle name="常规 3 4 4 2 3" xfId="26183"/>
    <cellStyle name="常规 3 4 4 2 3 2" xfId="26184"/>
    <cellStyle name="常规 3 4 4 2 4" xfId="26185"/>
    <cellStyle name="常规 3 4 4 3" xfId="26186"/>
    <cellStyle name="常规 3 4 5" xfId="26189"/>
    <cellStyle name="常规 3 4 5 2" xfId="16292"/>
    <cellStyle name="常规 3 4 5 2 2" xfId="26190"/>
    <cellStyle name="常规 3 4 5 2 2 2" xfId="26191"/>
    <cellStyle name="常规 3 4 5 2 3" xfId="26192"/>
    <cellStyle name="常规 3 4 5 2 3 2" xfId="7202"/>
    <cellStyle name="常规 3 4 5 2 4" xfId="26193"/>
    <cellStyle name="常规 3 4 5 3" xfId="26194"/>
    <cellStyle name="常规 3 4 6" xfId="23951"/>
    <cellStyle name="常规 3 4 6 2" xfId="26195"/>
    <cellStyle name="常规 3 4 6 2 2" xfId="26196"/>
    <cellStyle name="常规 3 4 6 2 2 2" xfId="26197"/>
    <cellStyle name="常规 3 4 6 2 3" xfId="26198"/>
    <cellStyle name="常规 3 4 6 2 3 2" xfId="26199"/>
    <cellStyle name="常规 3 4 6 2 4" xfId="26200"/>
    <cellStyle name="常规 3 4 6 3" xfId="26201"/>
    <cellStyle name="常规 3 4 7" xfId="11919"/>
    <cellStyle name="常规 3 4 7 2" xfId="26202"/>
    <cellStyle name="常规 3 4 7 2 2" xfId="26203"/>
    <cellStyle name="常规 3 4 7 2 2 2" xfId="12127"/>
    <cellStyle name="常规 3 4 7 2 3" xfId="26204"/>
    <cellStyle name="常规 3 4 7 2 3 2" xfId="12156"/>
    <cellStyle name="常规 3 4 7 2 4" xfId="26205"/>
    <cellStyle name="常规 3 4 7 3" xfId="26206"/>
    <cellStyle name="常规 3 4 8" xfId="26207"/>
    <cellStyle name="常规 3 4 8 2" xfId="26210"/>
    <cellStyle name="常规 3 4 8 2 2" xfId="26211"/>
    <cellStyle name="常规 3 4 8 2 2 2" xfId="18977"/>
    <cellStyle name="常规 3 4 8 2 3" xfId="26212"/>
    <cellStyle name="常规 3 4 8 2 3 2" xfId="18998"/>
    <cellStyle name="常规 3 4 8 2 4" xfId="26213"/>
    <cellStyle name="常规 3 4 8 3" xfId="26214"/>
    <cellStyle name="常规 3 4 9" xfId="20910"/>
    <cellStyle name="常规 3 4 9 2" xfId="20912"/>
    <cellStyle name="常规 3 4 9 2 2" xfId="26215"/>
    <cellStyle name="常规 3 4 9 2 2 2" xfId="26216"/>
    <cellStyle name="常规 3 4 9 2 3" xfId="26217"/>
    <cellStyle name="常规 3 4 9 2 3 2" xfId="26219"/>
    <cellStyle name="常规 3 4 9 2 4" xfId="26221"/>
    <cellStyle name="常规 3 4 9 3" xfId="26223"/>
    <cellStyle name="常规 3 5" xfId="14702"/>
    <cellStyle name="常规 3 5 10" xfId="26224"/>
    <cellStyle name="常规 3 5 10 2" xfId="16914"/>
    <cellStyle name="常规 3 5 10 2 2" xfId="16916"/>
    <cellStyle name="常规 3 5 10 2 2 2" xfId="26227"/>
    <cellStyle name="常规 3 5 10 2 3" xfId="26228"/>
    <cellStyle name="常规 3 5 10 2 3 2" xfId="26229"/>
    <cellStyle name="常规 3 5 10 2 4" xfId="26230"/>
    <cellStyle name="常规 3 5 10 3" xfId="16918"/>
    <cellStyle name="常规 3 5 11" xfId="26232"/>
    <cellStyle name="常规 3 5 11 2" xfId="16925"/>
    <cellStyle name="常规 3 5 11 2 2" xfId="16929"/>
    <cellStyle name="常规 3 5 11 2 2 2" xfId="26235"/>
    <cellStyle name="常规 3 5 11 2 3" xfId="26236"/>
    <cellStyle name="常规 3 5 11 2 3 2" xfId="26237"/>
    <cellStyle name="常规 3 5 11 2 4" xfId="26238"/>
    <cellStyle name="常规 3 5 11 3" xfId="8890"/>
    <cellStyle name="常规 3 5 12" xfId="12121"/>
    <cellStyle name="常规 3 5 12 2" xfId="26239"/>
    <cellStyle name="常规 3 5 12 2 2" xfId="26240"/>
    <cellStyle name="常规 3 5 12 3" xfId="26241"/>
    <cellStyle name="常规 3 5 12 3 2" xfId="26242"/>
    <cellStyle name="常规 3 5 12 4" xfId="26243"/>
    <cellStyle name="常规 3 5 13" xfId="18443"/>
    <cellStyle name="常规 3 5 2" xfId="26244"/>
    <cellStyle name="常规 3 5 2 2" xfId="26245"/>
    <cellStyle name="常规 3 5 2 2 2" xfId="26246"/>
    <cellStyle name="常规 3 5 2 2 2 2" xfId="19556"/>
    <cellStyle name="常规 3 5 2 2 2 2 2" xfId="19558"/>
    <cellStyle name="常规 3 5 2 2 2 3" xfId="19561"/>
    <cellStyle name="常规 3 5 2 2 2 3 2" xfId="25682"/>
    <cellStyle name="常规 3 5 2 2 2 4" xfId="6295"/>
    <cellStyle name="常规 3 5 2 2 3" xfId="26247"/>
    <cellStyle name="常规 3 5 2 3" xfId="26248"/>
    <cellStyle name="常规 3 5 2 3 2" xfId="21107"/>
    <cellStyle name="常规 3 5 2 3 2 2" xfId="19598"/>
    <cellStyle name="常规 3 5 2 3 3" xfId="21127"/>
    <cellStyle name="常规 3 5 2 3 3 2" xfId="21130"/>
    <cellStyle name="常规 3 5 2 3 4" xfId="21144"/>
    <cellStyle name="常规 3 5 2 4" xfId="26249"/>
    <cellStyle name="常规 3 5 3" xfId="26250"/>
    <cellStyle name="常规 3 5 3 2" xfId="16310"/>
    <cellStyle name="常规 3 5 3 2 2" xfId="26251"/>
    <cellStyle name="常规 3 5 3 2 2 2" xfId="19941"/>
    <cellStyle name="常规 3 5 3 2 2 2 2" xfId="19943"/>
    <cellStyle name="常规 3 5 3 2 2 3" xfId="19945"/>
    <cellStyle name="常规 3 5 3 2 2 3 2" xfId="26252"/>
    <cellStyle name="常规 3 5 3 2 2 4" xfId="26255"/>
    <cellStyle name="常规 3 5 3 2 3" xfId="26256"/>
    <cellStyle name="常规 3 5 3 3" xfId="26257"/>
    <cellStyle name="常规 3 5 3 3 2" xfId="26258"/>
    <cellStyle name="常规 3 5 3 3 2 2" xfId="19974"/>
    <cellStyle name="常规 3 5 3 3 3" xfId="26262"/>
    <cellStyle name="常规 3 5 3 3 3 2" xfId="26264"/>
    <cellStyle name="常规 3 5 3 3 4" xfId="26266"/>
    <cellStyle name="常规 3 5 3 4" xfId="26268"/>
    <cellStyle name="常规 3 5 4" xfId="26269"/>
    <cellStyle name="常规 3 5 4 2" xfId="16320"/>
    <cellStyle name="常规 3 5 4 2 2" xfId="26270"/>
    <cellStyle name="常规 3 5 4 2 2 2" xfId="20189"/>
    <cellStyle name="常规 3 5 4 2 3" xfId="26271"/>
    <cellStyle name="常规 3 5 4 2 3 2" xfId="26272"/>
    <cellStyle name="常规 3 5 4 2 4" xfId="26273"/>
    <cellStyle name="常规 3 5 4 3" xfId="26274"/>
    <cellStyle name="常规 3 5 5" xfId="26275"/>
    <cellStyle name="常规 3 5 5 2" xfId="26278"/>
    <cellStyle name="常规 3 5 5 2 2" xfId="26279"/>
    <cellStyle name="常规 3 5 5 2 2 2" xfId="20461"/>
    <cellStyle name="常规 3 5 5 2 3" xfId="26280"/>
    <cellStyle name="常规 3 5 5 2 3 2" xfId="26281"/>
    <cellStyle name="常规 3 5 5 2 4" xfId="26282"/>
    <cellStyle name="常规 3 5 5 3" xfId="26283"/>
    <cellStyle name="常规 3 5 6" xfId="26284"/>
    <cellStyle name="常规 3 5 6 2" xfId="26285"/>
    <cellStyle name="常规 3 5 6 2 2" xfId="26286"/>
    <cellStyle name="常规 3 5 6 2 2 2" xfId="20705"/>
    <cellStyle name="常规 3 5 6 2 3" xfId="26287"/>
    <cellStyle name="常规 3 5 6 2 3 2" xfId="26288"/>
    <cellStyle name="常规 3 5 6 2 4" xfId="26289"/>
    <cellStyle name="常规 3 5 6 3" xfId="26290"/>
    <cellStyle name="常规 3 5 7" xfId="26291"/>
    <cellStyle name="常规 3 5 7 2" xfId="26292"/>
    <cellStyle name="常规 3 5 7 2 2" xfId="26293"/>
    <cellStyle name="常规 3 5 7 2 2 2" xfId="21011"/>
    <cellStyle name="常规 3 5 7 2 3" xfId="26294"/>
    <cellStyle name="常规 3 5 7 2 3 2" xfId="26295"/>
    <cellStyle name="常规 3 5 7 2 4" xfId="26296"/>
    <cellStyle name="常规 3 5 7 3" xfId="26297"/>
    <cellStyle name="常规 3 5 8" xfId="26298"/>
    <cellStyle name="常规 3 5 8 2" xfId="26299"/>
    <cellStyle name="常规 3 5 8 2 2" xfId="26300"/>
    <cellStyle name="常规 3 5 8 2 2 2" xfId="24111"/>
    <cellStyle name="常规 3 5 8 2 3" xfId="26301"/>
    <cellStyle name="常规 3 5 8 2 3 2" xfId="26302"/>
    <cellStyle name="常规 3 5 8 2 4" xfId="26303"/>
    <cellStyle name="常规 3 5 8 3" xfId="26304"/>
    <cellStyle name="常规 3 5 9" xfId="26305"/>
    <cellStyle name="常规 3 5 9 2" xfId="26306"/>
    <cellStyle name="常规 3 5 9 2 2" xfId="22368"/>
    <cellStyle name="常规 3 5 9 2 2 2" xfId="25687"/>
    <cellStyle name="常规 3 5 9 2 3" xfId="26307"/>
    <cellStyle name="常规 3 5 9 2 3 2" xfId="26308"/>
    <cellStyle name="常规 3 5 9 2 4" xfId="26309"/>
    <cellStyle name="常规 3 5 9 3" xfId="26310"/>
    <cellStyle name="常规 3 6" xfId="26311"/>
    <cellStyle name="常规 3 6 10" xfId="26313"/>
    <cellStyle name="常规 3 6 10 2" xfId="26314"/>
    <cellStyle name="常规 3 6 10 2 2" xfId="26315"/>
    <cellStyle name="常规 3 6 10 2 2 2" xfId="26316"/>
    <cellStyle name="常规 3 6 10 2 3" xfId="26317"/>
    <cellStyle name="常规 3 6 10 2 3 2" xfId="26318"/>
    <cellStyle name="常规 3 6 10 2 4" xfId="26319"/>
    <cellStyle name="常规 3 6 10 3" xfId="26321"/>
    <cellStyle name="常规 3 6 11" xfId="26322"/>
    <cellStyle name="常规 3 6 11 2" xfId="26324"/>
    <cellStyle name="常规 3 6 11 2 2" xfId="9312"/>
    <cellStyle name="常规 3 6 11 2 2 2" xfId="9316"/>
    <cellStyle name="常规 3 6 11 2 3" xfId="9321"/>
    <cellStyle name="常规 3 6 11 2 3 2" xfId="9325"/>
    <cellStyle name="常规 3 6 11 2 4" xfId="9328"/>
    <cellStyle name="常规 3 6 11 3" xfId="26325"/>
    <cellStyle name="常规 3 6 12" xfId="1844"/>
    <cellStyle name="常规 3 6 12 2" xfId="1848"/>
    <cellStyle name="常规 3 6 12 2 2" xfId="26326"/>
    <cellStyle name="常规 3 6 12 3" xfId="26327"/>
    <cellStyle name="常规 3 6 12 3 2" xfId="26328"/>
    <cellStyle name="常规 3 6 12 4" xfId="26329"/>
    <cellStyle name="常规 3 6 13" xfId="1852"/>
    <cellStyle name="常规 3 6 2" xfId="26330"/>
    <cellStyle name="常规 3 6 2 2" xfId="26332"/>
    <cellStyle name="常规 3 6 2 2 2" xfId="26333"/>
    <cellStyle name="常规 3 6 2 2 2 2" xfId="19889"/>
    <cellStyle name="常规 3 6 2 2 2 2 2" xfId="19891"/>
    <cellStyle name="常规 3 6 2 2 2 3" xfId="19921"/>
    <cellStyle name="常规 3 6 2 2 2 3 2" xfId="19923"/>
    <cellStyle name="常规 3 6 2 2 2 4" xfId="19949"/>
    <cellStyle name="常规 3 6 2 2 3" xfId="26334"/>
    <cellStyle name="常规 3 6 2 3" xfId="18187"/>
    <cellStyle name="常规 3 6 2 3 2" xfId="18191"/>
    <cellStyle name="常规 3 6 2 3 2 2" xfId="22547"/>
    <cellStyle name="常规 3 6 2 3 3" xfId="22558"/>
    <cellStyle name="常规 3 6 2 3 3 2" xfId="22563"/>
    <cellStyle name="常规 3 6 2 3 4" xfId="22568"/>
    <cellStyle name="常规 3 6 2 4" xfId="18194"/>
    <cellStyle name="常规 3 6 3" xfId="26335"/>
    <cellStyle name="常规 3 6 3 2" xfId="7850"/>
    <cellStyle name="常规 3 6 3 2 2" xfId="7852"/>
    <cellStyle name="常规 3 6 3 2 2 2" xfId="7854"/>
    <cellStyle name="常规 3 6 3 2 2 2 2" xfId="26336"/>
    <cellStyle name="常规 3 6 3 2 2 3" xfId="26338"/>
    <cellStyle name="常规 3 6 3 2 2 3 2" xfId="24057"/>
    <cellStyle name="常规 3 6 3 2 2 4" xfId="20315"/>
    <cellStyle name="常规 3 6 3 2 3" xfId="7857"/>
    <cellStyle name="常规 3 6 3 3" xfId="7860"/>
    <cellStyle name="常规 3 6 3 3 2" xfId="7863"/>
    <cellStyle name="常规 3 6 3 3 2 2" xfId="26339"/>
    <cellStyle name="常规 3 6 3 3 3" xfId="26341"/>
    <cellStyle name="常规 3 6 3 3 3 2" xfId="26343"/>
    <cellStyle name="常规 3 6 3 3 4" xfId="26344"/>
    <cellStyle name="常规 3 6 3 4" xfId="7867"/>
    <cellStyle name="常规 3 6 4" xfId="26345"/>
    <cellStyle name="常规 3 6 4 2" xfId="7874"/>
    <cellStyle name="常规 3 6 4 2 2" xfId="26346"/>
    <cellStyle name="常规 3 6 4 2 2 2" xfId="26231"/>
    <cellStyle name="常规 3 6 4 2 3" xfId="26347"/>
    <cellStyle name="常规 3 6 4 2 3 2" xfId="26348"/>
    <cellStyle name="常规 3 6 4 2 4" xfId="26349"/>
    <cellStyle name="常规 3 6 4 3" xfId="18198"/>
    <cellStyle name="常规 3 6 5" xfId="26350"/>
    <cellStyle name="常规 3 6 5 2" xfId="7883"/>
    <cellStyle name="常规 3 6 5 2 2" xfId="26353"/>
    <cellStyle name="常规 3 6 5 2 2 2" xfId="26354"/>
    <cellStyle name="常规 3 6 5 2 3" xfId="26355"/>
    <cellStyle name="常规 3 6 5 2 3 2" xfId="26356"/>
    <cellStyle name="常规 3 6 5 2 4" xfId="26357"/>
    <cellStyle name="常规 3 6 5 3" xfId="26358"/>
    <cellStyle name="常规 3 6 6" xfId="26359"/>
    <cellStyle name="常规 3 6 6 2" xfId="26360"/>
    <cellStyle name="常规 3 6 6 2 2" xfId="26361"/>
    <cellStyle name="常规 3 6 6 2 2 2" xfId="26362"/>
    <cellStyle name="常规 3 6 6 2 3" xfId="26363"/>
    <cellStyle name="常规 3 6 6 2 3 2" xfId="26364"/>
    <cellStyle name="常规 3 6 6 2 4" xfId="26365"/>
    <cellStyle name="常规 3 6 6 3" xfId="26366"/>
    <cellStyle name="常规 3 6 7" xfId="4323"/>
    <cellStyle name="常规 3 6 7 2" xfId="26367"/>
    <cellStyle name="常规 3 6 7 2 2" xfId="26368"/>
    <cellStyle name="常规 3 6 7 2 2 2" xfId="26369"/>
    <cellStyle name="常规 3 6 7 2 3" xfId="26370"/>
    <cellStyle name="常规 3 6 7 2 3 2" xfId="26371"/>
    <cellStyle name="常规 3 6 7 2 4" xfId="26372"/>
    <cellStyle name="常规 3 6 7 3" xfId="26373"/>
    <cellStyle name="常规 3 6 8" xfId="26374"/>
    <cellStyle name="常规 3 6 8 2" xfId="26375"/>
    <cellStyle name="常规 3 6 8 2 2" xfId="26376"/>
    <cellStyle name="常规 3 6 8 2 2 2" xfId="26377"/>
    <cellStyle name="常规 3 6 8 2 3" xfId="26378"/>
    <cellStyle name="常规 3 6 8 2 3 2" xfId="26379"/>
    <cellStyle name="常规 3 6 8 2 4" xfId="26380"/>
    <cellStyle name="常规 3 6 8 3" xfId="14204"/>
    <cellStyle name="常规 3 6 9" xfId="1983"/>
    <cellStyle name="常规 3 6 9 2" xfId="75"/>
    <cellStyle name="常规 3 6 9 2 2" xfId="26381"/>
    <cellStyle name="常规 3 6 9 2 2 2" xfId="26320"/>
    <cellStyle name="常规 3 6 9 2 3" xfId="26382"/>
    <cellStyle name="常规 3 6 9 2 3 2" xfId="26383"/>
    <cellStyle name="常规 3 6 9 2 4" xfId="26384"/>
    <cellStyle name="常规 3 6 9 3" xfId="14230"/>
    <cellStyle name="常规 3 7" xfId="26385"/>
    <cellStyle name="常规 3 7 10" xfId="26387"/>
    <cellStyle name="常规 3 7 10 2" xfId="26388"/>
    <cellStyle name="常规 3 7 10 2 2" xfId="26389"/>
    <cellStyle name="常规 3 7 10 2 2 2" xfId="650"/>
    <cellStyle name="常规 3 7 10 2 3" xfId="26390"/>
    <cellStyle name="常规 3 7 10 2 3 2" xfId="6596"/>
    <cellStyle name="常规 3 7 10 2 4" xfId="26391"/>
    <cellStyle name="常规 3 7 10 3" xfId="26392"/>
    <cellStyle name="常规 3 7 11" xfId="26393"/>
    <cellStyle name="常规 3 7 11 2" xfId="26394"/>
    <cellStyle name="常规 3 7 11 2 2" xfId="26395"/>
    <cellStyle name="常规 3 7 11 2 2 2" xfId="3665"/>
    <cellStyle name="常规 3 7 11 2 3" xfId="5674"/>
    <cellStyle name="常规 3 7 11 2 3 2" xfId="5677"/>
    <cellStyle name="常规 3 7 11 2 4" xfId="3584"/>
    <cellStyle name="常规 3 7 11 3" xfId="12911"/>
    <cellStyle name="常规 3 7 12" xfId="20321"/>
    <cellStyle name="常规 3 7 12 2" xfId="20323"/>
    <cellStyle name="常规 3 7 12 2 2" xfId="20326"/>
    <cellStyle name="常规 3 7 12 3" xfId="20329"/>
    <cellStyle name="常规 3 7 12 3 2" xfId="26396"/>
    <cellStyle name="常规 3 7 12 4" xfId="26397"/>
    <cellStyle name="常规 3 7 13" xfId="20331"/>
    <cellStyle name="常规 3 7 2" xfId="26400"/>
    <cellStyle name="常规 3 7 2 2" xfId="26402"/>
    <cellStyle name="常规 3 7 2 2 2" xfId="26403"/>
    <cellStyle name="常规 3 7 2 2 2 2" xfId="26405"/>
    <cellStyle name="常规 3 7 2 2 2 2 2" xfId="26407"/>
    <cellStyle name="常规 3 7 2 2 2 3" xfId="26409"/>
    <cellStyle name="常规 3 7 2 2 2 3 2" xfId="21735"/>
    <cellStyle name="常规 3 7 2 2 2 4" xfId="26413"/>
    <cellStyle name="常规 3 7 2 2 3" xfId="26418"/>
    <cellStyle name="常规 3 7 2 3" xfId="18218"/>
    <cellStyle name="常规 3 7 2 3 2" xfId="18221"/>
    <cellStyle name="常规 3 7 2 3 2 2" xfId="25417"/>
    <cellStyle name="常规 3 7 2 3 3" xfId="25427"/>
    <cellStyle name="常规 3 7 2 3 3 2" xfId="25430"/>
    <cellStyle name="常规 3 7 2 3 4" xfId="25439"/>
    <cellStyle name="常规 3 7 2 4" xfId="18225"/>
    <cellStyle name="常规 3 7 3" xfId="26420"/>
    <cellStyle name="常规 3 7 3 2" xfId="7893"/>
    <cellStyle name="常规 3 7 3 2 2" xfId="26421"/>
    <cellStyle name="常规 3 7 3 2 2 2" xfId="26422"/>
    <cellStyle name="常规 3 7 3 2 2 2 2" xfId="26423"/>
    <cellStyle name="常规 3 7 3 2 2 3" xfId="26424"/>
    <cellStyle name="常规 3 7 3 2 2 3 2" xfId="22058"/>
    <cellStyle name="常规 3 7 3 2 2 4" xfId="26425"/>
    <cellStyle name="常规 3 7 3 2 3" xfId="26426"/>
    <cellStyle name="常规 3 7 3 3" xfId="18230"/>
    <cellStyle name="常规 3 7 3 3 2" xfId="25529"/>
    <cellStyle name="常规 3 7 3 3 2 2" xfId="25531"/>
    <cellStyle name="常规 3 7 3 3 3" xfId="25537"/>
    <cellStyle name="常规 3 7 3 3 3 2" xfId="26428"/>
    <cellStyle name="常规 3 7 3 3 4" xfId="26430"/>
    <cellStyle name="常规 3 7 3 4" xfId="25540"/>
    <cellStyle name="常规 3 7 4" xfId="26432"/>
    <cellStyle name="常规 3 7 4 2" xfId="7903"/>
    <cellStyle name="常规 3 7 4 2 2" xfId="26433"/>
    <cellStyle name="常规 3 7 4 2 2 2" xfId="26434"/>
    <cellStyle name="常规 3 7 4 2 3" xfId="19405"/>
    <cellStyle name="常规 3 7 4 2 3 2" xfId="19408"/>
    <cellStyle name="常规 3 7 4 2 4" xfId="19415"/>
    <cellStyle name="常规 3 7 4 3" xfId="25628"/>
    <cellStyle name="常规 3 7 5" xfId="26435"/>
    <cellStyle name="常规 3 7 5 2" xfId="26436"/>
    <cellStyle name="常规 3 7 5 2 2" xfId="26437"/>
    <cellStyle name="常规 3 7 5 2 2 2" xfId="26438"/>
    <cellStyle name="常规 3 7 5 2 3" xfId="19435"/>
    <cellStyle name="常规 3 7 5 2 3 2" xfId="19438"/>
    <cellStyle name="常规 3 7 5 2 4" xfId="19444"/>
    <cellStyle name="常规 3 7 5 3" xfId="25695"/>
    <cellStyle name="常规 3 7 6" xfId="26439"/>
    <cellStyle name="常规 3 7 6 2" xfId="26440"/>
    <cellStyle name="常规 3 7 6 2 2" xfId="26441"/>
    <cellStyle name="常规 3 7 6 2 2 2" xfId="26442"/>
    <cellStyle name="常规 3 7 6 2 3" xfId="19466"/>
    <cellStyle name="常规 3 7 6 2 3 2" xfId="19469"/>
    <cellStyle name="常规 3 7 6 2 4" xfId="19475"/>
    <cellStyle name="常规 3 7 6 3" xfId="25753"/>
    <cellStyle name="常规 3 7 7" xfId="26444"/>
    <cellStyle name="常规 3 7 7 2" xfId="26445"/>
    <cellStyle name="常规 3 7 7 2 2" xfId="26446"/>
    <cellStyle name="常规 3 7 7 2 2 2" xfId="26447"/>
    <cellStyle name="常规 3 7 7 2 3" xfId="19495"/>
    <cellStyle name="常规 3 7 7 2 3 2" xfId="19498"/>
    <cellStyle name="常规 3 7 7 2 4" xfId="19501"/>
    <cellStyle name="常规 3 7 7 3" xfId="25815"/>
    <cellStyle name="常规 3 7 8" xfId="26448"/>
    <cellStyle name="常规 3 7 8 2" xfId="65"/>
    <cellStyle name="常规 3 7 8 2 2" xfId="26449"/>
    <cellStyle name="常规 3 7 8 2 2 2" xfId="26452"/>
    <cellStyle name="常规 3 7 8 2 3" xfId="26455"/>
    <cellStyle name="常规 3 7 8 2 3 2" xfId="26458"/>
    <cellStyle name="常规 3 7 8 2 4" xfId="26461"/>
    <cellStyle name="常规 3 7 8 3" xfId="14291"/>
    <cellStyle name="常规 3 7 9" xfId="1993"/>
    <cellStyle name="常规 3 7 9 2" xfId="4495"/>
    <cellStyle name="常规 3 7 9 2 2" xfId="26464"/>
    <cellStyle name="常规 3 7 9 2 2 2" xfId="26467"/>
    <cellStyle name="常规 3 7 9 2 3" xfId="26468"/>
    <cellStyle name="常规 3 7 9 2 3 2" xfId="26469"/>
    <cellStyle name="常规 3 7 9 2 4" xfId="26470"/>
    <cellStyle name="常规 3 7 9 3" xfId="14326"/>
    <cellStyle name="常规 3 8" xfId="26471"/>
    <cellStyle name="常规 3 8 10" xfId="9306"/>
    <cellStyle name="常规 3 8 10 2" xfId="26474"/>
    <cellStyle name="常规 3 8 10 2 2" xfId="23297"/>
    <cellStyle name="常规 3 8 10 2 2 2" xfId="20921"/>
    <cellStyle name="常规 3 8 10 2 3" xfId="26475"/>
    <cellStyle name="常规 3 8 10 2 3 2" xfId="26476"/>
    <cellStyle name="常规 3 8 10 2 4" xfId="9517"/>
    <cellStyle name="常规 3 8 10 3" xfId="26477"/>
    <cellStyle name="常规 3 8 11" xfId="26478"/>
    <cellStyle name="常规 3 8 11 2" xfId="26479"/>
    <cellStyle name="常规 3 8 11 2 2" xfId="26480"/>
    <cellStyle name="常规 3 8 11 2 2 2" xfId="20942"/>
    <cellStyle name="常规 3 8 11 2 3" xfId="26481"/>
    <cellStyle name="常规 3 8 11 2 3 2" xfId="26482"/>
    <cellStyle name="常规 3 8 11 2 4" xfId="9555"/>
    <cellStyle name="常规 3 8 11 3" xfId="26483"/>
    <cellStyle name="常规 3 8 12" xfId="20438"/>
    <cellStyle name="常规 3 8 12 2" xfId="20441"/>
    <cellStyle name="常规 3 8 12 2 2" xfId="20443"/>
    <cellStyle name="常规 3 8 12 3" xfId="20450"/>
    <cellStyle name="常规 3 8 12 3 2" xfId="26484"/>
    <cellStyle name="常规 3 8 12 4" xfId="634"/>
    <cellStyle name="常规 3 8 13" xfId="20452"/>
    <cellStyle name="常规 3 8 2" xfId="26485"/>
    <cellStyle name="常规 3 8 2 2" xfId="26487"/>
    <cellStyle name="常规 3 8 2 2 2" xfId="26489"/>
    <cellStyle name="常规 3 8 2 2 2 2" xfId="26491"/>
    <cellStyle name="常规 3 8 2 2 3" xfId="26492"/>
    <cellStyle name="常规 3 8 2 2 3 2" xfId="26493"/>
    <cellStyle name="常规 3 8 2 2 4" xfId="17818"/>
    <cellStyle name="常规 3 8 2 3" xfId="26494"/>
    <cellStyle name="常规 3 8 3" xfId="26496"/>
    <cellStyle name="常规 3 8 3 2" xfId="26497"/>
    <cellStyle name="常规 3 8 3 2 2" xfId="26498"/>
    <cellStyle name="常规 3 8 3 2 2 2" xfId="26499"/>
    <cellStyle name="常规 3 8 3 2 3" xfId="26500"/>
    <cellStyle name="常规 3 8 3 2 3 2" xfId="26502"/>
    <cellStyle name="常规 3 8 3 2 4" xfId="17834"/>
    <cellStyle name="常规 3 8 3 3" xfId="26504"/>
    <cellStyle name="常规 3 8 4" xfId="26505"/>
    <cellStyle name="常规 3 8 4 2" xfId="21305"/>
    <cellStyle name="常规 3 8 4 2 2" xfId="26506"/>
    <cellStyle name="常规 3 8 4 2 2 2" xfId="26507"/>
    <cellStyle name="常规 3 8 4 2 3" xfId="22923"/>
    <cellStyle name="常规 3 8 4 2 3 2" xfId="26508"/>
    <cellStyle name="常规 3 8 4 2 4" xfId="26510"/>
    <cellStyle name="常规 3 8 4 3" xfId="26512"/>
    <cellStyle name="常规 3 8 5" xfId="17404"/>
    <cellStyle name="常规 3 8 5 2" xfId="17406"/>
    <cellStyle name="常规 3 8 5 2 2" xfId="13009"/>
    <cellStyle name="常规 3 8 5 2 2 2" xfId="13012"/>
    <cellStyle name="常规 3 8 5 2 3" xfId="13029"/>
    <cellStyle name="常规 3 8 5 2 3 2" xfId="13595"/>
    <cellStyle name="常规 3 8 5 2 4" xfId="13033"/>
    <cellStyle name="常规 3 8 5 3" xfId="26513"/>
    <cellStyle name="常规 3 8 6" xfId="17408"/>
    <cellStyle name="常规 3 8 6 2" xfId="26514"/>
    <cellStyle name="常规 3 8 6 2 2" xfId="26515"/>
    <cellStyle name="常规 3 8 6 2 2 2" xfId="26516"/>
    <cellStyle name="常规 3 8 6 2 3" xfId="26517"/>
    <cellStyle name="常规 3 8 6 2 3 2" xfId="26519"/>
    <cellStyle name="常规 3 8 6 2 4" xfId="26520"/>
    <cellStyle name="常规 3 8 6 3" xfId="26521"/>
    <cellStyle name="常规 3 8 7" xfId="26522"/>
    <cellStyle name="常规 3 8 7 2" xfId="26523"/>
    <cellStyle name="常规 3 8 7 2 2" xfId="26524"/>
    <cellStyle name="常规 3 8 7 2 2 2" xfId="26525"/>
    <cellStyle name="常规 3 8 7 2 3" xfId="26526"/>
    <cellStyle name="常规 3 8 7 2 3 2" xfId="26527"/>
    <cellStyle name="常规 3 8 7 2 4" xfId="26528"/>
    <cellStyle name="常规 3 8 7 3" xfId="26529"/>
    <cellStyle name="常规 3 8 8" xfId="26530"/>
    <cellStyle name="常规 3 8 8 2" xfId="26531"/>
    <cellStyle name="常规 3 8 8 2 2" xfId="26532"/>
    <cellStyle name="常规 3 8 8 2 2 2" xfId="26535"/>
    <cellStyle name="常规 3 8 8 2 3" xfId="26536"/>
    <cellStyle name="常规 3 8 8 2 3 2" xfId="32"/>
    <cellStyle name="常规 3 8 8 2 4" xfId="26537"/>
    <cellStyle name="常规 3 8 8 3" xfId="14355"/>
    <cellStyle name="常规 3 8 9" xfId="4500"/>
    <cellStyle name="常规 3 8 9 2" xfId="26538"/>
    <cellStyle name="常规 3 8 9 2 2" xfId="26539"/>
    <cellStyle name="常规 3 8 9 2 2 2" xfId="26542"/>
    <cellStyle name="常规 3 8 9 2 3" xfId="26543"/>
    <cellStyle name="常规 3 8 9 2 3 2" xfId="26544"/>
    <cellStyle name="常规 3 8 9 2 4" xfId="26545"/>
    <cellStyle name="常规 3 8 9 3" xfId="14363"/>
    <cellStyle name="常规 3 9" xfId="26546"/>
    <cellStyle name="常规 3 9 10" xfId="26548"/>
    <cellStyle name="常规 3 9 10 2" xfId="26552"/>
    <cellStyle name="常规 3 9 10 2 2" xfId="16105"/>
    <cellStyle name="常规 3 9 10 2 2 2" xfId="26553"/>
    <cellStyle name="常规 3 9 10 2 3" xfId="26554"/>
    <cellStyle name="常规 3 9 10 2 3 2" xfId="26555"/>
    <cellStyle name="常规 3 9 10 2 4" xfId="26556"/>
    <cellStyle name="常规 3 9 10 3" xfId="26557"/>
    <cellStyle name="常规 3 9 11" xfId="26558"/>
    <cellStyle name="常规 3 9 11 2" xfId="26559"/>
    <cellStyle name="常规 3 9 11 2 2" xfId="26560"/>
    <cellStyle name="常规 3 9 11 2 2 2" xfId="26561"/>
    <cellStyle name="常规 3 9 11 2 3" xfId="26562"/>
    <cellStyle name="常规 3 9 11 2 3 2" xfId="26563"/>
    <cellStyle name="常规 3 9 11 2 4" xfId="26564"/>
    <cellStyle name="常规 3 9 11 3" xfId="26565"/>
    <cellStyle name="常规 3 9 12" xfId="26566"/>
    <cellStyle name="常规 3 9 12 2" xfId="26569"/>
    <cellStyle name="常规 3 9 12 2 2" xfId="26572"/>
    <cellStyle name="常规 3 9 12 3" xfId="26573"/>
    <cellStyle name="常规 3 9 12 3 2" xfId="26574"/>
    <cellStyle name="常规 3 9 12 4" xfId="26575"/>
    <cellStyle name="常规 3 9 13" xfId="26576"/>
    <cellStyle name="常规 3 9 2" xfId="26579"/>
    <cellStyle name="常规 3 9 2 2" xfId="26581"/>
    <cellStyle name="常规 3 9 2 2 2" xfId="26583"/>
    <cellStyle name="常规 3 9 2 2 2 2" xfId="26585"/>
    <cellStyle name="常规 3 9 2 2 2 2 2" xfId="26586"/>
    <cellStyle name="常规 3 9 2 2 2 2 2 2" xfId="26587"/>
    <cellStyle name="常规 3 9 2 2 2 2 3" xfId="26588"/>
    <cellStyle name="常规 3 9 2 2 2 2 3 2" xfId="26589"/>
    <cellStyle name="常规 3 9 2 2 2 2 4" xfId="26590"/>
    <cellStyle name="常规 3 9 2 2 2 3" xfId="26591"/>
    <cellStyle name="常规 3 9 2 2 3" xfId="26592"/>
    <cellStyle name="常规 3 9 2 2 3 2" xfId="26593"/>
    <cellStyle name="常规 3 9 2 2 3 2 2" xfId="26594"/>
    <cellStyle name="常规 3 9 2 2 3 3" xfId="26595"/>
    <cellStyle name="常规 3 9 2 2 3 3 2" xfId="26597"/>
    <cellStyle name="常规 3 9 2 2 3 4" xfId="26599"/>
    <cellStyle name="常规 3 9 2 2 4" xfId="26601"/>
    <cellStyle name="常规 3 9 2 3" xfId="26602"/>
    <cellStyle name="常规 3 9 2 3 2" xfId="26604"/>
    <cellStyle name="常规 3 9 2 3 2 2" xfId="26605"/>
    <cellStyle name="常规 3 9 2 3 3" xfId="26606"/>
    <cellStyle name="常规 3 9 2 3 3 2" xfId="26607"/>
    <cellStyle name="常规 3 9 2 3 4" xfId="26608"/>
    <cellStyle name="常规 3 9 2 4" xfId="14082"/>
    <cellStyle name="常规 3 9 3" xfId="26609"/>
    <cellStyle name="常规 3 9 3 2" xfId="26610"/>
    <cellStyle name="常规 3 9 3 2 2" xfId="26611"/>
    <cellStyle name="常规 3 9 3 2 2 2" xfId="26612"/>
    <cellStyle name="常规 3 9 3 2 3" xfId="26613"/>
    <cellStyle name="常规 3 9 3 2 3 2" xfId="26615"/>
    <cellStyle name="常规 3 9 3 2 4" xfId="26617"/>
    <cellStyle name="常规 3 9 3 3" xfId="26619"/>
    <cellStyle name="常规 3 9 4" xfId="26620"/>
    <cellStyle name="常规 3 9 4 2" xfId="26621"/>
    <cellStyle name="常规 3 9 4 2 2" xfId="26622"/>
    <cellStyle name="常规 3 9 4 2 2 2" xfId="23893"/>
    <cellStyle name="常规 3 9 4 2 3" xfId="26623"/>
    <cellStyle name="常规 3 9 4 2 3 2" xfId="23909"/>
    <cellStyle name="常规 3 9 4 2 4" xfId="26625"/>
    <cellStyle name="常规 3 9 4 3" xfId="26626"/>
    <cellStyle name="常规 3 9 5" xfId="17411"/>
    <cellStyle name="常规 3 9 5 2" xfId="578"/>
    <cellStyle name="常规 3 9 5 2 2" xfId="711"/>
    <cellStyle name="常规 3 9 5 2 2 2" xfId="26627"/>
    <cellStyle name="常规 3 9 5 2 3" xfId="23556"/>
    <cellStyle name="常规 3 9 5 2 3 2" xfId="26628"/>
    <cellStyle name="常规 3 9 5 2 4" xfId="26629"/>
    <cellStyle name="常规 3 9 5 3" xfId="714"/>
    <cellStyle name="常规 3 9 6" xfId="17413"/>
    <cellStyle name="常规 3 9 6 2" xfId="731"/>
    <cellStyle name="常规 3 9 6 2 2" xfId="26630"/>
    <cellStyle name="常规 3 9 6 2 2 2" xfId="26631"/>
    <cellStyle name="常规 3 9 6 2 3" xfId="26632"/>
    <cellStyle name="常规 3 9 6 2 3 2" xfId="26633"/>
    <cellStyle name="常规 3 9 6 2 4" xfId="26634"/>
    <cellStyle name="常规 3 9 6 3" xfId="26635"/>
    <cellStyle name="常规 3 9 7" xfId="26636"/>
    <cellStyle name="常规 3 9 7 2" xfId="26637"/>
    <cellStyle name="常规 3 9 7 2 2" xfId="26638"/>
    <cellStyle name="常规 3 9 7 2 2 2" xfId="26639"/>
    <cellStyle name="常规 3 9 7 2 3" xfId="26641"/>
    <cellStyle name="常规 3 9 7 2 3 2" xfId="26642"/>
    <cellStyle name="常规 3 9 7 2 4" xfId="26644"/>
    <cellStyle name="常规 3 9 7 3" xfId="26645"/>
    <cellStyle name="常规 3 9 8" xfId="26646"/>
    <cellStyle name="常规 3 9 8 2" xfId="26647"/>
    <cellStyle name="常规 3 9 8 2 2" xfId="26648"/>
    <cellStyle name="常规 3 9 8 2 2 2" xfId="26651"/>
    <cellStyle name="常规 3 9 8 2 3" xfId="26653"/>
    <cellStyle name="常规 3 9 8 2 3 2" xfId="22622"/>
    <cellStyle name="常规 3 9 8 2 4" xfId="26654"/>
    <cellStyle name="常规 3 9 8 3" xfId="14375"/>
    <cellStyle name="常规 3 9 9" xfId="26655"/>
    <cellStyle name="常规 3 9 9 2" xfId="26656"/>
    <cellStyle name="常规 3 9 9 2 2" xfId="26657"/>
    <cellStyle name="常规 3 9 9 2 2 2" xfId="25446"/>
    <cellStyle name="常规 3 9 9 2 3" xfId="26658"/>
    <cellStyle name="常规 3 9 9 2 3 2" xfId="25455"/>
    <cellStyle name="常规 3 9 9 2 4" xfId="26659"/>
    <cellStyle name="常规 3 9 9 3" xfId="26660"/>
    <cellStyle name="常规 3_CXt1" xfId="1054"/>
    <cellStyle name="常规 30" xfId="25316"/>
    <cellStyle name="常规 31" xfId="17976"/>
    <cellStyle name="常规 32" xfId="17982"/>
    <cellStyle name="常规 32 2" xfId="17984"/>
    <cellStyle name="常规 32 2 2" xfId="26662"/>
    <cellStyle name="常规 32 2 2 2" xfId="6023"/>
    <cellStyle name="常规 32 2 3" xfId="26663"/>
    <cellStyle name="常规 32 2 3 2" xfId="26664"/>
    <cellStyle name="常规 32 2 4" xfId="26665"/>
    <cellStyle name="常规 32 3" xfId="20940"/>
    <cellStyle name="常规 33" xfId="17987"/>
    <cellStyle name="常规 33 2" xfId="21406"/>
    <cellStyle name="常规 33 2 2" xfId="26666"/>
    <cellStyle name="常规 33 2 2 2" xfId="26667"/>
    <cellStyle name="常规 33 2 3" xfId="26669"/>
    <cellStyle name="常规 33 2 3 2" xfId="1576"/>
    <cellStyle name="常规 33 2 4" xfId="26670"/>
    <cellStyle name="常规 33 3" xfId="20944"/>
    <cellStyle name="常规 34" xfId="5300"/>
    <cellStyle name="常规 34 2" xfId="26672"/>
    <cellStyle name="常规 34 2 2" xfId="26673"/>
    <cellStyle name="常规 34 2 2 2" xfId="26674"/>
    <cellStyle name="常规 34 2 3" xfId="26676"/>
    <cellStyle name="常规 34 2 3 2" xfId="26677"/>
    <cellStyle name="常规 34 2 4" xfId="24699"/>
    <cellStyle name="常规 34 3" xfId="26678"/>
    <cellStyle name="常规 35" xfId="26679"/>
    <cellStyle name="常规 35 2" xfId="26681"/>
    <cellStyle name="常规 35 2 2" xfId="26683"/>
    <cellStyle name="常规 35 2 2 2" xfId="26685"/>
    <cellStyle name="常规 35 2 3" xfId="26686"/>
    <cellStyle name="常规 35 2 3 2" xfId="26687"/>
    <cellStyle name="常规 35 2 4" xfId="24709"/>
    <cellStyle name="常规 35 3" xfId="26688"/>
    <cellStyle name="常规 36" xfId="26690"/>
    <cellStyle name="常规 36 2" xfId="26693"/>
    <cellStyle name="常规 36 2 2" xfId="26696"/>
    <cellStyle name="常规 36 2 2 2" xfId="26700"/>
    <cellStyle name="常规 36 2 3" xfId="26704"/>
    <cellStyle name="常规 36 2 3 2" xfId="26707"/>
    <cellStyle name="常规 36 2 4" xfId="24728"/>
    <cellStyle name="常规 36 3" xfId="26710"/>
    <cellStyle name="常规 37" xfId="5177"/>
    <cellStyle name="常规 37 2" xfId="26713"/>
    <cellStyle name="常规 38" xfId="5208"/>
    <cellStyle name="常规 38 2" xfId="1117"/>
    <cellStyle name="常规 38 2 2" xfId="1127"/>
    <cellStyle name="常规 38 3" xfId="1150"/>
    <cellStyle name="常规 38 3 2" xfId="1160"/>
    <cellStyle name="常规 38 4" xfId="1168"/>
    <cellStyle name="常规 38 5" xfId="2685"/>
    <cellStyle name="常规 39" xfId="4"/>
    <cellStyle name="常规 39 2" xfId="1211"/>
    <cellStyle name="常规 39 3" xfId="1236"/>
    <cellStyle name="常规 4" xfId="26716"/>
    <cellStyle name="常规 4 10" xfId="26717"/>
    <cellStyle name="常规 4 10 2" xfId="26718"/>
    <cellStyle name="常规 4 10 2 2" xfId="26719"/>
    <cellStyle name="常规 4 10 2 2 2" xfId="26721"/>
    <cellStyle name="常规 4 10 2 3" xfId="24278"/>
    <cellStyle name="常规 4 10 2 3 2" xfId="26723"/>
    <cellStyle name="常规 4 10 2 4" xfId="20226"/>
    <cellStyle name="常规 4 10 3" xfId="26725"/>
    <cellStyle name="常规 4 11" xfId="26726"/>
    <cellStyle name="常规 4 11 2" xfId="9310"/>
    <cellStyle name="常规 4 11 2 2" xfId="26727"/>
    <cellStyle name="常规 4 11 2 2 2" xfId="26729"/>
    <cellStyle name="常规 4 11 2 3" xfId="26731"/>
    <cellStyle name="常规 4 11 2 3 2" xfId="26733"/>
    <cellStyle name="常规 4 11 2 4" xfId="20508"/>
    <cellStyle name="常规 4 11 3" xfId="26735"/>
    <cellStyle name="常规 4 12" xfId="25485"/>
    <cellStyle name="常规 4 12 2" xfId="6142"/>
    <cellStyle name="常规 4 12 2 2" xfId="6145"/>
    <cellStyle name="常规 4 12 2 2 2" xfId="6148"/>
    <cellStyle name="常规 4 12 2 3" xfId="6151"/>
    <cellStyle name="常规 4 12 2 3 2" xfId="26736"/>
    <cellStyle name="常规 4 12 2 4" xfId="20741"/>
    <cellStyle name="常规 4 12 3" xfId="6155"/>
    <cellStyle name="常规 4 13" xfId="26738"/>
    <cellStyle name="常规 4 13 2" xfId="6171"/>
    <cellStyle name="常规 4 13 2 2" xfId="6175"/>
    <cellStyle name="常规 4 13 2 2 2" xfId="10057"/>
    <cellStyle name="常规 4 13 2 3" xfId="19633"/>
    <cellStyle name="常规 4 13 2 3 2" xfId="10134"/>
    <cellStyle name="常规 4 13 2 4" xfId="19638"/>
    <cellStyle name="常规 4 13 3" xfId="6179"/>
    <cellStyle name="常规 4 14" xfId="26739"/>
    <cellStyle name="常规 4 14 2" xfId="26740"/>
    <cellStyle name="常规 4 14 2 2" xfId="26741"/>
    <cellStyle name="常规 4 14 2 2 2" xfId="26743"/>
    <cellStyle name="常规 4 14 2 3" xfId="19657"/>
    <cellStyle name="常规 4 14 2 3 2" xfId="19659"/>
    <cellStyle name="常规 4 14 2 4" xfId="19663"/>
    <cellStyle name="常规 4 14 3" xfId="26746"/>
    <cellStyle name="常规 4 15" xfId="21187"/>
    <cellStyle name="常规 4 15 2" xfId="21189"/>
    <cellStyle name="常规 4 15 2 2" xfId="21192"/>
    <cellStyle name="常规 4 15 2 2 2" xfId="21194"/>
    <cellStyle name="常规 4 15 2 3" xfId="19689"/>
    <cellStyle name="常规 4 15 2 3 2" xfId="19693"/>
    <cellStyle name="常规 4 15 2 4" xfId="19698"/>
    <cellStyle name="常规 4 15 3" xfId="21197"/>
    <cellStyle name="常规 4 16" xfId="21201"/>
    <cellStyle name="常规 4 16 2" xfId="21203"/>
    <cellStyle name="常规 4 16 2 2" xfId="21205"/>
    <cellStyle name="常规 4 16 2 2 2" xfId="21207"/>
    <cellStyle name="常规 4 16 2 3" xfId="21209"/>
    <cellStyle name="常规 4 16 2 3 2" xfId="21212"/>
    <cellStyle name="常规 4 16 2 4" xfId="21215"/>
    <cellStyle name="常规 4 16 3" xfId="21219"/>
    <cellStyle name="常规 4 17" xfId="21224"/>
    <cellStyle name="常规 4 17 2" xfId="21226"/>
    <cellStyle name="常规 4 17 2 2" xfId="21228"/>
    <cellStyle name="常规 4 17 2 2 2" xfId="26747"/>
    <cellStyle name="常规 4 17 2 3" xfId="26748"/>
    <cellStyle name="常规 4 17 2 3 2" xfId="26750"/>
    <cellStyle name="常规 4 17 2 4" xfId="26751"/>
    <cellStyle name="常规 4 17 3" xfId="21230"/>
    <cellStyle name="常规 4 2" xfId="26753"/>
    <cellStyle name="常规 4 2 10" xfId="22530"/>
    <cellStyle name="常规 4 2 10 2" xfId="26754"/>
    <cellStyle name="常规 4 2 10 2 2" xfId="26756"/>
    <cellStyle name="常规 4 2 10 2 2 2" xfId="26758"/>
    <cellStyle name="常规 4 2 10 2 3" xfId="12170"/>
    <cellStyle name="常规 4 2 10 2 3 2" xfId="15837"/>
    <cellStyle name="常规 4 2 10 2 4" xfId="15857"/>
    <cellStyle name="常规 4 2 10 3" xfId="26760"/>
    <cellStyle name="常规 4 2 11" xfId="26762"/>
    <cellStyle name="常规 4 2 11 2" xfId="26763"/>
    <cellStyle name="常规 4 2 11 2 2" xfId="26766"/>
    <cellStyle name="常规 4 2 11 2 2 2" xfId="26768"/>
    <cellStyle name="常规 4 2 11 2 3" xfId="12177"/>
    <cellStyle name="常规 4 2 11 2 3 2" xfId="15935"/>
    <cellStyle name="常规 4 2 11 2 4" xfId="15940"/>
    <cellStyle name="常规 4 2 11 3" xfId="26770"/>
    <cellStyle name="常规 4 2 12" xfId="21538"/>
    <cellStyle name="常规 4 2 12 2" xfId="26772"/>
    <cellStyle name="常规 4 2 12 2 2" xfId="360"/>
    <cellStyle name="常规 4 2 12 3" xfId="26775"/>
    <cellStyle name="常规 4 2 12 3 2" xfId="348"/>
    <cellStyle name="常规 4 2 12 4" xfId="24560"/>
    <cellStyle name="常规 4 2 13" xfId="15340"/>
    <cellStyle name="常规 4 2 2" xfId="26776"/>
    <cellStyle name="常规 4 2 2 2" xfId="26777"/>
    <cellStyle name="常规 4 2 2 2 2" xfId="26778"/>
    <cellStyle name="常规 4 2 2 2 2 2" xfId="17909"/>
    <cellStyle name="常规 4 2 2 2 2 2 2" xfId="26779"/>
    <cellStyle name="常规 4 2 2 2 2 3" xfId="17912"/>
    <cellStyle name="常规 4 2 2 2 2 3 2" xfId="26781"/>
    <cellStyle name="常规 4 2 2 2 2 4" xfId="17916"/>
    <cellStyle name="常规 4 2 2 2 3" xfId="26783"/>
    <cellStyle name="常规 4 2 2 3" xfId="26784"/>
    <cellStyle name="常规 4 2 2 3 2" xfId="26785"/>
    <cellStyle name="常规 4 2 2 3 2 2" xfId="26787"/>
    <cellStyle name="常规 4 2 2 3 3" xfId="26790"/>
    <cellStyle name="常规 4 2 2 3 3 2" xfId="26792"/>
    <cellStyle name="常规 4 2 2 3 4" xfId="26794"/>
    <cellStyle name="常规 4 2 2 4" xfId="11297"/>
    <cellStyle name="常规 4 2 3" xfId="26796"/>
    <cellStyle name="常规 4 2 3 2" xfId="26001"/>
    <cellStyle name="常规 4 2 3 2 2" xfId="26003"/>
    <cellStyle name="常规 4 2 3 2 2 2" xfId="26797"/>
    <cellStyle name="常规 4 2 3 2 2 2 2" xfId="16898"/>
    <cellStyle name="常规 4 2 3 2 2 3" xfId="24525"/>
    <cellStyle name="常规 4 2 3 2 2 3 2" xfId="17971"/>
    <cellStyle name="常规 4 2 3 2 2 4" xfId="24528"/>
    <cellStyle name="常规 4 2 3 2 3" xfId="26798"/>
    <cellStyle name="常规 4 2 3 3" xfId="26005"/>
    <cellStyle name="常规 4 2 3 3 2" xfId="26799"/>
    <cellStyle name="常规 4 2 3 3 2 2" xfId="26801"/>
    <cellStyle name="常规 4 2 3 3 3" xfId="26804"/>
    <cellStyle name="常规 4 2 3 3 3 2" xfId="26806"/>
    <cellStyle name="常规 4 2 3 3 4" xfId="26808"/>
    <cellStyle name="常规 4 2 3 4" xfId="11307"/>
    <cellStyle name="常规 4 2 4" xfId="26810"/>
    <cellStyle name="常规 4 2 4 2" xfId="24798"/>
    <cellStyle name="常规 4 2 4 2 2" xfId="24803"/>
    <cellStyle name="常规 4 2 4 2 2 2" xfId="24806"/>
    <cellStyle name="常规 4 2 4 2 3" xfId="20535"/>
    <cellStyle name="常规 4 2 4 2 3 2" xfId="20540"/>
    <cellStyle name="常规 4 2 4 2 4" xfId="13108"/>
    <cellStyle name="常规 4 2 4 3" xfId="24810"/>
    <cellStyle name="常规 4 2 5" xfId="26813"/>
    <cellStyle name="常规 4 2 5 2" xfId="10224"/>
    <cellStyle name="常规 4 2 5 2 2" xfId="10229"/>
    <cellStyle name="常规 4 2 5 2 2 2" xfId="10234"/>
    <cellStyle name="常规 4 2 5 2 3" xfId="10240"/>
    <cellStyle name="常规 4 2 5 2 3 2" xfId="12365"/>
    <cellStyle name="常规 4 2 5 2 4" xfId="12396"/>
    <cellStyle name="常规 4 2 5 3" xfId="10245"/>
    <cellStyle name="常规 4 2 6" xfId="26814"/>
    <cellStyle name="常规 4 2 6 2" xfId="10269"/>
    <cellStyle name="常规 4 2 6 2 2" xfId="13797"/>
    <cellStyle name="常规 4 2 6 2 2 2" xfId="13800"/>
    <cellStyle name="常规 4 2 6 2 3" xfId="13820"/>
    <cellStyle name="常规 4 2 6 2 3 2" xfId="13823"/>
    <cellStyle name="常规 4 2 6 2 4" xfId="13165"/>
    <cellStyle name="常规 4 2 6 3" xfId="13873"/>
    <cellStyle name="常规 4 2 7" xfId="23102"/>
    <cellStyle name="常规 4 2 7 2" xfId="10281"/>
    <cellStyle name="常规 4 2 7 2 2" xfId="15306"/>
    <cellStyle name="常规 4 2 7 2 2 2" xfId="15308"/>
    <cellStyle name="常规 4 2 7 2 3" xfId="15333"/>
    <cellStyle name="常规 4 2 7 2 3 2" xfId="15336"/>
    <cellStyle name="常规 4 2 7 2 4" xfId="15362"/>
    <cellStyle name="常规 4 2 7 3" xfId="15382"/>
    <cellStyle name="常规 4 2 8" xfId="20853"/>
    <cellStyle name="常规 4 2 8 2" xfId="16842"/>
    <cellStyle name="常规 4 2 8 2 2" xfId="16845"/>
    <cellStyle name="常规 4 2 8 2 2 2" xfId="16847"/>
    <cellStyle name="常规 4 2 8 2 3" xfId="16860"/>
    <cellStyle name="常规 4 2 8 2 3 2" xfId="16861"/>
    <cellStyle name="常规 4 2 8 2 4" xfId="16882"/>
    <cellStyle name="常规 4 2 8 3" xfId="16899"/>
    <cellStyle name="常规 4 2 9" xfId="2002"/>
    <cellStyle name="常规 4 2 9 2" xfId="17925"/>
    <cellStyle name="常规 4 2 9 2 2" xfId="17927"/>
    <cellStyle name="常规 4 2 9 2 2 2" xfId="17929"/>
    <cellStyle name="常规 4 2 9 2 3" xfId="17940"/>
    <cellStyle name="常规 4 2 9 2 3 2" xfId="17942"/>
    <cellStyle name="常规 4 2 9 2 4" xfId="17954"/>
    <cellStyle name="常规 4 2 9 3" xfId="17972"/>
    <cellStyle name="常规 4 3" xfId="26815"/>
    <cellStyle name="常规 4 3 2" xfId="26816"/>
    <cellStyle name="常规 4 3 2 2" xfId="26817"/>
    <cellStyle name="常规 4 3 2 2 2" xfId="26818"/>
    <cellStyle name="常规 4 3 2 2 2 2" xfId="26819"/>
    <cellStyle name="常规 4 3 2 2 2 2 2" xfId="26820"/>
    <cellStyle name="常规 4 3 2 2 2 3" xfId="26821"/>
    <cellStyle name="常规 4 3 2 2 2 3 2" xfId="26824"/>
    <cellStyle name="常规 4 3 2 2 2 4" xfId="26827"/>
    <cellStyle name="常规 4 3 2 2 3" xfId="26830"/>
    <cellStyle name="常规 4 3 2 3" xfId="26831"/>
    <cellStyle name="常规 4 3 2 3 2" xfId="26832"/>
    <cellStyle name="常规 4 3 2 3 2 2" xfId="26834"/>
    <cellStyle name="常规 4 3 2 3 3" xfId="26837"/>
    <cellStyle name="常规 4 3 2 3 3 2" xfId="26840"/>
    <cellStyle name="常规 4 3 2 3 4" xfId="26842"/>
    <cellStyle name="常规 4 3 2 4" xfId="26844"/>
    <cellStyle name="常规 4 3 3" xfId="26845"/>
    <cellStyle name="常规 4 3 3 2" xfId="26846"/>
    <cellStyle name="常规 4 3 3 2 2" xfId="26847"/>
    <cellStyle name="常规 4 3 3 2 2 2" xfId="6728"/>
    <cellStyle name="常规 4 3 3 2 2 2 2" xfId="6551"/>
    <cellStyle name="常规 4 3 3 2 2 3" xfId="4613"/>
    <cellStyle name="常规 4 3 3 2 2 3 2" xfId="1037"/>
    <cellStyle name="常规 4 3 3 2 2 4" xfId="4618"/>
    <cellStyle name="常规 4 3 3 2 3" xfId="26848"/>
    <cellStyle name="常规 4 3 3 3" xfId="26849"/>
    <cellStyle name="常规 4 3 3 3 2" xfId="26850"/>
    <cellStyle name="常规 4 3 3 3 2 2" xfId="6812"/>
    <cellStyle name="常规 4 3 3 3 3" xfId="26852"/>
    <cellStyle name="常规 4 3 3 3 3 2" xfId="26853"/>
    <cellStyle name="常规 4 3 3 3 4" xfId="5686"/>
    <cellStyle name="常规 4 3 3 4" xfId="26854"/>
    <cellStyle name="常规 4 3 4" xfId="18847"/>
    <cellStyle name="常规 4 3 4 2" xfId="18851"/>
    <cellStyle name="常规 4 3 4 2 2" xfId="18857"/>
    <cellStyle name="常规 4 3 4 3" xfId="18862"/>
    <cellStyle name="常规 4 3 4 3 2" xfId="18865"/>
    <cellStyle name="常规 4 3 4 4" xfId="18868"/>
    <cellStyle name="常规 4 3 5" xfId="18871"/>
    <cellStyle name="常规 4 4" xfId="26855"/>
    <cellStyle name="常规 4 4 2" xfId="26856"/>
    <cellStyle name="常规 4 4 2 2" xfId="26857"/>
    <cellStyle name="常规 4 4 2 2 2" xfId="7278"/>
    <cellStyle name="常规 4 4 2 2 2 2" xfId="26858"/>
    <cellStyle name="常规 4 4 2 2 2 2 2" xfId="26859"/>
    <cellStyle name="常规 4 4 2 2 2 3" xfId="26860"/>
    <cellStyle name="常规 4 4 2 2 2 3 2" xfId="26861"/>
    <cellStyle name="常规 4 4 2 2 2 4" xfId="17275"/>
    <cellStyle name="常规 4 4 2 2 3" xfId="7281"/>
    <cellStyle name="常规 4 4 2 3" xfId="26862"/>
    <cellStyle name="常规 4 4 2 3 2" xfId="26863"/>
    <cellStyle name="常规 4 4 2 3 2 2" xfId="26865"/>
    <cellStyle name="常规 4 4 2 3 3" xfId="26868"/>
    <cellStyle name="常规 4 4 2 3 3 2" xfId="26870"/>
    <cellStyle name="常规 4 4 2 3 4" xfId="26873"/>
    <cellStyle name="常规 4 4 2 4" xfId="11325"/>
    <cellStyle name="常规 4 4 3" xfId="26875"/>
    <cellStyle name="常规 4 4 3 2" xfId="16340"/>
    <cellStyle name="常规 4 4 3 2 2" xfId="26876"/>
    <cellStyle name="常规 4 4 3 2 2 2" xfId="26877"/>
    <cellStyle name="常规 4 4 3 2 2 2 2" xfId="26878"/>
    <cellStyle name="常规 4 4 3 2 2 3" xfId="26880"/>
    <cellStyle name="常规 4 4 3 2 2 3 2" xfId="10014"/>
    <cellStyle name="常规 4 4 3 2 2 4" xfId="26881"/>
    <cellStyle name="常规 4 4 3 2 3" xfId="26882"/>
    <cellStyle name="常规 4 4 3 3" xfId="26883"/>
    <cellStyle name="常规 4 4 3 3 2" xfId="26884"/>
    <cellStyle name="常规 4 4 3 3 2 2" xfId="26886"/>
    <cellStyle name="常规 4 4 3 3 3" xfId="26888"/>
    <cellStyle name="常规 4 4 3 3 3 2" xfId="26889"/>
    <cellStyle name="常规 4 4 3 3 4" xfId="4407"/>
    <cellStyle name="常规 4 4 3 4" xfId="11473"/>
    <cellStyle name="常规 4 4 4" xfId="18878"/>
    <cellStyle name="常规 4 4 4 2" xfId="16359"/>
    <cellStyle name="常规 4 4 4 2 2" xfId="18882"/>
    <cellStyle name="常规 4 4 4 3" xfId="18887"/>
    <cellStyle name="常规 4 4 4 3 2" xfId="18890"/>
    <cellStyle name="常规 4 4 4 4" xfId="11536"/>
    <cellStyle name="常规 4 4 5" xfId="18892"/>
    <cellStyle name="常规 4 5" xfId="22948"/>
    <cellStyle name="常规 4 5 2" xfId="13321"/>
    <cellStyle name="常规 4 5 2 2" xfId="13323"/>
    <cellStyle name="常规 4 5 2 2 2" xfId="13325"/>
    <cellStyle name="常规 4 5 2 3" xfId="13327"/>
    <cellStyle name="常规 4 5 2 3 2" xfId="26890"/>
    <cellStyle name="常规 4 5 2 4" xfId="11601"/>
    <cellStyle name="常规 4 5 3" xfId="13329"/>
    <cellStyle name="常规 4 6" xfId="22950"/>
    <cellStyle name="常规 4 6 2" xfId="13342"/>
    <cellStyle name="常规 4 6 2 2" xfId="22952"/>
    <cellStyle name="常规 4 6 2 2 2" xfId="22955"/>
    <cellStyle name="常规 4 6 2 3" xfId="18258"/>
    <cellStyle name="常规 4 6 2 3 2" xfId="18262"/>
    <cellStyle name="常规 4 6 2 4" xfId="965"/>
    <cellStyle name="常规 4 6 3" xfId="23001"/>
    <cellStyle name="常规 4 7" xfId="23029"/>
    <cellStyle name="常规 4 7 2" xfId="13350"/>
    <cellStyle name="常规 4 7 2 2" xfId="23031"/>
    <cellStyle name="常规 4 7 2 2 2" xfId="23033"/>
    <cellStyle name="常规 4 7 2 3" xfId="15565"/>
    <cellStyle name="常规 4 7 2 3 2" xfId="15568"/>
    <cellStyle name="常规 4 7 2 4" xfId="1247"/>
    <cellStyle name="常规 4 7 3" xfId="23065"/>
    <cellStyle name="常规 4 8" xfId="23110"/>
    <cellStyle name="常规 4 8 2" xfId="23113"/>
    <cellStyle name="常规 4 8 2 2" xfId="23115"/>
    <cellStyle name="常规 4 8 2 2 2" xfId="23118"/>
    <cellStyle name="常规 4 8 2 3" xfId="15614"/>
    <cellStyle name="常规 4 8 2 3 2" xfId="15618"/>
    <cellStyle name="常规 4 8 2 4" xfId="1364"/>
    <cellStyle name="常规 4 8 3" xfId="23136"/>
    <cellStyle name="常规 4 9" xfId="23171"/>
    <cellStyle name="常规 4 9 2" xfId="23173"/>
    <cellStyle name="常规 4 9 2 2" xfId="26894"/>
    <cellStyle name="常规 4 9 2 2 2" xfId="26896"/>
    <cellStyle name="常规 4 9 2 3" xfId="15655"/>
    <cellStyle name="常规 4 9 2 3 2" xfId="15657"/>
    <cellStyle name="常规 4 9 2 4" xfId="1456"/>
    <cellStyle name="常规 4 9 3" xfId="26898"/>
    <cellStyle name="常规 40" xfId="26680"/>
    <cellStyle name="常规 40 2" xfId="26682"/>
    <cellStyle name="常规 40 3" xfId="26689"/>
    <cellStyle name="常规 41" xfId="26691"/>
    <cellStyle name="常规 41 10" xfId="26899"/>
    <cellStyle name="常规 41 11" xfId="26900"/>
    <cellStyle name="常规 41 2" xfId="26694"/>
    <cellStyle name="常规 41 2 2" xfId="26697"/>
    <cellStyle name="常规 41 2 2 2" xfId="26701"/>
    <cellStyle name="常规 41 2 2 2 2" xfId="21049"/>
    <cellStyle name="常规 41 2 2 2 2 2" xfId="19580"/>
    <cellStyle name="常规 41 2 2 2 2 2 2" xfId="21055"/>
    <cellStyle name="常规 41 2 2 2 2 2 2 2" xfId="21061"/>
    <cellStyle name="常规 41 2 2 2 2 2 2 2 2" xfId="492"/>
    <cellStyle name="常规 41 2 2 2 2 2 2 3" xfId="17082"/>
    <cellStyle name="常规 41 2 2 2 2 2 3" xfId="21073"/>
    <cellStyle name="常规 41 2 2 2 2 2 3 2" xfId="26902"/>
    <cellStyle name="常规 41 2 2 2 2 2 3 2 2" xfId="26903"/>
    <cellStyle name="常规 41 2 2 2 2 2 3 3" xfId="26904"/>
    <cellStyle name="常规 41 2 2 2 2 2 4" xfId="26905"/>
    <cellStyle name="常规 41 2 2 2 2 2 4 2" xfId="2661"/>
    <cellStyle name="常规 41 2 2 2 2 2 5" xfId="13067"/>
    <cellStyle name="常规 41 2 2 2 2 3" xfId="3587"/>
    <cellStyle name="常规 41 2 2 2 2 3 2" xfId="3592"/>
    <cellStyle name="常规 41 2 2 2 2 3 2 2" xfId="21077"/>
    <cellStyle name="常规 41 2 2 2 2 3 3" xfId="1126"/>
    <cellStyle name="常规 41 2 2 2 2 4" xfId="3597"/>
    <cellStyle name="常规 41 2 2 2 2 4 2" xfId="3602"/>
    <cellStyle name="常规 41 2 2 2 2 4 2 2" xfId="2508"/>
    <cellStyle name="常规 41 2 2 2 2 4 3" xfId="1159"/>
    <cellStyle name="常规 41 2 2 2 2 5" xfId="3606"/>
    <cellStyle name="常规 41 2 2 2 2 5 2" xfId="26906"/>
    <cellStyle name="常规 41 2 2 2 2 6" xfId="26907"/>
    <cellStyle name="常规 41 2 2 2 3" xfId="21079"/>
    <cellStyle name="常规 41 2 2 2 3 2" xfId="19591"/>
    <cellStyle name="常规 41 2 2 2 3 2 2" xfId="21082"/>
    <cellStyle name="常规 41 2 2 2 3 2 2 2" xfId="21084"/>
    <cellStyle name="常规 41 2 2 2 3 2 3" xfId="21095"/>
    <cellStyle name="常规 41 2 2 2 3 3" xfId="3609"/>
    <cellStyle name="常规 41 2 2 2 3 3 2" xfId="21097"/>
    <cellStyle name="常规 41 2 2 2 3 3 2 2" xfId="21099"/>
    <cellStyle name="常规 41 2 2 2 3 3 3" xfId="1224"/>
    <cellStyle name="常规 41 2 2 2 3 4" xfId="21105"/>
    <cellStyle name="常规 41 2 2 2 3 4 2" xfId="26908"/>
    <cellStyle name="常规 41 2 2 2 3 5" xfId="26909"/>
    <cellStyle name="常规 41 2 2 2 4" xfId="21108"/>
    <cellStyle name="常规 41 2 2 2 4 2" xfId="19599"/>
    <cellStyle name="常规 41 2 2 2 4 2 2" xfId="19602"/>
    <cellStyle name="常规 41 2 2 2 4 3" xfId="3616"/>
    <cellStyle name="常规 41 2 2 2 5" xfId="21128"/>
    <cellStyle name="常规 41 2 2 2 5 2" xfId="21131"/>
    <cellStyle name="常规 41 2 2 2 5 2 2" xfId="21133"/>
    <cellStyle name="常规 41 2 2 2 5 3" xfId="21141"/>
    <cellStyle name="常规 41 2 2 2 6" xfId="21142"/>
    <cellStyle name="常规 41 2 2 2 6 2" xfId="21147"/>
    <cellStyle name="常规 41 2 2 2 7" xfId="21149"/>
    <cellStyle name="常规 41 2 2 3" xfId="26910"/>
    <cellStyle name="常规 41 2 2 3 2" xfId="26911"/>
    <cellStyle name="常规 41 2 2 3 2 2" xfId="19609"/>
    <cellStyle name="常规 41 2 2 3 2 2 2" xfId="21385"/>
    <cellStyle name="常规 41 2 2 3 2 2 2 2" xfId="21387"/>
    <cellStyle name="常规 41 2 2 3 2 2 3" xfId="21389"/>
    <cellStyle name="常规 41 2 2 3 2 3" xfId="3624"/>
    <cellStyle name="常规 41 2 2 3 2 3 2" xfId="26913"/>
    <cellStyle name="常规 41 2 2 3 2 3 2 2" xfId="26914"/>
    <cellStyle name="常规 41 2 2 3 2 3 3" xfId="1330"/>
    <cellStyle name="常规 41 2 2 3 2 4" xfId="26915"/>
    <cellStyle name="常规 41 2 2 3 2 4 2" xfId="26916"/>
    <cellStyle name="常规 41 2 2 3 2 5" xfId="24685"/>
    <cellStyle name="常规 41 2 2 3 3" xfId="26917"/>
    <cellStyle name="常规 41 2 2 3 3 2" xfId="19616"/>
    <cellStyle name="常规 41 2 2 3 3 2 2" xfId="19618"/>
    <cellStyle name="常规 41 2 2 3 3 3" xfId="3627"/>
    <cellStyle name="常规 41 2 2 3 4" xfId="26919"/>
    <cellStyle name="常规 41 2 2 3 4 2" xfId="26920"/>
    <cellStyle name="常规 41 2 2 3 4 2 2" xfId="24328"/>
    <cellStyle name="常规 41 2 2 3 4 3" xfId="25689"/>
    <cellStyle name="常规 41 2 2 3 5" xfId="26640"/>
    <cellStyle name="常规 41 2 2 3 5 2" xfId="26921"/>
    <cellStyle name="常规 41 2 2 3 6" xfId="26923"/>
    <cellStyle name="常规 41 2 2 4" xfId="24239"/>
    <cellStyle name="常规 41 2 2 4 2" xfId="24242"/>
    <cellStyle name="常规 41 2 2 4 2 2" xfId="26925"/>
    <cellStyle name="常规 41 2 2 4 2 2 2" xfId="21403"/>
    <cellStyle name="常规 41 2 2 4 2 3" xfId="26926"/>
    <cellStyle name="常规 41 2 2 4 3" xfId="26927"/>
    <cellStyle name="常规 41 2 2 4 3 2" xfId="26928"/>
    <cellStyle name="常规 41 2 2 4 3 2 2" xfId="26929"/>
    <cellStyle name="常规 41 2 2 4 3 3" xfId="26930"/>
    <cellStyle name="常规 41 2 2 4 4" xfId="26931"/>
    <cellStyle name="常规 41 2 2 4 4 2" xfId="26932"/>
    <cellStyle name="常规 41 2 2 4 5" xfId="26643"/>
    <cellStyle name="常规 41 2 2 5" xfId="24246"/>
    <cellStyle name="常规 41 2 2 5 2" xfId="24249"/>
    <cellStyle name="常规 41 2 2 5 2 2" xfId="21713"/>
    <cellStyle name="常规 41 2 2 5 3" xfId="26933"/>
    <cellStyle name="常规 41 2 2 6" xfId="24252"/>
    <cellStyle name="常规 41 2 2 6 2" xfId="26934"/>
    <cellStyle name="常规 41 2 2 6 2 2" xfId="26935"/>
    <cellStyle name="常规 41 2 2 6 3" xfId="26936"/>
    <cellStyle name="常规 41 2 2 7" xfId="26937"/>
    <cellStyle name="常规 41 2 2 7 2" xfId="21450"/>
    <cellStyle name="常规 41 2 2 8" xfId="26940"/>
    <cellStyle name="常规 41 2 3" xfId="26705"/>
    <cellStyle name="常规 41 2 3 2" xfId="26708"/>
    <cellStyle name="常规 41 2 3 2 2" xfId="26943"/>
    <cellStyle name="常规 41 2 3 2 2 2" xfId="19959"/>
    <cellStyle name="常规 41 2 3 2 2 2 2" xfId="26945"/>
    <cellStyle name="常规 41 2 3 2 2 2 2 2" xfId="26947"/>
    <cellStyle name="常规 41 2 3 2 2 2 3" xfId="26948"/>
    <cellStyle name="常规 41 2 3 2 2 3" xfId="3644"/>
    <cellStyle name="常规 41 2 3 2 2 3 2" xfId="26949"/>
    <cellStyle name="常规 41 2 3 2 2 3 2 2" xfId="26950"/>
    <cellStyle name="常规 41 2 3 2 2 3 3" xfId="410"/>
    <cellStyle name="常规 41 2 3 2 2 4" xfId="26951"/>
    <cellStyle name="常规 41 2 3 2 2 4 2" xfId="26952"/>
    <cellStyle name="常规 41 2 3 2 2 5" xfId="26953"/>
    <cellStyle name="常规 41 2 3 2 3" xfId="26955"/>
    <cellStyle name="常规 41 2 3 2 3 2" xfId="19967"/>
    <cellStyle name="常规 41 2 3 2 3 2 2" xfId="26958"/>
    <cellStyle name="常规 41 2 3 2 3 3" xfId="3648"/>
    <cellStyle name="常规 41 2 3 2 4" xfId="26259"/>
    <cellStyle name="常规 41 2 3 2 4 2" xfId="19975"/>
    <cellStyle name="常规 41 2 3 2 4 2 2" xfId="4215"/>
    <cellStyle name="常规 41 2 3 2 4 3" xfId="19977"/>
    <cellStyle name="常规 41 2 3 2 5" xfId="26263"/>
    <cellStyle name="常规 41 2 3 2 5 2" xfId="26265"/>
    <cellStyle name="常规 41 2 3 2 6" xfId="26267"/>
    <cellStyle name="常规 41 2 3 3" xfId="26960"/>
    <cellStyle name="常规 41 2 3 3 2" xfId="26961"/>
    <cellStyle name="常规 41 2 3 3 2 2" xfId="19990"/>
    <cellStyle name="常规 41 2 3 3 2 2 2" xfId="26963"/>
    <cellStyle name="常规 41 2 3 3 2 3" xfId="11443"/>
    <cellStyle name="常规 41 2 3 3 3" xfId="26964"/>
    <cellStyle name="常规 41 2 3 3 3 2" xfId="9026"/>
    <cellStyle name="常规 41 2 3 3 3 2 2" xfId="19995"/>
    <cellStyle name="常规 41 2 3 3 3 3" xfId="9077"/>
    <cellStyle name="常规 41 2 3 3 4" xfId="26967"/>
    <cellStyle name="常规 41 2 3 3 4 2" xfId="26969"/>
    <cellStyle name="常规 41 2 3 3 5" xfId="26971"/>
    <cellStyle name="常规 41 2 3 4" xfId="26973"/>
    <cellStyle name="常规 41 2 3 4 2" xfId="26974"/>
    <cellStyle name="常规 41 2 3 4 2 2" xfId="26976"/>
    <cellStyle name="常规 41 2 3 4 3" xfId="26977"/>
    <cellStyle name="常规 41 2 3 5" xfId="26978"/>
    <cellStyle name="常规 41 2 3 5 2" xfId="26979"/>
    <cellStyle name="常规 41 2 3 5 2 2" xfId="26980"/>
    <cellStyle name="常规 41 2 3 5 3" xfId="26981"/>
    <cellStyle name="常规 41 2 3 6" xfId="26982"/>
    <cellStyle name="常规 41 2 3 6 2" xfId="26983"/>
    <cellStyle name="常规 41 2 3 7" xfId="26984"/>
    <cellStyle name="常规 41 2 4" xfId="24729"/>
    <cellStyle name="常规 41 2 4 2" xfId="26987"/>
    <cellStyle name="常规 41 2 4 2 2" xfId="26988"/>
    <cellStyle name="常规 41 2 4 2 2 2" xfId="20203"/>
    <cellStyle name="常规 41 2 4 2 2 2 2" xfId="26991"/>
    <cellStyle name="常规 41 2 4 2 2 3" xfId="26994"/>
    <cellStyle name="常规 41 2 4 2 3" xfId="26997"/>
    <cellStyle name="常规 41 2 4 2 3 2" xfId="20212"/>
    <cellStyle name="常规 41 2 4 2 3 2 2" xfId="27001"/>
    <cellStyle name="常规 41 2 4 2 3 3" xfId="27003"/>
    <cellStyle name="常规 41 2 4 2 4" xfId="27005"/>
    <cellStyle name="常规 41 2 4 2 4 2" xfId="20221"/>
    <cellStyle name="常规 41 2 4 2 5" xfId="27009"/>
    <cellStyle name="常规 41 2 4 3" xfId="27010"/>
    <cellStyle name="常规 41 2 4 3 2" xfId="27011"/>
    <cellStyle name="常规 41 2 4 3 2 2" xfId="20239"/>
    <cellStyle name="常规 41 2 4 3 3" xfId="6627"/>
    <cellStyle name="常规 41 2 4 4" xfId="27014"/>
    <cellStyle name="常规 41 2 4 4 2" xfId="27015"/>
    <cellStyle name="常规 41 2 4 4 2 2" xfId="27018"/>
    <cellStyle name="常规 41 2 4 4 3" xfId="6635"/>
    <cellStyle name="常规 41 2 4 5" xfId="27020"/>
    <cellStyle name="常规 41 2 4 5 2" xfId="27021"/>
    <cellStyle name="常规 41 2 4 6" xfId="27022"/>
    <cellStyle name="常规 41 2 5" xfId="27023"/>
    <cellStyle name="常规 41 2 5 2" xfId="27026"/>
    <cellStyle name="常规 41 2 5 2 2" xfId="27031"/>
    <cellStyle name="常规 41 2 5 2 2 2" xfId="20476"/>
    <cellStyle name="常规 41 2 5 2 3" xfId="27036"/>
    <cellStyle name="常规 41 2 5 3" xfId="27040"/>
    <cellStyle name="常规 41 2 5 3 2" xfId="27045"/>
    <cellStyle name="常规 41 2 5 3 2 2" xfId="20518"/>
    <cellStyle name="常规 41 2 5 3 3" xfId="27050"/>
    <cellStyle name="常规 41 2 5 4" xfId="27054"/>
    <cellStyle name="常规 41 2 5 4 2" xfId="27059"/>
    <cellStyle name="常规 41 2 5 5" xfId="27062"/>
    <cellStyle name="常规 41 2 6" xfId="27065"/>
    <cellStyle name="常规 41 2 6 2" xfId="27068"/>
    <cellStyle name="常规 41 2 6 2 2" xfId="27073"/>
    <cellStyle name="常规 41 2 6 3" xfId="27076"/>
    <cellStyle name="常规 41 2 7" xfId="27079"/>
    <cellStyle name="常规 41 2 7 2" xfId="27082"/>
    <cellStyle name="常规 41 2 7 2 2" xfId="27087"/>
    <cellStyle name="常规 41 2 7 3" xfId="27090"/>
    <cellStyle name="常规 41 2 8" xfId="19088"/>
    <cellStyle name="常规 41 2 8 2" xfId="19092"/>
    <cellStyle name="常规 41 2 9" xfId="19096"/>
    <cellStyle name="常规 41 3" xfId="26711"/>
    <cellStyle name="常规 41 3 2" xfId="27093"/>
    <cellStyle name="常规 41 3 2 2" xfId="27094"/>
    <cellStyle name="常规 41 3 2 2 2" xfId="27096"/>
    <cellStyle name="常规 41 3 2 2 2 2" xfId="27098"/>
    <cellStyle name="常规 41 3 2 2 2 2 2" xfId="603"/>
    <cellStyle name="常规 41 3 2 2 2 2 2 2" xfId="609"/>
    <cellStyle name="常规 41 3 2 2 2 2 3" xfId="615"/>
    <cellStyle name="常规 41 3 2 2 2 3" xfId="18800"/>
    <cellStyle name="常规 41 3 2 2 2 3 2" xfId="18804"/>
    <cellStyle name="常规 41 3 2 2 2 3 2 2" xfId="18807"/>
    <cellStyle name="常规 41 3 2 2 2 3 3" xfId="6786"/>
    <cellStyle name="常规 41 3 2 2 2 4" xfId="18828"/>
    <cellStyle name="常规 41 3 2 2 2 4 2" xfId="787"/>
    <cellStyle name="常规 41 3 2 2 2 5" xfId="18831"/>
    <cellStyle name="常规 41 3 2 2 3" xfId="22535"/>
    <cellStyle name="常规 41 3 2 2 3 2" xfId="22538"/>
    <cellStyle name="常规 41 3 2 2 3 2 2" xfId="22541"/>
    <cellStyle name="常规 41 3 2 2 3 3" xfId="18937"/>
    <cellStyle name="常规 41 3 2 2 4" xfId="18190"/>
    <cellStyle name="常规 41 3 2 2 4 2" xfId="22548"/>
    <cellStyle name="常规 41 3 2 2 4 2 2" xfId="22550"/>
    <cellStyle name="常规 41 3 2 2 4 3" xfId="18960"/>
    <cellStyle name="常规 41 3 2 2 5" xfId="22559"/>
    <cellStyle name="常规 41 3 2 2 5 2" xfId="22564"/>
    <cellStyle name="常规 41 3 2 2 6" xfId="22567"/>
    <cellStyle name="常规 41 3 2 3" xfId="27100"/>
    <cellStyle name="常规 41 3 2 3 2" xfId="27102"/>
    <cellStyle name="常规 41 3 2 3 2 2" xfId="27104"/>
    <cellStyle name="常规 41 3 2 3 2 2 2" xfId="9417"/>
    <cellStyle name="常规 41 3 2 3 2 3" xfId="27106"/>
    <cellStyle name="常规 41 3 2 3 3" xfId="27108"/>
    <cellStyle name="常规 41 3 2 3 3 2" xfId="27110"/>
    <cellStyle name="常规 41 3 2 3 3 2 2" xfId="27112"/>
    <cellStyle name="常规 41 3 2 3 3 3" xfId="27114"/>
    <cellStyle name="常规 41 3 2 3 4" xfId="27116"/>
    <cellStyle name="常规 41 3 2 3 4 2" xfId="27118"/>
    <cellStyle name="常规 41 3 2 3 5" xfId="26652"/>
    <cellStyle name="常规 41 3 2 4" xfId="24261"/>
    <cellStyle name="常规 41 3 2 4 2" xfId="24861"/>
    <cellStyle name="常规 41 3 2 4 2 2" xfId="27119"/>
    <cellStyle name="常规 41 3 2 4 3" xfId="22572"/>
    <cellStyle name="常规 41 3 2 5" xfId="24864"/>
    <cellStyle name="常规 41 3 2 5 2" xfId="24867"/>
    <cellStyle name="常规 41 3 2 5 2 2" xfId="5925"/>
    <cellStyle name="常规 41 3 2 5 3" xfId="27121"/>
    <cellStyle name="常规 41 3 2 6" xfId="24870"/>
    <cellStyle name="常规 41 3 2 6 2" xfId="27123"/>
    <cellStyle name="常规 41 3 2 7" xfId="24080"/>
    <cellStyle name="常规 41 3 3" xfId="22523"/>
    <cellStyle name="常规 41 3 3 2" xfId="27125"/>
    <cellStyle name="常规 41 3 3 2 2" xfId="18595"/>
    <cellStyle name="常规 41 3 3 2 2 2" xfId="18597"/>
    <cellStyle name="常规 41 3 3 2 2 2 2" xfId="27126"/>
    <cellStyle name="常规 41 3 3 2 2 3" xfId="27127"/>
    <cellStyle name="常规 41 3 3 2 3" xfId="18599"/>
    <cellStyle name="常规 41 3 3 2 3 2" xfId="27128"/>
    <cellStyle name="常规 41 3 3 2 3 2 2" xfId="15727"/>
    <cellStyle name="常规 41 3 3 2 3 3" xfId="27129"/>
    <cellStyle name="常规 41 3 3 2 4" xfId="7864"/>
    <cellStyle name="常规 41 3 3 2 4 2" xfId="26340"/>
    <cellStyle name="常规 41 3 3 2 5" xfId="26342"/>
    <cellStyle name="常规 41 3 3 3" xfId="27130"/>
    <cellStyle name="常规 41 3 3 3 2" xfId="27131"/>
    <cellStyle name="常规 41 3 3 3 2 2" xfId="27132"/>
    <cellStyle name="常规 41 3 3 3 3" xfId="27133"/>
    <cellStyle name="常规 41 3 3 4" xfId="24266"/>
    <cellStyle name="常规 41 3 3 4 2" xfId="27134"/>
    <cellStyle name="常规 41 3 3 4 2 2" xfId="27135"/>
    <cellStyle name="常规 41 3 3 4 3" xfId="27136"/>
    <cellStyle name="常规 41 3 3 5" xfId="27137"/>
    <cellStyle name="常规 41 3 3 5 2" xfId="27138"/>
    <cellStyle name="常规 41 3 3 6" xfId="27139"/>
    <cellStyle name="常规 41 3 4" xfId="24737"/>
    <cellStyle name="常规 41 3 4 2" xfId="27140"/>
    <cellStyle name="常规 41 3 4 2 2" xfId="27141"/>
    <cellStyle name="常规 41 3 4 2 2 2" xfId="27142"/>
    <cellStyle name="常规 41 3 4 2 3" xfId="27143"/>
    <cellStyle name="常规 41 3 4 3" xfId="27144"/>
    <cellStyle name="常规 41 3 4 3 2" xfId="27145"/>
    <cellStyle name="常规 41 3 4 3 2 2" xfId="27146"/>
    <cellStyle name="常规 41 3 4 3 3" xfId="27147"/>
    <cellStyle name="常规 41 3 4 4" xfId="27148"/>
    <cellStyle name="常规 41 3 4 4 2" xfId="27149"/>
    <cellStyle name="常规 41 3 4 5" xfId="27150"/>
    <cellStyle name="常规 41 3 5" xfId="27151"/>
    <cellStyle name="常规 41 3 5 2" xfId="27154"/>
    <cellStyle name="常规 41 3 5 2 2" xfId="27157"/>
    <cellStyle name="常规 41 3 5 3" xfId="27160"/>
    <cellStyle name="常规 41 3 6" xfId="27163"/>
    <cellStyle name="常规 41 3 6 2" xfId="27166"/>
    <cellStyle name="常规 41 3 6 2 2" xfId="27169"/>
    <cellStyle name="常规 41 3 6 3" xfId="27172"/>
    <cellStyle name="常规 41 3 7" xfId="10427"/>
    <cellStyle name="常规 41 3 7 2" xfId="27175"/>
    <cellStyle name="常规 41 3 8" xfId="19112"/>
    <cellStyle name="常规 41 4" xfId="8284"/>
    <cellStyle name="常规 41 4 2" xfId="27178"/>
    <cellStyle name="常规 41 4 2 2" xfId="27179"/>
    <cellStyle name="常规 41 4 2 2 2" xfId="27180"/>
    <cellStyle name="常规 41 4 2 2 2 2" xfId="27181"/>
    <cellStyle name="常规 41 4 2 2 2 2 2" xfId="27182"/>
    <cellStyle name="常规 41 4 2 2 2 3" xfId="27183"/>
    <cellStyle name="常规 41 4 2 2 3" xfId="27185"/>
    <cellStyle name="常规 41 4 2 2 3 2" xfId="27186"/>
    <cellStyle name="常规 41 4 2 2 3 2 2" xfId="27187"/>
    <cellStyle name="常规 41 4 2 2 3 3" xfId="27188"/>
    <cellStyle name="常规 41 4 2 2 4" xfId="18222"/>
    <cellStyle name="常规 41 4 2 2 4 2" xfId="25418"/>
    <cellStyle name="常规 41 4 2 2 5" xfId="25428"/>
    <cellStyle name="常规 41 4 2 3" xfId="27190"/>
    <cellStyle name="常规 41 4 2 3 2" xfId="27191"/>
    <cellStyle name="常规 41 4 2 3 2 2" xfId="27192"/>
    <cellStyle name="常规 41 4 2 3 3" xfId="27193"/>
    <cellStyle name="常规 41 4 2 4" xfId="24874"/>
    <cellStyle name="常规 41 4 2 4 2" xfId="27194"/>
    <cellStyle name="常规 41 4 2 4 2 2" xfId="27195"/>
    <cellStyle name="常规 41 4 2 4 3" xfId="27196"/>
    <cellStyle name="常规 41 4 2 5" xfId="27197"/>
    <cellStyle name="常规 41 4 2 5 2" xfId="27198"/>
    <cellStyle name="常规 41 4 2 6" xfId="27199"/>
    <cellStyle name="常规 41 4 3" xfId="22527"/>
    <cellStyle name="常规 41 4 3 2" xfId="27200"/>
    <cellStyle name="常规 41 4 3 2 2" xfId="27201"/>
    <cellStyle name="常规 41 4 3 2 2 2" xfId="27202"/>
    <cellStyle name="常规 41 4 3 2 3" xfId="27203"/>
    <cellStyle name="常规 41 4 3 3" xfId="27204"/>
    <cellStyle name="常规 41 4 3 3 2" xfId="27205"/>
    <cellStyle name="常规 41 4 3 3 2 2" xfId="27206"/>
    <cellStyle name="常规 41 4 3 3 3" xfId="27207"/>
    <cellStyle name="常规 41 4 3 4" xfId="24877"/>
    <cellStyle name="常规 41 4 3 4 2" xfId="27208"/>
    <cellStyle name="常规 41 4 3 5" xfId="6128"/>
    <cellStyle name="常规 41 4 4" xfId="27209"/>
    <cellStyle name="常规 41 4 4 2" xfId="27210"/>
    <cellStyle name="常规 41 4 4 2 2" xfId="27211"/>
    <cellStyle name="常规 41 4 4 3" xfId="27212"/>
    <cellStyle name="常规 41 4 5" xfId="27213"/>
    <cellStyle name="常规 41 4 5 2" xfId="27218"/>
    <cellStyle name="常规 41 4 5 2 2" xfId="27221"/>
    <cellStyle name="常规 41 4 5 3" xfId="27224"/>
    <cellStyle name="常规 41 4 6" xfId="27227"/>
    <cellStyle name="常规 41 4 6 2" xfId="27230"/>
    <cellStyle name="常规 41 4 7" xfId="27233"/>
    <cellStyle name="常规 41 5" xfId="27236"/>
    <cellStyle name="常规 41 5 2" xfId="27239"/>
    <cellStyle name="常规 41 5 2 2" xfId="27241"/>
    <cellStyle name="常规 41 5 2 2 2" xfId="27242"/>
    <cellStyle name="常规 41 5 2 2 2 2" xfId="27244"/>
    <cellStyle name="常规 41 5 2 2 3" xfId="27246"/>
    <cellStyle name="常规 41 5 2 3" xfId="27248"/>
    <cellStyle name="常规 41 5 2 3 2" xfId="1910"/>
    <cellStyle name="常规 41 5 2 3 2 2" xfId="184"/>
    <cellStyle name="常规 41 5 2 3 3" xfId="1920"/>
    <cellStyle name="常规 41 5 2 4" xfId="27249"/>
    <cellStyle name="常规 41 5 2 4 2" xfId="1732"/>
    <cellStyle name="常规 41 5 2 5" xfId="27250"/>
    <cellStyle name="常规 41 5 3" xfId="27251"/>
    <cellStyle name="常规 41 5 3 2" xfId="27252"/>
    <cellStyle name="常规 41 5 3 2 2" xfId="27253"/>
    <cellStyle name="常规 41 5 3 3" xfId="27254"/>
    <cellStyle name="常规 41 5 4" xfId="27255"/>
    <cellStyle name="常规 41 5 4 2" xfId="27256"/>
    <cellStyle name="常规 41 5 4 2 2" xfId="27257"/>
    <cellStyle name="常规 41 5 4 3" xfId="27258"/>
    <cellStyle name="常规 41 5 5" xfId="27259"/>
    <cellStyle name="常规 41 5 5 2" xfId="27262"/>
    <cellStyle name="常规 41 5 6" xfId="27265"/>
    <cellStyle name="常规 41 6" xfId="27268"/>
    <cellStyle name="常规 41 6 2" xfId="27270"/>
    <cellStyle name="常规 41 6 2 2" xfId="27271"/>
    <cellStyle name="常规 41 6 2 2 2" xfId="27272"/>
    <cellStyle name="常规 41 6 2 3" xfId="27274"/>
    <cellStyle name="常规 41 6 3" xfId="27275"/>
    <cellStyle name="常规 41 6 3 2" xfId="27276"/>
    <cellStyle name="常规 41 6 3 2 2" xfId="27277"/>
    <cellStyle name="常规 41 6 3 3" xfId="27278"/>
    <cellStyle name="常规 41 6 4" xfId="27279"/>
    <cellStyle name="常规 41 6 4 2" xfId="27281"/>
    <cellStyle name="常规 41 6 5" xfId="27282"/>
    <cellStyle name="常规 41 7" xfId="27285"/>
    <cellStyle name="常规 41 7 2" xfId="27286"/>
    <cellStyle name="常规 41 7 2 2" xfId="27287"/>
    <cellStyle name="常规 41 7 3" xfId="19894"/>
    <cellStyle name="常规 41 8" xfId="27288"/>
    <cellStyle name="常规 41 8 2" xfId="27290"/>
    <cellStyle name="常规 41 8 2 2" xfId="27292"/>
    <cellStyle name="常规 41 8 3" xfId="27294"/>
    <cellStyle name="常规 41 9" xfId="27296"/>
    <cellStyle name="常规 41 9 2" xfId="27297"/>
    <cellStyle name="常规 42" xfId="5178"/>
    <cellStyle name="常规 42 10" xfId="23321"/>
    <cellStyle name="常规 42 11" xfId="10617"/>
    <cellStyle name="常规 42 2" xfId="26714"/>
    <cellStyle name="常规 42 2 2" xfId="27298"/>
    <cellStyle name="常规 42 2 2 2" xfId="27300"/>
    <cellStyle name="常规 42 2 2 2 2" xfId="27302"/>
    <cellStyle name="常规 42 2 2 2 2 2" xfId="27303"/>
    <cellStyle name="常规 42 2 2 2 2 2 2" xfId="27305"/>
    <cellStyle name="常规 42 2 2 2 2 2 2 2" xfId="6475"/>
    <cellStyle name="常规 42 2 2 2 2 2 2 2 2" xfId="27306"/>
    <cellStyle name="常规 42 2 2 2 2 2 2 3" xfId="27307"/>
    <cellStyle name="常规 42 2 2 2 2 2 3" xfId="27309"/>
    <cellStyle name="常规 42 2 2 2 2 2 3 2" xfId="27310"/>
    <cellStyle name="常规 42 2 2 2 2 2 3 2 2" xfId="27312"/>
    <cellStyle name="常规 42 2 2 2 2 2 3 3" xfId="27314"/>
    <cellStyle name="常规 42 2 2 2 2 2 4" xfId="27317"/>
    <cellStyle name="常规 42 2 2 2 2 2 4 2" xfId="27318"/>
    <cellStyle name="常规 42 2 2 2 2 2 5" xfId="27319"/>
    <cellStyle name="常规 42 2 2 2 2 3" xfId="27320"/>
    <cellStyle name="常规 42 2 2 2 2 3 2" xfId="27321"/>
    <cellStyle name="常规 42 2 2 2 2 3 2 2" xfId="6548"/>
    <cellStyle name="常规 42 2 2 2 2 3 3" xfId="6874"/>
    <cellStyle name="常规 42 2 2 2 2 4" xfId="17424"/>
    <cellStyle name="常规 42 2 2 2 2 4 2" xfId="27322"/>
    <cellStyle name="常规 42 2 2 2 2 4 2 2" xfId="6576"/>
    <cellStyle name="常规 42 2 2 2 2 4 3" xfId="27323"/>
    <cellStyle name="常规 42 2 2 2 2 5" xfId="27324"/>
    <cellStyle name="常规 42 2 2 2 2 5 2" xfId="27325"/>
    <cellStyle name="常规 42 2 2 2 2 6" xfId="27326"/>
    <cellStyle name="常规 42 2 2 2 3" xfId="27327"/>
    <cellStyle name="常规 42 2 2 2 3 2" xfId="27330"/>
    <cellStyle name="常规 42 2 2 2 3 2 2" xfId="27334"/>
    <cellStyle name="常规 42 2 2 2 3 2 2 2" xfId="5606"/>
    <cellStyle name="常规 42 2 2 2 3 2 3" xfId="27337"/>
    <cellStyle name="常规 42 2 2 2 3 3" xfId="7048"/>
    <cellStyle name="常规 42 2 2 2 3 3 2" xfId="27338"/>
    <cellStyle name="常规 42 2 2 2 3 3 2 2" xfId="5641"/>
    <cellStyle name="常规 42 2 2 2 3 3 3" xfId="5755"/>
    <cellStyle name="常规 42 2 2 2 3 4" xfId="27339"/>
    <cellStyle name="常规 42 2 2 2 3 4 2" xfId="27340"/>
    <cellStyle name="常规 42 2 2 2 3 5" xfId="27341"/>
    <cellStyle name="常规 42 2 2 2 4" xfId="26891"/>
    <cellStyle name="常规 42 2 2 2 4 2" xfId="27343"/>
    <cellStyle name="常规 42 2 2 2 4 2 2" xfId="27346"/>
    <cellStyle name="常规 42 2 2 2 4 3" xfId="27349"/>
    <cellStyle name="常规 42 2 2 2 5" xfId="27352"/>
    <cellStyle name="常规 42 2 2 2 5 2" xfId="13508"/>
    <cellStyle name="常规 42 2 2 2 5 2 2" xfId="23126"/>
    <cellStyle name="常规 42 2 2 2 5 3" xfId="27355"/>
    <cellStyle name="常规 42 2 2 2 6" xfId="27356"/>
    <cellStyle name="常规 42 2 2 2 6 2" xfId="13516"/>
    <cellStyle name="常规 42 2 2 2 7" xfId="27361"/>
    <cellStyle name="常规 42 2 2 3" xfId="26720"/>
    <cellStyle name="常规 42 2 2 3 2" xfId="26722"/>
    <cellStyle name="常规 42 2 2 3 2 2" xfId="27362"/>
    <cellStyle name="常规 42 2 2 3 2 2 2" xfId="27364"/>
    <cellStyle name="常规 42 2 2 3 2 2 2 2" xfId="27365"/>
    <cellStyle name="常规 42 2 2 3 2 2 3" xfId="27366"/>
    <cellStyle name="常规 42 2 2 3 2 3" xfId="27367"/>
    <cellStyle name="常规 42 2 2 3 2 3 2" xfId="27368"/>
    <cellStyle name="常规 42 2 2 3 2 3 2 2" xfId="27373"/>
    <cellStyle name="常规 42 2 2 3 2 3 3" xfId="27376"/>
    <cellStyle name="常规 42 2 2 3 2 4" xfId="27379"/>
    <cellStyle name="常规 42 2 2 3 2 4 2" xfId="27380"/>
    <cellStyle name="常规 42 2 2 3 2 5" xfId="13752"/>
    <cellStyle name="常规 42 2 2 3 3" xfId="27383"/>
    <cellStyle name="常规 42 2 2 3 3 2" xfId="27386"/>
    <cellStyle name="常规 42 2 2 3 3 2 2" xfId="27390"/>
    <cellStyle name="常规 42 2 2 3 3 3" xfId="7056"/>
    <cellStyle name="常规 42 2 2 3 4" xfId="11602"/>
    <cellStyle name="常规 42 2 2 3 4 2" xfId="11610"/>
    <cellStyle name="常规 42 2 2 3 4 2 2" xfId="11612"/>
    <cellStyle name="常规 42 2 2 3 4 3" xfId="11615"/>
    <cellStyle name="常规 42 2 2 3 5" xfId="3770"/>
    <cellStyle name="常规 42 2 2 3 5 2" xfId="11632"/>
    <cellStyle name="常规 42 2 2 3 6" xfId="11637"/>
    <cellStyle name="常规 42 2 2 4" xfId="24279"/>
    <cellStyle name="常规 42 2 2 4 2" xfId="26724"/>
    <cellStyle name="常规 42 2 2 4 2 2" xfId="27391"/>
    <cellStyle name="常规 42 2 2 4 2 2 2" xfId="27392"/>
    <cellStyle name="常规 42 2 2 4 2 3" xfId="27394"/>
    <cellStyle name="常规 42 2 2 4 3" xfId="27395"/>
    <cellStyle name="常规 42 2 2 4 3 2" xfId="27398"/>
    <cellStyle name="常规 42 2 2 4 3 2 2" xfId="27401"/>
    <cellStyle name="常规 42 2 2 4 3 3" xfId="27403"/>
    <cellStyle name="常规 42 2 2 4 4" xfId="11655"/>
    <cellStyle name="常规 42 2 2 4 4 2" xfId="11662"/>
    <cellStyle name="常规 42 2 2 4 5" xfId="11667"/>
    <cellStyle name="常规 42 2 2 5" xfId="20227"/>
    <cellStyle name="常规 42 2 2 5 2" xfId="20229"/>
    <cellStyle name="常规 42 2 2 5 2 2" xfId="20231"/>
    <cellStyle name="常规 42 2 2 5 3" xfId="20238"/>
    <cellStyle name="常规 42 2 2 6" xfId="20243"/>
    <cellStyle name="常规 42 2 2 6 2" xfId="20245"/>
    <cellStyle name="常规 42 2 2 6 2 2" xfId="20247"/>
    <cellStyle name="常规 42 2 2 6 3" xfId="20249"/>
    <cellStyle name="常规 42 2 2 7" xfId="20253"/>
    <cellStyle name="常规 42 2 2 7 2" xfId="5528"/>
    <cellStyle name="常规 42 2 2 8" xfId="17241"/>
    <cellStyle name="常规 42 2 3" xfId="27404"/>
    <cellStyle name="常规 42 2 3 2" xfId="25389"/>
    <cellStyle name="常规 42 2 3 2 2" xfId="25392"/>
    <cellStyle name="常规 42 2 3 2 2 2" xfId="9432"/>
    <cellStyle name="常规 42 2 3 2 2 2 2" xfId="9438"/>
    <cellStyle name="常规 42 2 3 2 2 2 2 2" xfId="9441"/>
    <cellStyle name="常规 42 2 3 2 2 2 3" xfId="9591"/>
    <cellStyle name="常规 42 2 3 2 2 3" xfId="9751"/>
    <cellStyle name="常规 42 2 3 2 2 3 2" xfId="9755"/>
    <cellStyle name="常规 42 2 3 2 2 3 2 2" xfId="9758"/>
    <cellStyle name="常规 42 2 3 2 2 3 3" xfId="9866"/>
    <cellStyle name="常规 42 2 3 2 2 4" xfId="9971"/>
    <cellStyle name="常规 42 2 3 2 2 4 2" xfId="9974"/>
    <cellStyle name="常规 42 2 3 2 2 5" xfId="10193"/>
    <cellStyle name="常规 42 2 3 2 3" xfId="25394"/>
    <cellStyle name="常规 42 2 3 2 3 2" xfId="27406"/>
    <cellStyle name="常规 42 2 3 2 3 2 2" xfId="27409"/>
    <cellStyle name="常规 42 2 3 2 3 3" xfId="7070"/>
    <cellStyle name="常规 42 2 3 2 4" xfId="27410"/>
    <cellStyle name="常规 42 2 3 2 4 2" xfId="27414"/>
    <cellStyle name="常规 42 2 3 2 4 2 2" xfId="21089"/>
    <cellStyle name="常规 42 2 3 2 4 3" xfId="27415"/>
    <cellStyle name="常规 42 2 3 2 5" xfId="27416"/>
    <cellStyle name="常规 42 2 3 2 5 2" xfId="27417"/>
    <cellStyle name="常规 42 2 3 2 6" xfId="6048"/>
    <cellStyle name="常规 42 2 3 3" xfId="27418"/>
    <cellStyle name="常规 42 2 3 3 2" xfId="27419"/>
    <cellStyle name="常规 42 2 3 3 2 2" xfId="27420"/>
    <cellStyle name="常规 42 2 3 3 2 2 2" xfId="27421"/>
    <cellStyle name="常规 42 2 3 3 2 3" xfId="18278"/>
    <cellStyle name="常规 42 2 3 3 3" xfId="27422"/>
    <cellStyle name="常规 42 2 3 3 3 2" xfId="27425"/>
    <cellStyle name="常规 42 2 3 3 3 2 2" xfId="27428"/>
    <cellStyle name="常规 42 2 3 3 3 3" xfId="7081"/>
    <cellStyle name="常规 42 2 3 3 4" xfId="11690"/>
    <cellStyle name="常规 42 2 3 3 4 2" xfId="11697"/>
    <cellStyle name="常规 42 2 3 3 5" xfId="11705"/>
    <cellStyle name="常规 42 2 3 4" xfId="24284"/>
    <cellStyle name="常规 42 2 3 4 2" xfId="27429"/>
    <cellStyle name="常规 42 2 3 4 2 2" xfId="27430"/>
    <cellStyle name="常规 42 2 3 4 3" xfId="27431"/>
    <cellStyle name="常规 42 2 3 5" xfId="27434"/>
    <cellStyle name="常规 42 2 3 5 2" xfId="27435"/>
    <cellStyle name="常规 42 2 3 5 2 2" xfId="27436"/>
    <cellStyle name="常规 42 2 3 5 3" xfId="27019"/>
    <cellStyle name="常规 42 2 3 6" xfId="27437"/>
    <cellStyle name="常规 42 2 3 6 2" xfId="27438"/>
    <cellStyle name="常规 42 2 3 7" xfId="17609"/>
    <cellStyle name="常规 42 2 4" xfId="27439"/>
    <cellStyle name="常规 42 2 4 2" xfId="25496"/>
    <cellStyle name="常规 42 2 4 2 2" xfId="25498"/>
    <cellStyle name="常规 42 2 4 2 2 2" xfId="25500"/>
    <cellStyle name="常规 42 2 4 2 2 2 2" xfId="25502"/>
    <cellStyle name="常规 42 2 4 2 2 3" xfId="25504"/>
    <cellStyle name="常规 42 2 4 2 3" xfId="25509"/>
    <cellStyle name="常规 42 2 4 2 3 2" xfId="27441"/>
    <cellStyle name="常规 42 2 4 2 3 2 2" xfId="27442"/>
    <cellStyle name="常规 42 2 4 2 3 3" xfId="7098"/>
    <cellStyle name="常规 42 2 4 2 4" xfId="27443"/>
    <cellStyle name="常规 42 2 4 2 4 2" xfId="27445"/>
    <cellStyle name="常规 42 2 4 2 5" xfId="27446"/>
    <cellStyle name="常规 42 2 4 3" xfId="27447"/>
    <cellStyle name="常规 42 2 4 3 2" xfId="27448"/>
    <cellStyle name="常规 42 2 4 3 2 2" xfId="27449"/>
    <cellStyle name="常规 42 2 4 3 3" xfId="27450"/>
    <cellStyle name="常规 42 2 4 4" xfId="27451"/>
    <cellStyle name="常规 42 2 4 4 2" xfId="27452"/>
    <cellStyle name="常规 42 2 4 4 2 2" xfId="27453"/>
    <cellStyle name="常规 42 2 4 4 3" xfId="27455"/>
    <cellStyle name="常规 42 2 4 5" xfId="27456"/>
    <cellStyle name="常规 42 2 4 5 2" xfId="27457"/>
    <cellStyle name="常规 42 2 4 6" xfId="27458"/>
    <cellStyle name="常规 42 2 5" xfId="27459"/>
    <cellStyle name="常规 42 2 5 2" xfId="25584"/>
    <cellStyle name="常规 42 2 5 2 2" xfId="25588"/>
    <cellStyle name="常规 42 2 5 2 2 2" xfId="25592"/>
    <cellStyle name="常规 42 2 5 2 3" xfId="25602"/>
    <cellStyle name="常规 42 2 5 3" xfId="26115"/>
    <cellStyle name="常规 42 2 5 3 2" xfId="26119"/>
    <cellStyle name="常规 42 2 5 3 2 2" xfId="15824"/>
    <cellStyle name="常规 42 2 5 3 3" xfId="26124"/>
    <cellStyle name="常规 42 2 5 4" xfId="26128"/>
    <cellStyle name="常规 42 2 5 4 2" xfId="26132"/>
    <cellStyle name="常规 42 2 5 5" xfId="26139"/>
    <cellStyle name="常规 42 2 6" xfId="27462"/>
    <cellStyle name="常规 42 2 6 2" xfId="25673"/>
    <cellStyle name="常规 42 2 6 2 2" xfId="16651"/>
    <cellStyle name="常规 42 2 6 3" xfId="27465"/>
    <cellStyle name="常规 42 2 7" xfId="27468"/>
    <cellStyle name="常规 42 2 7 2" xfId="25740"/>
    <cellStyle name="常规 42 2 7 2 2" xfId="16756"/>
    <cellStyle name="常规 42 2 7 3" xfId="27471"/>
    <cellStyle name="常规 42 2 8" xfId="19126"/>
    <cellStyle name="常规 42 2 8 2" xfId="19131"/>
    <cellStyle name="常规 42 2 9" xfId="19136"/>
    <cellStyle name="常规 42 3" xfId="27474"/>
    <cellStyle name="常规 42 3 2" xfId="27476"/>
    <cellStyle name="常规 42 3 2 2" xfId="27477"/>
    <cellStyle name="常规 42 3 2 2 2" xfId="12185"/>
    <cellStyle name="常规 42 3 2 2 2 2" xfId="16008"/>
    <cellStyle name="常规 42 3 2 2 2 2 2" xfId="437"/>
    <cellStyle name="常规 42 3 2 2 2 2 2 2" xfId="16011"/>
    <cellStyle name="常规 42 3 2 2 2 2 3" xfId="16014"/>
    <cellStyle name="常规 42 3 2 2 2 3" xfId="16018"/>
    <cellStyle name="常规 42 3 2 2 2 3 2" xfId="16020"/>
    <cellStyle name="常规 42 3 2 2 2 3 2 2" xfId="27478"/>
    <cellStyle name="常规 42 3 2 2 2 3 3" xfId="27479"/>
    <cellStyle name="常规 42 3 2 2 2 4" xfId="9682"/>
    <cellStyle name="常规 42 3 2 2 2 4 2" xfId="9684"/>
    <cellStyle name="常规 42 3 2 2 2 5" xfId="9244"/>
    <cellStyle name="常规 42 3 2 2 3" xfId="27480"/>
    <cellStyle name="常规 42 3 2 2 3 2" xfId="21570"/>
    <cellStyle name="常规 42 3 2 2 3 2 2" xfId="517"/>
    <cellStyle name="常规 42 3 2 2 3 3" xfId="27483"/>
    <cellStyle name="常规 42 3 2 2 4" xfId="18265"/>
    <cellStyle name="常规 42 3 2 2 4 2" xfId="16036"/>
    <cellStyle name="常规 42 3 2 2 4 2 2" xfId="22980"/>
    <cellStyle name="常规 42 3 2 2 4 3" xfId="22984"/>
    <cellStyle name="常规 42 3 2 2 5" xfId="22990"/>
    <cellStyle name="常规 42 3 2 2 5 2" xfId="16049"/>
    <cellStyle name="常规 42 3 2 2 6" xfId="22994"/>
    <cellStyle name="常规 42 3 2 3" xfId="26728"/>
    <cellStyle name="常规 42 3 2 3 2" xfId="26730"/>
    <cellStyle name="常规 42 3 2 3 2 2" xfId="16207"/>
    <cellStyle name="常规 42 3 2 3 2 2 2" xfId="27486"/>
    <cellStyle name="常规 42 3 2 3 2 3" xfId="27488"/>
    <cellStyle name="常规 42 3 2 3 3" xfId="27489"/>
    <cellStyle name="常规 42 3 2 3 3 2" xfId="16217"/>
    <cellStyle name="常规 42 3 2 3 3 2 2" xfId="27492"/>
    <cellStyle name="常规 42 3 2 3 3 3" xfId="27493"/>
    <cellStyle name="常规 42 3 2 3 4" xfId="986"/>
    <cellStyle name="常规 42 3 2 3 4 2" xfId="255"/>
    <cellStyle name="常规 42 3 2 3 5" xfId="990"/>
    <cellStyle name="常规 42 3 2 4" xfId="26732"/>
    <cellStyle name="常规 42 3 2 4 2" xfId="26734"/>
    <cellStyle name="常规 42 3 2 4 2 2" xfId="16396"/>
    <cellStyle name="常规 42 3 2 4 3" xfId="27494"/>
    <cellStyle name="常规 42 3 2 5" xfId="20509"/>
    <cellStyle name="常规 42 3 2 5 2" xfId="20512"/>
    <cellStyle name="常规 42 3 2 5 2 2" xfId="16567"/>
    <cellStyle name="常规 42 3 2 5 3" xfId="20515"/>
    <cellStyle name="常规 42 3 2 6" xfId="20522"/>
    <cellStyle name="常规 42 3 2 6 2" xfId="20524"/>
    <cellStyle name="常规 42 3 2 7" xfId="20529"/>
    <cellStyle name="常规 42 3 3" xfId="27497"/>
    <cellStyle name="常规 42 3 3 2" xfId="27498"/>
    <cellStyle name="常规 42 3 3 2 2" xfId="18692"/>
    <cellStyle name="常规 42 3 3 2 2 2" xfId="18694"/>
    <cellStyle name="常规 42 3 3 2 2 2 2" xfId="792"/>
    <cellStyle name="常规 42 3 3 2 2 3" xfId="27499"/>
    <cellStyle name="常规 42 3 3 2 3" xfId="18696"/>
    <cellStyle name="常规 42 3 3 2 3 2" xfId="21785"/>
    <cellStyle name="常规 42 3 3 2 3 2 2" xfId="9387"/>
    <cellStyle name="常规 42 3 3 2 3 3" xfId="27500"/>
    <cellStyle name="常规 42 3 3 2 4" xfId="23006"/>
    <cellStyle name="常规 42 3 3 2 4 2" xfId="21802"/>
    <cellStyle name="常规 42 3 3 2 5" xfId="23010"/>
    <cellStyle name="常规 42 3 3 3" xfId="27501"/>
    <cellStyle name="常规 42 3 3 3 2" xfId="27502"/>
    <cellStyle name="常规 42 3 3 3 2 2" xfId="27503"/>
    <cellStyle name="常规 42 3 3 3 3" xfId="27504"/>
    <cellStyle name="常规 42 3 3 4" xfId="27507"/>
    <cellStyle name="常规 42 3 3 4 2" xfId="22532"/>
    <cellStyle name="常规 42 3 3 4 2 2" xfId="27508"/>
    <cellStyle name="常规 42 3 3 4 3" xfId="27509"/>
    <cellStyle name="常规 42 3 3 5" xfId="27512"/>
    <cellStyle name="常规 42 3 3 5 2" xfId="27513"/>
    <cellStyle name="常规 42 3 3 6" xfId="27514"/>
    <cellStyle name="常规 42 3 4" xfId="27515"/>
    <cellStyle name="常规 42 3 4 2" xfId="25344"/>
    <cellStyle name="常规 42 3 4 2 2" xfId="5303"/>
    <cellStyle name="常规 42 3 4 2 2 2" xfId="27516"/>
    <cellStyle name="常规 42 3 4 2 3" xfId="5305"/>
    <cellStyle name="常规 42 3 4 3" xfId="27517"/>
    <cellStyle name="常规 42 3 4 3 2" xfId="27518"/>
    <cellStyle name="常规 42 3 4 3 2 2" xfId="27519"/>
    <cellStyle name="常规 42 3 4 3 3" xfId="27520"/>
    <cellStyle name="常规 42 3 4 4" xfId="27521"/>
    <cellStyle name="常规 42 3 4 4 2" xfId="27522"/>
    <cellStyle name="常规 42 3 4 5" xfId="27523"/>
    <cellStyle name="常规 42 3 5" xfId="27526"/>
    <cellStyle name="常规 42 3 5 2" xfId="27529"/>
    <cellStyle name="常规 42 3 5 2 2" xfId="27532"/>
    <cellStyle name="常规 42 3 5 3" xfId="26549"/>
    <cellStyle name="常规 42 3 6" xfId="27535"/>
    <cellStyle name="常规 42 3 6 2" xfId="27538"/>
    <cellStyle name="常规 42 3 6 2 2" xfId="17731"/>
    <cellStyle name="常规 42 3 6 3" xfId="27541"/>
    <cellStyle name="常规 42 3 7" xfId="27544"/>
    <cellStyle name="常规 42 3 7 2" xfId="27547"/>
    <cellStyle name="常规 42 3 8" xfId="19144"/>
    <cellStyle name="常规 42 4" xfId="27550"/>
    <cellStyle name="常规 42 4 2" xfId="27551"/>
    <cellStyle name="常规 42 4 2 2" xfId="27552"/>
    <cellStyle name="常规 42 4 2 2 2" xfId="19014"/>
    <cellStyle name="常规 42 4 2 2 2 2" xfId="27553"/>
    <cellStyle name="常规 42 4 2 2 2 2 2" xfId="27554"/>
    <cellStyle name="常规 42 4 2 2 2 3" xfId="27555"/>
    <cellStyle name="常规 42 4 2 2 3" xfId="27556"/>
    <cellStyle name="常规 42 4 2 2 3 2" xfId="27559"/>
    <cellStyle name="常规 42 4 2 2 3 2 2" xfId="27562"/>
    <cellStyle name="常规 42 4 2 2 3 3" xfId="27565"/>
    <cellStyle name="常规 42 4 2 2 4" xfId="15569"/>
    <cellStyle name="常规 42 4 2 2 4 2" xfId="15574"/>
    <cellStyle name="常规 42 4 2 2 5" xfId="15579"/>
    <cellStyle name="常规 42 4 2 3" xfId="6146"/>
    <cellStyle name="常规 42 4 2 3 2" xfId="6149"/>
    <cellStyle name="常规 42 4 2 3 2 2" xfId="4451"/>
    <cellStyle name="常规 42 4 2 3 3" xfId="27568"/>
    <cellStyle name="常规 42 4 2 4" xfId="6152"/>
    <cellStyle name="常规 42 4 2 4 2" xfId="26737"/>
    <cellStyle name="常规 42 4 2 4 2 2" xfId="27571"/>
    <cellStyle name="常规 42 4 2 4 3" xfId="27572"/>
    <cellStyle name="常规 42 4 2 5" xfId="20742"/>
    <cellStyle name="常规 42 4 2 5 2" xfId="20744"/>
    <cellStyle name="常规 42 4 2 6" xfId="20757"/>
    <cellStyle name="常规 42 4 3" xfId="27575"/>
    <cellStyle name="常规 42 4 3 2" xfId="27576"/>
    <cellStyle name="常规 42 4 3 2 2" xfId="27577"/>
    <cellStyle name="常规 42 4 3 2 2 2" xfId="27578"/>
    <cellStyle name="常规 42 4 3 2 3" xfId="27579"/>
    <cellStyle name="常规 42 4 3 3" xfId="6157"/>
    <cellStyle name="常规 42 4 3 3 2" xfId="27583"/>
    <cellStyle name="常规 42 4 3 3 2 2" xfId="27584"/>
    <cellStyle name="常规 42 4 3 3 3" xfId="27585"/>
    <cellStyle name="常规 42 4 3 4" xfId="27588"/>
    <cellStyle name="常规 42 4 3 4 2" xfId="27591"/>
    <cellStyle name="常规 42 4 3 5" xfId="27594"/>
    <cellStyle name="常规 42 4 4" xfId="27597"/>
    <cellStyle name="常规 42 4 4 2" xfId="27598"/>
    <cellStyle name="常规 42 4 4 2 2" xfId="25073"/>
    <cellStyle name="常规 42 4 4 3" xfId="27599"/>
    <cellStyle name="常规 42 4 5" xfId="27600"/>
    <cellStyle name="常规 42 4 5 2" xfId="27605"/>
    <cellStyle name="常规 42 4 5 2 2" xfId="26069"/>
    <cellStyle name="常规 42 4 5 3" xfId="27608"/>
    <cellStyle name="常规 42 4 6" xfId="27609"/>
    <cellStyle name="常规 42 4 6 2" xfId="27612"/>
    <cellStyle name="常规 42 4 7" xfId="27613"/>
    <cellStyle name="常规 42 5" xfId="27614"/>
    <cellStyle name="常规 42 5 2" xfId="27616"/>
    <cellStyle name="常规 42 5 2 2" xfId="27617"/>
    <cellStyle name="常规 42 5 2 2 2" xfId="27618"/>
    <cellStyle name="常规 42 5 2 2 2 2" xfId="16117"/>
    <cellStyle name="常规 42 5 2 2 3" xfId="27620"/>
    <cellStyle name="常规 42 5 2 3" xfId="6176"/>
    <cellStyle name="常规 42 5 2 3 2" xfId="10058"/>
    <cellStyle name="常规 42 5 2 3 2 2" xfId="10061"/>
    <cellStyle name="常规 42 5 2 3 3" xfId="10069"/>
    <cellStyle name="常规 42 5 2 4" xfId="19634"/>
    <cellStyle name="常规 42 5 2 4 2" xfId="10135"/>
    <cellStyle name="常规 42 5 2 5" xfId="19639"/>
    <cellStyle name="常规 42 5 3" xfId="27624"/>
    <cellStyle name="常规 42 5 3 2" xfId="27625"/>
    <cellStyle name="常规 42 5 3 2 2" xfId="22943"/>
    <cellStyle name="常规 42 5 3 3" xfId="27626"/>
    <cellStyle name="常规 42 5 4" xfId="27628"/>
    <cellStyle name="常规 42 5 4 2" xfId="27629"/>
    <cellStyle name="常规 42 5 4 2 2" xfId="23276"/>
    <cellStyle name="常规 42 5 4 3" xfId="27630"/>
    <cellStyle name="常规 42 5 5" xfId="27632"/>
    <cellStyle name="常规 42 5 5 2" xfId="27635"/>
    <cellStyle name="常规 42 5 6" xfId="7409"/>
    <cellStyle name="常规 42 6" xfId="27638"/>
    <cellStyle name="常规 42 6 2" xfId="27639"/>
    <cellStyle name="常规 42 6 2 2" xfId="27640"/>
    <cellStyle name="常规 42 6 2 2 2" xfId="27641"/>
    <cellStyle name="常规 42 6 2 3" xfId="26742"/>
    <cellStyle name="常规 42 6 3" xfId="15313"/>
    <cellStyle name="常规 42 6 3 2" xfId="27644"/>
    <cellStyle name="常规 42 6 3 2 2" xfId="22382"/>
    <cellStyle name="常规 42 6 3 3" xfId="27645"/>
    <cellStyle name="常规 42 6 4" xfId="27646"/>
    <cellStyle name="常规 42 6 4 2" xfId="27647"/>
    <cellStyle name="常规 42 6 5" xfId="27648"/>
    <cellStyle name="常规 42 7" xfId="27651"/>
    <cellStyle name="常规 42 7 2" xfId="27652"/>
    <cellStyle name="常规 42 7 2 2" xfId="27653"/>
    <cellStyle name="常规 42 7 3" xfId="15318"/>
    <cellStyle name="常规 42 8" xfId="27654"/>
    <cellStyle name="常规 42 8 2" xfId="27656"/>
    <cellStyle name="常规 42 8 2 2" xfId="27657"/>
    <cellStyle name="常规 42 8 3" xfId="27658"/>
    <cellStyle name="常规 42 9" xfId="27659"/>
    <cellStyle name="常规 42 9 2" xfId="27660"/>
    <cellStyle name="常规 43" xfId="5209"/>
    <cellStyle name="常规 43 2" xfId="1116"/>
    <cellStyle name="常规 44" xfId="3"/>
    <cellStyle name="常规 44 2" xfId="1210"/>
    <cellStyle name="常规 45" xfId="4174"/>
    <cellStyle name="常规 45 2" xfId="4186"/>
    <cellStyle name="常规 46" xfId="4268"/>
    <cellStyle name="常规 46 10" xfId="27661"/>
    <cellStyle name="常规 46 2" xfId="4273"/>
    <cellStyle name="常规 46 2 2" xfId="27663"/>
    <cellStyle name="常规 46 2 2 2" xfId="24612"/>
    <cellStyle name="常规 46 2 2 2 2" xfId="24615"/>
    <cellStyle name="常规 46 2 2 2 2 2" xfId="21981"/>
    <cellStyle name="常规 46 2 2 2 2 2 2" xfId="21984"/>
    <cellStyle name="常规 46 2 2 2 2 2 2 2" xfId="27665"/>
    <cellStyle name="常规 46 2 2 2 2 2 2 2 2" xfId="27667"/>
    <cellStyle name="常规 46 2 2 2 2 2 2 3" xfId="21027"/>
    <cellStyle name="常规 46 2 2 2 2 2 3" xfId="5637"/>
    <cellStyle name="常规 46 2 2 2 2 2 3 2" xfId="27670"/>
    <cellStyle name="常规 46 2 2 2 2 2 3 2 2" xfId="27672"/>
    <cellStyle name="常规 46 2 2 2 2 2 3 3" xfId="17663"/>
    <cellStyle name="常规 46 2 2 2 2 2 4" xfId="27674"/>
    <cellStyle name="常规 46 2 2 2 2 2 4 2" xfId="27676"/>
    <cellStyle name="常规 46 2 2 2 2 2 5" xfId="14559"/>
    <cellStyle name="常规 46 2 2 2 2 3" xfId="21987"/>
    <cellStyle name="常规 46 2 2 2 2 3 2" xfId="27678"/>
    <cellStyle name="常规 46 2 2 2 2 3 2 2" xfId="27680"/>
    <cellStyle name="常规 46 2 2 2 2 3 3" xfId="27682"/>
    <cellStyle name="常规 46 2 2 2 2 4" xfId="22658"/>
    <cellStyle name="常规 46 2 2 2 2 4 2" xfId="22661"/>
    <cellStyle name="常规 46 2 2 2 2 4 2 2" xfId="11256"/>
    <cellStyle name="常规 46 2 2 2 2 4 3" xfId="27684"/>
    <cellStyle name="常规 46 2 2 2 2 5" xfId="22665"/>
    <cellStyle name="常规 46 2 2 2 2 5 2" xfId="22668"/>
    <cellStyle name="常规 46 2 2 2 2 6" xfId="12694"/>
    <cellStyle name="常规 46 2 2 2 3" xfId="27687"/>
    <cellStyle name="常规 46 2 2 2 3 2" xfId="27689"/>
    <cellStyle name="常规 46 2 2 2 3 2 2" xfId="27691"/>
    <cellStyle name="常规 46 2 2 2 3 2 2 2" xfId="27693"/>
    <cellStyle name="常规 46 2 2 2 3 2 3" xfId="5650"/>
    <cellStyle name="常规 46 2 2 2 3 3" xfId="26450"/>
    <cellStyle name="常规 46 2 2 2 3 3 2" xfId="26453"/>
    <cellStyle name="常规 46 2 2 2 3 3 2 2" xfId="27695"/>
    <cellStyle name="常规 46 2 2 2 3 3 3" xfId="27697"/>
    <cellStyle name="常规 46 2 2 2 3 4" xfId="26456"/>
    <cellStyle name="常规 46 2 2 2 3 4 2" xfId="26459"/>
    <cellStyle name="常规 46 2 2 2 3 5" xfId="26462"/>
    <cellStyle name="常规 46 2 2 2 4" xfId="27700"/>
    <cellStyle name="常规 46 2 2 2 4 2" xfId="27703"/>
    <cellStyle name="常规 46 2 2 2 4 2 2" xfId="27705"/>
    <cellStyle name="常规 46 2 2 2 4 3" xfId="14294"/>
    <cellStyle name="常规 46 2 2 2 5" xfId="27707"/>
    <cellStyle name="常规 46 2 2 2 5 2" xfId="27709"/>
    <cellStyle name="常规 46 2 2 2 5 2 2" xfId="27711"/>
    <cellStyle name="常规 46 2 2 2 5 3" xfId="14306"/>
    <cellStyle name="常规 46 2 2 2 6" xfId="27713"/>
    <cellStyle name="常规 46 2 2 2 6 2" xfId="27715"/>
    <cellStyle name="常规 46 2 2 2 7" xfId="27717"/>
    <cellStyle name="常规 46 2 2 3" xfId="24618"/>
    <cellStyle name="常规 46 2 2 3 2" xfId="27719"/>
    <cellStyle name="常规 46 2 2 3 2 2" xfId="27721"/>
    <cellStyle name="常规 46 2 2 3 2 2 2" xfId="27723"/>
    <cellStyle name="常规 46 2 2 3 2 2 2 2" xfId="27725"/>
    <cellStyle name="常规 46 2 2 3 2 2 3" xfId="7375"/>
    <cellStyle name="常规 46 2 2 3 2 3" xfId="27727"/>
    <cellStyle name="常规 46 2 2 3 2 3 2" xfId="27729"/>
    <cellStyle name="常规 46 2 2 3 2 3 2 2" xfId="27731"/>
    <cellStyle name="常规 46 2 2 3 2 3 3" xfId="27733"/>
    <cellStyle name="常规 46 2 2 3 2 4" xfId="22678"/>
    <cellStyle name="常规 46 2 2 3 2 4 2" xfId="27735"/>
    <cellStyle name="常规 46 2 2 3 2 5" xfId="27738"/>
    <cellStyle name="常规 46 2 2 3 3" xfId="27741"/>
    <cellStyle name="常规 46 2 2 3 3 2" xfId="27743"/>
    <cellStyle name="常规 46 2 2 3 3 2 2" xfId="27745"/>
    <cellStyle name="常规 46 2 2 3 3 3" xfId="26465"/>
    <cellStyle name="常规 46 2 2 3 4" xfId="27747"/>
    <cellStyle name="常规 46 2 2 3 4 2" xfId="27750"/>
    <cellStyle name="常规 46 2 2 3 4 2 2" xfId="27754"/>
    <cellStyle name="常规 46 2 2 3 4 3" xfId="14330"/>
    <cellStyle name="常规 46 2 2 3 5" xfId="27758"/>
    <cellStyle name="常规 46 2 2 3 5 2" xfId="27761"/>
    <cellStyle name="常规 46 2 2 3 6" xfId="27764"/>
    <cellStyle name="常规 46 2 2 4" xfId="24334"/>
    <cellStyle name="常规 46 2 2 4 2" xfId="27766"/>
    <cellStyle name="常规 46 2 2 4 2 2" xfId="27768"/>
    <cellStyle name="常规 46 2 2 4 2 2 2" xfId="27770"/>
    <cellStyle name="常规 46 2 2 4 2 3" xfId="27772"/>
    <cellStyle name="常规 46 2 2 4 3" xfId="27774"/>
    <cellStyle name="常规 46 2 2 4 3 2" xfId="27776"/>
    <cellStyle name="常规 46 2 2 4 3 2 2" xfId="27778"/>
    <cellStyle name="常规 46 2 2 4 3 3" xfId="27780"/>
    <cellStyle name="常规 46 2 2 4 4" xfId="27782"/>
    <cellStyle name="常规 46 2 2 4 4 2" xfId="27785"/>
    <cellStyle name="常规 46 2 2 4 5" xfId="27789"/>
    <cellStyle name="常规 46 2 2 5" xfId="25946"/>
    <cellStyle name="常规 46 2 2 5 2" xfId="25949"/>
    <cellStyle name="常规 46 2 2 5 2 2" xfId="8896"/>
    <cellStyle name="常规 46 2 2 5 3" xfId="25952"/>
    <cellStyle name="常规 46 2 2 6" xfId="24010"/>
    <cellStyle name="常规 46 2 2 6 2" xfId="18358"/>
    <cellStyle name="常规 46 2 2 6 2 2" xfId="24013"/>
    <cellStyle name="常规 46 2 2 6 3" xfId="24021"/>
    <cellStyle name="常规 46 2 2 7" xfId="24028"/>
    <cellStyle name="常规 46 2 2 7 2" xfId="18365"/>
    <cellStyle name="常规 46 2 2 8" xfId="24041"/>
    <cellStyle name="常规 46 2 3" xfId="21834"/>
    <cellStyle name="常规 46 2 3 2" xfId="27792"/>
    <cellStyle name="常规 46 2 3 2 2" xfId="27794"/>
    <cellStyle name="常规 46 2 3 2 2 2" xfId="22007"/>
    <cellStyle name="常规 46 2 3 2 2 2 2" xfId="22010"/>
    <cellStyle name="常规 46 2 3 2 2 2 2 2" xfId="3240"/>
    <cellStyle name="常规 46 2 3 2 2 2 3" xfId="9130"/>
    <cellStyle name="常规 46 2 3 2 2 3" xfId="22013"/>
    <cellStyle name="常规 46 2 3 2 2 3 2" xfId="27796"/>
    <cellStyle name="常规 46 2 3 2 2 3 2 2" xfId="3297"/>
    <cellStyle name="常规 46 2 3 2 2 3 3" xfId="27798"/>
    <cellStyle name="常规 46 2 3 2 2 4" xfId="27800"/>
    <cellStyle name="常规 46 2 3 2 2 4 2" xfId="27802"/>
    <cellStyle name="常规 46 2 3 2 2 5" xfId="27804"/>
    <cellStyle name="常规 46 2 3 2 3" xfId="27806"/>
    <cellStyle name="常规 46 2 3 2 3 2" xfId="27809"/>
    <cellStyle name="常规 46 2 3 2 3 2 2" xfId="25196"/>
    <cellStyle name="常规 46 2 3 2 3 3" xfId="26533"/>
    <cellStyle name="常规 46 2 3 2 4" xfId="24831"/>
    <cellStyle name="常规 46 2 3 2 4 2" xfId="24834"/>
    <cellStyle name="常规 46 2 3 2 4 2 2" xfId="7665"/>
    <cellStyle name="常规 46 2 3 2 4 3" xfId="14357"/>
    <cellStyle name="常规 46 2 3 2 5" xfId="24837"/>
    <cellStyle name="常规 46 2 3 2 5 2" xfId="4005"/>
    <cellStyle name="常规 46 2 3 2 6" xfId="24840"/>
    <cellStyle name="常规 46 2 3 3" xfId="27811"/>
    <cellStyle name="常规 46 2 3 3 2" xfId="27813"/>
    <cellStyle name="常规 46 2 3 3 2 2" xfId="27815"/>
    <cellStyle name="常规 46 2 3 3 2 2 2" xfId="27817"/>
    <cellStyle name="常规 46 2 3 3 2 3" xfId="27820"/>
    <cellStyle name="常规 46 2 3 3 3" xfId="27822"/>
    <cellStyle name="常规 46 2 3 3 3 2" xfId="27824"/>
    <cellStyle name="常规 46 2 3 3 3 2 2" xfId="25225"/>
    <cellStyle name="常规 46 2 3 3 3 3" xfId="26540"/>
    <cellStyle name="常规 46 2 3 3 4" xfId="27826"/>
    <cellStyle name="常规 46 2 3 3 4 2" xfId="27828"/>
    <cellStyle name="常规 46 2 3 3 5" xfId="21272"/>
    <cellStyle name="常规 46 2 3 4" xfId="24338"/>
    <cellStyle name="常规 46 2 3 4 2" xfId="27832"/>
    <cellStyle name="常规 46 2 3 4 2 2" xfId="27834"/>
    <cellStyle name="常规 46 2 3 4 3" xfId="27836"/>
    <cellStyle name="常规 46 2 3 5" xfId="25958"/>
    <cellStyle name="常规 46 2 3 5 2" xfId="25961"/>
    <cellStyle name="常规 46 2 3 5 2 2" xfId="25964"/>
    <cellStyle name="常规 46 2 3 5 3" xfId="25967"/>
    <cellStyle name="常规 46 2 3 6" xfId="24119"/>
    <cellStyle name="常规 46 2 3 6 2" xfId="24122"/>
    <cellStyle name="常规 46 2 3 7" xfId="24145"/>
    <cellStyle name="常规 46 2 4" xfId="27838"/>
    <cellStyle name="常规 46 2 4 2" xfId="12881"/>
    <cellStyle name="常规 46 2 4 2 2" xfId="27840"/>
    <cellStyle name="常规 46 2 4 2 2 2" xfId="27842"/>
    <cellStyle name="常规 46 2 4 2 2 2 2" xfId="18177"/>
    <cellStyle name="常规 46 2 4 2 2 3" xfId="27844"/>
    <cellStyle name="常规 46 2 4 2 3" xfId="27846"/>
    <cellStyle name="常规 46 2 4 2 3 2" xfId="27848"/>
    <cellStyle name="常规 46 2 4 2 3 2 2" xfId="22560"/>
    <cellStyle name="常规 46 2 4 2 3 3" xfId="26649"/>
    <cellStyle name="常规 46 2 4 2 4" xfId="24846"/>
    <cellStyle name="常规 46 2 4 2 4 2" xfId="27850"/>
    <cellStyle name="常规 46 2 4 2 5" xfId="27852"/>
    <cellStyle name="常规 46 2 4 3" xfId="27854"/>
    <cellStyle name="常规 46 2 4 3 2" xfId="27856"/>
    <cellStyle name="常规 46 2 4 3 2 2" xfId="27858"/>
    <cellStyle name="常规 46 2 4 3 3" xfId="27860"/>
    <cellStyle name="常规 46 2 4 4" xfId="27862"/>
    <cellStyle name="常规 46 2 4 4 2" xfId="27864"/>
    <cellStyle name="常规 46 2 4 4 2 2" xfId="27866"/>
    <cellStyle name="常规 46 2 4 4 3" xfId="27868"/>
    <cellStyle name="常规 46 2 4 5" xfId="25973"/>
    <cellStyle name="常规 46 2 4 5 2" xfId="25976"/>
    <cellStyle name="常规 46 2 4 6" xfId="24208"/>
    <cellStyle name="常规 46 2 5" xfId="27870"/>
    <cellStyle name="常规 46 2 5 2" xfId="12890"/>
    <cellStyle name="常规 46 2 5 2 2" xfId="21311"/>
    <cellStyle name="常规 46 2 5 2 2 2" xfId="27874"/>
    <cellStyle name="常规 46 2 5 2 3" xfId="27876"/>
    <cellStyle name="常规 46 2 5 3" xfId="25232"/>
    <cellStyle name="常规 46 2 5 3 2" xfId="27878"/>
    <cellStyle name="常规 46 2 5 3 2 2" xfId="27880"/>
    <cellStyle name="常规 46 2 5 3 3" xfId="27882"/>
    <cellStyle name="常规 46 2 5 4" xfId="27884"/>
    <cellStyle name="常规 46 2 5 4 2" xfId="27886"/>
    <cellStyle name="常规 46 2 5 5" xfId="25983"/>
    <cellStyle name="常规 46 2 6" xfId="27888"/>
    <cellStyle name="常规 46 2 6 2" xfId="27890"/>
    <cellStyle name="常规 46 2 6 2 2" xfId="21639"/>
    <cellStyle name="常规 46 2 6 3" xfId="27895"/>
    <cellStyle name="常规 46 2 7" xfId="27899"/>
    <cellStyle name="常规 46 2 7 2" xfId="27901"/>
    <cellStyle name="常规 46 2 7 2 2" xfId="21935"/>
    <cellStyle name="常规 46 2 7 3" xfId="23655"/>
    <cellStyle name="常规 46 2 8" xfId="27369"/>
    <cellStyle name="常规 46 2 8 2" xfId="27371"/>
    <cellStyle name="常规 46 2 9" xfId="27377"/>
    <cellStyle name="常规 46 3" xfId="27905"/>
    <cellStyle name="常规 46 3 2" xfId="27907"/>
    <cellStyle name="常规 46 3 2 2" xfId="24629"/>
    <cellStyle name="常规 46 3 2 2 2" xfId="24632"/>
    <cellStyle name="常规 46 3 2 2 2 2" xfId="27909"/>
    <cellStyle name="常规 46 3 2 2 2 2 2" xfId="27911"/>
    <cellStyle name="常规 46 3 2 2 2 2 2 2" xfId="25943"/>
    <cellStyle name="常规 46 3 2 2 2 2 3" xfId="27913"/>
    <cellStyle name="常规 46 3 2 2 2 3" xfId="27916"/>
    <cellStyle name="常规 46 3 2 2 2 3 2" xfId="27918"/>
    <cellStyle name="常规 46 3 2 2 2 3 2 2" xfId="26811"/>
    <cellStyle name="常规 46 3 2 2 2 3 3" xfId="18843"/>
    <cellStyle name="常规 46 3 2 2 2 4" xfId="27920"/>
    <cellStyle name="常规 46 3 2 2 2 4 2" xfId="27922"/>
    <cellStyle name="常规 46 3 2 2 2 5" xfId="27924"/>
    <cellStyle name="常规 46 3 2 2 3" xfId="27926"/>
    <cellStyle name="常规 46 3 2 2 3 2" xfId="27928"/>
    <cellStyle name="常规 46 3 2 2 3 2 2" xfId="27930"/>
    <cellStyle name="常规 46 3 2 2 3 3" xfId="27934"/>
    <cellStyle name="常规 46 3 2 2 4" xfId="27936"/>
    <cellStyle name="常规 46 3 2 2 4 2" xfId="19116"/>
    <cellStyle name="常规 46 3 2 2 4 2 2" xfId="19119"/>
    <cellStyle name="常规 46 3 2 2 4 3" xfId="14435"/>
    <cellStyle name="常规 46 3 2 2 5" xfId="27938"/>
    <cellStyle name="常规 46 3 2 2 5 2" xfId="19148"/>
    <cellStyle name="常规 46 3 2 2 6" xfId="27940"/>
    <cellStyle name="常规 46 3 2 3" xfId="24635"/>
    <cellStyle name="常规 46 3 2 3 2" xfId="27942"/>
    <cellStyle name="常规 46 3 2 3 2 2" xfId="27944"/>
    <cellStyle name="常规 46 3 2 3 2 2 2" xfId="27946"/>
    <cellStyle name="常规 46 3 2 3 2 3" xfId="27948"/>
    <cellStyle name="常规 46 3 2 3 3" xfId="27950"/>
    <cellStyle name="常规 46 3 2 3 3 2" xfId="27952"/>
    <cellStyle name="常规 46 3 2 3 3 2 2" xfId="27954"/>
    <cellStyle name="常规 46 3 2 3 3 3" xfId="27957"/>
    <cellStyle name="常规 46 3 2 3 4" xfId="2378"/>
    <cellStyle name="常规 46 3 2 3 4 2" xfId="19198"/>
    <cellStyle name="常规 46 3 2 3 5" xfId="27959"/>
    <cellStyle name="常规 46 3 2 4" xfId="27961"/>
    <cellStyle name="常规 46 3 2 4 2" xfId="27963"/>
    <cellStyle name="常规 46 3 2 4 2 2" xfId="27965"/>
    <cellStyle name="常规 46 3 2 4 3" xfId="27967"/>
    <cellStyle name="常规 46 3 2 5" xfId="26052"/>
    <cellStyle name="常规 46 3 2 5 2" xfId="26055"/>
    <cellStyle name="常规 46 3 2 5 2 2" xfId="26058"/>
    <cellStyle name="常规 46 3 2 5 3" xfId="26061"/>
    <cellStyle name="常规 46 3 2 6" xfId="26066"/>
    <cellStyle name="常规 46 3 2 6 2" xfId="24537"/>
    <cellStyle name="常规 46 3 2 7" xfId="27969"/>
    <cellStyle name="常规 46 3 3" xfId="11815"/>
    <cellStyle name="常规 46 3 3 2" xfId="27971"/>
    <cellStyle name="常规 46 3 3 2 2" xfId="27973"/>
    <cellStyle name="常规 46 3 3 2 2 2" xfId="27975"/>
    <cellStyle name="常规 46 3 3 2 2 2 2" xfId="27977"/>
    <cellStyle name="常规 46 3 3 2 2 3" xfId="27979"/>
    <cellStyle name="常规 46 3 3 2 3" xfId="27981"/>
    <cellStyle name="常规 46 3 3 2 3 2" xfId="27983"/>
    <cellStyle name="常规 46 3 3 2 3 2 2" xfId="27985"/>
    <cellStyle name="常规 46 3 3 2 3 3" xfId="27987"/>
    <cellStyle name="常规 46 3 3 2 4" xfId="27989"/>
    <cellStyle name="常规 46 3 3 2 4 2" xfId="27991"/>
    <cellStyle name="常规 46 3 3 2 5" xfId="27993"/>
    <cellStyle name="常规 46 3 3 3" xfId="27995"/>
    <cellStyle name="常规 46 3 3 3 2" xfId="27997"/>
    <cellStyle name="常规 46 3 3 3 2 2" xfId="27999"/>
    <cellStyle name="常规 46 3 3 3 3" xfId="28001"/>
    <cellStyle name="常规 46 3 3 4" xfId="28003"/>
    <cellStyle name="常规 46 3 3 4 2" xfId="28005"/>
    <cellStyle name="常规 46 3 3 4 2 2" xfId="28007"/>
    <cellStyle name="常规 46 3 3 4 3" xfId="28009"/>
    <cellStyle name="常规 46 3 3 5" xfId="26071"/>
    <cellStyle name="常规 46 3 3 5 2" xfId="26074"/>
    <cellStyle name="常规 46 3 3 6" xfId="26080"/>
    <cellStyle name="常规 46 3 4" xfId="28011"/>
    <cellStyle name="常规 46 3 4 2" xfId="28013"/>
    <cellStyle name="常规 46 3 4 2 2" xfId="28015"/>
    <cellStyle name="常规 46 3 4 2 2 2" xfId="28017"/>
    <cellStyle name="常规 46 3 4 2 3" xfId="28019"/>
    <cellStyle name="常规 46 3 4 3" xfId="28021"/>
    <cellStyle name="常规 46 3 4 3 2" xfId="28023"/>
    <cellStyle name="常规 46 3 4 3 2 2" xfId="28025"/>
    <cellStyle name="常规 46 3 4 3 3" xfId="28027"/>
    <cellStyle name="常规 46 3 4 4" xfId="28029"/>
    <cellStyle name="常规 46 3 4 4 2" xfId="28031"/>
    <cellStyle name="常规 46 3 4 5" xfId="26083"/>
    <cellStyle name="常规 46 3 5" xfId="28033"/>
    <cellStyle name="常规 46 3 5 2" xfId="28035"/>
    <cellStyle name="常规 46 3 5 2 2" xfId="28038"/>
    <cellStyle name="常规 46 3 5 3" xfId="28040"/>
    <cellStyle name="常规 46 3 6" xfId="28042"/>
    <cellStyle name="常规 46 3 6 2" xfId="28044"/>
    <cellStyle name="常规 46 3 6 2 2" xfId="28048"/>
    <cellStyle name="常规 46 3 6 3" xfId="28051"/>
    <cellStyle name="常规 46 3 7" xfId="28054"/>
    <cellStyle name="常规 46 3 7 2" xfId="19778"/>
    <cellStyle name="常规 46 3 8" xfId="27381"/>
    <cellStyle name="常规 46 4" xfId="28056"/>
    <cellStyle name="常规 46 4 2" xfId="28058"/>
    <cellStyle name="常规 46 4 2 2" xfId="24643"/>
    <cellStyle name="常规 46 4 2 2 2" xfId="24647"/>
    <cellStyle name="常规 46 4 2 2 2 2" xfId="5483"/>
    <cellStyle name="常规 46 4 2 2 2 2 2" xfId="5488"/>
    <cellStyle name="常规 46 4 2 2 2 3" xfId="5491"/>
    <cellStyle name="常规 46 4 2 2 3" xfId="10576"/>
    <cellStyle name="常规 46 4 2 2 3 2" xfId="10580"/>
    <cellStyle name="常规 46 4 2 2 3 2 2" xfId="10587"/>
    <cellStyle name="常规 46 4 2 2 3 3" xfId="10609"/>
    <cellStyle name="常规 46 4 2 2 4" xfId="10773"/>
    <cellStyle name="常规 46 4 2 2 4 2" xfId="10777"/>
    <cellStyle name="常规 46 4 2 2 5" xfId="10841"/>
    <cellStyle name="常规 46 4 2 3" xfId="24651"/>
    <cellStyle name="常规 46 4 2 3 2" xfId="28061"/>
    <cellStyle name="常规 46 4 2 3 2 2" xfId="19708"/>
    <cellStyle name="常规 46 4 2 3 3" xfId="28063"/>
    <cellStyle name="常规 46 4 2 4" xfId="16268"/>
    <cellStyle name="常规 46 4 2 4 2" xfId="16272"/>
    <cellStyle name="常规 46 4 2 4 2 2" xfId="28065"/>
    <cellStyle name="常规 46 4 2 4 3" xfId="28067"/>
    <cellStyle name="常规 46 4 2 5" xfId="16276"/>
    <cellStyle name="常规 46 4 2 5 2" xfId="26180"/>
    <cellStyle name="常规 46 4 2 6" xfId="26187"/>
    <cellStyle name="常规 46 4 3" xfId="28069"/>
    <cellStyle name="常规 46 4 3 2" xfId="28072"/>
    <cellStyle name="常规 46 4 3 2 2" xfId="28075"/>
    <cellStyle name="常规 46 4 3 2 2 2" xfId="6642"/>
    <cellStyle name="常规 46 4 3 2 3" xfId="28078"/>
    <cellStyle name="常规 46 4 3 3" xfId="28081"/>
    <cellStyle name="常规 46 4 3 3 2" xfId="28084"/>
    <cellStyle name="常规 46 4 3 3 2 2" xfId="28087"/>
    <cellStyle name="常规 46 4 3 3 3" xfId="21668"/>
    <cellStyle name="常规 46 4 3 4" xfId="16285"/>
    <cellStyle name="常规 46 4 3 4 2" xfId="16289"/>
    <cellStyle name="常规 46 4 3 5" xfId="16293"/>
    <cellStyle name="常规 46 4 4" xfId="28089"/>
    <cellStyle name="常规 46 4 4 2" xfId="28092"/>
    <cellStyle name="常规 46 4 4 2 2" xfId="28094"/>
    <cellStyle name="常规 46 4 4 3" xfId="28096"/>
    <cellStyle name="常规 46 4 5" xfId="28098"/>
    <cellStyle name="常规 46 4 5 2" xfId="26398"/>
    <cellStyle name="常规 46 4 5 2 2" xfId="28100"/>
    <cellStyle name="常规 46 4 5 3" xfId="28102"/>
    <cellStyle name="常规 46 4 6" xfId="28104"/>
    <cellStyle name="常规 46 4 6 2" xfId="28106"/>
    <cellStyle name="常规 46 4 7" xfId="28109"/>
    <cellStyle name="常规 46 5" xfId="22120"/>
    <cellStyle name="常规 46 5 2" xfId="22123"/>
    <cellStyle name="常规 46 5 2 2" xfId="28111"/>
    <cellStyle name="常规 46 5 2 2 2" xfId="28114"/>
    <cellStyle name="常规 46 5 2 2 2 2" xfId="20111"/>
    <cellStyle name="常规 46 5 2 2 3" xfId="28117"/>
    <cellStyle name="常规 46 5 2 3" xfId="28120"/>
    <cellStyle name="常规 46 5 2 3 2" xfId="28123"/>
    <cellStyle name="常规 46 5 2 3 2 2" xfId="20138"/>
    <cellStyle name="常规 46 5 2 3 3" xfId="28125"/>
    <cellStyle name="常规 46 5 2 4" xfId="16314"/>
    <cellStyle name="常规 46 5 2 4 2" xfId="16317"/>
    <cellStyle name="常规 46 5 2 5" xfId="16321"/>
    <cellStyle name="常规 46 5 3" xfId="28127"/>
    <cellStyle name="常规 46 5 3 2" xfId="28130"/>
    <cellStyle name="常规 46 5 3 2 2" xfId="28133"/>
    <cellStyle name="常规 46 5 3 3" xfId="163"/>
    <cellStyle name="常规 46 5 4" xfId="28137"/>
    <cellStyle name="常规 46 5 4 2" xfId="28140"/>
    <cellStyle name="常规 46 5 4 2 2" xfId="28142"/>
    <cellStyle name="常规 46 5 4 3" xfId="28144"/>
    <cellStyle name="常规 46 5 5" xfId="5294"/>
    <cellStyle name="常规 46 5 5 2" xfId="28146"/>
    <cellStyle name="常规 46 5 6" xfId="28148"/>
    <cellStyle name="常规 46 6" xfId="22127"/>
    <cellStyle name="常规 46 6 2" xfId="22130"/>
    <cellStyle name="常规 46 6 2 2" xfId="21725"/>
    <cellStyle name="常规 46 6 2 2 2" xfId="14527"/>
    <cellStyle name="常规 46 6 2 3" xfId="28150"/>
    <cellStyle name="常规 46 6 3" xfId="28153"/>
    <cellStyle name="常规 46 6 3 2" xfId="28156"/>
    <cellStyle name="常规 46 6 3 2 2" xfId="28159"/>
    <cellStyle name="常规 46 6 3 3" xfId="20483"/>
    <cellStyle name="常规 46 6 4" xfId="28162"/>
    <cellStyle name="常规 46 6 4 2" xfId="28165"/>
    <cellStyle name="常规 46 6 5" xfId="4918"/>
    <cellStyle name="常规 46 7" xfId="22135"/>
    <cellStyle name="常规 46 7 2" xfId="26410"/>
    <cellStyle name="常规 46 7 2 2" xfId="21736"/>
    <cellStyle name="常规 46 7 3" xfId="26414"/>
    <cellStyle name="常规 46 8" xfId="28167"/>
    <cellStyle name="常规 46 8 2" xfId="28169"/>
    <cellStyle name="常规 46 8 2 2" xfId="28172"/>
    <cellStyle name="常规 46 8 3" xfId="28175"/>
    <cellStyle name="常规 46 9" xfId="28179"/>
    <cellStyle name="常规 46 9 2" xfId="28181"/>
    <cellStyle name="常规 47" xfId="4309"/>
    <cellStyle name="常规 47 10" xfId="28184"/>
    <cellStyle name="常规 47 2" xfId="28185"/>
    <cellStyle name="常规 47 2 2" xfId="23991"/>
    <cellStyle name="常规 47 2 2 2" xfId="23993"/>
    <cellStyle name="常规 47 2 2 2 2" xfId="23995"/>
    <cellStyle name="常规 47 2 2 2 2 2" xfId="23997"/>
    <cellStyle name="常规 47 2 2 2 2 2 2" xfId="7807"/>
    <cellStyle name="常规 47 2 2 2 2 2 2 2" xfId="3715"/>
    <cellStyle name="常规 47 2 2 2 2 2 2 2 2" xfId="15293"/>
    <cellStyle name="常规 47 2 2 2 2 2 2 3" xfId="18131"/>
    <cellStyle name="常规 47 2 2 2 2 2 3" xfId="18135"/>
    <cellStyle name="常规 47 2 2 2 2 2 3 2" xfId="3726"/>
    <cellStyle name="常规 47 2 2 2 2 2 3 2 2" xfId="16837"/>
    <cellStyle name="常规 47 2 2 2 2 2 3 3" xfId="18144"/>
    <cellStyle name="常规 47 2 2 2 2 2 4" xfId="18149"/>
    <cellStyle name="常规 47 2 2 2 2 2 4 2" xfId="18151"/>
    <cellStyle name="常规 47 2 2 2 2 2 5" xfId="18156"/>
    <cellStyle name="常规 47 2 2 2 2 3" xfId="28187"/>
    <cellStyle name="常规 47 2 2 2 2 3 2" xfId="19237"/>
    <cellStyle name="常规 47 2 2 2 2 3 2 2" xfId="3750"/>
    <cellStyle name="常规 47 2 2 2 2 3 3" xfId="28189"/>
    <cellStyle name="常规 47 2 2 2 2 4" xfId="18539"/>
    <cellStyle name="常规 47 2 2 2 2 4 2" xfId="28190"/>
    <cellStyle name="常规 47 2 2 2 2 4 2 2" xfId="28193"/>
    <cellStyle name="常规 47 2 2 2 2 4 3" xfId="28194"/>
    <cellStyle name="常规 47 2 2 2 2 5" xfId="28195"/>
    <cellStyle name="常规 47 2 2 2 2 5 2" xfId="28199"/>
    <cellStyle name="常规 47 2 2 2 2 6" xfId="28201"/>
    <cellStyle name="常规 47 2 2 2 3" xfId="23999"/>
    <cellStyle name="常规 47 2 2 2 3 2" xfId="24001"/>
    <cellStyle name="常规 47 2 2 2 3 2 2" xfId="28206"/>
    <cellStyle name="常规 47 2 2 2 3 2 2 2" xfId="3791"/>
    <cellStyle name="常规 47 2 2 2 3 2 3" xfId="28207"/>
    <cellStyle name="常规 47 2 2 2 3 3" xfId="28208"/>
    <cellStyle name="常规 47 2 2 2 3 3 2" xfId="28209"/>
    <cellStyle name="常规 47 2 2 2 3 3 2 2" xfId="612"/>
    <cellStyle name="常规 47 2 2 2 3 3 3" xfId="28210"/>
    <cellStyle name="常规 47 2 2 2 3 4" xfId="28211"/>
    <cellStyle name="常规 47 2 2 2 3 4 2" xfId="28212"/>
    <cellStyle name="常规 47 2 2 2 3 5" xfId="28213"/>
    <cellStyle name="常规 47 2 2 2 4" xfId="24003"/>
    <cellStyle name="常规 47 2 2 2 4 2" xfId="28214"/>
    <cellStyle name="常规 47 2 2 2 4 2 2" xfId="25053"/>
    <cellStyle name="常规 47 2 2 2 4 3" xfId="14583"/>
    <cellStyle name="常规 47 2 2 2 5" xfId="28215"/>
    <cellStyle name="常规 47 2 2 2 5 2" xfId="28216"/>
    <cellStyle name="常规 47 2 2 2 5 2 2" xfId="28217"/>
    <cellStyle name="常规 47 2 2 2 5 3" xfId="28218"/>
    <cellStyle name="常规 47 2 2 2 6" xfId="28220"/>
    <cellStyle name="常规 47 2 2 2 6 2" xfId="28221"/>
    <cellStyle name="常规 47 2 2 2 7" xfId="28222"/>
    <cellStyle name="常规 47 2 2 3" xfId="24006"/>
    <cellStyle name="常规 47 2 2 3 2" xfId="28223"/>
    <cellStyle name="常规 47 2 2 3 2 2" xfId="28225"/>
    <cellStyle name="常规 47 2 2 3 2 2 2" xfId="28226"/>
    <cellStyle name="常规 47 2 2 3 2 2 2 2" xfId="307"/>
    <cellStyle name="常规 47 2 2 3 2 2 3" xfId="28227"/>
    <cellStyle name="常规 47 2 2 3 2 3" xfId="28228"/>
    <cellStyle name="常规 47 2 2 3 2 3 2" xfId="28230"/>
    <cellStyle name="常规 47 2 2 3 2 3 2 2" xfId="24533"/>
    <cellStyle name="常规 47 2 2 3 2 3 3" xfId="28232"/>
    <cellStyle name="常规 47 2 2 3 2 4" xfId="28233"/>
    <cellStyle name="常规 47 2 2 3 2 4 2" xfId="28236"/>
    <cellStyle name="常规 47 2 2 3 2 5" xfId="24723"/>
    <cellStyle name="常规 47 2 2 3 3" xfId="28239"/>
    <cellStyle name="常规 47 2 2 3 3 2" xfId="28240"/>
    <cellStyle name="常规 47 2 2 3 3 2 2" xfId="28241"/>
    <cellStyle name="常规 47 2 2 3 3 3" xfId="28242"/>
    <cellStyle name="常规 47 2 2 3 4" xfId="13051"/>
    <cellStyle name="常规 47 2 2 3 4 2" xfId="13054"/>
    <cellStyle name="常规 47 2 2 3 4 2 2" xfId="13056"/>
    <cellStyle name="常规 47 2 2 3 4 3" xfId="13060"/>
    <cellStyle name="常规 47 2 2 3 5" xfId="9453"/>
    <cellStyle name="常规 47 2 2 3 5 2" xfId="13070"/>
    <cellStyle name="常规 47 2 2 3 6" xfId="13074"/>
    <cellStyle name="常规 47 2 2 4" xfId="24355"/>
    <cellStyle name="常规 47 2 2 4 2" xfId="24780"/>
    <cellStyle name="常规 47 2 2 4 2 2" xfId="24783"/>
    <cellStyle name="常规 47 2 2 4 2 2 2" xfId="24785"/>
    <cellStyle name="常规 47 2 2 4 2 3" xfId="24788"/>
    <cellStyle name="常规 47 2 2 4 3" xfId="24794"/>
    <cellStyle name="常规 47 2 2 4 3 2" xfId="28243"/>
    <cellStyle name="常规 47 2 2 4 3 2 2" xfId="28245"/>
    <cellStyle name="常规 47 2 2 4 3 3" xfId="28247"/>
    <cellStyle name="常规 47 2 2 4 4" xfId="835"/>
    <cellStyle name="常规 47 2 2 4 4 2" xfId="13082"/>
    <cellStyle name="常规 47 2 2 4 5" xfId="7780"/>
    <cellStyle name="常规 47 2 2 5" xfId="24799"/>
    <cellStyle name="常规 47 2 2 5 2" xfId="24804"/>
    <cellStyle name="常规 47 2 2 5 2 2" xfId="24807"/>
    <cellStyle name="常规 47 2 2 5 3" xfId="20536"/>
    <cellStyle name="常规 47 2 2 6" xfId="24811"/>
    <cellStyle name="常规 47 2 2 6 2" xfId="28249"/>
    <cellStyle name="常规 47 2 2 6 2 2" xfId="28251"/>
    <cellStyle name="常规 47 2 2 6 3" xfId="20552"/>
    <cellStyle name="常规 47 2 2 7" xfId="11310"/>
    <cellStyle name="常规 47 2 2 7 2" xfId="28253"/>
    <cellStyle name="常规 47 2 2 8" xfId="28255"/>
    <cellStyle name="常规 47 2 3" xfId="212"/>
    <cellStyle name="常规 47 2 3 2" xfId="11993"/>
    <cellStyle name="常规 47 2 3 2 2" xfId="11996"/>
    <cellStyle name="常规 47 2 3 2 2 2" xfId="11999"/>
    <cellStyle name="常规 47 2 3 2 2 2 2" xfId="12001"/>
    <cellStyle name="常规 47 2 3 2 2 2 2 2" xfId="4073"/>
    <cellStyle name="常规 47 2 3 2 2 2 3" xfId="12003"/>
    <cellStyle name="常规 47 2 3 2 2 3" xfId="12007"/>
    <cellStyle name="常规 47 2 3 2 2 3 2" xfId="12010"/>
    <cellStyle name="常规 47 2 3 2 2 3 2 2" xfId="28256"/>
    <cellStyle name="常规 47 2 3 2 2 3 3" xfId="28258"/>
    <cellStyle name="常规 47 2 3 2 2 4" xfId="12012"/>
    <cellStyle name="常规 47 2 3 2 2 4 2" xfId="12015"/>
    <cellStyle name="常规 47 2 3 2 2 5" xfId="12018"/>
    <cellStyle name="常规 47 2 3 2 3" xfId="12021"/>
    <cellStyle name="常规 47 2 3 2 3 2" xfId="12024"/>
    <cellStyle name="常规 47 2 3 2 3 2 2" xfId="12026"/>
    <cellStyle name="常规 47 2 3 2 3 3" xfId="12033"/>
    <cellStyle name="常规 47 2 3 2 4" xfId="12044"/>
    <cellStyle name="常规 47 2 3 2 4 2" xfId="12047"/>
    <cellStyle name="常规 47 2 3 2 4 2 2" xfId="12049"/>
    <cellStyle name="常规 47 2 3 2 4 3" xfId="12052"/>
    <cellStyle name="常规 47 2 3 2 5" xfId="12057"/>
    <cellStyle name="常规 47 2 3 2 5 2" xfId="12060"/>
    <cellStyle name="常规 47 2 3 2 6" xfId="5187"/>
    <cellStyle name="常规 47 2 3 3" xfId="12211"/>
    <cellStyle name="常规 47 2 3 3 2" xfId="12213"/>
    <cellStyle name="常规 47 2 3 3 2 2" xfId="12215"/>
    <cellStyle name="常规 47 2 3 3 2 2 2" xfId="12217"/>
    <cellStyle name="常规 47 2 3 3 2 3" xfId="12223"/>
    <cellStyle name="常规 47 2 3 3 3" xfId="12230"/>
    <cellStyle name="常规 47 2 3 3 3 2" xfId="12232"/>
    <cellStyle name="常规 47 2 3 3 3 2 2" xfId="12234"/>
    <cellStyle name="常规 47 2 3 3 3 3" xfId="12242"/>
    <cellStyle name="常规 47 2 3 3 4" xfId="12252"/>
    <cellStyle name="常规 47 2 3 3 4 2" xfId="12255"/>
    <cellStyle name="常规 47 2 3 3 5" xfId="9462"/>
    <cellStyle name="常规 47 2 3 4" xfId="10208"/>
    <cellStyle name="常规 47 2 3 4 2" xfId="10212"/>
    <cellStyle name="常规 47 2 3 4 2 2" xfId="10216"/>
    <cellStyle name="常规 47 2 3 4 3" xfId="10220"/>
    <cellStyle name="常规 47 2 3 5" xfId="10225"/>
    <cellStyle name="常规 47 2 3 5 2" xfId="10230"/>
    <cellStyle name="常规 47 2 3 5 2 2" xfId="10235"/>
    <cellStyle name="常规 47 2 3 5 3" xfId="10241"/>
    <cellStyle name="常规 47 2 3 6" xfId="10246"/>
    <cellStyle name="常规 47 2 3 6 2" xfId="10249"/>
    <cellStyle name="常规 47 2 3 7" xfId="10252"/>
    <cellStyle name="常规 47 2 4" xfId="215"/>
    <cellStyle name="常规 47 2 4 2" xfId="13536"/>
    <cellStyle name="常规 47 2 4 2 2" xfId="13539"/>
    <cellStyle name="常规 47 2 4 2 2 2" xfId="13541"/>
    <cellStyle name="常规 47 2 4 2 2 2 2" xfId="13543"/>
    <cellStyle name="常规 47 2 4 2 2 3" xfId="13548"/>
    <cellStyle name="常规 47 2 4 2 3" xfId="13553"/>
    <cellStyle name="常规 47 2 4 2 3 2" xfId="13555"/>
    <cellStyle name="常规 47 2 4 2 3 2 2" xfId="13557"/>
    <cellStyle name="常规 47 2 4 2 3 3" xfId="13561"/>
    <cellStyle name="常规 47 2 4 2 4" xfId="13568"/>
    <cellStyle name="常规 47 2 4 2 4 2" xfId="13570"/>
    <cellStyle name="常规 47 2 4 2 5" xfId="13576"/>
    <cellStyle name="常规 47 2 4 3" xfId="13692"/>
    <cellStyle name="常规 47 2 4 3 2" xfId="13695"/>
    <cellStyle name="常规 47 2 4 3 2 2" xfId="13697"/>
    <cellStyle name="常规 47 2 4 3 3" xfId="13714"/>
    <cellStyle name="常规 47 2 4 4" xfId="10261"/>
    <cellStyle name="常规 47 2 4 4 2" xfId="10265"/>
    <cellStyle name="常规 47 2 4 4 2 2" xfId="13744"/>
    <cellStyle name="常规 47 2 4 4 3" xfId="13757"/>
    <cellStyle name="常规 47 2 4 5" xfId="10270"/>
    <cellStyle name="常规 47 2 4 5 2" xfId="13798"/>
    <cellStyle name="常规 47 2 4 6" xfId="13874"/>
    <cellStyle name="常规 47 2 5" xfId="34"/>
    <cellStyle name="常规 47 2 5 2" xfId="15055"/>
    <cellStyle name="常规 47 2 5 2 2" xfId="15058"/>
    <cellStyle name="常规 47 2 5 2 2 2" xfId="15061"/>
    <cellStyle name="常规 47 2 5 2 3" xfId="15071"/>
    <cellStyle name="常规 47 2 5 3" xfId="15232"/>
    <cellStyle name="常规 47 2 5 3 2" xfId="15234"/>
    <cellStyle name="常规 47 2 5 3 2 2" xfId="15237"/>
    <cellStyle name="常规 47 2 5 3 3" xfId="15247"/>
    <cellStyle name="常规 47 2 5 4" xfId="10275"/>
    <cellStyle name="常规 47 2 5 4 2" xfId="10278"/>
    <cellStyle name="常规 47 2 5 5" xfId="10282"/>
    <cellStyle name="常规 47 2 6" xfId="224"/>
    <cellStyle name="常规 47 2 6 2" xfId="16635"/>
    <cellStyle name="常规 47 2 6 2 2" xfId="16639"/>
    <cellStyle name="常规 47 2 6 3" xfId="16742"/>
    <cellStyle name="常规 47 2 7" xfId="245"/>
    <cellStyle name="常规 47 2 7 2" xfId="17721"/>
    <cellStyle name="常规 47 2 7 2 2" xfId="17725"/>
    <cellStyle name="常规 47 2 7 3" xfId="17840"/>
    <cellStyle name="常规 47 2 8" xfId="282"/>
    <cellStyle name="常规 47 2 8 2" xfId="18839"/>
    <cellStyle name="常规 47 2 9" xfId="28259"/>
    <cellStyle name="常规 47 3" xfId="28260"/>
    <cellStyle name="常规 47 3 2" xfId="28261"/>
    <cellStyle name="常规 47 3 2 2" xfId="28262"/>
    <cellStyle name="常规 47 3 2 2 2" xfId="28263"/>
    <cellStyle name="常规 47 3 2 2 2 2" xfId="28264"/>
    <cellStyle name="常规 47 3 2 2 2 2 2" xfId="28265"/>
    <cellStyle name="常规 47 3 2 2 2 2 2 2" xfId="28266"/>
    <cellStyle name="常规 47 3 2 2 2 2 3" xfId="28267"/>
    <cellStyle name="常规 47 3 2 2 2 3" xfId="28268"/>
    <cellStyle name="常规 47 3 2 2 2 3 2" xfId="28269"/>
    <cellStyle name="常规 47 3 2 2 2 3 2 2" xfId="28270"/>
    <cellStyle name="常规 47 3 2 2 2 3 3" xfId="28271"/>
    <cellStyle name="常规 47 3 2 2 2 4" xfId="18649"/>
    <cellStyle name="常规 47 3 2 2 2 4 2" xfId="28272"/>
    <cellStyle name="常规 47 3 2 2 2 5" xfId="28273"/>
    <cellStyle name="常规 47 3 2 2 3" xfId="28274"/>
    <cellStyle name="常规 47 3 2 2 3 2" xfId="22028"/>
    <cellStyle name="常规 47 3 2 2 3 2 2" xfId="22030"/>
    <cellStyle name="常规 47 3 2 2 3 3" xfId="22039"/>
    <cellStyle name="常规 47 3 2 2 4" xfId="28275"/>
    <cellStyle name="常规 47 3 2 2 4 2" xfId="28276"/>
    <cellStyle name="常规 47 3 2 2 4 2 2" xfId="28277"/>
    <cellStyle name="常规 47 3 2 2 4 3" xfId="28278"/>
    <cellStyle name="常规 47 3 2 2 5" xfId="28279"/>
    <cellStyle name="常规 47 3 2 2 5 2" xfId="28280"/>
    <cellStyle name="常规 47 3 2 2 6" xfId="28281"/>
    <cellStyle name="常规 47 3 2 3" xfId="28282"/>
    <cellStyle name="常规 47 3 2 3 2" xfId="28284"/>
    <cellStyle name="常规 47 3 2 3 2 2" xfId="28286"/>
    <cellStyle name="常规 47 3 2 3 2 2 2" xfId="28287"/>
    <cellStyle name="常规 47 3 2 3 2 3" xfId="28288"/>
    <cellStyle name="常规 47 3 2 3 3" xfId="28289"/>
    <cellStyle name="常规 47 3 2 3 3 2" xfId="28290"/>
    <cellStyle name="常规 47 3 2 3 3 2 2" xfId="28291"/>
    <cellStyle name="常规 47 3 2 3 3 3" xfId="28292"/>
    <cellStyle name="常规 47 3 2 3 4" xfId="13193"/>
    <cellStyle name="常规 47 3 2 3 4 2" xfId="13196"/>
    <cellStyle name="常规 47 3 2 3 5" xfId="13212"/>
    <cellStyle name="常规 47 3 2 4" xfId="24816"/>
    <cellStyle name="常规 47 3 2 4 2" xfId="21505"/>
    <cellStyle name="常规 47 3 2 4 2 2" xfId="21510"/>
    <cellStyle name="常规 47 3 2 4 3" xfId="21513"/>
    <cellStyle name="常规 47 3 2 5" xfId="18852"/>
    <cellStyle name="常规 47 3 2 5 2" xfId="18858"/>
    <cellStyle name="常规 47 3 2 5 2 2" xfId="2877"/>
    <cellStyle name="常规 47 3 2 5 3" xfId="24976"/>
    <cellStyle name="常规 47 3 2 6" xfId="18863"/>
    <cellStyle name="常规 47 3 2 6 2" xfId="18866"/>
    <cellStyle name="常规 47 3 2 7" xfId="18869"/>
    <cellStyle name="常规 47 3 3" xfId="28293"/>
    <cellStyle name="常规 47 3 3 2" xfId="28294"/>
    <cellStyle name="常规 47 3 3 2 2" xfId="28295"/>
    <cellStyle name="常规 47 3 3 2 2 2" xfId="28296"/>
    <cellStyle name="常规 47 3 3 2 2 2 2" xfId="28297"/>
    <cellStyle name="常规 47 3 3 2 2 3" xfId="28298"/>
    <cellStyle name="常规 47 3 3 2 3" xfId="6670"/>
    <cellStyle name="常规 47 3 3 2 3 2" xfId="6672"/>
    <cellStyle name="常规 47 3 3 2 3 2 2" xfId="6674"/>
    <cellStyle name="常规 47 3 3 2 3 3" xfId="2588"/>
    <cellStyle name="常规 47 3 3 2 4" xfId="6685"/>
    <cellStyle name="常规 47 3 3 2 4 2" xfId="3651"/>
    <cellStyle name="常规 47 3 3 2 5" xfId="6688"/>
    <cellStyle name="常规 47 3 3 3" xfId="28299"/>
    <cellStyle name="常规 47 3 3 3 2" xfId="28300"/>
    <cellStyle name="常规 47 3 3 3 2 2" xfId="28301"/>
    <cellStyle name="常规 47 3 3 3 3" xfId="6692"/>
    <cellStyle name="常规 47 3 3 4" xfId="10297"/>
    <cellStyle name="常规 47 3 3 4 2" xfId="10300"/>
    <cellStyle name="常规 47 3 3 4 2 2" xfId="24978"/>
    <cellStyle name="常规 47 3 3 4 3" xfId="6698"/>
    <cellStyle name="常规 47 3 3 5" xfId="10304"/>
    <cellStyle name="常规 47 3 3 5 2" xfId="28302"/>
    <cellStyle name="常规 47 3 3 6" xfId="28303"/>
    <cellStyle name="常规 47 3 4" xfId="28304"/>
    <cellStyle name="常规 47 3 4 2" xfId="28305"/>
    <cellStyle name="常规 47 3 4 2 2" xfId="28306"/>
    <cellStyle name="常规 47 3 4 2 2 2" xfId="28307"/>
    <cellStyle name="常规 47 3 4 2 3" xfId="28308"/>
    <cellStyle name="常规 47 3 4 3" xfId="28309"/>
    <cellStyle name="常规 47 3 4 3 2" xfId="28310"/>
    <cellStyle name="常规 47 3 4 3 2 2" xfId="28311"/>
    <cellStyle name="常规 47 3 4 3 3" xfId="28312"/>
    <cellStyle name="常规 47 3 4 4" xfId="10310"/>
    <cellStyle name="常规 47 3 4 4 2" xfId="10313"/>
    <cellStyle name="常规 47 3 4 5" xfId="10317"/>
    <cellStyle name="常规 47 3 5" xfId="395"/>
    <cellStyle name="常规 47 3 5 2" xfId="28313"/>
    <cellStyle name="常规 47 3 5 2 2" xfId="28314"/>
    <cellStyle name="常规 47 3 5 3" xfId="28315"/>
    <cellStyle name="常规 47 3 6" xfId="28316"/>
    <cellStyle name="常规 47 3 6 2" xfId="28317"/>
    <cellStyle name="常规 47 3 6 2 2" xfId="28319"/>
    <cellStyle name="常规 47 3 6 3" xfId="28320"/>
    <cellStyle name="常规 47 3 7" xfId="28321"/>
    <cellStyle name="常规 47 3 7 2" xfId="19821"/>
    <cellStyle name="常规 47 3 8" xfId="28322"/>
    <cellStyle name="常规 47 4" xfId="28323"/>
    <cellStyle name="常规 47 4 2" xfId="28324"/>
    <cellStyle name="常规 47 4 2 2" xfId="28325"/>
    <cellStyle name="常规 47 4 2 2 2" xfId="28326"/>
    <cellStyle name="常规 47 4 2 2 2 2" xfId="28328"/>
    <cellStyle name="常规 47 4 2 2 2 2 2" xfId="28330"/>
    <cellStyle name="常规 47 4 2 2 2 3" xfId="26023"/>
    <cellStyle name="常规 47 4 2 2 3" xfId="28332"/>
    <cellStyle name="常规 47 4 2 2 3 2" xfId="28333"/>
    <cellStyle name="常规 47 4 2 2 3 2 2" xfId="28334"/>
    <cellStyle name="常规 47 4 2 2 3 3" xfId="26153"/>
    <cellStyle name="常规 47 4 2 2 4" xfId="17025"/>
    <cellStyle name="常规 47 4 2 2 4 2" xfId="17027"/>
    <cellStyle name="常规 47 4 2 2 5" xfId="17029"/>
    <cellStyle name="常规 47 4 2 3" xfId="28335"/>
    <cellStyle name="常规 47 4 2 3 2" xfId="28337"/>
    <cellStyle name="常规 47 4 2 3 2 2" xfId="28340"/>
    <cellStyle name="常规 47 4 2 3 3" xfId="28341"/>
    <cellStyle name="常规 47 4 2 4" xfId="16348"/>
    <cellStyle name="常规 47 4 2 4 2" xfId="16353"/>
    <cellStyle name="常规 47 4 2 4 2 2" xfId="24991"/>
    <cellStyle name="常规 47 4 2 4 3" xfId="24995"/>
    <cellStyle name="常规 47 4 2 5" xfId="16360"/>
    <cellStyle name="常规 47 4 2 5 2" xfId="18883"/>
    <cellStyle name="常规 47 4 2 6" xfId="18888"/>
    <cellStyle name="常规 47 4 3" xfId="28342"/>
    <cellStyle name="常规 47 4 3 2" xfId="28343"/>
    <cellStyle name="常规 47 4 3 2 2" xfId="28344"/>
    <cellStyle name="常规 47 4 3 2 2 2" xfId="28345"/>
    <cellStyle name="常规 47 4 3 2 3" xfId="28346"/>
    <cellStyle name="常规 47 4 3 3" xfId="28348"/>
    <cellStyle name="常规 47 4 3 3 2" xfId="28349"/>
    <cellStyle name="常规 47 4 3 3 2 2" xfId="28350"/>
    <cellStyle name="常规 47 4 3 3 3" xfId="21688"/>
    <cellStyle name="常规 47 4 3 4" xfId="10336"/>
    <cellStyle name="常规 47 4 3 4 2" xfId="25008"/>
    <cellStyle name="常规 47 4 3 5" xfId="18895"/>
    <cellStyle name="常规 47 4 4" xfId="28351"/>
    <cellStyle name="常规 47 4 4 2" xfId="28353"/>
    <cellStyle name="常规 47 4 4 2 2" xfId="28354"/>
    <cellStyle name="常规 47 4 4 3" xfId="28355"/>
    <cellStyle name="常规 47 4 5" xfId="28356"/>
    <cellStyle name="常规 47 4 5 2" xfId="28357"/>
    <cellStyle name="常规 47 4 5 2 2" xfId="28358"/>
    <cellStyle name="常规 47 4 5 3" xfId="28359"/>
    <cellStyle name="常规 47 4 6" xfId="28360"/>
    <cellStyle name="常规 47 4 6 2" xfId="28361"/>
    <cellStyle name="常规 47 4 7" xfId="28362"/>
    <cellStyle name="常规 47 5" xfId="28363"/>
    <cellStyle name="常规 47 5 2" xfId="27184"/>
    <cellStyle name="常规 47 5 2 2" xfId="28364"/>
    <cellStyle name="常规 47 5 2 2 2" xfId="28365"/>
    <cellStyle name="常规 47 5 2 2 2 2" xfId="28366"/>
    <cellStyle name="常规 47 5 2 2 3" xfId="28367"/>
    <cellStyle name="常规 47 5 2 3" xfId="28368"/>
    <cellStyle name="常规 47 5 2 3 2" xfId="28370"/>
    <cellStyle name="常规 47 5 2 3 2 2" xfId="28372"/>
    <cellStyle name="常规 47 5 2 3 3" xfId="28373"/>
    <cellStyle name="常规 47 5 2 4" xfId="20006"/>
    <cellStyle name="常规 47 5 2 4 2" xfId="20011"/>
    <cellStyle name="常规 47 5 2 5" xfId="18905"/>
    <cellStyle name="常规 47 5 3" xfId="28374"/>
    <cellStyle name="常规 47 5 3 2" xfId="28375"/>
    <cellStyle name="常规 47 5 3 2 2" xfId="28376"/>
    <cellStyle name="常规 47 5 3 3" xfId="28377"/>
    <cellStyle name="常规 47 5 4" xfId="28378"/>
    <cellStyle name="常规 47 5 4 2" xfId="28380"/>
    <cellStyle name="常规 47 5 4 2 2" xfId="28381"/>
    <cellStyle name="常规 47 5 4 3" xfId="28382"/>
    <cellStyle name="常规 47 5 5" xfId="28383"/>
    <cellStyle name="常规 47 5 5 2" xfId="28384"/>
    <cellStyle name="常规 47 5 6" xfId="28385"/>
    <cellStyle name="常规 47 6" xfId="28386"/>
    <cellStyle name="常规 47 6 2" xfId="27189"/>
    <cellStyle name="常规 47 6 2 2" xfId="21753"/>
    <cellStyle name="常规 47 6 2 2 2" xfId="28387"/>
    <cellStyle name="常规 47 6 2 3" xfId="28388"/>
    <cellStyle name="常规 47 6 3" xfId="28390"/>
    <cellStyle name="常规 47 6 3 2" xfId="28391"/>
    <cellStyle name="常规 47 6 3 2 2" xfId="28392"/>
    <cellStyle name="常规 47 6 3 3" xfId="28393"/>
    <cellStyle name="常规 47 6 4" xfId="28394"/>
    <cellStyle name="常规 47 6 4 2" xfId="28395"/>
    <cellStyle name="常规 47 6 5" xfId="5130"/>
    <cellStyle name="常规 47 7" xfId="28396"/>
    <cellStyle name="常规 47 7 2" xfId="24085"/>
    <cellStyle name="常规 47 7 2 2" xfId="21764"/>
    <cellStyle name="常规 47 7 3" xfId="24099"/>
    <cellStyle name="常规 47 8" xfId="28397"/>
    <cellStyle name="常规 47 8 2" xfId="25433"/>
    <cellStyle name="常规 47 8 2 2" xfId="25435"/>
    <cellStyle name="常规 47 8 3" xfId="25437"/>
    <cellStyle name="常规 47 9" xfId="28398"/>
    <cellStyle name="常规 47 9 2" xfId="28399"/>
    <cellStyle name="常规 48" xfId="12816"/>
    <cellStyle name="常规 48 2" xfId="28400"/>
    <cellStyle name="常规 49" xfId="22577"/>
    <cellStyle name="常规 49 10" xfId="23639"/>
    <cellStyle name="常规 49 2" xfId="22581"/>
    <cellStyle name="常规 49 2 2" xfId="22584"/>
    <cellStyle name="常规 49 2 2 2" xfId="24712"/>
    <cellStyle name="常规 49 2 2 2 2" xfId="24715"/>
    <cellStyle name="常规 49 2 2 2 2 2" xfId="28403"/>
    <cellStyle name="常规 49 2 2 2 2 2 2" xfId="27589"/>
    <cellStyle name="常规 49 2 2 2 2 2 2 2" xfId="27592"/>
    <cellStyle name="常规 49 2 2 2 2 2 2 2 2" xfId="28405"/>
    <cellStyle name="常规 49 2 2 2 2 2 2 3" xfId="28407"/>
    <cellStyle name="常规 49 2 2 2 2 2 3" xfId="27595"/>
    <cellStyle name="常规 49 2 2 2 2 2 3 2" xfId="28411"/>
    <cellStyle name="常规 49 2 2 2 2 2 3 2 2" xfId="28413"/>
    <cellStyle name="常规 49 2 2 2 2 2 3 3" xfId="28415"/>
    <cellStyle name="常规 49 2 2 2 2 2 4" xfId="28417"/>
    <cellStyle name="常规 49 2 2 2 2 2 4 2" xfId="28419"/>
    <cellStyle name="常规 49 2 2 2 2 2 5" xfId="9904"/>
    <cellStyle name="常规 49 2 2 2 2 3" xfId="28421"/>
    <cellStyle name="常规 49 2 2 2 2 3 2" xfId="28423"/>
    <cellStyle name="常规 49 2 2 2 2 3 2 2" xfId="25189"/>
    <cellStyle name="常规 49 2 2 2 2 3 3" xfId="28425"/>
    <cellStyle name="常规 49 2 2 2 2 4" xfId="28429"/>
    <cellStyle name="常规 49 2 2 2 2 4 2" xfId="28431"/>
    <cellStyle name="常规 49 2 2 2 2 4 2 2" xfId="26276"/>
    <cellStyle name="常规 49 2 2 2 2 4 3" xfId="1195"/>
    <cellStyle name="常规 49 2 2 2 2 5" xfId="28433"/>
    <cellStyle name="常规 49 2 2 2 2 5 2" xfId="28435"/>
    <cellStyle name="常规 49 2 2 2 2 6" xfId="28437"/>
    <cellStyle name="常规 49 2 2 2 3" xfId="28441"/>
    <cellStyle name="常规 49 2 2 2 3 2" xfId="19645"/>
    <cellStyle name="常规 49 2 2 2 3 2 2" xfId="28443"/>
    <cellStyle name="常规 49 2 2 2 3 2 2 2" xfId="10403"/>
    <cellStyle name="常规 49 2 2 2 3 2 3" xfId="28446"/>
    <cellStyle name="常规 49 2 2 2 3 3" xfId="28449"/>
    <cellStyle name="常规 49 2 2 2 3 3 2" xfId="28451"/>
    <cellStyle name="常规 49 2 2 2 3 3 2 2" xfId="10551"/>
    <cellStyle name="常规 49 2 2 2 3 3 3" xfId="28454"/>
    <cellStyle name="常规 49 2 2 2 3 4" xfId="28459"/>
    <cellStyle name="常规 49 2 2 2 3 4 2" xfId="28461"/>
    <cellStyle name="常规 49 2 2 2 3 5" xfId="28464"/>
    <cellStyle name="常规 49 2 2 2 4" xfId="28466"/>
    <cellStyle name="常规 49 2 2 2 4 2" xfId="19669"/>
    <cellStyle name="常规 49 2 2 2 4 2 2" xfId="28468"/>
    <cellStyle name="常规 49 2 2 2 4 3" xfId="14901"/>
    <cellStyle name="常规 49 2 2 2 5" xfId="28470"/>
    <cellStyle name="常规 49 2 2 2 5 2" xfId="19704"/>
    <cellStyle name="常规 49 2 2 2 5 2 2" xfId="28472"/>
    <cellStyle name="常规 49 2 2 2 5 3" xfId="28476"/>
    <cellStyle name="常规 49 2 2 2 6" xfId="28478"/>
    <cellStyle name="常规 49 2 2 2 6 2" xfId="28480"/>
    <cellStyle name="常规 49 2 2 2 7" xfId="28483"/>
    <cellStyle name="常规 49 2 2 3" xfId="24718"/>
    <cellStyle name="常规 49 2 2 3 2" xfId="28485"/>
    <cellStyle name="常规 49 2 2 3 2 2" xfId="28487"/>
    <cellStyle name="常规 49 2 2 3 2 2 2" xfId="4423"/>
    <cellStyle name="常规 49 2 2 3 2 2 2 2" xfId="4434"/>
    <cellStyle name="常规 49 2 2 3 2 2 3" xfId="4452"/>
    <cellStyle name="常规 49 2 2 3 2 3" xfId="28489"/>
    <cellStyle name="常规 49 2 2 3 2 3 2" xfId="4597"/>
    <cellStyle name="常规 49 2 2 3 2 3 2 2" xfId="4605"/>
    <cellStyle name="常规 49 2 2 3 2 3 3" xfId="4687"/>
    <cellStyle name="常规 49 2 2 3 2 4" xfId="28491"/>
    <cellStyle name="常规 49 2 2 3 2 4 2" xfId="4842"/>
    <cellStyle name="常规 49 2 2 3 2 5" xfId="28493"/>
    <cellStyle name="常规 49 2 2 3 3" xfId="28495"/>
    <cellStyle name="常规 49 2 2 3 3 2" xfId="28497"/>
    <cellStyle name="常规 49 2 2 3 3 2 2" xfId="6499"/>
    <cellStyle name="常规 49 2 2 3 3 3" xfId="28499"/>
    <cellStyle name="常规 49 2 2 3 4" xfId="28501"/>
    <cellStyle name="常规 49 2 2 3 4 2" xfId="28503"/>
    <cellStyle name="常规 49 2 2 3 4 2 2" xfId="7274"/>
    <cellStyle name="常规 49 2 2 3 4 3" xfId="14909"/>
    <cellStyle name="常规 49 2 2 3 5" xfId="28505"/>
    <cellStyle name="常规 49 2 2 3 5 2" xfId="28507"/>
    <cellStyle name="常规 49 2 2 3 6" xfId="28509"/>
    <cellStyle name="常规 49 2 2 4" xfId="28511"/>
    <cellStyle name="常规 49 2 2 4 2" xfId="28513"/>
    <cellStyle name="常规 49 2 2 4 2 2" xfId="28515"/>
    <cellStyle name="常规 49 2 2 4 2 2 2" xfId="28517"/>
    <cellStyle name="常规 49 2 2 4 2 3" xfId="28519"/>
    <cellStyle name="常规 49 2 2 4 3" xfId="28521"/>
    <cellStyle name="常规 49 2 2 4 3 2" xfId="28523"/>
    <cellStyle name="常规 49 2 2 4 3 2 2" xfId="28525"/>
    <cellStyle name="常规 49 2 2 4 3 3" xfId="28527"/>
    <cellStyle name="常规 49 2 2 4 4" xfId="28529"/>
    <cellStyle name="常规 49 2 2 4 4 2" xfId="28531"/>
    <cellStyle name="常规 49 2 2 4 5" xfId="20054"/>
    <cellStyle name="常规 49 2 2 5" xfId="28533"/>
    <cellStyle name="常规 49 2 2 5 2" xfId="28536"/>
    <cellStyle name="常规 49 2 2 5 2 2" xfId="17964"/>
    <cellStyle name="常规 49 2 2 5 3" xfId="28539"/>
    <cellStyle name="常规 49 2 2 6" xfId="22936"/>
    <cellStyle name="常规 49 2 2 6 2" xfId="22940"/>
    <cellStyle name="常规 49 2 2 6 2 2" xfId="16280"/>
    <cellStyle name="常规 49 2 2 6 3" xfId="22945"/>
    <cellStyle name="常规 49 2 2 7" xfId="28541"/>
    <cellStyle name="常规 49 2 2 7 2" xfId="10326"/>
    <cellStyle name="常规 49 2 2 8" xfId="14770"/>
    <cellStyle name="常规 49 2 3" xfId="27642"/>
    <cellStyle name="常规 49 2 3 2" xfId="28544"/>
    <cellStyle name="常规 49 2 3 2 2" xfId="28546"/>
    <cellStyle name="常规 49 2 3 2 2 2" xfId="28548"/>
    <cellStyle name="常规 49 2 3 2 2 2 2" xfId="15941"/>
    <cellStyle name="常规 49 2 3 2 2 2 2 2" xfId="15944"/>
    <cellStyle name="常规 49 2 3 2 2 2 3" xfId="9849"/>
    <cellStyle name="常规 49 2 3 2 2 3" xfId="28550"/>
    <cellStyle name="常规 49 2 3 2 2 3 2" xfId="15954"/>
    <cellStyle name="常规 49 2 3 2 2 3 2 2" xfId="28552"/>
    <cellStyle name="常规 49 2 3 2 2 3 3" xfId="9860"/>
    <cellStyle name="常规 49 2 3 2 2 4" xfId="28554"/>
    <cellStyle name="常规 49 2 3 2 2 4 2" xfId="15959"/>
    <cellStyle name="常规 49 2 3 2 2 5" xfId="28556"/>
    <cellStyle name="常规 49 2 3 2 3" xfId="28558"/>
    <cellStyle name="常规 49 2 3 2 3 2" xfId="28560"/>
    <cellStyle name="常规 49 2 3 2 3 2 2" xfId="15991"/>
    <cellStyle name="常规 49 2 3 2 3 3" xfId="28562"/>
    <cellStyle name="常规 49 2 3 2 4" xfId="25160"/>
    <cellStyle name="常规 49 2 3 2 4 2" xfId="25163"/>
    <cellStyle name="常规 49 2 3 2 4 2 2" xfId="16015"/>
    <cellStyle name="常规 49 2 3 2 4 3" xfId="3047"/>
    <cellStyle name="常规 49 2 3 2 5" xfId="25166"/>
    <cellStyle name="常规 49 2 3 2 5 2" xfId="25169"/>
    <cellStyle name="常规 49 2 3 2 6" xfId="25172"/>
    <cellStyle name="常规 49 2 3 3" xfId="28564"/>
    <cellStyle name="常规 49 2 3 3 2" xfId="28566"/>
    <cellStyle name="常规 49 2 3 3 2 2" xfId="28568"/>
    <cellStyle name="常规 49 2 3 3 2 2 2" xfId="16153"/>
    <cellStyle name="常规 49 2 3 3 2 3" xfId="28570"/>
    <cellStyle name="常规 49 2 3 3 3" xfId="28572"/>
    <cellStyle name="常规 49 2 3 3 3 2" xfId="28574"/>
    <cellStyle name="常规 49 2 3 3 3 2 2" xfId="16193"/>
    <cellStyle name="常规 49 2 3 3 3 3" xfId="28576"/>
    <cellStyle name="常规 49 2 3 3 4" xfId="28578"/>
    <cellStyle name="常规 49 2 3 3 4 2" xfId="28580"/>
    <cellStyle name="常规 49 2 3 3 5" xfId="28582"/>
    <cellStyle name="常规 49 2 3 4" xfId="10420"/>
    <cellStyle name="常规 49 2 3 4 2" xfId="28584"/>
    <cellStyle name="常规 49 2 3 4 2 2" xfId="25017"/>
    <cellStyle name="常规 49 2 3 4 3" xfId="28586"/>
    <cellStyle name="常规 49 2 3 5" xfId="28588"/>
    <cellStyle name="常规 49 2 3 5 2" xfId="28590"/>
    <cellStyle name="常规 49 2 3 5 2 2" xfId="24955"/>
    <cellStyle name="常规 49 2 3 5 3" xfId="28592"/>
    <cellStyle name="常规 49 2 3 6" xfId="23270"/>
    <cellStyle name="常规 49 2 3 6 2" xfId="23273"/>
    <cellStyle name="常规 49 2 3 7" xfId="23282"/>
    <cellStyle name="常规 49 2 4" xfId="28594"/>
    <cellStyle name="常规 49 2 4 2" xfId="28598"/>
    <cellStyle name="常规 49 2 4 2 2" xfId="28602"/>
    <cellStyle name="常规 49 2 4 2 2 2" xfId="28202"/>
    <cellStyle name="常规 49 2 4 2 2 2 2" xfId="5116"/>
    <cellStyle name="常规 49 2 4 2 2 3" xfId="13004"/>
    <cellStyle name="常规 49 2 4 2 3" xfId="28607"/>
    <cellStyle name="常规 49 2 4 2 3 2" xfId="28610"/>
    <cellStyle name="常规 49 2 4 2 3 2 2" xfId="6194"/>
    <cellStyle name="常规 49 2 4 2 3 3" xfId="28613"/>
    <cellStyle name="常规 49 2 4 2 4" xfId="25178"/>
    <cellStyle name="常规 49 2 4 2 4 2" xfId="28616"/>
    <cellStyle name="常规 49 2 4 2 5" xfId="28619"/>
    <cellStyle name="常规 49 2 4 3" xfId="28622"/>
    <cellStyle name="常规 49 2 4 3 2" xfId="28626"/>
    <cellStyle name="常规 49 2 4 3 2 2" xfId="24733"/>
    <cellStyle name="常规 49 2 4 3 3" xfId="28628"/>
    <cellStyle name="常规 49 2 4 4" xfId="28630"/>
    <cellStyle name="常规 49 2 4 4 2" xfId="28632"/>
    <cellStyle name="常规 49 2 4 4 2 2" xfId="28634"/>
    <cellStyle name="常规 49 2 4 4 3" xfId="28637"/>
    <cellStyle name="常规 49 2 4 5" xfId="27931"/>
    <cellStyle name="常规 49 2 4 5 2" xfId="28639"/>
    <cellStyle name="常规 49 2 4 6" xfId="23454"/>
    <cellStyle name="常规 49 2 5" xfId="15659"/>
    <cellStyle name="常规 49 2 5 2" xfId="15664"/>
    <cellStyle name="常规 49 2 5 2 2" xfId="20565"/>
    <cellStyle name="常规 49 2 5 2 2 2" xfId="13894"/>
    <cellStyle name="常规 49 2 5 2 3" xfId="20571"/>
    <cellStyle name="常规 49 2 5 3" xfId="28641"/>
    <cellStyle name="常规 49 2 5 3 2" xfId="20577"/>
    <cellStyle name="常规 49 2 5 3 2 2" xfId="15404"/>
    <cellStyle name="常规 49 2 5 3 3" xfId="28645"/>
    <cellStyle name="常规 49 2 5 4" xfId="28647"/>
    <cellStyle name="常规 49 2 5 4 2" xfId="28649"/>
    <cellStyle name="常规 49 2 5 5" xfId="28651"/>
    <cellStyle name="常规 49 2 6" xfId="15669"/>
    <cellStyle name="常规 49 2 6 2" xfId="15674"/>
    <cellStyle name="常规 49 2 6 2 2" xfId="28653"/>
    <cellStyle name="常规 49 2 6 3" xfId="28655"/>
    <cellStyle name="常规 49 2 7" xfId="15679"/>
    <cellStyle name="常规 49 2 7 2" xfId="28657"/>
    <cellStyle name="常规 49 2 7 2 2" xfId="28659"/>
    <cellStyle name="常规 49 2 7 3" xfId="28661"/>
    <cellStyle name="常规 49 2 8" xfId="28663"/>
    <cellStyle name="常规 49 2 8 2" xfId="28665"/>
    <cellStyle name="常规 49 2 9" xfId="24180"/>
    <cellStyle name="常规 49 3" xfId="22587"/>
    <cellStyle name="常规 49 3 2" xfId="22590"/>
    <cellStyle name="常规 49 3 2 2" xfId="27024"/>
    <cellStyle name="常规 49 3 2 2 2" xfId="27027"/>
    <cellStyle name="常规 49 3 2 2 2 2" xfId="27029"/>
    <cellStyle name="常规 49 3 2 2 2 2 2" xfId="20474"/>
    <cellStyle name="常规 49 3 2 2 2 2 2 2" xfId="21287"/>
    <cellStyle name="常规 49 3 2 2 2 2 3" xfId="921"/>
    <cellStyle name="常规 49 3 2 2 2 3" xfId="27034"/>
    <cellStyle name="常规 49 3 2 2 2 3 2" xfId="20490"/>
    <cellStyle name="常规 49 3 2 2 2 3 2 2" xfId="21297"/>
    <cellStyle name="常规 49 3 2 2 2 3 3" xfId="947"/>
    <cellStyle name="常规 49 3 2 2 2 4" xfId="28667"/>
    <cellStyle name="常规 49 3 2 2 2 4 2" xfId="20501"/>
    <cellStyle name="常规 49 3 2 2 2 5" xfId="28671"/>
    <cellStyle name="常规 49 3 2 2 3" xfId="27041"/>
    <cellStyle name="常规 49 3 2 2 3 2" xfId="27043"/>
    <cellStyle name="常规 49 3 2 2 3 2 2" xfId="20516"/>
    <cellStyle name="常规 49 3 2 2 3 3" xfId="27048"/>
    <cellStyle name="常规 49 3 2 2 4" xfId="27055"/>
    <cellStyle name="常规 49 3 2 2 4 2" xfId="27057"/>
    <cellStyle name="常规 49 3 2 2 4 2 2" xfId="28673"/>
    <cellStyle name="常规 49 3 2 2 4 3" xfId="28675"/>
    <cellStyle name="常规 49 3 2 2 5" xfId="27063"/>
    <cellStyle name="常规 49 3 2 2 5 2" xfId="28677"/>
    <cellStyle name="常规 49 3 2 2 6" xfId="28679"/>
    <cellStyle name="常规 49 3 2 3" xfId="27066"/>
    <cellStyle name="常规 49 3 2 3 2" xfId="27069"/>
    <cellStyle name="常规 49 3 2 3 2 2" xfId="27071"/>
    <cellStyle name="常规 49 3 2 3 2 2 2" xfId="20720"/>
    <cellStyle name="常规 49 3 2 3 2 3" xfId="28681"/>
    <cellStyle name="常规 49 3 2 3 3" xfId="27077"/>
    <cellStyle name="常规 49 3 2 3 3 2" xfId="28685"/>
    <cellStyle name="常规 49 3 2 3 3 2 2" xfId="20752"/>
    <cellStyle name="常规 49 3 2 3 3 3" xfId="28689"/>
    <cellStyle name="常规 49 3 2 3 4" xfId="28693"/>
    <cellStyle name="常规 49 3 2 3 4 2" xfId="28695"/>
    <cellStyle name="常规 49 3 2 3 5" xfId="28699"/>
    <cellStyle name="常规 49 3 2 4" xfId="27080"/>
    <cellStyle name="常规 49 3 2 4 2" xfId="27083"/>
    <cellStyle name="常规 49 3 2 4 2 2" xfId="27085"/>
    <cellStyle name="常规 49 3 2 4 3" xfId="27091"/>
    <cellStyle name="常规 49 3 2 5" xfId="19089"/>
    <cellStyle name="常规 49 3 2 5 2" xfId="19093"/>
    <cellStyle name="常规 49 3 2 5 2 2" xfId="28701"/>
    <cellStyle name="常规 49 3 2 5 3" xfId="28705"/>
    <cellStyle name="常规 49 3 2 6" xfId="19097"/>
    <cellStyle name="常规 49 3 2 6 2" xfId="19103"/>
    <cellStyle name="常规 49 3 2 7" xfId="19107"/>
    <cellStyle name="常规 49 3 3" xfId="26744"/>
    <cellStyle name="常规 49 3 3 2" xfId="27152"/>
    <cellStyle name="常规 49 3 3 2 2" xfId="27155"/>
    <cellStyle name="常规 49 3 3 2 2 2" xfId="27158"/>
    <cellStyle name="常规 49 3 3 2 2 2 2" xfId="2569"/>
    <cellStyle name="常规 49 3 3 2 2 3" xfId="28707"/>
    <cellStyle name="常规 49 3 3 2 3" xfId="27161"/>
    <cellStyle name="常规 49 3 3 2 3 2" xfId="28709"/>
    <cellStyle name="常规 49 3 3 2 3 2 2" xfId="25564"/>
    <cellStyle name="常规 49 3 3 2 3 3" xfId="28711"/>
    <cellStyle name="常规 49 3 3 2 4" xfId="28713"/>
    <cellStyle name="常规 49 3 3 2 4 2" xfId="28715"/>
    <cellStyle name="常规 49 3 3 2 5" xfId="28717"/>
    <cellStyle name="常规 49 3 3 3" xfId="27164"/>
    <cellStyle name="常规 49 3 3 3 2" xfId="27167"/>
    <cellStyle name="常规 49 3 3 3 2 2" xfId="27170"/>
    <cellStyle name="常规 49 3 3 3 3" xfId="27173"/>
    <cellStyle name="常规 49 3 3 4" xfId="10428"/>
    <cellStyle name="常规 49 3 3 4 2" xfId="27176"/>
    <cellStyle name="常规 49 3 3 4 2 2" xfId="28719"/>
    <cellStyle name="常规 49 3 3 4 3" xfId="28721"/>
    <cellStyle name="常规 49 3 3 5" xfId="19113"/>
    <cellStyle name="常规 49 3 3 5 2" xfId="28723"/>
    <cellStyle name="常规 49 3 3 6" xfId="28725"/>
    <cellStyle name="常规 49 3 4" xfId="28729"/>
    <cellStyle name="常规 49 3 4 2" xfId="27214"/>
    <cellStyle name="常规 49 3 4 2 2" xfId="27219"/>
    <cellStyle name="常规 49 3 4 2 2 2" xfId="27222"/>
    <cellStyle name="常规 49 3 4 2 3" xfId="27225"/>
    <cellStyle name="常规 49 3 4 3" xfId="27228"/>
    <cellStyle name="常规 49 3 4 3 2" xfId="27231"/>
    <cellStyle name="常规 49 3 4 3 2 2" xfId="7131"/>
    <cellStyle name="常规 49 3 4 3 3" xfId="17127"/>
    <cellStyle name="常规 49 3 4 4" xfId="27234"/>
    <cellStyle name="常规 49 3 4 4 2" xfId="28733"/>
    <cellStyle name="常规 49 3 4 5" xfId="19120"/>
    <cellStyle name="常规 49 3 5" xfId="12078"/>
    <cellStyle name="常规 49 3 5 2" xfId="27260"/>
    <cellStyle name="常规 49 3 5 2 2" xfId="27263"/>
    <cellStyle name="常规 49 3 5 3" xfId="27266"/>
    <cellStyle name="常规 49 3 6" xfId="28735"/>
    <cellStyle name="常规 49 3 6 2" xfId="27283"/>
    <cellStyle name="常规 49 3 6 2 2" xfId="28737"/>
    <cellStyle name="常规 49 3 6 3" xfId="28739"/>
    <cellStyle name="常规 49 3 7" xfId="21792"/>
    <cellStyle name="常规 49 3 7 2" xfId="19899"/>
    <cellStyle name="常规 49 3 8" xfId="28741"/>
    <cellStyle name="常规 49 4" xfId="22593"/>
    <cellStyle name="常规 49 4 2" xfId="28743"/>
    <cellStyle name="常规 49 4 2 2" xfId="27460"/>
    <cellStyle name="常规 49 4 2 2 2" xfId="25585"/>
    <cellStyle name="常规 49 4 2 2 2 2" xfId="25589"/>
    <cellStyle name="常规 49 4 2 2 2 2 2" xfId="25593"/>
    <cellStyle name="常规 49 4 2 2 2 3" xfId="25603"/>
    <cellStyle name="常规 49 4 2 2 3" xfId="26116"/>
    <cellStyle name="常规 49 4 2 2 3 2" xfId="26120"/>
    <cellStyle name="常规 49 4 2 2 3 2 2" xfId="15825"/>
    <cellStyle name="常规 49 4 2 2 3 3" xfId="26125"/>
    <cellStyle name="常规 49 4 2 2 4" xfId="26129"/>
    <cellStyle name="常规 49 4 2 2 4 2" xfId="26133"/>
    <cellStyle name="常规 49 4 2 2 5" xfId="26140"/>
    <cellStyle name="常规 49 4 2 3" xfId="27463"/>
    <cellStyle name="常规 49 4 2 3 2" xfId="25674"/>
    <cellStyle name="常规 49 4 2 3 2 2" xfId="16653"/>
    <cellStyle name="常规 49 4 2 3 3" xfId="27466"/>
    <cellStyle name="常规 49 4 2 4" xfId="27469"/>
    <cellStyle name="常规 49 4 2 4 2" xfId="25741"/>
    <cellStyle name="常规 49 4 2 4 2 2" xfId="16758"/>
    <cellStyle name="常规 49 4 2 4 3" xfId="27472"/>
    <cellStyle name="常规 49 4 2 5" xfId="19127"/>
    <cellStyle name="常规 49 4 2 5 2" xfId="19132"/>
    <cellStyle name="常规 49 4 2 6" xfId="19137"/>
    <cellStyle name="常规 49 4 3" xfId="19660"/>
    <cellStyle name="常规 49 4 3 2" xfId="27527"/>
    <cellStyle name="常规 49 4 3 2 2" xfId="27530"/>
    <cellStyle name="常规 49 4 3 2 2 2" xfId="27533"/>
    <cellStyle name="常规 49 4 3 2 3" xfId="26550"/>
    <cellStyle name="常规 49 4 3 3" xfId="27536"/>
    <cellStyle name="常规 49 4 3 3 2" xfId="27539"/>
    <cellStyle name="常规 49 4 3 3 2 2" xfId="17733"/>
    <cellStyle name="常规 49 4 3 3 3" xfId="27542"/>
    <cellStyle name="常规 49 4 3 4" xfId="27545"/>
    <cellStyle name="常规 49 4 3 4 2" xfId="27548"/>
    <cellStyle name="常规 49 4 3 5" xfId="19145"/>
    <cellStyle name="常规 49 4 4" xfId="28745"/>
    <cellStyle name="常规 49 4 4 2" xfId="27601"/>
    <cellStyle name="常规 49 4 4 2 2" xfId="27606"/>
    <cellStyle name="常规 49 4 4 3" xfId="27610"/>
    <cellStyle name="常规 49 4 5" xfId="7530"/>
    <cellStyle name="常规 49 4 5 2" xfId="27633"/>
    <cellStyle name="常规 49 4 5 2 2" xfId="27636"/>
    <cellStyle name="常规 49 4 5 3" xfId="7410"/>
    <cellStyle name="常规 49 4 6" xfId="5553"/>
    <cellStyle name="常规 49 4 6 2" xfId="27649"/>
    <cellStyle name="常规 49 4 7" xfId="21796"/>
    <cellStyle name="常规 49 5" xfId="28749"/>
    <cellStyle name="常规 49 5 2" xfId="28751"/>
    <cellStyle name="常规 49 5 2 2" xfId="28753"/>
    <cellStyle name="常规 49 5 2 2 2" xfId="28755"/>
    <cellStyle name="常规 49 5 2 2 2 2" xfId="28757"/>
    <cellStyle name="常规 49 5 2 2 3" xfId="28759"/>
    <cellStyle name="常规 49 5 2 3" xfId="28761"/>
    <cellStyle name="常规 49 5 2 3 2" xfId="28763"/>
    <cellStyle name="常规 49 5 2 3 2 2" xfId="28765"/>
    <cellStyle name="常规 49 5 2 3 3" xfId="28767"/>
    <cellStyle name="常规 49 5 2 4" xfId="28769"/>
    <cellStyle name="常规 49 5 2 4 2" xfId="28771"/>
    <cellStyle name="常规 49 5 2 5" xfId="19156"/>
    <cellStyle name="常规 49 5 3" xfId="19665"/>
    <cellStyle name="常规 49 5 3 2" xfId="28773"/>
    <cellStyle name="常规 49 5 3 2 2" xfId="3285"/>
    <cellStyle name="常规 49 5 3 3" xfId="28775"/>
    <cellStyle name="常规 49 5 4" xfId="28777"/>
    <cellStyle name="常规 49 5 4 2" xfId="28781"/>
    <cellStyle name="常规 49 5 4 2 2" xfId="5353"/>
    <cellStyle name="常规 49 5 4 3" xfId="28783"/>
    <cellStyle name="常规 49 5 5" xfId="4610"/>
    <cellStyle name="常规 49 5 5 2" xfId="4615"/>
    <cellStyle name="常规 49 5 6" xfId="4623"/>
    <cellStyle name="常规 49 6" xfId="28785"/>
    <cellStyle name="常规 49 6 2" xfId="28787"/>
    <cellStyle name="常规 49 6 2 2" xfId="21817"/>
    <cellStyle name="常规 49 6 2 2 2" xfId="28789"/>
    <cellStyle name="常规 49 6 2 3" xfId="28791"/>
    <cellStyle name="常规 49 6 3" xfId="28793"/>
    <cellStyle name="常规 49 6 3 2" xfId="28795"/>
    <cellStyle name="常规 49 6 3 2 2" xfId="28797"/>
    <cellStyle name="常规 49 6 3 3" xfId="28799"/>
    <cellStyle name="常规 49 6 4" xfId="28801"/>
    <cellStyle name="常规 49 6 4 2" xfId="28803"/>
    <cellStyle name="常规 49 6 5" xfId="4646"/>
    <cellStyle name="常规 49 7" xfId="6516"/>
    <cellStyle name="常规 49 7 2" xfId="6520"/>
    <cellStyle name="常规 49 7 2 2" xfId="21829"/>
    <cellStyle name="常规 49 7 3" xfId="25452"/>
    <cellStyle name="常规 49 8" xfId="6523"/>
    <cellStyle name="常规 49 8 2" xfId="6526"/>
    <cellStyle name="常规 49 8 2 2" xfId="27872"/>
    <cellStyle name="常规 49 8 3" xfId="28805"/>
    <cellStyle name="常规 49 9" xfId="2055"/>
    <cellStyle name="常规 49 9 2" xfId="28807"/>
    <cellStyle name="常规 5" xfId="28809"/>
    <cellStyle name="常规 5 10" xfId="28810"/>
    <cellStyle name="常规 5 10 2" xfId="28811"/>
    <cellStyle name="常规 5 10 2 2" xfId="24007"/>
    <cellStyle name="常规 5 10 2 2 2" xfId="28224"/>
    <cellStyle name="常规 5 10 2 3" xfId="24356"/>
    <cellStyle name="常规 5 10 2 3 2" xfId="24781"/>
    <cellStyle name="常规 5 10 2 4" xfId="24800"/>
    <cellStyle name="常规 5 10 3" xfId="28813"/>
    <cellStyle name="常规 5 11" xfId="28814"/>
    <cellStyle name="常规 5 11 2" xfId="28815"/>
    <cellStyle name="常规 5 11 2 2" xfId="28283"/>
    <cellStyle name="常规 5 11 2 2 2" xfId="28285"/>
    <cellStyle name="常规 5 11 2 3" xfId="24817"/>
    <cellStyle name="常规 5 11 2 3 2" xfId="21507"/>
    <cellStyle name="常规 5 11 2 4" xfId="18853"/>
    <cellStyle name="常规 5 11 3" xfId="28816"/>
    <cellStyle name="常规 5 12" xfId="5487"/>
    <cellStyle name="常规 5 12 2" xfId="28817"/>
    <cellStyle name="常规 5 12 2 2" xfId="28336"/>
    <cellStyle name="常规 5 12 2 2 2" xfId="28338"/>
    <cellStyle name="常规 5 12 2 3" xfId="16349"/>
    <cellStyle name="常规 5 12 2 3 2" xfId="16354"/>
    <cellStyle name="常规 5 12 2 4" xfId="16361"/>
    <cellStyle name="常规 5 12 3" xfId="28818"/>
    <cellStyle name="常规 5 13" xfId="4247"/>
    <cellStyle name="常规 5 13 2" xfId="6826"/>
    <cellStyle name="常规 5 13 2 2" xfId="28369"/>
    <cellStyle name="常规 5 13 2 2 2" xfId="28371"/>
    <cellStyle name="常规 5 13 2 3" xfId="20007"/>
    <cellStyle name="常规 5 13 2 3 2" xfId="20012"/>
    <cellStyle name="常规 5 13 2 4" xfId="18906"/>
    <cellStyle name="常规 5 13 3" xfId="28819"/>
    <cellStyle name="常规 5 14" xfId="6828"/>
    <cellStyle name="常规 5 14 2" xfId="28820"/>
    <cellStyle name="常规 5 14 2 2" xfId="28389"/>
    <cellStyle name="常规 5 14 2 2 2" xfId="28821"/>
    <cellStyle name="常规 5 14 2 3" xfId="7957"/>
    <cellStyle name="常规 5 14 2 3 2" xfId="7962"/>
    <cellStyle name="常规 5 14 2 4" xfId="7968"/>
    <cellStyle name="常规 5 14 3" xfId="20499"/>
    <cellStyle name="常规 5 15" xfId="14871"/>
    <cellStyle name="常规 5 15 2" xfId="21315"/>
    <cellStyle name="常规 5 15 2 2" xfId="21319"/>
    <cellStyle name="常规 5 15 2 2 2" xfId="21322"/>
    <cellStyle name="常规 5 15 2 3" xfId="20038"/>
    <cellStyle name="常规 5 15 2 3 2" xfId="20043"/>
    <cellStyle name="常规 5 15 2 4" xfId="20049"/>
    <cellStyle name="常规 5 15 3" xfId="20505"/>
    <cellStyle name="常规 5 2" xfId="23805"/>
    <cellStyle name="常规 5 2 10" xfId="28822"/>
    <cellStyle name="常规 5 2 10 2" xfId="28823"/>
    <cellStyle name="常规 5 2 10 2 2" xfId="28824"/>
    <cellStyle name="常规 5 2 10 2 2 2" xfId="1767"/>
    <cellStyle name="常规 5 2 10 2 3" xfId="9815"/>
    <cellStyle name="常规 5 2 10 2 3 2" xfId="7330"/>
    <cellStyle name="常规 5 2 10 2 4" xfId="17183"/>
    <cellStyle name="常规 5 2 10 3" xfId="23589"/>
    <cellStyle name="常规 5 2 11" xfId="28825"/>
    <cellStyle name="常规 5 2 11 2" xfId="28826"/>
    <cellStyle name="常规 5 2 11 2 2" xfId="1106"/>
    <cellStyle name="常规 5 2 11 2 2 2" xfId="28828"/>
    <cellStyle name="常规 5 2 11 2 3" xfId="13665"/>
    <cellStyle name="常规 5 2 11 2 3 2" xfId="17264"/>
    <cellStyle name="常规 5 2 11 2 4" xfId="17269"/>
    <cellStyle name="常规 5 2 11 3" xfId="23597"/>
    <cellStyle name="常规 5 2 12" xfId="7503"/>
    <cellStyle name="常规 5 2 12 2" xfId="28829"/>
    <cellStyle name="常规 5 2 12 2 2" xfId="28831"/>
    <cellStyle name="常规 5 2 12 3" xfId="28832"/>
    <cellStyle name="常规 5 2 12 3 2" xfId="28833"/>
    <cellStyle name="常规 5 2 12 4" xfId="28834"/>
    <cellStyle name="常规 5 2 13" xfId="4662"/>
    <cellStyle name="常规 5 2 2" xfId="28837"/>
    <cellStyle name="常规 5 2 2 2" xfId="28838"/>
    <cellStyle name="常规 5 2 2 2 2" xfId="28840"/>
    <cellStyle name="常规 5 2 2 2 2 2" xfId="28841"/>
    <cellStyle name="常规 5 2 2 2 2 2 2" xfId="28843"/>
    <cellStyle name="常规 5 2 2 2 2 3" xfId="28844"/>
    <cellStyle name="常规 5 2 2 2 2 3 2" xfId="22809"/>
    <cellStyle name="常规 5 2 2 2 2 4" xfId="28845"/>
    <cellStyle name="常规 5 2 2 2 3" xfId="28846"/>
    <cellStyle name="常规 5 2 2 3" xfId="12783"/>
    <cellStyle name="常规 5 2 2 3 2" xfId="28847"/>
    <cellStyle name="常规 5 2 2 3 2 2" xfId="28848"/>
    <cellStyle name="常规 5 2 2 3 3" xfId="28850"/>
    <cellStyle name="常规 5 2 2 3 3 2" xfId="28851"/>
    <cellStyle name="常规 5 2 2 3 4" xfId="26668"/>
    <cellStyle name="常规 5 2 2 4" xfId="28852"/>
    <cellStyle name="常规 5 2 3" xfId="28853"/>
    <cellStyle name="常规 5 2 3 2" xfId="26106"/>
    <cellStyle name="常规 5 2 3 2 2" xfId="26109"/>
    <cellStyle name="常规 5 2 3 2 2 2" xfId="28854"/>
    <cellStyle name="常规 5 2 3 2 2 2 2" xfId="28856"/>
    <cellStyle name="常规 5 2 3 2 2 3" xfId="28857"/>
    <cellStyle name="常规 5 2 3 2 2 3 2" xfId="28858"/>
    <cellStyle name="常规 5 2 3 2 2 4" xfId="28859"/>
    <cellStyle name="常规 5 2 3 2 3" xfId="28860"/>
    <cellStyle name="常规 5 2 3 3" xfId="26111"/>
    <cellStyle name="常规 5 2 3 3 2" xfId="28861"/>
    <cellStyle name="常规 5 2 3 3 2 2" xfId="28862"/>
    <cellStyle name="常规 5 2 3 3 3" xfId="27243"/>
    <cellStyle name="常规 5 2 3 3 3 2" xfId="27245"/>
    <cellStyle name="常规 5 2 3 3 4" xfId="27247"/>
    <cellStyle name="常规 5 2 3 4" xfId="28864"/>
    <cellStyle name="常规 5 2 4" xfId="28865"/>
    <cellStyle name="常规 5 2 4 2" xfId="28866"/>
    <cellStyle name="常规 5 2 4 2 2" xfId="28868"/>
    <cellStyle name="常规 5 2 4 2 2 2" xfId="28869"/>
    <cellStyle name="常规 5 2 4 2 3" xfId="28871"/>
    <cellStyle name="常规 5 2 4 2 3 2" xfId="28872"/>
    <cellStyle name="常规 5 2 4 2 4" xfId="28873"/>
    <cellStyle name="常规 5 2 4 3" xfId="28874"/>
    <cellStyle name="常规 5 2 5" xfId="28875"/>
    <cellStyle name="常规 5 2 5 2" xfId="10374"/>
    <cellStyle name="常规 5 2 5 2 2" xfId="28876"/>
    <cellStyle name="常规 5 2 5 2 2 2" xfId="28877"/>
    <cellStyle name="常规 5 2 5 2 3" xfId="28879"/>
    <cellStyle name="常规 5 2 5 2 3 2" xfId="24823"/>
    <cellStyle name="常规 5 2 5 2 4" xfId="28880"/>
    <cellStyle name="常规 5 2 5 3" xfId="28881"/>
    <cellStyle name="常规 5 2 6" xfId="28882"/>
    <cellStyle name="常规 5 2 6 2" xfId="10386"/>
    <cellStyle name="常规 5 2 6 2 2" xfId="12745"/>
    <cellStyle name="常规 5 2 6 2 2 2" xfId="12748"/>
    <cellStyle name="常规 5 2 6 2 3" xfId="12919"/>
    <cellStyle name="常规 5 2 6 2 3 2" xfId="12923"/>
    <cellStyle name="常规 5 2 6 2 4" xfId="12981"/>
    <cellStyle name="常规 5 2 6 3" xfId="641"/>
    <cellStyle name="常规 5 2 7" xfId="28883"/>
    <cellStyle name="常规 5 2 7 2" xfId="28884"/>
    <cellStyle name="常规 5 2 7 2 2" xfId="28885"/>
    <cellStyle name="常规 5 2 7 2 2 2" xfId="28886"/>
    <cellStyle name="常规 5 2 7 2 3" xfId="28888"/>
    <cellStyle name="常规 5 2 7 2 3 2" xfId="931"/>
    <cellStyle name="常规 5 2 7 2 4" xfId="28889"/>
    <cellStyle name="常规 5 2 7 3" xfId="28890"/>
    <cellStyle name="常规 5 2 8" xfId="20873"/>
    <cellStyle name="常规 5 2 8 2" xfId="20877"/>
    <cellStyle name="常规 5 2 8 2 2" xfId="28892"/>
    <cellStyle name="常规 5 2 8 2 2 2" xfId="28893"/>
    <cellStyle name="常规 5 2 8 2 3" xfId="28894"/>
    <cellStyle name="常规 5 2 8 2 3 2" xfId="3857"/>
    <cellStyle name="常规 5 2 8 2 4" xfId="28895"/>
    <cellStyle name="常规 5 2 8 3" xfId="28896"/>
    <cellStyle name="常规 5 2 9" xfId="20879"/>
    <cellStyle name="常规 5 2 9 2" xfId="20882"/>
    <cellStyle name="常规 5 2 9 2 2" xfId="28898"/>
    <cellStyle name="常规 5 2 9 2 2 2" xfId="28899"/>
    <cellStyle name="常规 5 2 9 2 3" xfId="28900"/>
    <cellStyle name="常规 5 2 9 2 3 2" xfId="3951"/>
    <cellStyle name="常规 5 2 9 2 4" xfId="27808"/>
    <cellStyle name="常规 5 2 9 3" xfId="24773"/>
    <cellStyle name="常规 5 3" xfId="23808"/>
    <cellStyle name="常规 5 3 2" xfId="24993"/>
    <cellStyle name="常规 5 3 2 2" xfId="28901"/>
    <cellStyle name="常规 5 3 2 2 2" xfId="28902"/>
    <cellStyle name="常规 5 3 2 2 2 2" xfId="28903"/>
    <cellStyle name="常规 5 3 2 2 2 2 2" xfId="22525"/>
    <cellStyle name="常规 5 3 2 2 2 3" xfId="28904"/>
    <cellStyle name="常规 5 3 2 2 2 3 2" xfId="28905"/>
    <cellStyle name="常规 5 3 2 2 2 4" xfId="28906"/>
    <cellStyle name="常规 5 3 2 2 3" xfId="28907"/>
    <cellStyle name="常规 5 3 2 3" xfId="12790"/>
    <cellStyle name="常规 5 3 2 3 2" xfId="28908"/>
    <cellStyle name="常规 5 3 2 3 2 2" xfId="28909"/>
    <cellStyle name="常规 5 3 2 3 3" xfId="28910"/>
    <cellStyle name="常规 5 3 2 3 3 2" xfId="28911"/>
    <cellStyle name="常规 5 3 2 3 4" xfId="26675"/>
    <cellStyle name="常规 5 3 2 4" xfId="28912"/>
    <cellStyle name="常规 5 3 3" xfId="28913"/>
    <cellStyle name="常规 5 3 3 2" xfId="28914"/>
    <cellStyle name="常规 5 3 3 2 2" xfId="28915"/>
    <cellStyle name="常规 5 3 3 2 2 2" xfId="28917"/>
    <cellStyle name="常规 5 3 3 2 2 2 2" xfId="28918"/>
    <cellStyle name="常规 5 3 3 2 2 3" xfId="28919"/>
    <cellStyle name="常规 5 3 3 2 2 3 2" xfId="28920"/>
    <cellStyle name="常规 5 3 3 2 2 4" xfId="28921"/>
    <cellStyle name="常规 5 3 3 2 3" xfId="28922"/>
    <cellStyle name="常规 5 3 3 3" xfId="28923"/>
    <cellStyle name="常规 5 3 3 3 2" xfId="28925"/>
    <cellStyle name="常规 5 3 3 3 2 2" xfId="28926"/>
    <cellStyle name="常规 5 3 3 3 3" xfId="27273"/>
    <cellStyle name="常规 5 3 3 3 3 2" xfId="28927"/>
    <cellStyle name="常规 5 3 3 3 4" xfId="28928"/>
    <cellStyle name="常规 5 3 3 4" xfId="28929"/>
    <cellStyle name="常规 5 3 4" xfId="19028"/>
    <cellStyle name="常规 5 3 4 2" xfId="19030"/>
    <cellStyle name="常规 5 3 4 2 2" xfId="19032"/>
    <cellStyle name="常规 5 3 4 3" xfId="19034"/>
    <cellStyle name="常规 5 3 4 3 2" xfId="19037"/>
    <cellStyle name="常规 5 3 4 4" xfId="19039"/>
    <cellStyle name="常规 5 3 5" xfId="19041"/>
    <cellStyle name="常规 5 4" xfId="23812"/>
    <cellStyle name="常规 5 4 2" xfId="24999"/>
    <cellStyle name="常规 5 4 2 2" xfId="25001"/>
    <cellStyle name="常规 5 4 2 2 2" xfId="28930"/>
    <cellStyle name="常规 5 4 2 3" xfId="28931"/>
    <cellStyle name="常规 5 4 2 3 2" xfId="28932"/>
    <cellStyle name="常规 5 4 2 4" xfId="28842"/>
    <cellStyle name="常规 5 4 3" xfId="25003"/>
    <cellStyle name="常规 5 5" xfId="23817"/>
    <cellStyle name="常规 5 5 2" xfId="13366"/>
    <cellStyle name="常规 5 5 2 2" xfId="28933"/>
    <cellStyle name="常规 5 5 2 2 2" xfId="28934"/>
    <cellStyle name="常规 5 5 2 3" xfId="28935"/>
    <cellStyle name="常规 5 5 2 3 2" xfId="28936"/>
    <cellStyle name="常规 5 5 2 4" xfId="28849"/>
    <cellStyle name="常规 5 5 3" xfId="28937"/>
    <cellStyle name="常规 5 6" xfId="23819"/>
    <cellStyle name="常规 5 6 2" xfId="13374"/>
    <cellStyle name="常规 5 6 2 2" xfId="28938"/>
    <cellStyle name="常规 5 6 2 2 2" xfId="2875"/>
    <cellStyle name="常规 5 6 2 3" xfId="28940"/>
    <cellStyle name="常规 5 6 2 3 2" xfId="28941"/>
    <cellStyle name="常规 5 6 2 4" xfId="1433"/>
    <cellStyle name="常规 5 6 3" xfId="28942"/>
    <cellStyle name="常规 5 7" xfId="23821"/>
    <cellStyle name="常规 5 7 2" xfId="28945"/>
    <cellStyle name="常规 5 7 2 2" xfId="28947"/>
    <cellStyle name="常规 5 7 2 2 2" xfId="5202"/>
    <cellStyle name="常规 5 7 2 3" xfId="28948"/>
    <cellStyle name="常规 5 7 2 3 2" xfId="1163"/>
    <cellStyle name="常规 5 7 2 4" xfId="1610"/>
    <cellStyle name="常规 5 7 3" xfId="28949"/>
    <cellStyle name="常规 5 8" xfId="20305"/>
    <cellStyle name="常规 5 8 2" xfId="20307"/>
    <cellStyle name="常规 5 8 2 2" xfId="28950"/>
    <cellStyle name="常规 5 8 2 2 2" xfId="6394"/>
    <cellStyle name="常规 5 8 2 3" xfId="28952"/>
    <cellStyle name="常规 5 8 2 3 2" xfId="28954"/>
    <cellStyle name="常规 5 8 2 4" xfId="954"/>
    <cellStyle name="常规 5 8 3" xfId="27304"/>
    <cellStyle name="常规 5 9" xfId="20309"/>
    <cellStyle name="常规 5 9 2" xfId="20311"/>
    <cellStyle name="常规 5 9 2 2" xfId="28955"/>
    <cellStyle name="常规 5 9 2 2 2" xfId="7185"/>
    <cellStyle name="常规 5 9 2 3" xfId="28956"/>
    <cellStyle name="常规 5 9 2 3 2" xfId="28957"/>
    <cellStyle name="常规 5 9 2 4" xfId="28958"/>
    <cellStyle name="常规 5 9 3" xfId="27331"/>
    <cellStyle name="常规 50" xfId="4175"/>
    <cellStyle name="常规 50 2" xfId="4187"/>
    <cellStyle name="常规 51" xfId="4269"/>
    <cellStyle name="常规 51 10" xfId="27662"/>
    <cellStyle name="常规 51 2" xfId="4274"/>
    <cellStyle name="常规 51 2 2" xfId="27664"/>
    <cellStyle name="常规 51 2 2 2" xfId="24613"/>
    <cellStyle name="常规 51 2 2 2 2" xfId="24616"/>
    <cellStyle name="常规 51 2 2 2 2 2" xfId="21982"/>
    <cellStyle name="常规 51 2 2 2 2 2 2" xfId="21985"/>
    <cellStyle name="常规 51 2 2 2 2 2 2 2" xfId="27666"/>
    <cellStyle name="常规 51 2 2 2 2 2 2 2 2" xfId="27668"/>
    <cellStyle name="常规 51 2 2 2 2 2 2 3" xfId="21028"/>
    <cellStyle name="常规 51 2 2 2 2 2 3" xfId="5638"/>
    <cellStyle name="常规 51 2 2 2 2 2 3 2" xfId="27671"/>
    <cellStyle name="常规 51 2 2 2 2 2 3 2 2" xfId="27673"/>
    <cellStyle name="常规 51 2 2 2 2 2 3 3" xfId="17664"/>
    <cellStyle name="常规 51 2 2 2 2 2 4" xfId="27675"/>
    <cellStyle name="常规 51 2 2 2 2 2 4 2" xfId="27677"/>
    <cellStyle name="常规 51 2 2 2 2 2 5" xfId="14560"/>
    <cellStyle name="常规 51 2 2 2 2 3" xfId="21988"/>
    <cellStyle name="常规 51 2 2 2 2 3 2" xfId="27679"/>
    <cellStyle name="常规 51 2 2 2 2 3 2 2" xfId="27681"/>
    <cellStyle name="常规 51 2 2 2 2 3 3" xfId="27683"/>
    <cellStyle name="常规 51 2 2 2 2 4" xfId="22659"/>
    <cellStyle name="常规 51 2 2 2 2 4 2" xfId="22662"/>
    <cellStyle name="常规 51 2 2 2 2 4 2 2" xfId="11257"/>
    <cellStyle name="常规 51 2 2 2 2 4 3" xfId="27685"/>
    <cellStyle name="常规 51 2 2 2 2 5" xfId="22666"/>
    <cellStyle name="常规 51 2 2 2 2 5 2" xfId="22669"/>
    <cellStyle name="常规 51 2 2 2 2 6" xfId="12695"/>
    <cellStyle name="常规 51 2 2 2 3" xfId="27688"/>
    <cellStyle name="常规 51 2 2 2 3 2" xfId="27690"/>
    <cellStyle name="常规 51 2 2 2 3 2 2" xfId="27692"/>
    <cellStyle name="常规 51 2 2 2 3 2 2 2" xfId="27694"/>
    <cellStyle name="常规 51 2 2 2 3 2 3" xfId="5651"/>
    <cellStyle name="常规 51 2 2 2 3 3" xfId="26451"/>
    <cellStyle name="常规 51 2 2 2 3 3 2" xfId="26454"/>
    <cellStyle name="常规 51 2 2 2 3 3 2 2" xfId="27696"/>
    <cellStyle name="常规 51 2 2 2 3 3 3" xfId="27698"/>
    <cellStyle name="常规 51 2 2 2 3 4" xfId="26457"/>
    <cellStyle name="常规 51 2 2 2 3 4 2" xfId="26460"/>
    <cellStyle name="常规 51 2 2 2 3 5" xfId="26463"/>
    <cellStyle name="常规 51 2 2 2 4" xfId="27701"/>
    <cellStyle name="常规 51 2 2 2 4 2" xfId="27704"/>
    <cellStyle name="常规 51 2 2 2 4 2 2" xfId="27706"/>
    <cellStyle name="常规 51 2 2 2 4 3" xfId="14295"/>
    <cellStyle name="常规 51 2 2 2 5" xfId="27708"/>
    <cellStyle name="常规 51 2 2 2 5 2" xfId="27710"/>
    <cellStyle name="常规 51 2 2 2 5 2 2" xfId="27712"/>
    <cellStyle name="常规 51 2 2 2 5 3" xfId="14307"/>
    <cellStyle name="常规 51 2 2 2 6" xfId="27714"/>
    <cellStyle name="常规 51 2 2 2 6 2" xfId="27716"/>
    <cellStyle name="常规 51 2 2 2 7" xfId="27718"/>
    <cellStyle name="常规 51 2 2 3" xfId="24619"/>
    <cellStyle name="常规 51 2 2 3 2" xfId="27720"/>
    <cellStyle name="常规 51 2 2 3 2 2" xfId="27722"/>
    <cellStyle name="常规 51 2 2 3 2 2 2" xfId="27724"/>
    <cellStyle name="常规 51 2 2 3 2 2 2 2" xfId="27726"/>
    <cellStyle name="常规 51 2 2 3 2 2 3" xfId="7376"/>
    <cellStyle name="常规 51 2 2 3 2 3" xfId="27728"/>
    <cellStyle name="常规 51 2 2 3 2 3 2" xfId="27730"/>
    <cellStyle name="常规 51 2 2 3 2 3 2 2" xfId="27732"/>
    <cellStyle name="常规 51 2 2 3 2 3 3" xfId="27734"/>
    <cellStyle name="常规 51 2 2 3 2 4" xfId="22679"/>
    <cellStyle name="常规 51 2 2 3 2 4 2" xfId="27736"/>
    <cellStyle name="常规 51 2 2 3 2 5" xfId="27739"/>
    <cellStyle name="常规 51 2 2 3 3" xfId="27742"/>
    <cellStyle name="常规 51 2 2 3 3 2" xfId="27744"/>
    <cellStyle name="常规 51 2 2 3 3 2 2" xfId="27746"/>
    <cellStyle name="常规 51 2 2 3 3 3" xfId="26466"/>
    <cellStyle name="常规 51 2 2 3 4" xfId="27748"/>
    <cellStyle name="常规 51 2 2 3 4 2" xfId="27751"/>
    <cellStyle name="常规 51 2 2 3 4 2 2" xfId="27755"/>
    <cellStyle name="常规 51 2 2 3 4 3" xfId="14331"/>
    <cellStyle name="常规 51 2 2 3 5" xfId="27759"/>
    <cellStyle name="常规 51 2 2 3 5 2" xfId="27762"/>
    <cellStyle name="常规 51 2 2 3 6" xfId="27765"/>
    <cellStyle name="常规 51 2 2 4" xfId="24335"/>
    <cellStyle name="常规 51 2 2 4 2" xfId="27767"/>
    <cellStyle name="常规 51 2 2 4 2 2" xfId="27769"/>
    <cellStyle name="常规 51 2 2 4 2 2 2" xfId="27771"/>
    <cellStyle name="常规 51 2 2 4 2 3" xfId="27773"/>
    <cellStyle name="常规 51 2 2 4 3" xfId="27775"/>
    <cellStyle name="常规 51 2 2 4 3 2" xfId="27777"/>
    <cellStyle name="常规 51 2 2 4 3 2 2" xfId="27779"/>
    <cellStyle name="常规 51 2 2 4 3 3" xfId="27781"/>
    <cellStyle name="常规 51 2 2 4 4" xfId="27783"/>
    <cellStyle name="常规 51 2 2 4 4 2" xfId="27786"/>
    <cellStyle name="常规 51 2 2 4 5" xfId="27790"/>
    <cellStyle name="常规 51 2 2 5" xfId="25947"/>
    <cellStyle name="常规 51 2 2 5 2" xfId="25950"/>
    <cellStyle name="常规 51 2 2 5 2 2" xfId="8897"/>
    <cellStyle name="常规 51 2 2 5 3" xfId="25953"/>
    <cellStyle name="常规 51 2 2 6" xfId="24011"/>
    <cellStyle name="常规 51 2 2 6 2" xfId="18359"/>
    <cellStyle name="常规 51 2 2 6 2 2" xfId="24014"/>
    <cellStyle name="常规 51 2 2 6 3" xfId="24022"/>
    <cellStyle name="常规 51 2 2 7" xfId="24029"/>
    <cellStyle name="常规 51 2 2 7 2" xfId="18366"/>
    <cellStyle name="常规 51 2 2 8" xfId="24042"/>
    <cellStyle name="常规 51 2 3" xfId="21835"/>
    <cellStyle name="常规 51 2 3 2" xfId="27793"/>
    <cellStyle name="常规 51 2 3 2 2" xfId="27795"/>
    <cellStyle name="常规 51 2 3 2 2 2" xfId="22008"/>
    <cellStyle name="常规 51 2 3 2 2 2 2" xfId="22011"/>
    <cellStyle name="常规 51 2 3 2 2 2 2 2" xfId="3239"/>
    <cellStyle name="常规 51 2 3 2 2 2 3" xfId="9131"/>
    <cellStyle name="常规 51 2 3 2 2 3" xfId="22014"/>
    <cellStyle name="常规 51 2 3 2 2 3 2" xfId="27797"/>
    <cellStyle name="常规 51 2 3 2 2 3 2 2" xfId="3296"/>
    <cellStyle name="常规 51 2 3 2 2 3 3" xfId="27799"/>
    <cellStyle name="常规 51 2 3 2 2 4" xfId="27801"/>
    <cellStyle name="常规 51 2 3 2 2 4 2" xfId="27803"/>
    <cellStyle name="常规 51 2 3 2 2 5" xfId="27805"/>
    <cellStyle name="常规 51 2 3 2 3" xfId="27807"/>
    <cellStyle name="常规 51 2 3 2 3 2" xfId="27810"/>
    <cellStyle name="常规 51 2 3 2 3 2 2" xfId="25197"/>
    <cellStyle name="常规 51 2 3 2 3 3" xfId="26534"/>
    <cellStyle name="常规 51 2 3 2 4" xfId="24832"/>
    <cellStyle name="常规 51 2 3 2 4 2" xfId="24835"/>
    <cellStyle name="常规 51 2 3 2 4 2 2" xfId="7666"/>
    <cellStyle name="常规 51 2 3 2 4 3" xfId="14358"/>
    <cellStyle name="常规 51 2 3 2 5" xfId="24838"/>
    <cellStyle name="常规 51 2 3 2 5 2" xfId="4004"/>
    <cellStyle name="常规 51 2 3 2 6" xfId="24841"/>
    <cellStyle name="常规 51 2 3 3" xfId="27812"/>
    <cellStyle name="常规 51 2 3 3 2" xfId="27814"/>
    <cellStyle name="常规 51 2 3 3 2 2" xfId="27816"/>
    <cellStyle name="常规 51 2 3 3 2 2 2" xfId="27818"/>
    <cellStyle name="常规 51 2 3 3 2 3" xfId="27821"/>
    <cellStyle name="常规 51 2 3 3 3" xfId="27823"/>
    <cellStyle name="常规 51 2 3 3 3 2" xfId="27825"/>
    <cellStyle name="常规 51 2 3 3 3 2 2" xfId="25226"/>
    <cellStyle name="常规 51 2 3 3 3 3" xfId="26541"/>
    <cellStyle name="常规 51 2 3 3 4" xfId="27827"/>
    <cellStyle name="常规 51 2 3 3 4 2" xfId="27829"/>
    <cellStyle name="常规 51 2 3 3 5" xfId="21273"/>
    <cellStyle name="常规 51 2 3 4" xfId="24339"/>
    <cellStyle name="常规 51 2 3 4 2" xfId="27833"/>
    <cellStyle name="常规 51 2 3 4 2 2" xfId="27835"/>
    <cellStyle name="常规 51 2 3 4 3" xfId="27837"/>
    <cellStyle name="常规 51 2 3 5" xfId="25959"/>
    <cellStyle name="常规 51 2 3 5 2" xfId="25962"/>
    <cellStyle name="常规 51 2 3 5 2 2" xfId="25965"/>
    <cellStyle name="常规 51 2 3 5 3" xfId="25968"/>
    <cellStyle name="常规 51 2 3 6" xfId="24120"/>
    <cellStyle name="常规 51 2 3 6 2" xfId="24123"/>
    <cellStyle name="常规 51 2 3 7" xfId="24146"/>
    <cellStyle name="常规 51 2 4" xfId="27839"/>
    <cellStyle name="常规 51 2 4 2" xfId="12882"/>
    <cellStyle name="常规 51 2 4 2 2" xfId="27841"/>
    <cellStyle name="常规 51 2 4 2 2 2" xfId="27843"/>
    <cellStyle name="常规 51 2 4 2 2 2 2" xfId="18178"/>
    <cellStyle name="常规 51 2 4 2 2 3" xfId="27845"/>
    <cellStyle name="常规 51 2 4 2 3" xfId="27847"/>
    <cellStyle name="常规 51 2 4 2 3 2" xfId="27849"/>
    <cellStyle name="常规 51 2 4 2 3 2 2" xfId="22561"/>
    <cellStyle name="常规 51 2 4 2 3 3" xfId="26650"/>
    <cellStyle name="常规 51 2 4 2 4" xfId="24847"/>
    <cellStyle name="常规 51 2 4 2 4 2" xfId="27851"/>
    <cellStyle name="常规 51 2 4 2 5" xfId="27853"/>
    <cellStyle name="常规 51 2 4 3" xfId="27855"/>
    <cellStyle name="常规 51 2 4 3 2" xfId="27857"/>
    <cellStyle name="常规 51 2 4 3 2 2" xfId="27859"/>
    <cellStyle name="常规 51 2 4 3 3" xfId="27861"/>
    <cellStyle name="常规 51 2 4 4" xfId="27863"/>
    <cellStyle name="常规 51 2 4 4 2" xfId="27865"/>
    <cellStyle name="常规 51 2 4 4 2 2" xfId="27867"/>
    <cellStyle name="常规 51 2 4 4 3" xfId="27869"/>
    <cellStyle name="常规 51 2 4 5" xfId="25974"/>
    <cellStyle name="常规 51 2 4 5 2" xfId="25977"/>
    <cellStyle name="常规 51 2 4 6" xfId="24209"/>
    <cellStyle name="常规 51 2 5" xfId="27871"/>
    <cellStyle name="常规 51 2 5 2" xfId="12891"/>
    <cellStyle name="常规 51 2 5 2 2" xfId="21312"/>
    <cellStyle name="常规 51 2 5 2 2 2" xfId="27875"/>
    <cellStyle name="常规 51 2 5 2 3" xfId="27877"/>
    <cellStyle name="常规 51 2 5 3" xfId="25233"/>
    <cellStyle name="常规 51 2 5 3 2" xfId="27879"/>
    <cellStyle name="常规 51 2 5 3 2 2" xfId="27881"/>
    <cellStyle name="常规 51 2 5 3 3" xfId="27883"/>
    <cellStyle name="常规 51 2 5 4" xfId="27885"/>
    <cellStyle name="常规 51 2 5 4 2" xfId="27887"/>
    <cellStyle name="常规 51 2 5 5" xfId="25984"/>
    <cellStyle name="常规 51 2 6" xfId="27889"/>
    <cellStyle name="常规 51 2 6 2" xfId="27891"/>
    <cellStyle name="常规 51 2 6 2 2" xfId="21640"/>
    <cellStyle name="常规 51 2 6 3" xfId="27896"/>
    <cellStyle name="常规 51 2 7" xfId="27900"/>
    <cellStyle name="常规 51 2 7 2" xfId="27902"/>
    <cellStyle name="常规 51 2 7 2 2" xfId="21936"/>
    <cellStyle name="常规 51 2 7 3" xfId="23656"/>
    <cellStyle name="常规 51 2 8" xfId="27370"/>
    <cellStyle name="常规 51 2 8 2" xfId="27372"/>
    <cellStyle name="常规 51 2 9" xfId="27378"/>
    <cellStyle name="常规 51 3" xfId="27906"/>
    <cellStyle name="常规 51 3 2" xfId="27908"/>
    <cellStyle name="常规 51 3 2 2" xfId="24630"/>
    <cellStyle name="常规 51 3 2 2 2" xfId="24633"/>
    <cellStyle name="常规 51 3 2 2 2 2" xfId="27910"/>
    <cellStyle name="常规 51 3 2 2 2 2 2" xfId="27912"/>
    <cellStyle name="常规 51 3 2 2 2 2 2 2" xfId="25944"/>
    <cellStyle name="常规 51 3 2 2 2 2 3" xfId="27914"/>
    <cellStyle name="常规 51 3 2 2 2 3" xfId="27917"/>
    <cellStyle name="常规 51 3 2 2 2 3 2" xfId="27919"/>
    <cellStyle name="常规 51 3 2 2 2 3 2 2" xfId="26812"/>
    <cellStyle name="常规 51 3 2 2 2 3 3" xfId="18844"/>
    <cellStyle name="常规 51 3 2 2 2 4" xfId="27921"/>
    <cellStyle name="常规 51 3 2 2 2 4 2" xfId="27923"/>
    <cellStyle name="常规 51 3 2 2 2 5" xfId="27925"/>
    <cellStyle name="常规 51 3 2 2 3" xfId="27927"/>
    <cellStyle name="常规 51 3 2 2 3 2" xfId="27929"/>
    <cellStyle name="常规 51 3 2 2 3 2 2" xfId="27932"/>
    <cellStyle name="常规 51 3 2 2 3 3" xfId="27935"/>
    <cellStyle name="常规 51 3 2 2 4" xfId="27937"/>
    <cellStyle name="常规 51 3 2 2 4 2" xfId="19117"/>
    <cellStyle name="常规 51 3 2 2 4 2 2" xfId="19121"/>
    <cellStyle name="常规 51 3 2 2 4 3" xfId="14436"/>
    <cellStyle name="常规 51 3 2 2 5" xfId="27939"/>
    <cellStyle name="常规 51 3 2 2 5 2" xfId="19149"/>
    <cellStyle name="常规 51 3 2 2 6" xfId="27941"/>
    <cellStyle name="常规 51 3 2 3" xfId="24636"/>
    <cellStyle name="常规 51 3 2 3 2" xfId="27943"/>
    <cellStyle name="常规 51 3 2 3 2 2" xfId="27945"/>
    <cellStyle name="常规 51 3 2 3 2 2 2" xfId="27947"/>
    <cellStyle name="常规 51 3 2 3 2 3" xfId="27949"/>
    <cellStyle name="常规 51 3 2 3 3" xfId="27951"/>
    <cellStyle name="常规 51 3 2 3 3 2" xfId="27953"/>
    <cellStyle name="常规 51 3 2 3 3 2 2" xfId="27955"/>
    <cellStyle name="常规 51 3 2 3 3 3" xfId="27958"/>
    <cellStyle name="常规 51 3 2 3 4" xfId="2377"/>
    <cellStyle name="常规 51 3 2 3 4 2" xfId="19199"/>
    <cellStyle name="常规 51 3 2 3 5" xfId="27960"/>
    <cellStyle name="常规 51 3 2 4" xfId="27962"/>
    <cellStyle name="常规 51 3 2 4 2" xfId="27964"/>
    <cellStyle name="常规 51 3 2 4 2 2" xfId="27966"/>
    <cellStyle name="常规 51 3 2 4 3" xfId="27968"/>
    <cellStyle name="常规 51 3 2 5" xfId="26053"/>
    <cellStyle name="常规 51 3 2 5 2" xfId="26056"/>
    <cellStyle name="常规 51 3 2 5 2 2" xfId="26059"/>
    <cellStyle name="常规 51 3 2 5 3" xfId="26062"/>
    <cellStyle name="常规 51 3 2 6" xfId="26067"/>
    <cellStyle name="常规 51 3 2 6 2" xfId="24538"/>
    <cellStyle name="常规 51 3 2 7" xfId="27970"/>
    <cellStyle name="常规 51 3 3" xfId="11816"/>
    <cellStyle name="常规 51 3 3 2" xfId="27972"/>
    <cellStyle name="常规 51 3 3 2 2" xfId="27974"/>
    <cellStyle name="常规 51 3 3 2 2 2" xfId="27976"/>
    <cellStyle name="常规 51 3 3 2 2 2 2" xfId="27978"/>
    <cellStyle name="常规 51 3 3 2 2 3" xfId="27980"/>
    <cellStyle name="常规 51 3 3 2 3" xfId="27982"/>
    <cellStyle name="常规 51 3 3 2 3 2" xfId="27984"/>
    <cellStyle name="常规 51 3 3 2 3 2 2" xfId="27986"/>
    <cellStyle name="常规 51 3 3 2 3 3" xfId="27988"/>
    <cellStyle name="常规 51 3 3 2 4" xfId="27990"/>
    <cellStyle name="常规 51 3 3 2 4 2" xfId="27992"/>
    <cellStyle name="常规 51 3 3 2 5" xfId="27994"/>
    <cellStyle name="常规 51 3 3 3" xfId="27996"/>
    <cellStyle name="常规 51 3 3 3 2" xfId="27998"/>
    <cellStyle name="常规 51 3 3 3 2 2" xfId="28000"/>
    <cellStyle name="常规 51 3 3 3 3" xfId="28002"/>
    <cellStyle name="常规 51 3 3 4" xfId="28004"/>
    <cellStyle name="常规 51 3 3 4 2" xfId="28006"/>
    <cellStyle name="常规 51 3 3 4 2 2" xfId="28008"/>
    <cellStyle name="常规 51 3 3 4 3" xfId="28010"/>
    <cellStyle name="常规 51 3 3 5" xfId="26072"/>
    <cellStyle name="常规 51 3 3 5 2" xfId="26075"/>
    <cellStyle name="常规 51 3 3 6" xfId="26081"/>
    <cellStyle name="常规 51 3 4" xfId="28012"/>
    <cellStyle name="常规 51 3 4 2" xfId="28014"/>
    <cellStyle name="常规 51 3 4 2 2" xfId="28016"/>
    <cellStyle name="常规 51 3 4 2 2 2" xfId="28018"/>
    <cellStyle name="常规 51 3 4 2 3" xfId="28020"/>
    <cellStyle name="常规 51 3 4 3" xfId="28022"/>
    <cellStyle name="常规 51 3 4 3 2" xfId="28024"/>
    <cellStyle name="常规 51 3 4 3 2 2" xfId="28026"/>
    <cellStyle name="常规 51 3 4 3 3" xfId="28028"/>
    <cellStyle name="常规 51 3 4 4" xfId="28030"/>
    <cellStyle name="常规 51 3 4 4 2" xfId="28032"/>
    <cellStyle name="常规 51 3 4 5" xfId="26084"/>
    <cellStyle name="常规 51 3 5" xfId="28034"/>
    <cellStyle name="常规 51 3 5 2" xfId="28036"/>
    <cellStyle name="常规 51 3 5 2 2" xfId="28039"/>
    <cellStyle name="常规 51 3 5 3" xfId="28041"/>
    <cellStyle name="常规 51 3 6" xfId="28043"/>
    <cellStyle name="常规 51 3 6 2" xfId="28045"/>
    <cellStyle name="常规 51 3 6 2 2" xfId="28049"/>
    <cellStyle name="常规 51 3 6 3" xfId="28052"/>
    <cellStyle name="常规 51 3 7" xfId="28055"/>
    <cellStyle name="常规 51 3 7 2" xfId="19779"/>
    <cellStyle name="常规 51 3 8" xfId="27382"/>
    <cellStyle name="常规 51 4" xfId="28057"/>
    <cellStyle name="常规 51 4 2" xfId="28059"/>
    <cellStyle name="常规 51 4 2 2" xfId="24644"/>
    <cellStyle name="常规 51 4 2 2 2" xfId="24648"/>
    <cellStyle name="常规 51 4 2 2 2 2" xfId="5484"/>
    <cellStyle name="常规 51 4 2 2 2 2 2" xfId="5489"/>
    <cellStyle name="常规 51 4 2 2 2 3" xfId="5492"/>
    <cellStyle name="常规 51 4 2 2 3" xfId="10577"/>
    <cellStyle name="常规 51 4 2 2 3 2" xfId="10581"/>
    <cellStyle name="常规 51 4 2 2 3 2 2" xfId="10588"/>
    <cellStyle name="常规 51 4 2 2 3 3" xfId="10610"/>
    <cellStyle name="常规 51 4 2 2 4" xfId="10774"/>
    <cellStyle name="常规 51 4 2 2 4 2" xfId="10778"/>
    <cellStyle name="常规 51 4 2 2 5" xfId="10842"/>
    <cellStyle name="常规 51 4 2 3" xfId="24652"/>
    <cellStyle name="常规 51 4 2 3 2" xfId="28062"/>
    <cellStyle name="常规 51 4 2 3 2 2" xfId="19709"/>
    <cellStyle name="常规 51 4 2 3 3" xfId="28064"/>
    <cellStyle name="常规 51 4 2 4" xfId="16269"/>
    <cellStyle name="常规 51 4 2 4 2" xfId="16273"/>
    <cellStyle name="常规 51 4 2 4 2 2" xfId="28066"/>
    <cellStyle name="常规 51 4 2 4 3" xfId="28068"/>
    <cellStyle name="常规 51 4 2 5" xfId="16277"/>
    <cellStyle name="常规 51 4 2 5 2" xfId="26181"/>
    <cellStyle name="常规 51 4 2 6" xfId="26188"/>
    <cellStyle name="常规 51 4 3" xfId="28070"/>
    <cellStyle name="常规 51 4 3 2" xfId="28073"/>
    <cellStyle name="常规 51 4 3 2 2" xfId="28076"/>
    <cellStyle name="常规 51 4 3 2 2 2" xfId="6643"/>
    <cellStyle name="常规 51 4 3 2 3" xfId="28079"/>
    <cellStyle name="常规 51 4 3 3" xfId="28082"/>
    <cellStyle name="常规 51 4 3 3 2" xfId="28085"/>
    <cellStyle name="常规 51 4 3 3 2 2" xfId="28088"/>
    <cellStyle name="常规 51 4 3 3 3" xfId="21669"/>
    <cellStyle name="常规 51 4 3 4" xfId="16286"/>
    <cellStyle name="常规 51 4 3 4 2" xfId="16290"/>
    <cellStyle name="常规 51 4 3 5" xfId="16294"/>
    <cellStyle name="常规 51 4 4" xfId="28090"/>
    <cellStyle name="常规 51 4 4 2" xfId="28093"/>
    <cellStyle name="常规 51 4 4 2 2" xfId="28095"/>
    <cellStyle name="常规 51 4 4 3" xfId="28097"/>
    <cellStyle name="常规 51 4 5" xfId="28099"/>
    <cellStyle name="常规 51 4 5 2" xfId="26399"/>
    <cellStyle name="常规 51 4 5 2 2" xfId="28101"/>
    <cellStyle name="常规 51 4 5 3" xfId="28103"/>
    <cellStyle name="常规 51 4 6" xfId="28105"/>
    <cellStyle name="常规 51 4 6 2" xfId="28107"/>
    <cellStyle name="常规 51 4 7" xfId="28110"/>
    <cellStyle name="常规 51 5" xfId="22121"/>
    <cellStyle name="常规 51 5 2" xfId="22124"/>
    <cellStyle name="常规 51 5 2 2" xfId="28112"/>
    <cellStyle name="常规 51 5 2 2 2" xfId="28115"/>
    <cellStyle name="常规 51 5 2 2 2 2" xfId="20112"/>
    <cellStyle name="常规 51 5 2 2 3" xfId="28118"/>
    <cellStyle name="常规 51 5 2 3" xfId="28121"/>
    <cellStyle name="常规 51 5 2 3 2" xfId="28124"/>
    <cellStyle name="常规 51 5 2 3 2 2" xfId="20139"/>
    <cellStyle name="常规 51 5 2 3 3" xfId="28126"/>
    <cellStyle name="常规 51 5 2 4" xfId="16315"/>
    <cellStyle name="常规 51 5 2 4 2" xfId="16318"/>
    <cellStyle name="常规 51 5 2 5" xfId="16322"/>
    <cellStyle name="常规 51 5 3" xfId="28128"/>
    <cellStyle name="常规 51 5 3 2" xfId="28131"/>
    <cellStyle name="常规 51 5 3 2 2" xfId="28134"/>
    <cellStyle name="常规 51 5 3 3" xfId="164"/>
    <cellStyle name="常规 51 5 4" xfId="28138"/>
    <cellStyle name="常规 51 5 4 2" xfId="28141"/>
    <cellStyle name="常规 51 5 4 2 2" xfId="28143"/>
    <cellStyle name="常规 51 5 4 3" xfId="28145"/>
    <cellStyle name="常规 51 5 5" xfId="5295"/>
    <cellStyle name="常规 51 5 5 2" xfId="28147"/>
    <cellStyle name="常规 51 5 6" xfId="28149"/>
    <cellStyle name="常规 51 6" xfId="22128"/>
    <cellStyle name="常规 51 6 2" xfId="22131"/>
    <cellStyle name="常规 51 6 2 2" xfId="21726"/>
    <cellStyle name="常规 51 6 2 2 2" xfId="14528"/>
    <cellStyle name="常规 51 6 2 3" xfId="28151"/>
    <cellStyle name="常规 51 6 3" xfId="28154"/>
    <cellStyle name="常规 51 6 3 2" xfId="28157"/>
    <cellStyle name="常规 51 6 3 2 2" xfId="28160"/>
    <cellStyle name="常规 51 6 3 3" xfId="20484"/>
    <cellStyle name="常规 51 6 4" xfId="28163"/>
    <cellStyle name="常规 51 6 4 2" xfId="28166"/>
    <cellStyle name="常规 51 6 5" xfId="4919"/>
    <cellStyle name="常规 51 7" xfId="22136"/>
    <cellStyle name="常规 51 7 2" xfId="26411"/>
    <cellStyle name="常规 51 7 2 2" xfId="21737"/>
    <cellStyle name="常规 51 7 3" xfId="26415"/>
    <cellStyle name="常规 51 8" xfId="28168"/>
    <cellStyle name="常规 51 8 2" xfId="28170"/>
    <cellStyle name="常规 51 8 2 2" xfId="28173"/>
    <cellStyle name="常规 51 8 3" xfId="28176"/>
    <cellStyle name="常规 51 9" xfId="28180"/>
    <cellStyle name="常规 51 9 2" xfId="28182"/>
    <cellStyle name="常规 52" xfId="4310"/>
    <cellStyle name="常规 52 2" xfId="28186"/>
    <cellStyle name="常规 53" xfId="12817"/>
    <cellStyle name="常规 53 2" xfId="28401"/>
    <cellStyle name="常规 54" xfId="22578"/>
    <cellStyle name="常规 54 10" xfId="23640"/>
    <cellStyle name="常规 54 2" xfId="22582"/>
    <cellStyle name="常规 54 2 2" xfId="22585"/>
    <cellStyle name="常规 54 2 2 2" xfId="24713"/>
    <cellStyle name="常规 54 2 2 2 2" xfId="24716"/>
    <cellStyle name="常规 54 2 2 2 2 2" xfId="28404"/>
    <cellStyle name="常规 54 2 2 2 2 2 2" xfId="27590"/>
    <cellStyle name="常规 54 2 2 2 2 2 2 2" xfId="27593"/>
    <cellStyle name="常规 54 2 2 2 2 2 2 2 2" xfId="28406"/>
    <cellStyle name="常规 54 2 2 2 2 2 2 3" xfId="28408"/>
    <cellStyle name="常规 54 2 2 2 2 2 3" xfId="27596"/>
    <cellStyle name="常规 54 2 2 2 2 2 3 2" xfId="28412"/>
    <cellStyle name="常规 54 2 2 2 2 2 3 2 2" xfId="28414"/>
    <cellStyle name="常规 54 2 2 2 2 2 3 3" xfId="28416"/>
    <cellStyle name="常规 54 2 2 2 2 2 4" xfId="28418"/>
    <cellStyle name="常规 54 2 2 2 2 2 4 2" xfId="28420"/>
    <cellStyle name="常规 54 2 2 2 2 2 5" xfId="9905"/>
    <cellStyle name="常规 54 2 2 2 2 3" xfId="28422"/>
    <cellStyle name="常规 54 2 2 2 2 3 2" xfId="28424"/>
    <cellStyle name="常规 54 2 2 2 2 3 2 2" xfId="25190"/>
    <cellStyle name="常规 54 2 2 2 2 3 3" xfId="28426"/>
    <cellStyle name="常规 54 2 2 2 2 4" xfId="28430"/>
    <cellStyle name="常规 54 2 2 2 2 4 2" xfId="28432"/>
    <cellStyle name="常规 54 2 2 2 2 4 2 2" xfId="26277"/>
    <cellStyle name="常规 54 2 2 2 2 4 3" xfId="1194"/>
    <cellStyle name="常规 54 2 2 2 2 5" xfId="28434"/>
    <cellStyle name="常规 54 2 2 2 2 5 2" xfId="28436"/>
    <cellStyle name="常规 54 2 2 2 2 6" xfId="28438"/>
    <cellStyle name="常规 54 2 2 2 3" xfId="28442"/>
    <cellStyle name="常规 54 2 2 2 3 2" xfId="19646"/>
    <cellStyle name="常规 54 2 2 2 3 2 2" xfId="28444"/>
    <cellStyle name="常规 54 2 2 2 3 2 2 2" xfId="10404"/>
    <cellStyle name="常规 54 2 2 2 3 2 3" xfId="28447"/>
    <cellStyle name="常规 54 2 2 2 3 3" xfId="28450"/>
    <cellStyle name="常规 54 2 2 2 3 3 2" xfId="28452"/>
    <cellStyle name="常规 54 2 2 2 3 3 2 2" xfId="10552"/>
    <cellStyle name="常规 54 2 2 2 3 3 3" xfId="28455"/>
    <cellStyle name="常规 54 2 2 2 3 4" xfId="28460"/>
    <cellStyle name="常规 54 2 2 2 3 4 2" xfId="28462"/>
    <cellStyle name="常规 54 2 2 2 3 5" xfId="28465"/>
    <cellStyle name="常规 54 2 2 2 4" xfId="28467"/>
    <cellStyle name="常规 54 2 2 2 4 2" xfId="19670"/>
    <cellStyle name="常规 54 2 2 2 4 2 2" xfId="28469"/>
    <cellStyle name="常规 54 2 2 2 4 3" xfId="14902"/>
    <cellStyle name="常规 54 2 2 2 5" xfId="28471"/>
    <cellStyle name="常规 54 2 2 2 5 2" xfId="19705"/>
    <cellStyle name="常规 54 2 2 2 5 2 2" xfId="28473"/>
    <cellStyle name="常规 54 2 2 2 5 3" xfId="28477"/>
    <cellStyle name="常规 54 2 2 2 6" xfId="28479"/>
    <cellStyle name="常规 54 2 2 2 6 2" xfId="28481"/>
    <cellStyle name="常规 54 2 2 2 7" xfId="28484"/>
    <cellStyle name="常规 54 2 2 3" xfId="24719"/>
    <cellStyle name="常规 54 2 2 3 2" xfId="28486"/>
    <cellStyle name="常规 54 2 2 3 2 2" xfId="28488"/>
    <cellStyle name="常规 54 2 2 3 2 2 2" xfId="4424"/>
    <cellStyle name="常规 54 2 2 3 2 2 2 2" xfId="4435"/>
    <cellStyle name="常规 54 2 2 3 2 2 3" xfId="4453"/>
    <cellStyle name="常规 54 2 2 3 2 3" xfId="28490"/>
    <cellStyle name="常规 54 2 2 3 2 3 2" xfId="4598"/>
    <cellStyle name="常规 54 2 2 3 2 3 2 2" xfId="4606"/>
    <cellStyle name="常规 54 2 2 3 2 3 3" xfId="4688"/>
    <cellStyle name="常规 54 2 2 3 2 4" xfId="28492"/>
    <cellStyle name="常规 54 2 2 3 2 4 2" xfId="4843"/>
    <cellStyle name="常规 54 2 2 3 2 5" xfId="28494"/>
    <cellStyle name="常规 54 2 2 3 3" xfId="28496"/>
    <cellStyle name="常规 54 2 2 3 3 2" xfId="28498"/>
    <cellStyle name="常规 54 2 2 3 3 2 2" xfId="6500"/>
    <cellStyle name="常规 54 2 2 3 3 3" xfId="28500"/>
    <cellStyle name="常规 54 2 2 3 4" xfId="28502"/>
    <cellStyle name="常规 54 2 2 3 4 2" xfId="28504"/>
    <cellStyle name="常规 54 2 2 3 4 2 2" xfId="7275"/>
    <cellStyle name="常规 54 2 2 3 4 3" xfId="14910"/>
    <cellStyle name="常规 54 2 2 3 5" xfId="28506"/>
    <cellStyle name="常规 54 2 2 3 5 2" xfId="28508"/>
    <cellStyle name="常规 54 2 2 3 6" xfId="28510"/>
    <cellStyle name="常规 54 2 2 4" xfId="28512"/>
    <cellStyle name="常规 54 2 2 4 2" xfId="28514"/>
    <cellStyle name="常规 54 2 2 4 2 2" xfId="28516"/>
    <cellStyle name="常规 54 2 2 4 2 2 2" xfId="28518"/>
    <cellStyle name="常规 54 2 2 4 2 3" xfId="28520"/>
    <cellStyle name="常规 54 2 2 4 3" xfId="28522"/>
    <cellStyle name="常规 54 2 2 4 3 2" xfId="28524"/>
    <cellStyle name="常规 54 2 2 4 3 2 2" xfId="28526"/>
    <cellStyle name="常规 54 2 2 4 3 3" xfId="28528"/>
    <cellStyle name="常规 54 2 2 4 4" xfId="28530"/>
    <cellStyle name="常规 54 2 2 4 4 2" xfId="28532"/>
    <cellStyle name="常规 54 2 2 4 5" xfId="20055"/>
    <cellStyle name="常规 54 2 2 5" xfId="28534"/>
    <cellStyle name="常规 54 2 2 5 2" xfId="28537"/>
    <cellStyle name="常规 54 2 2 5 2 2" xfId="17965"/>
    <cellStyle name="常规 54 2 2 5 3" xfId="28540"/>
    <cellStyle name="常规 54 2 2 6" xfId="22937"/>
    <cellStyle name="常规 54 2 2 6 2" xfId="22941"/>
    <cellStyle name="常规 54 2 2 6 2 2" xfId="16281"/>
    <cellStyle name="常规 54 2 2 6 3" xfId="22946"/>
    <cellStyle name="常规 54 2 2 7" xfId="28542"/>
    <cellStyle name="常规 54 2 2 7 2" xfId="10327"/>
    <cellStyle name="常规 54 2 2 8" xfId="14771"/>
    <cellStyle name="常规 54 2 3" xfId="27643"/>
    <cellStyle name="常规 54 2 3 2" xfId="28545"/>
    <cellStyle name="常规 54 2 3 2 2" xfId="28547"/>
    <cellStyle name="常规 54 2 3 2 2 2" xfId="28549"/>
    <cellStyle name="常规 54 2 3 2 2 2 2" xfId="15942"/>
    <cellStyle name="常规 54 2 3 2 2 2 2 2" xfId="15945"/>
    <cellStyle name="常规 54 2 3 2 2 2 3" xfId="9850"/>
    <cellStyle name="常规 54 2 3 2 2 3" xfId="28551"/>
    <cellStyle name="常规 54 2 3 2 2 3 2" xfId="15955"/>
    <cellStyle name="常规 54 2 3 2 2 3 2 2" xfId="28553"/>
    <cellStyle name="常规 54 2 3 2 2 3 3" xfId="9861"/>
    <cellStyle name="常规 54 2 3 2 2 4" xfId="28555"/>
    <cellStyle name="常规 54 2 3 2 2 4 2" xfId="15960"/>
    <cellStyle name="常规 54 2 3 2 2 5" xfId="28557"/>
    <cellStyle name="常规 54 2 3 2 3" xfId="28559"/>
    <cellStyle name="常规 54 2 3 2 3 2" xfId="28561"/>
    <cellStyle name="常规 54 2 3 2 3 2 2" xfId="15992"/>
    <cellStyle name="常规 54 2 3 2 3 3" xfId="28563"/>
    <cellStyle name="常规 54 2 3 2 4" xfId="25161"/>
    <cellStyle name="常规 54 2 3 2 4 2" xfId="25164"/>
    <cellStyle name="常规 54 2 3 2 4 2 2" xfId="16016"/>
    <cellStyle name="常规 54 2 3 2 4 3" xfId="3046"/>
    <cellStyle name="常规 54 2 3 2 5" xfId="25167"/>
    <cellStyle name="常规 54 2 3 2 5 2" xfId="25170"/>
    <cellStyle name="常规 54 2 3 2 6" xfId="25173"/>
    <cellStyle name="常规 54 2 3 3" xfId="28565"/>
    <cellStyle name="常规 54 2 3 3 2" xfId="28567"/>
    <cellStyle name="常规 54 2 3 3 2 2" xfId="28569"/>
    <cellStyle name="常规 54 2 3 3 2 2 2" xfId="16154"/>
    <cellStyle name="常规 54 2 3 3 2 3" xfId="28571"/>
    <cellStyle name="常规 54 2 3 3 3" xfId="28573"/>
    <cellStyle name="常规 54 2 3 3 3 2" xfId="28575"/>
    <cellStyle name="常规 54 2 3 3 3 2 2" xfId="16194"/>
    <cellStyle name="常规 54 2 3 3 3 3" xfId="28577"/>
    <cellStyle name="常规 54 2 3 3 4" xfId="28579"/>
    <cellStyle name="常规 54 2 3 3 4 2" xfId="28581"/>
    <cellStyle name="常规 54 2 3 3 5" xfId="28583"/>
    <cellStyle name="常规 54 2 3 4" xfId="10421"/>
    <cellStyle name="常规 54 2 3 4 2" xfId="28585"/>
    <cellStyle name="常规 54 2 3 4 2 2" xfId="25018"/>
    <cellStyle name="常规 54 2 3 4 3" xfId="28587"/>
    <cellStyle name="常规 54 2 3 5" xfId="28589"/>
    <cellStyle name="常规 54 2 3 5 2" xfId="28591"/>
    <cellStyle name="常规 54 2 3 5 2 2" xfId="24956"/>
    <cellStyle name="常规 54 2 3 5 3" xfId="28593"/>
    <cellStyle name="常规 54 2 3 6" xfId="23271"/>
    <cellStyle name="常规 54 2 3 6 2" xfId="23274"/>
    <cellStyle name="常规 54 2 3 7" xfId="23283"/>
    <cellStyle name="常规 54 2 4" xfId="28595"/>
    <cellStyle name="常规 54 2 4 2" xfId="28599"/>
    <cellStyle name="常规 54 2 4 2 2" xfId="28603"/>
    <cellStyle name="常规 54 2 4 2 2 2" xfId="28203"/>
    <cellStyle name="常规 54 2 4 2 2 2 2" xfId="5117"/>
    <cellStyle name="常规 54 2 4 2 2 3" xfId="13005"/>
    <cellStyle name="常规 54 2 4 2 3" xfId="28608"/>
    <cellStyle name="常规 54 2 4 2 3 2" xfId="28611"/>
    <cellStyle name="常规 54 2 4 2 3 2 2" xfId="6195"/>
    <cellStyle name="常规 54 2 4 2 3 3" xfId="28614"/>
    <cellStyle name="常规 54 2 4 2 4" xfId="25179"/>
    <cellStyle name="常规 54 2 4 2 4 2" xfId="28617"/>
    <cellStyle name="常规 54 2 4 2 5" xfId="28620"/>
    <cellStyle name="常规 54 2 4 3" xfId="28623"/>
    <cellStyle name="常规 54 2 4 3 2" xfId="28627"/>
    <cellStyle name="常规 54 2 4 3 2 2" xfId="24734"/>
    <cellStyle name="常规 54 2 4 3 3" xfId="28629"/>
    <cellStyle name="常规 54 2 4 4" xfId="28631"/>
    <cellStyle name="常规 54 2 4 4 2" xfId="28633"/>
    <cellStyle name="常规 54 2 4 4 2 2" xfId="28635"/>
    <cellStyle name="常规 54 2 4 4 3" xfId="28638"/>
    <cellStyle name="常规 54 2 4 5" xfId="27933"/>
    <cellStyle name="常规 54 2 4 5 2" xfId="28640"/>
    <cellStyle name="常规 54 2 4 6" xfId="23455"/>
    <cellStyle name="常规 54 2 5" xfId="15660"/>
    <cellStyle name="常规 54 2 5 2" xfId="15665"/>
    <cellStyle name="常规 54 2 5 2 2" xfId="20566"/>
    <cellStyle name="常规 54 2 5 2 2 2" xfId="13895"/>
    <cellStyle name="常规 54 2 5 2 3" xfId="20572"/>
    <cellStyle name="常规 54 2 5 3" xfId="28642"/>
    <cellStyle name="常规 54 2 5 3 2" xfId="20578"/>
    <cellStyle name="常规 54 2 5 3 2 2" xfId="15405"/>
    <cellStyle name="常规 54 2 5 3 3" xfId="28646"/>
    <cellStyle name="常规 54 2 5 4" xfId="28648"/>
    <cellStyle name="常规 54 2 5 4 2" xfId="28650"/>
    <cellStyle name="常规 54 2 5 5" xfId="28652"/>
    <cellStyle name="常规 54 2 6" xfId="15670"/>
    <cellStyle name="常规 54 2 6 2" xfId="15675"/>
    <cellStyle name="常规 54 2 6 2 2" xfId="28654"/>
    <cellStyle name="常规 54 2 6 3" xfId="28656"/>
    <cellStyle name="常规 54 2 7" xfId="15680"/>
    <cellStyle name="常规 54 2 7 2" xfId="28658"/>
    <cellStyle name="常规 54 2 7 2 2" xfId="28660"/>
    <cellStyle name="常规 54 2 7 3" xfId="28662"/>
    <cellStyle name="常规 54 2 8" xfId="28664"/>
    <cellStyle name="常规 54 2 8 2" xfId="28666"/>
    <cellStyle name="常规 54 2 9" xfId="24181"/>
    <cellStyle name="常规 54 3" xfId="22588"/>
    <cellStyle name="常规 54 3 2" xfId="22591"/>
    <cellStyle name="常规 54 3 2 2" xfId="27025"/>
    <cellStyle name="常规 54 3 2 2 2" xfId="27028"/>
    <cellStyle name="常规 54 3 2 2 2 2" xfId="27030"/>
    <cellStyle name="常规 54 3 2 2 2 2 2" xfId="20475"/>
    <cellStyle name="常规 54 3 2 2 2 2 2 2" xfId="21288"/>
    <cellStyle name="常规 54 3 2 2 2 2 3" xfId="920"/>
    <cellStyle name="常规 54 3 2 2 2 3" xfId="27035"/>
    <cellStyle name="常规 54 3 2 2 2 3 2" xfId="20491"/>
    <cellStyle name="常规 54 3 2 2 2 3 2 2" xfId="21298"/>
    <cellStyle name="常规 54 3 2 2 2 3 3" xfId="946"/>
    <cellStyle name="常规 54 3 2 2 2 4" xfId="28668"/>
    <cellStyle name="常规 54 3 2 2 2 4 2" xfId="20502"/>
    <cellStyle name="常规 54 3 2 2 2 5" xfId="28672"/>
    <cellStyle name="常规 54 3 2 2 3" xfId="27042"/>
    <cellStyle name="常规 54 3 2 2 3 2" xfId="27044"/>
    <cellStyle name="常规 54 3 2 2 3 2 2" xfId="20517"/>
    <cellStyle name="常规 54 3 2 2 3 3" xfId="27049"/>
    <cellStyle name="常规 54 3 2 2 4" xfId="27056"/>
    <cellStyle name="常规 54 3 2 2 4 2" xfId="27058"/>
    <cellStyle name="常规 54 3 2 2 4 2 2" xfId="28674"/>
    <cellStyle name="常规 54 3 2 2 4 3" xfId="28676"/>
    <cellStyle name="常规 54 3 2 2 5" xfId="27064"/>
    <cellStyle name="常规 54 3 2 2 5 2" xfId="28678"/>
    <cellStyle name="常规 54 3 2 2 6" xfId="28680"/>
    <cellStyle name="常规 54 3 2 3" xfId="27067"/>
    <cellStyle name="常规 54 3 2 3 2" xfId="27070"/>
    <cellStyle name="常规 54 3 2 3 2 2" xfId="27072"/>
    <cellStyle name="常规 54 3 2 3 2 2 2" xfId="20721"/>
    <cellStyle name="常规 54 3 2 3 2 3" xfId="28682"/>
    <cellStyle name="常规 54 3 2 3 3" xfId="27078"/>
    <cellStyle name="常规 54 3 2 3 3 2" xfId="28686"/>
    <cellStyle name="常规 54 3 2 3 3 2 2" xfId="20753"/>
    <cellStyle name="常规 54 3 2 3 3 3" xfId="28690"/>
    <cellStyle name="常规 54 3 2 3 4" xfId="28694"/>
    <cellStyle name="常规 54 3 2 3 4 2" xfId="28696"/>
    <cellStyle name="常规 54 3 2 3 5" xfId="28700"/>
    <cellStyle name="常规 54 3 2 4" xfId="27081"/>
    <cellStyle name="常规 54 3 2 4 2" xfId="27084"/>
    <cellStyle name="常规 54 3 2 4 2 2" xfId="27086"/>
    <cellStyle name="常规 54 3 2 4 3" xfId="27092"/>
    <cellStyle name="常规 54 3 2 5" xfId="19090"/>
    <cellStyle name="常规 54 3 2 5 2" xfId="19094"/>
    <cellStyle name="常规 54 3 2 5 2 2" xfId="28702"/>
    <cellStyle name="常规 54 3 2 5 3" xfId="28706"/>
    <cellStyle name="常规 54 3 2 6" xfId="19098"/>
    <cellStyle name="常规 54 3 2 6 2" xfId="19104"/>
    <cellStyle name="常规 54 3 2 7" xfId="19108"/>
    <cellStyle name="常规 54 3 3" xfId="26745"/>
    <cellStyle name="常规 54 3 3 2" xfId="27153"/>
    <cellStyle name="常规 54 3 3 2 2" xfId="27156"/>
    <cellStyle name="常规 54 3 3 2 2 2" xfId="27159"/>
    <cellStyle name="常规 54 3 3 2 2 2 2" xfId="2568"/>
    <cellStyle name="常规 54 3 3 2 2 3" xfId="28708"/>
    <cellStyle name="常规 54 3 3 2 3" xfId="27162"/>
    <cellStyle name="常规 54 3 3 2 3 2" xfId="28710"/>
    <cellStyle name="常规 54 3 3 2 3 2 2" xfId="25565"/>
    <cellStyle name="常规 54 3 3 2 3 3" xfId="28712"/>
    <cellStyle name="常规 54 3 3 2 4" xfId="28714"/>
    <cellStyle name="常规 54 3 3 2 4 2" xfId="28716"/>
    <cellStyle name="常规 54 3 3 2 5" xfId="28718"/>
    <cellStyle name="常规 54 3 3 3" xfId="27165"/>
    <cellStyle name="常规 54 3 3 3 2" xfId="27168"/>
    <cellStyle name="常规 54 3 3 3 2 2" xfId="27171"/>
    <cellStyle name="常规 54 3 3 3 3" xfId="27174"/>
    <cellStyle name="常规 54 3 3 4" xfId="10429"/>
    <cellStyle name="常规 54 3 3 4 2" xfId="27177"/>
    <cellStyle name="常规 54 3 3 4 2 2" xfId="28720"/>
    <cellStyle name="常规 54 3 3 4 3" xfId="28722"/>
    <cellStyle name="常规 54 3 3 5" xfId="19114"/>
    <cellStyle name="常规 54 3 3 5 2" xfId="28724"/>
    <cellStyle name="常规 54 3 3 6" xfId="28726"/>
    <cellStyle name="常规 54 3 4" xfId="28730"/>
    <cellStyle name="常规 54 3 4 2" xfId="27215"/>
    <cellStyle name="常规 54 3 4 2 2" xfId="27220"/>
    <cellStyle name="常规 54 3 4 2 2 2" xfId="27223"/>
    <cellStyle name="常规 54 3 4 2 3" xfId="27226"/>
    <cellStyle name="常规 54 3 4 3" xfId="27229"/>
    <cellStyle name="常规 54 3 4 3 2" xfId="27232"/>
    <cellStyle name="常规 54 3 4 3 2 2" xfId="7132"/>
    <cellStyle name="常规 54 3 4 3 3" xfId="17128"/>
    <cellStyle name="常规 54 3 4 4" xfId="27235"/>
    <cellStyle name="常规 54 3 4 4 2" xfId="28734"/>
    <cellStyle name="常规 54 3 4 5" xfId="19122"/>
    <cellStyle name="常规 54 3 5" xfId="12079"/>
    <cellStyle name="常规 54 3 5 2" xfId="27261"/>
    <cellStyle name="常规 54 3 5 2 2" xfId="27264"/>
    <cellStyle name="常规 54 3 5 3" xfId="27267"/>
    <cellStyle name="常规 54 3 6" xfId="28736"/>
    <cellStyle name="常规 54 3 6 2" xfId="27284"/>
    <cellStyle name="常规 54 3 6 2 2" xfId="28738"/>
    <cellStyle name="常规 54 3 6 3" xfId="28740"/>
    <cellStyle name="常规 54 3 7" xfId="21793"/>
    <cellStyle name="常规 54 3 7 2" xfId="19900"/>
    <cellStyle name="常规 54 3 8" xfId="28742"/>
    <cellStyle name="常规 54 4" xfId="22594"/>
    <cellStyle name="常规 54 4 2" xfId="28744"/>
    <cellStyle name="常规 54 4 2 2" xfId="27461"/>
    <cellStyle name="常规 54 4 2 2 2" xfId="25586"/>
    <cellStyle name="常规 54 4 2 2 2 2" xfId="25590"/>
    <cellStyle name="常规 54 4 2 2 2 2 2" xfId="25594"/>
    <cellStyle name="常规 54 4 2 2 2 3" xfId="25604"/>
    <cellStyle name="常规 54 4 2 2 3" xfId="26117"/>
    <cellStyle name="常规 54 4 2 2 3 2" xfId="26121"/>
    <cellStyle name="常规 54 4 2 2 3 2 2" xfId="15826"/>
    <cellStyle name="常规 54 4 2 2 3 3" xfId="26126"/>
    <cellStyle name="常规 54 4 2 2 4" xfId="26130"/>
    <cellStyle name="常规 54 4 2 2 4 2" xfId="26134"/>
    <cellStyle name="常规 54 4 2 2 5" xfId="26141"/>
    <cellStyle name="常规 54 4 2 3" xfId="27464"/>
    <cellStyle name="常规 54 4 2 3 2" xfId="25675"/>
    <cellStyle name="常规 54 4 2 3 2 2" xfId="16654"/>
    <cellStyle name="常规 54 4 2 3 3" xfId="27467"/>
    <cellStyle name="常规 54 4 2 4" xfId="27470"/>
    <cellStyle name="常规 54 4 2 4 2" xfId="25742"/>
    <cellStyle name="常规 54 4 2 4 2 2" xfId="16759"/>
    <cellStyle name="常规 54 4 2 4 3" xfId="27473"/>
    <cellStyle name="常规 54 4 2 5" xfId="19128"/>
    <cellStyle name="常规 54 4 2 5 2" xfId="19133"/>
    <cellStyle name="常规 54 4 2 6" xfId="19138"/>
    <cellStyle name="常规 54 4 3" xfId="19661"/>
    <cellStyle name="常规 54 4 3 2" xfId="27528"/>
    <cellStyle name="常规 54 4 3 2 2" xfId="27531"/>
    <cellStyle name="常规 54 4 3 2 2 2" xfId="27534"/>
    <cellStyle name="常规 54 4 3 2 3" xfId="26551"/>
    <cellStyle name="常规 54 4 3 3" xfId="27537"/>
    <cellStyle name="常规 54 4 3 3 2" xfId="27540"/>
    <cellStyle name="常规 54 4 3 3 2 2" xfId="17734"/>
    <cellStyle name="常规 54 4 3 3 3" xfId="27543"/>
    <cellStyle name="常规 54 4 3 4" xfId="27546"/>
    <cellStyle name="常规 54 4 3 4 2" xfId="27549"/>
    <cellStyle name="常规 54 4 3 5" xfId="19146"/>
    <cellStyle name="常规 54 4 4" xfId="28746"/>
    <cellStyle name="常规 54 4 4 2" xfId="27602"/>
    <cellStyle name="常规 54 4 4 2 2" xfId="27607"/>
    <cellStyle name="常规 54 4 4 3" xfId="27611"/>
    <cellStyle name="常规 54 4 5" xfId="7531"/>
    <cellStyle name="常规 54 4 5 2" xfId="27634"/>
    <cellStyle name="常规 54 4 5 2 2" xfId="27637"/>
    <cellStyle name="常规 54 4 5 3" xfId="7411"/>
    <cellStyle name="常规 54 4 6" xfId="5554"/>
    <cellStyle name="常规 54 4 6 2" xfId="27650"/>
    <cellStyle name="常规 54 4 7" xfId="21797"/>
    <cellStyle name="常规 54 5" xfId="28750"/>
    <cellStyle name="常规 54 5 2" xfId="28752"/>
    <cellStyle name="常规 54 5 2 2" xfId="28754"/>
    <cellStyle name="常规 54 5 2 2 2" xfId="28756"/>
    <cellStyle name="常规 54 5 2 2 2 2" xfId="28758"/>
    <cellStyle name="常规 54 5 2 2 3" xfId="28760"/>
    <cellStyle name="常规 54 5 2 3" xfId="28762"/>
    <cellStyle name="常规 54 5 2 3 2" xfId="28764"/>
    <cellStyle name="常规 54 5 2 3 2 2" xfId="28766"/>
    <cellStyle name="常规 54 5 2 3 3" xfId="28768"/>
    <cellStyle name="常规 54 5 2 4" xfId="28770"/>
    <cellStyle name="常规 54 5 2 4 2" xfId="28772"/>
    <cellStyle name="常规 54 5 2 5" xfId="19157"/>
    <cellStyle name="常规 54 5 3" xfId="19666"/>
    <cellStyle name="常规 54 5 3 2" xfId="28774"/>
    <cellStyle name="常规 54 5 3 2 2" xfId="3284"/>
    <cellStyle name="常规 54 5 3 3" xfId="28776"/>
    <cellStyle name="常规 54 5 4" xfId="28778"/>
    <cellStyle name="常规 54 5 4 2" xfId="28782"/>
    <cellStyle name="常规 54 5 4 2 2" xfId="5354"/>
    <cellStyle name="常规 54 5 4 3" xfId="28784"/>
    <cellStyle name="常规 54 5 5" xfId="4611"/>
    <cellStyle name="常规 54 5 5 2" xfId="4616"/>
    <cellStyle name="常规 54 5 6" xfId="4624"/>
    <cellStyle name="常规 54 6" xfId="28786"/>
    <cellStyle name="常规 54 6 2" xfId="28788"/>
    <cellStyle name="常规 54 6 2 2" xfId="21818"/>
    <cellStyle name="常规 54 6 2 2 2" xfId="28790"/>
    <cellStyle name="常规 54 6 2 3" xfId="28792"/>
    <cellStyle name="常规 54 6 3" xfId="28794"/>
    <cellStyle name="常规 54 6 3 2" xfId="28796"/>
    <cellStyle name="常规 54 6 3 2 2" xfId="28798"/>
    <cellStyle name="常规 54 6 3 3" xfId="28800"/>
    <cellStyle name="常规 54 6 4" xfId="28802"/>
    <cellStyle name="常规 54 6 4 2" xfId="28804"/>
    <cellStyle name="常规 54 6 5" xfId="4647"/>
    <cellStyle name="常规 54 7" xfId="6517"/>
    <cellStyle name="常规 54 7 2" xfId="6521"/>
    <cellStyle name="常规 54 7 2 2" xfId="21830"/>
    <cellStyle name="常规 54 7 3" xfId="25453"/>
    <cellStyle name="常规 54 8" xfId="6524"/>
    <cellStyle name="常规 54 8 2" xfId="6527"/>
    <cellStyle name="常规 54 8 2 2" xfId="27873"/>
    <cellStyle name="常规 54 8 3" xfId="28806"/>
    <cellStyle name="常规 54 9" xfId="2054"/>
    <cellStyle name="常规 54 9 2" xfId="28808"/>
    <cellStyle name="常规 55" xfId="22596"/>
    <cellStyle name="常规 55 2" xfId="19099"/>
    <cellStyle name="常规 56" xfId="28959"/>
    <cellStyle name="常规 56 10" xfId="28961"/>
    <cellStyle name="常规 56 2" xfId="28727"/>
    <cellStyle name="常规 56 2 2" xfId="21972"/>
    <cellStyle name="常规 56 2 2 2" xfId="28962"/>
    <cellStyle name="常规 56 2 2 2 2" xfId="8830"/>
    <cellStyle name="常规 56 2 2 2 2 2" xfId="8835"/>
    <cellStyle name="常规 56 2 2 2 2 2 2" xfId="8839"/>
    <cellStyle name="常规 56 2 2 2 2 2 2 2" xfId="13419"/>
    <cellStyle name="常规 56 2 2 2 2 2 2 2 2" xfId="28964"/>
    <cellStyle name="常规 56 2 2 2 2 2 2 3" xfId="28965"/>
    <cellStyle name="常规 56 2 2 2 2 2 3" xfId="13422"/>
    <cellStyle name="常规 56 2 2 2 2 2 3 2" xfId="28966"/>
    <cellStyle name="常规 56 2 2 2 2 2 3 2 2" xfId="28967"/>
    <cellStyle name="常规 56 2 2 2 2 2 3 3" xfId="28968"/>
    <cellStyle name="常规 56 2 2 2 2 2 4" xfId="28969"/>
    <cellStyle name="常规 56 2 2 2 2 2 4 2" xfId="28971"/>
    <cellStyle name="常规 56 2 2 2 2 2 5" xfId="16084"/>
    <cellStyle name="常规 56 2 2 2 2 3" xfId="799"/>
    <cellStyle name="常规 56 2 2 2 2 3 2" xfId="809"/>
    <cellStyle name="常规 56 2 2 2 2 3 2 2" xfId="23546"/>
    <cellStyle name="常规 56 2 2 2 2 3 3" xfId="28972"/>
    <cellStyle name="常规 56 2 2 2 2 4" xfId="823"/>
    <cellStyle name="常规 56 2 2 2 2 4 2" xfId="28975"/>
    <cellStyle name="常规 56 2 2 2 2 4 2 2" xfId="28977"/>
    <cellStyle name="常规 56 2 2 2 2 4 3" xfId="28978"/>
    <cellStyle name="常规 56 2 2 2 2 5" xfId="28980"/>
    <cellStyle name="常规 56 2 2 2 2 5 2" xfId="28983"/>
    <cellStyle name="常规 56 2 2 2 2 6" xfId="22700"/>
    <cellStyle name="常规 56 2 2 2 3" xfId="8842"/>
    <cellStyle name="常规 56 2 2 2 3 2" xfId="8846"/>
    <cellStyle name="常规 56 2 2 2 3 2 2" xfId="28984"/>
    <cellStyle name="常规 56 2 2 2 3 2 2 2" xfId="28986"/>
    <cellStyle name="常规 56 2 2 2 3 2 3" xfId="28987"/>
    <cellStyle name="常规 56 2 2 2 3 3" xfId="5999"/>
    <cellStyle name="常规 56 2 2 2 3 3 2" xfId="6002"/>
    <cellStyle name="常规 56 2 2 2 3 3 2 2" xfId="28988"/>
    <cellStyle name="常规 56 2 2 2 3 3 3" xfId="28990"/>
    <cellStyle name="常规 56 2 2 2 3 4" xfId="6003"/>
    <cellStyle name="常规 56 2 2 2 3 4 2" xfId="28991"/>
    <cellStyle name="常规 56 2 2 2 3 5" xfId="28992"/>
    <cellStyle name="常规 56 2 2 2 4" xfId="7721"/>
    <cellStyle name="常规 56 2 2 2 4 2" xfId="12854"/>
    <cellStyle name="常规 56 2 2 2 4 2 2" xfId="28993"/>
    <cellStyle name="常规 56 2 2 2 4 3" xfId="6009"/>
    <cellStyle name="常规 56 2 2 2 5" xfId="12858"/>
    <cellStyle name="常规 56 2 2 2 5 2" xfId="24599"/>
    <cellStyle name="常规 56 2 2 2 5 2 2" xfId="28995"/>
    <cellStyle name="常规 56 2 2 2 5 3" xfId="28996"/>
    <cellStyle name="常规 56 2 2 2 6" xfId="24602"/>
    <cellStyle name="常规 56 2 2 2 6 2" xfId="15300"/>
    <cellStyle name="常规 56 2 2 2 7" xfId="28997"/>
    <cellStyle name="常规 56 2 2 3" xfId="28998"/>
    <cellStyle name="常规 56 2 2 3 2" xfId="29000"/>
    <cellStyle name="常规 56 2 2 3 2 2" xfId="13523"/>
    <cellStyle name="常规 56 2 2 3 2 2 2" xfId="29002"/>
    <cellStyle name="常规 56 2 2 3 2 2 2 2" xfId="29004"/>
    <cellStyle name="常规 56 2 2 3 2 2 3" xfId="11641"/>
    <cellStyle name="常规 56 2 2 3 2 3" xfId="2255"/>
    <cellStyle name="常规 56 2 2 3 2 3 2" xfId="2259"/>
    <cellStyle name="常规 56 2 2 3 2 3 2 2" xfId="17199"/>
    <cellStyle name="常规 56 2 2 3 2 3 3" xfId="11650"/>
    <cellStyle name="常规 56 2 2 3 2 4" xfId="2262"/>
    <cellStyle name="常规 56 2 2 3 2 4 2" xfId="29005"/>
    <cellStyle name="常规 56 2 2 3 2 5" xfId="29006"/>
    <cellStyle name="常规 56 2 2 3 3" xfId="29007"/>
    <cellStyle name="常规 56 2 2 3 3 2" xfId="13530"/>
    <cellStyle name="常规 56 2 2 3 3 2 2" xfId="29009"/>
    <cellStyle name="常规 56 2 2 3 3 3" xfId="6113"/>
    <cellStyle name="常规 56 2 2 3 4" xfId="12861"/>
    <cellStyle name="常规 56 2 2 3 4 2" xfId="12864"/>
    <cellStyle name="常规 56 2 2 3 4 2 2" xfId="29011"/>
    <cellStyle name="常规 56 2 2 3 4 3" xfId="5532"/>
    <cellStyle name="常规 56 2 2 3 5" xfId="12867"/>
    <cellStyle name="常规 56 2 2 3 5 2" xfId="29012"/>
    <cellStyle name="常规 56 2 2 3 6" xfId="29013"/>
    <cellStyle name="常规 56 2 2 4" xfId="14233"/>
    <cellStyle name="常规 56 2 2 4 2" xfId="9329"/>
    <cellStyle name="常规 56 2 2 4 2 2" xfId="9332"/>
    <cellStyle name="常规 56 2 2 4 2 2 2" xfId="29014"/>
    <cellStyle name="常规 56 2 2 4 2 3" xfId="487"/>
    <cellStyle name="常规 56 2 2 4 3" xfId="9335"/>
    <cellStyle name="常规 56 2 2 4 3 2" xfId="29015"/>
    <cellStyle name="常规 56 2 2 4 3 2 2" xfId="29016"/>
    <cellStyle name="常规 56 2 2 4 3 3" xfId="3419"/>
    <cellStyle name="常规 56 2 2 4 4" xfId="12871"/>
    <cellStyle name="常规 56 2 2 4 4 2" xfId="29017"/>
    <cellStyle name="常规 56 2 2 4 5" xfId="29018"/>
    <cellStyle name="常规 56 2 2 5" xfId="14235"/>
    <cellStyle name="常规 56 2 2 5 2" xfId="9364"/>
    <cellStyle name="常规 56 2 2 5 2 2" xfId="9367"/>
    <cellStyle name="常规 56 2 2 5 3" xfId="9370"/>
    <cellStyle name="常规 56 2 2 6" xfId="29019"/>
    <cellStyle name="常规 56 2 2 6 2" xfId="9398"/>
    <cellStyle name="常规 56 2 2 6 2 2" xfId="9401"/>
    <cellStyle name="常规 56 2 2 6 3" xfId="9403"/>
    <cellStyle name="常规 56 2 2 7" xfId="29021"/>
    <cellStyle name="常规 56 2 2 7 2" xfId="9425"/>
    <cellStyle name="常规 56 2 2 8" xfId="582"/>
    <cellStyle name="常规 56 2 3" xfId="29023"/>
    <cellStyle name="常规 56 2 3 2" xfId="29025"/>
    <cellStyle name="常规 56 2 3 2 2" xfId="29027"/>
    <cellStyle name="常规 56 2 3 2 2 2" xfId="21255"/>
    <cellStyle name="常规 56 2 3 2 2 2 2" xfId="29029"/>
    <cellStyle name="常规 56 2 3 2 2 2 2 2" xfId="29031"/>
    <cellStyle name="常规 56 2 3 2 2 2 3" xfId="152"/>
    <cellStyle name="常规 56 2 3 2 2 3" xfId="29033"/>
    <cellStyle name="常规 56 2 3 2 2 3 2" xfId="29035"/>
    <cellStyle name="常规 56 2 3 2 2 3 2 2" xfId="26838"/>
    <cellStyle name="常规 56 2 3 2 2 3 3" xfId="29036"/>
    <cellStyle name="常规 56 2 3 2 2 4" xfId="29037"/>
    <cellStyle name="常规 56 2 3 2 2 4 2" xfId="29038"/>
    <cellStyle name="常规 56 2 3 2 2 5" xfId="29039"/>
    <cellStyle name="常规 56 2 3 2 3" xfId="29040"/>
    <cellStyle name="常规 56 2 3 2 3 2" xfId="21283"/>
    <cellStyle name="常规 56 2 3 2 3 2 2" xfId="29042"/>
    <cellStyle name="常规 56 2 3 2 3 3" xfId="29044"/>
    <cellStyle name="常规 56 2 3 2 4" xfId="7736"/>
    <cellStyle name="常规 56 2 3 2 4 2" xfId="12886"/>
    <cellStyle name="常规 56 2 3 2 4 2 2" xfId="9473"/>
    <cellStyle name="常规 56 2 3 2 4 3" xfId="6434"/>
    <cellStyle name="常规 56 2 3 2 5" xfId="12892"/>
    <cellStyle name="常规 56 2 3 2 5 2" xfId="21313"/>
    <cellStyle name="常规 56 2 3 2 6" xfId="25234"/>
    <cellStyle name="常规 56 2 3 3" xfId="29046"/>
    <cellStyle name="常规 56 2 3 3 2" xfId="29048"/>
    <cellStyle name="常规 56 2 3 3 2 2" xfId="16228"/>
    <cellStyle name="常规 56 2 3 3 2 2 2" xfId="29050"/>
    <cellStyle name="常规 56 2 3 3 2 3" xfId="29051"/>
    <cellStyle name="常规 56 2 3 3 3" xfId="29052"/>
    <cellStyle name="常规 56 2 3 3 3 2" xfId="21610"/>
    <cellStyle name="常规 56 2 3 3 3 2 2" xfId="29054"/>
    <cellStyle name="常规 56 2 3 3 3 3" xfId="29055"/>
    <cellStyle name="常规 56 2 3 3 4" xfId="12895"/>
    <cellStyle name="常规 56 2 3 3 4 2" xfId="21616"/>
    <cellStyle name="常规 56 2 3 3 5" xfId="27892"/>
    <cellStyle name="常规 56 2 3 4" xfId="14240"/>
    <cellStyle name="常规 56 2 3 4 2" xfId="14243"/>
    <cellStyle name="常规 56 2 3 4 2 2" xfId="21837"/>
    <cellStyle name="常规 56 2 3 4 3" xfId="29056"/>
    <cellStyle name="常规 56 2 3 5" xfId="14246"/>
    <cellStyle name="常规 56 2 3 5 2" xfId="29058"/>
    <cellStyle name="常规 56 2 3 5 2 2" xfId="22145"/>
    <cellStyle name="常规 56 2 3 5 3" xfId="29060"/>
    <cellStyle name="常规 56 2 3 6" xfId="29061"/>
    <cellStyle name="常规 56 2 3 6 2" xfId="29063"/>
    <cellStyle name="常规 56 2 3 7" xfId="29064"/>
    <cellStyle name="常规 56 2 4" xfId="29065"/>
    <cellStyle name="常规 56 2 4 2" xfId="29070"/>
    <cellStyle name="常规 56 2 4 2 2" xfId="29073"/>
    <cellStyle name="常规 56 2 4 2 2 2" xfId="28439"/>
    <cellStyle name="常规 56 2 4 2 2 2 2" xfId="29075"/>
    <cellStyle name="常规 56 2 4 2 2 3" xfId="29076"/>
    <cellStyle name="常规 56 2 4 2 3" xfId="29077"/>
    <cellStyle name="常规 56 2 4 2 3 2" xfId="29079"/>
    <cellStyle name="常规 56 2 4 2 3 2 2" xfId="29080"/>
    <cellStyle name="常规 56 2 4 2 3 3" xfId="29081"/>
    <cellStyle name="常规 56 2 4 2 4" xfId="25236"/>
    <cellStyle name="常规 56 2 4 2 4 2" xfId="29082"/>
    <cellStyle name="常规 56 2 4 2 5" xfId="28037"/>
    <cellStyle name="常规 56 2 4 3" xfId="29083"/>
    <cellStyle name="常规 56 2 4 3 2" xfId="29085"/>
    <cellStyle name="常规 56 2 4 3 2 2" xfId="29087"/>
    <cellStyle name="常规 56 2 4 3 3" xfId="29089"/>
    <cellStyle name="常规 56 2 4 4" xfId="14250"/>
    <cellStyle name="常规 56 2 4 4 2" xfId="29091"/>
    <cellStyle name="常规 56 2 4 4 2 2" xfId="29093"/>
    <cellStyle name="常规 56 2 4 4 3" xfId="19769"/>
    <cellStyle name="常规 56 2 4 5" xfId="29094"/>
    <cellStyle name="常规 56 2 4 5 2" xfId="29096"/>
    <cellStyle name="常规 56 2 4 6" xfId="29097"/>
    <cellStyle name="常规 56 2 5" xfId="29098"/>
    <cellStyle name="常规 56 2 5 2" xfId="29101"/>
    <cellStyle name="常规 56 2 5 2 2" xfId="29104"/>
    <cellStyle name="常规 56 2 5 2 2 2" xfId="29106"/>
    <cellStyle name="常规 56 2 5 2 3" xfId="20324"/>
    <cellStyle name="常规 56 2 5 3" xfId="29107"/>
    <cellStyle name="常规 56 2 5 3 2" xfId="29109"/>
    <cellStyle name="常规 56 2 5 3 2 2" xfId="29110"/>
    <cellStyle name="常规 56 2 5 3 3" xfId="20333"/>
    <cellStyle name="常规 56 2 5 4" xfId="29111"/>
    <cellStyle name="常规 56 2 5 4 2" xfId="29112"/>
    <cellStyle name="常规 56 2 5 5" xfId="29113"/>
    <cellStyle name="常规 56 2 6" xfId="29114"/>
    <cellStyle name="常规 56 2 6 2" xfId="29117"/>
    <cellStyle name="常规 56 2 6 2 2" xfId="22412"/>
    <cellStyle name="常规 56 2 6 3" xfId="12235"/>
    <cellStyle name="常规 56 2 7" xfId="17218"/>
    <cellStyle name="常规 56 2 7 2" xfId="17221"/>
    <cellStyle name="常规 56 2 7 2 2" xfId="22425"/>
    <cellStyle name="常规 56 2 7 3" xfId="12244"/>
    <cellStyle name="常规 56 2 8" xfId="17224"/>
    <cellStyle name="常规 56 2 8 2" xfId="29119"/>
    <cellStyle name="常规 56 2 9" xfId="29120"/>
    <cellStyle name="常规 56 3" xfId="29123"/>
    <cellStyle name="常规 56 3 2" xfId="29125"/>
    <cellStyle name="常规 56 3 2 2" xfId="29127"/>
    <cellStyle name="常规 56 3 2 2 2" xfId="10656"/>
    <cellStyle name="常规 56 3 2 2 2 2" xfId="10659"/>
    <cellStyle name="常规 56 3 2 2 2 2 2" xfId="10662"/>
    <cellStyle name="常规 56 3 2 2 2 2 2 2" xfId="29129"/>
    <cellStyle name="常规 56 3 2 2 2 2 3" xfId="29131"/>
    <cellStyle name="常规 56 3 2 2 2 3" xfId="10665"/>
    <cellStyle name="常规 56 3 2 2 2 3 2" xfId="29132"/>
    <cellStyle name="常规 56 3 2 2 2 3 2 2" xfId="29134"/>
    <cellStyle name="常规 56 3 2 2 2 3 3" xfId="29135"/>
    <cellStyle name="常规 56 3 2 2 2 4" xfId="29136"/>
    <cellStyle name="常规 56 3 2 2 2 4 2" xfId="29138"/>
    <cellStyle name="常规 56 3 2 2 2 5" xfId="29140"/>
    <cellStyle name="常规 56 3 2 2 3" xfId="10669"/>
    <cellStyle name="常规 56 3 2 2 3 2" xfId="10672"/>
    <cellStyle name="常规 56 3 2 2 3 2 2" xfId="29142"/>
    <cellStyle name="常规 56 3 2 2 3 3" xfId="29144"/>
    <cellStyle name="常规 56 3 2 2 4" xfId="10676"/>
    <cellStyle name="常规 56 3 2 2 4 2" xfId="12960"/>
    <cellStyle name="常规 56 3 2 2 4 2 2" xfId="29146"/>
    <cellStyle name="常规 56 3 2 2 4 3" xfId="29147"/>
    <cellStyle name="常规 56 3 2 2 5" xfId="12963"/>
    <cellStyle name="常规 56 3 2 2 5 2" xfId="29148"/>
    <cellStyle name="常规 56 3 2 2 6" xfId="29149"/>
    <cellStyle name="常规 56 3 2 3" xfId="29150"/>
    <cellStyle name="常规 56 3 2 3 2" xfId="29153"/>
    <cellStyle name="常规 56 3 2 3 2 2" xfId="29156"/>
    <cellStyle name="常规 56 3 2 3 2 2 2" xfId="29159"/>
    <cellStyle name="常规 56 3 2 3 2 3" xfId="29162"/>
    <cellStyle name="常规 56 3 2 3 3" xfId="29165"/>
    <cellStyle name="常规 56 3 2 3 3 2" xfId="29169"/>
    <cellStyle name="常规 56 3 2 3 3 2 2" xfId="29170"/>
    <cellStyle name="常规 56 3 2 3 3 3" xfId="29173"/>
    <cellStyle name="常规 56 3 2 3 4" xfId="6890"/>
    <cellStyle name="常规 56 3 2 3 4 2" xfId="29174"/>
    <cellStyle name="常规 56 3 2 3 5" xfId="29175"/>
    <cellStyle name="常规 56 3 2 4" xfId="14258"/>
    <cellStyle name="常规 56 3 2 4 2" xfId="29176"/>
    <cellStyle name="常规 56 3 2 4 2 2" xfId="29179"/>
    <cellStyle name="常规 56 3 2 4 3" xfId="29182"/>
    <cellStyle name="常规 56 3 2 5" xfId="19251"/>
    <cellStyle name="常规 56 3 2 5 2" xfId="12768"/>
    <cellStyle name="常规 56 3 2 5 2 2" xfId="12772"/>
    <cellStyle name="常规 56 3 2 5 3" xfId="12775"/>
    <cellStyle name="常规 56 3 2 6" xfId="19256"/>
    <cellStyle name="常规 56 3 2 6 2" xfId="19261"/>
    <cellStyle name="常规 56 3 2 7" xfId="19264"/>
    <cellStyle name="常规 56 3 3" xfId="29185"/>
    <cellStyle name="常规 56 3 3 2" xfId="29187"/>
    <cellStyle name="常规 56 3 3 2 2" xfId="29189"/>
    <cellStyle name="常规 56 3 3 2 2 2" xfId="29191"/>
    <cellStyle name="常规 56 3 3 2 2 2 2" xfId="29193"/>
    <cellStyle name="常规 56 3 3 2 2 3" xfId="29194"/>
    <cellStyle name="常规 56 3 3 2 3" xfId="29196"/>
    <cellStyle name="常规 56 3 3 2 3 2" xfId="29198"/>
    <cellStyle name="常规 56 3 3 2 3 2 2" xfId="21682"/>
    <cellStyle name="常规 56 3 3 2 3 3" xfId="29199"/>
    <cellStyle name="常规 56 3 3 2 4" xfId="29200"/>
    <cellStyle name="常规 56 3 3 2 4 2" xfId="29201"/>
    <cellStyle name="常规 56 3 3 2 5" xfId="15056"/>
    <cellStyle name="常规 56 3 3 3" xfId="29202"/>
    <cellStyle name="常规 56 3 3 3 2" xfId="29205"/>
    <cellStyle name="常规 56 3 3 3 2 2" xfId="29208"/>
    <cellStyle name="常规 56 3 3 3 3" xfId="29211"/>
    <cellStyle name="常规 56 3 3 4" xfId="29214"/>
    <cellStyle name="常规 56 3 3 4 2" xfId="29217"/>
    <cellStyle name="常规 56 3 3 4 2 2" xfId="29220"/>
    <cellStyle name="常规 56 3 3 4 3" xfId="29222"/>
    <cellStyle name="常规 56 3 3 5" xfId="19268"/>
    <cellStyle name="常规 56 3 3 5 2" xfId="29224"/>
    <cellStyle name="常规 56 3 3 6" xfId="29226"/>
    <cellStyle name="常规 56 3 4" xfId="29228"/>
    <cellStyle name="常规 56 3 4 2" xfId="29230"/>
    <cellStyle name="常规 56 3 4 2 2" xfId="29232"/>
    <cellStyle name="常规 56 3 4 2 2 2" xfId="29234"/>
    <cellStyle name="常规 56 3 4 2 3" xfId="29235"/>
    <cellStyle name="常规 56 3 4 3" xfId="29236"/>
    <cellStyle name="常规 56 3 4 3 2" xfId="29239"/>
    <cellStyle name="常规 56 3 4 3 2 2" xfId="29241"/>
    <cellStyle name="常规 56 3 4 3 3" xfId="29243"/>
    <cellStyle name="常规 56 3 4 4" xfId="29245"/>
    <cellStyle name="常规 56 3 4 4 2" xfId="29247"/>
    <cellStyle name="常规 56 3 4 5" xfId="19273"/>
    <cellStyle name="常规 56 3 5" xfId="29249"/>
    <cellStyle name="常规 56 3 5 2" xfId="29251"/>
    <cellStyle name="常规 56 3 5 2 2" xfId="29253"/>
    <cellStyle name="常规 56 3 5 3" xfId="29255"/>
    <cellStyle name="常规 56 3 6" xfId="29258"/>
    <cellStyle name="常规 56 3 6 2" xfId="29260"/>
    <cellStyle name="常规 56 3 6 2 2" xfId="29262"/>
    <cellStyle name="常规 56 3 6 3" xfId="12259"/>
    <cellStyle name="常规 56 3 7" xfId="17228"/>
    <cellStyle name="常规 56 3 7 2" xfId="19957"/>
    <cellStyle name="常规 56 3 8" xfId="29263"/>
    <cellStyle name="常规 56 4" xfId="29264"/>
    <cellStyle name="常规 56 4 2" xfId="29266"/>
    <cellStyle name="常规 56 4 2 2" xfId="29268"/>
    <cellStyle name="常规 56 4 2 2 2" xfId="1651"/>
    <cellStyle name="常规 56 4 2 2 2 2" xfId="239"/>
    <cellStyle name="常规 56 4 2 2 2 2 2" xfId="3014"/>
    <cellStyle name="常规 56 4 2 2 2 3" xfId="5872"/>
    <cellStyle name="常规 56 4 2 2 3" xfId="1660"/>
    <cellStyle name="常规 56 4 2 2 3 2" xfId="5876"/>
    <cellStyle name="常规 56 4 2 2 3 2 2" xfId="4543"/>
    <cellStyle name="常规 56 4 2 2 3 3" xfId="5880"/>
    <cellStyle name="常规 56 4 2 2 4" xfId="5882"/>
    <cellStyle name="常规 56 4 2 2 4 2" xfId="5886"/>
    <cellStyle name="常规 56 4 2 2 5" xfId="5888"/>
    <cellStyle name="常规 56 4 2 3" xfId="29270"/>
    <cellStyle name="常规 56 4 2 3 2" xfId="1696"/>
    <cellStyle name="常规 56 4 2 3 2 2" xfId="5896"/>
    <cellStyle name="常规 56 4 2 3 3" xfId="5901"/>
    <cellStyle name="常规 56 4 2 4" xfId="14270"/>
    <cellStyle name="常规 56 4 2 4 2" xfId="29272"/>
    <cellStyle name="常规 56 4 2 4 2 2" xfId="29274"/>
    <cellStyle name="常规 56 4 2 4 3" xfId="29276"/>
    <cellStyle name="常规 56 4 2 5" xfId="19283"/>
    <cellStyle name="常规 56 4 2 5 2" xfId="249"/>
    <cellStyle name="常规 56 4 2 6" xfId="19287"/>
    <cellStyle name="常规 56 4 3" xfId="29277"/>
    <cellStyle name="常规 56 4 3 2" xfId="29279"/>
    <cellStyle name="常规 56 4 3 2 2" xfId="1737"/>
    <cellStyle name="常规 56 4 3 2 2 2" xfId="1959"/>
    <cellStyle name="常规 56 4 3 2 3" xfId="1965"/>
    <cellStyle name="常规 56 4 3 3" xfId="29281"/>
    <cellStyle name="常规 56 4 3 3 2" xfId="824"/>
    <cellStyle name="常规 56 4 3 3 2 2" xfId="28974"/>
    <cellStyle name="常规 56 4 3 3 3" xfId="28979"/>
    <cellStyle name="常规 56 4 3 4" xfId="29283"/>
    <cellStyle name="常规 56 4 3 4 2" xfId="6005"/>
    <cellStyle name="常规 56 4 3 5" xfId="19294"/>
    <cellStyle name="常规 56 4 4" xfId="24570"/>
    <cellStyle name="常规 56 4 4 2" xfId="29284"/>
    <cellStyle name="常规 56 4 4 2 2" xfId="2227"/>
    <cellStyle name="常规 56 4 4 3" xfId="29286"/>
    <cellStyle name="常规 56 4 5" xfId="29288"/>
    <cellStyle name="常规 56 4 5 2" xfId="29290"/>
    <cellStyle name="常规 56 4 5 2 2" xfId="2434"/>
    <cellStyle name="常规 56 4 5 3" xfId="29292"/>
    <cellStyle name="常规 56 4 6" xfId="29293"/>
    <cellStyle name="常规 56 4 6 2" xfId="29295"/>
    <cellStyle name="常规 56 4 7" xfId="29296"/>
    <cellStyle name="常规 56 5" xfId="387"/>
    <cellStyle name="常规 56 5 2" xfId="29297"/>
    <cellStyle name="常规 56 5 2 2" xfId="8274"/>
    <cellStyle name="常规 56 5 2 2 2" xfId="29299"/>
    <cellStyle name="常规 56 5 2 2 2 2" xfId="29301"/>
    <cellStyle name="常规 56 5 2 2 3" xfId="29302"/>
    <cellStyle name="常规 56 5 2 3" xfId="29303"/>
    <cellStyle name="常规 56 5 2 3 2" xfId="29305"/>
    <cellStyle name="常规 56 5 2 3 2 2" xfId="29306"/>
    <cellStyle name="常规 56 5 2 3 3" xfId="29307"/>
    <cellStyle name="常规 56 5 2 4" xfId="29308"/>
    <cellStyle name="常规 56 5 2 4 2" xfId="29309"/>
    <cellStyle name="常规 56 5 2 5" xfId="19302"/>
    <cellStyle name="常规 56 5 3" xfId="29310"/>
    <cellStyle name="常规 56 5 3 2" xfId="8280"/>
    <cellStyle name="常规 56 5 3 2 2" xfId="29312"/>
    <cellStyle name="常规 56 5 3 3" xfId="29314"/>
    <cellStyle name="常规 56 5 4" xfId="24574"/>
    <cellStyle name="常规 56 5 4 2" xfId="27237"/>
    <cellStyle name="常规 56 5 4 2 2" xfId="27240"/>
    <cellStyle name="常规 56 5 4 3" xfId="27269"/>
    <cellStyle name="常规 56 5 5" xfId="4735"/>
    <cellStyle name="常规 56 5 5 2" xfId="27615"/>
    <cellStyle name="常规 56 5 6" xfId="29316"/>
    <cellStyle name="常规 56 6" xfId="29317"/>
    <cellStyle name="常规 56 6 2" xfId="29319"/>
    <cellStyle name="常规 56 6 2 2" xfId="8320"/>
    <cellStyle name="常规 56 6 2 2 2" xfId="29321"/>
    <cellStyle name="常规 56 6 2 3" xfId="29325"/>
    <cellStyle name="常规 56 6 3" xfId="29329"/>
    <cellStyle name="常规 56 6 3 2" xfId="29331"/>
    <cellStyle name="常规 56 6 3 2 2" xfId="29335"/>
    <cellStyle name="常规 56 6 3 3" xfId="29339"/>
    <cellStyle name="常规 56 6 4" xfId="29343"/>
    <cellStyle name="常规 56 6 4 2" xfId="29344"/>
    <cellStyle name="常规 56 6 5" xfId="5358"/>
    <cellStyle name="常规 56 7" xfId="6534"/>
    <cellStyle name="常规 56 7 2" xfId="25470"/>
    <cellStyle name="常规 56 7 2 2" xfId="21894"/>
    <cellStyle name="常规 56 7 3" xfId="25473"/>
    <cellStyle name="常规 56 8" xfId="29347"/>
    <cellStyle name="常规 56 8 2" xfId="29349"/>
    <cellStyle name="常规 56 8 2 2" xfId="29351"/>
    <cellStyle name="常规 56 8 3" xfId="29354"/>
    <cellStyle name="常规 56 9" xfId="29355"/>
    <cellStyle name="常规 56 9 2" xfId="29357"/>
    <cellStyle name="常规 57" xfId="29358"/>
    <cellStyle name="常规 57 2" xfId="29360"/>
    <cellStyle name="常规 58" xfId="29363"/>
    <cellStyle name="常规 58 10" xfId="29365"/>
    <cellStyle name="常规 58 2" xfId="24366"/>
    <cellStyle name="常规 58 2 2" xfId="22023"/>
    <cellStyle name="常规 58 2 2 2" xfId="16433"/>
    <cellStyle name="常规 58 2 2 2 2" xfId="7741"/>
    <cellStyle name="常规 58 2 2 2 2 2" xfId="12896"/>
    <cellStyle name="常规 58 2 2 2 2 2 2" xfId="21617"/>
    <cellStyle name="常规 58 2 2 2 2 2 2 2" xfId="29366"/>
    <cellStyle name="常规 58 2 2 2 2 2 2 2 2" xfId="29368"/>
    <cellStyle name="常规 58 2 2 2 2 2 2 3" xfId="26"/>
    <cellStyle name="常规 58 2 2 2 2 2 3" xfId="5556"/>
    <cellStyle name="常规 58 2 2 2 2 2 3 2" xfId="29369"/>
    <cellStyle name="常规 58 2 2 2 2 2 3 2 2" xfId="29370"/>
    <cellStyle name="常规 58 2 2 2 2 2 3 3" xfId="3888"/>
    <cellStyle name="常规 58 2 2 2 2 2 4" xfId="27291"/>
    <cellStyle name="常规 58 2 2 2 2 2 4 2" xfId="27293"/>
    <cellStyle name="常规 58 2 2 2 2 2 5" xfId="27295"/>
    <cellStyle name="常规 58 2 2 2 2 3" xfId="27893"/>
    <cellStyle name="常规 58 2 2 2 2 3 2" xfId="21641"/>
    <cellStyle name="常规 58 2 2 2 2 3 2 2" xfId="29371"/>
    <cellStyle name="常规 58 2 2 2 2 3 3" xfId="29373"/>
    <cellStyle name="常规 58 2 2 2 2 4" xfId="27897"/>
    <cellStyle name="常规 58 2 2 2 2 4 2" xfId="29375"/>
    <cellStyle name="常规 58 2 2 2 2 4 2 2" xfId="29377"/>
    <cellStyle name="常规 58 2 2 2 2 4 3" xfId="29378"/>
    <cellStyle name="常规 58 2 2 2 2 5" xfId="29379"/>
    <cellStyle name="常规 58 2 2 2 2 5 2" xfId="29381"/>
    <cellStyle name="常规 58 2 2 2 2 6" xfId="20809"/>
    <cellStyle name="常规 58 2 2 2 3" xfId="12900"/>
    <cellStyle name="常规 58 2 2 2 3 2" xfId="22394"/>
    <cellStyle name="常规 58 2 2 2 3 2 2" xfId="21904"/>
    <cellStyle name="常规 58 2 2 2 3 2 2 2" xfId="2679"/>
    <cellStyle name="常规 58 2 2 2 3 2 3" xfId="29382"/>
    <cellStyle name="常规 58 2 2 2 3 3" xfId="27903"/>
    <cellStyle name="常规 58 2 2 2 3 3 2" xfId="21937"/>
    <cellStyle name="常规 58 2 2 2 3 3 2 2" xfId="10746"/>
    <cellStyle name="常规 58 2 2 2 3 3 3" xfId="29384"/>
    <cellStyle name="常规 58 2 2 2 3 4" xfId="23657"/>
    <cellStyle name="常规 58 2 2 2 3 4 2" xfId="23659"/>
    <cellStyle name="常规 58 2 2 2 3 5" xfId="23662"/>
    <cellStyle name="常规 58 2 2 2 4" xfId="13242"/>
    <cellStyle name="常规 58 2 2 2 4 2" xfId="13246"/>
    <cellStyle name="常规 58 2 2 2 4 2 2" xfId="22193"/>
    <cellStyle name="常规 58 2 2 2 4 3" xfId="27374"/>
    <cellStyle name="常规 58 2 2 2 5" xfId="13250"/>
    <cellStyle name="常规 58 2 2 2 5 2" xfId="29386"/>
    <cellStyle name="常规 58 2 2 2 5 2 2" xfId="22299"/>
    <cellStyle name="常规 58 2 2 2 5 3" xfId="29389"/>
    <cellStyle name="常规 58 2 2 2 6" xfId="29392"/>
    <cellStyle name="常规 58 2 2 2 6 2" xfId="29395"/>
    <cellStyle name="常规 58 2 2 2 7" xfId="29396"/>
    <cellStyle name="常规 58 2 2 3" xfId="27830"/>
    <cellStyle name="常规 58 2 2 3 2" xfId="25238"/>
    <cellStyle name="常规 58 2 2 3 2 2" xfId="25241"/>
    <cellStyle name="常规 58 2 2 3 2 2 2" xfId="29397"/>
    <cellStyle name="常规 58 2 2 3 2 2 2 2" xfId="7481"/>
    <cellStyle name="常规 58 2 2 3 2 2 3" xfId="29399"/>
    <cellStyle name="常规 58 2 2 3 2 3" xfId="28046"/>
    <cellStyle name="常规 58 2 2 3 2 3 2" xfId="28050"/>
    <cellStyle name="常规 58 2 2 3 2 3 2 2" xfId="9275"/>
    <cellStyle name="常规 58 2 2 3 2 3 3" xfId="29400"/>
    <cellStyle name="常规 58 2 2 3 2 4" xfId="28053"/>
    <cellStyle name="常规 58 2 2 3 2 4 2" xfId="29401"/>
    <cellStyle name="常规 58 2 2 3 2 5" xfId="29402"/>
    <cellStyle name="常规 58 2 2 3 3" xfId="25244"/>
    <cellStyle name="常规 58 2 2 3 3 2" xfId="19772"/>
    <cellStyle name="常规 58 2 2 3 3 2 2" xfId="19775"/>
    <cellStyle name="常规 58 2 2 3 3 3" xfId="19780"/>
    <cellStyle name="常规 58 2 2 3 4" xfId="13255"/>
    <cellStyle name="常规 58 2 2 3 4 2" xfId="29403"/>
    <cellStyle name="常规 58 2 2 3 4 2 2" xfId="22315"/>
    <cellStyle name="常规 58 2 2 3 4 3" xfId="29405"/>
    <cellStyle name="常规 58 2 2 3 5" xfId="29406"/>
    <cellStyle name="常规 58 2 2 3 5 2" xfId="29409"/>
    <cellStyle name="常规 58 2 2 3 6" xfId="29411"/>
    <cellStyle name="常规 58 2 2 4" xfId="14365"/>
    <cellStyle name="常规 58 2 2 4 2" xfId="29413"/>
    <cellStyle name="常规 58 2 2 4 2 2" xfId="20338"/>
    <cellStyle name="常规 58 2 2 4 2 2 2" xfId="29415"/>
    <cellStyle name="常规 58 2 2 4 2 3" xfId="28108"/>
    <cellStyle name="常规 58 2 2 4 3" xfId="29416"/>
    <cellStyle name="常规 58 2 2 4 3 2" xfId="19792"/>
    <cellStyle name="常规 58 2 2 4 3 2 2" xfId="19795"/>
    <cellStyle name="常规 58 2 2 4 3 3" xfId="19798"/>
    <cellStyle name="常规 58 2 2 4 4" xfId="29418"/>
    <cellStyle name="常规 58 2 2 4 4 2" xfId="29419"/>
    <cellStyle name="常规 58 2 2 4 5" xfId="29420"/>
    <cellStyle name="常规 58 2 2 5" xfId="8597"/>
    <cellStyle name="常规 58 2 2 5 2" xfId="29421"/>
    <cellStyle name="常规 58 2 2 5 2 2" xfId="20355"/>
    <cellStyle name="常规 58 2 2 5 3" xfId="29423"/>
    <cellStyle name="常规 58 2 2 6" xfId="29425"/>
    <cellStyle name="常规 58 2 2 6 2" xfId="29427"/>
    <cellStyle name="常规 58 2 2 6 2 2" xfId="20371"/>
    <cellStyle name="常规 58 2 2 6 3" xfId="28135"/>
    <cellStyle name="常规 58 2 2 7" xfId="29429"/>
    <cellStyle name="常规 58 2 2 7 2" xfId="29431"/>
    <cellStyle name="常规 58 2 2 8" xfId="8990"/>
    <cellStyle name="常规 58 2 3" xfId="29432"/>
    <cellStyle name="常规 58 2 3 2" xfId="2916"/>
    <cellStyle name="常规 58 2 3 2 2" xfId="6892"/>
    <cellStyle name="常规 58 2 3 2 2 2" xfId="29434"/>
    <cellStyle name="常规 58 2 3 2 2 2 2" xfId="29436"/>
    <cellStyle name="常规 58 2 3 2 2 2 2 2" xfId="29438"/>
    <cellStyle name="常规 58 2 3 2 2 2 3" xfId="29439"/>
    <cellStyle name="常规 58 2 3 2 2 3" xfId="16636"/>
    <cellStyle name="常规 58 2 3 2 2 3 2" xfId="16640"/>
    <cellStyle name="常规 58 2 3 2 2 3 2 2" xfId="16642"/>
    <cellStyle name="常规 58 2 3 2 2 3 3" xfId="16659"/>
    <cellStyle name="常规 58 2 3 2 2 4" xfId="16743"/>
    <cellStyle name="常规 58 2 3 2 2 4 2" xfId="16745"/>
    <cellStyle name="常规 58 2 3 2 2 5" xfId="10286"/>
    <cellStyle name="常规 58 2 3 2 3" xfId="22400"/>
    <cellStyle name="常规 58 2 3 2 3 2" xfId="22403"/>
    <cellStyle name="常规 58 2 3 2 3 2 2" xfId="29440"/>
    <cellStyle name="常规 58 2 3 2 3 3" xfId="17722"/>
    <cellStyle name="常规 58 2 3 2 4" xfId="5780"/>
    <cellStyle name="常规 58 2 3 2 4 2" xfId="5785"/>
    <cellStyle name="常规 58 2 3 2 4 2 2" xfId="27915"/>
    <cellStyle name="常规 58 2 3 2 4 3" xfId="18840"/>
    <cellStyle name="常规 58 2 3 2 5" xfId="5790"/>
    <cellStyle name="常规 58 2 3 2 5 2" xfId="23326"/>
    <cellStyle name="常规 58 2 3 2 6" xfId="25305"/>
    <cellStyle name="常规 58 2 3 3" xfId="6895"/>
    <cellStyle name="常规 58 2 3 3 2" xfId="29442"/>
    <cellStyle name="常规 58 2 3 3 2 2" xfId="29444"/>
    <cellStyle name="常规 58 2 3 3 2 2 2" xfId="29446"/>
    <cellStyle name="常规 58 2 3 3 2 3" xfId="28318"/>
    <cellStyle name="常规 58 2 3 3 3" xfId="29447"/>
    <cellStyle name="常规 58 2 3 3 3 2" xfId="19817"/>
    <cellStyle name="常规 58 2 3 3 3 2 2" xfId="19819"/>
    <cellStyle name="常规 58 2 3 3 3 3" xfId="19822"/>
    <cellStyle name="常规 58 2 3 3 4" xfId="5801"/>
    <cellStyle name="常规 58 2 3 3 4 2" xfId="3721"/>
    <cellStyle name="常规 58 2 3 3 5" xfId="5805"/>
    <cellStyle name="常规 58 2 3 4" xfId="29449"/>
    <cellStyle name="常规 58 2 3 4 2" xfId="29451"/>
    <cellStyle name="常规 58 2 3 4 2 2" xfId="20602"/>
    <cellStyle name="常规 58 2 3 4 3" xfId="29453"/>
    <cellStyle name="常规 58 2 3 5" xfId="29455"/>
    <cellStyle name="常规 58 2 3 5 2" xfId="29457"/>
    <cellStyle name="常规 58 2 3 5 2 2" xfId="20619"/>
    <cellStyle name="常规 58 2 3 5 3" xfId="29459"/>
    <cellStyle name="常规 58 2 3 6" xfId="29460"/>
    <cellStyle name="常规 58 2 3 6 2" xfId="29462"/>
    <cellStyle name="常规 58 2 3 7" xfId="29463"/>
    <cellStyle name="常规 58 2 4" xfId="29464"/>
    <cellStyle name="常规 58 2 4 2" xfId="3113"/>
    <cellStyle name="常规 58 2 4 2 2" xfId="22697"/>
    <cellStyle name="常规 58 2 4 2 2 2" xfId="22701"/>
    <cellStyle name="常规 58 2 4 2 2 2 2" xfId="22704"/>
    <cellStyle name="常规 58 2 4 2 2 3" xfId="22710"/>
    <cellStyle name="常规 58 2 4 2 3" xfId="22409"/>
    <cellStyle name="常规 58 2 4 2 3 2" xfId="22714"/>
    <cellStyle name="常规 58 2 4 2 3 2 2" xfId="22716"/>
    <cellStyle name="常规 58 2 4 2 3 3" xfId="22718"/>
    <cellStyle name="常规 58 2 4 2 4" xfId="5822"/>
    <cellStyle name="常规 58 2 4 2 4 2" xfId="5824"/>
    <cellStyle name="常规 58 2 4 2 5" xfId="5826"/>
    <cellStyle name="常规 58 2 4 3" xfId="22725"/>
    <cellStyle name="常规 58 2 4 3 2" xfId="22728"/>
    <cellStyle name="常规 58 2 4 3 2 2" xfId="22731"/>
    <cellStyle name="常规 58 2 4 3 3" xfId="22416"/>
    <cellStyle name="常规 58 2 4 4" xfId="22734"/>
    <cellStyle name="常规 58 2 4 4 2" xfId="29466"/>
    <cellStyle name="常规 58 2 4 4 2 2" xfId="20907"/>
    <cellStyle name="常规 58 2 4 4 3" xfId="20343"/>
    <cellStyle name="常规 58 2 4 5" xfId="29468"/>
    <cellStyle name="常规 58 2 4 5 2" xfId="29470"/>
    <cellStyle name="常规 58 2 4 6" xfId="29471"/>
    <cellStyle name="常规 58 2 5" xfId="29472"/>
    <cellStyle name="常规 58 2 5 2" xfId="29474"/>
    <cellStyle name="常规 58 2 5 2 2" xfId="29476"/>
    <cellStyle name="常规 58 2 5 2 2 2" xfId="29478"/>
    <cellStyle name="常规 58 2 5 2 3" xfId="29479"/>
    <cellStyle name="常规 58 2 5 3" xfId="29480"/>
    <cellStyle name="常规 58 2 5 3 2" xfId="29482"/>
    <cellStyle name="常规 58 2 5 3 2 2" xfId="27280"/>
    <cellStyle name="常规 58 2 5 3 3" xfId="29483"/>
    <cellStyle name="常规 58 2 5 4" xfId="29484"/>
    <cellStyle name="常规 58 2 5 4 2" xfId="29485"/>
    <cellStyle name="常规 58 2 5 5" xfId="29486"/>
    <cellStyle name="常规 58 2 6" xfId="29487"/>
    <cellStyle name="常规 58 2 6 2" xfId="22768"/>
    <cellStyle name="常规 58 2 6 2 2" xfId="22772"/>
    <cellStyle name="常规 58 2 6 3" xfId="12369"/>
    <cellStyle name="常规 58 2 7" xfId="29489"/>
    <cellStyle name="常规 58 2 7 2" xfId="29491"/>
    <cellStyle name="常规 58 2 7 2 2" xfId="29493"/>
    <cellStyle name="常规 58 2 7 3" xfId="12383"/>
    <cellStyle name="常规 58 2 8" xfId="29494"/>
    <cellStyle name="常规 58 2 8 2" xfId="29496"/>
    <cellStyle name="常规 58 2 9" xfId="29497"/>
    <cellStyle name="常规 58 3" xfId="17815"/>
    <cellStyle name="常规 58 3 2" xfId="29498"/>
    <cellStyle name="常规 58 3 2 2" xfId="14610"/>
    <cellStyle name="常规 58 3 2 2 2" xfId="14615"/>
    <cellStyle name="常规 58 3 2 2 2 2" xfId="14619"/>
    <cellStyle name="常规 58 3 2 2 2 2 2" xfId="14622"/>
    <cellStyle name="常规 58 3 2 2 2 2 2 2" xfId="14625"/>
    <cellStyle name="常规 58 3 2 2 2 2 3" xfId="14627"/>
    <cellStyle name="常规 58 3 2 2 2 3" xfId="14629"/>
    <cellStyle name="常规 58 3 2 2 2 3 2" xfId="14633"/>
    <cellStyle name="常规 58 3 2 2 2 3 2 2" xfId="2790"/>
    <cellStyle name="常规 58 3 2 2 2 3 3" xfId="14636"/>
    <cellStyle name="常规 58 3 2 2 2 4" xfId="8338"/>
    <cellStyle name="常规 58 3 2 2 2 4 2" xfId="8342"/>
    <cellStyle name="常规 58 3 2 2 2 5" xfId="8346"/>
    <cellStyle name="常规 58 3 2 2 3" xfId="14641"/>
    <cellStyle name="常规 58 3 2 2 3 2" xfId="14645"/>
    <cellStyle name="常规 58 3 2 2 3 2 2" xfId="14648"/>
    <cellStyle name="常规 58 3 2 2 3 3" xfId="14651"/>
    <cellStyle name="常规 58 3 2 2 4" xfId="14657"/>
    <cellStyle name="常规 58 3 2 2 4 2" xfId="14661"/>
    <cellStyle name="常规 58 3 2 2 4 2 2" xfId="2596"/>
    <cellStyle name="常规 58 3 2 2 4 3" xfId="14664"/>
    <cellStyle name="常规 58 3 2 2 5" xfId="2668"/>
    <cellStyle name="常规 58 3 2 2 5 2" xfId="14668"/>
    <cellStyle name="常规 58 3 2 2 6" xfId="14672"/>
    <cellStyle name="常规 58 3 2 3" xfId="14676"/>
    <cellStyle name="常规 58 3 2 3 2" xfId="14681"/>
    <cellStyle name="常规 58 3 2 3 2 2" xfId="14686"/>
    <cellStyle name="常规 58 3 2 3 2 2 2" xfId="14689"/>
    <cellStyle name="常规 58 3 2 3 2 3" xfId="14691"/>
    <cellStyle name="常规 58 3 2 3 3" xfId="14695"/>
    <cellStyle name="常规 58 3 2 3 3 2" xfId="14699"/>
    <cellStyle name="常规 58 3 2 3 3 2 2" xfId="14703"/>
    <cellStyle name="常规 58 3 2 3 3 3" xfId="14706"/>
    <cellStyle name="常规 58 3 2 3 4" xfId="3989"/>
    <cellStyle name="常规 58 3 2 3 4 2" xfId="14708"/>
    <cellStyle name="常规 58 3 2 3 5" xfId="14710"/>
    <cellStyle name="常规 58 3 2 4" xfId="14714"/>
    <cellStyle name="常规 58 3 2 4 2" xfId="14719"/>
    <cellStyle name="常规 58 3 2 4 2 2" xfId="14722"/>
    <cellStyle name="常规 58 3 2 4 3" xfId="14725"/>
    <cellStyle name="常规 58 3 2 5" xfId="8608"/>
    <cellStyle name="常规 58 3 2 5 2" xfId="14729"/>
    <cellStyle name="常规 58 3 2 5 2 2" xfId="14732"/>
    <cellStyle name="常规 58 3 2 5 3" xfId="14734"/>
    <cellStyle name="常规 58 3 2 6" xfId="14737"/>
    <cellStyle name="常规 58 3 2 6 2" xfId="14741"/>
    <cellStyle name="常规 58 3 2 7" xfId="14744"/>
    <cellStyle name="常规 58 3 3" xfId="9611"/>
    <cellStyle name="常规 58 3 3 2" xfId="4170"/>
    <cellStyle name="常规 58 3 3 2 2" xfId="4183"/>
    <cellStyle name="常规 58 3 3 2 2 2" xfId="12417"/>
    <cellStyle name="常规 58 3 3 2 2 2 2" xfId="14807"/>
    <cellStyle name="常规 58 3 3 2 2 3" xfId="14811"/>
    <cellStyle name="常规 58 3 3 2 3" xfId="12423"/>
    <cellStyle name="常规 58 3 3 2 3 2" xfId="14818"/>
    <cellStyle name="常规 58 3 3 2 3 2 2" xfId="14820"/>
    <cellStyle name="常规 58 3 3 2 3 3" xfId="14822"/>
    <cellStyle name="常规 58 3 3 2 4" xfId="4234"/>
    <cellStyle name="常规 58 3 3 2 4 2" xfId="4242"/>
    <cellStyle name="常规 58 3 3 2 5" xfId="2723"/>
    <cellStyle name="常规 58 3 3 3" xfId="4265"/>
    <cellStyle name="常规 58 3 3 3 2" xfId="12486"/>
    <cellStyle name="常规 58 3 3 3 2 2" xfId="12491"/>
    <cellStyle name="常规 58 3 3 3 3" xfId="12496"/>
    <cellStyle name="常规 58 3 3 4" xfId="14834"/>
    <cellStyle name="常规 58 3 3 4 2" xfId="12541"/>
    <cellStyle name="常规 58 3 3 4 2 2" xfId="12545"/>
    <cellStyle name="常规 58 3 3 4 3" xfId="12548"/>
    <cellStyle name="常规 58 3 3 5" xfId="14839"/>
    <cellStyle name="常规 58 3 3 5 2" xfId="12583"/>
    <cellStyle name="常规 58 3 3 6" xfId="14842"/>
    <cellStyle name="常规 58 3 4" xfId="29500"/>
    <cellStyle name="常规 58 3 4 2" xfId="4415"/>
    <cellStyle name="常规 58 3 4 2 2" xfId="13856"/>
    <cellStyle name="常规 58 3 4 2 2 2" xfId="13864"/>
    <cellStyle name="常规 58 3 4 2 3" xfId="13870"/>
    <cellStyle name="常规 58 3 4 3" xfId="14945"/>
    <cellStyle name="常规 58 3 4 3 2" xfId="13939"/>
    <cellStyle name="常规 58 3 4 3 2 2" xfId="13943"/>
    <cellStyle name="常规 58 3 4 3 3" xfId="13948"/>
    <cellStyle name="常规 58 3 4 4" xfId="14963"/>
    <cellStyle name="常规 58 3 4 4 2" xfId="14006"/>
    <cellStyle name="常规 58 3 4 5" xfId="14967"/>
    <cellStyle name="常规 58 3 5" xfId="29502"/>
    <cellStyle name="常规 58 3 5 2" xfId="15005"/>
    <cellStyle name="常规 58 3 5 2 2" xfId="15011"/>
    <cellStyle name="常规 58 3 5 3" xfId="15033"/>
    <cellStyle name="常规 58 3 6" xfId="29504"/>
    <cellStyle name="常规 58 3 6 2" xfId="15122"/>
    <cellStyle name="常规 58 3 6 2 2" xfId="15127"/>
    <cellStyle name="常规 58 3 6 3" xfId="12402"/>
    <cellStyle name="常规 58 3 7" xfId="20965"/>
    <cellStyle name="常规 58 3 7 2" xfId="15156"/>
    <cellStyle name="常规 58 3 8" xfId="20446"/>
    <cellStyle name="常规 58 4" xfId="29506"/>
    <cellStyle name="常规 58 4 2" xfId="29508"/>
    <cellStyle name="常规 58 4 2 2" xfId="29510"/>
    <cellStyle name="常规 58 4 2 2 2" xfId="5798"/>
    <cellStyle name="常规 58 4 2 2 2 2" xfId="5802"/>
    <cellStyle name="常规 58 4 2 2 2 2 2" xfId="3720"/>
    <cellStyle name="常规 58 4 2 2 2 3" xfId="5806"/>
    <cellStyle name="常规 58 4 2 2 3" xfId="5810"/>
    <cellStyle name="常规 58 4 2 2 3 2" xfId="5814"/>
    <cellStyle name="常规 58 4 2 2 3 2 2" xfId="29512"/>
    <cellStyle name="常规 58 4 2 2 3 3" xfId="29514"/>
    <cellStyle name="常规 58 4 2 2 4" xfId="5817"/>
    <cellStyle name="常规 58 4 2 2 4 2" xfId="22429"/>
    <cellStyle name="常规 58 4 2 2 5" xfId="22431"/>
    <cellStyle name="常规 58 4 2 3" xfId="29515"/>
    <cellStyle name="常规 58 4 2 3 2" xfId="5832"/>
    <cellStyle name="常规 58 4 2 3 2 2" xfId="5838"/>
    <cellStyle name="常规 58 4 2 3 3" xfId="5843"/>
    <cellStyle name="常规 58 4 2 4" xfId="29517"/>
    <cellStyle name="常规 58 4 2 4 2" xfId="29520"/>
    <cellStyle name="常规 58 4 2 4 2 2" xfId="29522"/>
    <cellStyle name="常规 58 4 2 4 3" xfId="29523"/>
    <cellStyle name="常规 58 4 2 5" xfId="560"/>
    <cellStyle name="常规 58 4 2 5 2" xfId="19359"/>
    <cellStyle name="常规 58 4 2 6" xfId="19361"/>
    <cellStyle name="常规 58 4 3" xfId="29524"/>
    <cellStyle name="常规 58 4 3 2" xfId="6421"/>
    <cellStyle name="常规 58 4 3 2 2" xfId="5860"/>
    <cellStyle name="常规 58 4 3 2 2 2" xfId="4300"/>
    <cellStyle name="常规 58 4 3 2 3" xfId="5867"/>
    <cellStyle name="常规 58 4 3 3" xfId="6722"/>
    <cellStyle name="常规 58 4 3 3 2" xfId="6902"/>
    <cellStyle name="常规 58 4 3 3 2 2" xfId="3251"/>
    <cellStyle name="常规 58 4 3 3 3" xfId="6905"/>
    <cellStyle name="常规 58 4 3 4" xfId="29526"/>
    <cellStyle name="常规 58 4 3 4 2" xfId="6933"/>
    <cellStyle name="常规 58 4 3 5" xfId="5513"/>
    <cellStyle name="常规 58 4 4" xfId="22761"/>
    <cellStyle name="常规 58 4 4 2" xfId="6495"/>
    <cellStyle name="常规 58 4 4 2 2" xfId="23508"/>
    <cellStyle name="常规 58 4 4 3" xfId="23513"/>
    <cellStyle name="常规 58 4 5" xfId="29527"/>
    <cellStyle name="常规 58 4 5 2" xfId="29529"/>
    <cellStyle name="常规 58 4 5 2 2" xfId="29531"/>
    <cellStyle name="常规 58 4 5 3" xfId="29532"/>
    <cellStyle name="常规 58 4 6" xfId="29533"/>
    <cellStyle name="常规 58 4 6 2" xfId="29535"/>
    <cellStyle name="常规 58 4 7" xfId="29536"/>
    <cellStyle name="常规 58 5" xfId="29537"/>
    <cellStyle name="常规 58 5 2" xfId="29539"/>
    <cellStyle name="常规 58 5 2 2" xfId="29541"/>
    <cellStyle name="常规 58 5 2 2 2" xfId="5970"/>
    <cellStyle name="常规 58 5 2 2 2 2" xfId="5976"/>
    <cellStyle name="常规 58 5 2 2 3" xfId="5981"/>
    <cellStyle name="常规 58 5 2 3" xfId="29543"/>
    <cellStyle name="常规 58 5 2 3 2" xfId="29546"/>
    <cellStyle name="常规 58 5 2 3 2 2" xfId="19457"/>
    <cellStyle name="常规 58 5 2 3 3" xfId="29548"/>
    <cellStyle name="常规 58 5 2 4" xfId="29550"/>
    <cellStyle name="常规 58 5 2 4 2" xfId="12639"/>
    <cellStyle name="常规 58 5 2 5" xfId="5517"/>
    <cellStyle name="常规 58 5 3" xfId="4092"/>
    <cellStyle name="常规 58 5 3 2" xfId="6999"/>
    <cellStyle name="常规 58 5 3 2 2" xfId="29552"/>
    <cellStyle name="常规 58 5 3 3" xfId="29554"/>
    <cellStyle name="常规 58 5 4" xfId="22765"/>
    <cellStyle name="常规 58 5 4 2" xfId="29558"/>
    <cellStyle name="常规 58 5 4 2 2" xfId="29561"/>
    <cellStyle name="常规 58 5 4 3" xfId="29563"/>
    <cellStyle name="常规 58 5 5" xfId="29568"/>
    <cellStyle name="常规 58 5 5 2" xfId="29570"/>
    <cellStyle name="常规 58 5 6" xfId="29571"/>
    <cellStyle name="常规 58 6" xfId="29572"/>
    <cellStyle name="常规 58 6 2" xfId="29574"/>
    <cellStyle name="常规 58 6 2 2" xfId="21946"/>
    <cellStyle name="常规 58 6 2 2 2" xfId="6087"/>
    <cellStyle name="常规 58 6 2 3" xfId="29576"/>
    <cellStyle name="常规 58 6 3" xfId="29577"/>
    <cellStyle name="常规 58 6 3 2" xfId="29579"/>
    <cellStyle name="常规 58 6 3 2 2" xfId="29581"/>
    <cellStyle name="常规 58 6 3 3" xfId="29583"/>
    <cellStyle name="常规 58 6 4" xfId="28257"/>
    <cellStyle name="常规 58 6 4 2" xfId="29585"/>
    <cellStyle name="常规 58 6 5" xfId="5455"/>
    <cellStyle name="常规 58 7" xfId="23622"/>
    <cellStyle name="常规 58 7 2" xfId="25487"/>
    <cellStyle name="常规 58 7 2 2" xfId="25490"/>
    <cellStyle name="常规 58 7 3" xfId="25493"/>
    <cellStyle name="常规 58 8" xfId="29586"/>
    <cellStyle name="常规 58 8 2" xfId="29588"/>
    <cellStyle name="常规 58 8 2 2" xfId="16134"/>
    <cellStyle name="常规 58 8 3" xfId="29590"/>
    <cellStyle name="常规 58 9" xfId="29591"/>
    <cellStyle name="常规 58 9 2" xfId="29593"/>
    <cellStyle name="常规 59" xfId="29595"/>
    <cellStyle name="常规 59 2" xfId="29598"/>
    <cellStyle name="常规 6" xfId="29600"/>
    <cellStyle name="常规 6 10" xfId="29601"/>
    <cellStyle name="常规 6 10 2" xfId="27749"/>
    <cellStyle name="常规 6 10 2 2" xfId="27752"/>
    <cellStyle name="常规 6 10 2 2 2" xfId="27756"/>
    <cellStyle name="常规 6 10 2 3" xfId="14332"/>
    <cellStyle name="常规 6 10 2 3 2" xfId="25905"/>
    <cellStyle name="常规 6 10 2 4" xfId="25908"/>
    <cellStyle name="常规 6 10 3" xfId="27760"/>
    <cellStyle name="常规 6 11" xfId="29603"/>
    <cellStyle name="常规 6 11 2" xfId="27784"/>
    <cellStyle name="常规 6 11 2 2" xfId="27787"/>
    <cellStyle name="常规 6 11 2 2 2" xfId="29604"/>
    <cellStyle name="常规 6 11 2 3" xfId="14344"/>
    <cellStyle name="常规 6 11 2 3 2" xfId="25915"/>
    <cellStyle name="常规 6 11 2 4" xfId="19311"/>
    <cellStyle name="常规 6 11 3" xfId="27791"/>
    <cellStyle name="常规 6 12" xfId="29606"/>
    <cellStyle name="常规 6 12 2" xfId="25955"/>
    <cellStyle name="常规 6 12 2 2" xfId="8945"/>
    <cellStyle name="常规 6 12 2 2 2" xfId="29608"/>
    <cellStyle name="常规 6 12 2 3" xfId="29610"/>
    <cellStyle name="常规 6 12 2 3 2" xfId="29612"/>
    <cellStyle name="常规 6 12 2 4" xfId="19332"/>
    <cellStyle name="常规 6 12 3" xfId="29614"/>
    <cellStyle name="常规 6 13" xfId="29615"/>
    <cellStyle name="常规 6 13 2" xfId="24026"/>
    <cellStyle name="常规 6 13 2 2" xfId="29616"/>
    <cellStyle name="常规 6 13 2 2 2" xfId="29618"/>
    <cellStyle name="常规 6 13 2 3" xfId="20263"/>
    <cellStyle name="常规 6 13 2 3 2" xfId="20265"/>
    <cellStyle name="常规 6 13 2 4" xfId="19347"/>
    <cellStyle name="常规 6 13 3" xfId="29619"/>
    <cellStyle name="常规 6 14" xfId="29620"/>
    <cellStyle name="常规 6 14 2" xfId="24039"/>
    <cellStyle name="常规 6 14 2 2" xfId="29621"/>
    <cellStyle name="常规 6 14 2 2 2" xfId="29622"/>
    <cellStyle name="常规 6 14 2 3" xfId="20278"/>
    <cellStyle name="常规 6 14 2 3 2" xfId="20280"/>
    <cellStyle name="常规 6 14 2 4" xfId="20282"/>
    <cellStyle name="常规 6 14 3" xfId="29623"/>
    <cellStyle name="常规 6 15" xfId="12928"/>
    <cellStyle name="常规 6 15 2" xfId="12930"/>
    <cellStyle name="常规 6 15 2 2" xfId="12932"/>
    <cellStyle name="常规 6 15 2 2 2" xfId="5440"/>
    <cellStyle name="常规 6 15 2 3" xfId="20295"/>
    <cellStyle name="常规 6 15 2 3 2" xfId="20297"/>
    <cellStyle name="常规 6 15 2 4" xfId="20299"/>
    <cellStyle name="常规 6 15 3" xfId="12934"/>
    <cellStyle name="常规 6 2" xfId="29624"/>
    <cellStyle name="常规 6 2 2" xfId="29625"/>
    <cellStyle name="常规 6 2 2 2" xfId="29626"/>
    <cellStyle name="常规 6 2 2 2 2" xfId="29627"/>
    <cellStyle name="常规 6 2 2 2 2 2" xfId="29628"/>
    <cellStyle name="常规 6 2 2 2 2 2 2" xfId="29630"/>
    <cellStyle name="常规 6 2 2 2 2 3" xfId="29632"/>
    <cellStyle name="常规 6 2 2 2 2 3 2" xfId="29634"/>
    <cellStyle name="常规 6 2 2 2 2 4" xfId="17113"/>
    <cellStyle name="常规 6 2 2 2 3" xfId="29636"/>
    <cellStyle name="常规 6 2 2 3" xfId="12812"/>
    <cellStyle name="常规 6 2 2 3 2" xfId="29637"/>
    <cellStyle name="常规 6 2 2 3 2 2" xfId="15817"/>
    <cellStyle name="常规 6 2 2 3 3" xfId="29638"/>
    <cellStyle name="常规 6 2 2 3 3 2" xfId="15862"/>
    <cellStyle name="常规 6 2 2 3 4" xfId="29639"/>
    <cellStyle name="常规 6 2 2 4" xfId="29642"/>
    <cellStyle name="常规 6 2 3" xfId="29643"/>
    <cellStyle name="常规 6 2 3 2" xfId="26218"/>
    <cellStyle name="常规 6 2 3 2 2" xfId="26220"/>
    <cellStyle name="常规 6 2 3 2 2 2" xfId="29644"/>
    <cellStyle name="常规 6 2 3 2 2 2 2" xfId="29647"/>
    <cellStyle name="常规 6 2 3 2 2 3" xfId="22109"/>
    <cellStyle name="常规 6 2 3 2 2 3 2" xfId="22113"/>
    <cellStyle name="常规 6 2 3 2 2 4" xfId="22117"/>
    <cellStyle name="常规 6 2 3 2 3" xfId="29650"/>
    <cellStyle name="常规 6 2 3 3" xfId="26222"/>
    <cellStyle name="常规 6 2 3 3 2" xfId="29651"/>
    <cellStyle name="常规 6 2 3 3 2 2" xfId="16099"/>
    <cellStyle name="常规 6 2 3 3 3" xfId="27619"/>
    <cellStyle name="常规 6 2 3 3 3 2" xfId="16119"/>
    <cellStyle name="常规 6 2 3 3 4" xfId="27621"/>
    <cellStyle name="常规 6 2 3 4" xfId="29652"/>
    <cellStyle name="常规 6 2 4" xfId="29653"/>
    <cellStyle name="常规 6 2 4 2" xfId="28535"/>
    <cellStyle name="常规 6 2 4 2 2" xfId="28538"/>
    <cellStyle name="常规 6 2 4 3" xfId="22938"/>
    <cellStyle name="常规 6 2 4 3 2" xfId="22942"/>
    <cellStyle name="常规 6 2 4 4" xfId="28543"/>
    <cellStyle name="常规 6 2 5" xfId="29654"/>
    <cellStyle name="常规 6 3" xfId="29655"/>
    <cellStyle name="常规 6 3 2" xfId="29656"/>
    <cellStyle name="常规 6 3 2 2" xfId="29657"/>
    <cellStyle name="常规 6 3 2 2 2" xfId="29658"/>
    <cellStyle name="常规 6 3 2 3" xfId="28402"/>
    <cellStyle name="常规 6 3 2 3 2" xfId="29659"/>
    <cellStyle name="常规 6 3 2 4" xfId="29660"/>
    <cellStyle name="常规 6 3 3" xfId="29661"/>
    <cellStyle name="常规 6 4" xfId="21929"/>
    <cellStyle name="常规 6 4 2" xfId="29662"/>
    <cellStyle name="常规 6 4 2 2" xfId="29664"/>
    <cellStyle name="常规 6 4 2 2 2" xfId="29665"/>
    <cellStyle name="常规 6 4 2 3" xfId="29666"/>
    <cellStyle name="常规 6 4 2 3 2" xfId="29668"/>
    <cellStyle name="常规 6 4 2 4" xfId="28855"/>
    <cellStyle name="常规 6 4 3" xfId="29669"/>
    <cellStyle name="常规 6 5" xfId="29670"/>
    <cellStyle name="常规 6 5 2" xfId="5953"/>
    <cellStyle name="常规 6 5 2 2" xfId="29672"/>
    <cellStyle name="常规 6 5 2 2 2" xfId="29673"/>
    <cellStyle name="常规 6 5 2 3" xfId="29674"/>
    <cellStyle name="常规 6 5 2 3 2" xfId="29675"/>
    <cellStyle name="常规 6 5 2 4" xfId="28863"/>
    <cellStyle name="常规 6 5 3" xfId="29676"/>
    <cellStyle name="常规 6 6" xfId="29677"/>
    <cellStyle name="常规 6 6 2" xfId="5965"/>
    <cellStyle name="常规 6 6 2 2" xfId="29679"/>
    <cellStyle name="常规 6 6 2 2 2" xfId="22037"/>
    <cellStyle name="常规 6 6 2 3" xfId="29680"/>
    <cellStyle name="常规 6 6 2 3 2" xfId="29681"/>
    <cellStyle name="常规 6 6 2 4" xfId="1891"/>
    <cellStyle name="常规 6 6 3" xfId="29682"/>
    <cellStyle name="常规 6 7" xfId="12938"/>
    <cellStyle name="常规 6 7 2" xfId="29683"/>
    <cellStyle name="常规 6 7 2 2" xfId="29684"/>
    <cellStyle name="常规 6 7 2 2 2" xfId="29685"/>
    <cellStyle name="常规 6 7 2 3" xfId="29686"/>
    <cellStyle name="常规 6 7 2 3 2" xfId="29687"/>
    <cellStyle name="常规 6 7 2 4" xfId="1726"/>
    <cellStyle name="常规 6 7 3" xfId="29688"/>
    <cellStyle name="常规 6 8" xfId="29689"/>
    <cellStyle name="常规 6 8 2" xfId="29690"/>
    <cellStyle name="常规 6 8 2 2" xfId="29691"/>
    <cellStyle name="常规 6 8 2 2 2" xfId="29692"/>
    <cellStyle name="常规 6 8 2 3" xfId="29693"/>
    <cellStyle name="常规 6 8 2 3 2" xfId="17906"/>
    <cellStyle name="常规 6 8 2 4" xfId="806"/>
    <cellStyle name="常规 6 8 3" xfId="27363"/>
    <cellStyle name="常规 6 9" xfId="29694"/>
    <cellStyle name="常规 6 9 2" xfId="29695"/>
    <cellStyle name="常规 6 9 2 2" xfId="29696"/>
    <cellStyle name="常规 6 9 2 2 2" xfId="29697"/>
    <cellStyle name="常规 6 9 2 3" xfId="29698"/>
    <cellStyle name="常规 6 9 2 3 2" xfId="29699"/>
    <cellStyle name="常规 6 9 2 4" xfId="29700"/>
    <cellStyle name="常规 6 9 3" xfId="27387"/>
    <cellStyle name="常规 60" xfId="22597"/>
    <cellStyle name="常规 60 10" xfId="29701"/>
    <cellStyle name="常规 60 2" xfId="19100"/>
    <cellStyle name="常规 60 2 2" xfId="19105"/>
    <cellStyle name="常规 60 2 2 2" xfId="22370"/>
    <cellStyle name="常规 60 2 2 2 2" xfId="22374"/>
    <cellStyle name="常规 60 2 2 2 2 2" xfId="14061"/>
    <cellStyle name="常规 60 2 2 2 2 2 2" xfId="14064"/>
    <cellStyle name="常规 60 2 2 2 2 2 2 2" xfId="10694"/>
    <cellStyle name="常规 60 2 2 2 2 2 2 2 2" xfId="16470"/>
    <cellStyle name="常规 60 2 2 2 2 2 2 3" xfId="23531"/>
    <cellStyle name="常规 60 2 2 2 2 2 3" xfId="29702"/>
    <cellStyle name="常规 60 2 2 2 2 2 3 2" xfId="29703"/>
    <cellStyle name="常规 60 2 2 2 2 2 3 2 2" xfId="8144"/>
    <cellStyle name="常规 60 2 2 2 2 2 3 3" xfId="23571"/>
    <cellStyle name="常规 60 2 2 2 2 2 4" xfId="29704"/>
    <cellStyle name="常规 60 2 2 2 2 2 4 2" xfId="29705"/>
    <cellStyle name="常规 60 2 2 2 2 2 5" xfId="25381"/>
    <cellStyle name="常规 60 2 2 2 2 3" xfId="8782"/>
    <cellStyle name="常规 60 2 2 2 2 3 2" xfId="29706"/>
    <cellStyle name="常规 60 2 2 2 2 3 2 2" xfId="10719"/>
    <cellStyle name="常规 60 2 2 2 2 3 3" xfId="29707"/>
    <cellStyle name="常规 60 2 2 2 2 4" xfId="29708"/>
    <cellStyle name="常规 60 2 2 2 2 4 2" xfId="29710"/>
    <cellStyle name="常规 60 2 2 2 2 4 2 2" xfId="10738"/>
    <cellStyle name="常规 60 2 2 2 2 4 3" xfId="29711"/>
    <cellStyle name="常规 60 2 2 2 2 5" xfId="29712"/>
    <cellStyle name="常规 60 2 2 2 2 5 2" xfId="29713"/>
    <cellStyle name="常规 60 2 2 2 2 6" xfId="29714"/>
    <cellStyle name="常规 60 2 2 2 3" xfId="4755"/>
    <cellStyle name="常规 60 2 2 2 3 2" xfId="4760"/>
    <cellStyle name="常规 60 2 2 2 3 2 2" xfId="4762"/>
    <cellStyle name="常规 60 2 2 2 3 2 2 2" xfId="29716"/>
    <cellStyle name="常规 60 2 2 2 3 2 3" xfId="29717"/>
    <cellStyle name="常规 60 2 2 2 3 3" xfId="4764"/>
    <cellStyle name="常规 60 2 2 2 3 3 2" xfId="29718"/>
    <cellStyle name="常规 60 2 2 2 3 3 2 2" xfId="29719"/>
    <cellStyle name="常规 60 2 2 2 3 3 3" xfId="16646"/>
    <cellStyle name="常规 60 2 2 2 3 4" xfId="29720"/>
    <cellStyle name="常规 60 2 2 2 3 4 2" xfId="29721"/>
    <cellStyle name="常规 60 2 2 2 3 5" xfId="29722"/>
    <cellStyle name="常规 60 2 2 2 4" xfId="4768"/>
    <cellStyle name="常规 60 2 2 2 4 2" xfId="4372"/>
    <cellStyle name="常规 60 2 2 2 4 2 2" xfId="4773"/>
    <cellStyle name="常规 60 2 2 2 4 3" xfId="4519"/>
    <cellStyle name="常规 60 2 2 2 5" xfId="4776"/>
    <cellStyle name="常规 60 2 2 2 5 2" xfId="3357"/>
    <cellStyle name="常规 60 2 2 2 5 2 2" xfId="29723"/>
    <cellStyle name="常规 60 2 2 2 5 3" xfId="29724"/>
    <cellStyle name="常规 60 2 2 2 6" xfId="4779"/>
    <cellStyle name="常规 60 2 2 2 6 2" xfId="21430"/>
    <cellStyle name="常规 60 2 2 2 7" xfId="21432"/>
    <cellStyle name="常规 60 2 2 3" xfId="22378"/>
    <cellStyle name="常规 60 2 2 3 2" xfId="29725"/>
    <cellStyle name="常规 60 2 2 3 2 2" xfId="29728"/>
    <cellStyle name="常规 60 2 2 3 2 2 2" xfId="29729"/>
    <cellStyle name="常规 60 2 2 3 2 2 2 2" xfId="29730"/>
    <cellStyle name="常规 60 2 2 3 2 2 3" xfId="15900"/>
    <cellStyle name="常规 60 2 2 3 2 3" xfId="29731"/>
    <cellStyle name="常规 60 2 2 3 2 3 2" xfId="29733"/>
    <cellStyle name="常规 60 2 2 3 2 3 2 2" xfId="29734"/>
    <cellStyle name="常规 60 2 2 3 2 3 3" xfId="15905"/>
    <cellStyle name="常规 60 2 2 3 2 4" xfId="29735"/>
    <cellStyle name="常规 60 2 2 3 2 4 2" xfId="29736"/>
    <cellStyle name="常规 60 2 2 3 2 5" xfId="29737"/>
    <cellStyle name="常规 60 2 2 3 3" xfId="4788"/>
    <cellStyle name="常规 60 2 2 3 3 2" xfId="4791"/>
    <cellStyle name="常规 60 2 2 3 3 2 2" xfId="6007"/>
    <cellStyle name="常规 60 2 2 3 3 3" xfId="6012"/>
    <cellStyle name="常规 60 2 2 3 4" xfId="4797"/>
    <cellStyle name="常规 60 2 2 3 4 2" xfId="6119"/>
    <cellStyle name="常规 60 2 2 3 4 2 2" xfId="29738"/>
    <cellStyle name="常规 60 2 2 3 4 3" xfId="29739"/>
    <cellStyle name="常规 60 2 2 3 5" xfId="6432"/>
    <cellStyle name="常规 60 2 2 3 5 2" xfId="3435"/>
    <cellStyle name="常规 60 2 2 3 6" xfId="4069"/>
    <cellStyle name="常规 60 2 2 4" xfId="29740"/>
    <cellStyle name="常规 60 2 2 4 2" xfId="29743"/>
    <cellStyle name="常规 60 2 2 4 2 2" xfId="29744"/>
    <cellStyle name="常规 60 2 2 4 2 2 2" xfId="29745"/>
    <cellStyle name="常规 60 2 2 4 2 3" xfId="29746"/>
    <cellStyle name="常规 60 2 2 4 3" xfId="4808"/>
    <cellStyle name="常规 60 2 2 4 3 2" xfId="4812"/>
    <cellStyle name="常规 60 2 2 4 3 2 2" xfId="6437"/>
    <cellStyle name="常规 60 2 2 4 3 3" xfId="6441"/>
    <cellStyle name="常规 60 2 2 4 4" xfId="4817"/>
    <cellStyle name="常规 60 2 2 4 4 2" xfId="6447"/>
    <cellStyle name="常规 60 2 2 4 5" xfId="6451"/>
    <cellStyle name="常规 60 2 2 5" xfId="29747"/>
    <cellStyle name="常规 60 2 2 5 2" xfId="29748"/>
    <cellStyle name="常规 60 2 2 5 2 2" xfId="29749"/>
    <cellStyle name="常规 60 2 2 5 3" xfId="4831"/>
    <cellStyle name="常规 60 2 2 6" xfId="29750"/>
    <cellStyle name="常规 60 2 2 6 2" xfId="1743"/>
    <cellStyle name="常规 60 2 2 6 2 2" xfId="29751"/>
    <cellStyle name="常规 60 2 2 6 3" xfId="6480"/>
    <cellStyle name="常规 60 2 2 7" xfId="29752"/>
    <cellStyle name="常规 60 2 2 7 2" xfId="827"/>
    <cellStyle name="常规 60 2 2 8" xfId="14798"/>
    <cellStyle name="常规 60 2 3" xfId="22383"/>
    <cellStyle name="常规 60 2 3 2" xfId="22385"/>
    <cellStyle name="常规 60 2 3 2 2" xfId="29753"/>
    <cellStyle name="常规 60 2 3 2 2 2" xfId="15520"/>
    <cellStyle name="常规 60 2 3 2 2 2 2" xfId="15522"/>
    <cellStyle name="常规 60 2 3 2 2 2 2 2" xfId="21216"/>
    <cellStyle name="常规 60 2 3 2 2 2 3" xfId="20735"/>
    <cellStyle name="常规 60 2 3 2 2 3" xfId="15524"/>
    <cellStyle name="常规 60 2 3 2 2 3 2" xfId="29756"/>
    <cellStyle name="常规 60 2 3 2 2 3 2 2" xfId="26752"/>
    <cellStyle name="常规 60 2 3 2 2 3 3" xfId="29757"/>
    <cellStyle name="常规 60 2 3 2 2 4" xfId="29758"/>
    <cellStyle name="常规 60 2 3 2 2 4 2" xfId="29760"/>
    <cellStyle name="常规 60 2 3 2 2 5" xfId="29761"/>
    <cellStyle name="常规 60 2 3 2 3" xfId="4852"/>
    <cellStyle name="常规 60 2 3 2 3 2" xfId="4854"/>
    <cellStyle name="常规 60 2 3 2 3 2 2" xfId="29762"/>
    <cellStyle name="常规 60 2 3 2 3 3" xfId="29763"/>
    <cellStyle name="常规 60 2 3 2 4" xfId="4858"/>
    <cellStyle name="常规 60 2 3 2 4 2" xfId="25202"/>
    <cellStyle name="常规 60 2 3 2 4 2 2" xfId="29764"/>
    <cellStyle name="常规 60 2 3 2 4 3" xfId="5240"/>
    <cellStyle name="常规 60 2 3 2 5" xfId="25204"/>
    <cellStyle name="常规 60 2 3 2 5 2" xfId="25206"/>
    <cellStyle name="常规 60 2 3 2 6" xfId="25208"/>
    <cellStyle name="常规 60 2 3 3" xfId="29766"/>
    <cellStyle name="常规 60 2 3 3 2" xfId="29769"/>
    <cellStyle name="常规 60 2 3 3 2 2" xfId="29770"/>
    <cellStyle name="常规 60 2 3 3 2 2 2" xfId="25363"/>
    <cellStyle name="常规 60 2 3 3 2 3" xfId="29771"/>
    <cellStyle name="常规 60 2 3 3 3" xfId="4865"/>
    <cellStyle name="常规 60 2 3 3 3 2" xfId="4868"/>
    <cellStyle name="常规 60 2 3 3 3 2 2" xfId="6504"/>
    <cellStyle name="常规 60 2 3 3 3 3" xfId="6506"/>
    <cellStyle name="常规 60 2 3 3 4" xfId="4871"/>
    <cellStyle name="常规 60 2 3 3 4 2" xfId="6510"/>
    <cellStyle name="常规 60 2 3 3 5" xfId="6512"/>
    <cellStyle name="常规 60 2 3 4" xfId="29772"/>
    <cellStyle name="常规 60 2 3 4 2" xfId="29773"/>
    <cellStyle name="常规 60 2 3 4 2 2" xfId="29774"/>
    <cellStyle name="常规 60 2 3 4 3" xfId="4880"/>
    <cellStyle name="常规 60 2 3 5" xfId="29775"/>
    <cellStyle name="常规 60 2 3 5 2" xfId="29776"/>
    <cellStyle name="常规 60 2 3 5 2 2" xfId="29777"/>
    <cellStyle name="常规 60 2 3 5 3" xfId="6542"/>
    <cellStyle name="常规 60 2 3 6" xfId="29778"/>
    <cellStyle name="常规 60 2 3 6 2" xfId="29779"/>
    <cellStyle name="常规 60 2 3 7" xfId="29780"/>
    <cellStyle name="常规 60 2 4" xfId="22389"/>
    <cellStyle name="常规 60 2 4 2" xfId="29781"/>
    <cellStyle name="常规 60 2 4 2 2" xfId="29787"/>
    <cellStyle name="常规 60 2 4 2 2 2" xfId="16984"/>
    <cellStyle name="常规 60 2 4 2 2 2 2" xfId="11836"/>
    <cellStyle name="常规 60 2 4 2 2 3" xfId="16986"/>
    <cellStyle name="常规 60 2 4 2 3" xfId="4897"/>
    <cellStyle name="常规 60 2 4 2 3 2" xfId="29788"/>
    <cellStyle name="常规 60 2 4 2 3 2 2" xfId="11921"/>
    <cellStyle name="常规 60 2 4 2 3 3" xfId="29789"/>
    <cellStyle name="常规 60 2 4 2 4" xfId="7662"/>
    <cellStyle name="常规 60 2 4 2 4 2" xfId="29790"/>
    <cellStyle name="常规 60 2 4 2 5" xfId="29791"/>
    <cellStyle name="常规 60 2 4 3" xfId="29792"/>
    <cellStyle name="常规 60 2 4 3 2" xfId="29793"/>
    <cellStyle name="常规 60 2 4 3 2 2" xfId="29794"/>
    <cellStyle name="常规 60 2 4 3 3" xfId="45"/>
    <cellStyle name="常规 60 2 4 4" xfId="29795"/>
    <cellStyle name="常规 60 2 4 4 2" xfId="29796"/>
    <cellStyle name="常规 60 2 4 4 2 2" xfId="29797"/>
    <cellStyle name="常规 60 2 4 4 3" xfId="171"/>
    <cellStyle name="常规 60 2 4 5" xfId="27956"/>
    <cellStyle name="常规 60 2 4 5 2" xfId="26323"/>
    <cellStyle name="常规 60 2 4 6" xfId="29798"/>
    <cellStyle name="常规 60 2 5" xfId="15687"/>
    <cellStyle name="常规 60 2 5 2" xfId="29799"/>
    <cellStyle name="常规 60 2 5 2 2" xfId="29801"/>
    <cellStyle name="常规 60 2 5 2 2 2" xfId="18093"/>
    <cellStyle name="常规 60 2 5 2 3" xfId="4909"/>
    <cellStyle name="常规 60 2 5 3" xfId="29802"/>
    <cellStyle name="常规 60 2 5 3 2" xfId="29803"/>
    <cellStyle name="常规 60 2 5 3 2 2" xfId="29804"/>
    <cellStyle name="常规 60 2 5 3 3" xfId="751"/>
    <cellStyle name="常规 60 2 5 4" xfId="29805"/>
    <cellStyle name="常规 60 2 5 4 2" xfId="29806"/>
    <cellStyle name="常规 60 2 5 5" xfId="29807"/>
    <cellStyle name="常规 60 2 6" xfId="29808"/>
    <cellStyle name="常规 60 2 6 2" xfId="22781"/>
    <cellStyle name="常规 60 2 6 2 2" xfId="29812"/>
    <cellStyle name="常规 60 2 6 3" xfId="12027"/>
    <cellStyle name="常规 60 2 7" xfId="29813"/>
    <cellStyle name="常规 60 2 7 2" xfId="22788"/>
    <cellStyle name="常规 60 2 7 2 2" xfId="22790"/>
    <cellStyle name="常规 60 2 7 3" xfId="12036"/>
    <cellStyle name="常规 60 2 8" xfId="29816"/>
    <cellStyle name="常规 60 2 8 2" xfId="29817"/>
    <cellStyle name="常规 60 2 9" xfId="29818"/>
    <cellStyle name="常规 60 3" xfId="19109"/>
    <cellStyle name="常规 60 3 2" xfId="29819"/>
    <cellStyle name="常规 60 3 2 2" xfId="29820"/>
    <cellStyle name="常规 60 3 2 2 2" xfId="29823"/>
    <cellStyle name="常规 60 3 2 2 2 2" xfId="29826"/>
    <cellStyle name="常规 60 3 2 2 2 2 2" xfId="539"/>
    <cellStyle name="常规 60 3 2 2 2 2 2 2" xfId="159"/>
    <cellStyle name="常规 60 3 2 2 2 2 3" xfId="545"/>
    <cellStyle name="常规 60 3 2 2 2 3" xfId="29829"/>
    <cellStyle name="常规 60 3 2 2 2 3 2" xfId="700"/>
    <cellStyle name="常规 60 3 2 2 2 3 2 2" xfId="29831"/>
    <cellStyle name="常规 60 3 2 2 2 3 3" xfId="9548"/>
    <cellStyle name="常规 60 3 2 2 2 4" xfId="23551"/>
    <cellStyle name="常规 60 3 2 2 2 4 2" xfId="708"/>
    <cellStyle name="常规 60 3 2 2 2 5" xfId="23553"/>
    <cellStyle name="常规 60 3 2 2 3" xfId="4976"/>
    <cellStyle name="常规 60 3 2 2 3 2" xfId="29832"/>
    <cellStyle name="常规 60 3 2 2 3 2 2" xfId="726"/>
    <cellStyle name="常规 60 3 2 2 3 3" xfId="29834"/>
    <cellStyle name="常规 60 3 2 2 4" xfId="7678"/>
    <cellStyle name="常规 60 3 2 2 4 2" xfId="29836"/>
    <cellStyle name="常规 60 3 2 2 4 2 2" xfId="29838"/>
    <cellStyle name="常规 60 3 2 2 4 3" xfId="29840"/>
    <cellStyle name="常规 60 3 2 2 5" xfId="29842"/>
    <cellStyle name="常规 60 3 2 2 5 2" xfId="29844"/>
    <cellStyle name="常规 60 3 2 2 6" xfId="29845"/>
    <cellStyle name="常规 60 3 2 3" xfId="29846"/>
    <cellStyle name="常规 60 3 2 3 2" xfId="29849"/>
    <cellStyle name="常规 60 3 2 3 2 2" xfId="29852"/>
    <cellStyle name="常规 60 3 2 3 2 2 2" xfId="865"/>
    <cellStyle name="常规 60 3 2 3 2 3" xfId="29854"/>
    <cellStyle name="常规 60 3 2 3 3" xfId="7210"/>
    <cellStyle name="常规 60 3 2 3 3 2" xfId="7213"/>
    <cellStyle name="常规 60 3 2 3 3 2 2" xfId="7216"/>
    <cellStyle name="常规 60 3 2 3 3 3" xfId="7219"/>
    <cellStyle name="常规 60 3 2 3 4" xfId="6776"/>
    <cellStyle name="常规 60 3 2 3 4 2" xfId="7227"/>
    <cellStyle name="常规 60 3 2 3 5" xfId="7230"/>
    <cellStyle name="常规 60 3 2 4" xfId="29857"/>
    <cellStyle name="常规 60 3 2 4 2" xfId="29860"/>
    <cellStyle name="常规 60 3 2 4 2 2" xfId="29862"/>
    <cellStyle name="常规 60 3 2 4 3" xfId="7237"/>
    <cellStyle name="常规 60 3 2 5" xfId="19183"/>
    <cellStyle name="常规 60 3 2 5 2" xfId="19186"/>
    <cellStyle name="常规 60 3 2 5 2 2" xfId="29864"/>
    <cellStyle name="常规 60 3 2 5 3" xfId="7266"/>
    <cellStyle name="常规 60 3 2 6" xfId="19189"/>
    <cellStyle name="常规 60 3 2 6 2" xfId="745"/>
    <cellStyle name="常规 60 3 2 7" xfId="19192"/>
    <cellStyle name="常规 60 3 3" xfId="29865"/>
    <cellStyle name="常规 60 3 3 2" xfId="29866"/>
    <cellStyle name="常规 60 3 3 2 2" xfId="29868"/>
    <cellStyle name="常规 60 3 3 2 2 2" xfId="29870"/>
    <cellStyle name="常规 60 3 3 2 2 2 2" xfId="1094"/>
    <cellStyle name="常规 60 3 3 2 2 3" xfId="28827"/>
    <cellStyle name="常规 60 3 3 2 3" xfId="4987"/>
    <cellStyle name="常规 60 3 3 2 3 2" xfId="29871"/>
    <cellStyle name="常规 60 3 3 2 3 2 2" xfId="29872"/>
    <cellStyle name="常规 60 3 3 2 3 3" xfId="28830"/>
    <cellStyle name="常规 60 3 3 2 4" xfId="7686"/>
    <cellStyle name="常规 60 3 3 2 4 2" xfId="29873"/>
    <cellStyle name="常规 60 3 3 2 5" xfId="29874"/>
    <cellStyle name="常规 60 3 3 3" xfId="29875"/>
    <cellStyle name="常规 60 3 3 3 2" xfId="29877"/>
    <cellStyle name="常规 60 3 3 3 2 2" xfId="29878"/>
    <cellStyle name="常规 60 3 3 3 3" xfId="7290"/>
    <cellStyle name="常规 60 3 3 4" xfId="29879"/>
    <cellStyle name="常规 60 3 3 4 2" xfId="29880"/>
    <cellStyle name="常规 60 3 3 4 2 2" xfId="29881"/>
    <cellStyle name="常规 60 3 3 4 3" xfId="7302"/>
    <cellStyle name="常规 60 3 3 5" xfId="19196"/>
    <cellStyle name="常规 60 3 3 5 2" xfId="29882"/>
    <cellStyle name="常规 60 3 3 6" xfId="29883"/>
    <cellStyle name="常规 60 3 4" xfId="29884"/>
    <cellStyle name="常规 60 3 4 2" xfId="29887"/>
    <cellStyle name="常规 60 3 4 2 2" xfId="29891"/>
    <cellStyle name="常规 60 3 4 2 2 2" xfId="29892"/>
    <cellStyle name="常规 60 3 4 2 3" xfId="29893"/>
    <cellStyle name="常规 60 3 4 3" xfId="29894"/>
    <cellStyle name="常规 60 3 4 3 2" xfId="29895"/>
    <cellStyle name="常规 60 3 4 3 2 2" xfId="29896"/>
    <cellStyle name="常规 60 3 4 3 3" xfId="7335"/>
    <cellStyle name="常规 60 3 4 4" xfId="29897"/>
    <cellStyle name="常规 60 3 4 4 2" xfId="29898"/>
    <cellStyle name="常规 60 3 4 5" xfId="19201"/>
    <cellStyle name="常规 60 3 5" xfId="12086"/>
    <cellStyle name="常规 60 3 5 2" xfId="29899"/>
    <cellStyle name="常规 60 3 5 2 2" xfId="29900"/>
    <cellStyle name="常规 60 3 5 3" xfId="29901"/>
    <cellStyle name="常规 60 3 6" xfId="29902"/>
    <cellStyle name="常规 60 3 6 2" xfId="29905"/>
    <cellStyle name="常规 60 3 6 2 2" xfId="29906"/>
    <cellStyle name="常规 60 3 6 3" xfId="12050"/>
    <cellStyle name="常规 60 3 7" xfId="29907"/>
    <cellStyle name="常规 60 3 7 2" xfId="19931"/>
    <cellStyle name="常规 60 3 8" xfId="29908"/>
    <cellStyle name="常规 60 4" xfId="14777"/>
    <cellStyle name="常规 60 4 2" xfId="29909"/>
    <cellStyle name="常规 60 4 2 2" xfId="29910"/>
    <cellStyle name="常规 60 4 2 2 2" xfId="29912"/>
    <cellStyle name="常规 60 4 2 2 2 2" xfId="29914"/>
    <cellStyle name="常规 60 4 2 2 2 2 2" xfId="1520"/>
    <cellStyle name="常规 60 4 2 2 2 3" xfId="29916"/>
    <cellStyle name="常规 60 4 2 2 3" xfId="5004"/>
    <cellStyle name="常规 60 4 2 2 3 2" xfId="29917"/>
    <cellStyle name="常规 60 4 2 2 3 2 2" xfId="21498"/>
    <cellStyle name="常规 60 4 2 2 3 3" xfId="29918"/>
    <cellStyle name="常规 60 4 2 2 4" xfId="29919"/>
    <cellStyle name="常规 60 4 2 2 4 2" xfId="29920"/>
    <cellStyle name="常规 60 4 2 2 5" xfId="29921"/>
    <cellStyle name="常规 60 4 2 3" xfId="29922"/>
    <cellStyle name="常规 60 4 2 3 2" xfId="29924"/>
    <cellStyle name="常规 60 4 2 3 2 2" xfId="29926"/>
    <cellStyle name="常规 60 4 2 3 3" xfId="9030"/>
    <cellStyle name="常规 60 4 2 4" xfId="21601"/>
    <cellStyle name="常规 60 4 2 4 2" xfId="29927"/>
    <cellStyle name="常规 60 4 2 4 2 2" xfId="29928"/>
    <cellStyle name="常规 60 4 2 4 3" xfId="9045"/>
    <cellStyle name="常规 60 4 2 5" xfId="19208"/>
    <cellStyle name="常规 60 4 2 5 2" xfId="19210"/>
    <cellStyle name="常规 60 4 2 6" xfId="19213"/>
    <cellStyle name="常规 60 4 3" xfId="29929"/>
    <cellStyle name="常规 60 4 3 2" xfId="29930"/>
    <cellStyle name="常规 60 4 3 2 2" xfId="29932"/>
    <cellStyle name="常规 60 4 3 2 2 2" xfId="29934"/>
    <cellStyle name="常规 60 4 3 2 3" xfId="5015"/>
    <cellStyle name="常规 60 4 3 3" xfId="29935"/>
    <cellStyle name="常规 60 4 3 3 2" xfId="29937"/>
    <cellStyle name="常规 60 4 3 3 2 2" xfId="29938"/>
    <cellStyle name="常规 60 4 3 3 3" xfId="9090"/>
    <cellStyle name="常规 60 4 3 4" xfId="29939"/>
    <cellStyle name="常规 60 4 3 4 2" xfId="29940"/>
    <cellStyle name="常规 60 4 3 5" xfId="19219"/>
    <cellStyle name="常规 60 4 4" xfId="24551"/>
    <cellStyle name="常规 60 4 4 2" xfId="24554"/>
    <cellStyle name="常规 60 4 4 2 2" xfId="29941"/>
    <cellStyle name="常规 60 4 4 3" xfId="29942"/>
    <cellStyle name="常规 60 4 5" xfId="24558"/>
    <cellStyle name="常规 60 4 5 2" xfId="24561"/>
    <cellStyle name="常规 60 4 5 2 2" xfId="29943"/>
    <cellStyle name="常规 60 4 5 3" xfId="29944"/>
    <cellStyle name="常规 60 4 6" xfId="24563"/>
    <cellStyle name="常规 60 4 6 2" xfId="29945"/>
    <cellStyle name="常规 60 4 7" xfId="29946"/>
    <cellStyle name="常规 60 5" xfId="29947"/>
    <cellStyle name="常规 60 5 2" xfId="29948"/>
    <cellStyle name="常规 60 5 2 2" xfId="29949"/>
    <cellStyle name="常规 60 5 2 2 2" xfId="29952"/>
    <cellStyle name="常规 60 5 2 2 2 2" xfId="29955"/>
    <cellStyle name="常规 60 5 2 2 3" xfId="5038"/>
    <cellStyle name="常规 60 5 2 3" xfId="29958"/>
    <cellStyle name="常规 60 5 2 3 2" xfId="29961"/>
    <cellStyle name="常规 60 5 2 3 2 2" xfId="29964"/>
    <cellStyle name="常规 60 5 2 3 3" xfId="10844"/>
    <cellStyle name="常规 60 5 2 4" xfId="29965"/>
    <cellStyle name="常规 60 5 2 4 2" xfId="29968"/>
    <cellStyle name="常规 60 5 2 5" xfId="19228"/>
    <cellStyle name="常规 60 5 3" xfId="20714"/>
    <cellStyle name="常规 60 5 3 2" xfId="29969"/>
    <cellStyle name="常规 60 5 3 2 2" xfId="29972"/>
    <cellStyle name="常规 60 5 3 3" xfId="29975"/>
    <cellStyle name="常规 60 5 4" xfId="29978"/>
    <cellStyle name="常规 60 5 4 2" xfId="29979"/>
    <cellStyle name="常规 60 5 4 2 2" xfId="29982"/>
    <cellStyle name="常规 60 5 4 3" xfId="29983"/>
    <cellStyle name="常规 60 5 5" xfId="4695"/>
    <cellStyle name="常规 60 5 5 2" xfId="4702"/>
    <cellStyle name="常规 60 5 6" xfId="4705"/>
    <cellStyle name="常规 60 6" xfId="29984"/>
    <cellStyle name="常规 60 6 2" xfId="29985"/>
    <cellStyle name="常规 60 6 2 2" xfId="21851"/>
    <cellStyle name="常规 60 6 2 2 2" xfId="29986"/>
    <cellStyle name="常规 60 6 2 3" xfId="29988"/>
    <cellStyle name="常规 60 6 3" xfId="20717"/>
    <cellStyle name="常规 60 6 3 2" xfId="29991"/>
    <cellStyle name="常规 60 6 3 2 2" xfId="29993"/>
    <cellStyle name="常规 60 6 3 3" xfId="29995"/>
    <cellStyle name="常规 60 6 4" xfId="29998"/>
    <cellStyle name="常规 60 6 4 2" xfId="29999"/>
    <cellStyle name="常规 60 6 5" xfId="4711"/>
    <cellStyle name="常规 60 7" xfId="6531"/>
    <cellStyle name="常规 60 7 2" xfId="25460"/>
    <cellStyle name="常规 60 7 2 2" xfId="21865"/>
    <cellStyle name="常规 60 7 3" xfId="25462"/>
    <cellStyle name="常规 60 8" xfId="30001"/>
    <cellStyle name="常规 60 8 2" xfId="30002"/>
    <cellStyle name="常规 60 8 2 2" xfId="205"/>
    <cellStyle name="常规 60 8 3" xfId="30003"/>
    <cellStyle name="常规 60 9" xfId="30004"/>
    <cellStyle name="常规 60 9 2" xfId="30005"/>
    <cellStyle name="常规 61" xfId="28960"/>
    <cellStyle name="常规 61 2" xfId="28728"/>
    <cellStyle name="常规 61 2 2" xfId="21973"/>
    <cellStyle name="常规 61 2 2 2" xfId="28963"/>
    <cellStyle name="常规 61 2 2 2 2" xfId="8831"/>
    <cellStyle name="常规 61 2 2 2 2 2" xfId="8836"/>
    <cellStyle name="常规 61 2 2 2 2 2 2" xfId="8840"/>
    <cellStyle name="常规 61 2 2 2 2 2 2 2" xfId="13420"/>
    <cellStyle name="常规 61 2 2 2 2 2 3" xfId="13423"/>
    <cellStyle name="常规 61 2 2 2 2 3" xfId="798"/>
    <cellStyle name="常规 61 2 2 2 2 3 2" xfId="808"/>
    <cellStyle name="常规 61 2 2 2 2 3 2 2" xfId="23547"/>
    <cellStyle name="常规 61 2 2 2 2 3 3" xfId="28973"/>
    <cellStyle name="常规 61 2 2 2 2 4" xfId="822"/>
    <cellStyle name="常规 61 2 2 2 2 4 2" xfId="28976"/>
    <cellStyle name="常规 61 2 2 2 2 5" xfId="28981"/>
    <cellStyle name="常规 61 2 2 2 3" xfId="8843"/>
    <cellStyle name="常规 61 2 2 2 3 2" xfId="8847"/>
    <cellStyle name="常规 61 2 2 2 3 2 2" xfId="28985"/>
    <cellStyle name="常规 61 2 2 2 3 3" xfId="6000"/>
    <cellStyle name="常规 61 2 2 2 4" xfId="7722"/>
    <cellStyle name="常规 61 2 2 2 4 2" xfId="12855"/>
    <cellStyle name="常规 61 2 2 2 4 2 2" xfId="28994"/>
    <cellStyle name="常规 61 2 2 2 4 3" xfId="6010"/>
    <cellStyle name="常规 61 2 2 2 5" xfId="12859"/>
    <cellStyle name="常规 61 2 2 2 5 2" xfId="24600"/>
    <cellStyle name="常规 61 2 2 2 6" xfId="24603"/>
    <cellStyle name="常规 61 2 2 3" xfId="28999"/>
    <cellStyle name="常规 61 2 2 3 2" xfId="29001"/>
    <cellStyle name="常规 61 2 2 3 2 2" xfId="13524"/>
    <cellStyle name="常规 61 2 2 3 2 2 2" xfId="29003"/>
    <cellStyle name="常规 61 2 2 3 2 3" xfId="2254"/>
    <cellStyle name="常规 61 2 2 3 3" xfId="29008"/>
    <cellStyle name="常规 61 2 2 3 3 2" xfId="13531"/>
    <cellStyle name="常规 61 2 2 3 3 2 2" xfId="29010"/>
    <cellStyle name="常规 61 2 2 3 3 3" xfId="6114"/>
    <cellStyle name="常规 61 2 2 3 4" xfId="12862"/>
    <cellStyle name="常规 61 2 2 3 4 2" xfId="12865"/>
    <cellStyle name="常规 61 2 2 3 5" xfId="12868"/>
    <cellStyle name="常规 61 2 2 4" xfId="14234"/>
    <cellStyle name="常规 61 2 2 4 2" xfId="9330"/>
    <cellStyle name="常规 61 2 2 4 2 2" xfId="9333"/>
    <cellStyle name="常规 61 2 2 4 3" xfId="9336"/>
    <cellStyle name="常规 61 2 2 5" xfId="14236"/>
    <cellStyle name="常规 61 2 2 5 2" xfId="9365"/>
    <cellStyle name="常规 61 2 2 5 2 2" xfId="9368"/>
    <cellStyle name="常规 61 2 2 5 3" xfId="9371"/>
    <cellStyle name="常规 61 2 2 6" xfId="29020"/>
    <cellStyle name="常规 61 2 2 6 2" xfId="9399"/>
    <cellStyle name="常规 61 2 2 7" xfId="29022"/>
    <cellStyle name="常规 61 2 3" xfId="29024"/>
    <cellStyle name="常规 61 2 3 2" xfId="29026"/>
    <cellStyle name="常规 61 2 3 2 2" xfId="29028"/>
    <cellStyle name="常规 61 2 3 2 2 2" xfId="21256"/>
    <cellStyle name="常规 61 2 3 2 2 2 2" xfId="29030"/>
    <cellStyle name="常规 61 2 3 2 2 3" xfId="29034"/>
    <cellStyle name="常规 61 2 3 2 3" xfId="29041"/>
    <cellStyle name="常规 61 2 3 2 3 2" xfId="21284"/>
    <cellStyle name="常规 61 2 3 2 3 2 2" xfId="29043"/>
    <cellStyle name="常规 61 2 3 2 3 3" xfId="29045"/>
    <cellStyle name="常规 61 2 3 2 4" xfId="7737"/>
    <cellStyle name="常规 61 2 3 2 4 2" xfId="12887"/>
    <cellStyle name="常规 61 2 3 2 5" xfId="12893"/>
    <cellStyle name="常规 61 2 3 3" xfId="29047"/>
    <cellStyle name="常规 61 2 3 3 2" xfId="29049"/>
    <cellStyle name="常规 61 2 3 3 2 2" xfId="16229"/>
    <cellStyle name="常规 61 2 3 3 3" xfId="29053"/>
    <cellStyle name="常规 61 2 3 4" xfId="14241"/>
    <cellStyle name="常规 61 2 3 4 2" xfId="14244"/>
    <cellStyle name="常规 61 2 3 4 2 2" xfId="21838"/>
    <cellStyle name="常规 61 2 3 4 3" xfId="29057"/>
    <cellStyle name="常规 61 2 3 5" xfId="14247"/>
    <cellStyle name="常规 61 2 3 5 2" xfId="29059"/>
    <cellStyle name="常规 61 2 3 6" xfId="29062"/>
    <cellStyle name="常规 61 2 4" xfId="29066"/>
    <cellStyle name="常规 61 2 4 2" xfId="29071"/>
    <cellStyle name="常规 61 2 4 2 2" xfId="29074"/>
    <cellStyle name="常规 61 2 4 2 2 2" xfId="28440"/>
    <cellStyle name="常规 61 2 4 2 3" xfId="29078"/>
    <cellStyle name="常规 61 2 4 3" xfId="29084"/>
    <cellStyle name="常规 61 2 4 3 2" xfId="29086"/>
    <cellStyle name="常规 61 2 4 3 2 2" xfId="29088"/>
    <cellStyle name="常规 61 2 4 3 3" xfId="29090"/>
    <cellStyle name="常规 61 2 4 4" xfId="14251"/>
    <cellStyle name="常规 61 2 4 4 2" xfId="29092"/>
    <cellStyle name="常规 61 2 4 5" xfId="29095"/>
    <cellStyle name="常规 61 2 5" xfId="29099"/>
    <cellStyle name="常规 61 2 5 2" xfId="29102"/>
    <cellStyle name="常规 61 2 5 2 2" xfId="29105"/>
    <cellStyle name="常规 61 2 5 3" xfId="29108"/>
    <cellStyle name="常规 61 2 6" xfId="29115"/>
    <cellStyle name="常规 61 2 6 2" xfId="29118"/>
    <cellStyle name="常规 61 2 6 2 2" xfId="22413"/>
    <cellStyle name="常规 61 2 6 3" xfId="12236"/>
    <cellStyle name="常规 61 2 7" xfId="17219"/>
    <cellStyle name="常规 61 2 7 2" xfId="17222"/>
    <cellStyle name="常规 61 2 8" xfId="17225"/>
    <cellStyle name="常规 61 3" xfId="29124"/>
    <cellStyle name="常规 61 3 2" xfId="29126"/>
    <cellStyle name="常规 61 3 2 2" xfId="29128"/>
    <cellStyle name="常规 61 3 2 2 2" xfId="10657"/>
    <cellStyle name="常规 61 3 2 2 2 2" xfId="10660"/>
    <cellStyle name="常规 61 3 2 2 2 2 2" xfId="10663"/>
    <cellStyle name="常规 61 3 2 2 2 3" xfId="10666"/>
    <cellStyle name="常规 61 3 2 2 3" xfId="10670"/>
    <cellStyle name="常规 61 3 2 2 3 2" xfId="10673"/>
    <cellStyle name="常规 61 3 2 2 3 2 2" xfId="29143"/>
    <cellStyle name="常规 61 3 2 2 3 3" xfId="29145"/>
    <cellStyle name="常规 61 3 2 2 4" xfId="10677"/>
    <cellStyle name="常规 61 3 2 2 4 2" xfId="12961"/>
    <cellStyle name="常规 61 3 2 2 5" xfId="12964"/>
    <cellStyle name="常规 61 3 2 3" xfId="29151"/>
    <cellStyle name="常规 61 3 2 3 2" xfId="29154"/>
    <cellStyle name="常规 61 3 2 3 2 2" xfId="29157"/>
    <cellStyle name="常规 61 3 2 3 3" xfId="29166"/>
    <cellStyle name="常规 61 3 2 4" xfId="14259"/>
    <cellStyle name="常规 61 3 2 4 2" xfId="29177"/>
    <cellStyle name="常规 61 3 2 4 2 2" xfId="29180"/>
    <cellStyle name="常规 61 3 2 4 3" xfId="29183"/>
    <cellStyle name="常规 61 3 2 5" xfId="19252"/>
    <cellStyle name="常规 61 3 2 5 2" xfId="12769"/>
    <cellStyle name="常规 61 3 2 6" xfId="19257"/>
    <cellStyle name="常规 61 3 3" xfId="29186"/>
    <cellStyle name="常规 61 3 3 2" xfId="29188"/>
    <cellStyle name="常规 61 3 3 2 2" xfId="29190"/>
    <cellStyle name="常规 61 3 3 2 2 2" xfId="29192"/>
    <cellStyle name="常规 61 3 3 2 3" xfId="29197"/>
    <cellStyle name="常规 61 3 3 3" xfId="29203"/>
    <cellStyle name="常规 61 3 3 3 2" xfId="29206"/>
    <cellStyle name="常规 61 3 3 3 2 2" xfId="29209"/>
    <cellStyle name="常规 61 3 3 3 3" xfId="29212"/>
    <cellStyle name="常规 61 3 3 4" xfId="29215"/>
    <cellStyle name="常规 61 3 3 4 2" xfId="29218"/>
    <cellStyle name="常规 61 3 3 5" xfId="19269"/>
    <cellStyle name="常规 61 3 4" xfId="29229"/>
    <cellStyle name="常规 61 3 4 2" xfId="29231"/>
    <cellStyle name="常规 61 3 4 2 2" xfId="29233"/>
    <cellStyle name="常规 61 3 4 3" xfId="29237"/>
    <cellStyle name="常规 61 3 5" xfId="29250"/>
    <cellStyle name="常规 61 3 5 2" xfId="29252"/>
    <cellStyle name="常规 61 3 5 2 2" xfId="29254"/>
    <cellStyle name="常规 61 3 5 3" xfId="29256"/>
    <cellStyle name="常规 61 3 6" xfId="29259"/>
    <cellStyle name="常规 61 3 6 2" xfId="29261"/>
    <cellStyle name="常规 61 3 7" xfId="17229"/>
    <cellStyle name="常规 61 4" xfId="29265"/>
    <cellStyle name="常规 61 4 2" xfId="29267"/>
    <cellStyle name="常规 61 4 2 2" xfId="29269"/>
    <cellStyle name="常规 61 4 2 2 2" xfId="1650"/>
    <cellStyle name="常规 61 4 2 2 2 2" xfId="240"/>
    <cellStyle name="常规 61 4 2 2 3" xfId="1659"/>
    <cellStyle name="常规 61 4 2 3" xfId="29271"/>
    <cellStyle name="常规 61 4 2 3 2" xfId="1695"/>
    <cellStyle name="常规 61 4 2 3 2 2" xfId="5897"/>
    <cellStyle name="常规 61 4 2 3 3" xfId="5902"/>
    <cellStyle name="常规 61 4 2 4" xfId="14271"/>
    <cellStyle name="常规 61 4 2 4 2" xfId="29273"/>
    <cellStyle name="常规 61 4 2 5" xfId="19284"/>
    <cellStyle name="常规 61 4 3" xfId="29278"/>
    <cellStyle name="常规 61 4 3 2" xfId="29280"/>
    <cellStyle name="常规 61 4 3 2 2" xfId="1736"/>
    <cellStyle name="常规 61 4 3 3" xfId="29282"/>
    <cellStyle name="常规 61 4 4" xfId="24571"/>
    <cellStyle name="常规 61 4 4 2" xfId="29285"/>
    <cellStyle name="常规 61 4 4 2 2" xfId="2226"/>
    <cellStyle name="常规 61 4 4 3" xfId="29287"/>
    <cellStyle name="常规 61 4 5" xfId="29289"/>
    <cellStyle name="常规 61 4 5 2" xfId="29291"/>
    <cellStyle name="常规 61 4 6" xfId="29294"/>
    <cellStyle name="常规 61 5" xfId="388"/>
    <cellStyle name="常规 61 5 2" xfId="29298"/>
    <cellStyle name="常规 61 5 2 2" xfId="8275"/>
    <cellStyle name="常规 61 5 2 2 2" xfId="29300"/>
    <cellStyle name="常规 61 5 2 3" xfId="29304"/>
    <cellStyle name="常规 61 5 3" xfId="29311"/>
    <cellStyle name="常规 61 5 3 2" xfId="8281"/>
    <cellStyle name="常规 61 5 3 2 2" xfId="29313"/>
    <cellStyle name="常规 61 5 3 3" xfId="29315"/>
    <cellStyle name="常规 61 5 4" xfId="24575"/>
    <cellStyle name="常规 61 5 4 2" xfId="27238"/>
    <cellStyle name="常规 61 5 5" xfId="4736"/>
    <cellStyle name="常规 61 6" xfId="29318"/>
    <cellStyle name="常规 61 6 2" xfId="29320"/>
    <cellStyle name="常规 61 6 2 2" xfId="8321"/>
    <cellStyle name="常规 61 6 3" xfId="29330"/>
    <cellStyle name="常规 61 7" xfId="6535"/>
    <cellStyle name="常规 61 7 2" xfId="25471"/>
    <cellStyle name="常规 61 7 2 2" xfId="21895"/>
    <cellStyle name="常规 61 7 3" xfId="25474"/>
    <cellStyle name="常规 61 8" xfId="29348"/>
    <cellStyle name="常规 61 8 2" xfId="29350"/>
    <cellStyle name="常规 61 9" xfId="29356"/>
    <cellStyle name="常规 62" xfId="29359"/>
    <cellStyle name="常规 62 2" xfId="29361"/>
    <cellStyle name="常规 62 2 2" xfId="21998"/>
    <cellStyle name="常规 62 2 2 2" xfId="30006"/>
    <cellStyle name="常规 62 2 2 2 2" xfId="30007"/>
    <cellStyle name="常规 62 2 2 2 2 2" xfId="23563"/>
    <cellStyle name="常规 62 2 2 2 2 2 2" xfId="23565"/>
    <cellStyle name="常规 62 2 2 2 2 2 2 2" xfId="30008"/>
    <cellStyle name="常规 62 2 2 2 2 2 3" xfId="30009"/>
    <cellStyle name="常规 62 2 2 2 2 3" xfId="23567"/>
    <cellStyle name="常规 62 2 2 2 2 3 2" xfId="7225"/>
    <cellStyle name="常规 62 2 2 2 2 3 2 2" xfId="30011"/>
    <cellStyle name="常规 62 2 2 2 2 3 3" xfId="30012"/>
    <cellStyle name="常规 62 2 2 2 2 4" xfId="18039"/>
    <cellStyle name="常规 62 2 2 2 2 4 2" xfId="30013"/>
    <cellStyle name="常规 62 2 2 2 2 5" xfId="30015"/>
    <cellStyle name="常规 62 2 2 2 3" xfId="30016"/>
    <cellStyle name="常规 62 2 2 2 3 2" xfId="30017"/>
    <cellStyle name="常规 62 2 2 2 3 2 2" xfId="30018"/>
    <cellStyle name="常规 62 2 2 2 3 3" xfId="30019"/>
    <cellStyle name="常规 62 2 2 2 4" xfId="13091"/>
    <cellStyle name="常规 62 2 2 2 4 2" xfId="13093"/>
    <cellStyle name="常规 62 2 2 2 4 2 2" xfId="30020"/>
    <cellStyle name="常规 62 2 2 2 4 3" xfId="30021"/>
    <cellStyle name="常规 62 2 2 2 5" xfId="13095"/>
    <cellStyle name="常规 62 2 2 2 5 2" xfId="30022"/>
    <cellStyle name="常规 62 2 2 2 6" xfId="30023"/>
    <cellStyle name="常规 62 2 2 3" xfId="27753"/>
    <cellStyle name="常规 62 2 2 3 2" xfId="27757"/>
    <cellStyle name="常规 62 2 2 3 2 2" xfId="23610"/>
    <cellStyle name="常规 62 2 2 3 2 2 2" xfId="23612"/>
    <cellStyle name="常规 62 2 2 3 2 3" xfId="23614"/>
    <cellStyle name="常规 62 2 2 3 3" xfId="30024"/>
    <cellStyle name="常规 62 2 2 3 3 2" xfId="30025"/>
    <cellStyle name="常规 62 2 2 3 3 2 2" xfId="30026"/>
    <cellStyle name="常规 62 2 2 3 3 3" xfId="30027"/>
    <cellStyle name="常规 62 2 2 3 4" xfId="13102"/>
    <cellStyle name="常规 62 2 2 3 4 2" xfId="14545"/>
    <cellStyle name="常规 62 2 2 3 5" xfId="14564"/>
    <cellStyle name="常规 62 2 2 4" xfId="14333"/>
    <cellStyle name="常规 62 2 2 4 2" xfId="25906"/>
    <cellStyle name="常规 62 2 2 4 2 2" xfId="23647"/>
    <cellStyle name="常规 62 2 2 4 3" xfId="30028"/>
    <cellStyle name="常规 62 2 2 5" xfId="25909"/>
    <cellStyle name="常规 62 2 2 5 2" xfId="25911"/>
    <cellStyle name="常规 62 2 2 5 2 2" xfId="23695"/>
    <cellStyle name="常规 62 2 2 5 3" xfId="30029"/>
    <cellStyle name="常规 62 2 2 6" xfId="25913"/>
    <cellStyle name="常规 62 2 2 6 2" xfId="30030"/>
    <cellStyle name="常规 62 2 2 7" xfId="12740"/>
    <cellStyle name="常规 62 2 3" xfId="30031"/>
    <cellStyle name="常规 62 2 3 2" xfId="30032"/>
    <cellStyle name="常规 62 2 3 2 2" xfId="30034"/>
    <cellStyle name="常规 62 2 3 2 2 2" xfId="30035"/>
    <cellStyle name="常规 62 2 3 2 2 2 2" xfId="30037"/>
    <cellStyle name="常规 62 2 3 2 2 3" xfId="18574"/>
    <cellStyle name="常规 62 2 3 2 3" xfId="30039"/>
    <cellStyle name="常规 62 2 3 2 3 2" xfId="30040"/>
    <cellStyle name="常规 62 2 3 2 3 2 2" xfId="30043"/>
    <cellStyle name="常规 62 2 3 2 3 3" xfId="18577"/>
    <cellStyle name="常规 62 2 3 2 4" xfId="25272"/>
    <cellStyle name="常规 62 2 3 2 4 2" xfId="25274"/>
    <cellStyle name="常规 62 2 3 2 5" xfId="25278"/>
    <cellStyle name="常规 62 2 3 3" xfId="27763"/>
    <cellStyle name="常规 62 2 3 3 2" xfId="30046"/>
    <cellStyle name="常规 62 2 3 3 2 2" xfId="30047"/>
    <cellStyle name="常规 62 2 3 3 3" xfId="30048"/>
    <cellStyle name="常规 62 2 3 4" xfId="30049"/>
    <cellStyle name="常规 62 2 3 4 2" xfId="30050"/>
    <cellStyle name="常规 62 2 3 4 2 2" xfId="30051"/>
    <cellStyle name="常规 62 2 3 4 3" xfId="30052"/>
    <cellStyle name="常规 62 2 3 5" xfId="30053"/>
    <cellStyle name="常规 62 2 3 5 2" xfId="30054"/>
    <cellStyle name="常规 62 2 3 6" xfId="30055"/>
    <cellStyle name="常规 62 2 4" xfId="30056"/>
    <cellStyle name="常规 62 2 4 2" xfId="30060"/>
    <cellStyle name="常规 62 2 4 2 2" xfId="30061"/>
    <cellStyle name="常规 62 2 4 2 2 2" xfId="29715"/>
    <cellStyle name="常规 62 2 4 2 3" xfId="30062"/>
    <cellStyle name="常规 62 2 4 3" xfId="30063"/>
    <cellStyle name="常规 62 2 4 3 2" xfId="30064"/>
    <cellStyle name="常规 62 2 4 3 2 2" xfId="30066"/>
    <cellStyle name="常规 62 2 4 3 3" xfId="30067"/>
    <cellStyle name="常规 62 2 4 4" xfId="30068"/>
    <cellStyle name="常规 62 2 4 4 2" xfId="30069"/>
    <cellStyle name="常规 62 2 4 5" xfId="30070"/>
    <cellStyle name="常规 62 2 5" xfId="30071"/>
    <cellStyle name="常规 62 2 5 2" xfId="30072"/>
    <cellStyle name="常规 62 2 5 2 2" xfId="30073"/>
    <cellStyle name="常规 62 2 5 3" xfId="30074"/>
    <cellStyle name="常规 62 2 6" xfId="30075"/>
    <cellStyle name="常规 62 2 6 2" xfId="30076"/>
    <cellStyle name="常规 62 2 6 2 2" xfId="30077"/>
    <cellStyle name="常规 62 2 6 3" xfId="12303"/>
    <cellStyle name="常规 62 2 7" xfId="17287"/>
    <cellStyle name="常规 62 2 7 2" xfId="30078"/>
    <cellStyle name="常规 62 2 8" xfId="30079"/>
    <cellStyle name="常规 62 3" xfId="30080"/>
    <cellStyle name="常规 62 3 2" xfId="30081"/>
    <cellStyle name="常规 62 3 2 2" xfId="16594"/>
    <cellStyle name="常规 62 3 2 2 2" xfId="30082"/>
    <cellStyle name="常规 62 3 2 2 2 2" xfId="23485"/>
    <cellStyle name="常规 62 3 2 2 2 2 2" xfId="30083"/>
    <cellStyle name="常规 62 3 2 2 2 3" xfId="30086"/>
    <cellStyle name="常规 62 3 2 2 3" xfId="30087"/>
    <cellStyle name="常规 62 3 2 2 3 2" xfId="30088"/>
    <cellStyle name="常规 62 3 2 2 3 2 2" xfId="30089"/>
    <cellStyle name="常规 62 3 2 2 3 3" xfId="30091"/>
    <cellStyle name="常规 62 3 2 2 4" xfId="12323"/>
    <cellStyle name="常规 62 3 2 2 4 2" xfId="30092"/>
    <cellStyle name="常规 62 3 2 2 5" xfId="30093"/>
    <cellStyle name="常规 62 3 2 3" xfId="27788"/>
    <cellStyle name="常规 62 3 2 3 2" xfId="29605"/>
    <cellStyle name="常规 62 3 2 3 2 2" xfId="30094"/>
    <cellStyle name="常规 62 3 2 3 3" xfId="30095"/>
    <cellStyle name="常规 62 3 2 4" xfId="14345"/>
    <cellStyle name="常规 62 3 2 4 2" xfId="25916"/>
    <cellStyle name="常规 62 3 2 4 2 2" xfId="30096"/>
    <cellStyle name="常规 62 3 2 4 3" xfId="30097"/>
    <cellStyle name="常规 62 3 2 5" xfId="19312"/>
    <cellStyle name="常规 62 3 2 5 2" xfId="19315"/>
    <cellStyle name="常规 62 3 2 6" xfId="19318"/>
    <cellStyle name="常规 62 3 3" xfId="9605"/>
    <cellStyle name="常规 62 3 3 2" xfId="23461"/>
    <cellStyle name="常规 62 3 3 2 2" xfId="30098"/>
    <cellStyle name="常规 62 3 3 2 2 2" xfId="23512"/>
    <cellStyle name="常规 62 3 3 2 3" xfId="30099"/>
    <cellStyle name="常规 62 3 3 3" xfId="30100"/>
    <cellStyle name="常规 62 3 3 3 2" xfId="30101"/>
    <cellStyle name="常规 62 3 3 3 2 2" xfId="29564"/>
    <cellStyle name="常规 62 3 3 3 3" xfId="30104"/>
    <cellStyle name="常规 62 3 3 4" xfId="30106"/>
    <cellStyle name="常规 62 3 3 4 2" xfId="30107"/>
    <cellStyle name="常规 62 3 3 5" xfId="19323"/>
    <cellStyle name="常规 62 3 4" xfId="30108"/>
    <cellStyle name="常规 62 3 4 2" xfId="23464"/>
    <cellStyle name="常规 62 3 4 2 2" xfId="11199"/>
    <cellStyle name="常规 62 3 4 3" xfId="23466"/>
    <cellStyle name="常规 62 3 5" xfId="30110"/>
    <cellStyle name="常规 62 3 5 2" xfId="30111"/>
    <cellStyle name="常规 62 3 5 2 2" xfId="11249"/>
    <cellStyle name="常规 62 3 5 3" xfId="30112"/>
    <cellStyle name="常规 62 3 6" xfId="30113"/>
    <cellStyle name="常规 62 3 6 2" xfId="30114"/>
    <cellStyle name="常规 62 3 7" xfId="20957"/>
    <cellStyle name="常规 62 4" xfId="30115"/>
    <cellStyle name="常规 62 4 2" xfId="30116"/>
    <cellStyle name="常规 62 4 2 2" xfId="8939"/>
    <cellStyle name="常规 62 4 2 2 2" xfId="8942"/>
    <cellStyle name="常规 62 4 2 2 2 2" xfId="19352"/>
    <cellStyle name="常规 62 4 2 2 3" xfId="30117"/>
    <cellStyle name="常规 62 4 2 3" xfId="8946"/>
    <cellStyle name="常规 62 4 2 3 2" xfId="29609"/>
    <cellStyle name="常规 62 4 2 3 2 2" xfId="19373"/>
    <cellStyle name="常规 62 4 2 3 3" xfId="30119"/>
    <cellStyle name="常规 62 4 2 4" xfId="29611"/>
    <cellStyle name="常规 62 4 2 4 2" xfId="29613"/>
    <cellStyle name="常规 62 4 2 5" xfId="19333"/>
    <cellStyle name="常规 62 4 3" xfId="30120"/>
    <cellStyle name="常规 62 4 3 2" xfId="8963"/>
    <cellStyle name="常规 62 4 3 2 2" xfId="30121"/>
    <cellStyle name="常规 62 4 3 3" xfId="30123"/>
    <cellStyle name="常规 62 4 4" xfId="22744"/>
    <cellStyle name="常规 62 4 4 2" xfId="22747"/>
    <cellStyle name="常规 62 4 4 2 2" xfId="23482"/>
    <cellStyle name="常规 62 4 4 3" xfId="23486"/>
    <cellStyle name="常规 62 4 5" xfId="22750"/>
    <cellStyle name="常规 62 4 5 2" xfId="22752"/>
    <cellStyle name="常规 62 4 6" xfId="22754"/>
    <cellStyle name="常规 62 5" xfId="397"/>
    <cellStyle name="常规 62 5 2" xfId="30125"/>
    <cellStyle name="常规 62 5 2 2" xfId="8391"/>
    <cellStyle name="常规 62 5 2 2 2" xfId="30126"/>
    <cellStyle name="常规 62 5 2 3" xfId="29617"/>
    <cellStyle name="常规 62 5 3" xfId="4059"/>
    <cellStyle name="常规 62 5 3 2" xfId="4062"/>
    <cellStyle name="常规 62 5 3 2 2" xfId="30127"/>
    <cellStyle name="常规 62 5 3 3" xfId="30128"/>
    <cellStyle name="常规 62 5 4" xfId="4064"/>
    <cellStyle name="常规 62 5 4 2" xfId="30129"/>
    <cellStyle name="常规 62 5 5" xfId="2971"/>
    <cellStyle name="常规 62 6" xfId="30130"/>
    <cellStyle name="常规 62 6 2" xfId="30131"/>
    <cellStyle name="常规 62 6 2 2" xfId="21914"/>
    <cellStyle name="常规 62 6 3" xfId="4067"/>
    <cellStyle name="常规 62 7" xfId="23619"/>
    <cellStyle name="常规 62 7 2" xfId="25480"/>
    <cellStyle name="常规 62 7 2 2" xfId="21923"/>
    <cellStyle name="常规 62 7 3" xfId="4085"/>
    <cellStyle name="常规 62 8" xfId="30132"/>
    <cellStyle name="常规 62 8 2" xfId="30133"/>
    <cellStyle name="常规 62 9" xfId="30134"/>
    <cellStyle name="常规 63" xfId="29364"/>
    <cellStyle name="常规 63 2" xfId="24367"/>
    <cellStyle name="常规 63 2 2" xfId="22024"/>
    <cellStyle name="常规 63 2 2 2" xfId="16434"/>
    <cellStyle name="常规 63 2 2 2 2" xfId="7742"/>
    <cellStyle name="常规 63 2 2 2 2 2" xfId="12897"/>
    <cellStyle name="常规 63 2 2 2 2 2 2" xfId="21618"/>
    <cellStyle name="常规 63 2 2 2 2 2 2 2" xfId="29367"/>
    <cellStyle name="常规 63 2 2 2 2 2 3" xfId="5557"/>
    <cellStyle name="常规 63 2 2 2 2 3" xfId="27894"/>
    <cellStyle name="常规 63 2 2 2 2 3 2" xfId="21642"/>
    <cellStyle name="常规 63 2 2 2 2 3 2 2" xfId="29372"/>
    <cellStyle name="常规 63 2 2 2 2 3 3" xfId="29374"/>
    <cellStyle name="常规 63 2 2 2 2 4" xfId="27898"/>
    <cellStyle name="常规 63 2 2 2 2 4 2" xfId="29376"/>
    <cellStyle name="常规 63 2 2 2 2 5" xfId="29380"/>
    <cellStyle name="常规 63 2 2 2 3" xfId="12901"/>
    <cellStyle name="常规 63 2 2 2 3 2" xfId="22395"/>
    <cellStyle name="常规 63 2 2 2 3 2 2" xfId="21905"/>
    <cellStyle name="常规 63 2 2 2 3 3" xfId="27904"/>
    <cellStyle name="常规 63 2 2 2 4" xfId="13243"/>
    <cellStyle name="常规 63 2 2 2 4 2" xfId="13247"/>
    <cellStyle name="常规 63 2 2 2 4 2 2" xfId="22194"/>
    <cellStyle name="常规 63 2 2 2 4 3" xfId="27375"/>
    <cellStyle name="常规 63 2 2 2 5" xfId="13251"/>
    <cellStyle name="常规 63 2 2 2 5 2" xfId="29387"/>
    <cellStyle name="常规 63 2 2 2 6" xfId="29393"/>
    <cellStyle name="常规 63 2 2 3" xfId="27831"/>
    <cellStyle name="常规 63 2 2 3 2" xfId="25239"/>
    <cellStyle name="常规 63 2 2 3 2 2" xfId="25242"/>
    <cellStyle name="常规 63 2 2 3 2 2 2" xfId="29398"/>
    <cellStyle name="常规 63 2 2 3 2 3" xfId="28047"/>
    <cellStyle name="常规 63 2 2 3 3" xfId="25245"/>
    <cellStyle name="常规 63 2 2 3 3 2" xfId="19773"/>
    <cellStyle name="常规 63 2 2 3 3 2 2" xfId="19776"/>
    <cellStyle name="常规 63 2 2 3 3 3" xfId="19781"/>
    <cellStyle name="常规 63 2 2 3 4" xfId="13256"/>
    <cellStyle name="常规 63 2 2 3 4 2" xfId="29404"/>
    <cellStyle name="常规 63 2 2 3 5" xfId="29407"/>
    <cellStyle name="常规 63 2 2 4" xfId="14366"/>
    <cellStyle name="常规 63 2 2 4 2" xfId="29414"/>
    <cellStyle name="常规 63 2 2 4 2 2" xfId="20339"/>
    <cellStyle name="常规 63 2 2 4 3" xfId="29417"/>
    <cellStyle name="常规 63 2 2 5" xfId="8598"/>
    <cellStyle name="常规 63 2 2 5 2" xfId="29422"/>
    <cellStyle name="常规 63 2 2 5 2 2" xfId="20356"/>
    <cellStyle name="常规 63 2 2 5 3" xfId="29424"/>
    <cellStyle name="常规 63 2 2 6" xfId="29426"/>
    <cellStyle name="常规 63 2 2 6 2" xfId="29428"/>
    <cellStyle name="常规 63 2 2 7" xfId="29430"/>
    <cellStyle name="常规 63 2 3" xfId="29433"/>
    <cellStyle name="常规 63 2 3 2" xfId="2915"/>
    <cellStyle name="常规 63 2 3 2 2" xfId="6893"/>
    <cellStyle name="常规 63 2 3 2 2 2" xfId="29435"/>
    <cellStyle name="常规 63 2 3 2 2 2 2" xfId="29437"/>
    <cellStyle name="常规 63 2 3 2 2 3" xfId="16637"/>
    <cellStyle name="常规 63 2 3 2 3" xfId="22401"/>
    <cellStyle name="常规 63 2 3 2 3 2" xfId="22404"/>
    <cellStyle name="常规 63 2 3 2 3 2 2" xfId="29441"/>
    <cellStyle name="常规 63 2 3 2 3 3" xfId="17723"/>
    <cellStyle name="常规 63 2 3 2 4" xfId="5781"/>
    <cellStyle name="常规 63 2 3 2 4 2" xfId="5786"/>
    <cellStyle name="常规 63 2 3 2 5" xfId="5791"/>
    <cellStyle name="常规 63 2 3 3" xfId="6896"/>
    <cellStyle name="常规 63 2 3 3 2" xfId="29443"/>
    <cellStyle name="常规 63 2 3 3 2 2" xfId="29445"/>
    <cellStyle name="常规 63 2 3 3 3" xfId="29448"/>
    <cellStyle name="常规 63 2 3 4" xfId="29450"/>
    <cellStyle name="常规 63 2 3 4 2" xfId="29452"/>
    <cellStyle name="常规 63 2 3 4 2 2" xfId="20603"/>
    <cellStyle name="常规 63 2 3 4 3" xfId="29454"/>
    <cellStyle name="常规 63 2 3 5" xfId="29456"/>
    <cellStyle name="常规 63 2 3 5 2" xfId="29458"/>
    <cellStyle name="常规 63 2 3 6" xfId="29461"/>
    <cellStyle name="常规 63 2 4" xfId="29465"/>
    <cellStyle name="常规 63 2 4 2" xfId="3112"/>
    <cellStyle name="常规 63 2 4 2 2" xfId="22698"/>
    <cellStyle name="常规 63 2 4 2 2 2" xfId="22702"/>
    <cellStyle name="常规 63 2 4 2 3" xfId="22410"/>
    <cellStyle name="常规 63 2 4 3" xfId="22726"/>
    <cellStyle name="常规 63 2 4 3 2" xfId="22729"/>
    <cellStyle name="常规 63 2 4 3 2 2" xfId="22732"/>
    <cellStyle name="常规 63 2 4 3 3" xfId="22417"/>
    <cellStyle name="常规 63 2 4 4" xfId="22735"/>
    <cellStyle name="常规 63 2 4 4 2" xfId="29467"/>
    <cellStyle name="常规 63 2 4 5" xfId="29469"/>
    <cellStyle name="常规 63 2 5" xfId="29473"/>
    <cellStyle name="常规 63 2 5 2" xfId="29475"/>
    <cellStyle name="常规 63 2 5 2 2" xfId="29477"/>
    <cellStyle name="常规 63 2 5 3" xfId="29481"/>
    <cellStyle name="常规 63 2 6" xfId="29488"/>
    <cellStyle name="常规 63 2 6 2" xfId="22769"/>
    <cellStyle name="常规 63 2 6 2 2" xfId="22773"/>
    <cellStyle name="常规 63 2 6 3" xfId="12370"/>
    <cellStyle name="常规 63 2 7" xfId="29490"/>
    <cellStyle name="常规 63 2 7 2" xfId="29492"/>
    <cellStyle name="常规 63 2 8" xfId="29495"/>
    <cellStyle name="常规 63 3" xfId="17816"/>
    <cellStyle name="常规 63 3 2" xfId="29499"/>
    <cellStyle name="常规 63 3 2 2" xfId="14611"/>
    <cellStyle name="常规 63 3 2 2 2" xfId="14616"/>
    <cellStyle name="常规 63 3 2 2 2 2" xfId="14620"/>
    <cellStyle name="常规 63 3 2 2 2 2 2" xfId="14623"/>
    <cellStyle name="常规 63 3 2 2 2 3" xfId="14630"/>
    <cellStyle name="常规 63 3 2 2 3" xfId="14642"/>
    <cellStyle name="常规 63 3 2 2 3 2" xfId="14646"/>
    <cellStyle name="常规 63 3 2 2 3 2 2" xfId="14649"/>
    <cellStyle name="常规 63 3 2 2 3 3" xfId="14652"/>
    <cellStyle name="常规 63 3 2 2 4" xfId="14658"/>
    <cellStyle name="常规 63 3 2 2 4 2" xfId="14662"/>
    <cellStyle name="常规 63 3 2 2 5" xfId="2667"/>
    <cellStyle name="常规 63 3 2 3" xfId="14677"/>
    <cellStyle name="常规 63 3 2 3 2" xfId="14682"/>
    <cellStyle name="常规 63 3 2 3 2 2" xfId="14687"/>
    <cellStyle name="常规 63 3 2 3 3" xfId="14696"/>
    <cellStyle name="常规 63 3 2 4" xfId="14715"/>
    <cellStyle name="常规 63 3 2 4 2" xfId="14720"/>
    <cellStyle name="常规 63 3 2 4 2 2" xfId="14723"/>
    <cellStyle name="常规 63 3 2 4 3" xfId="14726"/>
    <cellStyle name="常规 63 3 2 5" xfId="8609"/>
    <cellStyle name="常规 63 3 2 5 2" xfId="14730"/>
    <cellStyle name="常规 63 3 2 6" xfId="14738"/>
    <cellStyle name="常规 63 3 3" xfId="9612"/>
    <cellStyle name="常规 63 3 3 2" xfId="4171"/>
    <cellStyle name="常规 63 3 3 2 2" xfId="4184"/>
    <cellStyle name="常规 63 3 3 2 2 2" xfId="12418"/>
    <cellStyle name="常规 63 3 3 2 3" xfId="12424"/>
    <cellStyle name="常规 63 3 3 3" xfId="4266"/>
    <cellStyle name="常规 63 3 3 3 2" xfId="12487"/>
    <cellStyle name="常规 63 3 3 3 2 2" xfId="12492"/>
    <cellStyle name="常规 63 3 3 3 3" xfId="12497"/>
    <cellStyle name="常规 63 3 3 4" xfId="14835"/>
    <cellStyle name="常规 63 3 3 4 2" xfId="12542"/>
    <cellStyle name="常规 63 3 3 5" xfId="14840"/>
    <cellStyle name="常规 63 3 4" xfId="29501"/>
    <cellStyle name="常规 63 3 4 2" xfId="4416"/>
    <cellStyle name="常规 63 3 4 2 2" xfId="13857"/>
    <cellStyle name="常规 63 3 4 3" xfId="14946"/>
    <cellStyle name="常规 63 3 5" xfId="29503"/>
    <cellStyle name="常规 63 3 5 2" xfId="15006"/>
    <cellStyle name="常规 63 3 5 2 2" xfId="15012"/>
    <cellStyle name="常规 63 3 5 3" xfId="15034"/>
    <cellStyle name="常规 63 3 6" xfId="29505"/>
    <cellStyle name="常规 63 3 6 2" xfId="15123"/>
    <cellStyle name="常规 63 3 7" xfId="20966"/>
    <cellStyle name="常规 63 4" xfId="29507"/>
    <cellStyle name="常规 63 4 2" xfId="29509"/>
    <cellStyle name="常规 63 4 2 2" xfId="29511"/>
    <cellStyle name="常规 63 4 2 2 2" xfId="5799"/>
    <cellStyle name="常规 63 4 2 2 2 2" xfId="5803"/>
    <cellStyle name="常规 63 4 2 2 3" xfId="5811"/>
    <cellStyle name="常规 63 4 2 3" xfId="29516"/>
    <cellStyle name="常规 63 4 2 3 2" xfId="5833"/>
    <cellStyle name="常规 63 4 2 3 2 2" xfId="5839"/>
    <cellStyle name="常规 63 4 2 3 3" xfId="5844"/>
    <cellStyle name="常规 63 4 2 4" xfId="29518"/>
    <cellStyle name="常规 63 4 2 4 2" xfId="29521"/>
    <cellStyle name="常规 63 4 2 5" xfId="559"/>
    <cellStyle name="常规 63 4 3" xfId="29525"/>
    <cellStyle name="常规 63 4 3 2" xfId="6422"/>
    <cellStyle name="常规 63 4 3 2 2" xfId="5861"/>
    <cellStyle name="常规 63 4 3 3" xfId="6723"/>
    <cellStyle name="常规 63 4 4" xfId="22762"/>
    <cellStyle name="常规 63 4 4 2" xfId="6496"/>
    <cellStyle name="常规 63 4 4 2 2" xfId="23509"/>
    <cellStyle name="常规 63 4 4 3" xfId="23514"/>
    <cellStyle name="常规 63 4 5" xfId="29528"/>
    <cellStyle name="常规 63 4 5 2" xfId="29530"/>
    <cellStyle name="常规 63 4 6" xfId="29534"/>
    <cellStyle name="常规 63 5" xfId="29538"/>
    <cellStyle name="常规 63 5 2" xfId="29540"/>
    <cellStyle name="常规 63 5 2 2" xfId="29542"/>
    <cellStyle name="常规 63 5 2 2 2" xfId="5971"/>
    <cellStyle name="常规 63 5 2 3" xfId="29544"/>
    <cellStyle name="常规 63 5 3" xfId="4093"/>
    <cellStyle name="常规 63 5 3 2" xfId="7000"/>
    <cellStyle name="常规 63 5 3 2 2" xfId="29553"/>
    <cellStyle name="常规 63 5 3 3" xfId="29555"/>
    <cellStyle name="常规 63 5 4" xfId="22766"/>
    <cellStyle name="常规 63 5 4 2" xfId="29559"/>
    <cellStyle name="常规 63 5 5" xfId="29569"/>
    <cellStyle name="常规 63 6" xfId="29573"/>
    <cellStyle name="常规 63 6 2" xfId="29575"/>
    <cellStyle name="常规 63 6 2 2" xfId="21947"/>
    <cellStyle name="常规 63 6 3" xfId="29578"/>
    <cellStyle name="常规 63 7" xfId="23623"/>
    <cellStyle name="常规 63 7 2" xfId="25488"/>
    <cellStyle name="常规 63 7 2 2" xfId="25491"/>
    <cellStyle name="常规 63 7 3" xfId="25494"/>
    <cellStyle name="常规 63 8" xfId="29587"/>
    <cellStyle name="常规 63 8 2" xfId="29589"/>
    <cellStyle name="常规 63 9" xfId="29592"/>
    <cellStyle name="常规 64" xfId="29596"/>
    <cellStyle name="常规 64 2" xfId="29599"/>
    <cellStyle name="常规 64 2 2" xfId="30135"/>
    <cellStyle name="常规 64 2 2 2" xfId="22907"/>
    <cellStyle name="常规 64 2 2 2 2" xfId="26427"/>
    <cellStyle name="常规 64 2 2 2 2 2" xfId="30136"/>
    <cellStyle name="常规 64 2 2 2 2 2 2" xfId="30137"/>
    <cellStyle name="常规 64 2 2 2 2 2 2 2" xfId="30138"/>
    <cellStyle name="常规 64 2 2 2 2 2 3" xfId="30139"/>
    <cellStyle name="常规 64 2 2 2 2 3" xfId="30140"/>
    <cellStyle name="常规 64 2 2 2 2 3 2" xfId="30141"/>
    <cellStyle name="常规 64 2 2 2 2 3 2 2" xfId="26171"/>
    <cellStyle name="常规 64 2 2 2 2 3 3" xfId="21628"/>
    <cellStyle name="常规 64 2 2 2 2 4" xfId="30142"/>
    <cellStyle name="常规 64 2 2 2 2 4 2" xfId="30143"/>
    <cellStyle name="常规 64 2 2 2 2 5" xfId="30144"/>
    <cellStyle name="常规 64 2 2 2 3" xfId="30146"/>
    <cellStyle name="常规 64 2 2 2 3 2" xfId="30147"/>
    <cellStyle name="常规 64 2 2 2 3 2 2" xfId="30148"/>
    <cellStyle name="常规 64 2 2 2 3 3" xfId="30149"/>
    <cellStyle name="常规 64 2 2 2 4" xfId="13370"/>
    <cellStyle name="常规 64 2 2 2 4 2" xfId="13372"/>
    <cellStyle name="常规 64 2 2 2 4 2 2" xfId="2504"/>
    <cellStyle name="常规 64 2 2 2 4 3" xfId="18282"/>
    <cellStyle name="常规 64 2 2 2 5" xfId="13375"/>
    <cellStyle name="常规 64 2 2 2 5 2" xfId="28939"/>
    <cellStyle name="常规 64 2 2 2 6" xfId="28944"/>
    <cellStyle name="常规 64 2 2 3" xfId="30150"/>
    <cellStyle name="常规 64 2 2 3 2" xfId="25538"/>
    <cellStyle name="常规 64 2 2 3 2 2" xfId="26429"/>
    <cellStyle name="常规 64 2 2 3 2 2 2" xfId="30151"/>
    <cellStyle name="常规 64 2 2 3 2 3" xfId="30152"/>
    <cellStyle name="常规 64 2 2 3 3" xfId="26431"/>
    <cellStyle name="常规 64 2 2 3 3 2" xfId="30153"/>
    <cellStyle name="常规 64 2 2 3 3 2 2" xfId="30154"/>
    <cellStyle name="常规 64 2 2 3 3 3" xfId="30155"/>
    <cellStyle name="常规 64 2 2 3 4" xfId="13378"/>
    <cellStyle name="常规 64 2 2 3 4 2" xfId="30156"/>
    <cellStyle name="常规 64 2 2 3 5" xfId="28946"/>
    <cellStyle name="常规 64 2 2 4" xfId="30157"/>
    <cellStyle name="常规 64 2 2 4 2" xfId="25546"/>
    <cellStyle name="常规 64 2 2 4 2 2" xfId="30158"/>
    <cellStyle name="常规 64 2 2 4 3" xfId="30159"/>
    <cellStyle name="常规 64 2 2 5" xfId="30160"/>
    <cellStyle name="常规 64 2 2 5 2" xfId="25555"/>
    <cellStyle name="常规 64 2 2 5 2 2" xfId="30161"/>
    <cellStyle name="常规 64 2 2 5 3" xfId="30162"/>
    <cellStyle name="常规 64 2 2 6" xfId="30163"/>
    <cellStyle name="常规 64 2 2 6 2" xfId="25562"/>
    <cellStyle name="常规 64 2 2 7" xfId="30164"/>
    <cellStyle name="常规 64 2 3" xfId="19399"/>
    <cellStyle name="常规 64 2 3 2" xfId="19402"/>
    <cellStyle name="常规 64 2 3 2 2" xfId="19406"/>
    <cellStyle name="常规 64 2 3 2 2 2" xfId="19409"/>
    <cellStyle name="常规 64 2 3 2 2 2 2" xfId="13657"/>
    <cellStyle name="常规 64 2 3 2 2 3" xfId="19411"/>
    <cellStyle name="常规 64 2 3 2 3" xfId="19416"/>
    <cellStyle name="常规 64 2 3 2 3 2" xfId="30165"/>
    <cellStyle name="常规 64 2 3 2 3 2 2" xfId="23809"/>
    <cellStyle name="常规 64 2 3 2 3 3" xfId="30166"/>
    <cellStyle name="常规 64 2 3 2 4" xfId="5959"/>
    <cellStyle name="常规 64 2 3 2 4 2" xfId="5962"/>
    <cellStyle name="常规 64 2 3 2 5" xfId="5966"/>
    <cellStyle name="常规 64 2 3 3" xfId="19419"/>
    <cellStyle name="常规 64 2 3 3 2" xfId="19422"/>
    <cellStyle name="常规 64 2 3 3 2 2" xfId="19424"/>
    <cellStyle name="常规 64 2 3 3 3" xfId="19426"/>
    <cellStyle name="常规 64 2 3 4" xfId="19429"/>
    <cellStyle name="常规 64 2 3 4 2" xfId="25639"/>
    <cellStyle name="常规 64 2 3 4 2 2" xfId="30167"/>
    <cellStyle name="常规 64 2 3 4 3" xfId="30168"/>
    <cellStyle name="常规 64 2 3 5" xfId="30169"/>
    <cellStyle name="常规 64 2 3 5 2" xfId="25647"/>
    <cellStyle name="常规 64 2 3 6" xfId="30170"/>
    <cellStyle name="常规 64 2 4" xfId="19431"/>
    <cellStyle name="常规 64 2 4 2" xfId="19433"/>
    <cellStyle name="常规 64 2 4 2 2" xfId="19436"/>
    <cellStyle name="常规 64 2 4 2 2 2" xfId="19439"/>
    <cellStyle name="常规 64 2 4 2 3" xfId="19445"/>
    <cellStyle name="常规 64 2 4 3" xfId="19447"/>
    <cellStyle name="常规 64 2 4 3 2" xfId="19450"/>
    <cellStyle name="常规 64 2 4 3 2 2" xfId="19452"/>
    <cellStyle name="常规 64 2 4 3 3" xfId="19454"/>
    <cellStyle name="常规 64 2 4 4" xfId="19460"/>
    <cellStyle name="常规 64 2 4 4 2" xfId="25709"/>
    <cellStyle name="常规 64 2 4 5" xfId="30171"/>
    <cellStyle name="常规 64 2 5" xfId="19462"/>
    <cellStyle name="常规 64 2 5 2" xfId="19464"/>
    <cellStyle name="常规 64 2 5 2 2" xfId="19467"/>
    <cellStyle name="常规 64 2 5 3" xfId="19477"/>
    <cellStyle name="常规 64 2 6" xfId="19490"/>
    <cellStyle name="常规 64 2 6 2" xfId="19493"/>
    <cellStyle name="常规 64 2 6 2 2" xfId="19496"/>
    <cellStyle name="常规 64 2 6 3" xfId="12455"/>
    <cellStyle name="常规 64 2 7" xfId="19505"/>
    <cellStyle name="常规 64 2 7 2" xfId="19508"/>
    <cellStyle name="常规 64 2 8" xfId="19510"/>
    <cellStyle name="常规 64 3" xfId="13393"/>
    <cellStyle name="常规 64 3 2" xfId="30172"/>
    <cellStyle name="常规 64 3 2 2" xfId="22914"/>
    <cellStyle name="常规 64 3 2 2 2" xfId="26501"/>
    <cellStyle name="常规 64 3 2 2 2 2" xfId="26503"/>
    <cellStyle name="常规 64 3 2 2 2 2 2" xfId="30173"/>
    <cellStyle name="常规 64 3 2 2 2 3" xfId="30174"/>
    <cellStyle name="常规 64 3 2 2 3" xfId="17835"/>
    <cellStyle name="常规 64 3 2 2 3 2" xfId="30175"/>
    <cellStyle name="常规 64 3 2 2 3 2 2" xfId="30176"/>
    <cellStyle name="常规 64 3 2 2 3 3" xfId="30177"/>
    <cellStyle name="常规 64 3 2 2 4" xfId="30178"/>
    <cellStyle name="常规 64 3 2 2 4 2" xfId="30179"/>
    <cellStyle name="常规 64 3 2 2 5" xfId="10742"/>
    <cellStyle name="常规 64 3 2 3" xfId="30180"/>
    <cellStyle name="常规 64 3 2 3 2" xfId="30181"/>
    <cellStyle name="常规 64 3 2 3 2 2" xfId="30182"/>
    <cellStyle name="常规 64 3 2 3 3" xfId="30183"/>
    <cellStyle name="常规 64 3 2 4" xfId="30184"/>
    <cellStyle name="常规 64 3 2 4 2" xfId="9338"/>
    <cellStyle name="常规 64 3 2 4 2 2" xfId="9340"/>
    <cellStyle name="常规 64 3 2 4 3" xfId="9373"/>
    <cellStyle name="常规 64 3 2 5" xfId="19383"/>
    <cellStyle name="常规 64 3 2 5 2" xfId="10947"/>
    <cellStyle name="常规 64 3 2 6" xfId="19385"/>
    <cellStyle name="常规 64 3 3" xfId="30185"/>
    <cellStyle name="常规 64 3 3 2" xfId="22921"/>
    <cellStyle name="常规 64 3 3 2 2" xfId="22924"/>
    <cellStyle name="常规 64 3 3 2 2 2" xfId="26509"/>
    <cellStyle name="常规 64 3 3 2 3" xfId="26511"/>
    <cellStyle name="常规 64 3 3 3" xfId="11172"/>
    <cellStyle name="常规 64 3 3 3 2" xfId="11174"/>
    <cellStyle name="常规 64 3 3 3 2 2" xfId="30186"/>
    <cellStyle name="常规 64 3 3 3 3" xfId="30187"/>
    <cellStyle name="常规 64 3 3 4" xfId="11176"/>
    <cellStyle name="常规 64 3 3 4 2" xfId="11178"/>
    <cellStyle name="常规 64 3 3 5" xfId="11181"/>
    <cellStyle name="常规 64 3 4" xfId="30188"/>
    <cellStyle name="常规 64 3 4 2" xfId="23538"/>
    <cellStyle name="常规 64 3 4 2 2" xfId="13030"/>
    <cellStyle name="常规 64 3 4 3" xfId="11186"/>
    <cellStyle name="常规 64 3 5" xfId="30189"/>
    <cellStyle name="常规 64 3 5 2" xfId="30190"/>
    <cellStyle name="常规 64 3 5 2 2" xfId="26518"/>
    <cellStyle name="常规 64 3 5 3" xfId="11189"/>
    <cellStyle name="常规 64 3 6" xfId="30191"/>
    <cellStyle name="常规 64 3 6 2" xfId="30192"/>
    <cellStyle name="常规 64 3 7" xfId="20972"/>
    <cellStyle name="常规 64 4" xfId="30193"/>
    <cellStyle name="常规 64 4 2" xfId="30194"/>
    <cellStyle name="常规 64 4 2 2" xfId="30195"/>
    <cellStyle name="常规 64 4 2 2 2" xfId="26614"/>
    <cellStyle name="常规 64 4 2 2 2 2" xfId="26616"/>
    <cellStyle name="常规 64 4 2 2 3" xfId="26618"/>
    <cellStyle name="常规 64 4 2 3" xfId="30196"/>
    <cellStyle name="常规 64 4 2 3 2" xfId="30197"/>
    <cellStyle name="常规 64 4 2 3 2 2" xfId="30198"/>
    <cellStyle name="常规 64 4 2 3 3" xfId="30199"/>
    <cellStyle name="常规 64 4 2 4" xfId="30200"/>
    <cellStyle name="常规 64 4 2 4 2" xfId="30201"/>
    <cellStyle name="常规 64 4 2 5" xfId="5539"/>
    <cellStyle name="常规 64 4 3" xfId="30202"/>
    <cellStyle name="常规 64 4 3 2" xfId="23549"/>
    <cellStyle name="常规 64 4 3 2 2" xfId="26624"/>
    <cellStyle name="常规 64 4 3 3" xfId="11196"/>
    <cellStyle name="常规 64 4 4" xfId="30203"/>
    <cellStyle name="常规 64 4 4 2" xfId="23554"/>
    <cellStyle name="常规 64 4 4 2 2" xfId="23557"/>
    <cellStyle name="常规 64 4 4 3" xfId="11202"/>
    <cellStyle name="常规 64 4 5" xfId="30204"/>
    <cellStyle name="常规 64 4 5 2" xfId="30205"/>
    <cellStyle name="常规 64 4 6" xfId="30206"/>
    <cellStyle name="常规 64 5" xfId="30207"/>
    <cellStyle name="常规 64 5 2" xfId="30208"/>
    <cellStyle name="常规 64 5 2 2" xfId="30209"/>
    <cellStyle name="常规 64 5 2 2 2" xfId="30210"/>
    <cellStyle name="常规 64 5 2 3" xfId="30211"/>
    <cellStyle name="常规 64 5 3" xfId="4102"/>
    <cellStyle name="常规 64 5 3 2" xfId="30213"/>
    <cellStyle name="常规 64 5 3 2 2" xfId="30214"/>
    <cellStyle name="常规 64 5 3 3" xfId="30215"/>
    <cellStyle name="常规 64 5 4" xfId="30218"/>
    <cellStyle name="常规 64 5 4 2" xfId="30010"/>
    <cellStyle name="常规 64 5 5" xfId="30219"/>
    <cellStyle name="常规 64 6" xfId="30220"/>
    <cellStyle name="常规 64 6 2" xfId="30221"/>
    <cellStyle name="常规 64 6 2 2" xfId="30222"/>
    <cellStyle name="常规 64 6 3" xfId="30223"/>
    <cellStyle name="常规 64 7" xfId="30224"/>
    <cellStyle name="常规 64 7 2" xfId="25505"/>
    <cellStyle name="常规 64 7 2 2" xfId="25507"/>
    <cellStyle name="常规 64 7 3" xfId="19622"/>
    <cellStyle name="常规 64 8" xfId="7096"/>
    <cellStyle name="常规 64 8 2" xfId="7099"/>
    <cellStyle name="常规 64 9" xfId="1943"/>
    <cellStyle name="常规 65" xfId="30226"/>
    <cellStyle name="常规 65 2" xfId="30229"/>
    <cellStyle name="常规 65 2 2" xfId="30232"/>
    <cellStyle name="常规 65 2 2 2" xfId="30234"/>
    <cellStyle name="常规 65 2 2 2 2" xfId="23071"/>
    <cellStyle name="常规 65 2 2 2 2 2" xfId="23074"/>
    <cellStyle name="常规 65 2 2 2 2 2 2" xfId="23077"/>
    <cellStyle name="常规 65 2 2 2 2 2 2 2" xfId="30236"/>
    <cellStyle name="常规 65 2 2 2 2 2 3" xfId="30238"/>
    <cellStyle name="常规 65 2 2 2 2 3" xfId="23080"/>
    <cellStyle name="常规 65 2 2 2 2 3 2" xfId="26938"/>
    <cellStyle name="常规 65 2 2 2 2 3 2 2" xfId="21452"/>
    <cellStyle name="常规 65 2 2 2 2 3 3" xfId="26941"/>
    <cellStyle name="常规 65 2 2 2 2 4" xfId="30240"/>
    <cellStyle name="常规 65 2 2 2 2 4 2" xfId="26985"/>
    <cellStyle name="常规 65 2 2 2 2 5" xfId="30242"/>
    <cellStyle name="常规 65 2 2 2 3" xfId="56"/>
    <cellStyle name="常规 65 2 2 2 3 2" xfId="680"/>
    <cellStyle name="常规 65 2 2 2 3 2 2" xfId="526"/>
    <cellStyle name="常规 65 2 2 2 3 3" xfId="720"/>
    <cellStyle name="常规 65 2 2 2 4" xfId="143"/>
    <cellStyle name="常规 65 2 2 2 4 2" xfId="842"/>
    <cellStyle name="常规 65 2 2 2 4 2 2" xfId="854"/>
    <cellStyle name="常规 65 2 2 2 4 3" xfId="895"/>
    <cellStyle name="常规 65 2 2 2 5" xfId="271"/>
    <cellStyle name="常规 65 2 2 2 5 2" xfId="975"/>
    <cellStyle name="常规 65 2 2 2 6" xfId="291"/>
    <cellStyle name="常规 65 2 2 3" xfId="30244"/>
    <cellStyle name="常规 65 2 2 3 2" xfId="23087"/>
    <cellStyle name="常规 65 2 2 3 2 2" xfId="30246"/>
    <cellStyle name="常规 65 2 2 3 2 2 2" xfId="20217"/>
    <cellStyle name="常规 65 2 2 3 2 3" xfId="30248"/>
    <cellStyle name="常规 65 2 2 3 3" xfId="776"/>
    <cellStyle name="常规 65 2 2 3 3 2" xfId="1082"/>
    <cellStyle name="常规 65 2 2 3 3 2 2" xfId="20495"/>
    <cellStyle name="常规 65 2 2 3 3 3" xfId="30250"/>
    <cellStyle name="常规 65 2 2 3 4" xfId="1177"/>
    <cellStyle name="常规 65 2 2 3 4 2" xfId="23264"/>
    <cellStyle name="常规 65 2 2 3 5" xfId="15967"/>
    <cellStyle name="常规 65 2 2 4" xfId="30252"/>
    <cellStyle name="常规 65 2 2 4 2" xfId="11885"/>
    <cellStyle name="常规 65 2 2 4 2 2" xfId="11888"/>
    <cellStyle name="常规 65 2 2 4 3" xfId="1293"/>
    <cellStyle name="常规 65 2 2 5" xfId="30254"/>
    <cellStyle name="常规 65 2 2 5 2" xfId="11899"/>
    <cellStyle name="常规 65 2 2 5 2 2" xfId="24203"/>
    <cellStyle name="常规 65 2 2 5 3" xfId="1400"/>
    <cellStyle name="常规 65 2 2 6" xfId="30256"/>
    <cellStyle name="常规 65 2 2 6 2" xfId="4287"/>
    <cellStyle name="常规 65 2 2 7" xfId="30258"/>
    <cellStyle name="常规 65 2 3" xfId="20764"/>
    <cellStyle name="常规 65 2 3 2" xfId="20767"/>
    <cellStyle name="常规 65 2 3 2 2" xfId="20771"/>
    <cellStyle name="常规 65 2 3 2 2 2" xfId="20774"/>
    <cellStyle name="常规 65 2 3 2 2 2 2" xfId="20778"/>
    <cellStyle name="常规 65 2 3 2 2 3" xfId="20781"/>
    <cellStyle name="常规 65 2 3 2 3" xfId="1509"/>
    <cellStyle name="常规 65 2 3 2 3 2" xfId="122"/>
    <cellStyle name="常规 65 2 3 2 3 2 2" xfId="30260"/>
    <cellStyle name="常规 65 2 3 2 3 3" xfId="24195"/>
    <cellStyle name="常规 65 2 3 2 4" xfId="1532"/>
    <cellStyle name="常规 65 2 3 2 4 2" xfId="1352"/>
    <cellStyle name="常规 65 2 3 2 5" xfId="1547"/>
    <cellStyle name="常规 65 2 3 3" xfId="20787"/>
    <cellStyle name="常规 65 2 3 3 2" xfId="20791"/>
    <cellStyle name="常规 65 2 3 3 2 2" xfId="17107"/>
    <cellStyle name="常规 65 2 3 3 3" xfId="1594"/>
    <cellStyle name="常规 65 2 3 4" xfId="20795"/>
    <cellStyle name="常规 65 2 3 4 2" xfId="11906"/>
    <cellStyle name="常规 65 2 3 4 2 2" xfId="30262"/>
    <cellStyle name="常规 65 2 3 4 3" xfId="1713"/>
    <cellStyle name="常规 65 2 3 5" xfId="30264"/>
    <cellStyle name="常规 65 2 3 5 2" xfId="11914"/>
    <cellStyle name="常规 65 2 3 6" xfId="30267"/>
    <cellStyle name="常规 65 2 4" xfId="20798"/>
    <cellStyle name="常规 65 2 4 2" xfId="20801"/>
    <cellStyle name="常规 65 2 4 2 2" xfId="20805"/>
    <cellStyle name="常规 65 2 4 2 2 2" xfId="20810"/>
    <cellStyle name="常规 65 2 4 2 3" xfId="1763"/>
    <cellStyle name="常规 65 2 4 3" xfId="20825"/>
    <cellStyle name="常规 65 2 4 3 2" xfId="20829"/>
    <cellStyle name="常规 65 2 4 3 2 2" xfId="20833"/>
    <cellStyle name="常规 65 2 4 3 3" xfId="20837"/>
    <cellStyle name="常规 65 2 4 4" xfId="20844"/>
    <cellStyle name="常规 65 2 4 4 2" xfId="26208"/>
    <cellStyle name="常规 65 2 4 5" xfId="30269"/>
    <cellStyle name="常规 65 2 5" xfId="20847"/>
    <cellStyle name="常规 65 2 5 2" xfId="20850"/>
    <cellStyle name="常规 65 2 5 2 2" xfId="20854"/>
    <cellStyle name="常规 65 2 5 3" xfId="20857"/>
    <cellStyle name="常规 65 2 6" xfId="20867"/>
    <cellStyle name="常规 65 2 6 2" xfId="20870"/>
    <cellStyle name="常规 65 2 6 2 2" xfId="20874"/>
    <cellStyle name="常规 65 2 6 3" xfId="12519"/>
    <cellStyle name="常规 65 2 7" xfId="20885"/>
    <cellStyle name="常规 65 2 7 2" xfId="20888"/>
    <cellStyle name="常规 65 2 8" xfId="20891"/>
    <cellStyle name="常规 65 3" xfId="10716"/>
    <cellStyle name="常规 65 3 2" xfId="30271"/>
    <cellStyle name="常规 65 3 2 2" xfId="30273"/>
    <cellStyle name="常规 65 3 2 2 2" xfId="23138"/>
    <cellStyle name="常规 65 3 2 2 2 2" xfId="7802"/>
    <cellStyle name="常规 65 3 2 2 2 2 2" xfId="3684"/>
    <cellStyle name="常规 65 3 2 2 2 3" xfId="7808"/>
    <cellStyle name="常规 65 3 2 2 3" xfId="3348"/>
    <cellStyle name="常规 65 3 2 2 3 2" xfId="19235"/>
    <cellStyle name="常规 65 3 2 2 3 2 2" xfId="3740"/>
    <cellStyle name="常规 65 3 2 2 3 3" xfId="19238"/>
    <cellStyle name="常规 65 3 2 2 4" xfId="23141"/>
    <cellStyle name="常规 65 3 2 2 4 2" xfId="30275"/>
    <cellStyle name="常规 65 3 2 2 5" xfId="30277"/>
    <cellStyle name="常规 65 3 2 3" xfId="30279"/>
    <cellStyle name="常规 65 3 2 3 2" xfId="23144"/>
    <cellStyle name="常规 65 3 2 3 2 2" xfId="30281"/>
    <cellStyle name="常规 65 3 2 3 3" xfId="9384"/>
    <cellStyle name="常规 65 3 2 4" xfId="30283"/>
    <cellStyle name="常规 65 3 2 4 2" xfId="11960"/>
    <cellStyle name="常规 65 3 2 4 2 2" xfId="25048"/>
    <cellStyle name="常规 65 3 2 4 3" xfId="30285"/>
    <cellStyle name="常规 65 3 2 5" xfId="22212"/>
    <cellStyle name="常规 65 3 2 5 2" xfId="11971"/>
    <cellStyle name="常规 65 3 2 6" xfId="30287"/>
    <cellStyle name="常规 65 3 3" xfId="30289"/>
    <cellStyle name="常规 65 3 3 2" xfId="23575"/>
    <cellStyle name="常规 65 3 3 2 2" xfId="23154"/>
    <cellStyle name="常规 65 3 3 2 2 2" xfId="14420"/>
    <cellStyle name="常规 65 3 3 2 3" xfId="3378"/>
    <cellStyle name="常规 65 3 3 3" xfId="11216"/>
    <cellStyle name="常规 65 3 3 3 2" xfId="11220"/>
    <cellStyle name="常规 65 3 3 3 2 2" xfId="30291"/>
    <cellStyle name="常规 65 3 3 3 3" xfId="30293"/>
    <cellStyle name="常规 65 3 3 4" xfId="11224"/>
    <cellStyle name="常规 65 3 3 4 2" xfId="11227"/>
    <cellStyle name="常规 65 3 3 5" xfId="11230"/>
    <cellStyle name="常规 65 3 4" xfId="30295"/>
    <cellStyle name="常规 65 3 4 2" xfId="23580"/>
    <cellStyle name="常规 65 3 4 2 2" xfId="23583"/>
    <cellStyle name="常规 65 3 4 3" xfId="11235"/>
    <cellStyle name="常规 65 3 5" xfId="30297"/>
    <cellStyle name="常规 65 3 5 2" xfId="30299"/>
    <cellStyle name="常规 65 3 5 2 2" xfId="30301"/>
    <cellStyle name="常规 65 3 5 3" xfId="11239"/>
    <cellStyle name="常规 65 3 6" xfId="30303"/>
    <cellStyle name="常规 65 3 6 2" xfId="30305"/>
    <cellStyle name="常规 65 3 7" xfId="30307"/>
    <cellStyle name="常规 65 4" xfId="30309"/>
    <cellStyle name="常规 65 4 2" xfId="30311"/>
    <cellStyle name="常规 65 4 2 2" xfId="30314"/>
    <cellStyle name="常规 65 4 2 2 2" xfId="30317"/>
    <cellStyle name="常规 65 4 2 2 2 2" xfId="22756"/>
    <cellStyle name="常规 65 4 2 2 3" xfId="3427"/>
    <cellStyle name="常规 65 4 2 3" xfId="30319"/>
    <cellStyle name="常规 65 4 2 3 2" xfId="29809"/>
    <cellStyle name="常规 65 4 2 3 2 2" xfId="22782"/>
    <cellStyle name="常规 65 4 2 3 3" xfId="29814"/>
    <cellStyle name="常规 65 4 2 4" xfId="30321"/>
    <cellStyle name="常规 65 4 2 4 2" xfId="29903"/>
    <cellStyle name="常规 65 4 2 5" xfId="3445"/>
    <cellStyle name="常规 65 4 3" xfId="30323"/>
    <cellStyle name="常规 65 4 3 2" xfId="23593"/>
    <cellStyle name="常规 65 4 3 2 2" xfId="30326"/>
    <cellStyle name="常规 65 4 3 3" xfId="11246"/>
    <cellStyle name="常规 65 4 4" xfId="30328"/>
    <cellStyle name="常规 65 4 4 2" xfId="23600"/>
    <cellStyle name="常规 65 4 4 2 2" xfId="23603"/>
    <cellStyle name="常规 65 4 4 3" xfId="11252"/>
    <cellStyle name="常规 65 4 5" xfId="30331"/>
    <cellStyle name="常规 65 4 5 2" xfId="28835"/>
    <cellStyle name="常规 65 4 6" xfId="30333"/>
    <cellStyle name="常规 65 5" xfId="18413"/>
    <cellStyle name="常规 65 5 2" xfId="18417"/>
    <cellStyle name="常规 65 5 2 2" xfId="18421"/>
    <cellStyle name="常规 65 5 2 2 2" xfId="18425"/>
    <cellStyle name="常规 65 5 2 3" xfId="18429"/>
    <cellStyle name="常规 65 5 3" xfId="18446"/>
    <cellStyle name="常规 65 5 3 2" xfId="18449"/>
    <cellStyle name="常规 65 5 3 2 2" xfId="18452"/>
    <cellStyle name="常规 65 5 3 3" xfId="18454"/>
    <cellStyle name="常规 65 5 4" xfId="18459"/>
    <cellStyle name="常规 65 5 4 2" xfId="18463"/>
    <cellStyle name="常规 65 5 5" xfId="18468"/>
    <cellStyle name="常规 65 6" xfId="15215"/>
    <cellStyle name="常规 65 6 2" xfId="15220"/>
    <cellStyle name="常规 65 6 2 2" xfId="18474"/>
    <cellStyle name="常规 65 6 3" xfId="18484"/>
    <cellStyle name="常规 65 7" xfId="15225"/>
    <cellStyle name="常规 65 7 2" xfId="18491"/>
    <cellStyle name="常规 65 7 2 2" xfId="18495"/>
    <cellStyle name="常规 65 7 3" xfId="18498"/>
    <cellStyle name="常规 65 8" xfId="7105"/>
    <cellStyle name="常规 65 8 2" xfId="7109"/>
    <cellStyle name="常规 65 9" xfId="1775"/>
    <cellStyle name="常规 66" xfId="16530"/>
    <cellStyle name="常规 66 2" xfId="16535"/>
    <cellStyle name="常规 67" xfId="16540"/>
    <cellStyle name="常规 67 2" xfId="12564"/>
    <cellStyle name="常规 68" xfId="10524"/>
    <cellStyle name="常规 68 2" xfId="12572"/>
    <cellStyle name="常规 69" xfId="23422"/>
    <cellStyle name="常规 69 2" xfId="22361"/>
    <cellStyle name="常规 7" xfId="26136"/>
    <cellStyle name="常规 7 2" xfId="30335"/>
    <cellStyle name="常规 7 2 2" xfId="30336"/>
    <cellStyle name="常规 7 2 2 2" xfId="30337"/>
    <cellStyle name="常规 7 2 2 2 2" xfId="30145"/>
    <cellStyle name="常规 7 2 2 3" xfId="30338"/>
    <cellStyle name="常规 7 2 2 3 2" xfId="1263"/>
    <cellStyle name="常规 7 2 2 4" xfId="30339"/>
    <cellStyle name="常规 7 2 3" xfId="30340"/>
    <cellStyle name="常规 7 3" xfId="48"/>
    <cellStyle name="常规 7 3 2" xfId="1780"/>
    <cellStyle name="常规 7 3 2 2" xfId="1785"/>
    <cellStyle name="常规 7 3 2 2 2" xfId="30341"/>
    <cellStyle name="常规 7 3 2 3" xfId="30342"/>
    <cellStyle name="常规 7 3 2 3 2" xfId="1821"/>
    <cellStyle name="常规 7 3 2 4" xfId="30343"/>
    <cellStyle name="常规 7 3 3" xfId="1516"/>
    <cellStyle name="常规 7 4" xfId="1800"/>
    <cellStyle name="常规 7 4 2" xfId="1809"/>
    <cellStyle name="常规 7 4 2 2" xfId="1812"/>
    <cellStyle name="常规 7 4 2 2 2" xfId="6655"/>
    <cellStyle name="常规 7 4 2 3" xfId="30344"/>
    <cellStyle name="常规 7 4 2 3 2" xfId="2043"/>
    <cellStyle name="常规 7 4 2 4" xfId="28870"/>
    <cellStyle name="常规 7 4 3" xfId="1815"/>
    <cellStyle name="常规 7 5" xfId="1064"/>
    <cellStyle name="常规 7 5 2" xfId="584"/>
    <cellStyle name="常规 7 5 2 2" xfId="16719"/>
    <cellStyle name="常规 7 5 2 2 2" xfId="6291"/>
    <cellStyle name="常规 7 5 2 3" xfId="16724"/>
    <cellStyle name="常规 7 5 2 3 2" xfId="2309"/>
    <cellStyle name="常规 7 5 2 4" xfId="16733"/>
    <cellStyle name="常规 7 5 3" xfId="30345"/>
    <cellStyle name="常规 7 6" xfId="1818"/>
    <cellStyle name="常规 7 6 2" xfId="30346"/>
    <cellStyle name="常规 7 6 2 2" xfId="30347"/>
    <cellStyle name="常规 7 6 2 2 2" xfId="6677"/>
    <cellStyle name="常规 7 6 2 3" xfId="30349"/>
    <cellStyle name="常规 7 6 2 3 2" xfId="30351"/>
    <cellStyle name="常规 7 6 2 4" xfId="2108"/>
    <cellStyle name="常规 7 6 3" xfId="30352"/>
    <cellStyle name="常规 7 7" xfId="30353"/>
    <cellStyle name="常规 7 7 2" xfId="30354"/>
    <cellStyle name="常规 7 7 2 2" xfId="30356"/>
    <cellStyle name="常规 7 7 2 2 2" xfId="30358"/>
    <cellStyle name="常规 7 7 2 3" xfId="30359"/>
    <cellStyle name="常规 7 7 2 3 2" xfId="30360"/>
    <cellStyle name="常规 7 7 2 4" xfId="2212"/>
    <cellStyle name="常规 7 7 3" xfId="30361"/>
    <cellStyle name="常规 70" xfId="30227"/>
    <cellStyle name="常规 70 2" xfId="30230"/>
    <cellStyle name="常规 70 2 2" xfId="30233"/>
    <cellStyle name="常规 70 2 2 2" xfId="30235"/>
    <cellStyle name="常规 70 2 2 2 2" xfId="23072"/>
    <cellStyle name="常规 70 2 2 2 2 2" xfId="23075"/>
    <cellStyle name="常规 70 2 2 2 2 2 2" xfId="23078"/>
    <cellStyle name="常规 70 2 2 2 2 2 2 2" xfId="30237"/>
    <cellStyle name="常规 70 2 2 2 2 2 3" xfId="30239"/>
    <cellStyle name="常规 70 2 2 2 2 3" xfId="23081"/>
    <cellStyle name="常规 70 2 2 2 2 3 2" xfId="26939"/>
    <cellStyle name="常规 70 2 2 2 2 3 2 2" xfId="21453"/>
    <cellStyle name="常规 70 2 2 2 2 3 3" xfId="26942"/>
    <cellStyle name="常规 70 2 2 2 2 4" xfId="30241"/>
    <cellStyle name="常规 70 2 2 2 2 4 2" xfId="26986"/>
    <cellStyle name="常规 70 2 2 2 2 5" xfId="30243"/>
    <cellStyle name="常规 70 2 2 2 3" xfId="57"/>
    <cellStyle name="常规 70 2 2 2 3 2" xfId="679"/>
    <cellStyle name="常规 70 2 2 2 3 2 2" xfId="525"/>
    <cellStyle name="常规 70 2 2 2 3 3" xfId="719"/>
    <cellStyle name="常规 70 2 2 2 4" xfId="144"/>
    <cellStyle name="常规 70 2 2 2 4 2" xfId="841"/>
    <cellStyle name="常规 70 2 2 2 4 2 2" xfId="853"/>
    <cellStyle name="常规 70 2 2 2 4 3" xfId="894"/>
    <cellStyle name="常规 70 2 2 2 5" xfId="272"/>
    <cellStyle name="常规 70 2 2 2 5 2" xfId="974"/>
    <cellStyle name="常规 70 2 2 2 6" xfId="292"/>
    <cellStyle name="常规 70 2 2 3" xfId="30245"/>
    <cellStyle name="常规 70 2 2 3 2" xfId="23088"/>
    <cellStyle name="常规 70 2 2 3 2 2" xfId="30247"/>
    <cellStyle name="常规 70 2 2 3 2 2 2" xfId="20218"/>
    <cellStyle name="常规 70 2 2 3 2 3" xfId="30249"/>
    <cellStyle name="常规 70 2 2 3 3" xfId="775"/>
    <cellStyle name="常规 70 2 2 3 3 2" xfId="1081"/>
    <cellStyle name="常规 70 2 2 3 3 2 2" xfId="20496"/>
    <cellStyle name="常规 70 2 2 3 3 3" xfId="30251"/>
    <cellStyle name="常规 70 2 2 3 4" xfId="1176"/>
    <cellStyle name="常规 70 2 2 3 4 2" xfId="23265"/>
    <cellStyle name="常规 70 2 2 3 5" xfId="15968"/>
    <cellStyle name="常规 70 2 2 4" xfId="30253"/>
    <cellStyle name="常规 70 2 2 4 2" xfId="11886"/>
    <cellStyle name="常规 70 2 2 4 2 2" xfId="11889"/>
    <cellStyle name="常规 70 2 2 4 3" xfId="1292"/>
    <cellStyle name="常规 70 2 2 5" xfId="30255"/>
    <cellStyle name="常规 70 2 2 5 2" xfId="11900"/>
    <cellStyle name="常规 70 2 2 5 2 2" xfId="24204"/>
    <cellStyle name="常规 70 2 2 5 3" xfId="1399"/>
    <cellStyle name="常规 70 2 2 6" xfId="30257"/>
    <cellStyle name="常规 70 2 2 6 2" xfId="4288"/>
    <cellStyle name="常规 70 2 2 7" xfId="30259"/>
    <cellStyle name="常规 70 2 3" xfId="20765"/>
    <cellStyle name="常规 70 2 3 2" xfId="20768"/>
    <cellStyle name="常规 70 2 3 2 2" xfId="20772"/>
    <cellStyle name="常规 70 2 3 2 2 2" xfId="20775"/>
    <cellStyle name="常规 70 2 3 2 2 2 2" xfId="20779"/>
    <cellStyle name="常规 70 2 3 2 2 3" xfId="20782"/>
    <cellStyle name="常规 70 2 3 2 3" xfId="1508"/>
    <cellStyle name="常规 70 2 3 2 3 2" xfId="123"/>
    <cellStyle name="常规 70 2 3 2 3 2 2" xfId="30261"/>
    <cellStyle name="常规 70 2 3 2 3 3" xfId="24196"/>
    <cellStyle name="常规 70 2 3 2 4" xfId="1531"/>
    <cellStyle name="常规 70 2 3 2 4 2" xfId="1351"/>
    <cellStyle name="常规 70 2 3 2 5" xfId="1546"/>
    <cellStyle name="常规 70 2 3 3" xfId="20788"/>
    <cellStyle name="常规 70 2 3 3 2" xfId="20792"/>
    <cellStyle name="常规 70 2 3 3 2 2" xfId="17108"/>
    <cellStyle name="常规 70 2 3 3 3" xfId="1593"/>
    <cellStyle name="常规 70 2 3 4" xfId="20796"/>
    <cellStyle name="常规 70 2 3 4 2" xfId="11907"/>
    <cellStyle name="常规 70 2 3 4 2 2" xfId="30263"/>
    <cellStyle name="常规 70 2 3 4 3" xfId="1712"/>
    <cellStyle name="常规 70 2 3 5" xfId="30265"/>
    <cellStyle name="常规 70 2 3 5 2" xfId="11915"/>
    <cellStyle name="常规 70 2 3 6" xfId="30268"/>
    <cellStyle name="常规 70 2 4" xfId="20799"/>
    <cellStyle name="常规 70 2 4 2" xfId="20802"/>
    <cellStyle name="常规 70 2 4 2 2" xfId="20806"/>
    <cellStyle name="常规 70 2 4 2 2 2" xfId="20811"/>
    <cellStyle name="常规 70 2 4 2 3" xfId="1762"/>
    <cellStyle name="常规 70 2 4 3" xfId="20826"/>
    <cellStyle name="常规 70 2 4 3 2" xfId="20830"/>
    <cellStyle name="常规 70 2 4 3 2 2" xfId="20834"/>
    <cellStyle name="常规 70 2 4 3 3" xfId="20838"/>
    <cellStyle name="常规 70 2 4 4" xfId="20845"/>
    <cellStyle name="常规 70 2 4 4 2" xfId="26209"/>
    <cellStyle name="常规 70 2 4 5" xfId="30270"/>
    <cellStyle name="常规 70 2 5" xfId="20848"/>
    <cellStyle name="常规 70 2 5 2" xfId="20851"/>
    <cellStyle name="常规 70 2 5 2 2" xfId="20855"/>
    <cellStyle name="常规 70 2 5 3" xfId="20858"/>
    <cellStyle name="常规 70 2 6" xfId="20868"/>
    <cellStyle name="常规 70 2 6 2" xfId="20871"/>
    <cellStyle name="常规 70 2 6 2 2" xfId="20875"/>
    <cellStyle name="常规 70 2 6 3" xfId="12520"/>
    <cellStyle name="常规 70 2 7" xfId="20886"/>
    <cellStyle name="常规 70 2 7 2" xfId="20889"/>
    <cellStyle name="常规 70 2 8" xfId="20892"/>
    <cellStyle name="常规 70 3" xfId="10717"/>
    <cellStyle name="常规 70 3 2" xfId="30272"/>
    <cellStyle name="常规 70 3 2 2" xfId="30274"/>
    <cellStyle name="常规 70 3 2 2 2" xfId="23139"/>
    <cellStyle name="常规 70 3 2 2 2 2" xfId="7803"/>
    <cellStyle name="常规 70 3 2 2 2 2 2" xfId="3683"/>
    <cellStyle name="常规 70 3 2 2 2 3" xfId="7809"/>
    <cellStyle name="常规 70 3 2 2 3" xfId="3347"/>
    <cellStyle name="常规 70 3 2 2 3 2" xfId="19236"/>
    <cellStyle name="常规 70 3 2 2 3 2 2" xfId="3739"/>
    <cellStyle name="常规 70 3 2 2 3 3" xfId="19239"/>
    <cellStyle name="常规 70 3 2 2 4" xfId="23142"/>
    <cellStyle name="常规 70 3 2 2 4 2" xfId="30276"/>
    <cellStyle name="常规 70 3 2 2 5" xfId="30278"/>
    <cellStyle name="常规 70 3 2 3" xfId="30280"/>
    <cellStyle name="常规 70 3 2 3 2" xfId="23145"/>
    <cellStyle name="常规 70 3 2 3 2 2" xfId="30282"/>
    <cellStyle name="常规 70 3 2 3 3" xfId="9385"/>
    <cellStyle name="常规 70 3 2 4" xfId="30284"/>
    <cellStyle name="常规 70 3 2 4 2" xfId="11961"/>
    <cellStyle name="常规 70 3 2 4 2 2" xfId="25049"/>
    <cellStyle name="常规 70 3 2 4 3" xfId="30286"/>
    <cellStyle name="常规 70 3 2 5" xfId="22213"/>
    <cellStyle name="常规 70 3 2 5 2" xfId="11972"/>
    <cellStyle name="常规 70 3 2 6" xfId="30288"/>
    <cellStyle name="常规 70 3 3" xfId="30290"/>
    <cellStyle name="常规 70 3 3 2" xfId="23576"/>
    <cellStyle name="常规 70 3 3 2 2" xfId="23155"/>
    <cellStyle name="常规 70 3 3 2 2 2" xfId="14421"/>
    <cellStyle name="常规 70 3 3 2 3" xfId="3377"/>
    <cellStyle name="常规 70 3 3 3" xfId="11217"/>
    <cellStyle name="常规 70 3 3 3 2" xfId="11221"/>
    <cellStyle name="常规 70 3 3 3 2 2" xfId="30292"/>
    <cellStyle name="常规 70 3 3 3 3" xfId="30294"/>
    <cellStyle name="常规 70 3 3 4" xfId="11225"/>
    <cellStyle name="常规 70 3 3 4 2" xfId="11228"/>
    <cellStyle name="常规 70 3 3 5" xfId="11231"/>
    <cellStyle name="常规 70 3 4" xfId="30296"/>
    <cellStyle name="常规 70 3 4 2" xfId="23581"/>
    <cellStyle name="常规 70 3 4 2 2" xfId="23584"/>
    <cellStyle name="常规 70 3 4 3" xfId="11236"/>
    <cellStyle name="常规 70 3 5" xfId="30298"/>
    <cellStyle name="常规 70 3 5 2" xfId="30300"/>
    <cellStyle name="常规 70 3 5 2 2" xfId="30302"/>
    <cellStyle name="常规 70 3 5 3" xfId="11240"/>
    <cellStyle name="常规 70 3 6" xfId="30304"/>
    <cellStyle name="常规 70 3 6 2" xfId="30306"/>
    <cellStyle name="常规 70 3 7" xfId="30308"/>
    <cellStyle name="常规 70 4" xfId="30310"/>
    <cellStyle name="常规 70 4 2" xfId="30312"/>
    <cellStyle name="常规 70 4 2 2" xfId="30315"/>
    <cellStyle name="常规 70 4 2 2 2" xfId="30318"/>
    <cellStyle name="常规 70 4 2 2 2 2" xfId="22757"/>
    <cellStyle name="常规 70 4 2 2 3" xfId="3426"/>
    <cellStyle name="常规 70 4 2 3" xfId="30320"/>
    <cellStyle name="常规 70 4 2 3 2" xfId="29810"/>
    <cellStyle name="常规 70 4 2 3 2 2" xfId="22783"/>
    <cellStyle name="常规 70 4 2 3 3" xfId="29815"/>
    <cellStyle name="常规 70 4 2 4" xfId="30322"/>
    <cellStyle name="常规 70 4 2 4 2" xfId="29904"/>
    <cellStyle name="常规 70 4 2 5" xfId="3444"/>
    <cellStyle name="常规 70 4 3" xfId="30324"/>
    <cellStyle name="常规 70 4 3 2" xfId="23594"/>
    <cellStyle name="常规 70 4 3 2 2" xfId="30327"/>
    <cellStyle name="常规 70 4 3 3" xfId="11247"/>
    <cellStyle name="常规 70 4 4" xfId="30329"/>
    <cellStyle name="常规 70 4 4 2" xfId="23601"/>
    <cellStyle name="常规 70 4 4 2 2" xfId="23604"/>
    <cellStyle name="常规 70 4 4 3" xfId="11253"/>
    <cellStyle name="常规 70 4 5" xfId="30332"/>
    <cellStyle name="常规 70 4 5 2" xfId="28836"/>
    <cellStyle name="常规 70 4 6" xfId="30334"/>
    <cellStyle name="常规 70 5" xfId="18414"/>
    <cellStyle name="常规 70 5 2" xfId="18418"/>
    <cellStyle name="常规 70 5 2 2" xfId="18422"/>
    <cellStyle name="常规 70 5 2 2 2" xfId="18426"/>
    <cellStyle name="常规 70 5 2 3" xfId="18430"/>
    <cellStyle name="常规 70 5 3" xfId="18447"/>
    <cellStyle name="常规 70 5 3 2" xfId="18450"/>
    <cellStyle name="常规 70 5 3 2 2" xfId="18453"/>
    <cellStyle name="常规 70 5 3 3" xfId="18455"/>
    <cellStyle name="常规 70 5 4" xfId="18460"/>
    <cellStyle name="常规 70 5 4 2" xfId="18464"/>
    <cellStyle name="常规 70 5 5" xfId="18469"/>
    <cellStyle name="常规 70 6" xfId="15216"/>
    <cellStyle name="常规 70 6 2" xfId="15221"/>
    <cellStyle name="常规 70 6 2 2" xfId="18475"/>
    <cellStyle name="常规 70 6 3" xfId="18485"/>
    <cellStyle name="常规 70 7" xfId="15226"/>
    <cellStyle name="常规 70 7 2" xfId="18492"/>
    <cellStyle name="常规 70 7 2 2" xfId="18496"/>
    <cellStyle name="常规 70 7 3" xfId="18499"/>
    <cellStyle name="常规 70 8" xfId="7106"/>
    <cellStyle name="常规 70 8 2" xfId="7110"/>
    <cellStyle name="常规 70 9" xfId="1774"/>
    <cellStyle name="常规 71" xfId="16531"/>
    <cellStyle name="常规 71 2" xfId="16536"/>
    <cellStyle name="常规 72" xfId="16541"/>
    <cellStyle name="常规 72 2" xfId="12565"/>
    <cellStyle name="常规 72 2 2" xfId="23373"/>
    <cellStyle name="常规 72 2 2 2" xfId="23375"/>
    <cellStyle name="常规 72 2 2 2 2" xfId="23377"/>
    <cellStyle name="常规 72 2 2 2 2 2" xfId="30363"/>
    <cellStyle name="常规 72 2 2 2 2 2 2" xfId="30364"/>
    <cellStyle name="常规 72 2 2 2 2 2 2 2" xfId="30365"/>
    <cellStyle name="常规 72 2 2 2 2 2 3" xfId="24980"/>
    <cellStyle name="常规 72 2 2 2 2 3" xfId="30366"/>
    <cellStyle name="常规 72 2 2 2 2 3 2" xfId="13223"/>
    <cellStyle name="常规 72 2 2 2 2 3 2 2" xfId="13225"/>
    <cellStyle name="常规 72 2 2 2 2 3 3" xfId="13228"/>
    <cellStyle name="常规 72 2 2 2 2 4" xfId="30367"/>
    <cellStyle name="常规 72 2 2 2 2 4 2" xfId="13258"/>
    <cellStyle name="常规 72 2 2 2 2 5" xfId="9272"/>
    <cellStyle name="常规 72 2 2 2 3" xfId="30368"/>
    <cellStyle name="常规 72 2 2 2 3 2" xfId="30369"/>
    <cellStyle name="常规 72 2 2 2 3 2 2" xfId="6385"/>
    <cellStyle name="常规 72 2 2 2 3 3" xfId="30370"/>
    <cellStyle name="常规 72 2 2 2 4" xfId="6082"/>
    <cellStyle name="常规 72 2 2 2 4 2" xfId="30371"/>
    <cellStyle name="常规 72 2 2 2 4 2 2" xfId="6465"/>
    <cellStyle name="常规 72 2 2 2 4 3" xfId="30372"/>
    <cellStyle name="常规 72 2 2 2 5" xfId="30373"/>
    <cellStyle name="常规 72 2 2 2 5 2" xfId="30374"/>
    <cellStyle name="常规 72 2 2 2 6" xfId="30375"/>
    <cellStyle name="常规 72 2 2 3" xfId="23379"/>
    <cellStyle name="常规 72 2 2 3 2" xfId="23381"/>
    <cellStyle name="常规 72 2 2 3 2 2" xfId="17388"/>
    <cellStyle name="常规 72 2 2 3 2 2 2" xfId="17390"/>
    <cellStyle name="常规 72 2 2 3 2 3" xfId="17392"/>
    <cellStyle name="常规 72 2 2 3 3" xfId="30376"/>
    <cellStyle name="常规 72 2 2 3 3 2" xfId="30379"/>
    <cellStyle name="常规 72 2 2 3 3 2 2" xfId="6769"/>
    <cellStyle name="常规 72 2 2 3 3 3" xfId="30382"/>
    <cellStyle name="常规 72 2 2 3 4" xfId="16062"/>
    <cellStyle name="常规 72 2 2 3 4 2" xfId="16067"/>
    <cellStyle name="常规 72 2 2 3 5" xfId="16089"/>
    <cellStyle name="常规 72 2 2 4" xfId="23384"/>
    <cellStyle name="常规 72 2 2 4 2" xfId="30385"/>
    <cellStyle name="常规 72 2 2 4 2 2" xfId="30387"/>
    <cellStyle name="常规 72 2 2 4 3" xfId="30389"/>
    <cellStyle name="常规 72 2 2 5" xfId="30393"/>
    <cellStyle name="常规 72 2 2 5 2" xfId="30395"/>
    <cellStyle name="常规 72 2 2 5 2 2" xfId="30397"/>
    <cellStyle name="常规 72 2 2 5 3" xfId="30399"/>
    <cellStyle name="常规 72 2 2 6" xfId="30403"/>
    <cellStyle name="常规 72 2 2 6 2" xfId="197"/>
    <cellStyle name="常规 72 2 2 7" xfId="14184"/>
    <cellStyle name="常规 72 2 3" xfId="23387"/>
    <cellStyle name="常规 72 2 3 2" xfId="30405"/>
    <cellStyle name="常规 72 2 3 2 2" xfId="30406"/>
    <cellStyle name="常规 72 2 3 2 2 2" xfId="30407"/>
    <cellStyle name="常规 72 2 3 2 2 2 2" xfId="30408"/>
    <cellStyle name="常规 72 2 3 2 2 3" xfId="30410"/>
    <cellStyle name="常规 72 2 3 2 3" xfId="30411"/>
    <cellStyle name="常规 72 2 3 2 3 2" xfId="9498"/>
    <cellStyle name="常规 72 2 3 2 3 2 2" xfId="9501"/>
    <cellStyle name="常规 72 2 3 2 3 3" xfId="9507"/>
    <cellStyle name="常规 72 2 3 2 4" xfId="1350"/>
    <cellStyle name="常规 72 2 3 2 4 2" xfId="9545"/>
    <cellStyle name="常规 72 2 3 2 5" xfId="30412"/>
    <cellStyle name="常规 72 2 3 3" xfId="30413"/>
    <cellStyle name="常规 72 2 3 3 2" xfId="30414"/>
    <cellStyle name="常规 72 2 3 3 2 2" xfId="17514"/>
    <cellStyle name="常规 72 2 3 3 3" xfId="30418"/>
    <cellStyle name="常规 72 2 3 4" xfId="30420"/>
    <cellStyle name="常规 72 2 3 4 2" xfId="30422"/>
    <cellStyle name="常规 72 2 3 4 2 2" xfId="30424"/>
    <cellStyle name="常规 72 2 3 4 3" xfId="30426"/>
    <cellStyle name="常规 72 2 3 5" xfId="30430"/>
    <cellStyle name="常规 72 2 3 5 2" xfId="30432"/>
    <cellStyle name="常规 72 2 3 6" xfId="30434"/>
    <cellStyle name="常规 72 2 4" xfId="30436"/>
    <cellStyle name="常规 72 2 4 2" xfId="30437"/>
    <cellStyle name="常规 72 2 4 2 2" xfId="30438"/>
    <cellStyle name="常规 72 2 4 2 2 2" xfId="30439"/>
    <cellStyle name="常规 72 2 4 2 3" xfId="17123"/>
    <cellStyle name="常规 72 2 4 3" xfId="30440"/>
    <cellStyle name="常规 72 2 4 3 2" xfId="30441"/>
    <cellStyle name="常规 72 2 4 3 2 2" xfId="17617"/>
    <cellStyle name="常规 72 2 4 3 3" xfId="17348"/>
    <cellStyle name="常规 72 2 4 4" xfId="30442"/>
    <cellStyle name="常规 72 2 4 4 2" xfId="30444"/>
    <cellStyle name="常规 72 2 4 5" xfId="30446"/>
    <cellStyle name="常规 72 2 5" xfId="30448"/>
    <cellStyle name="常规 72 2 5 2" xfId="30449"/>
    <cellStyle name="常规 72 2 5 2 2" xfId="30450"/>
    <cellStyle name="常规 72 2 5 3" xfId="3525"/>
    <cellStyle name="常规 72 2 6" xfId="22227"/>
    <cellStyle name="常规 72 2 6 2" xfId="30452"/>
    <cellStyle name="常规 72 2 6 2 2" xfId="30453"/>
    <cellStyle name="常规 72 2 6 3" xfId="3536"/>
    <cellStyle name="常规 72 2 7" xfId="30454"/>
    <cellStyle name="常规 72 2 7 2" xfId="30455"/>
    <cellStyle name="常规 72 2 8" xfId="30456"/>
    <cellStyle name="常规 72 3" xfId="23389"/>
    <cellStyle name="常规 72 3 2" xfId="23392"/>
    <cellStyle name="常规 72 3 2 2" xfId="23395"/>
    <cellStyle name="常规 72 3 2 2 2" xfId="30457"/>
    <cellStyle name="常规 72 3 2 2 2 2" xfId="30458"/>
    <cellStyle name="常规 72 3 2 2 2 2 2" xfId="30459"/>
    <cellStyle name="常规 72 3 2 2 2 3" xfId="28331"/>
    <cellStyle name="常规 72 3 2 2 3" xfId="30460"/>
    <cellStyle name="常规 72 3 2 2 3 2" xfId="30461"/>
    <cellStyle name="常规 72 3 2 2 3 2 2" xfId="30462"/>
    <cellStyle name="常规 72 3 2 2 3 3" xfId="26025"/>
    <cellStyle name="常规 72 3 2 2 4" xfId="23285"/>
    <cellStyle name="常规 72 3 2 2 4 2" xfId="30463"/>
    <cellStyle name="常规 72 3 2 2 5" xfId="24880"/>
    <cellStyle name="常规 72 3 2 3" xfId="26786"/>
    <cellStyle name="常规 72 3 2 3 2" xfId="26788"/>
    <cellStyle name="常规 72 3 2 3 2 2" xfId="30464"/>
    <cellStyle name="常规 72 3 2 3 3" xfId="30465"/>
    <cellStyle name="常规 72 3 2 4" xfId="26791"/>
    <cellStyle name="常规 72 3 2 4 2" xfId="26793"/>
    <cellStyle name="常规 72 3 2 4 2 2" xfId="30467"/>
    <cellStyle name="常规 72 3 2 4 3" xfId="30468"/>
    <cellStyle name="常规 72 3 2 5" xfId="26795"/>
    <cellStyle name="常规 72 3 2 5 2" xfId="30470"/>
    <cellStyle name="常规 72 3 2 6" xfId="30471"/>
    <cellStyle name="常规 72 3 3" xfId="23398"/>
    <cellStyle name="常规 72 3 3 2" xfId="23402"/>
    <cellStyle name="常规 72 3 3 2 2" xfId="30472"/>
    <cellStyle name="常规 72 3 3 2 2 2" xfId="30473"/>
    <cellStyle name="常规 72 3 3 2 3" xfId="30474"/>
    <cellStyle name="常规 72 3 3 3" xfId="11299"/>
    <cellStyle name="常规 72 3 3 3 2" xfId="30475"/>
    <cellStyle name="常规 72 3 3 3 2 2" xfId="30477"/>
    <cellStyle name="常规 72 3 3 3 3" xfId="30479"/>
    <cellStyle name="常规 72 3 3 4" xfId="30481"/>
    <cellStyle name="常规 72 3 3 4 2" xfId="30482"/>
    <cellStyle name="常规 72 3 3 5" xfId="30483"/>
    <cellStyle name="常规 72 3 4" xfId="23405"/>
    <cellStyle name="常规 72 3 4 2" xfId="23670"/>
    <cellStyle name="常规 72 3 4 2 2" xfId="23672"/>
    <cellStyle name="常规 72 3 4 3" xfId="11304"/>
    <cellStyle name="常规 72 3 5" xfId="30484"/>
    <cellStyle name="常规 72 3 5 2" xfId="30485"/>
    <cellStyle name="常规 72 3 5 2 2" xfId="30486"/>
    <cellStyle name="常规 72 3 5 3" xfId="3555"/>
    <cellStyle name="常规 72 3 6" xfId="30487"/>
    <cellStyle name="常规 72 3 6 2" xfId="30488"/>
    <cellStyle name="常规 72 3 7" xfId="30489"/>
    <cellStyle name="常规 72 4" xfId="23408"/>
    <cellStyle name="常规 72 4 2" xfId="30490"/>
    <cellStyle name="常规 72 4 2 2" xfId="30491"/>
    <cellStyle name="常规 72 4 2 2 2" xfId="30492"/>
    <cellStyle name="常规 72 4 2 2 2 2" xfId="30493"/>
    <cellStyle name="常规 72 4 2 2 3" xfId="24761"/>
    <cellStyle name="常规 72 4 2 3" xfId="26800"/>
    <cellStyle name="常规 72 4 2 3 2" xfId="26802"/>
    <cellStyle name="常规 72 4 2 3 2 2" xfId="28897"/>
    <cellStyle name="常规 72 4 2 3 3" xfId="24770"/>
    <cellStyle name="常规 72 4 2 4" xfId="26805"/>
    <cellStyle name="常规 72 4 2 4 2" xfId="26807"/>
    <cellStyle name="常规 72 4 2 5" xfId="26809"/>
    <cellStyle name="常规 72 4 3" xfId="30494"/>
    <cellStyle name="常规 72 4 3 2" xfId="23677"/>
    <cellStyle name="常规 72 4 3 2 2" xfId="19025"/>
    <cellStyle name="常规 72 4 3 3" xfId="30495"/>
    <cellStyle name="常规 72 4 4" xfId="30496"/>
    <cellStyle name="常规 72 4 4 2" xfId="23682"/>
    <cellStyle name="常规 72 4 4 2 2" xfId="23684"/>
    <cellStyle name="常规 72 4 4 3" xfId="23686"/>
    <cellStyle name="常规 72 4 5" xfId="30497"/>
    <cellStyle name="常规 72 4 5 2" xfId="30498"/>
    <cellStyle name="常规 72 4 6" xfId="30499"/>
    <cellStyle name="常规 72 5" xfId="18550"/>
    <cellStyle name="常规 72 5 2" xfId="18553"/>
    <cellStyle name="常规 72 5 2 2" xfId="18556"/>
    <cellStyle name="常规 72 5 2 2 2" xfId="30500"/>
    <cellStyle name="常规 72 5 2 3" xfId="28250"/>
    <cellStyle name="常规 72 5 3" xfId="18558"/>
    <cellStyle name="常规 72 5 3 2" xfId="25522"/>
    <cellStyle name="常规 72 5 3 2 2" xfId="30501"/>
    <cellStyle name="常规 72 5 3 3" xfId="28254"/>
    <cellStyle name="常规 72 5 4" xfId="30502"/>
    <cellStyle name="常规 72 5 4 2" xfId="25525"/>
    <cellStyle name="常规 72 5 5" xfId="30503"/>
    <cellStyle name="常规 72 6" xfId="8519"/>
    <cellStyle name="常规 72 6 2" xfId="18070"/>
    <cellStyle name="常规 72 6 2 2" xfId="18560"/>
    <cellStyle name="常规 72 6 3" xfId="18562"/>
    <cellStyle name="常规 72 7" xfId="18073"/>
    <cellStyle name="常规 72 7 2" xfId="18077"/>
    <cellStyle name="常规 72 7 2 2" xfId="12013"/>
    <cellStyle name="常规 72 7 3" xfId="30505"/>
    <cellStyle name="常规 72 8" xfId="18080"/>
    <cellStyle name="常规 72 8 2" xfId="30506"/>
    <cellStyle name="常规 72 9" xfId="30507"/>
    <cellStyle name="常规 73" xfId="10525"/>
    <cellStyle name="常规 73 2" xfId="12573"/>
    <cellStyle name="常规 73 2 2" xfId="23411"/>
    <cellStyle name="常规 73 2 2 2" xfId="30508"/>
    <cellStyle name="常规 73 2 2 2 2" xfId="14369"/>
    <cellStyle name="常规 73 2 2 2 2 2" xfId="14371"/>
    <cellStyle name="常规 73 2 2 2 2 2 2" xfId="14716"/>
    <cellStyle name="常规 73 2 2 2 2 3" xfId="30509"/>
    <cellStyle name="常规 73 2 2 2 3" xfId="14373"/>
    <cellStyle name="常规 73 2 2 2 3 2" xfId="30510"/>
    <cellStyle name="常规 73 2 2 2 3 2 2" xfId="29519"/>
    <cellStyle name="常规 73 2 2 2 3 3" xfId="30511"/>
    <cellStyle name="常规 73 2 2 2 4" xfId="30512"/>
    <cellStyle name="常规 73 2 2 2 4 2" xfId="30513"/>
    <cellStyle name="常规 73 2 2 2 5" xfId="30514"/>
    <cellStyle name="常规 73 2 2 3" xfId="30516"/>
    <cellStyle name="常规 73 2 2 3 2" xfId="30517"/>
    <cellStyle name="常规 73 2 2 3 2 2" xfId="30519"/>
    <cellStyle name="常规 73 2 2 3 3" xfId="26684"/>
    <cellStyle name="常规 73 2 2 4" xfId="29032"/>
    <cellStyle name="常规 73 2 2 4 2" xfId="30520"/>
    <cellStyle name="常规 73 2 2 4 2 2" xfId="30521"/>
    <cellStyle name="常规 73 2 2 4 3" xfId="30522"/>
    <cellStyle name="常规 73 2 2 5" xfId="30523"/>
    <cellStyle name="常规 73 2 2 5 2" xfId="30524"/>
    <cellStyle name="常规 73 2 2 6" xfId="30525"/>
    <cellStyle name="常规 73 2 3" xfId="30526"/>
    <cellStyle name="常规 73 2 3 2" xfId="8123"/>
    <cellStyle name="常规 73 2 3 2 2" xfId="8125"/>
    <cellStyle name="常规 73 2 3 2 2 2" xfId="30527"/>
    <cellStyle name="常规 73 2 3 2 3" xfId="30528"/>
    <cellStyle name="常规 73 2 3 3" xfId="8127"/>
    <cellStyle name="常规 73 2 3 3 2" xfId="30529"/>
    <cellStyle name="常规 73 2 3 3 2 2" xfId="30531"/>
    <cellStyle name="常规 73 2 3 3 3" xfId="26698"/>
    <cellStyle name="常规 73 2 3 4" xfId="30532"/>
    <cellStyle name="常规 73 2 3 4 2" xfId="30533"/>
    <cellStyle name="常规 73 2 3 5" xfId="30534"/>
    <cellStyle name="常规 73 2 4" xfId="30535"/>
    <cellStyle name="常规 73 2 4 2" xfId="8180"/>
    <cellStyle name="常规 73 2 4 2 2" xfId="30536"/>
    <cellStyle name="常规 73 2 4 3" xfId="30537"/>
    <cellStyle name="常规 73 2 5" xfId="21050"/>
    <cellStyle name="常规 73 2 5 2" xfId="19581"/>
    <cellStyle name="常规 73 2 5 2 2" xfId="21056"/>
    <cellStyle name="常规 73 2 5 3" xfId="3586"/>
    <cellStyle name="常规 73 2 6" xfId="21080"/>
    <cellStyle name="常规 73 2 6 2" xfId="19592"/>
    <cellStyle name="常规 73 2 7" xfId="21109"/>
    <cellStyle name="常规 73 3" xfId="23413"/>
    <cellStyle name="常规 73 3 2" xfId="23416"/>
    <cellStyle name="常规 73 3 2 2" xfId="30538"/>
    <cellStyle name="常规 73 3 2 2 2" xfId="30539"/>
    <cellStyle name="常规 73 3 2 2 2 2" xfId="30540"/>
    <cellStyle name="常规 73 3 2 2 3" xfId="30541"/>
    <cellStyle name="常规 73 3 2 3" xfId="26833"/>
    <cellStyle name="常规 73 3 2 3 2" xfId="26835"/>
    <cellStyle name="常规 73 3 2 3 2 2" xfId="30542"/>
    <cellStyle name="常规 73 3 2 3 3" xfId="30543"/>
    <cellStyle name="常规 73 3 2 4" xfId="26839"/>
    <cellStyle name="常规 73 3 2 4 2" xfId="26841"/>
    <cellStyle name="常规 73 3 2 5" xfId="26843"/>
    <cellStyle name="常规 73 3 3" xfId="18162"/>
    <cellStyle name="常规 73 3 3 2" xfId="8366"/>
    <cellStyle name="常规 73 3 3 2 2" xfId="8369"/>
    <cellStyle name="常规 73 3 3 3" xfId="8372"/>
    <cellStyle name="常规 73 3 4" xfId="30546"/>
    <cellStyle name="常规 73 3 4 2" xfId="8420"/>
    <cellStyle name="常规 73 3 4 2 2" xfId="23715"/>
    <cellStyle name="常规 73 3 4 3" xfId="23718"/>
    <cellStyle name="常规 73 3 5" xfId="26912"/>
    <cellStyle name="常规 73 3 5 2" xfId="19610"/>
    <cellStyle name="常规 73 3 6" xfId="26918"/>
    <cellStyle name="常规 73 4" xfId="23419"/>
    <cellStyle name="常规 73 4 2" xfId="30547"/>
    <cellStyle name="常规 73 4 2 2" xfId="30549"/>
    <cellStyle name="常规 73 4 2 2 2" xfId="6795"/>
    <cellStyle name="常规 73 4 2 3" xfId="26851"/>
    <cellStyle name="常规 73 4 3" xfId="30550"/>
    <cellStyle name="常规 73 4 3 2" xfId="8583"/>
    <cellStyle name="常规 73 4 3 2 2" xfId="6833"/>
    <cellStyle name="常规 73 4 3 3" xfId="8586"/>
    <cellStyle name="常规 73 4 4" xfId="30551"/>
    <cellStyle name="常规 73 4 4 2" xfId="8634"/>
    <cellStyle name="常规 73 4 5" xfId="24243"/>
    <cellStyle name="常规 73 5" xfId="18565"/>
    <cellStyle name="常规 73 5 2" xfId="18570"/>
    <cellStyle name="常规 73 5 2 2" xfId="25871"/>
    <cellStyle name="常规 73 5 3" xfId="30552"/>
    <cellStyle name="常规 73 6" xfId="18083"/>
    <cellStyle name="常规 73 6 2" xfId="30553"/>
    <cellStyle name="常规 73 6 2 2" xfId="30554"/>
    <cellStyle name="常规 73 6 3" xfId="30555"/>
    <cellStyle name="常规 73 7" xfId="30556"/>
    <cellStyle name="常规 73 7 2" xfId="26901"/>
    <cellStyle name="常规 73 8" xfId="26443"/>
    <cellStyle name="常规 74" xfId="23423"/>
    <cellStyle name="常规 74 2" xfId="22362"/>
    <cellStyle name="常规 74 2 2" xfId="30557"/>
    <cellStyle name="常规 74 2 2 2" xfId="30559"/>
    <cellStyle name="常规 74 2 2 2 2" xfId="30560"/>
    <cellStyle name="常规 74 2 2 2 2 2" xfId="30561"/>
    <cellStyle name="常规 74 2 2 2 2 2 2" xfId="5903"/>
    <cellStyle name="常规 74 2 2 2 2 3" xfId="30562"/>
    <cellStyle name="常规 74 2 2 2 3" xfId="30563"/>
    <cellStyle name="常规 74 2 2 2 3 2" xfId="30564"/>
    <cellStyle name="常规 74 2 2 2 3 2 2" xfId="28982"/>
    <cellStyle name="常规 74 2 2 2 3 3" xfId="30565"/>
    <cellStyle name="常规 74 2 2 2 4" xfId="17201"/>
    <cellStyle name="常规 74 2 2 2 4 2" xfId="17203"/>
    <cellStyle name="常规 74 2 2 2 5" xfId="17205"/>
    <cellStyle name="常规 74 2 2 3" xfId="30566"/>
    <cellStyle name="常规 74 2 2 3 2" xfId="30567"/>
    <cellStyle name="常规 74 2 2 3 2 2" xfId="30569"/>
    <cellStyle name="常规 74 2 2 3 3" xfId="30570"/>
    <cellStyle name="常规 74 2 2 4" xfId="30571"/>
    <cellStyle name="常规 74 2 2 4 2" xfId="30572"/>
    <cellStyle name="常规 74 2 2 4 2 2" xfId="30573"/>
    <cellStyle name="常规 74 2 2 4 3" xfId="30574"/>
    <cellStyle name="常规 74 2 2 5" xfId="30575"/>
    <cellStyle name="常规 74 2 2 5 2" xfId="30576"/>
    <cellStyle name="常规 74 2 2 6" xfId="30577"/>
    <cellStyle name="常规 74 2 3" xfId="30578"/>
    <cellStyle name="常规 74 2 3 2" xfId="30579"/>
    <cellStyle name="常规 74 2 3 2 2" xfId="30580"/>
    <cellStyle name="常规 74 2 3 2 2 2" xfId="30581"/>
    <cellStyle name="常规 74 2 3 2 3" xfId="30582"/>
    <cellStyle name="常规 74 2 3 3" xfId="30583"/>
    <cellStyle name="常规 74 2 3 3 2" xfId="30584"/>
    <cellStyle name="常规 74 2 3 3 2 2" xfId="30586"/>
    <cellStyle name="常规 74 2 3 3 3" xfId="30587"/>
    <cellStyle name="常规 74 2 3 4" xfId="30589"/>
    <cellStyle name="常规 74 2 3 4 2" xfId="30590"/>
    <cellStyle name="常规 74 2 3 5" xfId="30591"/>
    <cellStyle name="常规 74 2 4" xfId="29160"/>
    <cellStyle name="常规 74 2 4 2" xfId="30592"/>
    <cellStyle name="常规 74 2 4 2 2" xfId="30593"/>
    <cellStyle name="常规 74 2 4 3" xfId="30594"/>
    <cellStyle name="常规 74 2 5" xfId="26944"/>
    <cellStyle name="常规 74 2 5 2" xfId="19960"/>
    <cellStyle name="常规 74 2 5 2 2" xfId="26946"/>
    <cellStyle name="常规 74 2 5 3" xfId="3643"/>
    <cellStyle name="常规 74 2 6" xfId="26956"/>
    <cellStyle name="常规 74 2 6 2" xfId="19968"/>
    <cellStyle name="常规 74 2 7" xfId="26260"/>
    <cellStyle name="常规 74 3" xfId="30595"/>
    <cellStyle name="常规 74 3 2" xfId="30596"/>
    <cellStyle name="常规 74 3 2 2" xfId="30597"/>
    <cellStyle name="常规 74 3 2 2 2" xfId="30598"/>
    <cellStyle name="常规 74 3 2 2 2 2" xfId="30599"/>
    <cellStyle name="常规 74 3 2 2 3" xfId="30600"/>
    <cellStyle name="常规 74 3 2 3" xfId="26864"/>
    <cellStyle name="常规 74 3 2 3 2" xfId="26866"/>
    <cellStyle name="常规 74 3 2 3 2 2" xfId="30601"/>
    <cellStyle name="常规 74 3 2 3 3" xfId="30602"/>
    <cellStyle name="常规 74 3 2 4" xfId="26869"/>
    <cellStyle name="常规 74 3 2 4 2" xfId="26871"/>
    <cellStyle name="常规 74 3 2 5" xfId="26874"/>
    <cellStyle name="常规 74 3 3" xfId="30603"/>
    <cellStyle name="常规 74 3 3 2" xfId="23753"/>
    <cellStyle name="常规 74 3 3 2 2" xfId="30604"/>
    <cellStyle name="常规 74 3 3 3" xfId="11328"/>
    <cellStyle name="常规 74 3 4" xfId="30605"/>
    <cellStyle name="常规 74 3 4 2" xfId="23758"/>
    <cellStyle name="常规 74 3 4 2 2" xfId="23760"/>
    <cellStyle name="常规 74 3 4 3" xfId="11414"/>
    <cellStyle name="常规 74 3 5" xfId="26962"/>
    <cellStyle name="常规 74 3 5 2" xfId="19991"/>
    <cellStyle name="常规 74 3 6" xfId="26965"/>
    <cellStyle name="常规 74 4" xfId="30036"/>
    <cellStyle name="常规 74 4 2" xfId="30038"/>
    <cellStyle name="常规 74 4 2 2" xfId="30608"/>
    <cellStyle name="常规 74 4 2 2 2" xfId="30609"/>
    <cellStyle name="常规 74 4 2 3" xfId="26885"/>
    <cellStyle name="常规 74 4 3" xfId="30610"/>
    <cellStyle name="常规 74 4 3 2" xfId="23770"/>
    <cellStyle name="常规 74 4 3 2 2" xfId="30611"/>
    <cellStyle name="常规 74 4 3 3" xfId="11476"/>
    <cellStyle name="常规 74 4 4" xfId="30612"/>
    <cellStyle name="常规 74 4 4 2" xfId="23775"/>
    <cellStyle name="常规 74 4 5" xfId="26975"/>
    <cellStyle name="常规 74 5" xfId="18575"/>
    <cellStyle name="常规 74 5 2" xfId="9038"/>
    <cellStyle name="常规 74 5 2 2" xfId="30614"/>
    <cellStyle name="常规 74 5 3" xfId="30615"/>
    <cellStyle name="常规 74 6" xfId="18087"/>
    <cellStyle name="常规 74 6 2" xfId="30616"/>
    <cellStyle name="常规 74 6 2 2" xfId="30617"/>
    <cellStyle name="常规 74 6 3" xfId="30618"/>
    <cellStyle name="常规 74 7" xfId="30619"/>
    <cellStyle name="常规 74 7 2" xfId="30620"/>
    <cellStyle name="常规 74 8" xfId="19470"/>
    <cellStyle name="常规 75" xfId="30621"/>
    <cellStyle name="常规 75 2" xfId="30624"/>
    <cellStyle name="常规 75 2 2" xfId="30626"/>
    <cellStyle name="常规 75 2 2 2" xfId="30628"/>
    <cellStyle name="常规 75 2 2 2 2" xfId="30630"/>
    <cellStyle name="常规 75 2 2 2 2 2" xfId="11047"/>
    <cellStyle name="常规 75 2 2 2 2 2 2" xfId="11051"/>
    <cellStyle name="常规 75 2 2 2 2 3" xfId="10562"/>
    <cellStyle name="常规 75 2 2 2 3" xfId="3477"/>
    <cellStyle name="常规 75 2 2 2 3 2" xfId="6978"/>
    <cellStyle name="常规 75 2 2 2 3 2 2" xfId="6983"/>
    <cellStyle name="常规 75 2 2 2 3 3" xfId="5596"/>
    <cellStyle name="常规 75 2 2 2 4" xfId="6748"/>
    <cellStyle name="常规 75 2 2 2 4 2" xfId="6756"/>
    <cellStyle name="常规 75 2 2 2 5" xfId="6764"/>
    <cellStyle name="常规 75 2 2 3" xfId="30632"/>
    <cellStyle name="常规 75 2 2 3 2" xfId="30634"/>
    <cellStyle name="常规 75 2 2 3 2 2" xfId="17805"/>
    <cellStyle name="常规 75 2 2 3 3" xfId="6994"/>
    <cellStyle name="常规 75 2 2 4" xfId="30637"/>
    <cellStyle name="常规 75 2 2 4 2" xfId="13395"/>
    <cellStyle name="常规 75 2 2 4 2 2" xfId="13399"/>
    <cellStyle name="常规 75 2 2 4 3" xfId="1793"/>
    <cellStyle name="常规 75 2 2 5" xfId="30639"/>
    <cellStyle name="常规 75 2 2 5 2" xfId="13406"/>
    <cellStyle name="常规 75 2 2 6" xfId="30641"/>
    <cellStyle name="常规 75 2 3" xfId="30643"/>
    <cellStyle name="常规 75 2 3 2" xfId="30645"/>
    <cellStyle name="常规 75 2 3 2 2" xfId="30647"/>
    <cellStyle name="常规 75 2 3 2 2 2" xfId="11113"/>
    <cellStyle name="常规 75 2 3 2 3" xfId="7008"/>
    <cellStyle name="常规 75 2 3 3" xfId="30649"/>
    <cellStyle name="常规 75 2 3 3 2" xfId="30651"/>
    <cellStyle name="常规 75 2 3 3 2 2" xfId="30654"/>
    <cellStyle name="常规 75 2 3 3 3" xfId="6973"/>
    <cellStyle name="常规 75 2 3 4" xfId="3763"/>
    <cellStyle name="常规 75 2 3 4 2" xfId="13416"/>
    <cellStyle name="常规 75 2 3 5" xfId="30656"/>
    <cellStyle name="常规 75 2 4" xfId="29171"/>
    <cellStyle name="常规 75 2 4 2" xfId="30658"/>
    <cellStyle name="常规 75 2 4 2 2" xfId="30660"/>
    <cellStyle name="常规 75 2 4 3" xfId="30662"/>
    <cellStyle name="常规 75 2 5" xfId="26989"/>
    <cellStyle name="常规 75 2 5 2" xfId="20204"/>
    <cellStyle name="常规 75 2 5 2 2" xfId="26992"/>
    <cellStyle name="常规 75 2 5 3" xfId="26995"/>
    <cellStyle name="常规 75 2 6" xfId="26998"/>
    <cellStyle name="常规 75 2 6 2" xfId="20213"/>
    <cellStyle name="常规 75 2 7" xfId="27006"/>
    <cellStyle name="常规 75 3" xfId="30664"/>
    <cellStyle name="常规 75 3 2" xfId="30666"/>
    <cellStyle name="常规 75 3 2 2" xfId="27328"/>
    <cellStyle name="常规 75 3 2 2 2" xfId="27332"/>
    <cellStyle name="常规 75 3 2 2 2 2" xfId="27335"/>
    <cellStyle name="常规 75 3 2 2 3" xfId="7049"/>
    <cellStyle name="常规 75 3 2 3" xfId="26892"/>
    <cellStyle name="常规 75 3 2 3 2" xfId="27344"/>
    <cellStyle name="常规 75 3 2 3 2 2" xfId="27347"/>
    <cellStyle name="常规 75 3 2 3 3" xfId="27350"/>
    <cellStyle name="常规 75 3 2 4" xfId="27353"/>
    <cellStyle name="常规 75 3 2 4 2" xfId="13509"/>
    <cellStyle name="常规 75 3 2 5" xfId="27358"/>
    <cellStyle name="常规 75 3 3" xfId="30668"/>
    <cellStyle name="常规 75 3 3 2" xfId="27384"/>
    <cellStyle name="常规 75 3 3 2 2" xfId="27388"/>
    <cellStyle name="常规 75 3 3 3" xfId="11605"/>
    <cellStyle name="常规 75 3 4" xfId="30670"/>
    <cellStyle name="常规 75 3 4 2" xfId="27396"/>
    <cellStyle name="常规 75 3 4 2 2" xfId="27399"/>
    <cellStyle name="常规 75 3 4 3" xfId="11658"/>
    <cellStyle name="常规 75 3 5" xfId="27012"/>
    <cellStyle name="常规 75 3 5 2" xfId="20240"/>
    <cellStyle name="常规 75 3 6" xfId="6628"/>
    <cellStyle name="常规 75 4" xfId="30041"/>
    <cellStyle name="常规 75 4 2" xfId="30044"/>
    <cellStyle name="常规 75 4 2 2" xfId="25395"/>
    <cellStyle name="常规 75 4 2 2 2" xfId="27407"/>
    <cellStyle name="常规 75 4 2 3" xfId="27411"/>
    <cellStyle name="常规 75 4 3" xfId="30672"/>
    <cellStyle name="常规 75 4 3 2" xfId="27423"/>
    <cellStyle name="常规 75 4 3 2 2" xfId="27426"/>
    <cellStyle name="常规 75 4 3 3" xfId="11693"/>
    <cellStyle name="常规 75 4 4" xfId="30674"/>
    <cellStyle name="常规 75 4 4 2" xfId="27432"/>
    <cellStyle name="常规 75 4 5" xfId="27016"/>
    <cellStyle name="常规 75 5" xfId="18578"/>
    <cellStyle name="常规 75 5 2" xfId="9053"/>
    <cellStyle name="常规 75 5 2 2" xfId="25510"/>
    <cellStyle name="常规 75 5 3" xfId="30676"/>
    <cellStyle name="常规 75 6" xfId="30678"/>
    <cellStyle name="常规 75 6 2" xfId="30680"/>
    <cellStyle name="常规 75 6 2 2" xfId="25605"/>
    <cellStyle name="常规 75 6 3" xfId="30682"/>
    <cellStyle name="常规 75 7" xfId="30684"/>
    <cellStyle name="常规 75 7 2" xfId="30686"/>
    <cellStyle name="常规 75 8" xfId="30688"/>
    <cellStyle name="常规 76" xfId="17991"/>
    <cellStyle name="常规 76 2" xfId="30690"/>
    <cellStyle name="常规 76 2 2" xfId="30692"/>
    <cellStyle name="常规 76 2 2 2" xfId="30694"/>
    <cellStyle name="常规 76 2 2 2 2" xfId="21198"/>
    <cellStyle name="常规 76 2 2 2 2 2" xfId="30696"/>
    <cellStyle name="常规 76 2 2 2 2 2 2" xfId="26225"/>
    <cellStyle name="常规 76 2 2 2 2 3" xfId="28474"/>
    <cellStyle name="常规 76 2 2 2 3" xfId="30698"/>
    <cellStyle name="常规 76 2 2 2 3 2" xfId="30700"/>
    <cellStyle name="常规 76 2 2 2 3 2 2" xfId="30702"/>
    <cellStyle name="常规 76 2 2 2 3 3" xfId="30704"/>
    <cellStyle name="常规 76 2 2 2 4" xfId="9621"/>
    <cellStyle name="常规 76 2 2 2 4 2" xfId="9624"/>
    <cellStyle name="常规 76 2 2 2 5" xfId="9627"/>
    <cellStyle name="常规 76 2 2 3" xfId="18252"/>
    <cellStyle name="常规 76 2 2 3 2" xfId="21220"/>
    <cellStyle name="常规 76 2 2 3 2 2" xfId="30706"/>
    <cellStyle name="常规 76 2 2 3 3" xfId="30709"/>
    <cellStyle name="常规 76 2 2 4" xfId="30712"/>
    <cellStyle name="常规 76 2 2 4 2" xfId="21231"/>
    <cellStyle name="常规 76 2 2 4 2 2" xfId="21236"/>
    <cellStyle name="常规 76 2 2 4 3" xfId="21239"/>
    <cellStyle name="常规 76 2 2 5" xfId="30715"/>
    <cellStyle name="常规 76 2 2 5 2" xfId="30717"/>
    <cellStyle name="常规 76 2 2 6" xfId="30720"/>
    <cellStyle name="常规 76 2 3" xfId="25598"/>
    <cellStyle name="常规 76 2 3 2" xfId="30722"/>
    <cellStyle name="常规 76 2 3 2 2" xfId="21247"/>
    <cellStyle name="常规 76 2 3 2 2 2" xfId="9068"/>
    <cellStyle name="常规 76 2 3 2 3" xfId="30724"/>
    <cellStyle name="常规 76 2 3 3" xfId="850"/>
    <cellStyle name="常规 76 2 3 3 2" xfId="86"/>
    <cellStyle name="常规 76 2 3 3 2 2" xfId="859"/>
    <cellStyle name="常规 76 2 3 3 3" xfId="864"/>
    <cellStyle name="常规 76 2 3 4" xfId="191"/>
    <cellStyle name="常规 76 2 3 4 2" xfId="872"/>
    <cellStyle name="常规 76 2 3 5" xfId="886"/>
    <cellStyle name="常规 76 2 4" xfId="30726"/>
    <cellStyle name="常规 76 2 4 2" xfId="30728"/>
    <cellStyle name="常规 76 2 4 2 2" xfId="21266"/>
    <cellStyle name="常规 76 2 4 3" xfId="900"/>
    <cellStyle name="常规 76 2 5" xfId="27032"/>
    <cellStyle name="常规 76 2 5 2" xfId="20477"/>
    <cellStyle name="常规 76 2 5 2 2" xfId="21289"/>
    <cellStyle name="常规 76 2 5 3" xfId="919"/>
    <cellStyle name="常规 76 2 6" xfId="27037"/>
    <cellStyle name="常规 76 2 6 2" xfId="20492"/>
    <cellStyle name="常规 76 2 7" xfId="28669"/>
    <cellStyle name="常规 76 3" xfId="30730"/>
    <cellStyle name="常规 76 3 2" xfId="30732"/>
    <cellStyle name="常规 76 3 2 2" xfId="27481"/>
    <cellStyle name="常规 76 3 2 2 2" xfId="21571"/>
    <cellStyle name="常规 76 3 2 2 2 2" xfId="516"/>
    <cellStyle name="常规 76 3 2 2 3" xfId="27484"/>
    <cellStyle name="常规 76 3 2 3" xfId="18263"/>
    <cellStyle name="常规 76 3 2 3 2" xfId="16034"/>
    <cellStyle name="常规 76 3 2 3 2 2" xfId="22981"/>
    <cellStyle name="常规 76 3 2 3 3" xfId="22985"/>
    <cellStyle name="常规 76 3 2 4" xfId="22988"/>
    <cellStyle name="常规 76 3 2 4 2" xfId="16047"/>
    <cellStyle name="常规 76 3 2 5" xfId="22992"/>
    <cellStyle name="常规 76 3 3" xfId="30734"/>
    <cellStyle name="常规 76 3 3 2" xfId="27490"/>
    <cellStyle name="常规 76 3 3 2 2" xfId="16218"/>
    <cellStyle name="常规 76 3 3 3" xfId="983"/>
    <cellStyle name="常规 76 3 4" xfId="30736"/>
    <cellStyle name="常规 76 3 4 2" xfId="27495"/>
    <cellStyle name="常规 76 3 4 2 2" xfId="16406"/>
    <cellStyle name="常规 76 3 4 3" xfId="1002"/>
    <cellStyle name="常规 76 3 5" xfId="27046"/>
    <cellStyle name="常规 76 3 5 2" xfId="20519"/>
    <cellStyle name="常规 76 3 6" xfId="27051"/>
    <cellStyle name="常规 76 4" xfId="25275"/>
    <cellStyle name="常规 76 4 2" xfId="30738"/>
    <cellStyle name="常规 76 4 2 2" xfId="18697"/>
    <cellStyle name="常规 76 4 2 2 2" xfId="21786"/>
    <cellStyle name="常规 76 4 2 3" xfId="23007"/>
    <cellStyle name="常规 76 4 3" xfId="30740"/>
    <cellStyle name="常规 76 4 3 2" xfId="27505"/>
    <cellStyle name="常规 76 4 3 2 2" xfId="21820"/>
    <cellStyle name="常规 76 4 3 3" xfId="1041"/>
    <cellStyle name="常规 76 4 4" xfId="30742"/>
    <cellStyle name="常规 76 4 4 2" xfId="27510"/>
    <cellStyle name="常规 76 4 5" xfId="27060"/>
    <cellStyle name="常规 76 5" xfId="30744"/>
    <cellStyle name="常规 76 5 2" xfId="30746"/>
    <cellStyle name="常规 76 5 2 2" xfId="5306"/>
    <cellStyle name="常规 76 5 3" xfId="30748"/>
    <cellStyle name="常规 76 6" xfId="30750"/>
    <cellStyle name="常规 76 6 2" xfId="30752"/>
    <cellStyle name="常规 76 6 2 2" xfId="30754"/>
    <cellStyle name="常规 76 6 3" xfId="30756"/>
    <cellStyle name="常规 76 7" xfId="15758"/>
    <cellStyle name="常规 76 7 2" xfId="30758"/>
    <cellStyle name="常规 76 8" xfId="12631"/>
    <cellStyle name="常规 77" xfId="30760"/>
    <cellStyle name="常规 77 2" xfId="30762"/>
    <cellStyle name="常规 77 2 2" xfId="30764"/>
    <cellStyle name="常规 77 2 2 2" xfId="30766"/>
    <cellStyle name="常规 77 2 2 2 2" xfId="27524"/>
    <cellStyle name="常规 77 2 2 2 2 2" xfId="30768"/>
    <cellStyle name="常规 77 2 2 2 2 2 2" xfId="30770"/>
    <cellStyle name="常规 77 2 2 2 2 3" xfId="30772"/>
    <cellStyle name="常规 77 2 2 2 3" xfId="30774"/>
    <cellStyle name="常规 77 2 2 2 3 2" xfId="2515"/>
    <cellStyle name="常规 77 2 2 2 3 2 2" xfId="2523"/>
    <cellStyle name="常规 77 2 2 2 3 3" xfId="2530"/>
    <cellStyle name="常规 77 2 2 2 4" xfId="9883"/>
    <cellStyle name="常规 77 2 2 2 4 2" xfId="2762"/>
    <cellStyle name="常规 77 2 2 2 5" xfId="9886"/>
    <cellStyle name="常规 77 2 2 3" xfId="30776"/>
    <cellStyle name="常规 77 2 2 3 2" xfId="26567"/>
    <cellStyle name="常规 77 2 2 3 2 2" xfId="26570"/>
    <cellStyle name="常规 77 2 2 3 3" xfId="26577"/>
    <cellStyle name="常规 77 2 2 4" xfId="30778"/>
    <cellStyle name="常规 77 2 2 4 2" xfId="30780"/>
    <cellStyle name="常规 77 2 2 4 2 2" xfId="30782"/>
    <cellStyle name="常规 77 2 2 4 3" xfId="30784"/>
    <cellStyle name="常规 77 2 2 5" xfId="25082"/>
    <cellStyle name="常规 77 2 2 5 2" xfId="25085"/>
    <cellStyle name="常规 77 2 2 6" xfId="23208"/>
    <cellStyle name="常规 77 2 3" xfId="30786"/>
    <cellStyle name="常规 77 2 3 2" xfId="30788"/>
    <cellStyle name="常规 77 2 3 2 2" xfId="28427"/>
    <cellStyle name="常规 77 2 3 2 2 2" xfId="25212"/>
    <cellStyle name="常规 77 2 3 2 3" xfId="30790"/>
    <cellStyle name="常规 77 2 3 3" xfId="1185"/>
    <cellStyle name="常规 77 2 3 3 2" xfId="1193"/>
    <cellStyle name="常规 77 2 3 3 2 2" xfId="26351"/>
    <cellStyle name="常规 77 2 3 3 3" xfId="30793"/>
    <cellStyle name="常规 77 2 3 4" xfId="1198"/>
    <cellStyle name="常规 77 2 3 4 2" xfId="30795"/>
    <cellStyle name="常规 77 2 3 5" xfId="25143"/>
    <cellStyle name="常规 77 2 4" xfId="30797"/>
    <cellStyle name="常规 77 2 4 2" xfId="30799"/>
    <cellStyle name="常规 77 2 4 2 2" xfId="28456"/>
    <cellStyle name="常规 77 2 4 3" xfId="1203"/>
    <cellStyle name="常规 77 2 5" xfId="27074"/>
    <cellStyle name="常规 77 2 5 2" xfId="20722"/>
    <cellStyle name="常规 77 2 5 2 2" xfId="30801"/>
    <cellStyle name="常规 77 2 5 3" xfId="1220"/>
    <cellStyle name="常规 77 2 6" xfId="28683"/>
    <cellStyle name="常规 77 2 6 2" xfId="20731"/>
    <cellStyle name="常规 77 2 7" xfId="30803"/>
    <cellStyle name="常规 77 3" xfId="30805"/>
    <cellStyle name="常规 77 3 2" xfId="30807"/>
    <cellStyle name="常规 77 3 2 2" xfId="27557"/>
    <cellStyle name="常规 77 3 2 2 2" xfId="27560"/>
    <cellStyle name="常规 77 3 2 2 2 2" xfId="27563"/>
    <cellStyle name="常规 77 3 2 2 3" xfId="27566"/>
    <cellStyle name="常规 77 3 2 3" xfId="15570"/>
    <cellStyle name="常规 77 3 2 3 2" xfId="15575"/>
    <cellStyle name="常规 77 3 2 3 2 2" xfId="23055"/>
    <cellStyle name="常规 77 3 2 3 3" xfId="23058"/>
    <cellStyle name="常规 77 3 2 4" xfId="15580"/>
    <cellStyle name="常规 77 3 2 4 2" xfId="15584"/>
    <cellStyle name="常规 77 3 2 5" xfId="15589"/>
    <cellStyle name="常规 77 3 3" xfId="30809"/>
    <cellStyle name="常规 77 3 3 2" xfId="27569"/>
    <cellStyle name="常规 77 3 3 2 2" xfId="4689"/>
    <cellStyle name="常规 77 3 3 3" xfId="111"/>
    <cellStyle name="常规 77 3 4" xfId="30811"/>
    <cellStyle name="常规 77 3 4 2" xfId="27573"/>
    <cellStyle name="常规 77 3 4 2 2" xfId="30813"/>
    <cellStyle name="常规 77 3 4 3" xfId="11860"/>
    <cellStyle name="常规 77 3 5" xfId="28687"/>
    <cellStyle name="常规 77 3 5 2" xfId="20754"/>
    <cellStyle name="常规 77 3 6" xfId="28691"/>
    <cellStyle name="常规 77 4" xfId="25281"/>
    <cellStyle name="常规 77 4 2" xfId="30815"/>
    <cellStyle name="常规 77 4 2 2" xfId="27580"/>
    <cellStyle name="常规 77 4 2 2 2" xfId="30818"/>
    <cellStyle name="常规 77 4 2 3" xfId="15598"/>
    <cellStyle name="常规 77 4 3" xfId="30821"/>
    <cellStyle name="常规 77 4 3 2" xfId="27586"/>
    <cellStyle name="常规 77 4 3 2 2" xfId="30824"/>
    <cellStyle name="常规 77 4 3 3" xfId="1273"/>
    <cellStyle name="常规 77 4 4" xfId="30826"/>
    <cellStyle name="常规 77 4 4 2" xfId="28409"/>
    <cellStyle name="常规 77 4 5" xfId="28697"/>
    <cellStyle name="常规 77 5" xfId="30828"/>
    <cellStyle name="常规 77 5 2" xfId="30831"/>
    <cellStyle name="常规 77 5 2 2" xfId="30834"/>
    <cellStyle name="常规 77 5 3" xfId="30837"/>
    <cellStyle name="常规 77 6" xfId="23934"/>
    <cellStyle name="常规 77 6 2" xfId="23938"/>
    <cellStyle name="常规 77 6 2 2" xfId="23943"/>
    <cellStyle name="常规 77 6 3" xfId="23947"/>
    <cellStyle name="常规 77 7" xfId="23956"/>
    <cellStyle name="常规 77 7 2" xfId="30840"/>
    <cellStyle name="常规 77 8" xfId="12635"/>
    <cellStyle name="常规 78" xfId="30842"/>
    <cellStyle name="常规 78 2" xfId="30844"/>
    <cellStyle name="常规 78 2 2" xfId="30846"/>
    <cellStyle name="常规 78 2 2 2" xfId="29640"/>
    <cellStyle name="常规 78 2 2 2 2" xfId="15883"/>
    <cellStyle name="常规 78 2 2 2 2 2" xfId="15887"/>
    <cellStyle name="常规 78 2 2 2 2 2 2" xfId="30848"/>
    <cellStyle name="常规 78 2 2 2 2 3" xfId="26144"/>
    <cellStyle name="常规 78 2 2 2 3" xfId="15890"/>
    <cellStyle name="常规 78 2 2 2 3 2" xfId="30850"/>
    <cellStyle name="常规 78 2 2 2 3 2 2" xfId="30852"/>
    <cellStyle name="常规 78 2 2 2 3 3" xfId="26148"/>
    <cellStyle name="常规 78 2 2 2 4" xfId="10094"/>
    <cellStyle name="常规 78 2 2 2 4 2" xfId="10098"/>
    <cellStyle name="常规 78 2 2 2 5" xfId="10102"/>
    <cellStyle name="常规 78 2 2 3" xfId="30854"/>
    <cellStyle name="常规 78 2 2 3 2" xfId="30856"/>
    <cellStyle name="常规 78 2 2 3 2 2" xfId="30858"/>
    <cellStyle name="常规 78 2 2 3 3" xfId="30860"/>
    <cellStyle name="常规 78 2 2 4" xfId="30862"/>
    <cellStyle name="常规 78 2 2 4 2" xfId="9102"/>
    <cellStyle name="常规 78 2 2 4 2 2" xfId="9105"/>
    <cellStyle name="常规 78 2 2 4 3" xfId="9108"/>
    <cellStyle name="常规 78 2 2 5" xfId="30864"/>
    <cellStyle name="常规 78 2 2 5 2" xfId="9121"/>
    <cellStyle name="常规 78 2 2 6" xfId="30866"/>
    <cellStyle name="常规 78 2 3" xfId="30868"/>
    <cellStyle name="常规 78 2 3 2" xfId="9857"/>
    <cellStyle name="常规 78 2 3 2 2" xfId="9862"/>
    <cellStyle name="常规 78 2 3 2 2 2" xfId="20699"/>
    <cellStyle name="常规 78 2 3 2 3" xfId="30870"/>
    <cellStyle name="常规 78 2 3 3" xfId="457"/>
    <cellStyle name="常规 78 2 3 3 2" xfId="30872"/>
    <cellStyle name="常规 78 2 3 3 2 2" xfId="30874"/>
    <cellStyle name="常规 78 2 3 3 3" xfId="30876"/>
    <cellStyle name="常规 78 2 3 4" xfId="30878"/>
    <cellStyle name="常规 78 2 3 4 2" xfId="9158"/>
    <cellStyle name="常规 78 2 3 5" xfId="30880"/>
    <cellStyle name="常规 78 2 4" xfId="30882"/>
    <cellStyle name="常规 78 2 4 2" xfId="9924"/>
    <cellStyle name="常规 78 2 4 2 2" xfId="19625"/>
    <cellStyle name="常规 78 2 4 3" xfId="19628"/>
    <cellStyle name="常规 78 2 5" xfId="27088"/>
    <cellStyle name="常规 78 2 5 2" xfId="21019"/>
    <cellStyle name="常规 78 2 5 2 2" xfId="30885"/>
    <cellStyle name="常规 78 2 5 3" xfId="4361"/>
    <cellStyle name="常规 78 2 6" xfId="30887"/>
    <cellStyle name="常规 78 2 6 2" xfId="21030"/>
    <cellStyle name="常规 78 2 7" xfId="30889"/>
    <cellStyle name="常规 78 3" xfId="30891"/>
    <cellStyle name="常规 78 3 2" xfId="30893"/>
    <cellStyle name="常规 78 3 2 2" xfId="27622"/>
    <cellStyle name="常规 78 3 2 2 2" xfId="30895"/>
    <cellStyle name="常规 78 3 2 2 2 2" xfId="20986"/>
    <cellStyle name="常规 78 3 2 2 3" xfId="30897"/>
    <cellStyle name="常规 78 3 2 3" xfId="15619"/>
    <cellStyle name="常规 78 3 2 3 2" xfId="15623"/>
    <cellStyle name="常规 78 3 2 3 2 2" xfId="23129"/>
    <cellStyle name="常规 78 3 2 3 3" xfId="23132"/>
    <cellStyle name="常规 78 3 2 4" xfId="15627"/>
    <cellStyle name="常规 78 3 2 4 2" xfId="10908"/>
    <cellStyle name="常规 78 3 2 5" xfId="15631"/>
    <cellStyle name="常规 78 3 3" xfId="30899"/>
    <cellStyle name="常规 78 3 3 2" xfId="10070"/>
    <cellStyle name="常规 78 3 3 2 2" xfId="10074"/>
    <cellStyle name="常规 78 3 3 3" xfId="552"/>
    <cellStyle name="常规 78 3 4" xfId="30901"/>
    <cellStyle name="常规 78 3 4 2" xfId="10143"/>
    <cellStyle name="常规 78 3 4 2 2" xfId="17656"/>
    <cellStyle name="常规 78 3 4 3" xfId="11944"/>
    <cellStyle name="常规 78 3 5" xfId="30903"/>
    <cellStyle name="常规 78 3 5 2" xfId="21042"/>
    <cellStyle name="常规 78 3 6" xfId="30905"/>
    <cellStyle name="常规 78 4" xfId="8294"/>
    <cellStyle name="常规 78 4 2" xfId="8298"/>
    <cellStyle name="常规 78 4 2 2" xfId="30907"/>
    <cellStyle name="常规 78 4 2 2 2" xfId="7876"/>
    <cellStyle name="常规 78 4 2 3" xfId="15639"/>
    <cellStyle name="常规 78 4 3" xfId="30910"/>
    <cellStyle name="常规 78 4 3 2" xfId="10355"/>
    <cellStyle name="常规 78 4 3 2 2" xfId="7974"/>
    <cellStyle name="常规 78 4 3 3" xfId="10363"/>
    <cellStyle name="常规 78 4 4" xfId="30913"/>
    <cellStyle name="常规 78 4 4 2" xfId="10409"/>
    <cellStyle name="常规 78 4 5" xfId="30915"/>
    <cellStyle name="常规 78 5" xfId="8302"/>
    <cellStyle name="常规 78 5 2" xfId="30917"/>
    <cellStyle name="常规 78 5 2 2" xfId="23278"/>
    <cellStyle name="常规 78 5 3" xfId="30920"/>
    <cellStyle name="常规 78 6" xfId="23961"/>
    <cellStyle name="常规 78 6 2" xfId="23965"/>
    <cellStyle name="常规 78 6 2 2" xfId="23491"/>
    <cellStyle name="常规 78 6 3" xfId="30923"/>
    <cellStyle name="常规 78 7" xfId="23969"/>
    <cellStyle name="常规 78 7 2" xfId="23973"/>
    <cellStyle name="常规 78 8" xfId="23976"/>
    <cellStyle name="常规 79" xfId="30926"/>
    <cellStyle name="常规 79 2" xfId="30928"/>
    <cellStyle name="常规 79 2 2" xfId="26822"/>
    <cellStyle name="常规 79 2 2 2" xfId="26825"/>
    <cellStyle name="常规 79 2 2 2 2" xfId="72"/>
    <cellStyle name="常规 79 2 2 2 2 2" xfId="12690"/>
    <cellStyle name="常规 79 2 2 2 2 2 2" xfId="12696"/>
    <cellStyle name="常规 79 2 2 2 2 3" xfId="12711"/>
    <cellStyle name="常规 79 2 2 2 3" xfId="12720"/>
    <cellStyle name="常规 79 2 2 2 3 2" xfId="12723"/>
    <cellStyle name="常规 79 2 2 2 3 2 2" xfId="12726"/>
    <cellStyle name="常规 79 2 2 2 3 3" xfId="12734"/>
    <cellStyle name="常规 79 2 2 2 4" xfId="10378"/>
    <cellStyle name="常规 79 2 2 2 4 2" xfId="10382"/>
    <cellStyle name="常规 79 2 2 2 5" xfId="10388"/>
    <cellStyle name="常规 79 2 2 3" xfId="30930"/>
    <cellStyle name="常规 79 2 2 3 2" xfId="30932"/>
    <cellStyle name="常规 79 2 2 3 2 2" xfId="30934"/>
    <cellStyle name="常规 79 2 2 3 3" xfId="30936"/>
    <cellStyle name="常规 79 2 2 4" xfId="30938"/>
    <cellStyle name="常规 79 2 2 4 2" xfId="22711"/>
    <cellStyle name="常规 79 2 2 4 2 2" xfId="30940"/>
    <cellStyle name="常规 79 2 2 4 3" xfId="30942"/>
    <cellStyle name="常规 79 2 2 5" xfId="30944"/>
    <cellStyle name="常规 79 2 2 5 2" xfId="22719"/>
    <cellStyle name="常规 79 2 2 6" xfId="11619"/>
    <cellStyle name="常规 79 2 3" xfId="26828"/>
    <cellStyle name="常规 79 2 3 2" xfId="30946"/>
    <cellStyle name="常规 79 2 3 2 2" xfId="4491"/>
    <cellStyle name="常规 79 2 3 2 2 2" xfId="23300"/>
    <cellStyle name="常规 79 2 3 2 3" xfId="23312"/>
    <cellStyle name="常规 79 2 3 3" xfId="1422"/>
    <cellStyle name="常规 79 2 3 3 2" xfId="30948"/>
    <cellStyle name="常规 79 2 3 3 2 2" xfId="30950"/>
    <cellStyle name="常规 79 2 3 3 3" xfId="30952"/>
    <cellStyle name="常规 79 2 3 4" xfId="30954"/>
    <cellStyle name="常规 79 2 3 4 2" xfId="30956"/>
    <cellStyle name="常规 79 2 3 5" xfId="30958"/>
    <cellStyle name="常规 79 2 4" xfId="24745"/>
    <cellStyle name="常规 79 2 4 2" xfId="19652"/>
    <cellStyle name="常规 79 2 4 2 2" xfId="6220"/>
    <cellStyle name="常规 79 2 4 3" xfId="7515"/>
    <cellStyle name="常规 79 2 5" xfId="28703"/>
    <cellStyle name="常规 79 2 5 2" xfId="30960"/>
    <cellStyle name="常规 79 2 5 2 2" xfId="30962"/>
    <cellStyle name="常规 79 2 5 3" xfId="4486"/>
    <cellStyle name="常规 79 2 6" xfId="30965"/>
    <cellStyle name="常规 79 2 6 2" xfId="30967"/>
    <cellStyle name="常规 79 2 7" xfId="30969"/>
    <cellStyle name="常规 79 3" xfId="21881"/>
    <cellStyle name="常规 79 3 2" xfId="21884"/>
    <cellStyle name="常规 79 3 2 2" xfId="28596"/>
    <cellStyle name="常规 79 3 2 2 2" xfId="28600"/>
    <cellStyle name="常规 79 3 2 2 2 2" xfId="28604"/>
    <cellStyle name="常规 79 3 2 2 3" xfId="28624"/>
    <cellStyle name="常规 79 3 2 3" xfId="15661"/>
    <cellStyle name="常规 79 3 2 3 2" xfId="15666"/>
    <cellStyle name="常规 79 3 2 3 2 2" xfId="20567"/>
    <cellStyle name="常规 79 3 2 3 3" xfId="28643"/>
    <cellStyle name="常规 79 3 2 4" xfId="15671"/>
    <cellStyle name="常规 79 3 2 4 2" xfId="15676"/>
    <cellStyle name="常规 79 3 2 5" xfId="15681"/>
    <cellStyle name="常规 79 3 3" xfId="30971"/>
    <cellStyle name="常规 79 3 3 2" xfId="28731"/>
    <cellStyle name="常规 79 3 3 2 2" xfId="27216"/>
    <cellStyle name="常规 79 3 3 3" xfId="12081"/>
    <cellStyle name="常规 79 3 4" xfId="24749"/>
    <cellStyle name="常规 79 3 4 2" xfId="28747"/>
    <cellStyle name="常规 79 3 4 2 2" xfId="27603"/>
    <cellStyle name="常规 79 3 4 3" xfId="7532"/>
    <cellStyle name="常规 79 3 5" xfId="30973"/>
    <cellStyle name="常规 79 3 5 2" xfId="28779"/>
    <cellStyle name="常规 79 3 6" xfId="30975"/>
    <cellStyle name="常规 79 4" xfId="8310"/>
    <cellStyle name="常规 79 4 2" xfId="8315"/>
    <cellStyle name="常规 79 4 2 2" xfId="22390"/>
    <cellStyle name="常规 79 4 2 2 2" xfId="29782"/>
    <cellStyle name="常规 79 4 2 3" xfId="15688"/>
    <cellStyle name="常规 79 4 3" xfId="30977"/>
    <cellStyle name="常规 79 4 3 2" xfId="29885"/>
    <cellStyle name="常规 79 4 3 2 2" xfId="29888"/>
    <cellStyle name="常规 79 4 3 3" xfId="12088"/>
    <cellStyle name="常规 79 4 4" xfId="24548"/>
    <cellStyle name="常规 79 4 4 2" xfId="24552"/>
    <cellStyle name="常规 79 4 5" xfId="24565"/>
    <cellStyle name="常规 79 5" xfId="8322"/>
    <cellStyle name="常规 79 5 2" xfId="29322"/>
    <cellStyle name="常规 79 5 2 2" xfId="29067"/>
    <cellStyle name="常规 79 5 3" xfId="30980"/>
    <cellStyle name="常规 79 6" xfId="29326"/>
    <cellStyle name="常规 79 6 2" xfId="30983"/>
    <cellStyle name="常规 79 6 2 2" xfId="30057"/>
    <cellStyle name="常规 79 6 3" xfId="30986"/>
    <cellStyle name="常规 79 7" xfId="30989"/>
    <cellStyle name="常规 79 7 2" xfId="30992"/>
    <cellStyle name="常规 79 8" xfId="30994"/>
    <cellStyle name="常规 8" xfId="30996"/>
    <cellStyle name="常规 8 2" xfId="30997"/>
    <cellStyle name="常规 8 2 2" xfId="30998"/>
    <cellStyle name="常规 8 2 2 2" xfId="30999"/>
    <cellStyle name="常规 8 2 2 2 2" xfId="31000"/>
    <cellStyle name="常规 8 2 2 3" xfId="31001"/>
    <cellStyle name="常规 8 2 2 3 2" xfId="31002"/>
    <cellStyle name="常规 8 2 2 4" xfId="31003"/>
    <cellStyle name="常规 8 2 3" xfId="31004"/>
    <cellStyle name="常规 8 3" xfId="173"/>
    <cellStyle name="常规 8 3 2" xfId="1828"/>
    <cellStyle name="常规 8 3 2 2" xfId="31005"/>
    <cellStyle name="常规 8 3 2 2 2" xfId="31007"/>
    <cellStyle name="常规 8 3 2 3" xfId="31009"/>
    <cellStyle name="常规 8 3 2 3 2" xfId="23989"/>
    <cellStyle name="常规 8 3 2 4" xfId="31011"/>
    <cellStyle name="常规 8 3 3" xfId="31012"/>
    <cellStyle name="常规 8 4" xfId="1188"/>
    <cellStyle name="常规 8 4 2" xfId="11547"/>
    <cellStyle name="常规 8 4 2 2" xfId="25940"/>
    <cellStyle name="常规 8 4 2 2 2" xfId="24585"/>
    <cellStyle name="常规 8 4 2 3" xfId="31013"/>
    <cellStyle name="常规 8 4 2 3 2" xfId="24591"/>
    <cellStyle name="常规 8 4 2 4" xfId="28878"/>
    <cellStyle name="常规 8 4 3" xfId="31014"/>
    <cellStyle name="常规 8 5" xfId="31015"/>
    <cellStyle name="常规 8 5 2" xfId="12620"/>
    <cellStyle name="常规 8 5 2 2" xfId="12622"/>
    <cellStyle name="常规 8 5 2 2 2" xfId="31016"/>
    <cellStyle name="常规 8 5 2 3" xfId="31017"/>
    <cellStyle name="常规 8 5 2 3 2" xfId="27702"/>
    <cellStyle name="常规 8 5 2 4" xfId="29602"/>
    <cellStyle name="常规 8 5 3" xfId="12624"/>
    <cellStyle name="常规 80" xfId="30622"/>
    <cellStyle name="常规 80 2" xfId="30625"/>
    <cellStyle name="常规 80 2 2" xfId="30627"/>
    <cellStyle name="常规 80 2 2 2" xfId="30629"/>
    <cellStyle name="常规 80 2 2 2 2" xfId="30631"/>
    <cellStyle name="常规 80 2 2 2 2 2" xfId="11048"/>
    <cellStyle name="常规 80 2 2 2 2 2 2" xfId="11052"/>
    <cellStyle name="常规 80 2 2 2 2 3" xfId="10563"/>
    <cellStyle name="常规 80 2 2 2 3" xfId="3476"/>
    <cellStyle name="常规 80 2 2 2 3 2" xfId="6979"/>
    <cellStyle name="常规 80 2 2 2 3 2 2" xfId="6984"/>
    <cellStyle name="常规 80 2 2 2 3 3" xfId="5597"/>
    <cellStyle name="常规 80 2 2 2 4" xfId="6749"/>
    <cellStyle name="常规 80 2 2 2 4 2" xfId="6757"/>
    <cellStyle name="常规 80 2 2 2 5" xfId="6765"/>
    <cellStyle name="常规 80 2 2 3" xfId="30633"/>
    <cellStyle name="常规 80 2 2 3 2" xfId="30635"/>
    <cellStyle name="常规 80 2 2 3 2 2" xfId="17806"/>
    <cellStyle name="常规 80 2 2 3 3" xfId="6995"/>
    <cellStyle name="常规 80 2 2 4" xfId="30638"/>
    <cellStyle name="常规 80 2 2 4 2" xfId="13396"/>
    <cellStyle name="常规 80 2 2 4 2 2" xfId="13400"/>
    <cellStyle name="常规 80 2 2 4 3" xfId="1792"/>
    <cellStyle name="常规 80 2 2 5" xfId="30640"/>
    <cellStyle name="常规 80 2 2 5 2" xfId="13407"/>
    <cellStyle name="常规 80 2 2 6" xfId="30642"/>
    <cellStyle name="常规 80 2 3" xfId="30644"/>
    <cellStyle name="常规 80 2 3 2" xfId="30646"/>
    <cellStyle name="常规 80 2 3 2 2" xfId="30648"/>
    <cellStyle name="常规 80 2 3 2 2 2" xfId="11114"/>
    <cellStyle name="常规 80 2 3 2 3" xfId="7009"/>
    <cellStyle name="常规 80 2 3 3" xfId="30650"/>
    <cellStyle name="常规 80 2 3 3 2" xfId="30652"/>
    <cellStyle name="常规 80 2 3 3 2 2" xfId="30655"/>
    <cellStyle name="常规 80 2 3 3 3" xfId="6974"/>
    <cellStyle name="常规 80 2 3 4" xfId="3762"/>
    <cellStyle name="常规 80 2 3 4 2" xfId="13417"/>
    <cellStyle name="常规 80 2 3 5" xfId="30657"/>
    <cellStyle name="常规 80 2 4" xfId="29172"/>
    <cellStyle name="常规 80 2 4 2" xfId="30659"/>
    <cellStyle name="常规 80 2 4 2 2" xfId="30661"/>
    <cellStyle name="常规 80 2 4 3" xfId="30663"/>
    <cellStyle name="常规 80 2 5" xfId="26990"/>
    <cellStyle name="常规 80 2 5 2" xfId="20205"/>
    <cellStyle name="常规 80 2 5 2 2" xfId="26993"/>
    <cellStyle name="常规 80 2 5 3" xfId="26996"/>
    <cellStyle name="常规 80 2 6" xfId="26999"/>
    <cellStyle name="常规 80 2 6 2" xfId="20214"/>
    <cellStyle name="常规 80 2 7" xfId="27007"/>
    <cellStyle name="常规 80 3" xfId="30665"/>
    <cellStyle name="常规 80 3 2" xfId="30667"/>
    <cellStyle name="常规 80 3 2 2" xfId="27329"/>
    <cellStyle name="常规 80 3 2 2 2" xfId="27333"/>
    <cellStyle name="常规 80 3 2 2 2 2" xfId="27336"/>
    <cellStyle name="常规 80 3 2 2 3" xfId="7050"/>
    <cellStyle name="常规 80 3 2 3" xfId="26893"/>
    <cellStyle name="常规 80 3 2 3 2" xfId="27345"/>
    <cellStyle name="常规 80 3 2 3 2 2" xfId="27348"/>
    <cellStyle name="常规 80 3 2 3 3" xfId="27351"/>
    <cellStyle name="常规 80 3 2 4" xfId="27354"/>
    <cellStyle name="常规 80 3 2 4 2" xfId="13510"/>
    <cellStyle name="常规 80 3 2 5" xfId="27359"/>
    <cellStyle name="常规 80 3 3" xfId="30669"/>
    <cellStyle name="常规 80 3 3 2" xfId="27385"/>
    <cellStyle name="常规 80 3 3 2 2" xfId="27389"/>
    <cellStyle name="常规 80 3 3 3" xfId="11606"/>
    <cellStyle name="常规 80 3 4" xfId="30671"/>
    <cellStyle name="常规 80 3 4 2" xfId="27397"/>
    <cellStyle name="常规 80 3 4 2 2" xfId="27400"/>
    <cellStyle name="常规 80 3 4 3" xfId="11659"/>
    <cellStyle name="常规 80 3 5" xfId="27013"/>
    <cellStyle name="常规 80 3 5 2" xfId="20241"/>
    <cellStyle name="常规 80 3 6" xfId="6629"/>
    <cellStyle name="常规 80 4" xfId="30042"/>
    <cellStyle name="常规 80 4 2" xfId="30045"/>
    <cellStyle name="常规 80 4 2 2" xfId="25396"/>
    <cellStyle name="常规 80 4 2 2 2" xfId="27408"/>
    <cellStyle name="常规 80 4 2 3" xfId="27412"/>
    <cellStyle name="常规 80 4 3" xfId="30673"/>
    <cellStyle name="常规 80 4 3 2" xfId="27424"/>
    <cellStyle name="常规 80 4 3 2 2" xfId="27427"/>
    <cellStyle name="常规 80 4 3 3" xfId="11694"/>
    <cellStyle name="常规 80 4 4" xfId="30675"/>
    <cellStyle name="常规 80 4 4 2" xfId="27433"/>
    <cellStyle name="常规 80 4 5" xfId="27017"/>
    <cellStyle name="常规 80 5" xfId="18579"/>
    <cellStyle name="常规 80 5 2" xfId="9054"/>
    <cellStyle name="常规 80 5 2 2" xfId="25511"/>
    <cellStyle name="常规 80 5 3" xfId="30677"/>
    <cellStyle name="常规 80 6" xfId="30679"/>
    <cellStyle name="常规 80 6 2" xfId="30681"/>
    <cellStyle name="常规 80 6 2 2" xfId="25606"/>
    <cellStyle name="常规 80 6 3" xfId="30683"/>
    <cellStyle name="常规 80 7" xfId="30685"/>
    <cellStyle name="常规 80 7 2" xfId="30687"/>
    <cellStyle name="常规 80 8" xfId="30689"/>
    <cellStyle name="常规 81" xfId="17992"/>
    <cellStyle name="常规 81 2" xfId="30691"/>
    <cellStyle name="常规 81 2 2" xfId="30693"/>
    <cellStyle name="常规 81 2 2 2" xfId="30695"/>
    <cellStyle name="常规 81 2 2 2 2" xfId="21199"/>
    <cellStyle name="常规 81 2 2 2 2 2" xfId="30697"/>
    <cellStyle name="常规 81 2 2 2 2 2 2" xfId="26226"/>
    <cellStyle name="常规 81 2 2 2 2 3" xfId="28475"/>
    <cellStyle name="常规 81 2 2 2 3" xfId="30699"/>
    <cellStyle name="常规 81 2 2 2 3 2" xfId="30701"/>
    <cellStyle name="常规 81 2 2 2 3 2 2" xfId="30703"/>
    <cellStyle name="常规 81 2 2 2 3 3" xfId="30705"/>
    <cellStyle name="常规 81 2 2 2 4" xfId="9622"/>
    <cellStyle name="常规 81 2 2 2 4 2" xfId="9625"/>
    <cellStyle name="常规 81 2 2 2 5" xfId="9628"/>
    <cellStyle name="常规 81 2 2 3" xfId="18253"/>
    <cellStyle name="常规 81 2 2 3 2" xfId="21221"/>
    <cellStyle name="常规 81 2 2 3 2 2" xfId="30707"/>
    <cellStyle name="常规 81 2 2 3 3" xfId="30710"/>
    <cellStyle name="常规 81 2 2 4" xfId="30713"/>
    <cellStyle name="常规 81 2 2 4 2" xfId="21232"/>
    <cellStyle name="常规 81 2 2 4 2 2" xfId="21237"/>
    <cellStyle name="常规 81 2 2 4 3" xfId="21240"/>
    <cellStyle name="常规 81 2 2 5" xfId="30716"/>
    <cellStyle name="常规 81 2 2 5 2" xfId="30718"/>
    <cellStyle name="常规 81 2 2 6" xfId="30721"/>
    <cellStyle name="常规 81 2 3" xfId="25599"/>
    <cellStyle name="常规 81 2 3 2" xfId="30723"/>
    <cellStyle name="常规 81 2 3 2 2" xfId="21248"/>
    <cellStyle name="常规 81 2 3 2 2 2" xfId="9069"/>
    <cellStyle name="常规 81 2 3 2 3" xfId="30725"/>
    <cellStyle name="常规 81 2 3 3" xfId="849"/>
    <cellStyle name="常规 81 2 3 3 2" xfId="87"/>
    <cellStyle name="常规 81 2 3 3 2 2" xfId="858"/>
    <cellStyle name="常规 81 2 3 3 3" xfId="863"/>
    <cellStyle name="常规 81 2 3 4" xfId="192"/>
    <cellStyle name="常规 81 2 3 4 2" xfId="871"/>
    <cellStyle name="常规 81 2 3 5" xfId="885"/>
    <cellStyle name="常规 81 2 4" xfId="30727"/>
    <cellStyle name="常规 81 2 4 2" xfId="30729"/>
    <cellStyle name="常规 81 2 4 2 2" xfId="21267"/>
    <cellStyle name="常规 81 2 4 3" xfId="899"/>
    <cellStyle name="常规 81 2 5" xfId="27033"/>
    <cellStyle name="常规 81 2 5 2" xfId="20478"/>
    <cellStyle name="常规 81 2 5 2 2" xfId="21290"/>
    <cellStyle name="常规 81 2 5 3" xfId="918"/>
    <cellStyle name="常规 81 2 6" xfId="27038"/>
    <cellStyle name="常规 81 2 6 2" xfId="20493"/>
    <cellStyle name="常规 81 2 7" xfId="28670"/>
    <cellStyle name="常规 81 3" xfId="30731"/>
    <cellStyle name="常规 81 3 2" xfId="30733"/>
    <cellStyle name="常规 81 3 2 2" xfId="27482"/>
    <cellStyle name="常规 81 3 2 2 2" xfId="21572"/>
    <cellStyle name="常规 81 3 2 2 2 2" xfId="515"/>
    <cellStyle name="常规 81 3 2 2 3" xfId="27485"/>
    <cellStyle name="常规 81 3 2 3" xfId="18264"/>
    <cellStyle name="常规 81 3 2 3 2" xfId="16035"/>
    <cellStyle name="常规 81 3 2 3 2 2" xfId="22982"/>
    <cellStyle name="常规 81 3 2 3 3" xfId="22986"/>
    <cellStyle name="常规 81 3 2 4" xfId="22989"/>
    <cellStyle name="常规 81 3 2 4 2" xfId="16048"/>
    <cellStyle name="常规 81 3 2 5" xfId="22993"/>
    <cellStyle name="常规 81 3 3" xfId="30735"/>
    <cellStyle name="常规 81 3 3 2" xfId="27491"/>
    <cellStyle name="常规 81 3 3 2 2" xfId="16219"/>
    <cellStyle name="常规 81 3 3 3" xfId="982"/>
    <cellStyle name="常规 81 3 4" xfId="30737"/>
    <cellStyle name="常规 81 3 4 2" xfId="27496"/>
    <cellStyle name="常规 81 3 4 2 2" xfId="16407"/>
    <cellStyle name="常规 81 3 4 3" xfId="1001"/>
    <cellStyle name="常规 81 3 5" xfId="27047"/>
    <cellStyle name="常规 81 3 5 2" xfId="20520"/>
    <cellStyle name="常规 81 3 6" xfId="27052"/>
    <cellStyle name="常规 81 4" xfId="25276"/>
    <cellStyle name="常规 81 4 2" xfId="30739"/>
    <cellStyle name="常规 81 4 2 2" xfId="18698"/>
    <cellStyle name="常规 81 4 2 2 2" xfId="21787"/>
    <cellStyle name="常规 81 4 2 3" xfId="23008"/>
    <cellStyle name="常规 81 4 3" xfId="30741"/>
    <cellStyle name="常规 81 4 3 2" xfId="27506"/>
    <cellStyle name="常规 81 4 3 2 2" xfId="21821"/>
    <cellStyle name="常规 81 4 3 3" xfId="1040"/>
    <cellStyle name="常规 81 4 4" xfId="30743"/>
    <cellStyle name="常规 81 4 4 2" xfId="27511"/>
    <cellStyle name="常规 81 4 5" xfId="27061"/>
    <cellStyle name="常规 81 5" xfId="30745"/>
    <cellStyle name="常规 81 5 2" xfId="30747"/>
    <cellStyle name="常规 81 5 2 2" xfId="5307"/>
    <cellStyle name="常规 81 5 3" xfId="30749"/>
    <cellStyle name="常规 81 6" xfId="30751"/>
    <cellStyle name="常规 81 6 2" xfId="30753"/>
    <cellStyle name="常规 81 6 2 2" xfId="30755"/>
    <cellStyle name="常规 81 6 3" xfId="30757"/>
    <cellStyle name="常规 81 7" xfId="15759"/>
    <cellStyle name="常规 81 7 2" xfId="30759"/>
    <cellStyle name="常规 81 8" xfId="12632"/>
    <cellStyle name="常规 82" xfId="30761"/>
    <cellStyle name="常规 82 2" xfId="30763"/>
    <cellStyle name="常规 82 2 2" xfId="30765"/>
    <cellStyle name="常规 82 2 2 2" xfId="30767"/>
    <cellStyle name="常规 82 2 2 2 2" xfId="27525"/>
    <cellStyle name="常规 82 2 2 2 2 2" xfId="30769"/>
    <cellStyle name="常规 82 2 2 2 2 2 2" xfId="30771"/>
    <cellStyle name="常规 82 2 2 2 2 3" xfId="30773"/>
    <cellStyle name="常规 82 2 2 2 3" xfId="30775"/>
    <cellStyle name="常规 82 2 2 2 3 2" xfId="2514"/>
    <cellStyle name="常规 82 2 2 2 3 2 2" xfId="2522"/>
    <cellStyle name="常规 82 2 2 2 3 3" xfId="2529"/>
    <cellStyle name="常规 82 2 2 2 4" xfId="9884"/>
    <cellStyle name="常规 82 2 2 2 4 2" xfId="2761"/>
    <cellStyle name="常规 82 2 2 2 5" xfId="9887"/>
    <cellStyle name="常规 82 2 2 3" xfId="30777"/>
    <cellStyle name="常规 82 2 2 3 2" xfId="26568"/>
    <cellStyle name="常规 82 2 2 3 2 2" xfId="26571"/>
    <cellStyle name="常规 82 2 2 3 3" xfId="26578"/>
    <cellStyle name="常规 82 2 2 4" xfId="30779"/>
    <cellStyle name="常规 82 2 2 4 2" xfId="30781"/>
    <cellStyle name="常规 82 2 2 4 2 2" xfId="30783"/>
    <cellStyle name="常规 82 2 2 4 3" xfId="30785"/>
    <cellStyle name="常规 82 2 2 5" xfId="25083"/>
    <cellStyle name="常规 82 2 2 5 2" xfId="25086"/>
    <cellStyle name="常规 82 2 2 6" xfId="23209"/>
    <cellStyle name="常规 82 2 3" xfId="30787"/>
    <cellStyle name="常规 82 2 3 2" xfId="30789"/>
    <cellStyle name="常规 82 2 3 2 2" xfId="28428"/>
    <cellStyle name="常规 82 2 3 2 2 2" xfId="25213"/>
    <cellStyle name="常规 82 2 3 2 3" xfId="30791"/>
    <cellStyle name="常规 82 2 3 3" xfId="1184"/>
    <cellStyle name="常规 82 2 3 3 2" xfId="1192"/>
    <cellStyle name="常规 82 2 3 3 2 2" xfId="26352"/>
    <cellStyle name="常规 82 2 3 3 3" xfId="30794"/>
    <cellStyle name="常规 82 2 3 4" xfId="1197"/>
    <cellStyle name="常规 82 2 3 4 2" xfId="30796"/>
    <cellStyle name="常规 82 2 3 5" xfId="25144"/>
    <cellStyle name="常规 82 2 4" xfId="30798"/>
    <cellStyle name="常规 82 2 4 2" xfId="30800"/>
    <cellStyle name="常规 82 2 4 2 2" xfId="28457"/>
    <cellStyle name="常规 82 2 4 3" xfId="1202"/>
    <cellStyle name="常规 82 2 5" xfId="27075"/>
    <cellStyle name="常规 82 2 5 2" xfId="20723"/>
    <cellStyle name="常规 82 2 5 2 2" xfId="30802"/>
    <cellStyle name="常规 82 2 5 3" xfId="1219"/>
    <cellStyle name="常规 82 2 6" xfId="28684"/>
    <cellStyle name="常规 82 2 6 2" xfId="20732"/>
    <cellStyle name="常规 82 2 7" xfId="30804"/>
    <cellStyle name="常规 82 3" xfId="30806"/>
    <cellStyle name="常规 82 3 2" xfId="30808"/>
    <cellStyle name="常规 82 3 2 2" xfId="27558"/>
    <cellStyle name="常规 82 3 2 2 2" xfId="27561"/>
    <cellStyle name="常规 82 3 2 2 2 2" xfId="27564"/>
    <cellStyle name="常规 82 3 2 2 3" xfId="27567"/>
    <cellStyle name="常规 82 3 2 3" xfId="15571"/>
    <cellStyle name="常规 82 3 2 3 2" xfId="15576"/>
    <cellStyle name="常规 82 3 2 3 2 2" xfId="23056"/>
    <cellStyle name="常规 82 3 2 3 3" xfId="23059"/>
    <cellStyle name="常规 82 3 2 4" xfId="15581"/>
    <cellStyle name="常规 82 3 2 4 2" xfId="15585"/>
    <cellStyle name="常规 82 3 2 5" xfId="15590"/>
    <cellStyle name="常规 82 3 3" xfId="30810"/>
    <cellStyle name="常规 82 3 3 2" xfId="27570"/>
    <cellStyle name="常规 82 3 3 2 2" xfId="4690"/>
    <cellStyle name="常规 82 3 3 3" xfId="112"/>
    <cellStyle name="常规 82 3 4" xfId="30812"/>
    <cellStyle name="常规 82 3 4 2" xfId="27574"/>
    <cellStyle name="常规 82 3 4 2 2" xfId="30814"/>
    <cellStyle name="常规 82 3 4 3" xfId="11861"/>
    <cellStyle name="常规 82 3 5" xfId="28688"/>
    <cellStyle name="常规 82 3 5 2" xfId="20755"/>
    <cellStyle name="常规 82 3 6" xfId="28692"/>
    <cellStyle name="常规 82 4" xfId="25282"/>
    <cellStyle name="常规 82 4 2" xfId="30816"/>
    <cellStyle name="常规 82 4 2 2" xfId="27581"/>
    <cellStyle name="常规 82 4 2 2 2" xfId="30819"/>
    <cellStyle name="常规 82 4 2 3" xfId="15599"/>
    <cellStyle name="常规 82 4 3" xfId="30822"/>
    <cellStyle name="常规 82 4 3 2" xfId="27587"/>
    <cellStyle name="常规 82 4 3 2 2" xfId="30825"/>
    <cellStyle name="常规 82 4 3 3" xfId="1272"/>
    <cellStyle name="常规 82 4 4" xfId="30827"/>
    <cellStyle name="常规 82 4 4 2" xfId="28410"/>
    <cellStyle name="常规 82 4 5" xfId="28698"/>
    <cellStyle name="常规 82 5" xfId="30829"/>
    <cellStyle name="常规 82 5 2" xfId="30832"/>
    <cellStyle name="常规 82 5 2 2" xfId="30835"/>
    <cellStyle name="常规 82 5 3" xfId="30838"/>
    <cellStyle name="常规 82 6" xfId="23935"/>
    <cellStyle name="常规 82 6 2" xfId="23939"/>
    <cellStyle name="常规 82 6 2 2" xfId="23944"/>
    <cellStyle name="常规 82 6 3" xfId="23948"/>
    <cellStyle name="常规 82 7" xfId="23957"/>
    <cellStyle name="常规 82 7 2" xfId="30841"/>
    <cellStyle name="常规 82 8" xfId="12636"/>
    <cellStyle name="常规 83" xfId="30843"/>
    <cellStyle name="常规 83 2" xfId="30845"/>
    <cellStyle name="常规 83 2 2" xfId="30847"/>
    <cellStyle name="常规 83 2 2 2" xfId="29641"/>
    <cellStyle name="常规 83 2 2 2 2" xfId="15884"/>
    <cellStyle name="常规 83 2 2 2 2 2" xfId="15888"/>
    <cellStyle name="常规 83 2 2 2 2 2 2" xfId="30849"/>
    <cellStyle name="常规 83 2 2 2 2 3" xfId="26145"/>
    <cellStyle name="常规 83 2 2 2 3" xfId="15891"/>
    <cellStyle name="常规 83 2 2 2 3 2" xfId="30851"/>
    <cellStyle name="常规 83 2 2 2 3 2 2" xfId="30853"/>
    <cellStyle name="常规 83 2 2 2 3 3" xfId="26149"/>
    <cellStyle name="常规 83 2 2 2 4" xfId="10095"/>
    <cellStyle name="常规 83 2 2 2 4 2" xfId="10099"/>
    <cellStyle name="常规 83 2 2 2 5" xfId="10103"/>
    <cellStyle name="常规 83 2 2 3" xfId="30855"/>
    <cellStyle name="常规 83 2 2 3 2" xfId="30857"/>
    <cellStyle name="常规 83 2 2 3 2 2" xfId="30859"/>
    <cellStyle name="常规 83 2 2 3 3" xfId="30861"/>
    <cellStyle name="常规 83 2 2 4" xfId="30863"/>
    <cellStyle name="常规 83 2 2 4 2" xfId="9103"/>
    <cellStyle name="常规 83 2 2 4 2 2" xfId="9106"/>
    <cellStyle name="常规 83 2 2 4 3" xfId="9109"/>
    <cellStyle name="常规 83 2 2 5" xfId="30865"/>
    <cellStyle name="常规 83 2 2 5 2" xfId="9122"/>
    <cellStyle name="常规 83 2 2 6" xfId="30867"/>
    <cellStyle name="常规 83 2 3" xfId="30869"/>
    <cellStyle name="常规 83 2 3 2" xfId="9858"/>
    <cellStyle name="常规 83 2 3 2 2" xfId="9863"/>
    <cellStyle name="常规 83 2 3 2 2 2" xfId="20700"/>
    <cellStyle name="常规 83 2 3 2 3" xfId="30871"/>
    <cellStyle name="常规 83 2 3 3" xfId="458"/>
    <cellStyle name="常规 83 2 3 3 2" xfId="30873"/>
    <cellStyle name="常规 83 2 3 3 2 2" xfId="30875"/>
    <cellStyle name="常规 83 2 3 3 3" xfId="30877"/>
    <cellStyle name="常规 83 2 3 4" xfId="30879"/>
    <cellStyle name="常规 83 2 3 4 2" xfId="9159"/>
    <cellStyle name="常规 83 2 3 5" xfId="30881"/>
    <cellStyle name="常规 83 2 4" xfId="30883"/>
    <cellStyle name="常规 83 2 4 2" xfId="9925"/>
    <cellStyle name="常规 83 2 4 2 2" xfId="19626"/>
    <cellStyle name="常规 83 2 4 3" xfId="19629"/>
    <cellStyle name="常规 83 2 5" xfId="27089"/>
    <cellStyle name="常规 83 2 5 2" xfId="21020"/>
    <cellStyle name="常规 83 2 5 2 2" xfId="30886"/>
    <cellStyle name="常规 83 2 5 3" xfId="4362"/>
    <cellStyle name="常规 83 2 6" xfId="30888"/>
    <cellStyle name="常规 83 2 6 2" xfId="21031"/>
    <cellStyle name="常规 83 2 7" xfId="30890"/>
    <cellStyle name="常规 83 3" xfId="30892"/>
    <cellStyle name="常规 83 3 2" xfId="30894"/>
    <cellStyle name="常规 83 3 2 2" xfId="27623"/>
    <cellStyle name="常规 83 3 2 2 2" xfId="30896"/>
    <cellStyle name="常规 83 3 2 2 2 2" xfId="20987"/>
    <cellStyle name="常规 83 3 2 2 3" xfId="30898"/>
    <cellStyle name="常规 83 3 2 3" xfId="15620"/>
    <cellStyle name="常规 83 3 2 3 2" xfId="15624"/>
    <cellStyle name="常规 83 3 2 3 2 2" xfId="23130"/>
    <cellStyle name="常规 83 3 2 3 3" xfId="23133"/>
    <cellStyle name="常规 83 3 2 4" xfId="15628"/>
    <cellStyle name="常规 83 3 2 4 2" xfId="10909"/>
    <cellStyle name="常规 83 3 2 5" xfId="15632"/>
    <cellStyle name="常规 83 3 3" xfId="30900"/>
    <cellStyle name="常规 83 3 3 2" xfId="10071"/>
    <cellStyle name="常规 83 3 3 2 2" xfId="10075"/>
    <cellStyle name="常规 83 3 3 3" xfId="551"/>
    <cellStyle name="常规 83 3 4" xfId="30902"/>
    <cellStyle name="常规 83 3 4 2" xfId="10144"/>
    <cellStyle name="常规 83 3 4 2 2" xfId="17657"/>
    <cellStyle name="常规 83 3 4 3" xfId="11945"/>
    <cellStyle name="常规 83 3 5" xfId="30904"/>
    <cellStyle name="常规 83 3 5 2" xfId="21043"/>
    <cellStyle name="常规 83 3 6" xfId="30906"/>
    <cellStyle name="常规 83 4" xfId="8295"/>
    <cellStyle name="常规 83 4 2" xfId="8299"/>
    <cellStyle name="常规 83 4 2 2" xfId="30908"/>
    <cellStyle name="常规 83 4 2 2 2" xfId="7877"/>
    <cellStyle name="常规 83 4 2 3" xfId="15640"/>
    <cellStyle name="常规 83 4 3" xfId="30911"/>
    <cellStyle name="常规 83 4 3 2" xfId="10356"/>
    <cellStyle name="常规 83 4 3 2 2" xfId="7975"/>
    <cellStyle name="常规 83 4 3 3" xfId="10364"/>
    <cellStyle name="常规 83 4 4" xfId="30914"/>
    <cellStyle name="常规 83 4 4 2" xfId="10410"/>
    <cellStyle name="常规 83 4 5" xfId="30916"/>
    <cellStyle name="常规 83 5" xfId="8303"/>
    <cellStyle name="常规 83 5 2" xfId="30918"/>
    <cellStyle name="常规 83 5 2 2" xfId="23279"/>
    <cellStyle name="常规 83 5 3" xfId="30921"/>
    <cellStyle name="常规 83 6" xfId="23962"/>
    <cellStyle name="常规 83 6 2" xfId="23966"/>
    <cellStyle name="常规 83 6 2 2" xfId="23492"/>
    <cellStyle name="常规 83 6 3" xfId="30924"/>
    <cellStyle name="常规 83 7" xfId="23970"/>
    <cellStyle name="常规 83 7 2" xfId="23974"/>
    <cellStyle name="常规 83 8" xfId="23977"/>
    <cellStyle name="常规 84" xfId="30927"/>
    <cellStyle name="常规 84 2" xfId="30929"/>
    <cellStyle name="常规 84 2 2" xfId="26823"/>
    <cellStyle name="常规 84 2 2 2" xfId="26826"/>
    <cellStyle name="常规 84 2 2 2 2" xfId="73"/>
    <cellStyle name="常规 84 2 2 2 2 2" xfId="12691"/>
    <cellStyle name="常规 84 2 2 2 2 2 2" xfId="12697"/>
    <cellStyle name="常规 84 2 2 2 2 3" xfId="12712"/>
    <cellStyle name="常规 84 2 2 2 3" xfId="12721"/>
    <cellStyle name="常规 84 2 2 2 3 2" xfId="12724"/>
    <cellStyle name="常规 84 2 2 2 3 2 2" xfId="12727"/>
    <cellStyle name="常规 84 2 2 2 3 3" xfId="12735"/>
    <cellStyle name="常规 84 2 2 2 4" xfId="10379"/>
    <cellStyle name="常规 84 2 2 2 4 2" xfId="10383"/>
    <cellStyle name="常规 84 2 2 2 5" xfId="10389"/>
    <cellStyle name="常规 84 2 2 3" xfId="30931"/>
    <cellStyle name="常规 84 2 2 3 2" xfId="30933"/>
    <cellStyle name="常规 84 2 2 3 2 2" xfId="30935"/>
    <cellStyle name="常规 84 2 2 3 3" xfId="30937"/>
    <cellStyle name="常规 84 2 2 4" xfId="30939"/>
    <cellStyle name="常规 84 2 2 4 2" xfId="22712"/>
    <cellStyle name="常规 84 2 2 4 2 2" xfId="30941"/>
    <cellStyle name="常规 84 2 2 4 3" xfId="30943"/>
    <cellStyle name="常规 84 2 2 5" xfId="30945"/>
    <cellStyle name="常规 84 2 2 5 2" xfId="22720"/>
    <cellStyle name="常规 84 2 2 6" xfId="11620"/>
    <cellStyle name="常规 84 2 3" xfId="26829"/>
    <cellStyle name="常规 84 2 3 2" xfId="30947"/>
    <cellStyle name="常规 84 2 3 2 2" xfId="4492"/>
    <cellStyle name="常规 84 2 3 2 2 2" xfId="23301"/>
    <cellStyle name="常规 84 2 3 2 3" xfId="23313"/>
    <cellStyle name="常规 84 2 3 3" xfId="1421"/>
    <cellStyle name="常规 84 2 3 3 2" xfId="30949"/>
    <cellStyle name="常规 84 2 3 3 2 2" xfId="30951"/>
    <cellStyle name="常规 84 2 3 3 3" xfId="30953"/>
    <cellStyle name="常规 84 2 3 4" xfId="30955"/>
    <cellStyle name="常规 84 2 3 4 2" xfId="30957"/>
    <cellStyle name="常规 84 2 3 5" xfId="30959"/>
    <cellStyle name="常规 84 2 4" xfId="24746"/>
    <cellStyle name="常规 84 2 4 2" xfId="19653"/>
    <cellStyle name="常规 84 2 4 2 2" xfId="6221"/>
    <cellStyle name="常规 84 2 4 3" xfId="7516"/>
    <cellStyle name="常规 84 2 5" xfId="28704"/>
    <cellStyle name="常规 84 2 5 2" xfId="30961"/>
    <cellStyle name="常规 84 2 5 2 2" xfId="30963"/>
    <cellStyle name="常规 84 2 5 3" xfId="4487"/>
    <cellStyle name="常规 84 2 6" xfId="30966"/>
    <cellStyle name="常规 84 2 6 2" xfId="30968"/>
    <cellStyle name="常规 84 2 7" xfId="30970"/>
    <cellStyle name="常规 84 3" xfId="21882"/>
    <cellStyle name="常规 84 3 2" xfId="21885"/>
    <cellStyle name="常规 84 3 2 2" xfId="28597"/>
    <cellStyle name="常规 84 3 2 2 2" xfId="28601"/>
    <cellStyle name="常规 84 3 2 2 2 2" xfId="28605"/>
    <cellStyle name="常规 84 3 2 2 3" xfId="28625"/>
    <cellStyle name="常规 84 3 2 3" xfId="15662"/>
    <cellStyle name="常规 84 3 2 3 2" xfId="15667"/>
    <cellStyle name="常规 84 3 2 3 2 2" xfId="20568"/>
    <cellStyle name="常规 84 3 2 3 3" xfId="28644"/>
    <cellStyle name="常规 84 3 2 4" xfId="15672"/>
    <cellStyle name="常规 84 3 2 4 2" xfId="15677"/>
    <cellStyle name="常规 84 3 2 5" xfId="15682"/>
    <cellStyle name="常规 84 3 3" xfId="30972"/>
    <cellStyle name="常规 84 3 3 2" xfId="28732"/>
    <cellStyle name="常规 84 3 3 2 2" xfId="27217"/>
    <cellStyle name="常规 84 3 3 3" xfId="12082"/>
    <cellStyle name="常规 84 3 4" xfId="24750"/>
    <cellStyle name="常规 84 3 4 2" xfId="28748"/>
    <cellStyle name="常规 84 3 4 2 2" xfId="27604"/>
    <cellStyle name="常规 84 3 4 3" xfId="7533"/>
    <cellStyle name="常规 84 3 5" xfId="30974"/>
    <cellStyle name="常规 84 3 5 2" xfId="28780"/>
    <cellStyle name="常规 84 3 6" xfId="30976"/>
    <cellStyle name="常规 84 4" xfId="8311"/>
    <cellStyle name="常规 84 4 2" xfId="8316"/>
    <cellStyle name="常规 84 4 2 2" xfId="22391"/>
    <cellStyle name="常规 84 4 2 2 2" xfId="29783"/>
    <cellStyle name="常规 84 4 2 3" xfId="15689"/>
    <cellStyle name="常规 84 4 3" xfId="30978"/>
    <cellStyle name="常规 84 4 3 2" xfId="29886"/>
    <cellStyle name="常规 84 4 3 2 2" xfId="29889"/>
    <cellStyle name="常规 84 4 3 3" xfId="12089"/>
    <cellStyle name="常规 84 4 4" xfId="24549"/>
    <cellStyle name="常规 84 4 4 2" xfId="24553"/>
    <cellStyle name="常规 84 4 5" xfId="24566"/>
    <cellStyle name="常规 84 5" xfId="8323"/>
    <cellStyle name="常规 84 5 2" xfId="29323"/>
    <cellStyle name="常规 84 5 2 2" xfId="29068"/>
    <cellStyle name="常规 84 5 3" xfId="30981"/>
    <cellStyle name="常规 84 6" xfId="29327"/>
    <cellStyle name="常规 84 6 2" xfId="30984"/>
    <cellStyle name="常规 84 6 2 2" xfId="30058"/>
    <cellStyle name="常规 84 6 3" xfId="30987"/>
    <cellStyle name="常规 84 7" xfId="30990"/>
    <cellStyle name="常规 84 7 2" xfId="30993"/>
    <cellStyle name="常规 84 8" xfId="30995"/>
    <cellStyle name="常规 85" xfId="31018"/>
    <cellStyle name="常规 85 2" xfId="31021"/>
    <cellStyle name="常规 85 2 2" xfId="30544"/>
    <cellStyle name="常规 85 2 2 2" xfId="31023"/>
    <cellStyle name="常规 85 2 2 2 2" xfId="13844"/>
    <cellStyle name="常规 85 2 2 2 2 2" xfId="13847"/>
    <cellStyle name="常规 85 2 2 2 2 2 2" xfId="31025"/>
    <cellStyle name="常规 85 2 2 2 2 3" xfId="22797"/>
    <cellStyle name="常规 85 2 2 2 3" xfId="8688"/>
    <cellStyle name="常规 85 2 2 2 3 2" xfId="8691"/>
    <cellStyle name="常规 85 2 2 2 3 2 2" xfId="8695"/>
    <cellStyle name="常规 85 2 2 2 3 3" xfId="8698"/>
    <cellStyle name="常规 85 2 2 2 4" xfId="8701"/>
    <cellStyle name="常规 85 2 2 2 4 2" xfId="8704"/>
    <cellStyle name="常规 85 2 2 2 5" xfId="8709"/>
    <cellStyle name="常规 85 2 2 3" xfId="31027"/>
    <cellStyle name="常规 85 2 2 3 2" xfId="31029"/>
    <cellStyle name="常规 85 2 2 3 2 2" xfId="31031"/>
    <cellStyle name="常规 85 2 2 3 3" xfId="8717"/>
    <cellStyle name="常规 85 2 2 4" xfId="24390"/>
    <cellStyle name="常规 85 2 2 4 2" xfId="14924"/>
    <cellStyle name="常规 85 2 2 4 2 2" xfId="14928"/>
    <cellStyle name="常规 85 2 2 4 3" xfId="8725"/>
    <cellStyle name="常规 85 2 2 5" xfId="24394"/>
    <cellStyle name="常规 85 2 2 5 2" xfId="14940"/>
    <cellStyle name="常规 85 2 2 6" xfId="24398"/>
    <cellStyle name="常规 85 2 3" xfId="31033"/>
    <cellStyle name="常规 85 2 3 2" xfId="31035"/>
    <cellStyle name="常规 85 2 3 2 2" xfId="13924"/>
    <cellStyle name="常规 85 2 3 2 2 2" xfId="13928"/>
    <cellStyle name="常规 85 2 3 2 3" xfId="8751"/>
    <cellStyle name="常规 85 2 3 3" xfId="31037"/>
    <cellStyle name="常规 85 2 3 3 2" xfId="31039"/>
    <cellStyle name="常规 85 2 3 3 2 2" xfId="31041"/>
    <cellStyle name="常规 85 2 3 3 3" xfId="8759"/>
    <cellStyle name="常规 85 2 3 4" xfId="24922"/>
    <cellStyle name="常规 85 2 3 4 2" xfId="14952"/>
    <cellStyle name="常规 85 2 3 5" xfId="24929"/>
    <cellStyle name="常规 85 2 4" xfId="31043"/>
    <cellStyle name="常规 85 2 4 2" xfId="19680"/>
    <cellStyle name="常规 85 2 4 2 2" xfId="13993"/>
    <cellStyle name="常规 85 2 4 3" xfId="7549"/>
    <cellStyle name="常规 85 2 5" xfId="22371"/>
    <cellStyle name="常规 85 2 5 2" xfId="22375"/>
    <cellStyle name="常规 85 2 5 2 2" xfId="14059"/>
    <cellStyle name="常规 85 2 5 3" xfId="4756"/>
    <cellStyle name="常规 85 2 6" xfId="22379"/>
    <cellStyle name="常规 85 2 6 2" xfId="29726"/>
    <cellStyle name="常规 85 2 7" xfId="29741"/>
    <cellStyle name="常规 85 3" xfId="31045"/>
    <cellStyle name="常规 85 3 2" xfId="31047"/>
    <cellStyle name="常规 85 3 2 2" xfId="31049"/>
    <cellStyle name="常规 85 3 2 2 2" xfId="15366"/>
    <cellStyle name="常规 85 3 2 2 2 2" xfId="15370"/>
    <cellStyle name="常规 85 3 2 2 3" xfId="8856"/>
    <cellStyle name="常规 85 3 2 3" xfId="15709"/>
    <cellStyle name="常规 85 3 2 3 2" xfId="23181"/>
    <cellStyle name="常规 85 3 2 3 2 2" xfId="31052"/>
    <cellStyle name="常规 85 3 2 3 3" xfId="31055"/>
    <cellStyle name="常规 85 3 2 4" xfId="23188"/>
    <cellStyle name="常规 85 3 2 4 2" xfId="15020"/>
    <cellStyle name="常规 85 3 2 5" xfId="24944"/>
    <cellStyle name="常规 85 3 3" xfId="31058"/>
    <cellStyle name="常规 85 3 3 2" xfId="31060"/>
    <cellStyle name="常规 85 3 3 2 2" xfId="15425"/>
    <cellStyle name="常规 85 3 3 3" xfId="12109"/>
    <cellStyle name="常规 85 3 4" xfId="31063"/>
    <cellStyle name="常规 85 3 4 2" xfId="31065"/>
    <cellStyle name="常规 85 3 4 2 2" xfId="15473"/>
    <cellStyle name="常规 85 3 4 3" xfId="7567"/>
    <cellStyle name="常规 85 3 5" xfId="22386"/>
    <cellStyle name="常规 85 3 5 2" xfId="29754"/>
    <cellStyle name="常规 85 3 6" xfId="29767"/>
    <cellStyle name="常规 85 4" xfId="8328"/>
    <cellStyle name="常规 85 4 2" xfId="31068"/>
    <cellStyle name="常规 85 4 2 2" xfId="31071"/>
    <cellStyle name="常规 85 4 2 2 2" xfId="16886"/>
    <cellStyle name="常规 85 4 2 3" xfId="23200"/>
    <cellStyle name="常规 85 4 3" xfId="31074"/>
    <cellStyle name="常规 85 4 3 2" xfId="26233"/>
    <cellStyle name="常规 85 4 3 2 2" xfId="16926"/>
    <cellStyle name="常规 85 4 3 3" xfId="12123"/>
    <cellStyle name="常规 85 4 4" xfId="24580"/>
    <cellStyle name="常规 85 4 4 2" xfId="31077"/>
    <cellStyle name="常规 85 4 5" xfId="29784"/>
    <cellStyle name="常规 85 5" xfId="29332"/>
    <cellStyle name="常规 85 5 2" xfId="29336"/>
    <cellStyle name="常规 85 5 2 2" xfId="31079"/>
    <cellStyle name="常规 85 5 3" xfId="31082"/>
    <cellStyle name="常规 85 6" xfId="29340"/>
    <cellStyle name="常规 85 6 2" xfId="31085"/>
    <cellStyle name="常规 85 6 2 2" xfId="31088"/>
    <cellStyle name="常规 85 6 3" xfId="31091"/>
    <cellStyle name="常规 85 7" xfId="31094"/>
    <cellStyle name="常规 85 7 2" xfId="31097"/>
    <cellStyle name="常规 85 8" xfId="31099"/>
    <cellStyle name="常规 86" xfId="31101"/>
    <cellStyle name="常规 86 2" xfId="31104"/>
    <cellStyle name="常规 87" xfId="4566"/>
    <cellStyle name="常规 87 2" xfId="31107"/>
    <cellStyle name="常规 87 2 2" xfId="31110"/>
    <cellStyle name="常规 87 2 2 2" xfId="31112"/>
    <cellStyle name="常规 87 2 2 2 2" xfId="31113"/>
    <cellStyle name="常规 87 2 2 2 2 2" xfId="31114"/>
    <cellStyle name="常规 87 2 2 2 2 2 2" xfId="31115"/>
    <cellStyle name="常规 87 2 2 2 2 3" xfId="25987"/>
    <cellStyle name="常规 87 2 2 2 3" xfId="31116"/>
    <cellStyle name="常规 87 2 2 2 3 2" xfId="31117"/>
    <cellStyle name="常规 87 2 2 2 3 2 2" xfId="31118"/>
    <cellStyle name="常规 87 2 2 2 3 3" xfId="25990"/>
    <cellStyle name="常规 87 2 2 2 4" xfId="30313"/>
    <cellStyle name="常规 87 2 2 2 4 2" xfId="30316"/>
    <cellStyle name="常规 87 2 2 2 5" xfId="30325"/>
    <cellStyle name="常规 87 2 2 3" xfId="31119"/>
    <cellStyle name="常规 87 2 2 3 2" xfId="31120"/>
    <cellStyle name="常规 87 2 2 3 2 2" xfId="31121"/>
    <cellStyle name="常规 87 2 2 3 3" xfId="31122"/>
    <cellStyle name="常规 87 2 2 4" xfId="24443"/>
    <cellStyle name="常规 87 2 2 4 2" xfId="31123"/>
    <cellStyle name="常规 87 2 2 4 2 2" xfId="31124"/>
    <cellStyle name="常规 87 2 2 4 3" xfId="31125"/>
    <cellStyle name="常规 87 2 2 5" xfId="29629"/>
    <cellStyle name="常规 87 2 2 5 2" xfId="29631"/>
    <cellStyle name="常规 87 2 2 6" xfId="29633"/>
    <cellStyle name="常规 87 2 3" xfId="31126"/>
    <cellStyle name="常规 87 2 3 2" xfId="31127"/>
    <cellStyle name="常规 87 2 3 2 2" xfId="31129"/>
    <cellStyle name="常规 87 2 3 2 2 2" xfId="31131"/>
    <cellStyle name="常规 87 2 3 2 3" xfId="31133"/>
    <cellStyle name="常规 87 2 3 3" xfId="31135"/>
    <cellStyle name="常规 87 2 3 3 2" xfId="31137"/>
    <cellStyle name="常规 87 2 3 3 2 2" xfId="31139"/>
    <cellStyle name="常规 87 2 3 3 3" xfId="31141"/>
    <cellStyle name="常规 87 2 3 4" xfId="24448"/>
    <cellStyle name="常规 87 2 3 4 2" xfId="31143"/>
    <cellStyle name="常规 87 2 3 5" xfId="31146"/>
    <cellStyle name="常规 87 2 4" xfId="31148"/>
    <cellStyle name="常规 87 2 4 2" xfId="31149"/>
    <cellStyle name="常规 87 2 4 2 2" xfId="31150"/>
    <cellStyle name="常规 87 2 4 3" xfId="7614"/>
    <cellStyle name="常规 87 2 5" xfId="29911"/>
    <cellStyle name="常规 87 2 5 2" xfId="29913"/>
    <cellStyle name="常规 87 2 5 2 2" xfId="29915"/>
    <cellStyle name="常规 87 2 5 3" xfId="5005"/>
    <cellStyle name="常规 87 2 6" xfId="29923"/>
    <cellStyle name="常规 87 2 6 2" xfId="29925"/>
    <cellStyle name="常规 87 2 7" xfId="21602"/>
    <cellStyle name="常规 87 3" xfId="31151"/>
    <cellStyle name="常规 87 3 2" xfId="31153"/>
    <cellStyle name="常规 87 3 2 2" xfId="31155"/>
    <cellStyle name="常规 87 3 2 2 2" xfId="31156"/>
    <cellStyle name="常规 87 3 2 2 2 2" xfId="31158"/>
    <cellStyle name="常规 87 3 2 2 3" xfId="31159"/>
    <cellStyle name="常规 87 3 2 3" xfId="15743"/>
    <cellStyle name="常规 87 3 2 3 2" xfId="15747"/>
    <cellStyle name="常规 87 3 2 3 2 2" xfId="15750"/>
    <cellStyle name="常规 87 3 2 3 3" xfId="15767"/>
    <cellStyle name="常规 87 3 2 4" xfId="15794"/>
    <cellStyle name="常规 87 3 2 4 2" xfId="15797"/>
    <cellStyle name="常规 87 3 2 5" xfId="15818"/>
    <cellStyle name="常规 87 3 3" xfId="26755"/>
    <cellStyle name="常规 87 3 3 2" xfId="26757"/>
    <cellStyle name="常规 87 3 3 2 2" xfId="26759"/>
    <cellStyle name="常规 87 3 3 3" xfId="12172"/>
    <cellStyle name="常规 87 3 4" xfId="26761"/>
    <cellStyle name="常规 87 3 4 2" xfId="31163"/>
    <cellStyle name="常规 87 3 4 2 2" xfId="31166"/>
    <cellStyle name="常规 87 3 4 3" xfId="15873"/>
    <cellStyle name="常规 87 3 5" xfId="29931"/>
    <cellStyle name="常规 87 3 5 2" xfId="29933"/>
    <cellStyle name="常规 87 3 6" xfId="29936"/>
    <cellStyle name="常规 87 4" xfId="31167"/>
    <cellStyle name="常规 87 4 2" xfId="31170"/>
    <cellStyle name="常规 87 4 2 2" xfId="31172"/>
    <cellStyle name="常规 87 4 2 2 2" xfId="31174"/>
    <cellStyle name="常规 87 4 2 3" xfId="973"/>
    <cellStyle name="常规 87 4 3" xfId="26764"/>
    <cellStyle name="常规 87 4 3 2" xfId="26767"/>
    <cellStyle name="常规 87 4 3 2 2" xfId="26769"/>
    <cellStyle name="常规 87 4 3 3" xfId="12179"/>
    <cellStyle name="常规 87 4 4" xfId="26771"/>
    <cellStyle name="常规 87 4 4 2" xfId="31176"/>
    <cellStyle name="常规 87 4 5" xfId="24556"/>
    <cellStyle name="常规 87 5" xfId="2497"/>
    <cellStyle name="常规 87 5 2" xfId="2501"/>
    <cellStyle name="常规 87 5 2 2" xfId="31177"/>
    <cellStyle name="常规 87 5 3" xfId="26773"/>
    <cellStyle name="常规 87 6" xfId="2513"/>
    <cellStyle name="常规 87 6 2" xfId="2521"/>
    <cellStyle name="常规 87 6 2 2" xfId="31179"/>
    <cellStyle name="常规 87 6 3" xfId="15342"/>
    <cellStyle name="常规 87 7" xfId="2528"/>
    <cellStyle name="常规 87 7 2" xfId="31181"/>
    <cellStyle name="常规 87 8" xfId="31182"/>
    <cellStyle name="常规 88" xfId="4589"/>
    <cellStyle name="常规 88 2" xfId="1321"/>
    <cellStyle name="常规 88 2 2" xfId="1329"/>
    <cellStyle name="常规 88 2 2 2" xfId="31183"/>
    <cellStyle name="常规 88 2 2 2 2" xfId="17207"/>
    <cellStyle name="常规 88 2 2 2 2 2" xfId="17210"/>
    <cellStyle name="常规 88 2 2 2 2 2 2" xfId="31185"/>
    <cellStyle name="常规 88 2 2 2 2 3" xfId="15309"/>
    <cellStyle name="常规 88 2 2 2 3" xfId="17213"/>
    <cellStyle name="常规 88 2 2 2 3 2" xfId="31187"/>
    <cellStyle name="常规 88 2 2 2 3 2 2" xfId="31189"/>
    <cellStyle name="常规 88 2 2 2 3 3" xfId="15337"/>
    <cellStyle name="常规 88 2 2 2 4" xfId="31191"/>
    <cellStyle name="常规 88 2 2 2 4 2" xfId="31193"/>
    <cellStyle name="常规 88 2 2 2 5" xfId="31195"/>
    <cellStyle name="常规 88 2 2 3" xfId="31197"/>
    <cellStyle name="常规 88 2 2 3 2" xfId="31199"/>
    <cellStyle name="常规 88 2 2 3 2 2" xfId="31201"/>
    <cellStyle name="常规 88 2 2 3 3" xfId="18723"/>
    <cellStyle name="常规 88 2 2 4" xfId="24462"/>
    <cellStyle name="常规 88 2 2 4 2" xfId="29121"/>
    <cellStyle name="常规 88 2 2 4 2 2" xfId="31204"/>
    <cellStyle name="常规 88 2 2 4 3" xfId="31207"/>
    <cellStyle name="常规 88 2 2 5" xfId="29645"/>
    <cellStyle name="常规 88 2 2 5 2" xfId="29648"/>
    <cellStyle name="常规 88 2 2 6" xfId="22110"/>
    <cellStyle name="常规 88 2 3" xfId="31209"/>
    <cellStyle name="常规 88 2 3 2" xfId="31211"/>
    <cellStyle name="常规 88 2 3 2 2" xfId="31213"/>
    <cellStyle name="常规 88 2 3 2 2 2" xfId="31215"/>
    <cellStyle name="常规 88 2 3 2 3" xfId="31217"/>
    <cellStyle name="常规 88 2 3 3" xfId="31219"/>
    <cellStyle name="常规 88 2 3 3 2" xfId="31221"/>
    <cellStyle name="常规 88 2 3 3 2 2" xfId="11358"/>
    <cellStyle name="常规 88 2 3 3 3" xfId="31223"/>
    <cellStyle name="常规 88 2 3 4" xfId="24468"/>
    <cellStyle name="常规 88 2 3 4 2" xfId="31225"/>
    <cellStyle name="常规 88 2 3 5" xfId="31227"/>
    <cellStyle name="常规 88 2 4" xfId="31229"/>
    <cellStyle name="常规 88 2 4 2" xfId="31231"/>
    <cellStyle name="常规 88 2 4 2 2" xfId="31233"/>
    <cellStyle name="常规 88 2 4 3" xfId="31235"/>
    <cellStyle name="常规 88 2 5" xfId="29950"/>
    <cellStyle name="常规 88 2 5 2" xfId="29953"/>
    <cellStyle name="常规 88 2 5 2 2" xfId="29956"/>
    <cellStyle name="常规 88 2 5 3" xfId="5039"/>
    <cellStyle name="常规 88 2 6" xfId="29959"/>
    <cellStyle name="常规 88 2 6 2" xfId="29962"/>
    <cellStyle name="常规 88 2 7" xfId="29966"/>
    <cellStyle name="常规 88 3" xfId="479"/>
    <cellStyle name="常规 88 3 2" xfId="31237"/>
    <cellStyle name="常规 88 3 2 2" xfId="30377"/>
    <cellStyle name="常规 88 3 2 2 2" xfId="30380"/>
    <cellStyle name="常规 88 3 2 2 2 2" xfId="6770"/>
    <cellStyle name="常规 88 3 2 2 3" xfId="30383"/>
    <cellStyle name="常规 88 3 2 3" xfId="16063"/>
    <cellStyle name="常规 88 3 2 3 2" xfId="16068"/>
    <cellStyle name="常规 88 3 2 3 2 2" xfId="5590"/>
    <cellStyle name="常规 88 3 2 3 3" xfId="16076"/>
    <cellStyle name="常规 88 3 2 4" xfId="16090"/>
    <cellStyle name="常规 88 3 2 4 2" xfId="16093"/>
    <cellStyle name="常规 88 3 2 5" xfId="16100"/>
    <cellStyle name="常规 88 3 3" xfId="31239"/>
    <cellStyle name="常规 88 3 3 2" xfId="30390"/>
    <cellStyle name="常规 88 3 3 2 2" xfId="31241"/>
    <cellStyle name="常规 88 3 3 3" xfId="12196"/>
    <cellStyle name="常规 88 3 4" xfId="31243"/>
    <cellStyle name="常规 88 3 4 2" xfId="30400"/>
    <cellStyle name="常规 88 3 4 2 2" xfId="31245"/>
    <cellStyle name="常规 88 3 4 3" xfId="16125"/>
    <cellStyle name="常规 88 3 5" xfId="29970"/>
    <cellStyle name="常规 88 3 5 2" xfId="29973"/>
    <cellStyle name="常规 88 3 6" xfId="29976"/>
    <cellStyle name="常规 88 4" xfId="31248"/>
    <cellStyle name="常规 88 4 2" xfId="31251"/>
    <cellStyle name="常规 88 4 2 2" xfId="30416"/>
    <cellStyle name="常规 88 4 2 2 2" xfId="9630"/>
    <cellStyle name="常规 88 4 2 3" xfId="16137"/>
    <cellStyle name="常规 88 4 3" xfId="31254"/>
    <cellStyle name="常规 88 4 3 2" xfId="30427"/>
    <cellStyle name="常规 88 4 3 2 2" xfId="9690"/>
    <cellStyle name="常规 88 4 3 3" xfId="16149"/>
    <cellStyle name="常规 88 4 4" xfId="31257"/>
    <cellStyle name="常规 88 4 4 2" xfId="31259"/>
    <cellStyle name="常规 88 4 5" xfId="29980"/>
    <cellStyle name="常规 88 5" xfId="2747"/>
    <cellStyle name="常规 88 5 2" xfId="17341"/>
    <cellStyle name="常规 88 5 2 2" xfId="17346"/>
    <cellStyle name="常规 88 5 3" xfId="17464"/>
    <cellStyle name="常规 88 6" xfId="31262"/>
    <cellStyle name="常规 88 6 2" xfId="31265"/>
    <cellStyle name="常规 88 6 2 2" xfId="31268"/>
    <cellStyle name="常规 88 6 3" xfId="31271"/>
    <cellStyle name="常规 88 7" xfId="31275"/>
    <cellStyle name="常规 88 7 2" xfId="31278"/>
    <cellStyle name="常规 88 8" xfId="31280"/>
    <cellStyle name="常规 89" xfId="4347"/>
    <cellStyle name="常规 89 2" xfId="3699"/>
    <cellStyle name="常规 89 2 2" xfId="4355"/>
    <cellStyle name="常规 89 2 2 2" xfId="17913"/>
    <cellStyle name="常规 89 2 2 2 2" xfId="26782"/>
    <cellStyle name="常规 89 2 2 2 2 2" xfId="31282"/>
    <cellStyle name="常规 89 2 2 2 2 2 2" xfId="31283"/>
    <cellStyle name="常规 89 2 2 2 2 3" xfId="28887"/>
    <cellStyle name="常规 89 2 2 2 3" xfId="25100"/>
    <cellStyle name="常规 89 2 2 2 3 2" xfId="4771"/>
    <cellStyle name="常规 89 2 2 2 3 2 2" xfId="5510"/>
    <cellStyle name="常规 89 2 2 2 3 3" xfId="930"/>
    <cellStyle name="常规 89 2 2 2 4" xfId="25109"/>
    <cellStyle name="常规 89 2 2 2 4 2" xfId="19363"/>
    <cellStyle name="常规 89 2 2 2 5" xfId="25114"/>
    <cellStyle name="常规 89 2 2 3" xfId="17917"/>
    <cellStyle name="常规 89 2 2 3 2" xfId="31284"/>
    <cellStyle name="常规 89 2 2 3 2 2" xfId="31285"/>
    <cellStyle name="常规 89 2 2 3 3" xfId="25117"/>
    <cellStyle name="常规 89 2 2 4" xfId="17922"/>
    <cellStyle name="常规 89 2 2 4 2" xfId="31287"/>
    <cellStyle name="常规 89 2 2 4 2 2" xfId="31288"/>
    <cellStyle name="常规 89 2 2 4 3" xfId="25136"/>
    <cellStyle name="常规 89 2 2 5" xfId="17966"/>
    <cellStyle name="常规 89 2 2 5 2" xfId="31289"/>
    <cellStyle name="常规 89 2 2 6" xfId="17968"/>
    <cellStyle name="常规 89 2 3" xfId="21843"/>
    <cellStyle name="常规 89 2 3 2" xfId="21845"/>
    <cellStyle name="常规 89 2 3 2 2" xfId="31290"/>
    <cellStyle name="常规 89 2 3 2 2 2" xfId="31291"/>
    <cellStyle name="常规 89 2 3 2 3" xfId="25148"/>
    <cellStyle name="常规 89 2 3 3" xfId="31292"/>
    <cellStyle name="常规 89 2 3 3 2" xfId="31293"/>
    <cellStyle name="常规 89 2 3 3 2 2" xfId="31294"/>
    <cellStyle name="常规 89 2 3 3 3" xfId="25157"/>
    <cellStyle name="常规 89 2 3 4" xfId="24485"/>
    <cellStyle name="常规 89 2 3 4 2" xfId="31295"/>
    <cellStyle name="常规 89 2 3 5" xfId="31296"/>
    <cellStyle name="常规 89 2 4" xfId="21847"/>
    <cellStyle name="常规 89 2 4 2" xfId="21849"/>
    <cellStyle name="常规 89 2 4 2 2" xfId="31297"/>
    <cellStyle name="常规 89 2 4 3" xfId="7640"/>
    <cellStyle name="常规 89 2 5" xfId="21852"/>
    <cellStyle name="常规 89 2 5 2" xfId="29987"/>
    <cellStyle name="常规 89 2 5 2 2" xfId="31298"/>
    <cellStyle name="常规 89 2 5 3" xfId="5071"/>
    <cellStyle name="常规 89 2 6" xfId="29989"/>
    <cellStyle name="常规 89 2 6 2" xfId="31299"/>
    <cellStyle name="常规 89 2 7" xfId="31301"/>
    <cellStyle name="常规 89 3" xfId="2956"/>
    <cellStyle name="常规 89 3 2" xfId="31303"/>
    <cellStyle name="常规 89 3 2 2" xfId="30466"/>
    <cellStyle name="常规 89 3 2 2 2" xfId="31304"/>
    <cellStyle name="常规 89 3 2 2 2 2" xfId="31305"/>
    <cellStyle name="常规 89 3 2 2 3" xfId="26155"/>
    <cellStyle name="常规 89 3 2 3" xfId="16241"/>
    <cellStyle name="常规 89 3 2 3 2" xfId="16244"/>
    <cellStyle name="常规 89 3 2 3 2 2" xfId="16246"/>
    <cellStyle name="常规 89 3 2 3 3" xfId="16251"/>
    <cellStyle name="常规 89 3 2 4" xfId="16266"/>
    <cellStyle name="常规 89 3 2 4 2" xfId="16270"/>
    <cellStyle name="常规 89 3 2 5" xfId="16282"/>
    <cellStyle name="常规 89 3 3" xfId="31306"/>
    <cellStyle name="常规 89 3 3 2" xfId="30469"/>
    <cellStyle name="常规 89 3 3 2 2" xfId="31307"/>
    <cellStyle name="常规 89 3 3 3" xfId="16305"/>
    <cellStyle name="常规 89 3 4" xfId="31308"/>
    <cellStyle name="常规 89 3 4 2" xfId="31309"/>
    <cellStyle name="常规 89 3 4 2 2" xfId="31310"/>
    <cellStyle name="常规 89 3 4 3" xfId="7841"/>
    <cellStyle name="常规 89 3 5" xfId="29992"/>
    <cellStyle name="常规 89 3 5 2" xfId="29994"/>
    <cellStyle name="常规 89 3 6" xfId="29996"/>
    <cellStyle name="常规 89 4" xfId="31311"/>
    <cellStyle name="常规 89 4 2" xfId="31313"/>
    <cellStyle name="常规 89 4 2 2" xfId="30478"/>
    <cellStyle name="常规 89 4 2 2 2" xfId="31315"/>
    <cellStyle name="常规 89 4 2 3" xfId="16334"/>
    <cellStyle name="常规 89 4 3" xfId="31317"/>
    <cellStyle name="常规 89 4 3 2" xfId="31319"/>
    <cellStyle name="常规 89 4 3 2 2" xfId="31320"/>
    <cellStyle name="常规 89 4 3 3" xfId="16369"/>
    <cellStyle name="常规 89 4 4" xfId="31321"/>
    <cellStyle name="常规 89 4 4 2" xfId="31322"/>
    <cellStyle name="常规 89 4 5" xfId="30000"/>
    <cellStyle name="常规 89 5" xfId="2779"/>
    <cellStyle name="常规 89 5 2" xfId="31323"/>
    <cellStyle name="常规 89 5 2 2" xfId="31325"/>
    <cellStyle name="常规 89 5 3" xfId="31327"/>
    <cellStyle name="常规 89 6" xfId="31329"/>
    <cellStyle name="常规 89 6 2" xfId="31331"/>
    <cellStyle name="常规 89 6 2 2" xfId="31332"/>
    <cellStyle name="常规 89 6 3" xfId="31333"/>
    <cellStyle name="常规 89 7" xfId="31335"/>
    <cellStyle name="常规 89 7 2" xfId="31336"/>
    <cellStyle name="常规 89 8" xfId="31337"/>
    <cellStyle name="常规 9" xfId="31338"/>
    <cellStyle name="常规 9 2" xfId="31339"/>
    <cellStyle name="常规 9 2 2" xfId="22676"/>
    <cellStyle name="常规 9 2 2 2" xfId="22680"/>
    <cellStyle name="常规 9 2 2 2 2" xfId="27737"/>
    <cellStyle name="常规 9 2 2 3" xfId="27740"/>
    <cellStyle name="常规 9 2 2 3 2" xfId="31340"/>
    <cellStyle name="常规 9 2 2 4" xfId="12728"/>
    <cellStyle name="常规 9 2 3" xfId="22682"/>
    <cellStyle name="常规 9 3" xfId="1842"/>
    <cellStyle name="常规 9 3 2" xfId="1846"/>
    <cellStyle name="常规 9 3 2 2" xfId="31341"/>
    <cellStyle name="常规 9 3 2 2 2" xfId="31342"/>
    <cellStyle name="常规 9 3 2 3" xfId="31343"/>
    <cellStyle name="常规 9 3 2 3 2" xfId="31344"/>
    <cellStyle name="常规 9 3 2 4" xfId="31345"/>
    <cellStyle name="常规 9 3 3" xfId="31346"/>
    <cellStyle name="常规 9 4" xfId="1850"/>
    <cellStyle name="常规 9 4 2" xfId="31347"/>
    <cellStyle name="常规 9 4 2 2" xfId="31348"/>
    <cellStyle name="常规 9 4 2 2 2" xfId="31349"/>
    <cellStyle name="常规 9 4 2 3" xfId="31350"/>
    <cellStyle name="常规 9 4 2 3 2" xfId="31351"/>
    <cellStyle name="常规 9 4 2 4" xfId="12749"/>
    <cellStyle name="常规 9 4 3" xfId="31352"/>
    <cellStyle name="常规 9 5" xfId="31353"/>
    <cellStyle name="常规 9 5 2" xfId="12661"/>
    <cellStyle name="常规 9 5 2 2" xfId="12663"/>
    <cellStyle name="常规 9 5 2 2 2" xfId="31354"/>
    <cellStyle name="常规 9 5 2 3" xfId="31355"/>
    <cellStyle name="常规 9 5 2 3 2" xfId="24004"/>
    <cellStyle name="常规 9 5 2 4" xfId="13048"/>
    <cellStyle name="常规 9 5 3" xfId="12665"/>
    <cellStyle name="常规 90" xfId="31019"/>
    <cellStyle name="常规 90 2" xfId="31022"/>
    <cellStyle name="常规 90 2 2" xfId="30545"/>
    <cellStyle name="常规 90 2 2 2" xfId="31024"/>
    <cellStyle name="常规 90 2 2 2 2" xfId="13845"/>
    <cellStyle name="常规 90 2 2 2 2 2" xfId="13848"/>
    <cellStyle name="常规 90 2 2 2 2 2 2" xfId="31026"/>
    <cellStyle name="常规 90 2 2 2 2 3" xfId="22798"/>
    <cellStyle name="常规 90 2 2 2 3" xfId="8689"/>
    <cellStyle name="常规 90 2 2 2 3 2" xfId="8692"/>
    <cellStyle name="常规 90 2 2 2 3 2 2" xfId="8696"/>
    <cellStyle name="常规 90 2 2 2 3 3" xfId="8699"/>
    <cellStyle name="常规 90 2 2 2 4" xfId="8702"/>
    <cellStyle name="常规 90 2 2 2 4 2" xfId="8705"/>
    <cellStyle name="常规 90 2 2 2 5" xfId="8710"/>
    <cellStyle name="常规 90 2 2 3" xfId="31028"/>
    <cellStyle name="常规 90 2 2 3 2" xfId="31030"/>
    <cellStyle name="常规 90 2 2 3 2 2" xfId="31032"/>
    <cellStyle name="常规 90 2 2 3 3" xfId="8718"/>
    <cellStyle name="常规 90 2 2 4" xfId="24391"/>
    <cellStyle name="常规 90 2 2 4 2" xfId="14925"/>
    <cellStyle name="常规 90 2 2 4 2 2" xfId="14929"/>
    <cellStyle name="常规 90 2 2 4 3" xfId="8726"/>
    <cellStyle name="常规 90 2 2 5" xfId="24395"/>
    <cellStyle name="常规 90 2 2 5 2" xfId="14941"/>
    <cellStyle name="常规 90 2 2 6" xfId="24399"/>
    <cellStyle name="常规 90 2 3" xfId="31034"/>
    <cellStyle name="常规 90 2 3 2" xfId="31036"/>
    <cellStyle name="常规 90 2 3 2 2" xfId="13925"/>
    <cellStyle name="常规 90 2 3 2 2 2" xfId="13929"/>
    <cellStyle name="常规 90 2 3 2 3" xfId="8752"/>
    <cellStyle name="常规 90 2 3 3" xfId="31038"/>
    <cellStyle name="常规 90 2 3 3 2" xfId="31040"/>
    <cellStyle name="常规 90 2 3 3 2 2" xfId="31042"/>
    <cellStyle name="常规 90 2 3 3 3" xfId="8760"/>
    <cellStyle name="常规 90 2 3 4" xfId="24923"/>
    <cellStyle name="常规 90 2 3 4 2" xfId="14953"/>
    <cellStyle name="常规 90 2 3 5" xfId="24930"/>
    <cellStyle name="常规 90 2 4" xfId="31044"/>
    <cellStyle name="常规 90 2 4 2" xfId="19681"/>
    <cellStyle name="常规 90 2 4 2 2" xfId="13994"/>
    <cellStyle name="常规 90 2 4 3" xfId="7550"/>
    <cellStyle name="常规 90 2 5" xfId="22372"/>
    <cellStyle name="常规 90 2 5 2" xfId="22376"/>
    <cellStyle name="常规 90 2 5 2 2" xfId="14060"/>
    <cellStyle name="常规 90 2 5 3" xfId="4757"/>
    <cellStyle name="常规 90 2 6" xfId="22380"/>
    <cellStyle name="常规 90 2 6 2" xfId="29727"/>
    <cellStyle name="常规 90 2 7" xfId="29742"/>
    <cellStyle name="常规 90 3" xfId="31046"/>
    <cellStyle name="常规 90 3 2" xfId="31048"/>
    <cellStyle name="常规 90 3 2 2" xfId="31050"/>
    <cellStyle name="常规 90 3 2 2 2" xfId="15367"/>
    <cellStyle name="常规 90 3 2 2 2 2" xfId="15371"/>
    <cellStyle name="常规 90 3 2 2 3" xfId="8857"/>
    <cellStyle name="常规 90 3 2 3" xfId="15710"/>
    <cellStyle name="常规 90 3 2 3 2" xfId="23182"/>
    <cellStyle name="常规 90 3 2 3 2 2" xfId="31053"/>
    <cellStyle name="常规 90 3 2 3 3" xfId="31056"/>
    <cellStyle name="常规 90 3 2 4" xfId="23189"/>
    <cellStyle name="常规 90 3 2 4 2" xfId="15021"/>
    <cellStyle name="常规 90 3 2 5" xfId="24945"/>
    <cellStyle name="常规 90 3 3" xfId="31059"/>
    <cellStyle name="常规 90 3 3 2" xfId="31061"/>
    <cellStyle name="常规 90 3 3 2 2" xfId="15426"/>
    <cellStyle name="常规 90 3 3 3" xfId="12110"/>
    <cellStyle name="常规 90 3 4" xfId="31064"/>
    <cellStyle name="常规 90 3 4 2" xfId="31066"/>
    <cellStyle name="常规 90 3 4 2 2" xfId="15474"/>
    <cellStyle name="常规 90 3 4 3" xfId="7568"/>
    <cellStyle name="常规 90 3 5" xfId="22387"/>
    <cellStyle name="常规 90 3 5 2" xfId="29755"/>
    <cellStyle name="常规 90 3 6" xfId="29768"/>
    <cellStyle name="常规 90 4" xfId="8329"/>
    <cellStyle name="常规 90 4 2" xfId="31069"/>
    <cellStyle name="常规 90 4 2 2" xfId="31072"/>
    <cellStyle name="常规 90 4 2 2 2" xfId="16887"/>
    <cellStyle name="常规 90 4 2 3" xfId="23201"/>
    <cellStyle name="常规 90 4 3" xfId="31075"/>
    <cellStyle name="常规 90 4 3 2" xfId="26234"/>
    <cellStyle name="常规 90 4 3 2 2" xfId="16927"/>
    <cellStyle name="常规 90 4 3 3" xfId="12124"/>
    <cellStyle name="常规 90 4 4" xfId="24581"/>
    <cellStyle name="常规 90 4 4 2" xfId="31078"/>
    <cellStyle name="常规 90 4 5" xfId="29785"/>
    <cellStyle name="常规 90 5" xfId="29333"/>
    <cellStyle name="常规 90 5 2" xfId="29337"/>
    <cellStyle name="常规 90 5 2 2" xfId="31080"/>
    <cellStyle name="常规 90 5 3" xfId="31083"/>
    <cellStyle name="常规 90 6" xfId="29341"/>
    <cellStyle name="常规 90 6 2" xfId="31086"/>
    <cellStyle name="常规 90 6 2 2" xfId="31089"/>
    <cellStyle name="常规 90 6 3" xfId="31092"/>
    <cellStyle name="常规 90 7" xfId="31095"/>
    <cellStyle name="常规 90 7 2" xfId="31098"/>
    <cellStyle name="常规 90 8" xfId="31100"/>
    <cellStyle name="常规 91" xfId="31102"/>
    <cellStyle name="常规 91 2" xfId="31105"/>
    <cellStyle name="常规 91 2 2" xfId="31356"/>
    <cellStyle name="常规 91 2 2 2" xfId="31359"/>
    <cellStyle name="常规 91 2 2 2 2" xfId="31362"/>
    <cellStyle name="常规 91 2 2 2 2 2" xfId="31364"/>
    <cellStyle name="常规 91 2 2 2 2 2 2" xfId="24291"/>
    <cellStyle name="常规 91 2 2 2 2 3" xfId="31366"/>
    <cellStyle name="常规 91 2 2 2 3" xfId="31368"/>
    <cellStyle name="常规 91 2 2 2 3 2" xfId="31370"/>
    <cellStyle name="常规 91 2 2 2 3 2 2" xfId="31371"/>
    <cellStyle name="常规 91 2 2 2 3 3" xfId="31372"/>
    <cellStyle name="常规 91 2 2 2 4" xfId="31373"/>
    <cellStyle name="常规 91 2 2 2 4 2" xfId="31374"/>
    <cellStyle name="常规 91 2 2 2 5" xfId="31375"/>
    <cellStyle name="常规 91 2 2 3" xfId="31376"/>
    <cellStyle name="常规 91 2 2 3 2" xfId="6864"/>
    <cellStyle name="常规 91 2 2 3 2 2" xfId="6867"/>
    <cellStyle name="常规 91 2 2 3 3" xfId="4097"/>
    <cellStyle name="常规 91 2 2 4" xfId="24419"/>
    <cellStyle name="常规 91 2 2 4 2" xfId="6909"/>
    <cellStyle name="常规 91 2 2 4 2 2" xfId="31378"/>
    <cellStyle name="常规 91 2 2 4 3" xfId="4106"/>
    <cellStyle name="常规 91 2 2 5" xfId="24423"/>
    <cellStyle name="常规 91 2 2 5 2" xfId="6940"/>
    <cellStyle name="常规 91 2 2 6" xfId="24427"/>
    <cellStyle name="常规 91 2 3" xfId="31380"/>
    <cellStyle name="常规 91 2 3 2" xfId="31383"/>
    <cellStyle name="常规 91 2 3 2 2" xfId="31386"/>
    <cellStyle name="常规 91 2 3 2 2 2" xfId="31388"/>
    <cellStyle name="常规 91 2 3 2 3" xfId="31390"/>
    <cellStyle name="常规 91 2 3 3" xfId="31392"/>
    <cellStyle name="常规 91 2 3 3 2" xfId="31394"/>
    <cellStyle name="常规 91 2 3 3 2 2" xfId="7020"/>
    <cellStyle name="常规 91 2 3 3 3" xfId="31396"/>
    <cellStyle name="常规 91 2 3 4" xfId="24951"/>
    <cellStyle name="常规 91 2 3 4 2" xfId="31398"/>
    <cellStyle name="常规 91 2 3 5" xfId="31401"/>
    <cellStyle name="常规 91 2 4" xfId="31403"/>
    <cellStyle name="常规 91 2 4 2" xfId="31407"/>
    <cellStyle name="常规 91 2 4 2 2" xfId="31410"/>
    <cellStyle name="常规 91 2 4 3" xfId="7583"/>
    <cellStyle name="常规 91 2 5" xfId="29821"/>
    <cellStyle name="常规 91 2 5 2" xfId="29824"/>
    <cellStyle name="常规 91 2 5 2 2" xfId="29827"/>
    <cellStyle name="常规 91 2 5 3" xfId="4977"/>
    <cellStyle name="常规 91 2 6" xfId="29847"/>
    <cellStyle name="常规 91 2 6 2" xfId="29850"/>
    <cellStyle name="常规 91 2 7" xfId="29858"/>
    <cellStyle name="常规 91 3" xfId="31413"/>
    <cellStyle name="常规 91 3 2" xfId="31415"/>
    <cellStyle name="常规 91 3 2 2" xfId="31416"/>
    <cellStyle name="常规 91 3 2 2 2" xfId="31417"/>
    <cellStyle name="常规 91 3 2 2 2 2" xfId="31418"/>
    <cellStyle name="常规 91 3 2 2 3" xfId="31419"/>
    <cellStyle name="常规 91 3 2 3" xfId="23235"/>
    <cellStyle name="常规 91 3 2 3 2" xfId="22460"/>
    <cellStyle name="常规 91 3 2 3 2 2" xfId="31420"/>
    <cellStyle name="常规 91 3 2 3 3" xfId="31421"/>
    <cellStyle name="常规 91 3 2 4" xfId="23239"/>
    <cellStyle name="常规 91 3 2 4 2" xfId="31422"/>
    <cellStyle name="常规 91 3 2 5" xfId="31423"/>
    <cellStyle name="常规 91 3 3" xfId="31424"/>
    <cellStyle name="常规 91 3 3 2" xfId="31425"/>
    <cellStyle name="常规 91 3 3 2 2" xfId="31426"/>
    <cellStyle name="常规 91 3 3 3" xfId="12144"/>
    <cellStyle name="常规 91 3 4" xfId="31428"/>
    <cellStyle name="常规 91 3 4 2" xfId="31429"/>
    <cellStyle name="常规 91 3 4 2 2" xfId="31430"/>
    <cellStyle name="常规 91 3 4 3" xfId="7601"/>
    <cellStyle name="常规 91 3 5" xfId="29867"/>
    <cellStyle name="常规 91 3 5 2" xfId="29869"/>
    <cellStyle name="常规 91 3 6" xfId="29876"/>
    <cellStyle name="常规 91 4" xfId="31431"/>
    <cellStyle name="常规 91 4 2" xfId="31433"/>
    <cellStyle name="常规 91 4 2 2" xfId="31435"/>
    <cellStyle name="常规 91 4 2 2 2" xfId="31437"/>
    <cellStyle name="常规 91 4 2 3" xfId="23245"/>
    <cellStyle name="常规 91 4 3" xfId="31439"/>
    <cellStyle name="常规 91 4 3 2" xfId="31441"/>
    <cellStyle name="常规 91 4 3 2 2" xfId="31442"/>
    <cellStyle name="常规 91 4 3 3" xfId="12153"/>
    <cellStyle name="常规 91 4 4" xfId="31443"/>
    <cellStyle name="常规 91 4 4 2" xfId="31444"/>
    <cellStyle name="常规 91 4 5" xfId="29890"/>
    <cellStyle name="常规 91 5" xfId="29345"/>
    <cellStyle name="常规 91 5 2" xfId="31445"/>
    <cellStyle name="常规 91 5 2 2" xfId="31447"/>
    <cellStyle name="常规 91 5 3" xfId="31449"/>
    <cellStyle name="常规 91 6" xfId="31451"/>
    <cellStyle name="常规 91 6 2" xfId="31453"/>
    <cellStyle name="常规 91 6 2 2" xfId="5076"/>
    <cellStyle name="常规 91 6 3" xfId="31455"/>
    <cellStyle name="常规 91 7" xfId="31457"/>
    <cellStyle name="常规 91 7 2" xfId="31459"/>
    <cellStyle name="常规 91 8" xfId="31460"/>
    <cellStyle name="常规 92" xfId="4567"/>
    <cellStyle name="常规 92 2" xfId="31108"/>
    <cellStyle name="常规 93" xfId="4590"/>
    <cellStyle name="常规 93 2" xfId="1320"/>
    <cellStyle name="常规 93 2 2" xfId="1328"/>
    <cellStyle name="常规 93 2 2 2" xfId="31184"/>
    <cellStyle name="常规 93 2 2 2 2" xfId="17208"/>
    <cellStyle name="常规 93 2 2 2 2 2" xfId="17211"/>
    <cellStyle name="常规 93 2 2 2 2 2 2" xfId="31186"/>
    <cellStyle name="常规 93 2 2 2 2 3" xfId="15310"/>
    <cellStyle name="常规 93 2 2 2 3" xfId="17214"/>
    <cellStyle name="常规 93 2 2 2 3 2" xfId="31188"/>
    <cellStyle name="常规 93 2 2 2 3 2 2" xfId="31190"/>
    <cellStyle name="常规 93 2 2 2 3 3" xfId="15338"/>
    <cellStyle name="常规 93 2 2 2 4" xfId="31192"/>
    <cellStyle name="常规 93 2 2 2 4 2" xfId="31194"/>
    <cellStyle name="常规 93 2 2 2 5" xfId="31196"/>
    <cellStyle name="常规 93 2 2 3" xfId="31198"/>
    <cellStyle name="常规 93 2 2 3 2" xfId="31200"/>
    <cellStyle name="常规 93 2 2 3 2 2" xfId="31202"/>
    <cellStyle name="常规 93 2 2 3 3" xfId="18724"/>
    <cellStyle name="常规 93 2 2 4" xfId="24463"/>
    <cellStyle name="常规 93 2 2 4 2" xfId="29122"/>
    <cellStyle name="常规 93 2 2 4 2 2" xfId="31205"/>
    <cellStyle name="常规 93 2 2 4 3" xfId="31208"/>
    <cellStyle name="常规 93 2 2 5" xfId="29646"/>
    <cellStyle name="常规 93 2 2 5 2" xfId="29649"/>
    <cellStyle name="常规 93 2 2 6" xfId="22111"/>
    <cellStyle name="常规 93 2 3" xfId="31210"/>
    <cellStyle name="常规 93 2 3 2" xfId="31212"/>
    <cellStyle name="常规 93 2 3 2 2" xfId="31214"/>
    <cellStyle name="常规 93 2 3 2 2 2" xfId="31216"/>
    <cellStyle name="常规 93 2 3 2 3" xfId="31218"/>
    <cellStyle name="常规 93 2 3 3" xfId="31220"/>
    <cellStyle name="常规 93 2 3 3 2" xfId="31222"/>
    <cellStyle name="常规 93 2 3 3 2 2" xfId="11359"/>
    <cellStyle name="常规 93 2 3 3 3" xfId="31224"/>
    <cellStyle name="常规 93 2 3 4" xfId="24469"/>
    <cellStyle name="常规 93 2 3 4 2" xfId="31226"/>
    <cellStyle name="常规 93 2 3 5" xfId="31228"/>
    <cellStyle name="常规 93 2 4" xfId="31230"/>
    <cellStyle name="常规 93 2 4 2" xfId="31232"/>
    <cellStyle name="常规 93 2 4 2 2" xfId="31234"/>
    <cellStyle name="常规 93 2 4 3" xfId="31236"/>
    <cellStyle name="常规 93 2 5" xfId="29951"/>
    <cellStyle name="常规 93 2 5 2" xfId="29954"/>
    <cellStyle name="常规 93 2 5 2 2" xfId="29957"/>
    <cellStyle name="常规 93 2 5 3" xfId="5040"/>
    <cellStyle name="常规 93 2 6" xfId="29960"/>
    <cellStyle name="常规 93 2 6 2" xfId="29963"/>
    <cellStyle name="常规 93 2 7" xfId="29967"/>
    <cellStyle name="常规 93 3" xfId="478"/>
    <cellStyle name="常规 93 3 2" xfId="31238"/>
    <cellStyle name="常规 93 3 2 2" xfId="30378"/>
    <cellStyle name="常规 93 3 2 2 2" xfId="30381"/>
    <cellStyle name="常规 93 3 2 2 2 2" xfId="6771"/>
    <cellStyle name="常规 93 3 2 2 3" xfId="30384"/>
    <cellStyle name="常规 93 3 2 3" xfId="16064"/>
    <cellStyle name="常规 93 3 2 3 2" xfId="16069"/>
    <cellStyle name="常规 93 3 2 3 2 2" xfId="5591"/>
    <cellStyle name="常规 93 3 2 3 3" xfId="16077"/>
    <cellStyle name="常规 93 3 2 4" xfId="16091"/>
    <cellStyle name="常规 93 3 2 4 2" xfId="16094"/>
    <cellStyle name="常规 93 3 2 5" xfId="16101"/>
    <cellStyle name="常规 93 3 3" xfId="31240"/>
    <cellStyle name="常规 93 3 3 2" xfId="30391"/>
    <cellStyle name="常规 93 3 3 2 2" xfId="31242"/>
    <cellStyle name="常规 93 3 3 3" xfId="12197"/>
    <cellStyle name="常规 93 3 4" xfId="31244"/>
    <cellStyle name="常规 93 3 4 2" xfId="30401"/>
    <cellStyle name="常规 93 3 4 2 2" xfId="31246"/>
    <cellStyle name="常规 93 3 4 3" xfId="16126"/>
    <cellStyle name="常规 93 3 5" xfId="29971"/>
    <cellStyle name="常规 93 3 5 2" xfId="29974"/>
    <cellStyle name="常规 93 3 6" xfId="29977"/>
    <cellStyle name="常规 93 4" xfId="31249"/>
    <cellStyle name="常规 93 4 2" xfId="31252"/>
    <cellStyle name="常规 93 4 2 2" xfId="30417"/>
    <cellStyle name="常规 93 4 2 2 2" xfId="9631"/>
    <cellStyle name="常规 93 4 2 3" xfId="16138"/>
    <cellStyle name="常规 93 4 3" xfId="31255"/>
    <cellStyle name="常规 93 4 3 2" xfId="30428"/>
    <cellStyle name="常规 93 4 3 2 2" xfId="9691"/>
    <cellStyle name="常规 93 4 3 3" xfId="16150"/>
    <cellStyle name="常规 93 4 4" xfId="31258"/>
    <cellStyle name="常规 93 4 4 2" xfId="31260"/>
    <cellStyle name="常规 93 4 5" xfId="29981"/>
    <cellStyle name="常规 93 5" xfId="2746"/>
    <cellStyle name="常规 93 5 2" xfId="17342"/>
    <cellStyle name="常规 93 5 2 2" xfId="17347"/>
    <cellStyle name="常规 93 5 3" xfId="17465"/>
    <cellStyle name="常规 93 6" xfId="31263"/>
    <cellStyle name="常规 93 6 2" xfId="31266"/>
    <cellStyle name="常规 93 6 2 2" xfId="31269"/>
    <cellStyle name="常规 93 6 3" xfId="31272"/>
    <cellStyle name="常规 93 7" xfId="31276"/>
    <cellStyle name="常规 93 7 2" xfId="31279"/>
    <cellStyle name="常规 93 8" xfId="31281"/>
    <cellStyle name="常规 94" xfId="4348"/>
    <cellStyle name="常规 94 2" xfId="3698"/>
    <cellStyle name="常规 95" xfId="4419"/>
    <cellStyle name="常规 95 2" xfId="4426"/>
    <cellStyle name="常规 95 2 2" xfId="24523"/>
    <cellStyle name="常规 95 2 2 2" xfId="24526"/>
    <cellStyle name="常规 95 2 2 2 2" xfId="17973"/>
    <cellStyle name="常规 95 2 2 2 2 2" xfId="12359"/>
    <cellStyle name="常规 95 2 2 2 2 2 2" xfId="11490"/>
    <cellStyle name="常规 95 2 2 2 2 3" xfId="17995"/>
    <cellStyle name="常规 95 2 2 2 3" xfId="10466"/>
    <cellStyle name="常规 95 2 2 2 3 2" xfId="10470"/>
    <cellStyle name="常规 95 2 2 2 3 2 2" xfId="10475"/>
    <cellStyle name="常规 95 2 2 2 3 3" xfId="10479"/>
    <cellStyle name="常规 95 2 2 2 4" xfId="10484"/>
    <cellStyle name="常规 95 2 2 2 4 2" xfId="8496"/>
    <cellStyle name="常规 95 2 2 2 5" xfId="10487"/>
    <cellStyle name="常规 95 2 2 3" xfId="24529"/>
    <cellStyle name="常规 95 2 2 3 2" xfId="19245"/>
    <cellStyle name="常规 95 2 2 3 2 2" xfId="12446"/>
    <cellStyle name="常规 95 2 2 3 3" xfId="10496"/>
    <cellStyle name="常规 95 2 2 4" xfId="24500"/>
    <cellStyle name="常规 95 2 2 4 2" xfId="16519"/>
    <cellStyle name="常规 95 2 2 4 2 2" xfId="12514"/>
    <cellStyle name="常规 95 2 2 4 3" xfId="10510"/>
    <cellStyle name="常规 95 2 2 5" xfId="24957"/>
    <cellStyle name="常规 95 2 2 5 2" xfId="16542"/>
    <cellStyle name="常规 95 2 2 6" xfId="22872"/>
    <cellStyle name="常规 95 2 3" xfId="21857"/>
    <cellStyle name="常规 95 2 3 2" xfId="21860"/>
    <cellStyle name="常规 95 2 3 2 2" xfId="31461"/>
    <cellStyle name="常规 95 2 3 2 2 2" xfId="13817"/>
    <cellStyle name="常规 95 2 3 2 3" xfId="10535"/>
    <cellStyle name="常规 95 2 3 3" xfId="31462"/>
    <cellStyle name="常规 95 2 3 3 2" xfId="31463"/>
    <cellStyle name="常规 95 2 3 3 2 2" xfId="13891"/>
    <cellStyle name="常规 95 2 3 3 3" xfId="10542"/>
    <cellStyle name="常规 95 2 3 4" xfId="24504"/>
    <cellStyle name="常规 95 2 3 4 2" xfId="16551"/>
    <cellStyle name="常规 95 2 3 5" xfId="31464"/>
    <cellStyle name="常规 95 2 4" xfId="14576"/>
    <cellStyle name="常规 95 2 4 2" xfId="21862"/>
    <cellStyle name="常规 95 2 4 2 2" xfId="31465"/>
    <cellStyle name="常规 95 2 4 3" xfId="8053"/>
    <cellStyle name="常规 95 2 5" xfId="21866"/>
    <cellStyle name="常规 95 2 5 2" xfId="25260"/>
    <cellStyle name="常规 95 2 5 2 2" xfId="25262"/>
    <cellStyle name="常规 95 2 5 3" xfId="5108"/>
    <cellStyle name="常规 95 2 6" xfId="31466"/>
    <cellStyle name="常规 95 2 6 2" xfId="14408"/>
    <cellStyle name="常规 95 2 7" xfId="31467"/>
    <cellStyle name="常规 95 3" xfId="31469"/>
    <cellStyle name="常规 95 3 2" xfId="24768"/>
    <cellStyle name="常规 95 3 2 2" xfId="24771"/>
    <cellStyle name="常规 95 3 2 2 2" xfId="24774"/>
    <cellStyle name="常规 95 3 2 2 2 2" xfId="24776"/>
    <cellStyle name="常规 95 3 2 2 3" xfId="10687"/>
    <cellStyle name="常规 95 3 2 3" xfId="16426"/>
    <cellStyle name="常规 95 3 2 3 2" xfId="16429"/>
    <cellStyle name="常规 95 3 2 3 2 2" xfId="16431"/>
    <cellStyle name="常规 95 3 2 3 3" xfId="16436"/>
    <cellStyle name="常规 95 3 2 4" xfId="16443"/>
    <cellStyle name="常规 95 3 2 4 2" xfId="14539"/>
    <cellStyle name="常规 95 3 2 5" xfId="16446"/>
    <cellStyle name="常规 95 3 3" xfId="31470"/>
    <cellStyle name="常规 95 3 3 2" xfId="31471"/>
    <cellStyle name="常规 95 3 3 2 2" xfId="31472"/>
    <cellStyle name="常规 95 3 3 3" xfId="16462"/>
    <cellStyle name="常规 95 3 4" xfId="31473"/>
    <cellStyle name="常规 95 3 4 2" xfId="31474"/>
    <cellStyle name="常规 95 3 4 2 2" xfId="31475"/>
    <cellStyle name="常规 95 3 4 3" xfId="8138"/>
    <cellStyle name="常规 95 3 5" xfId="31476"/>
    <cellStyle name="常规 95 3 5 2" xfId="31477"/>
    <cellStyle name="常规 95 3 6" xfId="31478"/>
    <cellStyle name="常规 95 4" xfId="31479"/>
    <cellStyle name="常规 95 4 2" xfId="31480"/>
    <cellStyle name="常规 95 4 2 2" xfId="23824"/>
    <cellStyle name="常规 95 4 2 2 2" xfId="23827"/>
    <cellStyle name="常规 95 4 2 3" xfId="16502"/>
    <cellStyle name="常规 95 4 3" xfId="31481"/>
    <cellStyle name="常规 95 4 3 2" xfId="30228"/>
    <cellStyle name="常规 95 4 3 2 2" xfId="30231"/>
    <cellStyle name="常规 95 4 3 3" xfId="16532"/>
    <cellStyle name="常规 95 4 4" xfId="31482"/>
    <cellStyle name="常规 95 4 4 2" xfId="31483"/>
    <cellStyle name="常规 95 4 5" xfId="31484"/>
    <cellStyle name="常规 95 5" xfId="31485"/>
    <cellStyle name="常规 95 5 2" xfId="31486"/>
    <cellStyle name="常规 95 5 2 2" xfId="31487"/>
    <cellStyle name="常规 95 5 3" xfId="31488"/>
    <cellStyle name="常规 95 6" xfId="31489"/>
    <cellStyle name="常规 95 6 2" xfId="31490"/>
    <cellStyle name="常规 95 6 2 2" xfId="31491"/>
    <cellStyle name="常规 95 6 3" xfId="31492"/>
    <cellStyle name="常规 95 7" xfId="31493"/>
    <cellStyle name="常规 95 7 2" xfId="31494"/>
    <cellStyle name="常规 95 8" xfId="31495"/>
    <cellStyle name="常规 96" xfId="4448"/>
    <cellStyle name="常规 96 2" xfId="31496"/>
    <cellStyle name="常规 97" xfId="31497"/>
    <cellStyle name="常规 97 2" xfId="31498"/>
    <cellStyle name="常规 97 2 2" xfId="25608"/>
    <cellStyle name="常规 97 2 2 2" xfId="12348"/>
    <cellStyle name="常规 97 2 2 2 2" xfId="12351"/>
    <cellStyle name="常规 97 2 2 2 2 2" xfId="22893"/>
    <cellStyle name="常规 97 2 2 2 2 2 2" xfId="23442"/>
    <cellStyle name="常规 97 2 2 2 2 3" xfId="31499"/>
    <cellStyle name="常规 97 2 2 2 3" xfId="25610"/>
    <cellStyle name="常规 97 2 2 2 3 2" xfId="22900"/>
    <cellStyle name="常规 97 2 2 2 3 2 2" xfId="31500"/>
    <cellStyle name="常规 97 2 2 2 3 3" xfId="31501"/>
    <cellStyle name="常规 97 2 2 2 4" xfId="25612"/>
    <cellStyle name="常规 97 2 2 2 4 2" xfId="31502"/>
    <cellStyle name="常规 97 2 2 2 5" xfId="31503"/>
    <cellStyle name="常规 97 2 2 3" xfId="12354"/>
    <cellStyle name="常规 97 2 2 3 2" xfId="12356"/>
    <cellStyle name="常规 97 2 2 3 2 2" xfId="31504"/>
    <cellStyle name="常规 97 2 2 3 3" xfId="31505"/>
    <cellStyle name="常规 97 2 2 4" xfId="12361"/>
    <cellStyle name="常规 97 2 2 4 2" xfId="11491"/>
    <cellStyle name="常规 97 2 2 4 2 2" xfId="17977"/>
    <cellStyle name="常规 97 2 2 4 3" xfId="17989"/>
    <cellStyle name="常规 97 2 2 5" xfId="17996"/>
    <cellStyle name="常规 97 2 2 5 2" xfId="17998"/>
    <cellStyle name="常规 97 2 2 6" xfId="18013"/>
    <cellStyle name="常规 97 2 3" xfId="25614"/>
    <cellStyle name="常规 97 2 3 2" xfId="12380"/>
    <cellStyle name="常规 97 2 3 2 2" xfId="12385"/>
    <cellStyle name="常规 97 2 3 2 2 2" xfId="25617"/>
    <cellStyle name="常规 97 2 3 2 3" xfId="25619"/>
    <cellStyle name="常规 97 2 3 3" xfId="12389"/>
    <cellStyle name="常规 97 2 3 3 2" xfId="12391"/>
    <cellStyle name="常规 97 2 3 3 2 2" xfId="31506"/>
    <cellStyle name="常规 97 2 3 3 3" xfId="31507"/>
    <cellStyle name="常规 97 2 3 4" xfId="10472"/>
    <cellStyle name="常规 97 2 3 4 2" xfId="10476"/>
    <cellStyle name="常规 97 2 3 5" xfId="10480"/>
    <cellStyle name="常规 97 2 4" xfId="25624"/>
    <cellStyle name="常规 97 2 4 2" xfId="12405"/>
    <cellStyle name="常规 97 2 4 2 2" xfId="12409"/>
    <cellStyle name="常规 97 2 4 3" xfId="8467"/>
    <cellStyle name="常规 97 2 5" xfId="25626"/>
    <cellStyle name="常规 97 2 5 2" xfId="31508"/>
    <cellStyle name="常规 97 2 5 2 2" xfId="31509"/>
    <cellStyle name="常规 97 2 5 3" xfId="8532"/>
    <cellStyle name="常规 97 2 6" xfId="31510"/>
    <cellStyle name="常规 97 2 6 2" xfId="14812"/>
    <cellStyle name="常规 97 2 7" xfId="31511"/>
    <cellStyle name="常规 97 3" xfId="31513"/>
    <cellStyle name="常规 97 3 2" xfId="31514"/>
    <cellStyle name="常规 97 3 2 2" xfId="12435"/>
    <cellStyle name="常规 97 3 2 2 2" xfId="12437"/>
    <cellStyle name="常规 97 3 2 2 2 2" xfId="14208"/>
    <cellStyle name="常规 97 3 2 2 3" xfId="31515"/>
    <cellStyle name="常规 97 3 2 3" xfId="12440"/>
    <cellStyle name="常规 97 3 2 3 2" xfId="12442"/>
    <cellStyle name="常规 97 3 2 3 2 2" xfId="14238"/>
    <cellStyle name="常规 97 3 2 3 3" xfId="31516"/>
    <cellStyle name="常规 97 3 2 4" xfId="12448"/>
    <cellStyle name="常规 97 3 2 4 2" xfId="19248"/>
    <cellStyle name="常规 97 3 2 5" xfId="19278"/>
    <cellStyle name="常规 97 3 3" xfId="31517"/>
    <cellStyle name="常规 97 3 3 2" xfId="12465"/>
    <cellStyle name="常规 97 3 3 2 2" xfId="12467"/>
    <cellStyle name="常规 97 3 3 3" xfId="12469"/>
    <cellStyle name="常规 97 3 4" xfId="31519"/>
    <cellStyle name="常规 97 3 4 2" xfId="12476"/>
    <cellStyle name="常规 97 3 4 2 2" xfId="12478"/>
    <cellStyle name="常规 97 3 4 3" xfId="8594"/>
    <cellStyle name="常规 97 3 5" xfId="31520"/>
    <cellStyle name="常规 97 3 5 2" xfId="31521"/>
    <cellStyle name="常规 97 3 6" xfId="31522"/>
    <cellStyle name="常规 97 4" xfId="31523"/>
    <cellStyle name="常规 97 4 2" xfId="31524"/>
    <cellStyle name="常规 97 4 2 2" xfId="12507"/>
    <cellStyle name="常规 97 4 2 2 2" xfId="12509"/>
    <cellStyle name="常规 97 4 2 3" xfId="10596"/>
    <cellStyle name="常规 97 4 3" xfId="31525"/>
    <cellStyle name="常规 97 4 3 2" xfId="12526"/>
    <cellStyle name="常规 97 4 3 2 2" xfId="12529"/>
    <cellStyle name="常规 97 4 3 3" xfId="10601"/>
    <cellStyle name="常规 97 4 4" xfId="31526"/>
    <cellStyle name="常规 97 4 4 2" xfId="12534"/>
    <cellStyle name="常规 97 4 5" xfId="31528"/>
    <cellStyle name="常规 97 5" xfId="22142"/>
    <cellStyle name="常规 97 5 2" xfId="31529"/>
    <cellStyle name="常规 97 5 2 2" xfId="12558"/>
    <cellStyle name="常规 97 5 3" xfId="31530"/>
    <cellStyle name="常规 97 6" xfId="31531"/>
    <cellStyle name="常规 97 6 2" xfId="31532"/>
    <cellStyle name="常规 97 6 2 2" xfId="12599"/>
    <cellStyle name="常规 97 6 3" xfId="14103"/>
    <cellStyle name="常规 97 7" xfId="31533"/>
    <cellStyle name="常规 97 7 2" xfId="25535"/>
    <cellStyle name="常规 97 8" xfId="31534"/>
    <cellStyle name="常规 98" xfId="31535"/>
    <cellStyle name="常规 98 2" xfId="29667"/>
    <cellStyle name="常规 99" xfId="22601"/>
    <cellStyle name="常规 99 2" xfId="22604"/>
    <cellStyle name="常规 99 2 2" xfId="31536"/>
    <cellStyle name="常规 99 2 2 2" xfId="15322"/>
    <cellStyle name="常规 99 2 2 2 2" xfId="15324"/>
    <cellStyle name="常规 99 2 2 2 2 2" xfId="31537"/>
    <cellStyle name="常规 99 2 2 2 2 2 2" xfId="7269"/>
    <cellStyle name="常规 99 2 2 2 2 3" xfId="31538"/>
    <cellStyle name="常规 99 2 2 2 3" xfId="19910"/>
    <cellStyle name="常规 99 2 2 2 3 2" xfId="19912"/>
    <cellStyle name="常规 99 2 2 2 3 2 2" xfId="9065"/>
    <cellStyle name="常规 99 2 2 2 3 3" xfId="31539"/>
    <cellStyle name="常规 99 2 2 2 4" xfId="19914"/>
    <cellStyle name="常规 99 2 2 2 4 2" xfId="19916"/>
    <cellStyle name="常规 99 2 2 2 5" xfId="19918"/>
    <cellStyle name="常规 99 2 2 3" xfId="15326"/>
    <cellStyle name="常规 99 2 2 3 2" xfId="15328"/>
    <cellStyle name="常规 99 2 2 3 2 2" xfId="31540"/>
    <cellStyle name="常规 99 2 2 3 3" xfId="31541"/>
    <cellStyle name="常规 99 2 2 4" xfId="15330"/>
    <cellStyle name="常规 99 2 2 4 2" xfId="31542"/>
    <cellStyle name="常规 99 2 2 4 2 2" xfId="31543"/>
    <cellStyle name="常规 99 2 2 4 3" xfId="314"/>
    <cellStyle name="常规 99 2 2 5" xfId="31544"/>
    <cellStyle name="常规 99 2 2 5 2" xfId="31545"/>
    <cellStyle name="常规 99 2 2 6" xfId="31546"/>
    <cellStyle name="常规 99 2 3" xfId="31547"/>
    <cellStyle name="常规 99 2 3 2" xfId="15351"/>
    <cellStyle name="常规 99 2 3 2 2" xfId="15353"/>
    <cellStyle name="常规 99 2 3 2 2 2" xfId="31273"/>
    <cellStyle name="常规 99 2 3 2 3" xfId="19938"/>
    <cellStyle name="常规 99 2 3 3" xfId="15355"/>
    <cellStyle name="常规 99 2 3 3 2" xfId="15357"/>
    <cellStyle name="常规 99 2 3 3 2 2" xfId="31334"/>
    <cellStyle name="常规 99 2 3 3 3" xfId="31548"/>
    <cellStyle name="常规 99 2 3 4" xfId="15359"/>
    <cellStyle name="常规 99 2 3 4 2" xfId="31549"/>
    <cellStyle name="常规 99 2 3 5" xfId="31550"/>
    <cellStyle name="常规 99 2 4" xfId="31051"/>
    <cellStyle name="常规 99 2 4 2" xfId="15369"/>
    <cellStyle name="常规 99 2 4 2 2" xfId="15373"/>
    <cellStyle name="常规 99 2 4 3" xfId="8859"/>
    <cellStyle name="常规 99 2 5" xfId="15712"/>
    <cellStyle name="常规 99 2 5 2" xfId="23183"/>
    <cellStyle name="常规 99 2 5 2 2" xfId="31054"/>
    <cellStyle name="常规 99 2 5 3" xfId="31057"/>
    <cellStyle name="常规 99 2 6" xfId="23190"/>
    <cellStyle name="常规 99 2 6 2" xfId="15022"/>
    <cellStyle name="常规 99 2 7" xfId="24946"/>
    <cellStyle name="常规 99 3" xfId="31551"/>
    <cellStyle name="常规 99 3 2" xfId="31552"/>
    <cellStyle name="常规 99 3 2 2" xfId="15394"/>
    <cellStyle name="常规 99 3 2 2 2" xfId="15397"/>
    <cellStyle name="常规 99 3 2 2 2 2" xfId="14756"/>
    <cellStyle name="常规 99 3 2 2 3" xfId="20162"/>
    <cellStyle name="常规 99 3 2 3" xfId="15400"/>
    <cellStyle name="常规 99 3 2 3 2" xfId="15402"/>
    <cellStyle name="常规 99 3 2 3 2 2" xfId="31553"/>
    <cellStyle name="常规 99 3 2 3 3" xfId="31554"/>
    <cellStyle name="常规 99 3 2 4" xfId="8058"/>
    <cellStyle name="常规 99 3 2 4 2" xfId="8060"/>
    <cellStyle name="常规 99 3 2 5" xfId="8062"/>
    <cellStyle name="常规 99 3 3" xfId="21195"/>
    <cellStyle name="常规 99 3 3 2" xfId="15416"/>
    <cellStyle name="常规 99 3 3 2 2" xfId="15418"/>
    <cellStyle name="常规 99 3 3 3" xfId="15420"/>
    <cellStyle name="常规 99 3 4" xfId="31062"/>
    <cellStyle name="常规 99 3 4 2" xfId="15428"/>
    <cellStyle name="常规 99 3 4 2 2" xfId="15430"/>
    <cellStyle name="常规 99 3 4 3" xfId="8868"/>
    <cellStyle name="常规 99 3 5" xfId="12112"/>
    <cellStyle name="常规 99 3 5 2" xfId="23192"/>
    <cellStyle name="常规 99 3 6" xfId="23196"/>
    <cellStyle name="常规 99 4" xfId="22157"/>
    <cellStyle name="常规 99 4 2" xfId="31555"/>
    <cellStyle name="常规 99 4 2 2" xfId="15446"/>
    <cellStyle name="常规 99 4 2 2 2" xfId="15448"/>
    <cellStyle name="常规 99 4 2 3" xfId="15451"/>
    <cellStyle name="常规 99 4 3" xfId="19694"/>
    <cellStyle name="常规 99 4 3 2" xfId="11319"/>
    <cellStyle name="常规 99 4 3 2 2" xfId="15464"/>
    <cellStyle name="常规 99 4 3 3" xfId="15466"/>
    <cellStyle name="常规 99 4 4" xfId="31067"/>
    <cellStyle name="常规 99 4 4 2" xfId="15476"/>
    <cellStyle name="常规 99 4 5" xfId="7569"/>
    <cellStyle name="常规 99 5" xfId="31556"/>
    <cellStyle name="常规 99 5 2" xfId="31557"/>
    <cellStyle name="常规 99 5 2 2" xfId="15495"/>
    <cellStyle name="常规 99 5 3" xfId="19701"/>
    <cellStyle name="常规 99 6" xfId="21961"/>
    <cellStyle name="常规 99 6 2" xfId="31558"/>
    <cellStyle name="常规 99 6 2 2" xfId="15545"/>
    <cellStyle name="常规 99 6 3" xfId="31559"/>
    <cellStyle name="常规 99 7" xfId="3456"/>
    <cellStyle name="常规 99 7 2" xfId="25552"/>
    <cellStyle name="常规 99 8" xfId="31560"/>
    <cellStyle name="常规_Sheet1" xfId="7767"/>
    <cellStyle name="常规_报表（003）2011.8.10" xfId="24982"/>
    <cellStyle name="常规_地表_1 2" xfId="31020"/>
    <cellStyle name="常规_地表_16 2" xfId="7520"/>
    <cellStyle name="常规_地表_9 2" xfId="31561"/>
    <cellStyle name="常规_监测报表30" xfId="30033"/>
    <cellStyle name="好 10" xfId="31562"/>
    <cellStyle name="好 10 2" xfId="21868"/>
    <cellStyle name="好 10 2 2" xfId="21870"/>
    <cellStyle name="好 10 2 2 2" xfId="21872"/>
    <cellStyle name="好 10 2 2 2 2" xfId="20545"/>
    <cellStyle name="好 10 2 2 3" xfId="31563"/>
    <cellStyle name="好 10 2 2 3 2" xfId="31564"/>
    <cellStyle name="好 10 2 2 4" xfId="206"/>
    <cellStyle name="好 10 2 3" xfId="21874"/>
    <cellStyle name="好 10 3" xfId="21878"/>
    <cellStyle name="好 10 3 2" xfId="31566"/>
    <cellStyle name="好 10 3 2 2" xfId="25615"/>
    <cellStyle name="好 10 3 3" xfId="6200"/>
    <cellStyle name="好 10 3 3 2" xfId="31518"/>
    <cellStyle name="好 10 3 4" xfId="31567"/>
    <cellStyle name="好 10 4" xfId="31568"/>
    <cellStyle name="好 11" xfId="31569"/>
    <cellStyle name="好 11 2" xfId="21898"/>
    <cellStyle name="好 11 2 2" xfId="21900"/>
    <cellStyle name="好 11 2 2 2" xfId="21902"/>
    <cellStyle name="好 11 2 2 2 2" xfId="31570"/>
    <cellStyle name="好 11 2 2 3" xfId="23706"/>
    <cellStyle name="好 11 2 2 3 2" xfId="5761"/>
    <cellStyle name="好 11 2 2 4" xfId="29352"/>
    <cellStyle name="好 11 2 3" xfId="3962"/>
    <cellStyle name="好 11 3" xfId="21906"/>
    <cellStyle name="好 11 3 2" xfId="2678"/>
    <cellStyle name="好 11 3 2 2" xfId="2682"/>
    <cellStyle name="好 11 3 3" xfId="2732"/>
    <cellStyle name="好 11 3 3 2" xfId="2736"/>
    <cellStyle name="好 11 3 4" xfId="2920"/>
    <cellStyle name="好 11 4" xfId="29383"/>
    <cellStyle name="好 12" xfId="31571"/>
    <cellStyle name="好 12 2" xfId="21925"/>
    <cellStyle name="好 12 2 2" xfId="21927"/>
    <cellStyle name="好 12 2 2 2" xfId="21930"/>
    <cellStyle name="好 12 2 2 2 2" xfId="29663"/>
    <cellStyle name="好 12 2 2 3" xfId="29671"/>
    <cellStyle name="好 12 2 2 3 2" xfId="5955"/>
    <cellStyle name="好 12 2 2 4" xfId="29678"/>
    <cellStyle name="好 12 2 3" xfId="21932"/>
    <cellStyle name="好 12 3" xfId="21938"/>
    <cellStyle name="好 12 3 2" xfId="10747"/>
    <cellStyle name="好 12 3 2 2" xfId="10750"/>
    <cellStyle name="好 12 3 3" xfId="10764"/>
    <cellStyle name="好 12 3 3 2" xfId="1868"/>
    <cellStyle name="好 12 3 4" xfId="10826"/>
    <cellStyle name="好 12 4" xfId="29385"/>
    <cellStyle name="好 13" xfId="31572"/>
    <cellStyle name="好 13 2" xfId="21955"/>
    <cellStyle name="好 13 2 2" xfId="31573"/>
    <cellStyle name="好 13 2 2 2" xfId="31574"/>
    <cellStyle name="好 13 2 3" xfId="31575"/>
    <cellStyle name="好 13 2 3 2" xfId="1947"/>
    <cellStyle name="好 13 2 4" xfId="31576"/>
    <cellStyle name="好 13 3" xfId="23660"/>
    <cellStyle name="好 14" xfId="31577"/>
    <cellStyle name="好 14 2" xfId="31578"/>
    <cellStyle name="好 15" xfId="31580"/>
    <cellStyle name="好 16" xfId="28812"/>
    <cellStyle name="好 2" xfId="18041"/>
    <cellStyle name="好 2 2" xfId="31581"/>
    <cellStyle name="好 2 2 2" xfId="31582"/>
    <cellStyle name="好 2 2 2 2" xfId="3885"/>
    <cellStyle name="好 2 2 2 2 2" xfId="31583"/>
    <cellStyle name="好 2 2 2 3" xfId="31584"/>
    <cellStyle name="好 2 2 2 3 2" xfId="31585"/>
    <cellStyle name="好 2 2 2 4" xfId="31586"/>
    <cellStyle name="好 2 2 3" xfId="31587"/>
    <cellStyle name="好 2 3" xfId="31588"/>
    <cellStyle name="好 2 3 2" xfId="31589"/>
    <cellStyle name="好 2 3 2 2" xfId="31590"/>
    <cellStyle name="好 2 3 2 2 2" xfId="902"/>
    <cellStyle name="好 2 3 2 3" xfId="31591"/>
    <cellStyle name="好 2 3 2 3 2" xfId="2575"/>
    <cellStyle name="好 2 3 2 4" xfId="31592"/>
    <cellStyle name="好 2 3 3" xfId="31593"/>
    <cellStyle name="好 2 4" xfId="31594"/>
    <cellStyle name="好 2 4 2" xfId="31595"/>
    <cellStyle name="好 2 4 2 2" xfId="31596"/>
    <cellStyle name="好 2 4 3" xfId="31598"/>
    <cellStyle name="好 2 4 3 2" xfId="31599"/>
    <cellStyle name="好 2 4 4" xfId="31601"/>
    <cellStyle name="好 2 5" xfId="31602"/>
    <cellStyle name="好 3" xfId="23348"/>
    <cellStyle name="好 3 2" xfId="31603"/>
    <cellStyle name="好 3 2 2" xfId="31604"/>
    <cellStyle name="好 3 2 2 2" xfId="2919"/>
    <cellStyle name="好 3 2 2 2 2" xfId="2923"/>
    <cellStyle name="好 3 2 2 3" xfId="2927"/>
    <cellStyle name="好 3 2 2 3 2" xfId="2931"/>
    <cellStyle name="好 3 2 2 4" xfId="2935"/>
    <cellStyle name="好 3 2 3" xfId="19712"/>
    <cellStyle name="好 3 3" xfId="31605"/>
    <cellStyle name="好 3 3 2" xfId="31606"/>
    <cellStyle name="好 3 3 2 2" xfId="10827"/>
    <cellStyle name="好 3 3 2 2 2" xfId="647"/>
    <cellStyle name="好 3 3 2 3" xfId="10830"/>
    <cellStyle name="好 3 3 2 3 2" xfId="10832"/>
    <cellStyle name="好 3 3 2 4" xfId="10836"/>
    <cellStyle name="好 3 3 3" xfId="19724"/>
    <cellStyle name="好 3 4" xfId="31607"/>
    <cellStyle name="好 3 4 2" xfId="31608"/>
    <cellStyle name="好 3 4 2 2" xfId="31609"/>
    <cellStyle name="好 3 4 3" xfId="31610"/>
    <cellStyle name="好 3 4 3 2" xfId="31611"/>
    <cellStyle name="好 3 4 4" xfId="31612"/>
    <cellStyle name="好 3 5" xfId="31613"/>
    <cellStyle name="好 4" xfId="23881"/>
    <cellStyle name="好 4 2" xfId="23883"/>
    <cellStyle name="好 4 2 2" xfId="23885"/>
    <cellStyle name="好 4 2 2 2" xfId="23887"/>
    <cellStyle name="好 4 2 2 2 2" xfId="29607"/>
    <cellStyle name="好 4 2 2 3" xfId="31614"/>
    <cellStyle name="好 4 2 2 3 2" xfId="31615"/>
    <cellStyle name="好 4 2 2 4" xfId="31616"/>
    <cellStyle name="好 4 2 3" xfId="23889"/>
    <cellStyle name="好 4 3" xfId="23891"/>
    <cellStyle name="好 4 3 2" xfId="31617"/>
    <cellStyle name="好 4 3 2 2" xfId="5577"/>
    <cellStyle name="好 4 3 2 2 2" xfId="280"/>
    <cellStyle name="好 4 3 2 3" xfId="31618"/>
    <cellStyle name="好 4 3 2 3 2" xfId="13140"/>
    <cellStyle name="好 4 3 2 4" xfId="31619"/>
    <cellStyle name="好 4 3 3" xfId="31620"/>
    <cellStyle name="好 4 4" xfId="30348"/>
    <cellStyle name="好 4 4 2" xfId="6678"/>
    <cellStyle name="好 4 4 2 2" xfId="6680"/>
    <cellStyle name="好 4 4 3" xfId="6682"/>
    <cellStyle name="好 4 4 3 2" xfId="31621"/>
    <cellStyle name="好 4 4 4" xfId="31622"/>
    <cellStyle name="好 4 5" xfId="30350"/>
    <cellStyle name="好 5" xfId="23894"/>
    <cellStyle name="好 5 2" xfId="23896"/>
    <cellStyle name="好 5 2 2" xfId="23898"/>
    <cellStyle name="好 5 2 2 2" xfId="31623"/>
    <cellStyle name="好 5 2 2 2 2" xfId="31624"/>
    <cellStyle name="好 5 2 2 3" xfId="31626"/>
    <cellStyle name="好 5 2 2 3 2" xfId="31628"/>
    <cellStyle name="好 5 2 2 4" xfId="31629"/>
    <cellStyle name="好 5 2 3" xfId="31630"/>
    <cellStyle name="好 5 3" xfId="23900"/>
    <cellStyle name="好 5 3 2" xfId="12333"/>
    <cellStyle name="好 5 3 2 2" xfId="31631"/>
    <cellStyle name="好 5 3 2 2 2" xfId="16738"/>
    <cellStyle name="好 5 3 2 3" xfId="31632"/>
    <cellStyle name="好 5 3 2 3 2" xfId="31633"/>
    <cellStyle name="好 5 3 2 4" xfId="31634"/>
    <cellStyle name="好 5 3 3" xfId="12336"/>
    <cellStyle name="好 5 4" xfId="23902"/>
    <cellStyle name="好 5 4 2" xfId="31635"/>
    <cellStyle name="好 5 4 2 2" xfId="31636"/>
    <cellStyle name="好 5 4 3" xfId="31637"/>
    <cellStyle name="好 5 4 3 2" xfId="31638"/>
    <cellStyle name="好 5 4 4" xfId="31639"/>
    <cellStyle name="好 5 5" xfId="31640"/>
    <cellStyle name="好 6" xfId="23904"/>
    <cellStyle name="好 6 2" xfId="29990"/>
    <cellStyle name="好 6 2 2" xfId="31300"/>
    <cellStyle name="好 6 2 2 2" xfId="31641"/>
    <cellStyle name="好 6 2 2 2 2" xfId="31642"/>
    <cellStyle name="好 6 2 2 3" xfId="25252"/>
    <cellStyle name="好 6 2 2 3 2" xfId="25256"/>
    <cellStyle name="好 6 2 2 4" xfId="25265"/>
    <cellStyle name="好 6 2 3" xfId="7775"/>
    <cellStyle name="好 6 3" xfId="31302"/>
    <cellStyle name="好 6 3 2" xfId="19171"/>
    <cellStyle name="好 6 3 2 2" xfId="31643"/>
    <cellStyle name="好 6 3 2 2 2" xfId="31644"/>
    <cellStyle name="好 6 3 2 3" xfId="25297"/>
    <cellStyle name="好 6 3 2 3 2" xfId="2810"/>
    <cellStyle name="好 6 3 2 4" xfId="25300"/>
    <cellStyle name="好 6 3 3" xfId="7816"/>
    <cellStyle name="好 6 4" xfId="31645"/>
    <cellStyle name="好 6 4 2" xfId="31646"/>
    <cellStyle name="好 6 4 2 2" xfId="31647"/>
    <cellStyle name="好 6 4 3" xfId="7824"/>
    <cellStyle name="好 6 4 3 2" xfId="7826"/>
    <cellStyle name="好 6 4 4" xfId="7828"/>
    <cellStyle name="好 6 5" xfId="31648"/>
    <cellStyle name="好 7" xfId="31649"/>
    <cellStyle name="好 7 2" xfId="29997"/>
    <cellStyle name="好 7 2 2" xfId="31650"/>
    <cellStyle name="好 7 2 2 2" xfId="31651"/>
    <cellStyle name="好 7 2 2 2 2" xfId="31652"/>
    <cellStyle name="好 7 2 2 3" xfId="26488"/>
    <cellStyle name="好 7 2 2 3 2" xfId="26490"/>
    <cellStyle name="好 7 2 2 4" xfId="26495"/>
    <cellStyle name="好 7 2 3" xfId="7913"/>
    <cellStyle name="好 7 3" xfId="31653"/>
    <cellStyle name="好 7 3 2" xfId="31654"/>
    <cellStyle name="好 7 3 2 2" xfId="31655"/>
    <cellStyle name="好 7 3 2 2 2" xfId="31656"/>
    <cellStyle name="好 7 3 2 3" xfId="26582"/>
    <cellStyle name="好 7 3 2 3 2" xfId="26584"/>
    <cellStyle name="好 7 3 2 4" xfId="26603"/>
    <cellStyle name="好 7 3 3" xfId="7920"/>
    <cellStyle name="好 7 4" xfId="31657"/>
    <cellStyle name="好 7 4 2" xfId="31658"/>
    <cellStyle name="好 7 4 2 2" xfId="31659"/>
    <cellStyle name="好 7 4 3" xfId="7925"/>
    <cellStyle name="好 7 4 3 2" xfId="31660"/>
    <cellStyle name="好 7 4 4" xfId="31661"/>
    <cellStyle name="好 7 5" xfId="31662"/>
    <cellStyle name="好 8" xfId="31663"/>
    <cellStyle name="好 8 2" xfId="31664"/>
    <cellStyle name="好 8 2 2" xfId="31665"/>
    <cellStyle name="好 8 2 2 2" xfId="31666"/>
    <cellStyle name="好 8 2 2 2 2" xfId="31667"/>
    <cellStyle name="好 8 2 2 3" xfId="23116"/>
    <cellStyle name="好 8 2 2 3 2" xfId="23119"/>
    <cellStyle name="好 8 2 2 4" xfId="15615"/>
    <cellStyle name="好 8 2 3" xfId="7994"/>
    <cellStyle name="好 8 3" xfId="31668"/>
    <cellStyle name="好 8 3 2" xfId="31669"/>
    <cellStyle name="好 8 3 2 2" xfId="31670"/>
    <cellStyle name="好 8 3 2 2 2" xfId="31671"/>
    <cellStyle name="好 8 3 2 3" xfId="26895"/>
    <cellStyle name="好 8 3 2 3 2" xfId="26897"/>
    <cellStyle name="好 8 3 2 4" xfId="15656"/>
    <cellStyle name="好 8 3 3" xfId="8007"/>
    <cellStyle name="好 8 4" xfId="21341"/>
    <cellStyle name="好 8 4 2" xfId="21343"/>
    <cellStyle name="好 8 4 2 2" xfId="21345"/>
    <cellStyle name="好 8 4 3" xfId="21347"/>
    <cellStyle name="好 8 4 3 2" xfId="21349"/>
    <cellStyle name="好 8 4 4" xfId="21353"/>
    <cellStyle name="好 8 5" xfId="21355"/>
    <cellStyle name="好 9" xfId="31672"/>
    <cellStyle name="好 9 2" xfId="5311"/>
    <cellStyle name="好 9 2 2" xfId="5313"/>
    <cellStyle name="好 9 2 2 2" xfId="31673"/>
    <cellStyle name="好 9 2 2 2 2" xfId="6362"/>
    <cellStyle name="好 9 2 2 3" xfId="28951"/>
    <cellStyle name="好 9 2 2 3 2" xfId="6395"/>
    <cellStyle name="好 9 2 2 4" xfId="28953"/>
    <cellStyle name="好 9 2 3" xfId="8031"/>
    <cellStyle name="好 9 3" xfId="5315"/>
    <cellStyle name="好 9 3 2" xfId="31674"/>
    <cellStyle name="好 9 3 2 2" xfId="31675"/>
    <cellStyle name="好 9 3 3" xfId="15277"/>
    <cellStyle name="好 9 3 3 2" xfId="19549"/>
    <cellStyle name="好 9 3 4" xfId="7633"/>
    <cellStyle name="好 9 4" xfId="21358"/>
    <cellStyle name="好_CX10" xfId="14773"/>
    <cellStyle name="好_CX10 2" xfId="31676"/>
    <cellStyle name="好_CX10 2 2" xfId="10547"/>
    <cellStyle name="好_CX10 2 2 2" xfId="10549"/>
    <cellStyle name="好_CX10 2 2 2 2" xfId="13984"/>
    <cellStyle name="好_CX10 2 2 2 2 2" xfId="31677"/>
    <cellStyle name="好_CX10 2 2 2 3" xfId="31678"/>
    <cellStyle name="好_CX10 2 2 2 3 2" xfId="31679"/>
    <cellStyle name="好_CX10 2 2 2 4" xfId="31680"/>
    <cellStyle name="好_CX10 2 2 3" xfId="31681"/>
    <cellStyle name="好_CX10 2 3" xfId="10553"/>
    <cellStyle name="好_CX10 2 3 2" xfId="31682"/>
    <cellStyle name="好_CX10 2 3 2 2" xfId="14050"/>
    <cellStyle name="好_CX10 2 3 3" xfId="31684"/>
    <cellStyle name="好_CX10 2 3 3 2" xfId="29709"/>
    <cellStyle name="好_CX10 2 3 4" xfId="31685"/>
    <cellStyle name="好_CX10 2 4" xfId="31686"/>
    <cellStyle name="好_CX10 3" xfId="31688"/>
    <cellStyle name="好_CX10 3 2" xfId="31689"/>
    <cellStyle name="好_CX10 3 2 2" xfId="8078"/>
    <cellStyle name="好_CX10 3 2 2 2" xfId="15469"/>
    <cellStyle name="好_CX10 3 2 2 2 2" xfId="31690"/>
    <cellStyle name="好_CX10 3 2 2 3" xfId="31691"/>
    <cellStyle name="好_CX10 3 2 2 3 2" xfId="31692"/>
    <cellStyle name="好_CX10 3 2 2 4" xfId="31693"/>
    <cellStyle name="好_CX10 3 2 3" xfId="31694"/>
    <cellStyle name="好_CX10 3 3" xfId="31695"/>
    <cellStyle name="好_CX10 3 3 2" xfId="8084"/>
    <cellStyle name="好_CX10 3 3 2 2" xfId="15515"/>
    <cellStyle name="好_CX10 3 3 3" xfId="31696"/>
    <cellStyle name="好_CX10 3 3 3 2" xfId="29759"/>
    <cellStyle name="好_CX10 3 3 4" xfId="31697"/>
    <cellStyle name="好_CX10 3 4" xfId="31698"/>
    <cellStyle name="好_CX10 4" xfId="31699"/>
    <cellStyle name="好_CX10 4 2" xfId="31700"/>
    <cellStyle name="好_CX10 4 2 2" xfId="8102"/>
    <cellStyle name="好_CX10 4 3" xfId="31701"/>
    <cellStyle name="好_CX10 4 3 2" xfId="31702"/>
    <cellStyle name="好_CX10 4 4" xfId="31703"/>
    <cellStyle name="好_CX10 5" xfId="5468"/>
    <cellStyle name="好_CX12" xfId="31704"/>
    <cellStyle name="好_CX12 2" xfId="31705"/>
    <cellStyle name="好_CX12 2 2" xfId="31706"/>
    <cellStyle name="好_CX12 2 2 2" xfId="23390"/>
    <cellStyle name="好_CX12 2 2 2 2" xfId="23393"/>
    <cellStyle name="好_CX12 2 2 2 2 2" xfId="23396"/>
    <cellStyle name="好_CX12 2 2 2 3" xfId="23399"/>
    <cellStyle name="好_CX12 2 2 2 3 2" xfId="23403"/>
    <cellStyle name="好_CX12 2 2 2 4" xfId="23406"/>
    <cellStyle name="好_CX12 2 2 3" xfId="23409"/>
    <cellStyle name="好_CX12 2 3" xfId="31707"/>
    <cellStyle name="好_CX12 2 3 2" xfId="23414"/>
    <cellStyle name="好_CX12 2 3 2 2" xfId="23417"/>
    <cellStyle name="好_CX12 2 3 3" xfId="23420"/>
    <cellStyle name="好_CX12 2 3 3 2" xfId="30548"/>
    <cellStyle name="好_CX12 2 3 4" xfId="18568"/>
    <cellStyle name="好_CX12 2 4" xfId="31708"/>
    <cellStyle name="好_CX12 3" xfId="31709"/>
    <cellStyle name="好_CX12 3 2" xfId="31710"/>
    <cellStyle name="好_CX12 3 2 2" xfId="22877"/>
    <cellStyle name="好_CX12 3 2 2 2" xfId="22880"/>
    <cellStyle name="好_CX12 3 2 2 2 2" xfId="31711"/>
    <cellStyle name="好_CX12 3 2 2 3" xfId="31712"/>
    <cellStyle name="好_CX12 3 2 2 3 2" xfId="1527"/>
    <cellStyle name="好_CX12 3 2 2 4" xfId="31713"/>
    <cellStyle name="好_CX12 3 2 3" xfId="22883"/>
    <cellStyle name="好_CX12 3 3" xfId="31714"/>
    <cellStyle name="好_CX12 3 3 2" xfId="31715"/>
    <cellStyle name="好_CX12 3 3 2 2" xfId="31716"/>
    <cellStyle name="好_CX12 3 3 3" xfId="31717"/>
    <cellStyle name="好_CX12 3 3 3 2" xfId="31718"/>
    <cellStyle name="好_CX12 3 3 4" xfId="18671"/>
    <cellStyle name="好_CX12 3 4" xfId="31719"/>
    <cellStyle name="好_CX12 4" xfId="31721"/>
    <cellStyle name="好_CX12 4 2" xfId="31722"/>
    <cellStyle name="好_CX12 4 2 2" xfId="21655"/>
    <cellStyle name="好_CX12 4 3" xfId="31723"/>
    <cellStyle name="好_CX12 4 3 2" xfId="31724"/>
    <cellStyle name="好_CX12 4 4" xfId="31725"/>
    <cellStyle name="好_CX12 5" xfId="31726"/>
    <cellStyle name="好_CX19" xfId="31727"/>
    <cellStyle name="好_CX19 2" xfId="25319"/>
    <cellStyle name="好_CX19 2 2" xfId="31728"/>
    <cellStyle name="好_CX19 2 2 2" xfId="26957"/>
    <cellStyle name="好_CX19 2 2 2 2" xfId="19969"/>
    <cellStyle name="好_CX19 2 2 2 2 2" xfId="26959"/>
    <cellStyle name="好_CX19 2 2 2 3" xfId="3647"/>
    <cellStyle name="好_CX19 2 2 2 3 2" xfId="31729"/>
    <cellStyle name="好_CX19 2 2 2 4" xfId="31730"/>
    <cellStyle name="好_CX19 2 2 3" xfId="26261"/>
    <cellStyle name="好_CX19 2 3" xfId="31731"/>
    <cellStyle name="好_CX19 2 3 2" xfId="26966"/>
    <cellStyle name="好_CX19 2 3 2 2" xfId="9027"/>
    <cellStyle name="好_CX19 2 3 3" xfId="26968"/>
    <cellStyle name="好_CX19 2 3 3 2" xfId="26970"/>
    <cellStyle name="好_CX19 2 3 4" xfId="26972"/>
    <cellStyle name="好_CX19 2 4" xfId="31732"/>
    <cellStyle name="好_CX19 3" xfId="11110"/>
    <cellStyle name="好_CX19 3 2" xfId="8987"/>
    <cellStyle name="好_CX19 3 2 2" xfId="27000"/>
    <cellStyle name="好_CX19 3 2 2 2" xfId="20215"/>
    <cellStyle name="好_CX19 3 2 2 2 2" xfId="27002"/>
    <cellStyle name="好_CX19 3 2 2 3" xfId="27004"/>
    <cellStyle name="好_CX19 3 2 2 3 2" xfId="31733"/>
    <cellStyle name="好_CX19 3 2 2 4" xfId="31734"/>
    <cellStyle name="好_CX19 3 2 3" xfId="27008"/>
    <cellStyle name="好_CX19 3 3" xfId="6626"/>
    <cellStyle name="好_CX19 3 3 2" xfId="6631"/>
    <cellStyle name="好_CX19 3 3 2 2" xfId="20250"/>
    <cellStyle name="好_CX19 3 3 3" xfId="31735"/>
    <cellStyle name="好_CX19 3 3 3 2" xfId="31736"/>
    <cellStyle name="好_CX19 3 3 4" xfId="31737"/>
    <cellStyle name="好_CX19 3 4" xfId="6633"/>
    <cellStyle name="好_CX19 4" xfId="18400"/>
    <cellStyle name="好_CX19 4 2" xfId="31738"/>
    <cellStyle name="好_CX19 4 2 2" xfId="27039"/>
    <cellStyle name="好_CX19 4 3" xfId="6285"/>
    <cellStyle name="好_CX19 4 3 2" xfId="27053"/>
    <cellStyle name="好_CX19 4 4" xfId="14936"/>
    <cellStyle name="好_CX19 5" xfId="25321"/>
    <cellStyle name="好_CX6" xfId="9093"/>
    <cellStyle name="好_CX6 2" xfId="3925"/>
    <cellStyle name="好_CX6 2 2" xfId="31739"/>
    <cellStyle name="好_CX6 2 2 2" xfId="1642"/>
    <cellStyle name="好_CX6 2 2 2 2" xfId="31740"/>
    <cellStyle name="好_CX6 2 2 2 2 2" xfId="31741"/>
    <cellStyle name="好_CX6 2 2 2 3" xfId="31742"/>
    <cellStyle name="好_CX6 2 2 2 3 2" xfId="31743"/>
    <cellStyle name="好_CX6 2 2 2 4" xfId="28916"/>
    <cellStyle name="好_CX6 2 2 3" xfId="31744"/>
    <cellStyle name="好_CX6 2 3" xfId="31745"/>
    <cellStyle name="好_CX6 2 3 2" xfId="263"/>
    <cellStyle name="好_CX6 2 3 2 2" xfId="31746"/>
    <cellStyle name="好_CX6 2 3 3" xfId="13063"/>
    <cellStyle name="好_CX6 2 3 3 2" xfId="22854"/>
    <cellStyle name="好_CX6 2 3 4" xfId="31747"/>
    <cellStyle name="好_CX6 2 4" xfId="31748"/>
    <cellStyle name="好_CX6 3" xfId="31749"/>
    <cellStyle name="好_CX6 3 2" xfId="31750"/>
    <cellStyle name="好_CX6 3 2 2" xfId="2648"/>
    <cellStyle name="好_CX6 3 2 2 2" xfId="2654"/>
    <cellStyle name="好_CX6 3 2 2 2 2" xfId="3830"/>
    <cellStyle name="好_CX6 3 2 2 3" xfId="3832"/>
    <cellStyle name="好_CX6 3 2 2 3 2" xfId="31751"/>
    <cellStyle name="好_CX6 3 2 2 4" xfId="31752"/>
    <cellStyle name="好_CX6 3 2 3" xfId="2660"/>
    <cellStyle name="好_CX6 3 3" xfId="31597"/>
    <cellStyle name="好_CX6 3 3 2" xfId="2672"/>
    <cellStyle name="好_CX6 3 3 2 2" xfId="3844"/>
    <cellStyle name="好_CX6 3 3 3" xfId="705"/>
    <cellStyle name="好_CX6 3 3 3 2" xfId="3931"/>
    <cellStyle name="好_CX6 3 3 4" xfId="3933"/>
    <cellStyle name="好_CX6 3 4" xfId="31753"/>
    <cellStyle name="好_CX6 4" xfId="31754"/>
    <cellStyle name="好_CX6 4 2" xfId="31755"/>
    <cellStyle name="好_CX6 4 2 2" xfId="2695"/>
    <cellStyle name="好_CX6 4 3" xfId="31600"/>
    <cellStyle name="好_CX6 4 3 2" xfId="2719"/>
    <cellStyle name="好_CX6 4 4" xfId="31756"/>
    <cellStyle name="好_CX6 5" xfId="31757"/>
    <cellStyle name="好_CX8" xfId="9097"/>
    <cellStyle name="好_CX8 2" xfId="31758"/>
    <cellStyle name="好_CX8 2 2" xfId="31759"/>
    <cellStyle name="好_CX8 2 2 2" xfId="31760"/>
    <cellStyle name="好_CX8 2 2 2 2" xfId="31761"/>
    <cellStyle name="好_CX8 2 2 2 2 2" xfId="31762"/>
    <cellStyle name="好_CX8 2 2 2 3" xfId="14139"/>
    <cellStyle name="好_CX8 2 2 2 3 2" xfId="7072"/>
    <cellStyle name="好_CX8 2 2 2 4" xfId="31763"/>
    <cellStyle name="好_CX8 2 2 3" xfId="31764"/>
    <cellStyle name="好_CX8 2 3" xfId="31765"/>
    <cellStyle name="好_CX8 2 3 2" xfId="31766"/>
    <cellStyle name="好_CX8 2 3 2 2" xfId="31767"/>
    <cellStyle name="好_CX8 2 3 3" xfId="31768"/>
    <cellStyle name="好_CX8 2 3 3 2" xfId="31769"/>
    <cellStyle name="好_CX8 2 3 4" xfId="31770"/>
    <cellStyle name="好_CX8 2 4" xfId="31771"/>
    <cellStyle name="好_CX8 3" xfId="19054"/>
    <cellStyle name="好_CX8 3 2" xfId="31772"/>
    <cellStyle name="好_CX8 3 2 2" xfId="31773"/>
    <cellStyle name="好_CX8 3 2 2 2" xfId="31774"/>
    <cellStyle name="好_CX8 3 2 2 2 2" xfId="31775"/>
    <cellStyle name="好_CX8 3 2 2 3" xfId="3549"/>
    <cellStyle name="好_CX8 3 2 2 3 2" xfId="31776"/>
    <cellStyle name="好_CX8 3 2 2 4" xfId="31777"/>
    <cellStyle name="好_CX8 3 2 3" xfId="31778"/>
    <cellStyle name="好_CX8 3 3" xfId="2013"/>
    <cellStyle name="好_CX8 3 3 2" xfId="2016"/>
    <cellStyle name="好_CX8 3 3 2 2" xfId="31779"/>
    <cellStyle name="好_CX8 3 3 3" xfId="31780"/>
    <cellStyle name="好_CX8 3 3 3 2" xfId="31781"/>
    <cellStyle name="好_CX8 3 3 4" xfId="31782"/>
    <cellStyle name="好_CX8 3 4" xfId="2019"/>
    <cellStyle name="好_CX8 4" xfId="31783"/>
    <cellStyle name="好_CX8 4 2" xfId="31784"/>
    <cellStyle name="好_CX8 4 2 2" xfId="31785"/>
    <cellStyle name="好_CX8 4 3" xfId="2026"/>
    <cellStyle name="好_CX8 4 3 2" xfId="2029"/>
    <cellStyle name="好_CX8 4 4" xfId="2031"/>
    <cellStyle name="好_CX8 5" xfId="31786"/>
    <cellStyle name="好_CX9-19" xfId="31787"/>
    <cellStyle name="好_CX9-19 2" xfId="16605"/>
    <cellStyle name="好_CX9-19 2 2" xfId="8930"/>
    <cellStyle name="好_CX9-19 2 2 2" xfId="8932"/>
    <cellStyle name="好_CX9-19 2 2 2 2" xfId="8935"/>
    <cellStyle name="好_CX9-19 2 2 2 2 2" xfId="27289"/>
    <cellStyle name="好_CX9-19 2 2 2 3" xfId="31788"/>
    <cellStyle name="好_CX9-19 2 2 2 3 2" xfId="27655"/>
    <cellStyle name="好_CX9-19 2 2 2 4" xfId="31789"/>
    <cellStyle name="好_CX9-19 2 2 3" xfId="8937"/>
    <cellStyle name="好_CX9-19 2 3" xfId="8940"/>
    <cellStyle name="好_CX9-19 2 3 2" xfId="8943"/>
    <cellStyle name="好_CX9-19 2 3 2 2" xfId="19353"/>
    <cellStyle name="好_CX9-19 2 3 3" xfId="30118"/>
    <cellStyle name="好_CX9-19 2 3 3 2" xfId="31790"/>
    <cellStyle name="好_CX9-19 2 3 4" xfId="3689"/>
    <cellStyle name="好_CX9-19 2 4" xfId="8947"/>
    <cellStyle name="好_CX9-19 3" xfId="23470"/>
    <cellStyle name="好_CX9-19 3 2" xfId="8957"/>
    <cellStyle name="好_CX9-19 3 2 2" xfId="8960"/>
    <cellStyle name="好_CX9-19 3 2 2 2" xfId="23472"/>
    <cellStyle name="好_CX9-19 3 2 2 2 2" xfId="31791"/>
    <cellStyle name="好_CX9-19 3 2 2 3" xfId="31792"/>
    <cellStyle name="好_CX9-19 3 2 2 3 2" xfId="31793"/>
    <cellStyle name="好_CX9-19 3 2 2 4" xfId="29130"/>
    <cellStyle name="好_CX9-19 3 2 3" xfId="23474"/>
    <cellStyle name="好_CX9-19 3 3" xfId="8964"/>
    <cellStyle name="好_CX9-19 3 3 2" xfId="30122"/>
    <cellStyle name="好_CX9-19 3 3 2 2" xfId="31794"/>
    <cellStyle name="好_CX9-19 3 3 3" xfId="31795"/>
    <cellStyle name="好_CX9-19 3 3 3 2" xfId="31796"/>
    <cellStyle name="好_CX9-19 3 3 4" xfId="13851"/>
    <cellStyle name="好_CX9-19 3 4" xfId="30124"/>
    <cellStyle name="好_CX9-19 4" xfId="23476"/>
    <cellStyle name="好_CX9-19 4 2" xfId="23478"/>
    <cellStyle name="好_CX9-19 4 2 2" xfId="23480"/>
    <cellStyle name="好_CX9-19 4 3" xfId="22748"/>
    <cellStyle name="好_CX9-19 4 3 2" xfId="23483"/>
    <cellStyle name="好_CX9-19 4 4" xfId="23487"/>
    <cellStyle name="好_CX9-19 5" xfId="23489"/>
    <cellStyle name="好_通途路日报表(006)2012-3-24" xfId="11159"/>
    <cellStyle name="好_通途路日报表(006)2012-3-24 2" xfId="11161"/>
    <cellStyle name="好_通途路日报表(006)2012-3-24 2 2" xfId="31797"/>
    <cellStyle name="好_通途路日报表(006)2012-3-24 2 2 2" xfId="31798"/>
    <cellStyle name="好_通途路日报表(006)2012-3-24 2 2 2 2" xfId="31799"/>
    <cellStyle name="好_通途路日报表(006)2012-3-24 2 2 2 2 2" xfId="7042"/>
    <cellStyle name="好_通途路日报表(006)2012-3-24 2 2 2 3" xfId="31800"/>
    <cellStyle name="好_通途路日报表(006)2012-3-24 2 2 2 3 2" xfId="31801"/>
    <cellStyle name="好_通途路日报表(006)2012-3-24 2 2 2 4" xfId="31802"/>
    <cellStyle name="好_通途路日报表(006)2012-3-24 2 2 3" xfId="20391"/>
    <cellStyle name="好_通途路日报表(006)2012-3-24 2 3" xfId="31803"/>
    <cellStyle name="好_通途路日报表(006)2012-3-24 2 3 2" xfId="31804"/>
    <cellStyle name="好_通途路日报表(006)2012-3-24 2 3 2 2" xfId="31805"/>
    <cellStyle name="好_通途路日报表(006)2012-3-24 2 3 3" xfId="31806"/>
    <cellStyle name="好_通途路日报表(006)2012-3-24 2 3 3 2" xfId="31808"/>
    <cellStyle name="好_通途路日报表(006)2012-3-24 2 3 4" xfId="20385"/>
    <cellStyle name="好_通途路日报表(006)2012-3-24 2 4" xfId="31809"/>
    <cellStyle name="好_通途路日报表(006)2012-3-24 3" xfId="31810"/>
    <cellStyle name="好_通途路日报表(006)2012-3-24 3 2" xfId="31811"/>
    <cellStyle name="好_通途路日报表(006)2012-3-24 3 2 2" xfId="21449"/>
    <cellStyle name="好_通途路日报表(006)2012-3-24 3 2 2 2" xfId="31812"/>
    <cellStyle name="好_通途路日报表(006)2012-3-24 3 2 2 2 2" xfId="31813"/>
    <cellStyle name="好_通途路日报表(006)2012-3-24 3 2 2 3" xfId="31814"/>
    <cellStyle name="好_通途路日报表(006)2012-3-24 3 2 2 3 2" xfId="31816"/>
    <cellStyle name="好_通途路日报表(006)2012-3-24 3 2 2 4" xfId="31818"/>
    <cellStyle name="好_通途路日报表(006)2012-3-24 3 2 3" xfId="20400"/>
    <cellStyle name="好_通途路日报表(006)2012-3-24 3 3" xfId="31820"/>
    <cellStyle name="好_通途路日报表(006)2012-3-24 3 3 2" xfId="31821"/>
    <cellStyle name="好_通途路日报表(006)2012-3-24 3 3 2 2" xfId="31822"/>
    <cellStyle name="好_通途路日报表(006)2012-3-24 3 3 3" xfId="20404"/>
    <cellStyle name="好_通途路日报表(006)2012-3-24 3 3 3 2" xfId="31824"/>
    <cellStyle name="好_通途路日报表(006)2012-3-24 3 3 4" xfId="31826"/>
    <cellStyle name="好_通途路日报表(006)2012-3-24 3 4" xfId="31828"/>
    <cellStyle name="好_通途路日报表(006)2012-3-24 4" xfId="31829"/>
    <cellStyle name="好_通途路日报表(006)2012-3-24 4 2" xfId="31830"/>
    <cellStyle name="好_通途路日报表(006)2012-3-24 4 2 2" xfId="31831"/>
    <cellStyle name="好_通途路日报表(006)2012-3-24 4 3" xfId="31832"/>
    <cellStyle name="好_通途路日报表(006)2012-3-24 4 3 2" xfId="31833"/>
    <cellStyle name="好_通途路日报表(006)2012-3-24 4 4" xfId="31834"/>
    <cellStyle name="好_通途路日报表(006)2012-3-24 5" xfId="24884"/>
    <cellStyle name="好_通途路日报表(007)2012-3-25" xfId="31835"/>
    <cellStyle name="好_通途路日报表(007)2012-3-25 2" xfId="19672"/>
    <cellStyle name="好_通途路日报表(007)2012-3-25 2 2" xfId="19674"/>
    <cellStyle name="好_通途路日报表(007)2012-3-25 2 2 2" xfId="19676"/>
    <cellStyle name="好_通途路日报表(007)2012-3-25 2 2 2 2" xfId="19678"/>
    <cellStyle name="好_通途路日报表(007)2012-3-25 2 2 2 2 2" xfId="13980"/>
    <cellStyle name="好_通途路日报表(007)2012-3-25 2 2 2 3" xfId="19682"/>
    <cellStyle name="好_通途路日报表(007)2012-3-25 2 2 2 3 2" xfId="13995"/>
    <cellStyle name="好_通途路日报表(007)2012-3-25 2 2 2 4" xfId="7551"/>
    <cellStyle name="好_通途路日报表(007)2012-3-25 2 2 3" xfId="19684"/>
    <cellStyle name="好_通途路日报表(007)2012-3-25 2 3" xfId="19686"/>
    <cellStyle name="好_通途路日报表(007)2012-3-25 2 3 2" xfId="19690"/>
    <cellStyle name="好_通途路日报表(007)2012-3-25 2 3 2 2" xfId="19695"/>
    <cellStyle name="好_通途路日报表(007)2012-3-25 2 3 3" xfId="19699"/>
    <cellStyle name="好_通途路日报表(007)2012-3-25 2 3 3 2" xfId="19702"/>
    <cellStyle name="好_通途路日报表(007)2012-3-25 2 3 4" xfId="14124"/>
    <cellStyle name="好_通途路日报表(007)2012-3-25 2 4" xfId="19706"/>
    <cellStyle name="好_通途路日报表(007)2012-3-25 3" xfId="19710"/>
    <cellStyle name="好_通途路日报表(007)2012-3-25 3 2" xfId="19713"/>
    <cellStyle name="好_通途路日报表(007)2012-3-25 3 2 2" xfId="19715"/>
    <cellStyle name="好_通途路日报表(007)2012-3-25 3 2 2 2" xfId="19717"/>
    <cellStyle name="好_通途路日报表(007)2012-3-25 3 2 2 2 2" xfId="31836"/>
    <cellStyle name="好_通途路日报表(007)2012-3-25 3 2 2 3" xfId="31408"/>
    <cellStyle name="好_通途路日报表(007)2012-3-25 3 2 2 3 2" xfId="31411"/>
    <cellStyle name="好_通途路日报表(007)2012-3-25 3 2 2 4" xfId="7584"/>
    <cellStyle name="好_通途路日报表(007)2012-3-25 3 2 3" xfId="19719"/>
    <cellStyle name="好_通途路日报表(007)2012-3-25 3 3" xfId="4082"/>
    <cellStyle name="好_通途路日报表(007)2012-3-25 3 3 2" xfId="21210"/>
    <cellStyle name="好_通途路日报表(007)2012-3-25 3 3 2 2" xfId="21213"/>
    <cellStyle name="好_通途路日报表(007)2012-3-25 3 3 3" xfId="21217"/>
    <cellStyle name="好_通途路日报表(007)2012-3-25 3 3 3 2" xfId="31837"/>
    <cellStyle name="好_通途路日报表(007)2012-3-25 3 3 4" xfId="14150"/>
    <cellStyle name="好_通途路日报表(007)2012-3-25 3 4" xfId="28482"/>
    <cellStyle name="好_通途路日报表(007)2012-3-25 4" xfId="19722"/>
    <cellStyle name="好_通途路日报表(007)2012-3-25 4 2" xfId="19725"/>
    <cellStyle name="好_通途路日报表(007)2012-3-25 4 2 2" xfId="31838"/>
    <cellStyle name="好_通途路日报表(007)2012-3-25 4 3" xfId="31839"/>
    <cellStyle name="好_通途路日报表(007)2012-3-25 4 3 2" xfId="26749"/>
    <cellStyle name="好_通途路日报表(007)2012-3-25 4 4" xfId="31840"/>
    <cellStyle name="好_通途路日报表(007)2012-3-25 5" xfId="19727"/>
    <cellStyle name="汇总 10" xfId="31841"/>
    <cellStyle name="汇总 10 2" xfId="31842"/>
    <cellStyle name="汇总 10 2 2" xfId="31843"/>
    <cellStyle name="汇总 10 2 2 2" xfId="31844"/>
    <cellStyle name="汇总 10 2 2 2 2" xfId="31845"/>
    <cellStyle name="汇总 10 2 2 3" xfId="11527"/>
    <cellStyle name="汇总 10 2 2 3 2" xfId="31846"/>
    <cellStyle name="汇总 10 2 2 4" xfId="31847"/>
    <cellStyle name="汇总 10 2 3" xfId="31848"/>
    <cellStyle name="汇总 10 3" xfId="31849"/>
    <cellStyle name="汇总 10 3 2" xfId="31850"/>
    <cellStyle name="汇总 10 3 2 2" xfId="31851"/>
    <cellStyle name="汇总 10 3 3" xfId="31852"/>
    <cellStyle name="汇总 10 3 3 2" xfId="31853"/>
    <cellStyle name="汇总 10 3 4" xfId="31855"/>
    <cellStyle name="汇总 10 4" xfId="31856"/>
    <cellStyle name="汇总 11" xfId="30451"/>
    <cellStyle name="汇总 11 2" xfId="22268"/>
    <cellStyle name="汇总 11 2 2" xfId="31857"/>
    <cellStyle name="汇总 11 2 2 2" xfId="31858"/>
    <cellStyle name="汇总 11 2 2 2 2" xfId="31859"/>
    <cellStyle name="汇总 11 2 2 3" xfId="31860"/>
    <cellStyle name="汇总 11 2 2 3 2" xfId="31861"/>
    <cellStyle name="汇总 11 2 2 4" xfId="31862"/>
    <cellStyle name="汇总 11 2 3" xfId="31863"/>
    <cellStyle name="汇总 11 3" xfId="26879"/>
    <cellStyle name="汇总 11 3 2" xfId="31864"/>
    <cellStyle name="汇总 11 3 2 2" xfId="31865"/>
    <cellStyle name="汇总 11 3 3" xfId="31866"/>
    <cellStyle name="汇总 11 3 3 2" xfId="31867"/>
    <cellStyle name="汇总 11 3 4" xfId="31869"/>
    <cellStyle name="汇总 11 4" xfId="31870"/>
    <cellStyle name="汇总 12" xfId="31871"/>
    <cellStyle name="汇总 12 2" xfId="10006"/>
    <cellStyle name="汇总 12 2 2" xfId="10008"/>
    <cellStyle name="汇总 12 2 2 2" xfId="10010"/>
    <cellStyle name="汇总 12 2 2 2 2" xfId="31872"/>
    <cellStyle name="汇总 12 2 2 3" xfId="31874"/>
    <cellStyle name="汇总 12 2 2 3 2" xfId="31875"/>
    <cellStyle name="汇总 12 2 2 4" xfId="25701"/>
    <cellStyle name="汇总 12 2 3" xfId="10012"/>
    <cellStyle name="汇总 12 3" xfId="10015"/>
    <cellStyle name="汇总 12 3 2" xfId="10017"/>
    <cellStyle name="汇总 12 3 2 2" xfId="31876"/>
    <cellStyle name="汇总 12 3 3" xfId="31877"/>
    <cellStyle name="汇总 12 3 3 2" xfId="31878"/>
    <cellStyle name="汇总 12 3 4" xfId="26780"/>
    <cellStyle name="汇总 12 4" xfId="10019"/>
    <cellStyle name="汇总 13" xfId="31879"/>
    <cellStyle name="汇总 13 2" xfId="10039"/>
    <cellStyle name="汇总 13 2 2" xfId="10042"/>
    <cellStyle name="汇总 13 2 2 2" xfId="31880"/>
    <cellStyle name="汇总 13 2 3" xfId="31881"/>
    <cellStyle name="汇总 13 2 3 2" xfId="31882"/>
    <cellStyle name="汇总 13 2 4" xfId="31883"/>
    <cellStyle name="汇总 13 3" xfId="10045"/>
    <cellStyle name="汇总 14" xfId="31884"/>
    <cellStyle name="汇总 14 2" xfId="31885"/>
    <cellStyle name="汇总 15" xfId="10162"/>
    <cellStyle name="汇总 16" xfId="10167"/>
    <cellStyle name="汇总 2" xfId="31886"/>
    <cellStyle name="汇总 2 2" xfId="26596"/>
    <cellStyle name="汇总 2 2 2" xfId="26598"/>
    <cellStyle name="汇总 2 2 2 2" xfId="31887"/>
    <cellStyle name="汇总 2 2 2 2 2" xfId="29556"/>
    <cellStyle name="汇总 2 2 2 3" xfId="30102"/>
    <cellStyle name="汇总 2 2 2 3 2" xfId="29565"/>
    <cellStyle name="汇总 2 2 2 4" xfId="30105"/>
    <cellStyle name="汇总 2 2 3" xfId="31889"/>
    <cellStyle name="汇总 2 3" xfId="26600"/>
    <cellStyle name="汇总 2 3 2" xfId="11205"/>
    <cellStyle name="汇总 2 3 2 2" xfId="11207"/>
    <cellStyle name="汇总 2 3 2 2 2" xfId="30216"/>
    <cellStyle name="汇总 2 3 2 3" xfId="31890"/>
    <cellStyle name="汇总 2 3 2 3 2" xfId="31892"/>
    <cellStyle name="汇总 2 3 2 4" xfId="31893"/>
    <cellStyle name="汇总 2 3 3" xfId="2967"/>
    <cellStyle name="汇总 2 4" xfId="22663"/>
    <cellStyle name="汇总 2 4 2" xfId="11258"/>
    <cellStyle name="汇总 2 4 2 2" xfId="11261"/>
    <cellStyle name="汇总 2 4 3" xfId="2980"/>
    <cellStyle name="汇总 2 4 3 2" xfId="11264"/>
    <cellStyle name="汇总 2 4 4" xfId="11267"/>
    <cellStyle name="汇总 2 5" xfId="27686"/>
    <cellStyle name="汇总 3" xfId="31894"/>
    <cellStyle name="汇总 3 2" xfId="31895"/>
    <cellStyle name="汇总 3 2 2" xfId="31896"/>
    <cellStyle name="汇总 3 2 2 2" xfId="10667"/>
    <cellStyle name="汇总 3 2 2 2 2" xfId="29133"/>
    <cellStyle name="汇总 3 2 2 3" xfId="29137"/>
    <cellStyle name="汇总 3 2 2 3 2" xfId="29139"/>
    <cellStyle name="汇总 3 2 2 4" xfId="29141"/>
    <cellStyle name="汇总 3 2 3" xfId="9288"/>
    <cellStyle name="汇总 3 3" xfId="31897"/>
    <cellStyle name="汇总 3 3 2" xfId="31898"/>
    <cellStyle name="汇总 3 3 2 2" xfId="29163"/>
    <cellStyle name="汇总 3 3 2 2 2" xfId="30606"/>
    <cellStyle name="汇总 3 3 2 3" xfId="30084"/>
    <cellStyle name="汇总 3 3 2 3 2" xfId="30613"/>
    <cellStyle name="汇总 3 3 2 4" xfId="31899"/>
    <cellStyle name="汇总 3 3 3" xfId="4404"/>
    <cellStyle name="汇总 3 4" xfId="22670"/>
    <cellStyle name="汇总 3 4 2" xfId="31900"/>
    <cellStyle name="汇总 3 4 2 2" xfId="31901"/>
    <cellStyle name="汇总 3 4 3" xfId="31903"/>
    <cellStyle name="汇总 3 4 3 2" xfId="31904"/>
    <cellStyle name="汇总 3 4 4" xfId="31905"/>
    <cellStyle name="汇总 3 5" xfId="31906"/>
    <cellStyle name="汇总 4" xfId="18372"/>
    <cellStyle name="汇总 4 2" xfId="31907"/>
    <cellStyle name="汇总 4 2 2" xfId="31908"/>
    <cellStyle name="汇总 4 2 2 2" xfId="29195"/>
    <cellStyle name="汇总 4 2 2 2 2" xfId="31909"/>
    <cellStyle name="汇总 4 2 2 3" xfId="31910"/>
    <cellStyle name="汇总 4 2 2 3 2" xfId="31911"/>
    <cellStyle name="汇总 4 2 2 4" xfId="31912"/>
    <cellStyle name="汇总 4 2 3" xfId="9294"/>
    <cellStyle name="汇总 4 3" xfId="18589"/>
    <cellStyle name="汇总 4 3 2" xfId="31913"/>
    <cellStyle name="汇总 4 3 2 2" xfId="31914"/>
    <cellStyle name="汇总 4 3 2 2 2" xfId="31916"/>
    <cellStyle name="汇总 4 3 2 3" xfId="31918"/>
    <cellStyle name="汇总 4 3 2 3 2" xfId="31920"/>
    <cellStyle name="汇总 4 3 2 4" xfId="31921"/>
    <cellStyle name="汇总 4 3 3" xfId="31922"/>
    <cellStyle name="汇总 4 4" xfId="12699"/>
    <cellStyle name="汇总 4 4 2" xfId="12701"/>
    <cellStyle name="汇总 4 4 2 2" xfId="31923"/>
    <cellStyle name="汇总 4 4 3" xfId="31925"/>
    <cellStyle name="汇总 4 4 3 2" xfId="31926"/>
    <cellStyle name="汇总 4 4 4" xfId="31927"/>
    <cellStyle name="汇总 4 5" xfId="12703"/>
    <cellStyle name="汇总 5" xfId="24124"/>
    <cellStyle name="汇总 5 2" xfId="24126"/>
    <cellStyle name="汇总 5 2 2" xfId="24128"/>
    <cellStyle name="汇总 5 2 2 2" xfId="24130"/>
    <cellStyle name="汇总 5 2 2 2 2" xfId="31928"/>
    <cellStyle name="汇总 5 2 2 3" xfId="31929"/>
    <cellStyle name="汇总 5 2 2 3 2" xfId="31930"/>
    <cellStyle name="汇总 5 2 2 4" xfId="31931"/>
    <cellStyle name="汇总 5 2 3" xfId="24132"/>
    <cellStyle name="汇总 5 3" xfId="24135"/>
    <cellStyle name="汇总 5 3 2" xfId="11403"/>
    <cellStyle name="汇总 5 3 2 2" xfId="11405"/>
    <cellStyle name="汇总 5 3 2 2 2" xfId="31932"/>
    <cellStyle name="汇总 5 3 2 3" xfId="31934"/>
    <cellStyle name="汇总 5 3 2 3 2" xfId="31936"/>
    <cellStyle name="汇总 5 3 2 4" xfId="31937"/>
    <cellStyle name="汇总 5 3 3" xfId="11408"/>
    <cellStyle name="汇总 5 4" xfId="12708"/>
    <cellStyle name="汇总 5 4 2" xfId="11440"/>
    <cellStyle name="汇总 5 4 2 2" xfId="31938"/>
    <cellStyle name="汇总 5 4 3" xfId="31940"/>
    <cellStyle name="汇总 5 4 3 2" xfId="31941"/>
    <cellStyle name="汇总 5 4 4" xfId="31942"/>
    <cellStyle name="汇总 5 5" xfId="31286"/>
    <cellStyle name="汇总 6" xfId="24137"/>
    <cellStyle name="汇总 6 2" xfId="24139"/>
    <cellStyle name="汇总 6 2 2" xfId="5495"/>
    <cellStyle name="汇总 6 2 2 2" xfId="5499"/>
    <cellStyle name="汇总 6 2 2 2 2" xfId="14225"/>
    <cellStyle name="汇总 6 2 2 3" xfId="31943"/>
    <cellStyle name="汇总 6 2 2 3 2" xfId="31944"/>
    <cellStyle name="汇总 6 2 2 4" xfId="31945"/>
    <cellStyle name="汇总 6 2 3" xfId="5502"/>
    <cellStyle name="汇总 6 3" xfId="24141"/>
    <cellStyle name="汇总 6 3 2" xfId="11503"/>
    <cellStyle name="汇总 6 3 2 2" xfId="31946"/>
    <cellStyle name="汇总 6 3 2 2 2" xfId="31948"/>
    <cellStyle name="汇总 6 3 2 3" xfId="31950"/>
    <cellStyle name="汇总 6 3 2 3 2" xfId="31952"/>
    <cellStyle name="汇总 6 3 2 4" xfId="31953"/>
    <cellStyle name="汇总 6 3 3" xfId="31954"/>
    <cellStyle name="汇总 6 4" xfId="427"/>
    <cellStyle name="汇总 6 4 2" xfId="31955"/>
    <cellStyle name="汇总 6 4 2 2" xfId="31956"/>
    <cellStyle name="汇总 6 4 3" xfId="31958"/>
    <cellStyle name="汇总 6 4 3 2" xfId="31959"/>
    <cellStyle name="汇总 6 4 4" xfId="31960"/>
    <cellStyle name="汇总 6 5" xfId="25119"/>
    <cellStyle name="汇总 7" xfId="24143"/>
    <cellStyle name="汇总 7 2" xfId="29545"/>
    <cellStyle name="汇总 7 2 2" xfId="29547"/>
    <cellStyle name="汇总 7 2 2 2" xfId="19458"/>
    <cellStyle name="汇总 7 2 2 2 2" xfId="31961"/>
    <cellStyle name="汇总 7 2 2 3" xfId="30355"/>
    <cellStyle name="汇总 7 2 2 3 2" xfId="30357"/>
    <cellStyle name="汇总 7 2 2 4" xfId="30362"/>
    <cellStyle name="汇总 7 2 3" xfId="29549"/>
    <cellStyle name="汇总 7 3" xfId="29551"/>
    <cellStyle name="汇总 7 3 2" xfId="12640"/>
    <cellStyle name="汇总 7 3 2 2" xfId="12642"/>
    <cellStyle name="汇总 7 3 2 2 2" xfId="31962"/>
    <cellStyle name="汇总 7 3 2 3" xfId="31964"/>
    <cellStyle name="汇总 7 3 2 3 2" xfId="31966"/>
    <cellStyle name="汇总 7 3 2 4" xfId="31967"/>
    <cellStyle name="汇总 7 3 3" xfId="12646"/>
    <cellStyle name="汇总 7 4" xfId="5518"/>
    <cellStyle name="汇总 7 4 2" xfId="12680"/>
    <cellStyle name="汇总 7 4 2 2" xfId="12682"/>
    <cellStyle name="汇总 7 4 3" xfId="12684"/>
    <cellStyle name="汇总 7 4 3 2" xfId="12686"/>
    <cellStyle name="汇总 7 4 4" xfId="12688"/>
    <cellStyle name="汇总 7 5" xfId="25130"/>
    <cellStyle name="汇总 8" xfId="31888"/>
    <cellStyle name="汇总 8 2" xfId="29557"/>
    <cellStyle name="汇总 8 2 2" xfId="31968"/>
    <cellStyle name="汇总 8 2 2 2" xfId="13184"/>
    <cellStyle name="汇总 8 2 2 2 2" xfId="31969"/>
    <cellStyle name="汇总 8 2 2 3" xfId="13186"/>
    <cellStyle name="汇总 8 2 2 3 2" xfId="31970"/>
    <cellStyle name="汇总 8 2 2 4" xfId="31971"/>
    <cellStyle name="汇总 8 2 3" xfId="31972"/>
    <cellStyle name="汇总 8 3" xfId="31973"/>
    <cellStyle name="汇总 8 3 2" xfId="31974"/>
    <cellStyle name="汇总 8 3 2 2" xfId="31975"/>
    <cellStyle name="汇总 8 3 2 2 2" xfId="31976"/>
    <cellStyle name="汇总 8 3 2 3" xfId="31977"/>
    <cellStyle name="汇总 8 3 2 3 2" xfId="31978"/>
    <cellStyle name="汇总 8 3 2 4" xfId="31979"/>
    <cellStyle name="汇总 8 3 3" xfId="31980"/>
    <cellStyle name="汇总 8 4" xfId="19371"/>
    <cellStyle name="汇总 8 4 2" xfId="31981"/>
    <cellStyle name="汇总 8 4 2 2" xfId="31982"/>
    <cellStyle name="汇总 8 4 3" xfId="31983"/>
    <cellStyle name="汇总 8 4 3 2" xfId="31984"/>
    <cellStyle name="汇总 8 4 4" xfId="31985"/>
    <cellStyle name="汇总 8 5" xfId="31986"/>
    <cellStyle name="汇总 9" xfId="30103"/>
    <cellStyle name="汇总 9 2" xfId="29566"/>
    <cellStyle name="汇总 9 2 2" xfId="31987"/>
    <cellStyle name="汇总 9 2 2 2" xfId="31988"/>
    <cellStyle name="汇总 9 2 2 2 2" xfId="31989"/>
    <cellStyle name="汇总 9 2 2 3" xfId="31144"/>
    <cellStyle name="汇总 9 2 2 3 2" xfId="31990"/>
    <cellStyle name="汇总 9 2 2 4" xfId="31992"/>
    <cellStyle name="汇总 9 2 3" xfId="22468"/>
    <cellStyle name="汇总 9 3" xfId="31994"/>
    <cellStyle name="汇总 9 3 2" xfId="31995"/>
    <cellStyle name="汇总 9 3 2 2" xfId="31996"/>
    <cellStyle name="汇总 9 3 3" xfId="20412"/>
    <cellStyle name="汇总 9 3 3 2" xfId="20415"/>
    <cellStyle name="汇总 9 3 4" xfId="20417"/>
    <cellStyle name="汇总 9 4" xfId="31997"/>
    <cellStyle name="计算 10" xfId="18476"/>
    <cellStyle name="计算 10 2" xfId="18479"/>
    <cellStyle name="计算 10 2 2" xfId="31998"/>
    <cellStyle name="计算 10 2 2 2" xfId="1986"/>
    <cellStyle name="计算 10 2 2 2 2" xfId="31999"/>
    <cellStyle name="计算 10 2 2 3" xfId="16412"/>
    <cellStyle name="计算 10 2 2 3 2" xfId="21605"/>
    <cellStyle name="计算 10 2 2 4" xfId="1007"/>
    <cellStyle name="计算 10 2 3" xfId="15063"/>
    <cellStyle name="计算 10 3" xfId="2545"/>
    <cellStyle name="计算 10 3 2" xfId="9518"/>
    <cellStyle name="计算 10 3 2 2" xfId="9520"/>
    <cellStyle name="计算 10 3 3" xfId="9527"/>
    <cellStyle name="计算 10 3 3 2" xfId="9529"/>
    <cellStyle name="计算 10 3 4" xfId="9534"/>
    <cellStyle name="计算 10 4" xfId="9539"/>
    <cellStyle name="计算 11" xfId="18481"/>
    <cellStyle name="计算 11 2" xfId="23248"/>
    <cellStyle name="计算 11 2 2" xfId="32000"/>
    <cellStyle name="计算 11 2 2 2" xfId="32001"/>
    <cellStyle name="计算 11 2 2 2 2" xfId="32002"/>
    <cellStyle name="计算 11 2 2 3" xfId="21855"/>
    <cellStyle name="计算 11 2 2 3 2" xfId="21858"/>
    <cellStyle name="计算 11 2 2 4" xfId="11823"/>
    <cellStyle name="计算 11 2 3" xfId="15074"/>
    <cellStyle name="计算 11 3" xfId="9552"/>
    <cellStyle name="计算 11 3 2" xfId="9556"/>
    <cellStyle name="计算 11 3 2 2" xfId="9558"/>
    <cellStyle name="计算 11 3 3" xfId="9561"/>
    <cellStyle name="计算 11 3 3 2" xfId="3442"/>
    <cellStyle name="计算 11 3 4" xfId="32003"/>
    <cellStyle name="计算 11 4" xfId="9564"/>
    <cellStyle name="计算 12" xfId="32004"/>
    <cellStyle name="计算 12 2" xfId="32005"/>
    <cellStyle name="计算 12 2 2" xfId="32006"/>
    <cellStyle name="计算 12 2 2 2" xfId="32007"/>
    <cellStyle name="计算 12 2 2 2 2" xfId="32008"/>
    <cellStyle name="计算 12 2 2 3" xfId="22153"/>
    <cellStyle name="计算 12 2 2 3 2" xfId="22155"/>
    <cellStyle name="计算 12 2 2 4" xfId="11831"/>
    <cellStyle name="计算 12 2 3" xfId="15083"/>
    <cellStyle name="计算 12 3" xfId="9576"/>
    <cellStyle name="计算 12 3 2" xfId="9579"/>
    <cellStyle name="计算 12 3 2 2" xfId="32009"/>
    <cellStyle name="计算 12 3 3" xfId="15086"/>
    <cellStyle name="计算 12 3 3 2" xfId="2037"/>
    <cellStyle name="计算 12 3 4" xfId="32010"/>
    <cellStyle name="计算 12 4" xfId="9581"/>
    <cellStyle name="计算 13" xfId="32011"/>
    <cellStyle name="计算 13 2" xfId="32012"/>
    <cellStyle name="计算 13 2 2" xfId="31815"/>
    <cellStyle name="计算 13 2 2 2" xfId="31817"/>
    <cellStyle name="计算 13 2 3" xfId="31819"/>
    <cellStyle name="计算 13 2 3 2" xfId="6609"/>
    <cellStyle name="计算 13 2 4" xfId="32013"/>
    <cellStyle name="计算 13 3" xfId="9585"/>
    <cellStyle name="计算 14" xfId="7691"/>
    <cellStyle name="计算 14 2" xfId="32014"/>
    <cellStyle name="计算 15" xfId="6781"/>
    <cellStyle name="计算 16" xfId="32015"/>
    <cellStyle name="计算 2" xfId="32016"/>
    <cellStyle name="计算 2 2" xfId="32017"/>
    <cellStyle name="计算 2 2 2" xfId="32018"/>
    <cellStyle name="计算 2 2 2 2" xfId="32019"/>
    <cellStyle name="计算 2 2 2 2 2" xfId="32020"/>
    <cellStyle name="计算 2 2 2 3" xfId="32021"/>
    <cellStyle name="计算 2 2 2 3 2" xfId="32022"/>
    <cellStyle name="计算 2 2 2 4" xfId="32023"/>
    <cellStyle name="计算 2 2 3" xfId="6590"/>
    <cellStyle name="计算 2 3" xfId="32024"/>
    <cellStyle name="计算 2 3 2" xfId="32025"/>
    <cellStyle name="计算 2 3 2 2" xfId="32026"/>
    <cellStyle name="计算 2 3 2 2 2" xfId="32027"/>
    <cellStyle name="计算 2 3 2 3" xfId="27669"/>
    <cellStyle name="计算 2 3 2 3 2" xfId="32028"/>
    <cellStyle name="计算 2 3 2 4" xfId="32029"/>
    <cellStyle name="计算 2 3 3" xfId="162"/>
    <cellStyle name="计算 2 4" xfId="11542"/>
    <cellStyle name="计算 2 4 2" xfId="32030"/>
    <cellStyle name="计算 2 4 2 2" xfId="32031"/>
    <cellStyle name="计算 2 4 3" xfId="32032"/>
    <cellStyle name="计算 2 4 3 2" xfId="32033"/>
    <cellStyle name="计算 2 4 4" xfId="2857"/>
    <cellStyle name="计算 2 5" xfId="31854"/>
    <cellStyle name="计算 3" xfId="32034"/>
    <cellStyle name="计算 3 2" xfId="32035"/>
    <cellStyle name="计算 3 2 2" xfId="32036"/>
    <cellStyle name="计算 3 2 2 2" xfId="32037"/>
    <cellStyle name="计算 3 2 2 2 2" xfId="32038"/>
    <cellStyle name="计算 3 2 2 3" xfId="32039"/>
    <cellStyle name="计算 3 2 2 3 2" xfId="12269"/>
    <cellStyle name="计算 3 2 2 4" xfId="30065"/>
    <cellStyle name="计算 3 2 3" xfId="6598"/>
    <cellStyle name="计算 3 3" xfId="32040"/>
    <cellStyle name="计算 3 3 2" xfId="32041"/>
    <cellStyle name="计算 3 3 2 2" xfId="32042"/>
    <cellStyle name="计算 3 3 2 2 2" xfId="18185"/>
    <cellStyle name="计算 3 3 2 3" xfId="32043"/>
    <cellStyle name="计算 3 3 2 3 2" xfId="18215"/>
    <cellStyle name="计算 3 3 2 4" xfId="32044"/>
    <cellStyle name="计算 3 3 3" xfId="32045"/>
    <cellStyle name="计算 3 4" xfId="31006"/>
    <cellStyle name="计算 3 4 2" xfId="31008"/>
    <cellStyle name="计算 3 4 2 2" xfId="32046"/>
    <cellStyle name="计算 3 4 3" xfId="32047"/>
    <cellStyle name="计算 3 4 3 2" xfId="32048"/>
    <cellStyle name="计算 3 4 4" xfId="6883"/>
    <cellStyle name="计算 3 5" xfId="31010"/>
    <cellStyle name="计算 4" xfId="32049"/>
    <cellStyle name="计算 4 2" xfId="32050"/>
    <cellStyle name="计算 4 2 2" xfId="32051"/>
    <cellStyle name="计算 4 2 2 2" xfId="24230"/>
    <cellStyle name="计算 4 2 2 2 2" xfId="30212"/>
    <cellStyle name="计算 4 2 2 3" xfId="11208"/>
    <cellStyle name="计算 4 2 2 3 2" xfId="30217"/>
    <cellStyle name="计算 4 2 2 4" xfId="31891"/>
    <cellStyle name="计算 4 2 3" xfId="32052"/>
    <cellStyle name="计算 4 3" xfId="32053"/>
    <cellStyle name="计算 4 3 2" xfId="32054"/>
    <cellStyle name="计算 4 3 2 2" xfId="24410"/>
    <cellStyle name="计算 4 3 2 2 2" xfId="18432"/>
    <cellStyle name="计算 4 3 2 3" xfId="11262"/>
    <cellStyle name="计算 4 3 2 3 2" xfId="18457"/>
    <cellStyle name="计算 4 3 2 4" xfId="32055"/>
    <cellStyle name="计算 4 3 3" xfId="32056"/>
    <cellStyle name="计算 4 4" xfId="32057"/>
    <cellStyle name="计算 4 4 2" xfId="32058"/>
    <cellStyle name="计算 4 4 2 2" xfId="24623"/>
    <cellStyle name="计算 4 4 3" xfId="32059"/>
    <cellStyle name="计算 4 4 3 2" xfId="24676"/>
    <cellStyle name="计算 4 4 4" xfId="32060"/>
    <cellStyle name="计算 4 5" xfId="32061"/>
    <cellStyle name="计算 5" xfId="32062"/>
    <cellStyle name="计算 5 2" xfId="29152"/>
    <cellStyle name="计算 5 2 2" xfId="29155"/>
    <cellStyle name="计算 5 2 2 2" xfId="29158"/>
    <cellStyle name="计算 5 2 2 2 2" xfId="29161"/>
    <cellStyle name="计算 5 2 2 3" xfId="29164"/>
    <cellStyle name="计算 5 2 2 3 2" xfId="30607"/>
    <cellStyle name="计算 5 2 2 4" xfId="30085"/>
    <cellStyle name="计算 5 2 3" xfId="29167"/>
    <cellStyle name="计算 5 3" xfId="14260"/>
    <cellStyle name="计算 5 3 2" xfId="29178"/>
    <cellStyle name="计算 5 3 2 2" xfId="29181"/>
    <cellStyle name="计算 5 3 2 2 2" xfId="15782"/>
    <cellStyle name="计算 5 3 2 3" xfId="31902"/>
    <cellStyle name="计算 5 3 2 3 2" xfId="18602"/>
    <cellStyle name="计算 5 3 2 4" xfId="30090"/>
    <cellStyle name="计算 5 3 3" xfId="29184"/>
    <cellStyle name="计算 5 4" xfId="19253"/>
    <cellStyle name="计算 5 4 2" xfId="12770"/>
    <cellStyle name="计算 5 4 2 2" xfId="12773"/>
    <cellStyle name="计算 5 4 3" xfId="12776"/>
    <cellStyle name="计算 5 4 3 2" xfId="32063"/>
    <cellStyle name="计算 5 4 4" xfId="5757"/>
    <cellStyle name="计算 5 5" xfId="19258"/>
    <cellStyle name="计算 6" xfId="31625"/>
    <cellStyle name="计算 6 2" xfId="29204"/>
    <cellStyle name="计算 6 2 2" xfId="29207"/>
    <cellStyle name="计算 6 2 2 2" xfId="29210"/>
    <cellStyle name="计算 6 2 2 2 2" xfId="32064"/>
    <cellStyle name="计算 6 2 2 3" xfId="31915"/>
    <cellStyle name="计算 6 2 2 3 2" xfId="31917"/>
    <cellStyle name="计算 6 2 2 4" xfId="31919"/>
    <cellStyle name="计算 6 2 3" xfId="29213"/>
    <cellStyle name="计算 6 3" xfId="29216"/>
    <cellStyle name="计算 6 3 2" xfId="29219"/>
    <cellStyle name="计算 6 3 2 2" xfId="29221"/>
    <cellStyle name="计算 6 3 2 2 2" xfId="18688"/>
    <cellStyle name="计算 6 3 2 3" xfId="31924"/>
    <cellStyle name="计算 6 3 2 3 2" xfId="18705"/>
    <cellStyle name="计算 6 3 2 4" xfId="32065"/>
    <cellStyle name="计算 6 3 3" xfId="29223"/>
    <cellStyle name="计算 6 4" xfId="19270"/>
    <cellStyle name="计算 6 4 2" xfId="29225"/>
    <cellStyle name="计算 6 4 2 2" xfId="32066"/>
    <cellStyle name="计算 6 4 3" xfId="32067"/>
    <cellStyle name="计算 6 4 3 2" xfId="32068"/>
    <cellStyle name="计算 6 4 4" xfId="5787"/>
    <cellStyle name="计算 6 5" xfId="29227"/>
    <cellStyle name="计算 7" xfId="16588"/>
    <cellStyle name="计算 7 2" xfId="29238"/>
    <cellStyle name="计算 7 2 2" xfId="29240"/>
    <cellStyle name="计算 7 2 2 2" xfId="29242"/>
    <cellStyle name="计算 7 2 2 2 2" xfId="32069"/>
    <cellStyle name="计算 7 2 2 3" xfId="11406"/>
    <cellStyle name="计算 7 2 2 3 2" xfId="31933"/>
    <cellStyle name="计算 7 2 2 4" xfId="31935"/>
    <cellStyle name="计算 7 2 3" xfId="29244"/>
    <cellStyle name="计算 7 3" xfId="29246"/>
    <cellStyle name="计算 7 3 2" xfId="29248"/>
    <cellStyle name="计算 7 3 2 2" xfId="32070"/>
    <cellStyle name="计算 7 3 2 2 2" xfId="18810"/>
    <cellStyle name="计算 7 3 2 3" xfId="31939"/>
    <cellStyle name="计算 7 3 2 3 2" xfId="18814"/>
    <cellStyle name="计算 7 3 2 4" xfId="5400"/>
    <cellStyle name="计算 7 3 3" xfId="19814"/>
    <cellStyle name="计算 7 4" xfId="19274"/>
    <cellStyle name="计算 7 4 2" xfId="32071"/>
    <cellStyle name="计算 7 4 2 2" xfId="32072"/>
    <cellStyle name="计算 7 4 3" xfId="32073"/>
    <cellStyle name="计算 7 4 3 2" xfId="32074"/>
    <cellStyle name="计算 7 4 4" xfId="3719"/>
    <cellStyle name="计算 7 5" xfId="32075"/>
    <cellStyle name="计算 8" xfId="32076"/>
    <cellStyle name="计算 8 2" xfId="29257"/>
    <cellStyle name="计算 8 2 2" xfId="32077"/>
    <cellStyle name="计算 8 2 2 2" xfId="32078"/>
    <cellStyle name="计算 8 2 2 2 2" xfId="4043"/>
    <cellStyle name="计算 8 2 2 3" xfId="31947"/>
    <cellStyle name="计算 8 2 2 3 2" xfId="31949"/>
    <cellStyle name="计算 8 2 2 4" xfId="31951"/>
    <cellStyle name="计算 8 2 3" xfId="20595"/>
    <cellStyle name="计算 8 3" xfId="32079"/>
    <cellStyle name="计算 8 3 2" xfId="32080"/>
    <cellStyle name="计算 8 3 2 2" xfId="32081"/>
    <cellStyle name="计算 8 3 2 2 2" xfId="32082"/>
    <cellStyle name="计算 8 3 2 3" xfId="31957"/>
    <cellStyle name="计算 8 3 2 3 2" xfId="32083"/>
    <cellStyle name="计算 8 3 2 4" xfId="5424"/>
    <cellStyle name="计算 8 3 3" xfId="19829"/>
    <cellStyle name="计算 8 4" xfId="32084"/>
    <cellStyle name="计算 8 4 2" xfId="32085"/>
    <cellStyle name="计算 8 4 2 2" xfId="14210"/>
    <cellStyle name="计算 8 4 3" xfId="32086"/>
    <cellStyle name="计算 8 4 3 2" xfId="32087"/>
    <cellStyle name="计算 8 4 4" xfId="29513"/>
    <cellStyle name="计算 8 5" xfId="32088"/>
    <cellStyle name="计算 9" xfId="12256"/>
    <cellStyle name="计算 9 2" xfId="12260"/>
    <cellStyle name="计算 9 2 2" xfId="32089"/>
    <cellStyle name="计算 9 2 2 2" xfId="19485"/>
    <cellStyle name="计算 9 2 2 2 2" xfId="19487"/>
    <cellStyle name="计算 9 2 2 3" xfId="12644"/>
    <cellStyle name="计算 9 2 2 3 2" xfId="31963"/>
    <cellStyle name="计算 9 2 2 4" xfId="31965"/>
    <cellStyle name="计算 9 2 3" xfId="20613"/>
    <cellStyle name="计算 9 3" xfId="32090"/>
    <cellStyle name="计算 9 3 2" xfId="32091"/>
    <cellStyle name="计算 9 3 2 2" xfId="32092"/>
    <cellStyle name="计算 9 3 3" xfId="19845"/>
    <cellStyle name="计算 9 3 3 2" xfId="20621"/>
    <cellStyle name="计算 9 3 4" xfId="20623"/>
    <cellStyle name="计算 9 4" xfId="32093"/>
    <cellStyle name="检查单元格 10" xfId="8042"/>
    <cellStyle name="检查单元格 10 2" xfId="32094"/>
    <cellStyle name="检查单元格 10 2 2" xfId="32095"/>
    <cellStyle name="检查单元格 10 2 2 2" xfId="14323"/>
    <cellStyle name="检查单元格 10 2 2 2 2" xfId="14327"/>
    <cellStyle name="检查单元格 10 2 2 3" xfId="14338"/>
    <cellStyle name="检查单元格 10 2 2 3 2" xfId="14341"/>
    <cellStyle name="检查单元格 10 2 2 4" xfId="14349"/>
    <cellStyle name="检查单元格 10 2 3" xfId="32096"/>
    <cellStyle name="检查单元格 10 3" xfId="32097"/>
    <cellStyle name="检查单元格 10 3 2" xfId="31468"/>
    <cellStyle name="检查单元格 10 3 2 2" xfId="14442"/>
    <cellStyle name="检查单元格 10 3 3" xfId="32098"/>
    <cellStyle name="检查单元格 10 3 3 2" xfId="14449"/>
    <cellStyle name="检查单元格 10 3 4" xfId="32099"/>
    <cellStyle name="检查单元格 10 4" xfId="3222"/>
    <cellStyle name="检查单元格 11" xfId="15284"/>
    <cellStyle name="检查单元格 11 2" xfId="32100"/>
    <cellStyle name="检查单元格 11 2 2" xfId="32101"/>
    <cellStyle name="检查单元格 11 2 2 2" xfId="14588"/>
    <cellStyle name="检查单元格 11 2 2 2 2" xfId="14590"/>
    <cellStyle name="检查单元格 11 2 2 3" xfId="14593"/>
    <cellStyle name="检查单元格 11 2 2 3 2" xfId="14595"/>
    <cellStyle name="检查单元格 11 2 2 4" xfId="14597"/>
    <cellStyle name="检查单元格 11 2 3" xfId="27393"/>
    <cellStyle name="检查单元格 11 3" xfId="32102"/>
    <cellStyle name="检查单元格 11 3 2" xfId="217"/>
    <cellStyle name="检查单元格 11 3 2 2" xfId="14653"/>
    <cellStyle name="检查单元格 11 3 3" xfId="222"/>
    <cellStyle name="检查单元格 11 3 3 2" xfId="14665"/>
    <cellStyle name="检查单元格 11 3 4" xfId="244"/>
    <cellStyle name="检查单元格 11 4" xfId="3243"/>
    <cellStyle name="检查单元格 12" xfId="32103"/>
    <cellStyle name="检查单元格 12 2" xfId="32104"/>
    <cellStyle name="检查单元格 12 2 2" xfId="32105"/>
    <cellStyle name="检查单元格 12 2 2 2" xfId="14794"/>
    <cellStyle name="检查单元格 12 2 2 2 2" xfId="14796"/>
    <cellStyle name="检查单元格 12 2 2 3" xfId="14801"/>
    <cellStyle name="检查单元格 12 2 2 3 2" xfId="14803"/>
    <cellStyle name="检查单元格 12 2 2 4" xfId="14805"/>
    <cellStyle name="检查单元格 12 2 3" xfId="27402"/>
    <cellStyle name="检查单元格 12 3" xfId="32106"/>
    <cellStyle name="检查单元格 12 3 2" xfId="31512"/>
    <cellStyle name="检查单元格 12 3 2 2" xfId="14823"/>
    <cellStyle name="检查单元格 12 3 3" xfId="32107"/>
    <cellStyle name="检查单元格 12 3 3 2" xfId="4251"/>
    <cellStyle name="检查单元格 12 3 4" xfId="32109"/>
    <cellStyle name="检查单元格 12 4" xfId="3246"/>
    <cellStyle name="检查单元格 13" xfId="32110"/>
    <cellStyle name="检查单元格 13 2" xfId="32111"/>
    <cellStyle name="检查单元格 13 2 2" xfId="32112"/>
    <cellStyle name="检查单元格 13 2 2 2" xfId="14906"/>
    <cellStyle name="检查单元格 13 2 3" xfId="11664"/>
    <cellStyle name="检查单元格 13 2 3 2" xfId="3056"/>
    <cellStyle name="检查单元格 13 2 4" xfId="32113"/>
    <cellStyle name="检查单元格 13 3" xfId="32114"/>
    <cellStyle name="检查单元格 14" xfId="21647"/>
    <cellStyle name="检查单元格 14 2" xfId="32115"/>
    <cellStyle name="检查单元格 15" xfId="2314"/>
    <cellStyle name="检查单元格 16" xfId="2336"/>
    <cellStyle name="检查单元格 2" xfId="32116"/>
    <cellStyle name="检查单元格 2 2" xfId="20402"/>
    <cellStyle name="检查单元格 2 2 2" xfId="20405"/>
    <cellStyle name="检查单元格 2 2 2 2" xfId="31825"/>
    <cellStyle name="检查单元格 2 2 2 2 2" xfId="32118"/>
    <cellStyle name="检查单元格 2 2 2 3" xfId="32119"/>
    <cellStyle name="检查单元格 2 2 2 3 2" xfId="2801"/>
    <cellStyle name="检查单元格 2 2 2 4" xfId="32120"/>
    <cellStyle name="检查单元格 2 2 3" xfId="31827"/>
    <cellStyle name="检查单元格 2 3" xfId="2132"/>
    <cellStyle name="检查单元格 2 3 2" xfId="32121"/>
    <cellStyle name="检查单元格 2 3 2 2" xfId="32122"/>
    <cellStyle name="检查单元格 2 3 2 2 2" xfId="32123"/>
    <cellStyle name="检查单元格 2 3 2 3" xfId="7346"/>
    <cellStyle name="检查单元格 2 3 2 3 2" xfId="2973"/>
    <cellStyle name="检查单元格 2 3 2 4" xfId="32124"/>
    <cellStyle name="检查单元格 2 3 3" xfId="32125"/>
    <cellStyle name="检查单元格 2 4" xfId="32126"/>
    <cellStyle name="检查单元格 2 4 2" xfId="32127"/>
    <cellStyle name="检查单元格 2 4 2 2" xfId="32128"/>
    <cellStyle name="检查单元格 2 4 3" xfId="22674"/>
    <cellStyle name="检查单元格 2 4 3 2" xfId="32129"/>
    <cellStyle name="检查单元格 2 4 4" xfId="32130"/>
    <cellStyle name="检查单元格 2 5" xfId="32131"/>
    <cellStyle name="检查单元格 3" xfId="32132"/>
    <cellStyle name="检查单元格 3 2" xfId="32133"/>
    <cellStyle name="检查单元格 3 2 2" xfId="32134"/>
    <cellStyle name="检查单元格 3 2 2 2" xfId="32135"/>
    <cellStyle name="检查单元格 3 2 2 2 2" xfId="32136"/>
    <cellStyle name="检查单元格 3 2 2 3" xfId="32137"/>
    <cellStyle name="检查单元格 3 2 2 3 2" xfId="5134"/>
    <cellStyle name="检查单元格 3 2 2 4" xfId="32138"/>
    <cellStyle name="检查单元格 3 2 3" xfId="32139"/>
    <cellStyle name="检查单元格 3 3" xfId="32140"/>
    <cellStyle name="检查单元格 3 3 2" xfId="32141"/>
    <cellStyle name="检查单元格 3 3 2 2" xfId="32142"/>
    <cellStyle name="检查单元格 3 3 2 2 2" xfId="32143"/>
    <cellStyle name="检查单元格 3 3 2 3" xfId="7399"/>
    <cellStyle name="检查单元格 3 3 2 3 2" xfId="4522"/>
    <cellStyle name="检查单元格 3 3 2 4" xfId="32144"/>
    <cellStyle name="检查单元格 3 3 3" xfId="32145"/>
    <cellStyle name="检查单元格 3 4" xfId="32146"/>
    <cellStyle name="检查单元格 3 4 2" xfId="32147"/>
    <cellStyle name="检查单元格 3 4 2 2" xfId="32148"/>
    <cellStyle name="检查单元格 3 4 3" xfId="32149"/>
    <cellStyle name="检查单元格 3 4 3 2" xfId="32150"/>
    <cellStyle name="检查单元格 3 4 4" xfId="31868"/>
    <cellStyle name="检查单元格 3 5" xfId="32151"/>
    <cellStyle name="检查单元格 4" xfId="32152"/>
    <cellStyle name="检查单元格 4 2" xfId="32153"/>
    <cellStyle name="检查单元格 4 2 2" xfId="8665"/>
    <cellStyle name="检查单元格 4 2 2 2" xfId="8667"/>
    <cellStyle name="检查单元格 4 2 2 2 2" xfId="8669"/>
    <cellStyle name="检查单元格 4 2 2 3" xfId="8671"/>
    <cellStyle name="检查单元格 4 2 2 3 2" xfId="2268"/>
    <cellStyle name="检查单元格 4 2 2 4" xfId="14987"/>
    <cellStyle name="检查单元格 4 2 3" xfId="8674"/>
    <cellStyle name="检查单元格 4 3" xfId="32154"/>
    <cellStyle name="检查单元格 4 3 2" xfId="8785"/>
    <cellStyle name="检查单元格 4 3 2 2" xfId="8787"/>
    <cellStyle name="检查单元格 4 3 2 2 2" xfId="29732"/>
    <cellStyle name="检查单元格 4 3 2 3" xfId="7452"/>
    <cellStyle name="检查单元格 4 3 2 3 2" xfId="6013"/>
    <cellStyle name="检查单元格 4 3 2 4" xfId="32155"/>
    <cellStyle name="检查单元格 4 3 3" xfId="8789"/>
    <cellStyle name="检查单元格 4 4" xfId="32156"/>
    <cellStyle name="检查单元格 4 4 2" xfId="32157"/>
    <cellStyle name="检查单元格 4 4 2 2" xfId="32158"/>
    <cellStyle name="检查单元格 4 4 3" xfId="32159"/>
    <cellStyle name="检查单元格 4 4 3 2" xfId="32160"/>
    <cellStyle name="检查单元格 4 4 4" xfId="32161"/>
    <cellStyle name="检查单元格 4 5" xfId="32162"/>
    <cellStyle name="检查单元格 5" xfId="26872"/>
    <cellStyle name="检查单元格 5 2" xfId="32164"/>
    <cellStyle name="检查单元格 5 2 2" xfId="32165"/>
    <cellStyle name="检查单元格 5 2 2 2" xfId="32166"/>
    <cellStyle name="检查单元格 5 2 2 2 2" xfId="6745"/>
    <cellStyle name="检查单元格 5 2 2 3" xfId="2798"/>
    <cellStyle name="检查单元格 5 2 2 3 2" xfId="7156"/>
    <cellStyle name="检查单元格 5 2 2 4" xfId="24939"/>
    <cellStyle name="检查单元格 5 2 3" xfId="22642"/>
    <cellStyle name="检查单元格 5 3" xfId="32167"/>
    <cellStyle name="检查单元格 5 3 2" xfId="32168"/>
    <cellStyle name="检查单元格 5 3 2 2" xfId="32169"/>
    <cellStyle name="检查单元格 5 3 2 2 2" xfId="29855"/>
    <cellStyle name="检查单元格 5 3 2 3" xfId="7496"/>
    <cellStyle name="检查单元格 5 3 2 3 2" xfId="7220"/>
    <cellStyle name="检查单元格 5 3 2 4" xfId="32170"/>
    <cellStyle name="检查单元格 5 3 3" xfId="22645"/>
    <cellStyle name="检查单元格 5 4" xfId="15770"/>
    <cellStyle name="检查单元格 5 4 2" xfId="32171"/>
    <cellStyle name="检查单元格 5 4 2 2" xfId="32172"/>
    <cellStyle name="检查单元格 5 4 3" xfId="12653"/>
    <cellStyle name="检查单元格 5 4 3 2" xfId="12655"/>
    <cellStyle name="检查单元格 5 4 4" xfId="12657"/>
    <cellStyle name="检查单元格 5 5" xfId="32173"/>
    <cellStyle name="检查单元格 6" xfId="32174"/>
    <cellStyle name="检查单元格 6 2" xfId="32176"/>
    <cellStyle name="检查单元格 6 2 2" xfId="32177"/>
    <cellStyle name="检查单元格 6 2 2 2" xfId="32178"/>
    <cellStyle name="检查单元格 6 2 2 2 2" xfId="32179"/>
    <cellStyle name="检查单元格 6 2 2 3" xfId="2843"/>
    <cellStyle name="检查单元格 6 2 2 3 2" xfId="8972"/>
    <cellStyle name="检查单元格 6 2 2 4" xfId="32180"/>
    <cellStyle name="检查单元格 6 2 3" xfId="19499"/>
    <cellStyle name="检查单元格 6 3" xfId="32181"/>
    <cellStyle name="检查单元格 6 3 2" xfId="32182"/>
    <cellStyle name="检查单元格 6 3 2 2" xfId="32183"/>
    <cellStyle name="检查单元格 6 3 2 2 2" xfId="32184"/>
    <cellStyle name="检查单元格 6 3 2 3" xfId="32185"/>
    <cellStyle name="检查单元格 6 3 2 3 2" xfId="9034"/>
    <cellStyle name="检查单元格 6 3 2 4" xfId="32186"/>
    <cellStyle name="检查单元格 6 3 3" xfId="19503"/>
    <cellStyle name="检查单元格 6 4" xfId="32187"/>
    <cellStyle name="检查单元格 6 4 2" xfId="32188"/>
    <cellStyle name="检查单元格 6 4 2 2" xfId="32189"/>
    <cellStyle name="检查单元格 6 4 3" xfId="12675"/>
    <cellStyle name="检查单元格 6 4 3 2" xfId="32190"/>
    <cellStyle name="检查单元格 6 4 4" xfId="32191"/>
    <cellStyle name="检查单元格 6 5" xfId="32192"/>
    <cellStyle name="检查单元格 7" xfId="32193"/>
    <cellStyle name="检查单元格 7 2" xfId="32194"/>
    <cellStyle name="检查单元格 7 2 2" xfId="32195"/>
    <cellStyle name="检查单元格 7 2 2 2" xfId="17355"/>
    <cellStyle name="检查单元格 7 2 2 2 2" xfId="32196"/>
    <cellStyle name="检查单元格 7 2 2 3" xfId="32197"/>
    <cellStyle name="检查单元格 7 2 2 3 2" xfId="10783"/>
    <cellStyle name="检查单元格 7 2 2 4" xfId="32198"/>
    <cellStyle name="检查单元格 7 2 3" xfId="32199"/>
    <cellStyle name="检查单元格 7 3" xfId="18966"/>
    <cellStyle name="检查单元格 7 3 2" xfId="32200"/>
    <cellStyle name="检查单元格 7 3 2 2" xfId="475"/>
    <cellStyle name="检查单元格 7 3 2 2 2" xfId="32201"/>
    <cellStyle name="检查单元格 7 3 2 3" xfId="2825"/>
    <cellStyle name="检查单元格 7 3 2 3 2" xfId="10848"/>
    <cellStyle name="检查单元格 7 3 2 4" xfId="2748"/>
    <cellStyle name="检查单元格 7 3 3" xfId="32202"/>
    <cellStyle name="检查单元格 7 4" xfId="32203"/>
    <cellStyle name="检查单元格 7 4 2" xfId="32204"/>
    <cellStyle name="检查单元格 7 4 2 2" xfId="32205"/>
    <cellStyle name="检查单元格 7 4 3" xfId="32206"/>
    <cellStyle name="检查单元格 7 4 3 2" xfId="32207"/>
    <cellStyle name="检查单元格 7 4 4" xfId="32208"/>
    <cellStyle name="检查单元格 7 5" xfId="32209"/>
    <cellStyle name="检查单元格 8" xfId="16863"/>
    <cellStyle name="检查单元格 8 2" xfId="16865"/>
    <cellStyle name="检查单元格 8 2 2" xfId="16867"/>
    <cellStyle name="检查单元格 8 2 2 2" xfId="32210"/>
    <cellStyle name="检查单元格 8 2 2 2 2" xfId="31627"/>
    <cellStyle name="检查单元格 8 2 2 3" xfId="32211"/>
    <cellStyle name="检查单元格 8 2 2 3 2" xfId="32213"/>
    <cellStyle name="检查单元格 8 2 2 4" xfId="29765"/>
    <cellStyle name="检查单元格 8 2 3" xfId="32214"/>
    <cellStyle name="检查单元格 8 3" xfId="23"/>
    <cellStyle name="检查单元格 8 3 2" xfId="16870"/>
    <cellStyle name="检查单元格 8 3 2 2" xfId="17769"/>
    <cellStyle name="检查单元格 8 3 2 2 2" xfId="25253"/>
    <cellStyle name="检查单元格 8 3 2 3" xfId="25270"/>
    <cellStyle name="检查单元格 8 3 2 3 2" xfId="7786"/>
    <cellStyle name="检查单元格 8 3 2 4" xfId="25288"/>
    <cellStyle name="检查单元格 8 3 3" xfId="25293"/>
    <cellStyle name="检查单元格 8 4" xfId="16872"/>
    <cellStyle name="检查单元格 8 4 2" xfId="26472"/>
    <cellStyle name="检查单元格 8 4 2 2" xfId="26486"/>
    <cellStyle name="检查单元格 8 4 3" xfId="26547"/>
    <cellStyle name="检查单元格 8 4 3 2" xfId="26580"/>
    <cellStyle name="检查单元格 8 4 4" xfId="32215"/>
    <cellStyle name="检查单元格 8 5" xfId="32216"/>
    <cellStyle name="检查单元格 9" xfId="16874"/>
    <cellStyle name="检查单元格 9 2" xfId="16876"/>
    <cellStyle name="检查单元格 9 2 2" xfId="10442"/>
    <cellStyle name="检查单元格 9 2 2 2" xfId="10444"/>
    <cellStyle name="检查单元格 9 2 2 2 2" xfId="10448"/>
    <cellStyle name="检查单元格 9 2 2 3" xfId="10451"/>
    <cellStyle name="检查单元格 9 2 2 3 2" xfId="14263"/>
    <cellStyle name="检查单元格 9 2 2 4" xfId="25371"/>
    <cellStyle name="检查单元格 9 2 3" xfId="10453"/>
    <cellStyle name="检查单元格 9 3" xfId="32217"/>
    <cellStyle name="检查单元格 9 3 2" xfId="10572"/>
    <cellStyle name="检查单元格 9 3 2 2" xfId="5612"/>
    <cellStyle name="检查单元格 9 3 3" xfId="10574"/>
    <cellStyle name="检查单元格 9 3 3 2" xfId="32218"/>
    <cellStyle name="检查单元格 9 3 4" xfId="32219"/>
    <cellStyle name="检查单元格 9 4" xfId="7855"/>
    <cellStyle name="解释性文本 10" xfId="32220"/>
    <cellStyle name="解释性文本 10 2" xfId="6250"/>
    <cellStyle name="解释性文本 10 2 2" xfId="6252"/>
    <cellStyle name="解释性文本 10 2 2 2" xfId="10808"/>
    <cellStyle name="解释性文本 10 2 2 2 2" xfId="32221"/>
    <cellStyle name="解释性文本 10 2 2 3" xfId="32222"/>
    <cellStyle name="解释性文本 10 2 2 3 2" xfId="32223"/>
    <cellStyle name="解释性文本 10 2 2 4" xfId="31579"/>
    <cellStyle name="解释性文本 10 2 3" xfId="32224"/>
    <cellStyle name="解释性文本 10 3" xfId="417"/>
    <cellStyle name="解释性文本 10 3 2" xfId="32226"/>
    <cellStyle name="解释性文本 10 3 2 2" xfId="10883"/>
    <cellStyle name="解释性文本 10 3 3" xfId="18530"/>
    <cellStyle name="解释性文本 10 3 3 2" xfId="32227"/>
    <cellStyle name="解释性文本 10 3 4" xfId="32229"/>
    <cellStyle name="解释性文本 10 4" xfId="3342"/>
    <cellStyle name="解释性文本 11" xfId="32231"/>
    <cellStyle name="解释性文本 11 2" xfId="32232"/>
    <cellStyle name="解释性文本 11 2 2" xfId="32233"/>
    <cellStyle name="解释性文本 11 2 2 2" xfId="12426"/>
    <cellStyle name="解释性文本 11 2 2 2 2" xfId="32234"/>
    <cellStyle name="解释性文本 11 2 2 3" xfId="32235"/>
    <cellStyle name="解释性文本 11 2 2 3 2" xfId="32236"/>
    <cellStyle name="解释性文本 11 2 2 4" xfId="32237"/>
    <cellStyle name="解释性文本 11 2 3" xfId="32238"/>
    <cellStyle name="解释性文本 11 3" xfId="32240"/>
    <cellStyle name="解释性文本 11 3 2" xfId="28188"/>
    <cellStyle name="解释性文本 11 3 2 2" xfId="19241"/>
    <cellStyle name="解释性文本 11 3 3" xfId="18540"/>
    <cellStyle name="解释性文本 11 3 3 2" xfId="28191"/>
    <cellStyle name="解释性文本 11 3 4" xfId="28196"/>
    <cellStyle name="解释性文本 11 4" xfId="3359"/>
    <cellStyle name="解释性文本 12" xfId="32241"/>
    <cellStyle name="解释性文本 12 2" xfId="32242"/>
    <cellStyle name="解释性文本 12 2 2" xfId="32243"/>
    <cellStyle name="解释性文本 12 2 2 2" xfId="32244"/>
    <cellStyle name="解释性文本 12 2 2 2 2" xfId="20276"/>
    <cellStyle name="解释性文本 12 2 2 3" xfId="32245"/>
    <cellStyle name="解释性文本 12 2 2 3 2" xfId="20293"/>
    <cellStyle name="解释性文本 12 2 2 4" xfId="32246"/>
    <cellStyle name="解释性文本 12 2 3" xfId="32247"/>
    <cellStyle name="解释性文本 12 3" xfId="32249"/>
    <cellStyle name="解释性文本 12 3 2" xfId="28229"/>
    <cellStyle name="解释性文本 12 3 2 2" xfId="28231"/>
    <cellStyle name="解释性文本 12 3 3" xfId="28234"/>
    <cellStyle name="解释性文本 12 3 3 2" xfId="28237"/>
    <cellStyle name="解释性文本 12 3 4" xfId="24724"/>
    <cellStyle name="解释性文本 12 4" xfId="3363"/>
    <cellStyle name="解释性文本 13" xfId="26922"/>
    <cellStyle name="解释性文本 13 2" xfId="32250"/>
    <cellStyle name="解释性文本 13 2 2" xfId="32251"/>
    <cellStyle name="解释性文本 13 2 2 2" xfId="32252"/>
    <cellStyle name="解释性文本 13 2 3" xfId="32253"/>
    <cellStyle name="解释性文本 13 2 3 2" xfId="32255"/>
    <cellStyle name="解释性文本 13 2 4" xfId="32257"/>
    <cellStyle name="解释性文本 13 3" xfId="32259"/>
    <cellStyle name="解释性文本 14" xfId="25692"/>
    <cellStyle name="解释性文本 14 2" xfId="32260"/>
    <cellStyle name="解释性文本 15" xfId="15844"/>
    <cellStyle name="解释性文本 16" xfId="15847"/>
    <cellStyle name="解释性文本 2" xfId="13704"/>
    <cellStyle name="解释性文本 2 2" xfId="13706"/>
    <cellStyle name="解释性文本 2 2 2" xfId="32261"/>
    <cellStyle name="解释性文本 2 2 2 2" xfId="14585"/>
    <cellStyle name="解释性文本 2 2 2 2 2" xfId="28219"/>
    <cellStyle name="解释性文本 2 2 2 3" xfId="32262"/>
    <cellStyle name="解释性文本 2 2 2 3 2" xfId="32263"/>
    <cellStyle name="解释性文本 2 2 2 4" xfId="32264"/>
    <cellStyle name="解释性文本 2 2 3" xfId="32265"/>
    <cellStyle name="解释性文本 2 3" xfId="32266"/>
    <cellStyle name="解释性文本 2 3 2" xfId="32267"/>
    <cellStyle name="解释性文本 2 3 2 2" xfId="32268"/>
    <cellStyle name="解释性文本 2 3 2 2 2" xfId="32269"/>
    <cellStyle name="解释性文本 2 3 2 3" xfId="32270"/>
    <cellStyle name="解释性文本 2 3 2 3 2" xfId="6923"/>
    <cellStyle name="解释性文本 2 3 2 4" xfId="43"/>
    <cellStyle name="解释性文本 2 3 3" xfId="32271"/>
    <cellStyle name="解释性文本 2 4" xfId="32272"/>
    <cellStyle name="解释性文本 2 4 2" xfId="32273"/>
    <cellStyle name="解释性文本 2 4 2 2" xfId="32274"/>
    <cellStyle name="解释性文本 2 4 3" xfId="32275"/>
    <cellStyle name="解释性文本 2 4 3 2" xfId="32276"/>
    <cellStyle name="解释性文本 2 4 4" xfId="32277"/>
    <cellStyle name="解释性文本 2 5" xfId="32278"/>
    <cellStyle name="解释性文本 3" xfId="13708"/>
    <cellStyle name="解释性文本 3 2" xfId="13710"/>
    <cellStyle name="解释性文本 3 2 2" xfId="18795"/>
    <cellStyle name="解释性文本 3 2 2 2" xfId="32279"/>
    <cellStyle name="解释性文本 3 2 2 2 2" xfId="32280"/>
    <cellStyle name="解释性文本 3 2 2 3" xfId="32281"/>
    <cellStyle name="解释性文本 3 2 2 3 2" xfId="32282"/>
    <cellStyle name="解释性文本 3 2 2 4" xfId="32283"/>
    <cellStyle name="解释性文本 3 2 3" xfId="32284"/>
    <cellStyle name="解释性文本 3 3" xfId="32285"/>
    <cellStyle name="解释性文本 3 3 2" xfId="32286"/>
    <cellStyle name="解释性文本 3 3 2 2" xfId="2609"/>
    <cellStyle name="解释性文本 3 3 2 2 2" xfId="2611"/>
    <cellStyle name="解释性文本 3 3 2 3" xfId="2613"/>
    <cellStyle name="解释性文本 3 3 2 3 2" xfId="6955"/>
    <cellStyle name="解释性文本 3 3 2 4" xfId="32287"/>
    <cellStyle name="解释性文本 3 3 3" xfId="32288"/>
    <cellStyle name="解释性文本 3 4" xfId="32289"/>
    <cellStyle name="解释性文本 3 4 2" xfId="32290"/>
    <cellStyle name="解释性文本 3 4 2 2" xfId="32291"/>
    <cellStyle name="解释性文本 3 4 3" xfId="32292"/>
    <cellStyle name="解释性文本 3 4 3 2" xfId="32293"/>
    <cellStyle name="解释性文本 3 4 4" xfId="32295"/>
    <cellStyle name="解释性文本 3 5" xfId="32296"/>
    <cellStyle name="解释性文本 4" xfId="13712"/>
    <cellStyle name="解释性文本 4 2" xfId="16073"/>
    <cellStyle name="解释性文本 4 2 2" xfId="32297"/>
    <cellStyle name="解释性文本 4 2 2 2" xfId="26312"/>
    <cellStyle name="解释性文本 4 2 2 2 2" xfId="26331"/>
    <cellStyle name="解释性文本 4 2 2 3" xfId="26386"/>
    <cellStyle name="解释性文本 4 2 2 3 2" xfId="26401"/>
    <cellStyle name="解释性文本 4 2 2 4" xfId="26473"/>
    <cellStyle name="解释性文本 4 2 3" xfId="32298"/>
    <cellStyle name="解释性文本 4 3" xfId="32299"/>
    <cellStyle name="解释性文本 4 3 2" xfId="25422"/>
    <cellStyle name="解释性文本 4 3 2 2" xfId="10697"/>
    <cellStyle name="解释性文本 4 3 2 2 2" xfId="10699"/>
    <cellStyle name="解释性文本 4 3 2 3" xfId="10701"/>
    <cellStyle name="解释性文本 4 3 2 3 2" xfId="32300"/>
    <cellStyle name="解释性文本 4 3 2 4" xfId="26337"/>
    <cellStyle name="解释性文本 4 3 3" xfId="25424"/>
    <cellStyle name="解释性文本 4 4" xfId="32301"/>
    <cellStyle name="解释性文本 4 4 2" xfId="32302"/>
    <cellStyle name="解释性文本 4 4 2 2" xfId="32303"/>
    <cellStyle name="解释性文本 4 4 3" xfId="32304"/>
    <cellStyle name="解释性文本 4 4 3 2" xfId="32305"/>
    <cellStyle name="解释性文本 4 4 4" xfId="32306"/>
    <cellStyle name="解释性文本 4 5" xfId="8142"/>
    <cellStyle name="解释性文本 5" xfId="32307"/>
    <cellStyle name="解释性文本 5 2" xfId="16081"/>
    <cellStyle name="解释性文本 5 2 2" xfId="32308"/>
    <cellStyle name="解释性文本 5 2 2 2" xfId="15714"/>
    <cellStyle name="解释性文本 5 2 2 2 2" xfId="15718"/>
    <cellStyle name="解释性文本 5 2 2 3" xfId="15720"/>
    <cellStyle name="解释性文本 5 2 2 3 2" xfId="15725"/>
    <cellStyle name="解释性文本 5 2 2 4" xfId="15728"/>
    <cellStyle name="解释性文本 5 2 3" xfId="32309"/>
    <cellStyle name="解释性文本 5 3" xfId="32310"/>
    <cellStyle name="解释性文本 5 3 2" xfId="24093"/>
    <cellStyle name="解释性文本 5 3 2 2" xfId="24095"/>
    <cellStyle name="解释性文本 5 3 2 2 2" xfId="32311"/>
    <cellStyle name="解释性文本 5 3 2 3" xfId="5776"/>
    <cellStyle name="解释性文本 5 3 2 3 2" xfId="32312"/>
    <cellStyle name="解释性文本 5 3 2 4" xfId="32313"/>
    <cellStyle name="解释性文本 5 3 3" xfId="17104"/>
    <cellStyle name="解释性文本 5 4" xfId="32314"/>
    <cellStyle name="解释性文本 5 4 2" xfId="32315"/>
    <cellStyle name="解释性文本 5 4 2 2" xfId="32316"/>
    <cellStyle name="解释性文本 5 4 3" xfId="13624"/>
    <cellStyle name="解释性文本 5 4 3 2" xfId="32317"/>
    <cellStyle name="解释性文本 5 4 4" xfId="25025"/>
    <cellStyle name="解释性文本 5 5" xfId="32318"/>
    <cellStyle name="解释性文本 6" xfId="29275"/>
    <cellStyle name="解释性文本 6 2" xfId="32319"/>
    <cellStyle name="解释性文本 6 2 2" xfId="32320"/>
    <cellStyle name="解释性文本 6 2 2 2" xfId="32321"/>
    <cellStyle name="解释性文本 6 2 2 2 2" xfId="21068"/>
    <cellStyle name="解释性文本 6 2 2 3" xfId="22801"/>
    <cellStyle name="解释性文本 6 2 2 3 2" xfId="22803"/>
    <cellStyle name="解释性文本 6 2 2 4" xfId="22811"/>
    <cellStyle name="解释性文本 6 2 3" xfId="32322"/>
    <cellStyle name="解释性文本 6 3" xfId="31427"/>
    <cellStyle name="解释性文本 6 3 2" xfId="24104"/>
    <cellStyle name="解释性文本 6 3 2 2" xfId="24106"/>
    <cellStyle name="解释性文本 6 3 2 2 2" xfId="21093"/>
    <cellStyle name="解释性文本 6 3 2 3" xfId="32323"/>
    <cellStyle name="解释性文本 6 3 2 3 2" xfId="32324"/>
    <cellStyle name="解释性文本 6 3 2 4" xfId="32325"/>
    <cellStyle name="解释性文本 6 3 3" xfId="24108"/>
    <cellStyle name="解释性文本 6 4" xfId="32326"/>
    <cellStyle name="解释性文本 6 4 2" xfId="32327"/>
    <cellStyle name="解释性文本 6 4 2 2" xfId="32328"/>
    <cellStyle name="解释性文本 6 4 3" xfId="13631"/>
    <cellStyle name="解释性文本 6 4 3 2" xfId="32329"/>
    <cellStyle name="解释性文本 6 4 4" xfId="32330"/>
    <cellStyle name="解释性文本 6 5" xfId="32331"/>
    <cellStyle name="解释性文本 7" xfId="32332"/>
    <cellStyle name="解释性文本 7 2" xfId="32333"/>
    <cellStyle name="解释性文本 7 2 2" xfId="32334"/>
    <cellStyle name="解释性文本 7 2 2 2" xfId="24176"/>
    <cellStyle name="解释性文本 7 2 2 2 2" xfId="32335"/>
    <cellStyle name="解释性文本 7 2 2 3" xfId="32336"/>
    <cellStyle name="解释性文本 7 2 2 3 2" xfId="32337"/>
    <cellStyle name="解释性文本 7 2 2 4" xfId="32338"/>
    <cellStyle name="解释性文本 7 2 3" xfId="29635"/>
    <cellStyle name="解释性文本 7 3" xfId="23241"/>
    <cellStyle name="解释性文本 7 3 2" xfId="32339"/>
    <cellStyle name="解释性文本 7 3 2 2" xfId="24309"/>
    <cellStyle name="解释性文本 7 3 2 2 2" xfId="32340"/>
    <cellStyle name="解释性文本 7 3 2 3" xfId="32341"/>
    <cellStyle name="解释性文本 7 3 2 3 2" xfId="32342"/>
    <cellStyle name="解释性文本 7 3 2 4" xfId="32343"/>
    <cellStyle name="解释性文本 7 3 3" xfId="32344"/>
    <cellStyle name="解释性文本 7 4" xfId="32345"/>
    <cellStyle name="解释性文本 7 4 2" xfId="32346"/>
    <cellStyle name="解释性文本 7 4 2 2" xfId="24490"/>
    <cellStyle name="解释性文本 7 4 3" xfId="32347"/>
    <cellStyle name="解释性文本 7 4 3 2" xfId="24508"/>
    <cellStyle name="解释性文本 7 4 4" xfId="32348"/>
    <cellStyle name="解释性文本 7 5" xfId="32349"/>
    <cellStyle name="解释性文本 8" xfId="32350"/>
    <cellStyle name="解释性文本 8 2" xfId="32351"/>
    <cellStyle name="解释性文本 8 2 2" xfId="32352"/>
    <cellStyle name="解释性文本 8 2 2 2" xfId="32353"/>
    <cellStyle name="解释性文本 8 2 2 2 2" xfId="32354"/>
    <cellStyle name="解释性文本 8 2 2 3" xfId="32355"/>
    <cellStyle name="解释性文本 8 2 2 3 2" xfId="26671"/>
    <cellStyle name="解释性文本 8 2 2 4" xfId="32356"/>
    <cellStyle name="解释性文本 8 2 3" xfId="32357"/>
    <cellStyle name="解释性文本 8 3" xfId="32359"/>
    <cellStyle name="解释性文本 8 3 2" xfId="32360"/>
    <cellStyle name="解释性文本 8 3 2 2" xfId="32361"/>
    <cellStyle name="解释性文本 8 3 2 2 2" xfId="32362"/>
    <cellStyle name="解释性文本 8 3 2 3" xfId="32363"/>
    <cellStyle name="解释性文本 8 3 2 3 2" xfId="30884"/>
    <cellStyle name="解释性文本 8 3 2 4" xfId="32364"/>
    <cellStyle name="解释性文本 8 3 3" xfId="32365"/>
    <cellStyle name="解释性文本 8 4" xfId="32367"/>
    <cellStyle name="解释性文本 8 4 2" xfId="32368"/>
    <cellStyle name="解释性文本 8 4 2 2" xfId="32369"/>
    <cellStyle name="解释性文本 8 4 3" xfId="32370"/>
    <cellStyle name="解释性文本 8 4 3 2" xfId="32372"/>
    <cellStyle name="解释性文本 8 4 4" xfId="32374"/>
    <cellStyle name="解释性文本 8 5" xfId="32376"/>
    <cellStyle name="解释性文本 9" xfId="32377"/>
    <cellStyle name="解释性文本 9 2" xfId="20418"/>
    <cellStyle name="解释性文本 9 2 2" xfId="20420"/>
    <cellStyle name="解释性文本 9 2 2 2" xfId="32378"/>
    <cellStyle name="解释性文本 9 2 2 2 2" xfId="17162"/>
    <cellStyle name="解释性文本 9 2 2 3" xfId="15235"/>
    <cellStyle name="解释性文本 9 2 2 3 2" xfId="15239"/>
    <cellStyle name="解释性文本 9 2 2 4" xfId="15248"/>
    <cellStyle name="解释性文本 9 2 3" xfId="32379"/>
    <cellStyle name="解释性文本 9 3" xfId="20422"/>
    <cellStyle name="解释性文本 9 3 2" xfId="32380"/>
    <cellStyle name="解释性文本 9 3 2 2" xfId="32381"/>
    <cellStyle name="解释性文本 9 3 3" xfId="22278"/>
    <cellStyle name="解释性文本 9 3 3 2" xfId="32382"/>
    <cellStyle name="解释性文本 9 3 4" xfId="32383"/>
    <cellStyle name="解释性文本 9 4" xfId="32384"/>
    <cellStyle name="警告文本 10" xfId="27095"/>
    <cellStyle name="警告文本 10 2" xfId="27097"/>
    <cellStyle name="警告文本 10 2 2" xfId="27099"/>
    <cellStyle name="警告文本 10 2 2 2" xfId="602"/>
    <cellStyle name="警告文本 10 2 2 2 2" xfId="608"/>
    <cellStyle name="警告文本 10 2 2 3" xfId="614"/>
    <cellStyle name="警告文本 10 2 2 3 2" xfId="16752"/>
    <cellStyle name="警告文本 10 2 2 4" xfId="32385"/>
    <cellStyle name="警告文本 10 2 3" xfId="18801"/>
    <cellStyle name="警告文本 10 3" xfId="22536"/>
    <cellStyle name="警告文本 10 3 2" xfId="22539"/>
    <cellStyle name="警告文本 10 3 2 2" xfId="22542"/>
    <cellStyle name="警告文本 10 3 3" xfId="18938"/>
    <cellStyle name="警告文本 10 3 3 2" xfId="18942"/>
    <cellStyle name="警告文本 10 3 4" xfId="18948"/>
    <cellStyle name="警告文本 10 4" xfId="18192"/>
    <cellStyle name="警告文本 11" xfId="27101"/>
    <cellStyle name="警告文本 11 2" xfId="27103"/>
    <cellStyle name="警告文本 11 2 2" xfId="27105"/>
    <cellStyle name="警告文本 11 2 2 2" xfId="9418"/>
    <cellStyle name="警告文本 11 2 2 2 2" xfId="9423"/>
    <cellStyle name="警告文本 11 2 2 3" xfId="9426"/>
    <cellStyle name="警告文本 11 2 2 3 2" xfId="17303"/>
    <cellStyle name="警告文本 11 2 2 4" xfId="32386"/>
    <cellStyle name="警告文本 11 2 3" xfId="27107"/>
    <cellStyle name="警告文本 11 3" xfId="27109"/>
    <cellStyle name="警告文本 11 3 2" xfId="27111"/>
    <cellStyle name="警告文本 11 3 2 2" xfId="27113"/>
    <cellStyle name="警告文本 11 3 3" xfId="27115"/>
    <cellStyle name="警告文本 11 3 3 2" xfId="32387"/>
    <cellStyle name="警告文本 11 3 4" xfId="32388"/>
    <cellStyle name="警告文本 11 4" xfId="27117"/>
    <cellStyle name="警告文本 12" xfId="24262"/>
    <cellStyle name="警告文本 12 2" xfId="24862"/>
    <cellStyle name="警告文本 12 2 2" xfId="27120"/>
    <cellStyle name="警告文本 12 2 2 2" xfId="12792"/>
    <cellStyle name="警告文本 12 2 2 2 2" xfId="28924"/>
    <cellStyle name="警告文本 12 2 2 3" xfId="32389"/>
    <cellStyle name="警告文本 12 2 2 3 2" xfId="19035"/>
    <cellStyle name="警告文本 12 2 2 4" xfId="32390"/>
    <cellStyle name="警告文本 12 2 3" xfId="32391"/>
    <cellStyle name="警告文本 12 3" xfId="22573"/>
    <cellStyle name="警告文本 12 3 2" xfId="22575"/>
    <cellStyle name="警告文本 12 3 2 2" xfId="22579"/>
    <cellStyle name="警告文本 12 3 3" xfId="22599"/>
    <cellStyle name="警告文本 12 3 3 2" xfId="22602"/>
    <cellStyle name="警告文本 12 3 4" xfId="22608"/>
    <cellStyle name="警告文本 12 4" xfId="22610"/>
    <cellStyle name="警告文本 13" xfId="24865"/>
    <cellStyle name="警告文本 13 2" xfId="24868"/>
    <cellStyle name="警告文本 13 2 2" xfId="5926"/>
    <cellStyle name="警告文本 13 2 2 2" xfId="5928"/>
    <cellStyle name="警告文本 13 2 3" xfId="32392"/>
    <cellStyle name="警告文本 13 2 3 2" xfId="32393"/>
    <cellStyle name="警告文本 13 2 4" xfId="20691"/>
    <cellStyle name="警告文本 13 3" xfId="27122"/>
    <cellStyle name="警告文本 14" xfId="24871"/>
    <cellStyle name="警告文本 14 2" xfId="27124"/>
    <cellStyle name="警告文本 15" xfId="24081"/>
    <cellStyle name="警告文本 16" xfId="32394"/>
    <cellStyle name="警告文本 2" xfId="32395"/>
    <cellStyle name="警告文本 2 2" xfId="32396"/>
    <cellStyle name="警告文本 2 2 2" xfId="26159"/>
    <cellStyle name="警告文本 2 2 2 2" xfId="32397"/>
    <cellStyle name="警告文本 2 2 2 2 2" xfId="32398"/>
    <cellStyle name="警告文本 2 2 2 3" xfId="21085"/>
    <cellStyle name="警告文本 2 2 2 3 2" xfId="21087"/>
    <cellStyle name="警告文本 2 2 2 4" xfId="21090"/>
    <cellStyle name="警告文本 2 2 3" xfId="32399"/>
    <cellStyle name="警告文本 2 3" xfId="32400"/>
    <cellStyle name="警告文本 2 3 2" xfId="32401"/>
    <cellStyle name="警告文本 2 3 2 2" xfId="32402"/>
    <cellStyle name="警告文本 2 3 2 2 2" xfId="32403"/>
    <cellStyle name="警告文本 2 3 2 3" xfId="21100"/>
    <cellStyle name="警告文本 2 3 2 3 2" xfId="32404"/>
    <cellStyle name="警告文本 2 3 2 4" xfId="32405"/>
    <cellStyle name="警告文本 2 3 3" xfId="32406"/>
    <cellStyle name="警告文本 2 4" xfId="23362"/>
    <cellStyle name="警告文本 2 4 2" xfId="23364"/>
    <cellStyle name="警告文本 2 4 2 2" xfId="27308"/>
    <cellStyle name="警告文本 2 4 3" xfId="32407"/>
    <cellStyle name="警告文本 2 4 3 2" xfId="27315"/>
    <cellStyle name="警告文本 2 4 4" xfId="32408"/>
    <cellStyle name="警告文本 2 5" xfId="23366"/>
    <cellStyle name="警告文本 3" xfId="31128"/>
    <cellStyle name="警告文本 3 2" xfId="31130"/>
    <cellStyle name="警告文本 3 2 2" xfId="31132"/>
    <cellStyle name="警告文本 3 2 2 2" xfId="32409"/>
    <cellStyle name="警告文本 3 2 2 2 2" xfId="32410"/>
    <cellStyle name="警告文本 3 2 2 3" xfId="21111"/>
    <cellStyle name="警告文本 3 2 2 3 2" xfId="21113"/>
    <cellStyle name="警告文本 3 2 2 4" xfId="11700"/>
    <cellStyle name="警告文本 3 2 3" xfId="25993"/>
    <cellStyle name="警告文本 3 3" xfId="31134"/>
    <cellStyle name="警告文本 3 3 2" xfId="32411"/>
    <cellStyle name="警告文本 3 3 2 2" xfId="32412"/>
    <cellStyle name="警告文本 3 3 2 2 2" xfId="32413"/>
    <cellStyle name="警告文本 3 3 2 3" xfId="21120"/>
    <cellStyle name="警告文本 3 3 2 3 2" xfId="25324"/>
    <cellStyle name="警告文本 3 3 2 4" xfId="11708"/>
    <cellStyle name="警告文本 3 3 3" xfId="25996"/>
    <cellStyle name="警告文本 3 4" xfId="32414"/>
    <cellStyle name="警告文本 3 4 2" xfId="32415"/>
    <cellStyle name="警告文本 3 4 2 2" xfId="5459"/>
    <cellStyle name="警告文本 3 4 3" xfId="32416"/>
    <cellStyle name="警告文本 3 4 3 2" xfId="32417"/>
    <cellStyle name="警告文本 3 4 4" xfId="32419"/>
    <cellStyle name="警告文本 3 5" xfId="32420"/>
    <cellStyle name="警告文本 4" xfId="31136"/>
    <cellStyle name="警告文本 4 2" xfId="31138"/>
    <cellStyle name="警告文本 4 2 2" xfId="31140"/>
    <cellStyle name="警告文本 4 2 2 2" xfId="32421"/>
    <cellStyle name="警告文本 4 2 2 2 2" xfId="32422"/>
    <cellStyle name="警告文本 4 2 2 3" xfId="21135"/>
    <cellStyle name="警告文本 4 2 2 3 2" xfId="32423"/>
    <cellStyle name="警告文本 4 2 2 4" xfId="32424"/>
    <cellStyle name="警告文本 4 2 3" xfId="24542"/>
    <cellStyle name="警告文本 4 3" xfId="31142"/>
    <cellStyle name="警告文本 4 3 2" xfId="32425"/>
    <cellStyle name="警告文本 4 3 2 2" xfId="32426"/>
    <cellStyle name="警告文本 4 3 2 2 2" xfId="32427"/>
    <cellStyle name="警告文本 4 3 2 3" xfId="32428"/>
    <cellStyle name="警告文本 4 3 2 3 2" xfId="32429"/>
    <cellStyle name="警告文本 4 3 2 4" xfId="32430"/>
    <cellStyle name="警告文本 4 3 3" xfId="24608"/>
    <cellStyle name="警告文本 4 4" xfId="18509"/>
    <cellStyle name="警告文本 4 4 2" xfId="18511"/>
    <cellStyle name="警告文本 4 4 2 2" xfId="18513"/>
    <cellStyle name="警告文本 4 4 3" xfId="18516"/>
    <cellStyle name="警告文本 4 4 3 2" xfId="24625"/>
    <cellStyle name="警告文本 4 4 4" xfId="24638"/>
    <cellStyle name="警告文本 4 5" xfId="18519"/>
    <cellStyle name="警告文本 5" xfId="24449"/>
    <cellStyle name="警告文本 5 2" xfId="31145"/>
    <cellStyle name="警告文本 5 2 2" xfId="31991"/>
    <cellStyle name="警告文本 5 2 2 2" xfId="32431"/>
    <cellStyle name="警告文本 5 2 2 2 2" xfId="32432"/>
    <cellStyle name="警告文本 5 2 2 3" xfId="32433"/>
    <cellStyle name="警告文本 5 2 2 3 2" xfId="32434"/>
    <cellStyle name="警告文本 5 2 2 4" xfId="32435"/>
    <cellStyle name="警告文本 5 2 3" xfId="24662"/>
    <cellStyle name="警告文本 5 3" xfId="31993"/>
    <cellStyle name="警告文本 5 3 2" xfId="32225"/>
    <cellStyle name="警告文本 5 3 2 2" xfId="32436"/>
    <cellStyle name="警告文本 5 3 2 2 2" xfId="32437"/>
    <cellStyle name="警告文本 5 3 2 3" xfId="32438"/>
    <cellStyle name="警告文本 5 3 2 3 2" xfId="32439"/>
    <cellStyle name="警告文本 5 3 2 4" xfId="32440"/>
    <cellStyle name="警告文本 5 3 3" xfId="24671"/>
    <cellStyle name="警告文本 5 4" xfId="18528"/>
    <cellStyle name="警告文本 5 4 2" xfId="18531"/>
    <cellStyle name="警告文本 5 4 2 2" xfId="32228"/>
    <cellStyle name="警告文本 5 4 3" xfId="32230"/>
    <cellStyle name="警告文本 5 4 3 2" xfId="32441"/>
    <cellStyle name="警告文本 5 4 4" xfId="32443"/>
    <cellStyle name="警告文本 5 5" xfId="18534"/>
    <cellStyle name="警告文本 6" xfId="31147"/>
    <cellStyle name="警告文本 6 2" xfId="20655"/>
    <cellStyle name="警告文本 6 2 2" xfId="32444"/>
    <cellStyle name="警告文本 6 2 2 2" xfId="32445"/>
    <cellStyle name="警告文本 6 2 2 2 2" xfId="32446"/>
    <cellStyle name="警告文本 6 2 2 3" xfId="32447"/>
    <cellStyle name="警告文本 6 2 2 3 2" xfId="3605"/>
    <cellStyle name="警告文本 6 2 2 4" xfId="32448"/>
    <cellStyle name="警告文本 6 2 3" xfId="24680"/>
    <cellStyle name="警告文本 6 3" xfId="27454"/>
    <cellStyle name="警告文本 6 3 2" xfId="32239"/>
    <cellStyle name="警告文本 6 3 2 2" xfId="32449"/>
    <cellStyle name="警告文本 6 3 2 2 2" xfId="32450"/>
    <cellStyle name="警告文本 6 3 2 3" xfId="32451"/>
    <cellStyle name="警告文本 6 3 2 3 2" xfId="26954"/>
    <cellStyle name="警告文本 6 3 2 4" xfId="32452"/>
    <cellStyle name="警告文本 6 3 3" xfId="24690"/>
    <cellStyle name="警告文本 6 4" xfId="18537"/>
    <cellStyle name="警告文本 6 4 2" xfId="18541"/>
    <cellStyle name="警告文本 6 4 2 2" xfId="28192"/>
    <cellStyle name="警告文本 6 4 3" xfId="28197"/>
    <cellStyle name="警告文本 6 4 3 2" xfId="28198"/>
    <cellStyle name="警告文本 6 4 4" xfId="28204"/>
    <cellStyle name="警告文本 6 5" xfId="18543"/>
    <cellStyle name="警告文本 7" xfId="32453"/>
    <cellStyle name="警告文本 7 2" xfId="32358"/>
    <cellStyle name="警告文本 7 2 2" xfId="32454"/>
    <cellStyle name="警告文本 7 2 2 2" xfId="32455"/>
    <cellStyle name="警告文本 7 2 2 2 2" xfId="18769"/>
    <cellStyle name="警告文本 7 2 2 3" xfId="32456"/>
    <cellStyle name="警告文本 7 2 2 3 2" xfId="18832"/>
    <cellStyle name="警告文本 7 2 2 4" xfId="32457"/>
    <cellStyle name="警告文本 7 2 3" xfId="24697"/>
    <cellStyle name="警告文本 7 3" xfId="32458"/>
    <cellStyle name="警告文本 7 3 2" xfId="32248"/>
    <cellStyle name="警告文本 7 3 2 2" xfId="30515"/>
    <cellStyle name="警告文本 7 3 2 2 2" xfId="32459"/>
    <cellStyle name="警告文本 7 3 2 3" xfId="32460"/>
    <cellStyle name="警告文本 7 3 2 3 2" xfId="32461"/>
    <cellStyle name="警告文本 7 3 2 4" xfId="32462"/>
    <cellStyle name="警告文本 7 3 3" xfId="24707"/>
    <cellStyle name="警告文本 7 4" xfId="18545"/>
    <cellStyle name="警告文本 7 4 2" xfId="28235"/>
    <cellStyle name="警告文本 7 4 2 2" xfId="28238"/>
    <cellStyle name="警告文本 7 4 3" xfId="24726"/>
    <cellStyle name="警告文本 7 4 3 2" xfId="24730"/>
    <cellStyle name="警告文本 7 4 4" xfId="24735"/>
    <cellStyle name="警告文本 7 5" xfId="32463"/>
    <cellStyle name="警告文本 8" xfId="17689"/>
    <cellStyle name="警告文本 8 2" xfId="32366"/>
    <cellStyle name="警告文本 8 2 2" xfId="32464"/>
    <cellStyle name="警告文本 8 2 2 2" xfId="32465"/>
    <cellStyle name="警告文本 8 2 2 2 2" xfId="28352"/>
    <cellStyle name="警告文本 8 2 2 3" xfId="32466"/>
    <cellStyle name="警告文本 8 2 2 3 2" xfId="28379"/>
    <cellStyle name="警告文本 8 2 2 4" xfId="32467"/>
    <cellStyle name="警告文本 8 2 3" xfId="24743"/>
    <cellStyle name="警告文本 8 3" xfId="11738"/>
    <cellStyle name="警告文本 8 3 2" xfId="32254"/>
    <cellStyle name="警告文本 8 3 2 2" xfId="32256"/>
    <cellStyle name="警告文本 8 3 2 2 2" xfId="31527"/>
    <cellStyle name="警告文本 8 3 2 3" xfId="22356"/>
    <cellStyle name="警告文本 8 3 2 3 2" xfId="22358"/>
    <cellStyle name="警告文本 8 3 2 4" xfId="22366"/>
    <cellStyle name="警告文本 8 3 3" xfId="32258"/>
    <cellStyle name="警告文本 8 4" xfId="32468"/>
    <cellStyle name="警告文本 8 4 2" xfId="24792"/>
    <cellStyle name="警告文本 8 4 2 2" xfId="32469"/>
    <cellStyle name="警告文本 8 4 3" xfId="32471"/>
    <cellStyle name="警告文本 8 4 3 2" xfId="31404"/>
    <cellStyle name="警告文本 8 4 4" xfId="28636"/>
    <cellStyle name="警告文本 8 5" xfId="32472"/>
    <cellStyle name="警告文本 9" xfId="32473"/>
    <cellStyle name="警告文本 9 2" xfId="32371"/>
    <cellStyle name="警告文本 9 2 2" xfId="32373"/>
    <cellStyle name="警告文本 9 2 2 2" xfId="6716"/>
    <cellStyle name="警告文本 9 2 2 2 2" xfId="32474"/>
    <cellStyle name="警告文本 9 2 2 3" xfId="32475"/>
    <cellStyle name="警告文本 9 2 2 3 2" xfId="32476"/>
    <cellStyle name="警告文本 9 2 2 4" xfId="32477"/>
    <cellStyle name="警告文本 9 2 3" xfId="24755"/>
    <cellStyle name="警告文本 9 3" xfId="32375"/>
    <cellStyle name="警告文本 9 3 2" xfId="32478"/>
    <cellStyle name="警告文本 9 3 2 2" xfId="32479"/>
    <cellStyle name="警告文本 9 3 3" xfId="32480"/>
    <cellStyle name="警告文本 9 3 3 2" xfId="32481"/>
    <cellStyle name="警告文本 9 3 4" xfId="32482"/>
    <cellStyle name="警告文本 9 4" xfId="32483"/>
    <cellStyle name="链接单元格 10" xfId="32484"/>
    <cellStyle name="链接单元格 10 2" xfId="24795"/>
    <cellStyle name="链接单元格 10 2 2" xfId="28244"/>
    <cellStyle name="链接单元格 10 2 2 2" xfId="28246"/>
    <cellStyle name="链接单元格 10 2 2 2 2" xfId="32485"/>
    <cellStyle name="链接单元格 10 2 2 3" xfId="32486"/>
    <cellStyle name="链接单元格 10 2 2 3 2" xfId="32487"/>
    <cellStyle name="链接单元格 10 2 2 4" xfId="32488"/>
    <cellStyle name="链接单元格 10 2 3" xfId="28248"/>
    <cellStyle name="链接单元格 10 3" xfId="832"/>
    <cellStyle name="链接单元格 10 3 2" xfId="13085"/>
    <cellStyle name="链接单元格 10 3 2 2" xfId="13087"/>
    <cellStyle name="链接单元格 10 3 3" xfId="13089"/>
    <cellStyle name="链接单元格 10 3 3 2" xfId="16417"/>
    <cellStyle name="链接单元格 10 3 4" xfId="32489"/>
    <cellStyle name="链接单元格 10 4" xfId="7783"/>
    <cellStyle name="链接单元格 11" xfId="20532"/>
    <cellStyle name="链接单元格 11 2" xfId="20537"/>
    <cellStyle name="链接单元格 11 2 2" xfId="20541"/>
    <cellStyle name="链接单元格 11 2 2 2" xfId="20543"/>
    <cellStyle name="链接单元格 11 2 2 2 2" xfId="5567"/>
    <cellStyle name="链接单元格 11 2 2 3" xfId="32490"/>
    <cellStyle name="链接单元格 11 2 2 3 2" xfId="32491"/>
    <cellStyle name="链接单元格 11 2 2 4" xfId="32492"/>
    <cellStyle name="链接单元格 11 2 3" xfId="20546"/>
    <cellStyle name="链接单元格 11 3" xfId="13111"/>
    <cellStyle name="链接单元格 11 3 2" xfId="13113"/>
    <cellStyle name="链接单元格 11 3 2 2" xfId="25328"/>
    <cellStyle name="链接单元格 11 3 3" xfId="31565"/>
    <cellStyle name="链接单元格 11 3 3 2" xfId="32493"/>
    <cellStyle name="链接单元格 11 3 4" xfId="8252"/>
    <cellStyle name="链接单元格 11 4" xfId="13116"/>
    <cellStyle name="链接单元格 12" xfId="20550"/>
    <cellStyle name="链接单元格 12 2" xfId="20553"/>
    <cellStyle name="链接单元格 12 2 2" xfId="20555"/>
    <cellStyle name="链接单元格 12 2 2 2" xfId="8863"/>
    <cellStyle name="链接单元格 12 2 2 2 2" xfId="8865"/>
    <cellStyle name="链接单元格 12 2 2 3" xfId="8871"/>
    <cellStyle name="链接单元格 12 2 2 3 2" xfId="8873"/>
    <cellStyle name="链接单元格 12 2 2 4" xfId="8875"/>
    <cellStyle name="链接单元格 12 2 3" xfId="32494"/>
    <cellStyle name="链接单元格 12 3" xfId="13121"/>
    <cellStyle name="链接单元格 12 3 2" xfId="13124"/>
    <cellStyle name="链接单元格 12 3 2 2" xfId="32495"/>
    <cellStyle name="链接单元格 12 3 3" xfId="32496"/>
    <cellStyle name="链接单元格 12 3 3 2" xfId="32497"/>
    <cellStyle name="链接单元格 12 3 4" xfId="8381"/>
    <cellStyle name="链接单元格 12 4" xfId="13128"/>
    <cellStyle name="链接单元格 13" xfId="20557"/>
    <cellStyle name="链接单元格 13 2" xfId="32498"/>
    <cellStyle name="链接单元格 13 2 2" xfId="32499"/>
    <cellStyle name="链接单元格 13 2 2 2" xfId="32500"/>
    <cellStyle name="链接单元格 13 2 3" xfId="32501"/>
    <cellStyle name="链接单元格 13 2 3 2" xfId="32502"/>
    <cellStyle name="链接单元格 13 2 4" xfId="16613"/>
    <cellStyle name="链接单元格 13 3" xfId="13131"/>
    <cellStyle name="链接单元格 14" xfId="32503"/>
    <cellStyle name="链接单元格 14 2" xfId="32504"/>
    <cellStyle name="链接单元格 15" xfId="32505"/>
    <cellStyle name="链接单元格 16" xfId="32506"/>
    <cellStyle name="链接单元格 2" xfId="26101"/>
    <cellStyle name="链接单元格 2 2" xfId="32507"/>
    <cellStyle name="链接单元格 2 2 2" xfId="32508"/>
    <cellStyle name="链接单元格 2 2 2 2" xfId="32509"/>
    <cellStyle name="链接单元格 2 2 2 2 2" xfId="2580"/>
    <cellStyle name="链接单元格 2 2 2 3" xfId="32510"/>
    <cellStyle name="链接单元格 2 2 2 3 2" xfId="32511"/>
    <cellStyle name="链接单元格 2 2 2 4" xfId="32512"/>
    <cellStyle name="链接单元格 2 2 3" xfId="32513"/>
    <cellStyle name="链接单元格 2 3" xfId="28060"/>
    <cellStyle name="链接单元格 2 3 2" xfId="24645"/>
    <cellStyle name="链接单元格 2 3 2 2" xfId="24649"/>
    <cellStyle name="链接单元格 2 3 2 2 2" xfId="5485"/>
    <cellStyle name="链接单元格 2 3 2 3" xfId="10578"/>
    <cellStyle name="链接单元格 2 3 2 3 2" xfId="10582"/>
    <cellStyle name="链接单元格 2 3 2 4" xfId="10775"/>
    <cellStyle name="链接单元格 2 3 3" xfId="24653"/>
    <cellStyle name="链接单元格 2 4" xfId="28071"/>
    <cellStyle name="链接单元格 2 4 2" xfId="28074"/>
    <cellStyle name="链接单元格 2 4 2 2" xfId="28077"/>
    <cellStyle name="链接单元格 2 4 3" xfId="28083"/>
    <cellStyle name="链接单元格 2 4 3 2" xfId="28086"/>
    <cellStyle name="链接单元格 2 4 4" xfId="16287"/>
    <cellStyle name="链接单元格 2 5" xfId="28091"/>
    <cellStyle name="链接单元格 3" xfId="32514"/>
    <cellStyle name="链接单元格 3 2" xfId="32515"/>
    <cellStyle name="链接单元格 3 2 2" xfId="32516"/>
    <cellStyle name="链接单元格 3 2 2 2" xfId="32517"/>
    <cellStyle name="链接单元格 3 2 2 2 2" xfId="19848"/>
    <cellStyle name="链接单元格 3 2 2 3" xfId="32518"/>
    <cellStyle name="链接单元格 3 2 2 3 2" xfId="20645"/>
    <cellStyle name="链接单元格 3 2 2 4" xfId="32519"/>
    <cellStyle name="链接单元格 3 2 3" xfId="32520"/>
    <cellStyle name="链接单元格 3 3" xfId="22125"/>
    <cellStyle name="链接单元格 3 3 2" xfId="28113"/>
    <cellStyle name="链接单元格 3 3 2 2" xfId="28116"/>
    <cellStyle name="链接单元格 3 3 2 2 2" xfId="20114"/>
    <cellStyle name="链接单元格 3 3 2 3" xfId="28119"/>
    <cellStyle name="链接单元格 3 3 2 3 2" xfId="32521"/>
    <cellStyle name="链接单元格 3 3 2 4" xfId="32522"/>
    <cellStyle name="链接单元格 3 3 3" xfId="28122"/>
    <cellStyle name="链接单元格 3 4" xfId="28129"/>
    <cellStyle name="链接单元格 3 4 2" xfId="28132"/>
    <cellStyle name="链接单元格 3 4 2 2" xfId="28136"/>
    <cellStyle name="链接单元格 3 4 3" xfId="165"/>
    <cellStyle name="链接单元格 3 4 3 2" xfId="32117"/>
    <cellStyle name="链接单元格 3 4 4" xfId="16325"/>
    <cellStyle name="链接单元格 3 5" xfId="28139"/>
    <cellStyle name="链接单元格 4" xfId="32523"/>
    <cellStyle name="链接单元格 4 2" xfId="17892"/>
    <cellStyle name="链接单元格 4 2 2" xfId="32524"/>
    <cellStyle name="链接单元格 4 2 2 2" xfId="32525"/>
    <cellStyle name="链接单元格 4 2 2 2 2" xfId="25855"/>
    <cellStyle name="链接单元格 4 2 2 3" xfId="32526"/>
    <cellStyle name="链接单元格 4 2 2 3 2" xfId="32527"/>
    <cellStyle name="链接单元格 4 2 2 4" xfId="32528"/>
    <cellStyle name="链接单元格 4 2 3" xfId="32529"/>
    <cellStyle name="链接单元格 4 3" xfId="22132"/>
    <cellStyle name="链接单元格 4 3 2" xfId="21727"/>
    <cellStyle name="链接单元格 4 3 2 2" xfId="14529"/>
    <cellStyle name="链接单元格 4 3 2 2 2" xfId="25892"/>
    <cellStyle name="链接单元格 4 3 2 3" xfId="32530"/>
    <cellStyle name="链接单元格 4 3 2 3 2" xfId="32531"/>
    <cellStyle name="链接单元格 4 3 2 4" xfId="32532"/>
    <cellStyle name="链接单元格 4 3 3" xfId="28152"/>
    <cellStyle name="链接单元格 4 4" xfId="28155"/>
    <cellStyle name="链接单元格 4 4 2" xfId="28158"/>
    <cellStyle name="链接单元格 4 4 2 2" xfId="28161"/>
    <cellStyle name="链接单元格 4 4 3" xfId="20485"/>
    <cellStyle name="链接单元格 4 4 3 2" xfId="32533"/>
    <cellStyle name="链接单元格 4 4 4" xfId="7880"/>
    <cellStyle name="链接单元格 4 5" xfId="28164"/>
    <cellStyle name="链接单元格 5" xfId="26404"/>
    <cellStyle name="链接单元格 5 2" xfId="26406"/>
    <cellStyle name="链接单元格 5 2 2" xfId="26408"/>
    <cellStyle name="链接单元格 5 2 2 2" xfId="32534"/>
    <cellStyle name="链接单元格 5 2 2 2 2" xfId="32535"/>
    <cellStyle name="链接单元格 5 2 2 3" xfId="32536"/>
    <cellStyle name="链接单元格 5 2 2 3 2" xfId="32537"/>
    <cellStyle name="链接单元格 5 2 2 4" xfId="32539"/>
    <cellStyle name="链接单元格 5 2 3" xfId="32540"/>
    <cellStyle name="链接单元格 5 3" xfId="26412"/>
    <cellStyle name="链接单元格 5 3 2" xfId="21738"/>
    <cellStyle name="链接单元格 5 3 2 2" xfId="25103"/>
    <cellStyle name="链接单元格 5 3 2 2 2" xfId="25105"/>
    <cellStyle name="链接单元格 5 3 2 3" xfId="25107"/>
    <cellStyle name="链接单元格 5 3 2 3 2" xfId="32541"/>
    <cellStyle name="链接单元格 5 3 2 4" xfId="32543"/>
    <cellStyle name="链接单元格 5 3 3" xfId="21294"/>
    <cellStyle name="链接单元格 5 4" xfId="26417"/>
    <cellStyle name="链接单元格 5 4 2" xfId="32545"/>
    <cellStyle name="链接单元格 5 4 2 2" xfId="32546"/>
    <cellStyle name="链接单元格 5 4 3" xfId="32547"/>
    <cellStyle name="链接单元格 5 4 3 2" xfId="32548"/>
    <cellStyle name="链接单元格 5 4 4" xfId="7908"/>
    <cellStyle name="链接单元格 5 5" xfId="32550"/>
    <cellStyle name="链接单元格 6" xfId="26419"/>
    <cellStyle name="链接单元格 6 2" xfId="32551"/>
    <cellStyle name="链接单元格 6 2 2" xfId="32552"/>
    <cellStyle name="链接单元格 6 2 2 2" xfId="7511"/>
    <cellStyle name="链接单元格 6 2 2 2 2" xfId="7513"/>
    <cellStyle name="链接单元格 6 2 2 3" xfId="7543"/>
    <cellStyle name="链接单元格 6 2 2 3 2" xfId="7545"/>
    <cellStyle name="链接单元格 6 2 2 4" xfId="7579"/>
    <cellStyle name="链接单元格 6 2 3" xfId="9483"/>
    <cellStyle name="链接单元格 6 3" xfId="28171"/>
    <cellStyle name="链接单元格 6 3 2" xfId="28174"/>
    <cellStyle name="链接单元格 6 3 2 2" xfId="25122"/>
    <cellStyle name="链接单元格 6 3 2 2 2" xfId="25124"/>
    <cellStyle name="链接单元格 6 3 2 3" xfId="25126"/>
    <cellStyle name="链接单元格 6 3 2 3 2" xfId="32553"/>
    <cellStyle name="链接单元格 6 3 2 4" xfId="32554"/>
    <cellStyle name="链接单元格 6 3 3" xfId="21300"/>
    <cellStyle name="链接单元格 6 4" xfId="28178"/>
    <cellStyle name="链接单元格 6 4 2" xfId="116"/>
    <cellStyle name="链接单元格 6 4 2 2" xfId="131"/>
    <cellStyle name="链接单元格 6 4 3" xfId="3785"/>
    <cellStyle name="链接单元格 6 4 3 2" xfId="573"/>
    <cellStyle name="链接单元格 6 4 4" xfId="3787"/>
    <cellStyle name="链接单元格 6 5" xfId="32556"/>
    <cellStyle name="链接单元格 7" xfId="32557"/>
    <cellStyle name="链接单元格 7 2" xfId="32558"/>
    <cellStyle name="链接单元格 7 2 2" xfId="32559"/>
    <cellStyle name="链接单元格 7 2 2 2" xfId="32560"/>
    <cellStyle name="链接单元格 7 2 2 2 2" xfId="32561"/>
    <cellStyle name="链接单元格 7 2 2 3" xfId="32562"/>
    <cellStyle name="链接单元格 7 2 2 3 2" xfId="32563"/>
    <cellStyle name="链接单元格 7 2 2 4" xfId="30409"/>
    <cellStyle name="链接单元格 7 2 3" xfId="9490"/>
    <cellStyle name="链接单元格 7 3" xfId="28183"/>
    <cellStyle name="链接单元格 7 3 2" xfId="32564"/>
    <cellStyle name="链接单元格 7 3 2 2" xfId="32565"/>
    <cellStyle name="链接单元格 7 3 2 2 2" xfId="32566"/>
    <cellStyle name="链接单元格 7 3 2 3" xfId="32567"/>
    <cellStyle name="链接单元格 7 3 2 3 2" xfId="32568"/>
    <cellStyle name="链接单元格 7 3 2 4" xfId="9502"/>
    <cellStyle name="链接单元格 7 3 3" xfId="21308"/>
    <cellStyle name="链接单元格 7 4" xfId="674"/>
    <cellStyle name="链接单元格 7 4 2" xfId="522"/>
    <cellStyle name="链接单元格 7 4 2 2" xfId="531"/>
    <cellStyle name="链接单元格 7 4 3" xfId="564"/>
    <cellStyle name="链接单元格 7 4 3 2" xfId="202"/>
    <cellStyle name="链接单元格 7 4 4" xfId="569"/>
    <cellStyle name="链接单元格 7 5" xfId="716"/>
    <cellStyle name="链接单元格 8" xfId="13337"/>
    <cellStyle name="链接单元格 8 2" xfId="13339"/>
    <cellStyle name="链接单元格 8 2 2" xfId="32569"/>
    <cellStyle name="链接单元格 8 2 2 2" xfId="21179"/>
    <cellStyle name="链接单元格 8 2 2 2 2" xfId="32570"/>
    <cellStyle name="链接单元格 8 2 2 3" xfId="21464"/>
    <cellStyle name="链接单元格 8 2 2 3 2" xfId="32571"/>
    <cellStyle name="链接单元格 8 2 2 4" xfId="17516"/>
    <cellStyle name="链接单元格 8 2 3" xfId="32572"/>
    <cellStyle name="链接单元格 8 3" xfId="18250"/>
    <cellStyle name="链接单元格 8 3 2" xfId="18254"/>
    <cellStyle name="链接单元格 8 3 2 2" xfId="21222"/>
    <cellStyle name="链接单元格 8 3 2 2 2" xfId="30708"/>
    <cellStyle name="链接单元格 8 3 2 3" xfId="30711"/>
    <cellStyle name="链接单元格 8 3 2 3 2" xfId="32573"/>
    <cellStyle name="链接单元格 8 3 2 4" xfId="9634"/>
    <cellStyle name="链接单元格 8 3 3" xfId="30714"/>
    <cellStyle name="链接单元格 8 4" xfId="837"/>
    <cellStyle name="链接单元格 8 4 2" xfId="848"/>
    <cellStyle name="链接单元格 8 4 2 2" xfId="88"/>
    <cellStyle name="链接单元格 8 4 3" xfId="193"/>
    <cellStyle name="链接单元格 8 4 3 2" xfId="868"/>
    <cellStyle name="链接单元格 8 4 4" xfId="884"/>
    <cellStyle name="链接单元格 8 5" xfId="891"/>
    <cellStyle name="链接单元格 9" xfId="13343"/>
    <cellStyle name="链接单元格 9 2" xfId="22953"/>
    <cellStyle name="链接单元格 9 2 2" xfId="22956"/>
    <cellStyle name="链接单元格 9 2 2 2" xfId="21550"/>
    <cellStyle name="链接单元格 9 2 2 2 2" xfId="22958"/>
    <cellStyle name="链接单元格 9 2 2 3" xfId="21481"/>
    <cellStyle name="链接单元格 9 2 2 3 2" xfId="22962"/>
    <cellStyle name="链接单元格 9 2 2 4" xfId="22966"/>
    <cellStyle name="链接单元格 9 2 3" xfId="22971"/>
    <cellStyle name="链接单元格 9 3" xfId="18259"/>
    <cellStyle name="链接单元格 9 3 2" xfId="18266"/>
    <cellStyle name="链接单元格 9 3 2 2" xfId="16037"/>
    <cellStyle name="链接单元格 9 3 3" xfId="22991"/>
    <cellStyle name="链接单元格 9 3 3 2" xfId="16050"/>
    <cellStyle name="链接单元格 9 3 4" xfId="22995"/>
    <cellStyle name="链接单元格 9 4" xfId="964"/>
    <cellStyle name="千位分隔[0] 2" xfId="5406"/>
    <cellStyle name="千位分隔[0] 2 2" xfId="5409"/>
    <cellStyle name="千位分隔[0] 2 2 2" xfId="32574"/>
    <cellStyle name="千位分隔[0] 2 2 2 2" xfId="1257"/>
    <cellStyle name="千位分隔[0] 2 2 3" xfId="32575"/>
    <cellStyle name="千位分隔[0] 2 2 3 2" xfId="95"/>
    <cellStyle name="千位分隔[0] 2 2 4" xfId="16989"/>
    <cellStyle name="千位分隔[0] 2 3" xfId="14789"/>
    <cellStyle name="强调文字颜色 1 10" xfId="28606"/>
    <cellStyle name="强调文字颜色 1 10 2" xfId="28205"/>
    <cellStyle name="强调文字颜色 1 10 2 2" xfId="5118"/>
    <cellStyle name="强调文字颜色 1 10 2 2 2" xfId="6070"/>
    <cellStyle name="强调文字颜色 1 10 2 2 2 2" xfId="6072"/>
    <cellStyle name="强调文字颜色 1 10 2 2 3" xfId="6074"/>
    <cellStyle name="强调文字颜色 1 10 2 2 3 2" xfId="32576"/>
    <cellStyle name="强调文字颜色 1 10 2 2 4" xfId="32577"/>
    <cellStyle name="强调文字颜色 1 10 2 3" xfId="67"/>
    <cellStyle name="强调文字颜色 1 10 3" xfId="13006"/>
    <cellStyle name="强调文字颜色 1 10 3 2" xfId="2164"/>
    <cellStyle name="强调文字颜色 1 10 3 2 2" xfId="6101"/>
    <cellStyle name="强调文字颜色 1 10 3 3" xfId="4493"/>
    <cellStyle name="强调文字颜色 1 10 3 3 2" xfId="23302"/>
    <cellStyle name="强调文字颜色 1 10 3 4" xfId="23314"/>
    <cellStyle name="强调文字颜色 1 10 4" xfId="32578"/>
    <cellStyle name="强调文字颜色 1 11" xfId="28609"/>
    <cellStyle name="强调文字颜色 1 11 2" xfId="28612"/>
    <cellStyle name="强调文字颜色 1 11 2 2" xfId="6196"/>
    <cellStyle name="强调文字颜色 1 11 2 2 2" xfId="6198"/>
    <cellStyle name="强调文字颜色 1 11 2 2 2 2" xfId="6201"/>
    <cellStyle name="强调文字颜色 1 11 2 2 3" xfId="6203"/>
    <cellStyle name="强调文字颜色 1 11 2 2 3 2" xfId="32579"/>
    <cellStyle name="强调文字颜色 1 11 2 2 4" xfId="21190"/>
    <cellStyle name="强调文字颜色 1 11 2 3" xfId="6206"/>
    <cellStyle name="强调文字颜色 1 11 3" xfId="28615"/>
    <cellStyle name="强调文字颜色 1 11 3 2" xfId="6215"/>
    <cellStyle name="强调文字颜色 1 11 3 2 2" xfId="6217"/>
    <cellStyle name="强调文字颜色 1 11 3 3" xfId="6222"/>
    <cellStyle name="强调文字颜色 1 11 3 3 2" xfId="32580"/>
    <cellStyle name="强调文字颜色 1 11 3 4" xfId="32581"/>
    <cellStyle name="强调文字颜色 1 11 4" xfId="32582"/>
    <cellStyle name="强调文字颜色 1 12" xfId="25180"/>
    <cellStyle name="强调文字颜色 1 12 2" xfId="28618"/>
    <cellStyle name="强调文字颜色 1 12 2 2" xfId="658"/>
    <cellStyle name="强调文字颜色 1 12 2 2 2" xfId="1398"/>
    <cellStyle name="强调文字颜色 1 12 2 2 2 2" xfId="32583"/>
    <cellStyle name="强调文字颜色 1 12 2 2 3" xfId="32584"/>
    <cellStyle name="强调文字颜色 1 12 2 2 3 2" xfId="32585"/>
    <cellStyle name="强调文字颜色 1 12 2 2 4" xfId="16695"/>
    <cellStyle name="强调文字颜色 1 12 2 3" xfId="1476"/>
    <cellStyle name="强调文字颜色 1 12 3" xfId="32586"/>
    <cellStyle name="强调文字颜色 1 12 3 2" xfId="1752"/>
    <cellStyle name="强调文字颜色 1 12 3 2 2" xfId="32587"/>
    <cellStyle name="强调文字颜色 1 12 3 3" xfId="30964"/>
    <cellStyle name="强调文字颜色 1 12 3 3 2" xfId="32588"/>
    <cellStyle name="强调文字颜色 1 12 3 4" xfId="32589"/>
    <cellStyle name="强调文字颜色 1 12 4" xfId="32590"/>
    <cellStyle name="强调文字颜色 1 13" xfId="28621"/>
    <cellStyle name="强调文字颜色 1 13 2" xfId="32591"/>
    <cellStyle name="强调文字颜色 1 13 2 2" xfId="32592"/>
    <cellStyle name="强调文字颜色 1 13 2 2 2" xfId="32593"/>
    <cellStyle name="强调文字颜色 1 13 2 3" xfId="32594"/>
    <cellStyle name="强调文字颜色 1 13 2 3 2" xfId="32595"/>
    <cellStyle name="强调文字颜色 1 13 2 4" xfId="32596"/>
    <cellStyle name="强调文字颜色 1 13 3" xfId="32597"/>
    <cellStyle name="强调文字颜色 1 14" xfId="32598"/>
    <cellStyle name="强调文字颜色 1 14 2" xfId="32599"/>
    <cellStyle name="强调文字颜色 1 15" xfId="32600"/>
    <cellStyle name="强调文字颜色 1 16" xfId="32601"/>
    <cellStyle name="强调文字颜色 1 2" xfId="25279"/>
    <cellStyle name="强调文字颜色 1 2 2" xfId="25283"/>
    <cellStyle name="强调文字颜色 1 2 2 2" xfId="30817"/>
    <cellStyle name="强调文字颜色 1 2 2 2 2" xfId="27582"/>
    <cellStyle name="强调文字颜色 1 2 2 2 2 2" xfId="30820"/>
    <cellStyle name="强调文字颜色 1 2 2 2 3" xfId="15600"/>
    <cellStyle name="强调文字颜色 1 2 2 2 3 2" xfId="23084"/>
    <cellStyle name="强调文字颜色 1 2 2 2 4" xfId="23089"/>
    <cellStyle name="强调文字颜色 1 2 2 3" xfId="30823"/>
    <cellStyle name="强调文字颜色 1 2 3" xfId="30830"/>
    <cellStyle name="强调文字颜色 1 2 3 2" xfId="30833"/>
    <cellStyle name="强调文字颜色 1 2 3 2 2" xfId="30836"/>
    <cellStyle name="强调文字颜色 1 2 3 2 2 2" xfId="17063"/>
    <cellStyle name="强调文字颜色 1 2 3 2 3" xfId="23092"/>
    <cellStyle name="强调文字颜色 1 2 3 2 3 2" xfId="17086"/>
    <cellStyle name="强调文字颜色 1 2 3 2 4" xfId="20793"/>
    <cellStyle name="强调文字颜色 1 2 3 3" xfId="30839"/>
    <cellStyle name="强调文字颜色 1 2 4" xfId="23936"/>
    <cellStyle name="强调文字颜色 1 2 4 2" xfId="23940"/>
    <cellStyle name="强调文字颜色 1 2 4 2 2" xfId="23945"/>
    <cellStyle name="强调文字颜色 1 2 4 3" xfId="23949"/>
    <cellStyle name="强调文字颜色 1 2 4 3 2" xfId="23952"/>
    <cellStyle name="强调文字颜色 1 2 4 4" xfId="23954"/>
    <cellStyle name="强调文字颜色 1 2 5" xfId="23958"/>
    <cellStyle name="强调文字颜色 1 3" xfId="8291"/>
    <cellStyle name="强调文字颜色 1 3 2" xfId="8296"/>
    <cellStyle name="强调文字颜色 1 3 2 2" xfId="8300"/>
    <cellStyle name="强调文字颜色 1 3 2 2 2" xfId="30909"/>
    <cellStyle name="强调文字颜色 1 3 2 2 2 2" xfId="7878"/>
    <cellStyle name="强调文字颜色 1 3 2 2 3" xfId="15641"/>
    <cellStyle name="强调文字颜色 1 3 2 2 3 2" xfId="7906"/>
    <cellStyle name="强调文字颜色 1 3 2 2 4" xfId="23146"/>
    <cellStyle name="强调文字颜色 1 3 2 3" xfId="30912"/>
    <cellStyle name="强调文字颜色 1 3 3" xfId="8304"/>
    <cellStyle name="强调文字颜色 1 3 3 2" xfId="30919"/>
    <cellStyle name="强调文字颜色 1 3 3 2 2" xfId="23280"/>
    <cellStyle name="强调文字颜色 1 3 3 2 2 2" xfId="8157"/>
    <cellStyle name="强调文字颜色 1 3 3 2 3" xfId="23157"/>
    <cellStyle name="强调文字颜色 1 3 3 2 3 2" xfId="22865"/>
    <cellStyle name="强调文字颜色 1 3 3 2 4" xfId="11222"/>
    <cellStyle name="强调文字颜色 1 3 3 3" xfId="30922"/>
    <cellStyle name="强调文字颜色 1 3 4" xfId="23963"/>
    <cellStyle name="强调文字颜色 1 3 4 2" xfId="23967"/>
    <cellStyle name="强调文字颜色 1 3 4 2 2" xfId="23493"/>
    <cellStyle name="强调文字颜色 1 3 4 3" xfId="30925"/>
    <cellStyle name="强调文字颜色 1 3 4 3 2" xfId="23519"/>
    <cellStyle name="强调文字颜色 1 3 4 4" xfId="32602"/>
    <cellStyle name="强调文字颜色 1 3 5" xfId="23971"/>
    <cellStyle name="强调文字颜色 1 4" xfId="8307"/>
    <cellStyle name="强调文字颜色 1 4 2" xfId="8312"/>
    <cellStyle name="强调文字颜色 1 4 2 2" xfId="8317"/>
    <cellStyle name="强调文字颜色 1 4 2 2 2" xfId="22392"/>
    <cellStyle name="强调文字颜色 1 4 2 2 2 2" xfId="29786"/>
    <cellStyle name="强调文字颜色 1 4 2 2 3" xfId="15690"/>
    <cellStyle name="强调文字颜色 1 4 2 2 3 2" xfId="29800"/>
    <cellStyle name="强调文字颜色 1 4 2 2 4" xfId="29811"/>
    <cellStyle name="强调文字颜色 1 4 2 3" xfId="30979"/>
    <cellStyle name="强调文字颜色 1 4 3" xfId="8324"/>
    <cellStyle name="强调文字颜色 1 4 3 2" xfId="29324"/>
    <cellStyle name="强调文字颜色 1 4 3 2 2" xfId="29069"/>
    <cellStyle name="强调文字颜色 1 4 3 2 2 2" xfId="29072"/>
    <cellStyle name="强调文字颜色 1 4 3 2 3" xfId="29100"/>
    <cellStyle name="强调文字颜色 1 4 3 2 3 2" xfId="29103"/>
    <cellStyle name="强调文字颜色 1 4 3 2 4" xfId="29116"/>
    <cellStyle name="强调文字颜色 1 4 3 3" xfId="30982"/>
    <cellStyle name="强调文字颜色 1 4 4" xfId="29328"/>
    <cellStyle name="强调文字颜色 1 4 4 2" xfId="30985"/>
    <cellStyle name="强调文字颜色 1 4 4 2 2" xfId="30059"/>
    <cellStyle name="强调文字颜色 1 4 4 3" xfId="30988"/>
    <cellStyle name="强调文字颜色 1 4 4 3 2" xfId="30109"/>
    <cellStyle name="强调文字颜色 1 4 4 4" xfId="22742"/>
    <cellStyle name="强调文字颜色 1 4 5" xfId="30991"/>
    <cellStyle name="强调文字颜色 1 5" xfId="8326"/>
    <cellStyle name="强调文字颜色 1 5 2" xfId="8330"/>
    <cellStyle name="强调文字颜色 1 5 2 2" xfId="31070"/>
    <cellStyle name="强调文字颜色 1 5 2 2 2" xfId="31073"/>
    <cellStyle name="强调文字颜色 1 5 2 2 2 2" xfId="16888"/>
    <cellStyle name="强调文字颜色 1 5 2 2 3" xfId="23202"/>
    <cellStyle name="强调文字颜色 1 5 2 2 3 2" xfId="23204"/>
    <cellStyle name="强调文字颜色 1 5 2 2 4" xfId="18436"/>
    <cellStyle name="强调文字颜色 1 5 2 3" xfId="31076"/>
    <cellStyle name="强调文字颜色 1 5 3" xfId="29334"/>
    <cellStyle name="强调文字颜色 1 5 3 2" xfId="29338"/>
    <cellStyle name="强调文字颜色 1 5 3 2 2" xfId="31081"/>
    <cellStyle name="强调文字颜色 1 5 3 2 2 2" xfId="17958"/>
    <cellStyle name="强调文字颜色 1 5 3 2 3" xfId="32603"/>
    <cellStyle name="强调文字颜色 1 5 3 2 3 2" xfId="32604"/>
    <cellStyle name="强调文字颜色 1 5 3 2 4" xfId="32605"/>
    <cellStyle name="强调文字颜色 1 5 3 3" xfId="31084"/>
    <cellStyle name="强调文字颜色 1 5 4" xfId="29342"/>
    <cellStyle name="强调文字颜色 1 5 4 2" xfId="31087"/>
    <cellStyle name="强调文字颜色 1 5 4 2 2" xfId="31090"/>
    <cellStyle name="强调文字颜色 1 5 4 3" xfId="31093"/>
    <cellStyle name="强调文字颜色 1 5 4 3 2" xfId="32606"/>
    <cellStyle name="强调文字颜色 1 5 4 4" xfId="22775"/>
    <cellStyle name="强调文字颜色 1 5 5" xfId="31096"/>
    <cellStyle name="强调文字颜色 1 6" xfId="8332"/>
    <cellStyle name="强调文字颜色 1 6 2" xfId="31432"/>
    <cellStyle name="强调文字颜色 1 6 2 2" xfId="31434"/>
    <cellStyle name="强调文字颜色 1 6 2 2 2" xfId="31436"/>
    <cellStyle name="强调文字颜色 1 6 2 2 2 2" xfId="31438"/>
    <cellStyle name="强调文字颜色 1 6 2 2 3" xfId="23246"/>
    <cellStyle name="强调文字颜色 1 6 2 2 3 2" xfId="22487"/>
    <cellStyle name="强调文字颜色 1 6 2 2 4" xfId="23249"/>
    <cellStyle name="强调文字颜色 1 6 2 3" xfId="31440"/>
    <cellStyle name="强调文字颜色 1 6 3" xfId="29346"/>
    <cellStyle name="强调文字颜色 1 6 3 2" xfId="31446"/>
    <cellStyle name="强调文字颜色 1 6 3 2 2" xfId="31448"/>
    <cellStyle name="强调文字颜色 1 6 3 2 2 2" xfId="32607"/>
    <cellStyle name="强调文字颜色 1 6 3 2 3" xfId="32608"/>
    <cellStyle name="强调文字颜色 1 6 3 2 3 2" xfId="22505"/>
    <cellStyle name="强调文字颜色 1 6 3 2 4" xfId="32609"/>
    <cellStyle name="强调文字颜色 1 6 3 3" xfId="31450"/>
    <cellStyle name="强调文字颜色 1 6 4" xfId="31452"/>
    <cellStyle name="强调文字颜色 1 6 4 2" xfId="31454"/>
    <cellStyle name="强调文字颜色 1 6 4 2 2" xfId="5077"/>
    <cellStyle name="强调文字颜色 1 6 4 3" xfId="31456"/>
    <cellStyle name="强调文字颜色 1 6 4 3 2" xfId="5113"/>
    <cellStyle name="强调文字颜色 1 6 4 4" xfId="22793"/>
    <cellStyle name="强调文字颜色 1 6 5" xfId="31458"/>
    <cellStyle name="强调文字颜色 1 7" xfId="32610"/>
    <cellStyle name="强调文字颜色 1 7 2" xfId="31168"/>
    <cellStyle name="强调文字颜色 1 7 2 2" xfId="31171"/>
    <cellStyle name="强调文字颜色 1 7 2 2 2" xfId="31173"/>
    <cellStyle name="强调文字颜色 1 7 2 2 2 2" xfId="31175"/>
    <cellStyle name="强调文字颜色 1 7 2 2 3" xfId="972"/>
    <cellStyle name="强调文字颜色 1 7 2 2 3 2" xfId="15898"/>
    <cellStyle name="强调文字颜色 1 7 2 2 4" xfId="15920"/>
    <cellStyle name="强调文字颜色 1 7 2 3" xfId="26765"/>
    <cellStyle name="强调文字颜色 1 7 3" xfId="2495"/>
    <cellStyle name="强调文字颜色 1 7 3 2" xfId="2499"/>
    <cellStyle name="强调文字颜色 1 7 3 2 2" xfId="31178"/>
    <cellStyle name="强调文字颜色 1 7 3 2 2 2" xfId="21006"/>
    <cellStyle name="强调文字颜色 1 7 3 2 3" xfId="15971"/>
    <cellStyle name="强调文字颜色 1 7 3 2 3 2" xfId="15974"/>
    <cellStyle name="强调文字颜色 1 7 3 2 4" xfId="15981"/>
    <cellStyle name="强调文字颜色 1 7 3 3" xfId="26774"/>
    <cellStyle name="强调文字颜色 1 7 4" xfId="2511"/>
    <cellStyle name="强调文字颜色 1 7 4 2" xfId="2519"/>
    <cellStyle name="强调文字颜色 1 7 4 2 2" xfId="31180"/>
    <cellStyle name="强调文字颜色 1 7 4 3" xfId="15343"/>
    <cellStyle name="强调文字颜色 1 7 4 3 2" xfId="422"/>
    <cellStyle name="强调文字颜色 1 7 4 4" xfId="32611"/>
    <cellStyle name="强调文字颜色 1 7 5" xfId="2526"/>
    <cellStyle name="强调文字颜色 1 8" xfId="26041"/>
    <cellStyle name="强调文字颜色 1 8 2" xfId="31250"/>
    <cellStyle name="强调文字颜色 1 8 2 2" xfId="31253"/>
    <cellStyle name="强调文字颜色 1 8 2 2 2" xfId="30419"/>
    <cellStyle name="强调文字颜色 1 8 2 2 2 2" xfId="9632"/>
    <cellStyle name="强调文字颜色 1 8 2 2 3" xfId="16139"/>
    <cellStyle name="强调文字颜色 1 8 2 2 3 2" xfId="9651"/>
    <cellStyle name="强调文字颜色 1 8 2 2 4" xfId="16141"/>
    <cellStyle name="强调文字颜色 1 8 2 3" xfId="31256"/>
    <cellStyle name="强调文字颜色 1 8 3" xfId="2744"/>
    <cellStyle name="强调文字颜色 1 8 3 2" xfId="17343"/>
    <cellStyle name="强调文字颜色 1 8 3 2 2" xfId="17349"/>
    <cellStyle name="强调文字颜色 1 8 3 2 2 2" xfId="9892"/>
    <cellStyle name="强调文字颜色 1 8 3 2 3" xfId="16172"/>
    <cellStyle name="强调文字颜色 1 8 3 2 3 2" xfId="16177"/>
    <cellStyle name="强调文字颜色 1 8 3 2 4" xfId="16181"/>
    <cellStyle name="强调文字颜色 1 8 3 3" xfId="17466"/>
    <cellStyle name="强调文字颜色 1 8 4" xfId="31264"/>
    <cellStyle name="强调文字颜色 1 8 4 2" xfId="31267"/>
    <cellStyle name="强调文字颜色 1 8 4 2 2" xfId="31270"/>
    <cellStyle name="强调文字颜色 1 8 4 3" xfId="31274"/>
    <cellStyle name="强调文字颜色 1 8 4 3 2" xfId="32612"/>
    <cellStyle name="强调文字颜色 1 8 4 4" xfId="32614"/>
    <cellStyle name="强调文字颜色 1 8 5" xfId="31277"/>
    <cellStyle name="强调文字颜色 1 9" xfId="32615"/>
    <cellStyle name="强调文字颜色 1 9 2" xfId="31312"/>
    <cellStyle name="强调文字颜色 1 9 2 2" xfId="31314"/>
    <cellStyle name="强调文字颜色 1 9 2 2 2" xfId="30480"/>
    <cellStyle name="强调文字颜色 1 9 2 2 2 2" xfId="31316"/>
    <cellStyle name="强调文字颜色 1 9 2 2 3" xfId="16335"/>
    <cellStyle name="强调文字颜色 1 9 2 2 3 2" xfId="16337"/>
    <cellStyle name="强调文字颜色 1 9 2 2 4" xfId="16344"/>
    <cellStyle name="强调文字颜色 1 9 2 3" xfId="31318"/>
    <cellStyle name="强调文字颜色 1 9 3" xfId="2777"/>
    <cellStyle name="强调文字颜色 1 9 3 2" xfId="31324"/>
    <cellStyle name="强调文字颜色 1 9 3 2 2" xfId="31326"/>
    <cellStyle name="强调文字颜色 1 9 3 3" xfId="31328"/>
    <cellStyle name="强调文字颜色 1 9 3 3 2" xfId="32616"/>
    <cellStyle name="强调文字颜色 1 9 3 4" xfId="32617"/>
    <cellStyle name="强调文字颜色 1 9 4" xfId="31330"/>
    <cellStyle name="强调文字颜色 2 10" xfId="23499"/>
    <cellStyle name="强调文字颜色 2 10 2" xfId="14749"/>
    <cellStyle name="强调文字颜色 2 10 2 2" xfId="8"/>
    <cellStyle name="强调文字颜色 2 10 2 2 2" xfId="1213"/>
    <cellStyle name="强调文字颜色 2 10 2 2 2 2" xfId="1227"/>
    <cellStyle name="强调文字颜色 2 10 2 2 3" xfId="1239"/>
    <cellStyle name="强调文字颜色 2 10 2 2 3 2" xfId="14786"/>
    <cellStyle name="强调文字颜色 2 10 2 2 4" xfId="1626"/>
    <cellStyle name="强调文字颜色 2 10 2 3" xfId="4172"/>
    <cellStyle name="强调文字颜色 2 10 3" xfId="14847"/>
    <cellStyle name="强调文字颜色 2 10 3 2" xfId="4344"/>
    <cellStyle name="强调文字颜色 2 10 3 2 2" xfId="3701"/>
    <cellStyle name="强调文字颜色 2 10 3 3" xfId="4417"/>
    <cellStyle name="强调文字颜色 2 10 3 3 2" xfId="13859"/>
    <cellStyle name="强调文字颜色 2 10 3 4" xfId="14948"/>
    <cellStyle name="强调文字颜色 2 10 4" xfId="14971"/>
    <cellStyle name="强调文字颜色 2 11" xfId="23501"/>
    <cellStyle name="强调文字颜色 2 11 2" xfId="16452"/>
    <cellStyle name="强调文字颜色 2 11 2 2" xfId="6409"/>
    <cellStyle name="强调文字颜色 2 11 2 2 2" xfId="6415"/>
    <cellStyle name="强调文字颜色 2 11 2 2 2 2" xfId="3988"/>
    <cellStyle name="强调文字颜色 2 11 2 2 3" xfId="6719"/>
    <cellStyle name="强调文字颜色 2 11 2 2 3 2" xfId="23504"/>
    <cellStyle name="强调文字颜色 2 11 2 2 4" xfId="5893"/>
    <cellStyle name="强调文字颜色 2 11 2 3" xfId="6423"/>
    <cellStyle name="强调文字颜色 2 11 3" xfId="23506"/>
    <cellStyle name="强调文字颜色 2 11 3 2" xfId="6485"/>
    <cellStyle name="强调文字颜色 2 11 3 2 2" xfId="6490"/>
    <cellStyle name="强调文字颜色 2 11 3 3" xfId="6497"/>
    <cellStyle name="强调文字颜色 2 11 3 3 2" xfId="23510"/>
    <cellStyle name="强调文字颜色 2 11 3 4" xfId="23515"/>
    <cellStyle name="强调文字颜色 2 11 4" xfId="23517"/>
    <cellStyle name="强调文字颜色 2 12" xfId="23520"/>
    <cellStyle name="强调文字颜色 2 12 2" xfId="23523"/>
    <cellStyle name="强调文字颜色 2 12 2 2" xfId="6738"/>
    <cellStyle name="强调文字颜色 2 12 2 2 2" xfId="6997"/>
    <cellStyle name="强调文字颜色 2 12 2 2 2 2" xfId="32618"/>
    <cellStyle name="强调文字颜色 2 12 2 2 3" xfId="32619"/>
    <cellStyle name="强调文字颜色 2 12 2 2 3 2" xfId="9405"/>
    <cellStyle name="强调文字颜色 2 12 2 2 4" xfId="32620"/>
    <cellStyle name="强调文字颜色 2 12 2 3" xfId="7001"/>
    <cellStyle name="强调文字颜色 2 12 3" xfId="23526"/>
    <cellStyle name="强调文字颜色 2 12 3 2" xfId="6762"/>
    <cellStyle name="强调文字颜色 2 12 3 2 2" xfId="28970"/>
    <cellStyle name="强调文字颜色 2 12 3 3" xfId="29560"/>
    <cellStyle name="强调文字颜色 2 12 3 3 2" xfId="29562"/>
    <cellStyle name="强调文字颜色 2 12 3 4" xfId="29567"/>
    <cellStyle name="强调文字颜色 2 12 4" xfId="23528"/>
    <cellStyle name="强调文字颜色 2 13" xfId="11985"/>
    <cellStyle name="强调文字颜色 2 13 2" xfId="32621"/>
    <cellStyle name="强调文字颜色 2 13 2 2" xfId="32622"/>
    <cellStyle name="强调文字颜色 2 13 2 2 2" xfId="32623"/>
    <cellStyle name="强调文字颜色 2 13 2 3" xfId="29580"/>
    <cellStyle name="强调文字颜色 2 13 2 3 2" xfId="29582"/>
    <cellStyle name="强调文字颜色 2 13 2 4" xfId="29584"/>
    <cellStyle name="强调文字颜色 2 13 3" xfId="32624"/>
    <cellStyle name="强调文字颜色 2 14" xfId="32625"/>
    <cellStyle name="强调文字颜色 2 14 2" xfId="32626"/>
    <cellStyle name="强调文字颜色 2 15" xfId="20930"/>
    <cellStyle name="强调文字颜色 2 16" xfId="20932"/>
    <cellStyle name="强调文字颜色 2 2" xfId="14631"/>
    <cellStyle name="强调文字颜色 2 2 2" xfId="14634"/>
    <cellStyle name="强调文字颜色 2 2 2 2" xfId="2789"/>
    <cellStyle name="强调文字颜色 2 2 2 2 2" xfId="472"/>
    <cellStyle name="强调文字颜色 2 2 2 2 2 2" xfId="2795"/>
    <cellStyle name="强调文字颜色 2 2 2 2 3" xfId="2822"/>
    <cellStyle name="强调文字颜色 2 2 2 2 3 2" xfId="2833"/>
    <cellStyle name="强调文字颜色 2 2 2 2 4" xfId="2740"/>
    <cellStyle name="强调文字颜色 2 2 2 3" xfId="2951"/>
    <cellStyle name="强调文字颜色 2 2 3" xfId="14637"/>
    <cellStyle name="强调文字颜色 2 2 3 2" xfId="5126"/>
    <cellStyle name="强调文字颜色 2 2 3 2 2" xfId="5128"/>
    <cellStyle name="强调文字颜色 2 2 3 2 2 2" xfId="5131"/>
    <cellStyle name="强调文字颜色 2 2 3 2 3" xfId="5145"/>
    <cellStyle name="强调文字颜色 2 2 3 2 3 2" xfId="5150"/>
    <cellStyle name="强调文字颜色 2 2 3 2 4" xfId="5182"/>
    <cellStyle name="强调文字颜色 2 2 3 3" xfId="5237"/>
    <cellStyle name="强调文字颜色 2 2 4" xfId="23982"/>
    <cellStyle name="强调文字颜色 2 2 4 2" xfId="6322"/>
    <cellStyle name="强调文字颜色 2 2 4 2 2" xfId="6324"/>
    <cellStyle name="强调文字颜色 2 2 4 3" xfId="6428"/>
    <cellStyle name="强调文字颜色 2 2 4 3 2" xfId="4784"/>
    <cellStyle name="强调文字颜色 2 2 4 4" xfId="3321"/>
    <cellStyle name="强调文字颜色 2 2 5" xfId="32627"/>
    <cellStyle name="强调文字颜色 2 3" xfId="8339"/>
    <cellStyle name="强调文字颜色 2 3 2" xfId="8343"/>
    <cellStyle name="强调文字颜色 2 3 2 2" xfId="32628"/>
    <cellStyle name="强调文字颜色 2 3 2 2 2" xfId="32629"/>
    <cellStyle name="强调文字颜色 2 3 2 2 2 2" xfId="32630"/>
    <cellStyle name="强调文字颜色 2 3 2 2 3" xfId="27311"/>
    <cellStyle name="强调文字颜色 2 3 2 2 3 2" xfId="27313"/>
    <cellStyle name="强调文字颜色 2 3 2 2 4" xfId="27316"/>
    <cellStyle name="强调文字颜色 2 3 2 3" xfId="32631"/>
    <cellStyle name="强调文字颜色 2 3 3" xfId="25468"/>
    <cellStyle name="强调文字颜色 2 3 3 2" xfId="32632"/>
    <cellStyle name="强调文字颜色 2 3 3 2 2" xfId="32633"/>
    <cellStyle name="强调文字颜色 2 3 3 2 2 2" xfId="32634"/>
    <cellStyle name="强调文字颜色 2 3 3 2 3" xfId="32635"/>
    <cellStyle name="强调文字颜色 2 3 3 2 3 2" xfId="32636"/>
    <cellStyle name="强调文字颜色 2 3 3 2 4" xfId="11273"/>
    <cellStyle name="强调文字颜色 2 3 3 3" xfId="32637"/>
    <cellStyle name="强调文字颜色 2 3 4" xfId="23985"/>
    <cellStyle name="强调文字颜色 2 3 4 2" xfId="32638"/>
    <cellStyle name="强调文字颜色 2 3 4 2 2" xfId="32639"/>
    <cellStyle name="强调文字颜色 2 3 4 3" xfId="32640"/>
    <cellStyle name="强调文字颜色 2 3 4 3 2" xfId="32641"/>
    <cellStyle name="强调文字颜色 2 3 4 4" xfId="32642"/>
    <cellStyle name="强调文字颜色 2 3 5" xfId="32643"/>
    <cellStyle name="强调文字颜色 2 4" xfId="8347"/>
    <cellStyle name="强调文字颜色 2 4 2" xfId="21891"/>
    <cellStyle name="强调文字颜色 2 4 2 2" xfId="4635"/>
    <cellStyle name="强调文字颜色 2 4 2 2 2" xfId="5614"/>
    <cellStyle name="强调文字颜色 2 4 2 2 2 2" xfId="5616"/>
    <cellStyle name="强调文字颜色 2 4 2 2 3" xfId="5618"/>
    <cellStyle name="强调文字颜色 2 4 2 2 3 2" xfId="32644"/>
    <cellStyle name="强调文字颜色 2 4 2 2 4" xfId="32418"/>
    <cellStyle name="强调文字颜色 2 4 2 3" xfId="5158"/>
    <cellStyle name="强调文字颜色 2 4 3" xfId="21896"/>
    <cellStyle name="强调文字颜色 2 4 3 2" xfId="5645"/>
    <cellStyle name="强调文字颜色 2 4 3 2 2" xfId="5648"/>
    <cellStyle name="强调文字颜色 2 4 3 2 2 2" xfId="5652"/>
    <cellStyle name="强调文字颜色 2 4 3 2 3" xfId="5655"/>
    <cellStyle name="强调文字颜色 2 4 3 2 3 2" xfId="27699"/>
    <cellStyle name="强调文字颜色 2 4 3 2 4" xfId="32645"/>
    <cellStyle name="强调文字颜色 2 4 3 3" xfId="5659"/>
    <cellStyle name="强调文字颜色 2 4 4" xfId="32646"/>
    <cellStyle name="强调文字颜色 2 4 4 2" xfId="5670"/>
    <cellStyle name="强调文字颜色 2 4 4 2 2" xfId="32647"/>
    <cellStyle name="强调文字颜色 2 4 4 3" xfId="32648"/>
    <cellStyle name="强调文字颜色 2 4 4 3 2" xfId="32649"/>
    <cellStyle name="强调文字颜色 2 4 4 4" xfId="32650"/>
    <cellStyle name="强调文字颜色 2 4 5" xfId="32651"/>
    <cellStyle name="强调文字颜色 2 5" xfId="32652"/>
    <cellStyle name="强调文字颜色 2 5 2" xfId="32653"/>
    <cellStyle name="强调文字颜色 2 5 2 2" xfId="5275"/>
    <cellStyle name="强调文字颜色 2 5 2 2 2" xfId="5696"/>
    <cellStyle name="强调文字颜色 2 5 2 2 2 2" xfId="3880"/>
    <cellStyle name="强调文字颜色 2 5 2 2 3" xfId="5698"/>
    <cellStyle name="强调文字颜色 2 5 2 2 3 2" xfId="32654"/>
    <cellStyle name="强调文字颜色 2 5 2 2 4" xfId="24626"/>
    <cellStyle name="强调文字颜色 2 5 2 3" xfId="5700"/>
    <cellStyle name="强调文字颜色 2 5 3" xfId="32655"/>
    <cellStyle name="强调文字颜色 2 5 3 2" xfId="5711"/>
    <cellStyle name="强调文字颜色 2 5 3 2 2" xfId="32656"/>
    <cellStyle name="强调文字颜色 2 5 3 2 2 2" xfId="25199"/>
    <cellStyle name="强调文字颜色 2 5 3 2 3" xfId="32657"/>
    <cellStyle name="强调文字颜色 2 5 3 2 3 2" xfId="32658"/>
    <cellStyle name="强调文字颜色 2 5 3 2 4" xfId="24640"/>
    <cellStyle name="强调文字颜色 2 5 3 3" xfId="32659"/>
    <cellStyle name="强调文字颜色 2 5 4" xfId="32660"/>
    <cellStyle name="强调文字颜色 2 5 4 2" xfId="5719"/>
    <cellStyle name="强调文字颜色 2 5 4 2 2" xfId="32661"/>
    <cellStyle name="强调文字颜色 2 5 4 3" xfId="32662"/>
    <cellStyle name="强调文字颜色 2 5 4 3 2" xfId="22397"/>
    <cellStyle name="强调文字颜色 2 5 4 4" xfId="32663"/>
    <cellStyle name="强调文字颜色 2 5 5" xfId="3262"/>
    <cellStyle name="强调文字颜色 2 6" xfId="24786"/>
    <cellStyle name="强调文字颜色 2 6 2" xfId="32664"/>
    <cellStyle name="强调文字颜色 2 6 2 2" xfId="5286"/>
    <cellStyle name="强调文字颜色 2 6 2 2 2" xfId="32665"/>
    <cellStyle name="强调文字颜色 2 6 2 2 2 2" xfId="21145"/>
    <cellStyle name="强调文字颜色 2 6 2 2 3" xfId="32666"/>
    <cellStyle name="强调文字颜色 2 6 2 2 3 2" xfId="26924"/>
    <cellStyle name="强调文字颜色 2 6 2 2 4" xfId="32442"/>
    <cellStyle name="强调文字颜色 2 6 2 3" xfId="32667"/>
    <cellStyle name="强调文字颜色 2 6 3" xfId="32668"/>
    <cellStyle name="强调文字颜色 2 6 3 2" xfId="5738"/>
    <cellStyle name="强调文字颜色 2 6 3 2 2" xfId="32669"/>
    <cellStyle name="强调文字颜色 2 6 3 2 2 2" xfId="22569"/>
    <cellStyle name="强调文字颜色 2 6 3 2 3" xfId="32670"/>
    <cellStyle name="强调文字颜色 2 6 3 2 3 2" xfId="32671"/>
    <cellStyle name="强调文字颜色 2 6 3 2 4" xfId="32672"/>
    <cellStyle name="强调文字颜色 2 6 3 3" xfId="32673"/>
    <cellStyle name="强调文字颜色 2 6 4" xfId="32674"/>
    <cellStyle name="强调文字颜色 2 6 4 2" xfId="32675"/>
    <cellStyle name="强调文字颜色 2 6 4 2 2" xfId="32676"/>
    <cellStyle name="强调文字颜色 2 6 4 3" xfId="32677"/>
    <cellStyle name="强调文字颜色 2 6 4 3 2" xfId="32678"/>
    <cellStyle name="强调文字颜色 2 6 4 4" xfId="32679"/>
    <cellStyle name="强调文字颜色 2 6 5" xfId="2380"/>
    <cellStyle name="强调文字颜色 2 7" xfId="32680"/>
    <cellStyle name="强调文字颜色 2 7 2" xfId="32681"/>
    <cellStyle name="强调文字颜色 2 7 2 2" xfId="32682"/>
    <cellStyle name="强调文字颜色 2 7 2 2 2" xfId="32683"/>
    <cellStyle name="强调文字颜色 2 7 2 2 2 2" xfId="27360"/>
    <cellStyle name="强调文字颜色 2 7 2 2 3" xfId="32684"/>
    <cellStyle name="强调文字颜色 2 7 2 2 3 2" xfId="11638"/>
    <cellStyle name="强调文字颜色 2 7 2 2 4" xfId="28200"/>
    <cellStyle name="强调文字颜色 2 7 2 3" xfId="32685"/>
    <cellStyle name="强调文字颜色 2 7 3" xfId="4951"/>
    <cellStyle name="强调文字颜色 2 7 3 2" xfId="4954"/>
    <cellStyle name="强调文字颜色 2 7 3 2 2" xfId="32686"/>
    <cellStyle name="强调文字颜色 2 7 3 2 2 2" xfId="22997"/>
    <cellStyle name="强调文字颜色 2 7 3 2 3" xfId="32687"/>
    <cellStyle name="强调文字颜色 2 7 3 2 3 2" xfId="11784"/>
    <cellStyle name="强调文字颜色 2 7 3 2 4" xfId="32688"/>
    <cellStyle name="强调文字颜色 2 7 3 3" xfId="32689"/>
    <cellStyle name="强调文字颜色 2 7 4" xfId="4964"/>
    <cellStyle name="强调文字颜色 2 7 4 2" xfId="739"/>
    <cellStyle name="强调文字颜色 2 7 4 2 2" xfId="25090"/>
    <cellStyle name="强调文字颜色 2 7 4 3" xfId="25094"/>
    <cellStyle name="强调文字颜色 2 7 4 3 2" xfId="765"/>
    <cellStyle name="强调文字颜色 2 7 4 4" xfId="25096"/>
    <cellStyle name="强调文字颜色 2 7 5" xfId="3669"/>
    <cellStyle name="强调文字颜色 2 8" xfId="32690"/>
    <cellStyle name="强调文字颜色 2 8 2" xfId="26692"/>
    <cellStyle name="强调文字颜色 2 8 2 2" xfId="26695"/>
    <cellStyle name="强调文字颜色 2 8 2 2 2" xfId="26699"/>
    <cellStyle name="强调文字颜色 2 8 2 2 2 2" xfId="26702"/>
    <cellStyle name="强调文字颜色 2 8 2 2 3" xfId="26706"/>
    <cellStyle name="强调文字颜色 2 8 2 2 3 2" xfId="26709"/>
    <cellStyle name="强调文字颜色 2 8 2 2 4" xfId="24731"/>
    <cellStyle name="强调文字颜色 2 8 2 3" xfId="26712"/>
    <cellStyle name="强调文字颜色 2 8 3" xfId="5180"/>
    <cellStyle name="强调文字颜色 2 8 3 2" xfId="26715"/>
    <cellStyle name="强调文字颜色 2 8 3 2 2" xfId="27299"/>
    <cellStyle name="强调文字颜色 2 8 3 2 2 2" xfId="27301"/>
    <cellStyle name="强调文字颜色 2 8 3 2 3" xfId="27405"/>
    <cellStyle name="强调文字颜色 2 8 3 2 3 2" xfId="25390"/>
    <cellStyle name="强调文字颜色 2 8 3 2 4" xfId="27440"/>
    <cellStyle name="强调文字颜色 2 8 3 3" xfId="27475"/>
    <cellStyle name="强调文字颜色 2 8 4" xfId="5210"/>
    <cellStyle name="强调文字颜色 2 8 4 2" xfId="1115"/>
    <cellStyle name="强调文字颜色 2 8 4 2 2" xfId="1125"/>
    <cellStyle name="强调文字颜色 2 8 4 3" xfId="1149"/>
    <cellStyle name="强调文字颜色 2 8 4 3 2" xfId="1158"/>
    <cellStyle name="强调文字颜色 2 8 4 4" xfId="1167"/>
    <cellStyle name="强调文字颜色 2 8 5" xfId="5"/>
    <cellStyle name="强调文字颜色 2 9" xfId="32691"/>
    <cellStyle name="强调文字颜色 2 9 2" xfId="31103"/>
    <cellStyle name="强调文字颜色 2 9 2 2" xfId="31106"/>
    <cellStyle name="强调文字颜色 2 9 2 2 2" xfId="31357"/>
    <cellStyle name="强调文字颜色 2 9 2 2 2 2" xfId="31360"/>
    <cellStyle name="强调文字颜色 2 9 2 2 3" xfId="31381"/>
    <cellStyle name="强调文字颜色 2 9 2 2 3 2" xfId="31384"/>
    <cellStyle name="强调文字颜色 2 9 2 2 4" xfId="31405"/>
    <cellStyle name="强调文字颜色 2 9 2 3" xfId="31414"/>
    <cellStyle name="强调文字颜色 2 9 3" xfId="4569"/>
    <cellStyle name="强调文字颜色 2 9 3 2" xfId="31109"/>
    <cellStyle name="强调文字颜色 2 9 3 2 2" xfId="31111"/>
    <cellStyle name="强调文字颜色 2 9 3 3" xfId="31152"/>
    <cellStyle name="强调文字颜色 2 9 3 3 2" xfId="31154"/>
    <cellStyle name="强调文字颜色 2 9 3 4" xfId="31169"/>
    <cellStyle name="强调文字颜色 2 9 4" xfId="4591"/>
    <cellStyle name="强调文字颜色 3 10" xfId="23702"/>
    <cellStyle name="强调文字颜色 3 10 2" xfId="23704"/>
    <cellStyle name="强调文字颜色 3 10 2 2" xfId="8351"/>
    <cellStyle name="强调文字颜色 3 10 2 2 2" xfId="8354"/>
    <cellStyle name="强调文字颜色 3 10 2 2 2 2" xfId="8358"/>
    <cellStyle name="强调文字颜色 3 10 2 2 3" xfId="8362"/>
    <cellStyle name="强调文字颜色 3 10 2 2 3 2" xfId="23707"/>
    <cellStyle name="强调文字颜色 3 10 2 2 4" xfId="23710"/>
    <cellStyle name="强调文字颜色 3 10 2 3" xfId="8367"/>
    <cellStyle name="强调文字颜色 3 10 3" xfId="23713"/>
    <cellStyle name="强调文字颜色 3 10 3 2" xfId="8414"/>
    <cellStyle name="强调文字颜色 3 10 3 2 2" xfId="8417"/>
    <cellStyle name="强调文字颜色 3 10 3 3" xfId="8421"/>
    <cellStyle name="强调文字颜色 3 10 3 3 2" xfId="23716"/>
    <cellStyle name="强调文字颜色 3 10 3 4" xfId="23719"/>
    <cellStyle name="强调文字颜色 3 10 4" xfId="19607"/>
    <cellStyle name="强调文字颜色 3 11" xfId="23721"/>
    <cellStyle name="强调文字颜色 3 11 2" xfId="1484"/>
    <cellStyle name="强调文字颜色 3 11 2 2" xfId="8571"/>
    <cellStyle name="强调文字颜色 3 11 2 2 2" xfId="8574"/>
    <cellStyle name="强调文字颜色 3 11 2 2 2 2" xfId="8577"/>
    <cellStyle name="强调文字颜色 3 11 2 2 3" xfId="8580"/>
    <cellStyle name="强调文字颜色 3 11 2 2 3 2" xfId="23723"/>
    <cellStyle name="强调文字颜色 3 11 2 2 4" xfId="23725"/>
    <cellStyle name="强调文字颜色 3 11 2 3" xfId="8584"/>
    <cellStyle name="强调文字颜色 3 11 3" xfId="23727"/>
    <cellStyle name="强调文字颜色 3 11 3 2" xfId="8628"/>
    <cellStyle name="强调文字颜色 3 11 3 2 2" xfId="8631"/>
    <cellStyle name="强调文字颜色 3 11 3 3" xfId="8635"/>
    <cellStyle name="强调文字颜色 3 11 3 3 2" xfId="23729"/>
    <cellStyle name="强调文字颜色 3 11 3 4" xfId="23731"/>
    <cellStyle name="强调文字颜色 3 11 4" xfId="23733"/>
    <cellStyle name="强调文字颜色 3 12" xfId="23735"/>
    <cellStyle name="强调文字颜色 3 12 2" xfId="23738"/>
    <cellStyle name="强调文字颜色 3 12 2 2" xfId="8736"/>
    <cellStyle name="强调文字颜色 3 12 2 2 2" xfId="8740"/>
    <cellStyle name="强调文字颜色 3 12 2 2 2 2" xfId="32692"/>
    <cellStyle name="强调文字颜色 3 12 2 2 3" xfId="32693"/>
    <cellStyle name="强调文字颜色 3 12 2 2 3 2" xfId="32694"/>
    <cellStyle name="强调文字颜色 3 12 2 2 4" xfId="32695"/>
    <cellStyle name="强调文字颜色 3 12 2 3" xfId="8743"/>
    <cellStyle name="强调文字颜色 3 12 3" xfId="23741"/>
    <cellStyle name="强调文字颜色 3 12 3 2" xfId="8768"/>
    <cellStyle name="强调文字颜色 3 12 3 2 2" xfId="24933"/>
    <cellStyle name="强调文字颜色 3 12 3 3" xfId="32696"/>
    <cellStyle name="强调文字颜色 3 12 3 3 2" xfId="32697"/>
    <cellStyle name="强调文字颜色 3 12 3 4" xfId="32698"/>
    <cellStyle name="强调文字颜色 3 12 4" xfId="23743"/>
    <cellStyle name="强调文字颜色 3 13" xfId="3391"/>
    <cellStyle name="强调文字颜色 3 13 2" xfId="3394"/>
    <cellStyle name="强调文字颜色 3 13 2 2" xfId="32699"/>
    <cellStyle name="强调文字颜色 3 13 2 2 2" xfId="32700"/>
    <cellStyle name="强调文字颜色 3 13 2 3" xfId="32701"/>
    <cellStyle name="强调文字颜色 3 13 2 3 2" xfId="32702"/>
    <cellStyle name="强调文字颜色 3 13 2 4" xfId="32703"/>
    <cellStyle name="强调文字颜色 3 13 3" xfId="32704"/>
    <cellStyle name="强调文字颜色 3 14" xfId="3396"/>
    <cellStyle name="强调文字颜色 3 14 2" xfId="3398"/>
    <cellStyle name="强调文字颜色 3 15" xfId="3400"/>
    <cellStyle name="强调文字颜色 3 16" xfId="32705"/>
    <cellStyle name="强调文字颜色 3 2" xfId="14654"/>
    <cellStyle name="强调文字颜色 3 2 2" xfId="32706"/>
    <cellStyle name="强调文字颜色 3 2 2 2" xfId="13201"/>
    <cellStyle name="强调文字颜色 3 2 2 2 2" xfId="13203"/>
    <cellStyle name="强调文字颜色 3 2 2 2 2 2" xfId="13205"/>
    <cellStyle name="强调文字颜色 3 2 2 2 3" xfId="13207"/>
    <cellStyle name="强调文字颜色 3 2 2 2 3 2" xfId="17368"/>
    <cellStyle name="强调文字颜色 3 2 2 2 4" xfId="23382"/>
    <cellStyle name="强调文字颜色 3 2 2 3" xfId="7195"/>
    <cellStyle name="强调文字颜色 3 2 3" xfId="32707"/>
    <cellStyle name="强调文字颜色 3 2 3 2" xfId="13216"/>
    <cellStyle name="强调文字颜色 3 2 3 2 2" xfId="32708"/>
    <cellStyle name="强调文字颜色 3 2 3 2 2 2" xfId="32709"/>
    <cellStyle name="强调文字颜色 3 2 3 2 3" xfId="32710"/>
    <cellStyle name="强调文字颜色 3 2 3 2 3 2" xfId="17495"/>
    <cellStyle name="强调文字颜色 3 2 3 2 4" xfId="30415"/>
    <cellStyle name="强调文字颜色 3 2 3 3" xfId="7199"/>
    <cellStyle name="强调文字颜色 3 2 4" xfId="32711"/>
    <cellStyle name="强调文字颜色 3 2 4 2" xfId="13221"/>
    <cellStyle name="强调文字颜色 3 2 4 2 2" xfId="32712"/>
    <cellStyle name="强调文字颜色 3 2 4 3" xfId="32713"/>
    <cellStyle name="强调文字颜色 3 2 4 3 2" xfId="32714"/>
    <cellStyle name="强调文字颜色 3 2 4 4" xfId="32715"/>
    <cellStyle name="强调文字颜色 3 2 5" xfId="32716"/>
    <cellStyle name="强调文字颜色 3 3" xfId="8355"/>
    <cellStyle name="强调文字颜色 3 3 2" xfId="8359"/>
    <cellStyle name="强调文字颜色 3 3 2 2" xfId="13237"/>
    <cellStyle name="强调文字颜色 3 3 2 2 2" xfId="32717"/>
    <cellStyle name="强调文字颜色 3 3 2 2 2 2" xfId="22286"/>
    <cellStyle name="强调文字颜色 3 3 2 2 3" xfId="32718"/>
    <cellStyle name="强调文字颜色 3 3 2 2 3 2" xfId="32719"/>
    <cellStyle name="强调文字颜色 3 3 2 2 4" xfId="26789"/>
    <cellStyle name="强调文字颜色 3 3 2 3" xfId="32720"/>
    <cellStyle name="强调文字颜色 3 3 3" xfId="32721"/>
    <cellStyle name="强调文字颜色 3 3 3 2" xfId="13252"/>
    <cellStyle name="强调文字颜色 3 3 3 2 2" xfId="29388"/>
    <cellStyle name="强调文字颜色 3 3 3 2 2 2" xfId="22300"/>
    <cellStyle name="强调文字颜色 3 3 3 2 3" xfId="29390"/>
    <cellStyle name="强调文字颜色 3 3 3 2 3 2" xfId="32722"/>
    <cellStyle name="强调文字颜色 3 3 3 2 4" xfId="30476"/>
    <cellStyle name="强调文字颜色 3 3 3 3" xfId="29394"/>
    <cellStyle name="强调文字颜色 3 3 4" xfId="32723"/>
    <cellStyle name="强调文字颜色 3 3 4 2" xfId="29408"/>
    <cellStyle name="强调文字颜色 3 3 4 2 2" xfId="29410"/>
    <cellStyle name="强调文字颜色 3 3 4 3" xfId="29412"/>
    <cellStyle name="强调文字颜色 3 3 4 3 2" xfId="32724"/>
    <cellStyle name="强调文字颜色 3 3 4 4" xfId="32725"/>
    <cellStyle name="强调文字颜色 3 3 5" xfId="32726"/>
    <cellStyle name="强调文字颜色 3 4" xfId="8363"/>
    <cellStyle name="强调文字颜色 3 4 2" xfId="23708"/>
    <cellStyle name="强调文字颜色 3 4 2 2" xfId="5762"/>
    <cellStyle name="强调文字颜色 3 4 2 2 2" xfId="5766"/>
    <cellStyle name="强调文字颜色 3 4 2 2 2 2" xfId="640"/>
    <cellStyle name="强调文字颜色 3 4 2 2 3" xfId="5770"/>
    <cellStyle name="强调文字颜色 3 4 2 2 3 2" xfId="28891"/>
    <cellStyle name="强调文字颜色 3 4 2 2 4" xfId="26803"/>
    <cellStyle name="强调文字颜色 3 4 2 3" xfId="5772"/>
    <cellStyle name="强调文字颜色 3 4 3" xfId="29353"/>
    <cellStyle name="强调文字颜色 3 4 3 2" xfId="5793"/>
    <cellStyle name="强调文字颜色 3 4 3 2 2" xfId="23328"/>
    <cellStyle name="强调文字颜色 3 4 3 2 2 2" xfId="23456"/>
    <cellStyle name="强调文字颜色 3 4 3 2 3" xfId="23798"/>
    <cellStyle name="强调文字颜色 3 4 3 2 3 2" xfId="32727"/>
    <cellStyle name="强调文字颜色 3 4 3 2 4" xfId="23815"/>
    <cellStyle name="强调文字颜色 3 4 3 3" xfId="25307"/>
    <cellStyle name="强调文字颜色 3 4 4" xfId="32728"/>
    <cellStyle name="强调文字颜色 3 4 4 2" xfId="5807"/>
    <cellStyle name="强调文字颜色 3 4 4 2 2" xfId="32729"/>
    <cellStyle name="强调文字颜色 3 4 4 3" xfId="32730"/>
    <cellStyle name="强调文字颜色 3 4 4 3 2" xfId="32731"/>
    <cellStyle name="强调文字颜色 3 4 4 4" xfId="32732"/>
    <cellStyle name="强调文字颜色 3 4 5" xfId="32733"/>
    <cellStyle name="强调文字颜色 3 5" xfId="23711"/>
    <cellStyle name="强调文字颜色 3 5 2" xfId="32734"/>
    <cellStyle name="强调文字颜色 3 5 2 2" xfId="5319"/>
    <cellStyle name="强调文字颜色 3 5 2 2 2" xfId="32735"/>
    <cellStyle name="强调文字颜色 3 5 2 2 2 2" xfId="8713"/>
    <cellStyle name="强调文字颜色 3 5 2 2 3" xfId="32736"/>
    <cellStyle name="强调文字颜色 3 5 2 2 3 2" xfId="32737"/>
    <cellStyle name="强调文字颜色 3 5 2 2 4" xfId="28252"/>
    <cellStyle name="强调文字颜色 3 5 2 3" xfId="32738"/>
    <cellStyle name="强调文字颜色 3 5 3" xfId="32739"/>
    <cellStyle name="强调文字颜色 3 5 3 2" xfId="5827"/>
    <cellStyle name="强调文字颜色 3 5 3 2 2" xfId="14130"/>
    <cellStyle name="强调文字颜色 3 5 3 2 2 2" xfId="14132"/>
    <cellStyle name="强调文字颜色 3 5 3 2 3" xfId="14155"/>
    <cellStyle name="强调文字颜色 3 5 3 2 3 2" xfId="14157"/>
    <cellStyle name="强调文字颜色 3 5 3 2 4" xfId="14173"/>
    <cellStyle name="强调文字颜色 3 5 3 3" xfId="32740"/>
    <cellStyle name="强调文字颜色 3 5 4" xfId="32741"/>
    <cellStyle name="强调文字颜色 3 5 4 2" xfId="32742"/>
    <cellStyle name="强调文字颜色 3 5 4 2 2" xfId="32743"/>
    <cellStyle name="强调文字颜色 3 5 4 3" xfId="32744"/>
    <cellStyle name="强调文字颜色 3 5 4 3 2" xfId="32745"/>
    <cellStyle name="强调文字颜色 3 5 4 4" xfId="32746"/>
    <cellStyle name="强调文字颜色 3 5 5" xfId="32747"/>
    <cellStyle name="强调文字颜色 3 6" xfId="24790"/>
    <cellStyle name="强调文字颜色 3 6 2" xfId="32748"/>
    <cellStyle name="强调文字颜色 3 6 2 2" xfId="32749"/>
    <cellStyle name="强调文字颜色 3 6 2 2 2" xfId="32750"/>
    <cellStyle name="强调文字颜色 3 6 2 2 2 2" xfId="32751"/>
    <cellStyle name="强调文字颜色 3 6 2 2 3" xfId="32752"/>
    <cellStyle name="强调文字颜色 3 6 2 2 3 2" xfId="32753"/>
    <cellStyle name="强调文字颜色 3 6 2 2 4" xfId="12428"/>
    <cellStyle name="强调文字颜色 3 6 2 3" xfId="32754"/>
    <cellStyle name="强调文字颜色 3 6 3" xfId="32755"/>
    <cellStyle name="强调文字颜色 3 6 3 2" xfId="32756"/>
    <cellStyle name="强调文字颜色 3 6 3 2 2" xfId="32757"/>
    <cellStyle name="强调文字颜色 3 6 3 2 2 2" xfId="32758"/>
    <cellStyle name="强调文字颜色 3 6 3 2 3" xfId="32759"/>
    <cellStyle name="强调文字颜色 3 6 3 2 3 2" xfId="32760"/>
    <cellStyle name="强调文字颜色 3 6 3 2 4" xfId="12500"/>
    <cellStyle name="强调文字颜色 3 6 3 3" xfId="32761"/>
    <cellStyle name="强调文字颜色 3 6 4" xfId="32762"/>
    <cellStyle name="强调文字颜色 3 6 4 2" xfId="32763"/>
    <cellStyle name="强调文字颜色 3 6 4 2 2" xfId="32764"/>
    <cellStyle name="强调文字颜色 3 6 4 3" xfId="32765"/>
    <cellStyle name="强调文字颜色 3 6 4 3 2" xfId="32766"/>
    <cellStyle name="强调文字颜色 3 6 4 4" xfId="32767"/>
    <cellStyle name="强调文字颜色 3 6 5" xfId="32768"/>
    <cellStyle name="强调文字颜色 3 7" xfId="32769"/>
    <cellStyle name="强调文字颜色 3 7 2" xfId="32770"/>
    <cellStyle name="强调文字颜色 3 7 2 2" xfId="32771"/>
    <cellStyle name="强调文字颜色 3 7 2 2 2" xfId="32772"/>
    <cellStyle name="强调文字颜色 3 7 2 2 2 2" xfId="30330"/>
    <cellStyle name="强调文字颜色 3 7 2 2 3" xfId="32773"/>
    <cellStyle name="强调文字颜色 3 7 2 2 3 2" xfId="18461"/>
    <cellStyle name="强调文字颜色 3 7 2 2 4" xfId="13876"/>
    <cellStyle name="强调文字颜色 3 7 2 3" xfId="9013"/>
    <cellStyle name="强调文字颜色 3 7 3" xfId="5377"/>
    <cellStyle name="强调文字颜色 3 7 3 2" xfId="32774"/>
    <cellStyle name="强调文字颜色 3 7 3 2 2" xfId="32775"/>
    <cellStyle name="强调文字颜色 3 7 3 2 2 2" xfId="32776"/>
    <cellStyle name="强调文字颜色 3 7 3 2 3" xfId="32777"/>
    <cellStyle name="强调文字颜色 3 7 3 2 3 2" xfId="15790"/>
    <cellStyle name="强调文字颜色 3 7 3 2 4" xfId="13951"/>
    <cellStyle name="强调文字颜色 3 7 3 3" xfId="9017"/>
    <cellStyle name="强调文字颜色 3 7 4" xfId="32778"/>
    <cellStyle name="强调文字颜色 3 7 4 2" xfId="32779"/>
    <cellStyle name="强调文字颜色 3 7 4 2 2" xfId="32780"/>
    <cellStyle name="强调文字颜色 3 7 4 3" xfId="32781"/>
    <cellStyle name="强调文字颜色 3 7 4 3 2" xfId="32782"/>
    <cellStyle name="强调文字颜色 3 7 4 4" xfId="32783"/>
    <cellStyle name="强调文字颜色 3 7 5" xfId="32784"/>
    <cellStyle name="强调文字颜色 3 8" xfId="32785"/>
    <cellStyle name="强调文字颜色 3 8 2" xfId="32786"/>
    <cellStyle name="强调文字颜色 3 8 2 2" xfId="32787"/>
    <cellStyle name="强调文字颜色 3 8 2 2 2" xfId="30588"/>
    <cellStyle name="强调文字颜色 3 8 2 2 2 2" xfId="32788"/>
    <cellStyle name="强调文字颜色 3 8 2 2 3" xfId="31203"/>
    <cellStyle name="强调文字颜色 3 8 2 2 3 2" xfId="32789"/>
    <cellStyle name="强调文字颜色 3 8 2 2 4" xfId="15384"/>
    <cellStyle name="强调文字颜色 3 8 2 3" xfId="32790"/>
    <cellStyle name="强调文字颜色 3 8 3" xfId="5380"/>
    <cellStyle name="强调文字颜色 3 8 3 2" xfId="6368"/>
    <cellStyle name="强调文字颜色 3 8 3 2 2" xfId="6374"/>
    <cellStyle name="强调文字颜色 3 8 3 2 2 2" xfId="22462"/>
    <cellStyle name="强调文字颜色 3 8 3 2 3" xfId="31206"/>
    <cellStyle name="强调文字颜色 3 8 3 2 3 2" xfId="22466"/>
    <cellStyle name="强调文字颜色 3 8 3 2 4" xfId="15436"/>
    <cellStyle name="强调文字颜色 3 8 3 3" xfId="6381"/>
    <cellStyle name="强调文字颜色 3 8 4" xfId="6399"/>
    <cellStyle name="强调文字颜色 3 8 4 2" xfId="1669"/>
    <cellStyle name="强调文字颜色 3 8 4 2 2" xfId="411"/>
    <cellStyle name="强调文字颜色 3 8 4 3" xfId="1673"/>
    <cellStyle name="强调文字颜色 3 8 4 3 2" xfId="32791"/>
    <cellStyle name="强调文字颜色 3 8 4 4" xfId="32792"/>
    <cellStyle name="强调文字颜色 3 8 5" xfId="6405"/>
    <cellStyle name="强调文字颜色 3 9" xfId="32793"/>
    <cellStyle name="强调文字颜色 3 9 2" xfId="32794"/>
    <cellStyle name="强调文字颜色 3 9 2 2" xfId="32795"/>
    <cellStyle name="强调文字颜色 3 9 2 2 2" xfId="11353"/>
    <cellStyle name="强调文字颜色 3 9 2 2 2 2" xfId="11355"/>
    <cellStyle name="强调文字颜色 3 9 2 2 3" xfId="11361"/>
    <cellStyle name="强调文字颜色 3 9 2 2 3 2" xfId="11363"/>
    <cellStyle name="强调文字颜色 3 9 2 2 4" xfId="11368"/>
    <cellStyle name="强调文字颜色 3 9 2 3" xfId="32796"/>
    <cellStyle name="强调文字颜色 3 9 3" xfId="4819"/>
    <cellStyle name="强调文字颜色 3 9 3 2" xfId="4826"/>
    <cellStyle name="强调文字颜色 3 9 3 2 2" xfId="6458"/>
    <cellStyle name="强调文字颜色 3 9 3 3" xfId="6463"/>
    <cellStyle name="强调文字颜色 3 9 3 3 2" xfId="6470"/>
    <cellStyle name="强调文字颜色 3 9 3 4" xfId="6473"/>
    <cellStyle name="强调文字颜色 3 9 4" xfId="4834"/>
    <cellStyle name="强调文字颜色 4 10" xfId="6172"/>
    <cellStyle name="强调文字颜色 4 10 2" xfId="6177"/>
    <cellStyle name="强调文字颜色 4 10 2 2" xfId="10059"/>
    <cellStyle name="强调文字颜色 4 10 2 2 2" xfId="10062"/>
    <cellStyle name="强调文字颜色 4 10 2 2 2 2" xfId="10065"/>
    <cellStyle name="强调文字颜色 4 10 2 2 3" xfId="10067"/>
    <cellStyle name="强调文字颜色 4 10 2 2 3 2" xfId="32797"/>
    <cellStyle name="强调文字颜色 4 10 2 2 4" xfId="10164"/>
    <cellStyle name="强调文字颜色 4 10 2 3" xfId="10072"/>
    <cellStyle name="强调文字颜色 4 10 3" xfId="19636"/>
    <cellStyle name="强调文字颜色 4 10 3 2" xfId="10137"/>
    <cellStyle name="强调文字颜色 4 10 3 2 2" xfId="10141"/>
    <cellStyle name="强调文字颜色 4 10 3 3" xfId="10145"/>
    <cellStyle name="强调文字颜色 4 10 3 3 2" xfId="17658"/>
    <cellStyle name="强调文字颜色 4 10 3 4" xfId="11946"/>
    <cellStyle name="强调文字颜色 4 10 4" xfId="19641"/>
    <cellStyle name="强调文字颜色 4 11" xfId="6180"/>
    <cellStyle name="强调文字颜色 4 11 2" xfId="27627"/>
    <cellStyle name="强调文字颜色 4 11 2 2" xfId="10342"/>
    <cellStyle name="强调文字颜色 4 11 2 2 2" xfId="10347"/>
    <cellStyle name="强调文字颜色 4 11 2 2 2 2" xfId="10350"/>
    <cellStyle name="强调文字颜色 4 11 2 2 3" xfId="10353"/>
    <cellStyle name="强调文字颜色 4 11 2 2 3 2" xfId="32798"/>
    <cellStyle name="强调文字颜色 4 11 2 2 4" xfId="32799"/>
    <cellStyle name="强调文字颜色 4 11 2 3" xfId="10357"/>
    <cellStyle name="强调文字颜色 4 11 3" xfId="28445"/>
    <cellStyle name="强调文字颜色 4 11 3 2" xfId="10405"/>
    <cellStyle name="强调文字颜色 4 11 3 2 2" xfId="10407"/>
    <cellStyle name="强调文字颜色 4 11 3 3" xfId="10411"/>
    <cellStyle name="强调文字颜色 4 11 3 3 2" xfId="32800"/>
    <cellStyle name="强调文字颜色 4 11 3 4" xfId="11968"/>
    <cellStyle name="强调文字颜色 4 11 4" xfId="28448"/>
    <cellStyle name="强调文字颜色 4 12" xfId="32801"/>
    <cellStyle name="强调文字颜色 4 12 2" xfId="27631"/>
    <cellStyle name="强调文字颜色 4 12 2 2" xfId="10521"/>
    <cellStyle name="强调文字颜色 4 12 2 2 2" xfId="10526"/>
    <cellStyle name="强调文字颜色 4 12 2 2 2 2" xfId="12574"/>
    <cellStyle name="强调文字颜色 4 12 2 2 3" xfId="23424"/>
    <cellStyle name="强调文字颜色 4 12 2 2 3 2" xfId="22363"/>
    <cellStyle name="强调文字颜色 4 12 2 2 4" xfId="30623"/>
    <cellStyle name="强调文字颜色 4 12 2 3" xfId="10528"/>
    <cellStyle name="强调文字颜色 4 12 3" xfId="28453"/>
    <cellStyle name="强调文字颜色 4 12 3 2" xfId="10554"/>
    <cellStyle name="强调文字颜色 4 12 3 2 2" xfId="31683"/>
    <cellStyle name="强调文字颜色 4 12 3 3" xfId="31687"/>
    <cellStyle name="强调文字颜色 4 12 3 3 2" xfId="32802"/>
    <cellStyle name="强调文字颜色 4 12 3 4" xfId="32803"/>
    <cellStyle name="强调文字颜色 4 12 4" xfId="28458"/>
    <cellStyle name="强调文字颜色 4 13" xfId="32804"/>
    <cellStyle name="强调文字颜色 4 13 2" xfId="32805"/>
    <cellStyle name="强调文字颜色 4 13 2 2" xfId="23502"/>
    <cellStyle name="强调文字颜色 4 13 2 2 2" xfId="16453"/>
    <cellStyle name="强调文字颜色 4 13 2 3" xfId="23521"/>
    <cellStyle name="强调文字颜色 4 13 2 3 2" xfId="23524"/>
    <cellStyle name="强调文字颜色 4 13 2 4" xfId="11986"/>
    <cellStyle name="强调文字颜色 4 13 3" xfId="28463"/>
    <cellStyle name="强调文字颜色 4 14" xfId="17164"/>
    <cellStyle name="强调文字颜色 4 14 2" xfId="17166"/>
    <cellStyle name="强调文字颜色 4 15" xfId="17168"/>
    <cellStyle name="强调文字颜色 4 16" xfId="32806"/>
    <cellStyle name="强调文字颜色 4 2" xfId="14666"/>
    <cellStyle name="强调文字颜色 4 2 2" xfId="2625"/>
    <cellStyle name="强调文字颜色 4 2 2 2" xfId="1644"/>
    <cellStyle name="强调文字颜色 4 2 2 2 2" xfId="2628"/>
    <cellStyle name="强调文字颜色 4 2 2 2 2 2" xfId="14376"/>
    <cellStyle name="强调文字颜色 4 2 2 2 3" xfId="14378"/>
    <cellStyle name="强调文字颜色 4 2 2 2 3 2" xfId="26661"/>
    <cellStyle name="强调文字颜色 4 2 2 2 4" xfId="30518"/>
    <cellStyle name="强调文字颜色 4 2 2 3" xfId="1101"/>
    <cellStyle name="强调文字颜色 4 2 3" xfId="2632"/>
    <cellStyle name="强调文字颜色 4 2 3 2" xfId="260"/>
    <cellStyle name="强调文字颜色 4 2 3 2 2" xfId="14451"/>
    <cellStyle name="强调文字颜色 4 2 3 2 2 2" xfId="14453"/>
    <cellStyle name="强调文字颜色 4 2 3 2 3" xfId="14455"/>
    <cellStyle name="强调文字颜色 4 2 3 2 3 2" xfId="32807"/>
    <cellStyle name="强调文字颜色 4 2 3 2 4" xfId="30530"/>
    <cellStyle name="强调文字颜色 4 2 3 3" xfId="14457"/>
    <cellStyle name="强调文字颜色 4 2 4" xfId="2634"/>
    <cellStyle name="强调文字颜色 4 2 4 2" xfId="14494"/>
    <cellStyle name="强调文字颜色 4 2 4 2 2" xfId="14496"/>
    <cellStyle name="强调文字颜色 4 2 4 3" xfId="14498"/>
    <cellStyle name="强调文字颜色 4 2 4 3 2" xfId="21740"/>
    <cellStyle name="强调文字颜色 4 2 4 4" xfId="32808"/>
    <cellStyle name="强调文字颜色 4 2 5" xfId="32809"/>
    <cellStyle name="强调文字颜色 4 3" xfId="8370"/>
    <cellStyle name="强调文字颜色 4 3 2" xfId="2641"/>
    <cellStyle name="强调文字颜色 4 3 2 2" xfId="2644"/>
    <cellStyle name="强调文字颜色 4 3 2 2 2" xfId="2651"/>
    <cellStyle name="强调文字颜色 4 3 2 2 2 2" xfId="14603"/>
    <cellStyle name="强调文字颜色 4 3 2 2 3" xfId="14605"/>
    <cellStyle name="强调文字颜色 4 3 2 2 3 2" xfId="32810"/>
    <cellStyle name="强调文字颜色 4 3 2 2 4" xfId="26836"/>
    <cellStyle name="强调文字颜色 4 3 2 3" xfId="2657"/>
    <cellStyle name="强调文字颜色 4 3 3" xfId="2664"/>
    <cellStyle name="强调文字颜色 4 3 3 2" xfId="2666"/>
    <cellStyle name="强调文字颜色 4 3 3 2 2" xfId="14669"/>
    <cellStyle name="强调文字颜色 4 3 3 2 2 2" xfId="23836"/>
    <cellStyle name="强调文字颜色 4 3 3 2 3" xfId="32812"/>
    <cellStyle name="强调文字颜色 4 3 3 2 3 2" xfId="32814"/>
    <cellStyle name="强调文字颜色 4 3 3 2 4" xfId="32816"/>
    <cellStyle name="强调文字颜色 4 3 3 3" xfId="14673"/>
    <cellStyle name="强调文字颜色 4 3 4" xfId="2676"/>
    <cellStyle name="强调文字颜色 4 3 4 2" xfId="14711"/>
    <cellStyle name="强调文字颜色 4 3 4 2 2" xfId="32817"/>
    <cellStyle name="强调文字颜色 4 3 4 3" xfId="32818"/>
    <cellStyle name="强调文字颜色 4 3 4 3 2" xfId="32819"/>
    <cellStyle name="强调文字颜色 4 3 4 4" xfId="32820"/>
    <cellStyle name="强调文字颜色 4 3 5" xfId="32821"/>
    <cellStyle name="强调文字颜色 4 4" xfId="32822"/>
    <cellStyle name="强调文字颜色 4 4 2" xfId="2693"/>
    <cellStyle name="强调文字颜色 4 4 2 2" xfId="2698"/>
    <cellStyle name="强调文字颜色 4 4 2 2 2" xfId="2706"/>
    <cellStyle name="强调文字颜色 4 4 2 2 2 2" xfId="4149"/>
    <cellStyle name="强调文字颜色 4 4 2 2 3" xfId="4154"/>
    <cellStyle name="强调文字颜色 4 4 2 2 3 2" xfId="6808"/>
    <cellStyle name="强调文字颜色 4 4 2 2 4" xfId="6813"/>
    <cellStyle name="强调文字颜色 4 4 2 3" xfId="2712"/>
    <cellStyle name="强调文字颜色 4 4 3" xfId="2717"/>
    <cellStyle name="强调文字颜色 4 4 3 2" xfId="2722"/>
    <cellStyle name="强调文字颜色 4 4 3 2 2" xfId="4256"/>
    <cellStyle name="强调文字颜色 4 4 3 2 2 2" xfId="379"/>
    <cellStyle name="强调文字颜色 4 4 3 2 3" xfId="6837"/>
    <cellStyle name="强调文字颜色 4 4 3 2 3 2" xfId="10627"/>
    <cellStyle name="强调文字颜色 4 4 3 2 4" xfId="32823"/>
    <cellStyle name="强调文字颜色 4 4 3 3" xfId="4260"/>
    <cellStyle name="强调文字颜色 4 4 4" xfId="2730"/>
    <cellStyle name="强调文字颜色 4 4 4 2" xfId="4306"/>
    <cellStyle name="强调文字颜色 4 4 4 2 2" xfId="6846"/>
    <cellStyle name="强调文字颜色 4 4 4 3" xfId="6851"/>
    <cellStyle name="强调文字颜色 4 4 4 3 2" xfId="6853"/>
    <cellStyle name="强调文字颜色 4 4 4 4" xfId="6855"/>
    <cellStyle name="强调文字颜色 4 4 5" xfId="32824"/>
    <cellStyle name="强调文字颜色 4 5" xfId="32825"/>
    <cellStyle name="强调文字颜色 4 5 2" xfId="2770"/>
    <cellStyle name="强调文字颜色 4 5 2 2" xfId="2780"/>
    <cellStyle name="强调文字颜色 4 5 2 2 2" xfId="3071"/>
    <cellStyle name="强调文字颜色 4 5 2 2 2 2" xfId="3076"/>
    <cellStyle name="强调文字颜色 4 5 2 2 3" xfId="3081"/>
    <cellStyle name="强调文字颜色 4 5 2 2 3 2" xfId="32826"/>
    <cellStyle name="强调文字颜色 4 5 2 2 4" xfId="32827"/>
    <cellStyle name="强调文字颜色 4 5 2 3" xfId="3088"/>
    <cellStyle name="强调文字颜色 4 5 3" xfId="2786"/>
    <cellStyle name="强调文字颜色 4 5 3 2" xfId="3181"/>
    <cellStyle name="强调文字颜色 4 5 3 2 2" xfId="3188"/>
    <cellStyle name="强调文字颜色 4 5 3 2 2 2" xfId="3192"/>
    <cellStyle name="强调文字颜色 4 5 3 2 3" xfId="3196"/>
    <cellStyle name="强调文字颜色 4 5 3 2 3 2" xfId="32828"/>
    <cellStyle name="强调文字颜色 4 5 3 2 4" xfId="32829"/>
    <cellStyle name="强调文字颜色 4 5 3 3" xfId="3203"/>
    <cellStyle name="强调文字颜色 4 5 4" xfId="32830"/>
    <cellStyle name="强调文字颜色 4 5 4 2" xfId="3273"/>
    <cellStyle name="强调文字颜色 4 5 4 2 2" xfId="32831"/>
    <cellStyle name="强调文字颜色 4 5 4 3" xfId="32832"/>
    <cellStyle name="强调文字颜色 4 5 4 3 2" xfId="32833"/>
    <cellStyle name="强调文字颜色 4 5 4 4" xfId="22738"/>
    <cellStyle name="强调文字颜色 4 5 5" xfId="32834"/>
    <cellStyle name="强调文字颜色 4 6" xfId="32470"/>
    <cellStyle name="强调文字颜色 4 6 2" xfId="32835"/>
    <cellStyle name="强调文字颜色 4 6 2 2" xfId="4565"/>
    <cellStyle name="强调文字颜色 4 6 2 2 2" xfId="4576"/>
    <cellStyle name="强调文字颜色 4 6 2 2 2 2" xfId="4581"/>
    <cellStyle name="强调文字颜色 4 6 2 2 3" xfId="2465"/>
    <cellStyle name="强调文字颜色 4 6 2 2 3 2" xfId="32836"/>
    <cellStyle name="强调文字颜色 4 6 2 2 4" xfId="13579"/>
    <cellStyle name="强调文字颜色 4 6 2 3" xfId="4586"/>
    <cellStyle name="强调文字颜色 4 6 3" xfId="32837"/>
    <cellStyle name="强调文字颜色 4 6 3 2" xfId="4671"/>
    <cellStyle name="强调文字颜色 4 6 3 2 2" xfId="4676"/>
    <cellStyle name="强调文字颜色 4 6 3 2 2 2" xfId="5292"/>
    <cellStyle name="强调文字颜色 4 6 3 2 3" xfId="4913"/>
    <cellStyle name="强调文字颜色 4 6 3 2 3 2" xfId="32838"/>
    <cellStyle name="强调文字颜色 4 6 3 2 4" xfId="15092"/>
    <cellStyle name="强调文字颜色 4 6 3 3" xfId="4680"/>
    <cellStyle name="强调文字颜色 4 6 4" xfId="32839"/>
    <cellStyle name="强调文字颜色 4 6 4 2" xfId="4724"/>
    <cellStyle name="强调文字颜色 4 6 4 2 2" xfId="16679"/>
    <cellStyle name="强调文字颜色 4 6 4 3" xfId="32840"/>
    <cellStyle name="强调文字颜色 4 6 4 3 2" xfId="16788"/>
    <cellStyle name="强调文字颜色 4 6 4 4" xfId="15109"/>
    <cellStyle name="强调文字颜色 4 6 5" xfId="32841"/>
    <cellStyle name="强调文字颜色 4 7" xfId="32842"/>
    <cellStyle name="强调文字颜色 4 7 2" xfId="32843"/>
    <cellStyle name="强调文字颜色 4 7 2 2" xfId="4822"/>
    <cellStyle name="强调文字颜色 4 7 2 2 2" xfId="4828"/>
    <cellStyle name="强调文字颜色 4 7 2 2 2 2" xfId="6460"/>
    <cellStyle name="强调文字颜色 4 7 2 2 3" xfId="6466"/>
    <cellStyle name="强调文字颜色 4 7 2 2 3 2" xfId="32844"/>
    <cellStyle name="强调文字颜色 4 7 2 2 4" xfId="32845"/>
    <cellStyle name="强调文字颜色 4 7 2 3" xfId="4836"/>
    <cellStyle name="强调文字颜色 4 7 3" xfId="32846"/>
    <cellStyle name="强调文字颜色 4 7 3 2" xfId="4884"/>
    <cellStyle name="强调文字颜色 4 7 3 2 2" xfId="6540"/>
    <cellStyle name="强调文字颜色 4 7 3 2 2 2" xfId="3458"/>
    <cellStyle name="强调文字颜色 4 7 3 2 3" xfId="6544"/>
    <cellStyle name="强调文字颜色 4 7 3 2 3 2" xfId="32847"/>
    <cellStyle name="强调文字颜色 4 7 3 2 4" xfId="32848"/>
    <cellStyle name="强调文字颜色 4 7 3 3" xfId="6553"/>
    <cellStyle name="强调文字颜色 4 7 4" xfId="32849"/>
    <cellStyle name="强调文字颜色 4 7 4 2" xfId="1837"/>
    <cellStyle name="强调文字颜色 4 7 4 2 2" xfId="32850"/>
    <cellStyle name="强调文字颜色 4 7 4 3" xfId="32851"/>
    <cellStyle name="强调文字颜色 4 7 4 3 2" xfId="32852"/>
    <cellStyle name="强调文字颜色 4 7 4 4" xfId="32853"/>
    <cellStyle name="强调文字颜色 4 7 5" xfId="32854"/>
    <cellStyle name="强调文字颜色 4 8" xfId="32855"/>
    <cellStyle name="强调文字颜色 4 8 2" xfId="14135"/>
    <cellStyle name="强调文字颜色 4 8 2 2" xfId="3480"/>
    <cellStyle name="强调文字颜色 4 8 2 2 2" xfId="6975"/>
    <cellStyle name="强调文字颜色 4 8 2 2 2 2" xfId="6981"/>
    <cellStyle name="强调文字颜色 4 8 2 2 3" xfId="5592"/>
    <cellStyle name="强调文字颜色 4 8 2 2 3 2" xfId="16071"/>
    <cellStyle name="强调文字颜色 4 8 2 2 4" xfId="16074"/>
    <cellStyle name="强调文字颜色 4 8 2 3" xfId="6746"/>
    <cellStyle name="强调文字颜色 4 8 3" xfId="7152"/>
    <cellStyle name="强调文字颜色 4 8 3 2" xfId="6992"/>
    <cellStyle name="强调文字颜色 4 8 3 2 2" xfId="7154"/>
    <cellStyle name="强调文字颜色 4 8 3 2 2 2" xfId="24220"/>
    <cellStyle name="强调文字颜色 4 8 3 2 3" xfId="16096"/>
    <cellStyle name="强调文字颜色 4 8 3 2 3 2" xfId="32856"/>
    <cellStyle name="强调文字颜色 4 8 3 2 4" xfId="32857"/>
    <cellStyle name="强调文字颜色 4 8 3 3" xfId="7157"/>
    <cellStyle name="强调文字颜色 4 8 4" xfId="6735"/>
    <cellStyle name="强调文字颜色 4 8 4 2" xfId="1796"/>
    <cellStyle name="强调文字颜色 4 8 4 2 2" xfId="32858"/>
    <cellStyle name="强调文字颜色 4 8 4 3" xfId="32859"/>
    <cellStyle name="强调文字颜色 4 8 4 3 2" xfId="32860"/>
    <cellStyle name="强调文字颜色 4 8 4 4" xfId="32861"/>
    <cellStyle name="强调文字颜色 4 8 5" xfId="6741"/>
    <cellStyle name="强调文字颜色 4 9" xfId="32862"/>
    <cellStyle name="强调文字颜色 4 9 2" xfId="32863"/>
    <cellStyle name="强调文字颜色 4 9 2 2" xfId="7058"/>
    <cellStyle name="强调文字颜色 4 9 2 2 2" xfId="11617"/>
    <cellStyle name="强调文字颜色 4 9 2 2 2 2" xfId="11621"/>
    <cellStyle name="强调文字颜色 4 9 2 2 3" xfId="11626"/>
    <cellStyle name="强调文字颜色 4 9 2 2 3 2" xfId="11628"/>
    <cellStyle name="强调文字颜色 4 9 2 2 4" xfId="11630"/>
    <cellStyle name="强调文字颜色 4 9 2 3" xfId="32864"/>
    <cellStyle name="强调文字颜色 4 9 3" xfId="7164"/>
    <cellStyle name="强调文字颜色 4 9 3 2" xfId="7166"/>
    <cellStyle name="强调文字颜色 4 9 3 2 2" xfId="7169"/>
    <cellStyle name="强调文字颜色 4 9 3 3" xfId="7171"/>
    <cellStyle name="强调文字颜色 4 9 3 3 2" xfId="7174"/>
    <cellStyle name="强调文字颜色 4 9 3 4" xfId="7176"/>
    <cellStyle name="强调文字颜色 4 9 4" xfId="6752"/>
    <cellStyle name="强调文字颜色 5 10" xfId="32865"/>
    <cellStyle name="强调文字颜色 5 10 2" xfId="23385"/>
    <cellStyle name="强调文字颜色 5 10 2 2" xfId="30386"/>
    <cellStyle name="强调文字颜色 5 10 2 2 2" xfId="30388"/>
    <cellStyle name="强调文字颜色 5 10 2 2 2 2" xfId="23215"/>
    <cellStyle name="强调文字颜色 5 10 2 2 3" xfId="32866"/>
    <cellStyle name="强调文字颜色 5 10 2 2 3 2" xfId="13487"/>
    <cellStyle name="强调文字颜色 5 10 2 2 4" xfId="32867"/>
    <cellStyle name="强调文字颜色 5 10 2 3" xfId="30392"/>
    <cellStyle name="强调文字颜色 5 10 3" xfId="30394"/>
    <cellStyle name="强调文字颜色 5 10 3 2" xfId="30396"/>
    <cellStyle name="强调文字颜色 5 10 3 2 2" xfId="30398"/>
    <cellStyle name="强调文字颜色 5 10 3 3" xfId="30402"/>
    <cellStyle name="强调文字颜色 5 10 3 3 2" xfId="31247"/>
    <cellStyle name="强调文字颜色 5 10 3 4" xfId="16127"/>
    <cellStyle name="强调文字颜色 5 10 4" xfId="30404"/>
    <cellStyle name="强调文字颜色 5 11" xfId="30719"/>
    <cellStyle name="强调文字颜色 5 11 2" xfId="30421"/>
    <cellStyle name="强调文字颜色 5 11 2 2" xfId="30423"/>
    <cellStyle name="强调文字颜色 5 11 2 2 2" xfId="30425"/>
    <cellStyle name="强调文字颜色 5 11 2 2 2 2" xfId="22967"/>
    <cellStyle name="强调文字颜色 5 11 2 2 3" xfId="32868"/>
    <cellStyle name="强调文字颜色 5 11 2 2 3 2" xfId="32869"/>
    <cellStyle name="强调文字颜色 5 11 2 2 4" xfId="32870"/>
    <cellStyle name="强调文字颜色 5 11 2 3" xfId="30429"/>
    <cellStyle name="强调文字颜色 5 11 3" xfId="30431"/>
    <cellStyle name="强调文字颜色 5 11 3 2" xfId="30433"/>
    <cellStyle name="强调文字颜色 5 11 3 2 2" xfId="20647"/>
    <cellStyle name="强调文字颜色 5 11 3 3" xfId="31261"/>
    <cellStyle name="强调文字颜色 5 11 3 3 2" xfId="20954"/>
    <cellStyle name="强调文字颜色 5 11 3 4" xfId="16159"/>
    <cellStyle name="强调文字颜色 5 11 4" xfId="30435"/>
    <cellStyle name="强调文字颜色 5 12" xfId="32871"/>
    <cellStyle name="强调文字颜色 5 12 2" xfId="30443"/>
    <cellStyle name="强调文字颜色 5 12 2 2" xfId="30445"/>
    <cellStyle name="强调文字颜色 5 12 2 2 2" xfId="32872"/>
    <cellStyle name="强调文字颜色 5 12 2 2 2 2" xfId="23042"/>
    <cellStyle name="强调文字颜色 5 12 2 2 3" xfId="32873"/>
    <cellStyle name="强调文字颜色 5 12 2 2 3 2" xfId="32874"/>
    <cellStyle name="强调文字颜色 5 12 2 2 4" xfId="9442"/>
    <cellStyle name="强调文字颜色 5 12 2 3" xfId="17469"/>
    <cellStyle name="强调文字颜色 5 12 3" xfId="30447"/>
    <cellStyle name="强调文字颜色 5 12 3 2" xfId="32875"/>
    <cellStyle name="强调文字颜色 5 12 3 2 2" xfId="32876"/>
    <cellStyle name="强调文字颜色 5 12 3 3" xfId="17567"/>
    <cellStyle name="强调文字颜色 5 12 3 3 2" xfId="17570"/>
    <cellStyle name="强调文字颜色 5 12 3 4" xfId="16199"/>
    <cellStyle name="强调文字颜色 5 12 4" xfId="32877"/>
    <cellStyle name="强调文字颜色 5 13" xfId="32878"/>
    <cellStyle name="强调文字颜色 5 13 2" xfId="3528"/>
    <cellStyle name="强调文字颜色 5 13 2 2" xfId="3530"/>
    <cellStyle name="强调文字颜色 5 13 2 2 2" xfId="22292"/>
    <cellStyle name="强调文字颜色 5 13 2 3" xfId="32613"/>
    <cellStyle name="强调文字颜色 5 13 2 3 2" xfId="22302"/>
    <cellStyle name="强调文字颜色 5 13 2 4" xfId="27487"/>
    <cellStyle name="强调文字颜色 5 13 3" xfId="3532"/>
    <cellStyle name="强调文字颜色 5 14" xfId="28989"/>
    <cellStyle name="强调文字颜色 5 14 2" xfId="32879"/>
    <cellStyle name="强调文字颜色 5 15" xfId="31157"/>
    <cellStyle name="强调文字颜色 5 16" xfId="31160"/>
    <cellStyle name="强调文字颜色 5 2" xfId="32811"/>
    <cellStyle name="强调文字颜色 5 2 2" xfId="32813"/>
    <cellStyle name="强调文字颜色 5 2 2 2" xfId="32880"/>
    <cellStyle name="强调文字颜色 5 2 2 2 2" xfId="28080"/>
    <cellStyle name="强调文字颜色 5 2 2 2 2 2" xfId="32881"/>
    <cellStyle name="强调文字颜色 5 2 2 2 3" xfId="32882"/>
    <cellStyle name="强调文字颜色 5 2 2 2 3 2" xfId="32883"/>
    <cellStyle name="强调文字颜色 5 2 2 2 4" xfId="30568"/>
    <cellStyle name="强调文字颜色 5 2 2 3" xfId="21666"/>
    <cellStyle name="强调文字颜色 5 2 3" xfId="32294"/>
    <cellStyle name="强调文字颜色 5 2 3 2" xfId="5681"/>
    <cellStyle name="强调文字颜色 5 2 3 2 2" xfId="32884"/>
    <cellStyle name="强调文字颜色 5 2 3 2 2 2" xfId="32885"/>
    <cellStyle name="强调文字颜色 5 2 3 2 3" xfId="32886"/>
    <cellStyle name="强调文字颜色 5 2 3 2 3 2" xfId="32887"/>
    <cellStyle name="强调文字颜色 5 2 3 2 4" xfId="30585"/>
    <cellStyle name="强调文字颜色 5 2 3 3" xfId="32888"/>
    <cellStyle name="强调文字颜色 5 2 4" xfId="32889"/>
    <cellStyle name="强调文字颜色 5 2 4 2" xfId="32890"/>
    <cellStyle name="强调文字颜色 5 2 4 2 2" xfId="32891"/>
    <cellStyle name="强调文字颜色 5 2 4 3" xfId="32892"/>
    <cellStyle name="强调文字颜色 5 2 4 3 2" xfId="32893"/>
    <cellStyle name="强调文字颜色 5 2 4 4" xfId="32894"/>
    <cellStyle name="强调文字颜色 5 2 5" xfId="32895"/>
    <cellStyle name="强调文字颜色 5 3" xfId="32815"/>
    <cellStyle name="强调文字颜色 5 3 2" xfId="32896"/>
    <cellStyle name="强调文字颜色 5 3 2 2" xfId="32897"/>
    <cellStyle name="强调文字颜色 5 3 2 2 2" xfId="32898"/>
    <cellStyle name="强调文字颜色 5 3 2 2 2 2" xfId="32899"/>
    <cellStyle name="强调文字颜色 5 3 2 2 3" xfId="32900"/>
    <cellStyle name="强调文字颜色 5 3 2 2 3 2" xfId="32901"/>
    <cellStyle name="强调文字颜色 5 3 2 2 4" xfId="26867"/>
    <cellStyle name="强调文字颜色 5 3 2 3" xfId="21677"/>
    <cellStyle name="强调文字颜色 5 3 3" xfId="32902"/>
    <cellStyle name="强调文字颜色 5 3 3 2" xfId="22432"/>
    <cellStyle name="强调文字颜色 5 3 3 2 2" xfId="32903"/>
    <cellStyle name="强调文字颜色 5 3 3 2 2 2" xfId="32904"/>
    <cellStyle name="强调文字颜色 5 3 3 2 3" xfId="32905"/>
    <cellStyle name="强调文字颜色 5 3 3 2 3 2" xfId="32906"/>
    <cellStyle name="强调文字颜色 5 3 3 2 4" xfId="11331"/>
    <cellStyle name="强调文字颜色 5 3 3 3" xfId="21680"/>
    <cellStyle name="强调文字颜色 5 3 4" xfId="32907"/>
    <cellStyle name="强调文字颜色 5 3 4 2" xfId="32908"/>
    <cellStyle name="强调文字颜色 5 3 4 2 2" xfId="32909"/>
    <cellStyle name="强调文字颜色 5 3 4 3" xfId="32910"/>
    <cellStyle name="强调文字颜色 5 3 4 3 2" xfId="32911"/>
    <cellStyle name="强调文字颜色 5 3 4 4" xfId="32912"/>
    <cellStyle name="强调文字颜色 5 3 5" xfId="32913"/>
    <cellStyle name="强调文字颜色 5 4" xfId="31358"/>
    <cellStyle name="强调文字颜色 5 4 2" xfId="31361"/>
    <cellStyle name="强调文字颜色 5 4 2 2" xfId="31363"/>
    <cellStyle name="强调文字颜色 5 4 2 2 2" xfId="31365"/>
    <cellStyle name="强调文字颜色 5 4 2 2 2 2" xfId="24294"/>
    <cellStyle name="强调文字颜色 5 4 2 2 3" xfId="31367"/>
    <cellStyle name="强调文字颜色 5 4 2 2 3 2" xfId="24476"/>
    <cellStyle name="强调文字颜色 5 4 2 2 4" xfId="26887"/>
    <cellStyle name="强调文字颜色 5 4 2 3" xfId="31369"/>
    <cellStyle name="强调文字颜色 5 4 3" xfId="31377"/>
    <cellStyle name="强调文字颜色 5 4 3 2" xfId="6865"/>
    <cellStyle name="强调文字颜色 5 4 3 2 2" xfId="6868"/>
    <cellStyle name="强调文字颜色 5 4 3 2 2 2" xfId="6870"/>
    <cellStyle name="强调文字颜色 5 4 3 2 3" xfId="6872"/>
    <cellStyle name="强调文字颜色 5 4 3 2 3 2" xfId="32914"/>
    <cellStyle name="强调文字颜色 5 4 3 2 4" xfId="11479"/>
    <cellStyle name="强调文字颜色 5 4 3 3" xfId="4098"/>
    <cellStyle name="强调文字颜色 5 4 4" xfId="24420"/>
    <cellStyle name="强调文字颜色 5 4 4 2" xfId="6910"/>
    <cellStyle name="强调文字颜色 5 4 4 2 2" xfId="31379"/>
    <cellStyle name="强调文字颜色 5 4 4 3" xfId="4107"/>
    <cellStyle name="强调文字颜色 5 4 4 3 2" xfId="32915"/>
    <cellStyle name="强调文字颜色 5 4 4 4" xfId="32916"/>
    <cellStyle name="强调文字颜色 5 4 5" xfId="24424"/>
    <cellStyle name="强调文字颜色 5 5" xfId="31382"/>
    <cellStyle name="强调文字颜色 5 5 2" xfId="31385"/>
    <cellStyle name="强调文字颜色 5 5 2 2" xfId="31387"/>
    <cellStyle name="强调文字颜色 5 5 2 2 2" xfId="31389"/>
    <cellStyle name="强调文字颜色 5 5 2 2 2 2" xfId="32917"/>
    <cellStyle name="强调文字颜色 5 5 2 2 3" xfId="32918"/>
    <cellStyle name="强调文字颜色 5 5 2 2 3 2" xfId="32919"/>
    <cellStyle name="强调文字颜色 5 5 2 2 4" xfId="32920"/>
    <cellStyle name="强调文字颜色 5 5 2 3" xfId="31391"/>
    <cellStyle name="强调文字颜色 5 5 3" xfId="31393"/>
    <cellStyle name="强调文字颜色 5 5 3 2" xfId="31395"/>
    <cellStyle name="强调文字颜色 5 5 3 2 2" xfId="7021"/>
    <cellStyle name="强调文字颜色 5 5 3 2 2 2" xfId="32921"/>
    <cellStyle name="强调文字颜色 5 5 3 2 3" xfId="32923"/>
    <cellStyle name="强调文字颜色 5 5 3 2 3 2" xfId="32924"/>
    <cellStyle name="强调文字颜色 5 5 3 2 4" xfId="11540"/>
    <cellStyle name="强调文字颜色 5 5 3 3" xfId="31397"/>
    <cellStyle name="强调文字颜色 5 5 4" xfId="24952"/>
    <cellStyle name="强调文字颜色 5 5 4 2" xfId="31399"/>
    <cellStyle name="强调文字颜色 5 5 4 2 2" xfId="32925"/>
    <cellStyle name="强调文字颜色 5 5 4 3" xfId="22633"/>
    <cellStyle name="强调文字颜色 5 5 4 3 2" xfId="22635"/>
    <cellStyle name="强调文字颜色 5 5 4 4" xfId="22639"/>
    <cellStyle name="强调文字颜色 5 5 5" xfId="31402"/>
    <cellStyle name="强调文字颜色 5 6" xfId="31406"/>
    <cellStyle name="强调文字颜色 5 6 2" xfId="31409"/>
    <cellStyle name="强调文字颜色 5 6 2 2" xfId="31412"/>
    <cellStyle name="强调文字颜色 5 6 2 2 2" xfId="136"/>
    <cellStyle name="强调文字颜色 5 6 2 2 2 2" xfId="21718"/>
    <cellStyle name="强调文字颜色 5 6 2 2 3" xfId="113"/>
    <cellStyle name="强调文字颜色 5 6 2 2 3 2" xfId="22044"/>
    <cellStyle name="强调文字颜色 5 6 2 2 4" xfId="22237"/>
    <cellStyle name="强调文字颜色 5 6 2 3" xfId="32926"/>
    <cellStyle name="强调文字颜色 5 6 3" xfId="7585"/>
    <cellStyle name="强调文字颜色 5 6 3 2" xfId="7587"/>
    <cellStyle name="强调文字颜色 5 6 3 2 2" xfId="32927"/>
    <cellStyle name="强调文字颜色 5 6 3 2 2 2" xfId="32928"/>
    <cellStyle name="强调文字颜色 5 6 3 2 3" xfId="32929"/>
    <cellStyle name="强调文字颜色 5 6 3 2 3 2" xfId="32930"/>
    <cellStyle name="强调文字颜色 5 6 3 2 4" xfId="11573"/>
    <cellStyle name="强调文字颜色 5 6 3 3" xfId="7488"/>
    <cellStyle name="强调文字颜色 5 6 4" xfId="7589"/>
    <cellStyle name="强调文字颜色 5 6 4 2" xfId="7591"/>
    <cellStyle name="强调文字颜色 5 6 4 2 2" xfId="32931"/>
    <cellStyle name="强调文字颜色 5 6 4 3" xfId="7491"/>
    <cellStyle name="强调文字颜色 5 6 4 3 2" xfId="32932"/>
    <cellStyle name="强调文字颜色 5 6 4 4" xfId="18032"/>
    <cellStyle name="强调文字颜色 5 6 5" xfId="7593"/>
    <cellStyle name="强调文字颜色 5 7" xfId="29822"/>
    <cellStyle name="强调文字颜色 5 7 2" xfId="29825"/>
    <cellStyle name="强调文字颜色 5 7 2 2" xfId="29828"/>
    <cellStyle name="强调文字颜色 5 7 2 2 2" xfId="538"/>
    <cellStyle name="强调文字颜色 5 7 2 2 2 2" xfId="160"/>
    <cellStyle name="强调文字颜色 5 7 2 2 3" xfId="543"/>
    <cellStyle name="强调文字颜色 5 7 2 2 3 2" xfId="692"/>
    <cellStyle name="强调文字颜色 5 7 2 2 4" xfId="695"/>
    <cellStyle name="强调文字颜色 5 7 2 3" xfId="29830"/>
    <cellStyle name="强调文字颜色 5 7 3" xfId="4978"/>
    <cellStyle name="强调文字颜色 5 7 3 2" xfId="29833"/>
    <cellStyle name="强调文字颜色 5 7 3 2 2" xfId="725"/>
    <cellStyle name="强调文字颜色 5 7 3 2 2 2" xfId="32933"/>
    <cellStyle name="强调文字颜色 5 7 3 2 3" xfId="9571"/>
    <cellStyle name="强调文字颜色 5 7 3 2 3 2" xfId="32934"/>
    <cellStyle name="强调文字颜色 5 7 3 2 4" xfId="32935"/>
    <cellStyle name="强调文字颜色 5 7 3 3" xfId="29835"/>
    <cellStyle name="强调文字颜色 5 7 4" xfId="7679"/>
    <cellStyle name="强调文字颜色 5 7 4 2" xfId="29837"/>
    <cellStyle name="强调文字颜色 5 7 4 2 2" xfId="29839"/>
    <cellStyle name="强调文字颜色 5 7 4 3" xfId="29841"/>
    <cellStyle name="强调文字颜色 5 7 4 3 2" xfId="32936"/>
    <cellStyle name="强调文字颜色 5 7 4 4" xfId="32937"/>
    <cellStyle name="强调文字颜色 5 7 5" xfId="29843"/>
    <cellStyle name="强调文字颜色 5 8" xfId="29848"/>
    <cellStyle name="强调文字颜色 5 8 2" xfId="29851"/>
    <cellStyle name="强调文字颜色 5 8 2 2" xfId="29853"/>
    <cellStyle name="强调文字颜色 5 8 2 2 2" xfId="862"/>
    <cellStyle name="强调文字颜色 5 8 2 2 2 2" xfId="10941"/>
    <cellStyle name="强调文字颜色 5 8 2 2 3" xfId="9654"/>
    <cellStyle name="强调文字颜色 5 8 2 2 3 2" xfId="11001"/>
    <cellStyle name="强调文字颜色 5 8 2 2 4" xfId="32938"/>
    <cellStyle name="强调文字颜色 5 8 2 3" xfId="29856"/>
    <cellStyle name="强调文字颜色 5 8 3" xfId="7211"/>
    <cellStyle name="强调文字颜色 5 8 3 2" xfId="7214"/>
    <cellStyle name="强调文字颜色 5 8 3 2 2" xfId="7217"/>
    <cellStyle name="强调文字颜色 5 8 3 2 2 2" xfId="32939"/>
    <cellStyle name="强调文字颜色 5 8 3 2 3" xfId="16144"/>
    <cellStyle name="强调文字颜色 5 8 3 2 3 2" xfId="32940"/>
    <cellStyle name="强调文字颜色 5 8 3 2 4" xfId="32941"/>
    <cellStyle name="强调文字颜色 5 8 3 3" xfId="7221"/>
    <cellStyle name="强调文字颜色 5 8 4" xfId="6777"/>
    <cellStyle name="强调文字颜色 5 8 4 2" xfId="7228"/>
    <cellStyle name="强调文字颜色 5 8 4 2 2" xfId="2193"/>
    <cellStyle name="强调文字颜色 5 8 4 3" xfId="32942"/>
    <cellStyle name="强调文字颜色 5 8 4 3 2" xfId="3742"/>
    <cellStyle name="强调文字颜色 5 8 4 4" xfId="30014"/>
    <cellStyle name="强调文字颜色 5 8 5" xfId="7231"/>
    <cellStyle name="强调文字颜色 5 9" xfId="29859"/>
    <cellStyle name="强调文字颜色 5 9 2" xfId="29861"/>
    <cellStyle name="强调文字颜色 5 9 2 2" xfId="29863"/>
    <cellStyle name="强调文字颜色 5 9 2 2 2" xfId="11766"/>
    <cellStyle name="强调文字颜色 5 9 2 2 2 2" xfId="11768"/>
    <cellStyle name="强调文字颜色 5 9 2 2 3" xfId="11772"/>
    <cellStyle name="强调文字颜色 5 9 2 2 3 2" xfId="11774"/>
    <cellStyle name="强调文字颜色 5 9 2 2 4" xfId="11776"/>
    <cellStyle name="强调文字颜色 5 9 2 3" xfId="32943"/>
    <cellStyle name="强调文字颜色 5 9 3" xfId="7238"/>
    <cellStyle name="强调文字颜色 5 9 3 2" xfId="7241"/>
    <cellStyle name="强调文字颜色 5 9 3 2 2" xfId="7245"/>
    <cellStyle name="强调文字颜色 5 9 3 3" xfId="7248"/>
    <cellStyle name="强调文字颜色 5 9 3 3 2" xfId="7254"/>
    <cellStyle name="强调文字颜色 5 9 3 4" xfId="7256"/>
    <cellStyle name="强调文字颜色 5 9 4" xfId="7258"/>
    <cellStyle name="强调文字颜色 6 10" xfId="20569"/>
    <cellStyle name="强调文字颜色 6 10 2" xfId="13896"/>
    <cellStyle name="强调文字颜色 6 10 2 2" xfId="13899"/>
    <cellStyle name="强调文字颜色 6 10 2 2 2" xfId="13901"/>
    <cellStyle name="强调文字颜色 6 10 2 2 2 2" xfId="13903"/>
    <cellStyle name="强调文字颜色 6 10 2 2 3" xfId="13905"/>
    <cellStyle name="强调文字颜色 6 10 2 2 3 2" xfId="13907"/>
    <cellStyle name="强调文字颜色 6 10 2 2 4" xfId="13909"/>
    <cellStyle name="强调文字颜色 6 10 2 3" xfId="13911"/>
    <cellStyle name="强调文字颜色 6 10 3" xfId="13917"/>
    <cellStyle name="强调文字颜色 6 10 3 2" xfId="13920"/>
    <cellStyle name="强调文字颜色 6 10 3 2 2" xfId="13922"/>
    <cellStyle name="强调文字颜色 6 10 3 3" xfId="13926"/>
    <cellStyle name="强调文字颜色 6 10 3 3 2" xfId="13930"/>
    <cellStyle name="强调文字颜色 6 10 3 4" xfId="8753"/>
    <cellStyle name="强调文字颜色 6 10 4" xfId="13934"/>
    <cellStyle name="强调文字颜色 6 11" xfId="20573"/>
    <cellStyle name="强调文字颜色 6 11 2" xfId="13965"/>
    <cellStyle name="强调文字颜色 6 11 2 2" xfId="13967"/>
    <cellStyle name="强调文字颜色 6 11 2 2 2" xfId="13969"/>
    <cellStyle name="强调文字颜色 6 11 2 2 2 2" xfId="13971"/>
    <cellStyle name="强调文字颜色 6 11 2 2 3" xfId="13973"/>
    <cellStyle name="强调文字颜色 6 11 2 2 3 2" xfId="13975"/>
    <cellStyle name="强调文字颜色 6 11 2 2 4" xfId="13977"/>
    <cellStyle name="强调文字颜色 6 11 2 3" xfId="13981"/>
    <cellStyle name="强调文字颜色 6 11 3" xfId="13986"/>
    <cellStyle name="强调文字颜色 6 11 3 2" xfId="13988"/>
    <cellStyle name="强调文字颜色 6 11 3 2 2" xfId="13990"/>
    <cellStyle name="强调文字颜色 6 11 3 3" xfId="13996"/>
    <cellStyle name="强调文字颜色 6 11 3 3 2" xfId="13998"/>
    <cellStyle name="强调文字颜色 6 11 3 4" xfId="8776"/>
    <cellStyle name="强调文字颜色 6 11 4" xfId="14001"/>
    <cellStyle name="强调文字颜色 6 12" xfId="32944"/>
    <cellStyle name="强调文字颜色 6 12 2" xfId="14029"/>
    <cellStyle name="强调文字颜色 6 12 2 2" xfId="14031"/>
    <cellStyle name="强调文字颜色 6 12 2 2 2" xfId="14033"/>
    <cellStyle name="强调文字颜色 6 12 2 2 2 2" xfId="14036"/>
    <cellStyle name="强调文字颜色 6 12 2 2 3" xfId="14038"/>
    <cellStyle name="强调文字颜色 6 12 2 2 3 2" xfId="14041"/>
    <cellStyle name="强调文字颜色 6 12 2 2 4" xfId="14043"/>
    <cellStyle name="强调文字颜色 6 12 2 3" xfId="14045"/>
    <cellStyle name="强调文字颜色 6 12 3" xfId="14052"/>
    <cellStyle name="强调文字颜色 6 12 3 2" xfId="14054"/>
    <cellStyle name="强调文字颜色 6 12 3 2 2" xfId="14056"/>
    <cellStyle name="强调文字颜色 6 12 3 3" xfId="14062"/>
    <cellStyle name="强调文字颜色 6 12 3 3 2" xfId="14065"/>
    <cellStyle name="强调文字颜色 6 12 3 4" xfId="8783"/>
    <cellStyle name="强调文字颜色 6 12 4" xfId="14067"/>
    <cellStyle name="强调文字颜色 6 13" xfId="32945"/>
    <cellStyle name="强调文字颜色 6 13 2" xfId="14093"/>
    <cellStyle name="强调文字颜色 6 13 2 2" xfId="12076"/>
    <cellStyle name="强调文字颜色 6 13 2 2 2" xfId="1443"/>
    <cellStyle name="强调文字颜色 6 13 2 3" xfId="12096"/>
    <cellStyle name="强调文字颜色 6 13 2 3 2" xfId="12100"/>
    <cellStyle name="强调文字颜色 6 13 2 4" xfId="12134"/>
    <cellStyle name="强调文字颜色 6 13 3" xfId="14095"/>
    <cellStyle name="强调文字颜色 6 14" xfId="32946"/>
    <cellStyle name="强调文字颜色 6 14 2" xfId="32947"/>
    <cellStyle name="强调文字颜色 6 15" xfId="15834"/>
    <cellStyle name="强调文字颜色 6 16" xfId="32948"/>
    <cellStyle name="强调文字颜色 6 2" xfId="32949"/>
    <cellStyle name="强调文字颜色 6 2 2" xfId="25400"/>
    <cellStyle name="强调文字颜色 6 2 2 2" xfId="25402"/>
    <cellStyle name="强调文字颜色 6 2 2 2 2" xfId="28347"/>
    <cellStyle name="强调文字颜色 6 2 2 2 2 2" xfId="32950"/>
    <cellStyle name="强调文字颜色 6 2 2 2 3" xfId="17034"/>
    <cellStyle name="强调文字颜色 6 2 2 2 3 2" xfId="17802"/>
    <cellStyle name="强调文字颜色 6 2 2 2 4" xfId="30636"/>
    <cellStyle name="强调文字颜色 6 2 2 3" xfId="21686"/>
    <cellStyle name="强调文字颜色 6 2 3" xfId="25404"/>
    <cellStyle name="强调文字颜色 6 2 3 2" xfId="32951"/>
    <cellStyle name="强调文字颜色 6 2 3 2 2" xfId="32952"/>
    <cellStyle name="强调文字颜色 6 2 3 2 2 2" xfId="32953"/>
    <cellStyle name="强调文字颜色 6 2 3 2 3" xfId="32954"/>
    <cellStyle name="强调文字颜色 6 2 3 2 3 2" xfId="32955"/>
    <cellStyle name="强调文字颜色 6 2 3 2 4" xfId="30653"/>
    <cellStyle name="强调文字颜色 6 2 3 3" xfId="9778"/>
    <cellStyle name="强调文字颜色 6 2 4" xfId="32956"/>
    <cellStyle name="强调文字颜色 6 2 4 2" xfId="32957"/>
    <cellStyle name="强调文字颜色 6 2 4 2 2" xfId="32958"/>
    <cellStyle name="强调文字颜色 6 2 4 3" xfId="32959"/>
    <cellStyle name="强调文字颜色 6 2 4 3 2" xfId="32960"/>
    <cellStyle name="强调文字颜色 6 2 4 4" xfId="32961"/>
    <cellStyle name="强调文字颜色 6 2 5" xfId="32962"/>
    <cellStyle name="强调文字颜色 6 3" xfId="32963"/>
    <cellStyle name="强调文字颜色 6 3 2" xfId="32964"/>
    <cellStyle name="强调文字颜色 6 3 2 2" xfId="32965"/>
    <cellStyle name="强调文字颜色 6 3 2 2 2" xfId="32966"/>
    <cellStyle name="强调文字颜色 6 3 2 2 2 2" xfId="32967"/>
    <cellStyle name="强调文字颜色 6 3 2 2 3" xfId="32968"/>
    <cellStyle name="强调文字颜色 6 3 2 2 3 2" xfId="32969"/>
    <cellStyle name="强调文字颜色 6 3 2 2 4" xfId="27342"/>
    <cellStyle name="强调文字颜色 6 3 2 3" xfId="32970"/>
    <cellStyle name="强调文字颜色 6 3 3" xfId="32971"/>
    <cellStyle name="强调文字颜色 6 3 3 2" xfId="32972"/>
    <cellStyle name="强调文字颜色 6 3 3 2 2" xfId="32973"/>
    <cellStyle name="强调文字颜色 6 3 3 2 2 2" xfId="32974"/>
    <cellStyle name="强调文字颜色 6 3 3 2 3" xfId="32975"/>
    <cellStyle name="强调文字颜色 6 3 3 2 3 2" xfId="32976"/>
    <cellStyle name="强调文字颜色 6 3 3 2 4" xfId="11609"/>
    <cellStyle name="强调文字颜色 6 3 3 3" xfId="32977"/>
    <cellStyle name="强调文字颜色 6 3 4" xfId="32978"/>
    <cellStyle name="强调文字颜色 6 3 4 2" xfId="32979"/>
    <cellStyle name="强调文字颜色 6 3 4 2 2" xfId="32980"/>
    <cellStyle name="强调文字颜色 6 3 4 3" xfId="32981"/>
    <cellStyle name="强调文字颜色 6 3 4 3 2" xfId="32982"/>
    <cellStyle name="强调文字颜色 6 3 4 4" xfId="32983"/>
    <cellStyle name="强调文字颜色 6 3 5" xfId="32984"/>
    <cellStyle name="强调文字颜色 6 4" xfId="32985"/>
    <cellStyle name="强调文字颜色 6 4 2" xfId="32986"/>
    <cellStyle name="强调文字颜色 6 4 2 2" xfId="32987"/>
    <cellStyle name="强调文字颜色 6 4 2 2 2" xfId="32988"/>
    <cellStyle name="强调文字颜色 6 4 2 2 2 2" xfId="32989"/>
    <cellStyle name="强调文字颜色 6 4 2 2 3" xfId="32990"/>
    <cellStyle name="强调文字颜色 6 4 2 2 3 2" xfId="32991"/>
    <cellStyle name="强调文字颜色 6 4 2 2 4" xfId="27413"/>
    <cellStyle name="强调文字颜色 6 4 2 3" xfId="32992"/>
    <cellStyle name="强调文字颜色 6 4 3" xfId="32993"/>
    <cellStyle name="强调文字颜色 6 4 3 2" xfId="32994"/>
    <cellStyle name="强调文字颜色 6 4 3 2 2" xfId="32995"/>
    <cellStyle name="强调文字颜色 6 4 3 2 2 2" xfId="32996"/>
    <cellStyle name="强调文字颜色 6 4 3 2 3" xfId="32997"/>
    <cellStyle name="强调文字颜色 6 4 3 2 3 2" xfId="32998"/>
    <cellStyle name="强调文字颜色 6 4 3 2 4" xfId="11696"/>
    <cellStyle name="强调文字颜色 6 4 3 3" xfId="32999"/>
    <cellStyle name="强调文字颜色 6 4 4" xfId="33000"/>
    <cellStyle name="强调文字颜色 6 4 4 2" xfId="33001"/>
    <cellStyle name="强调文字颜色 6 4 4 2 2" xfId="33002"/>
    <cellStyle name="强调文字颜色 6 4 4 3" xfId="33003"/>
    <cellStyle name="强调文字颜色 6 4 4 3 2" xfId="33004"/>
    <cellStyle name="强调文字颜色 6 4 4 4" xfId="33005"/>
    <cellStyle name="强调文字颜色 6 4 5" xfId="33006"/>
    <cellStyle name="强调文字颜色 6 5" xfId="33007"/>
    <cellStyle name="强调文字颜色 6 5 2" xfId="33008"/>
    <cellStyle name="强调文字颜色 6 5 2 2" xfId="33009"/>
    <cellStyle name="强调文字颜色 6 5 2 2 2" xfId="33010"/>
    <cellStyle name="强调文字颜色 6 5 2 2 2 2" xfId="33011"/>
    <cellStyle name="强调文字颜色 6 5 2 2 3" xfId="33012"/>
    <cellStyle name="强调文字颜色 6 5 2 2 3 2" xfId="33013"/>
    <cellStyle name="强调文字颜色 6 5 2 2 4" xfId="27444"/>
    <cellStyle name="强调文字颜色 6 5 2 3" xfId="33014"/>
    <cellStyle name="强调文字颜色 6 5 3" xfId="33015"/>
    <cellStyle name="强调文字颜色 6 5 3 2" xfId="33016"/>
    <cellStyle name="强调文字颜色 6 5 3 2 2" xfId="33017"/>
    <cellStyle name="强调文字颜色 6 5 3 2 2 2" xfId="33018"/>
    <cellStyle name="强调文字颜色 6 5 3 2 3" xfId="33019"/>
    <cellStyle name="强调文字颜色 6 5 3 2 3 2" xfId="33020"/>
    <cellStyle name="强调文字颜色 6 5 3 2 4" xfId="33021"/>
    <cellStyle name="强调文字颜色 6 5 3 3" xfId="33022"/>
    <cellStyle name="强调文字颜色 6 5 4" xfId="33023"/>
    <cellStyle name="强调文字颜色 6 5 4 2" xfId="33024"/>
    <cellStyle name="强调文字颜色 6 5 4 2 2" xfId="33025"/>
    <cellStyle name="强调文字颜色 6 5 4 3" xfId="33026"/>
    <cellStyle name="强调文字颜色 6 5 4 3 2" xfId="33027"/>
    <cellStyle name="强调文字颜色 6 5 4 4" xfId="33028"/>
    <cellStyle name="强调文字颜色 6 5 5" xfId="33029"/>
    <cellStyle name="强调文字颜色 6 6" xfId="33030"/>
    <cellStyle name="强调文字颜色 6 6 2" xfId="33031"/>
    <cellStyle name="强调文字颜色 6 6 2 2" xfId="33032"/>
    <cellStyle name="强调文字颜色 6 6 2 2 2" xfId="33033"/>
    <cellStyle name="强调文字颜色 6 6 2 2 2 2" xfId="33034"/>
    <cellStyle name="强调文字颜色 6 6 2 2 3" xfId="33035"/>
    <cellStyle name="强调文字颜色 6 6 2 2 3 2" xfId="33036"/>
    <cellStyle name="强调文字颜色 6 6 2 2 4" xfId="33037"/>
    <cellStyle name="强调文字颜色 6 6 2 3" xfId="33038"/>
    <cellStyle name="强调文字颜色 6 6 3" xfId="33039"/>
    <cellStyle name="强调文字颜色 6 6 3 2" xfId="33040"/>
    <cellStyle name="强调文字颜色 6 6 3 2 2" xfId="33041"/>
    <cellStyle name="强调文字颜色 6 6 3 2 2 2" xfId="33042"/>
    <cellStyle name="强调文字颜色 6 6 3 2 3" xfId="33043"/>
    <cellStyle name="强调文字颜色 6 6 3 2 3 2" xfId="33044"/>
    <cellStyle name="强调文字颜色 6 6 3 2 4" xfId="33045"/>
    <cellStyle name="强调文字颜色 6 6 3 3" xfId="33046"/>
    <cellStyle name="强调文字颜色 6 6 4" xfId="33047"/>
    <cellStyle name="强调文字颜色 6 6 4 2" xfId="33048"/>
    <cellStyle name="强调文字颜色 6 6 4 2 2" xfId="33049"/>
    <cellStyle name="强调文字颜色 6 6 4 3" xfId="33050"/>
    <cellStyle name="强调文字颜色 6 6 4 3 2" xfId="33051"/>
    <cellStyle name="强调文字颜色 6 6 4 4" xfId="33052"/>
    <cellStyle name="强调文字颜色 6 6 5" xfId="33053"/>
    <cellStyle name="强调文字颜色 6 7" xfId="33054"/>
    <cellStyle name="强调文字颜色 6 7 2" xfId="33055"/>
    <cellStyle name="强调文字颜色 6 7 2 2" xfId="33056"/>
    <cellStyle name="强调文字颜色 6 7 2 2 2" xfId="33057"/>
    <cellStyle name="强调文字颜色 6 7 2 2 2 2" xfId="33058"/>
    <cellStyle name="强调文字颜色 6 7 2 2 3" xfId="9832"/>
    <cellStyle name="强调文字颜色 6 7 2 2 3 2" xfId="33059"/>
    <cellStyle name="强调文字颜色 6 7 2 2 4" xfId="33060"/>
    <cellStyle name="强调文字颜色 6 7 2 3" xfId="33061"/>
    <cellStyle name="强调文字颜色 6 7 3" xfId="33062"/>
    <cellStyle name="强调文字颜色 6 7 3 2" xfId="33063"/>
    <cellStyle name="强调文字颜色 6 7 3 2 2" xfId="33064"/>
    <cellStyle name="强调文字颜色 6 7 3 2 2 2" xfId="33065"/>
    <cellStyle name="强调文字颜色 6 7 3 2 3" xfId="33066"/>
    <cellStyle name="强调文字颜色 6 7 3 2 3 2" xfId="33067"/>
    <cellStyle name="强调文字颜色 6 7 3 2 4" xfId="33068"/>
    <cellStyle name="强调文字颜色 6 7 3 3" xfId="33069"/>
    <cellStyle name="强调文字颜色 6 7 4" xfId="33070"/>
    <cellStyle name="强调文字颜色 6 7 4 2" xfId="33071"/>
    <cellStyle name="强调文字颜色 6 7 4 2 2" xfId="33072"/>
    <cellStyle name="强调文字颜色 6 7 4 3" xfId="33073"/>
    <cellStyle name="强调文字颜色 6 7 4 3 2" xfId="33074"/>
    <cellStyle name="强调文字颜色 6 7 4 4" xfId="33075"/>
    <cellStyle name="强调文字颜色 6 7 5" xfId="33076"/>
    <cellStyle name="强调文字颜色 6 8" xfId="33077"/>
    <cellStyle name="强调文字颜色 6 8 2" xfId="33078"/>
    <cellStyle name="强调文字颜色 6 8 2 2" xfId="33079"/>
    <cellStyle name="强调文字颜色 6 8 2 2 2" xfId="30792"/>
    <cellStyle name="强调文字颜色 6 8 2 2 2 2" xfId="33080"/>
    <cellStyle name="强调文字颜色 6 8 2 2 3" xfId="33081"/>
    <cellStyle name="强调文字颜色 6 8 2 2 3 2" xfId="33082"/>
    <cellStyle name="强调文字颜色 6 8 2 2 4" xfId="33083"/>
    <cellStyle name="强调文字颜色 6 8 2 3" xfId="33084"/>
    <cellStyle name="强调文字颜色 6 8 3" xfId="33085"/>
    <cellStyle name="强调文字颜色 6 8 3 2" xfId="33086"/>
    <cellStyle name="强调文字颜色 6 8 3 2 2" xfId="33087"/>
    <cellStyle name="强调文字颜色 6 8 3 2 2 2" xfId="33088"/>
    <cellStyle name="强调文字颜色 6 8 3 2 3" xfId="33089"/>
    <cellStyle name="强调文字颜色 6 8 3 2 3 2" xfId="17435"/>
    <cellStyle name="强调文字颜色 6 8 3 2 4" xfId="33090"/>
    <cellStyle name="强调文字颜色 6 8 3 3" xfId="33091"/>
    <cellStyle name="强调文字颜色 6 8 4" xfId="33092"/>
    <cellStyle name="强调文字颜色 6 8 4 2" xfId="33093"/>
    <cellStyle name="强调文字颜色 6 8 4 2 2" xfId="33094"/>
    <cellStyle name="强调文字颜色 6 8 4 3" xfId="33095"/>
    <cellStyle name="强调文字颜色 6 8 4 3 2" xfId="33096"/>
    <cellStyle name="强调文字颜色 6 8 4 4" xfId="33097"/>
    <cellStyle name="强调文字颜色 6 8 5" xfId="33098"/>
    <cellStyle name="强调文字颜色 6 9" xfId="33099"/>
    <cellStyle name="强调文字颜色 6 9 2" xfId="33100"/>
    <cellStyle name="强调文字颜色 6 9 2 2" xfId="33101"/>
    <cellStyle name="强调文字颜色 6 9 2 2 2" xfId="4900"/>
    <cellStyle name="强调文字颜色 6 9 2 2 2 2" xfId="4904"/>
    <cellStyle name="强调文字颜色 6 9 2 2 3" xfId="3024"/>
    <cellStyle name="强调文字颜色 6 9 2 2 3 2" xfId="3040"/>
    <cellStyle name="强调文字颜色 6 9 2 2 4" xfId="3054"/>
    <cellStyle name="强调文字颜色 6 9 2 3" xfId="33102"/>
    <cellStyle name="强调文字颜色 6 9 3" xfId="33103"/>
    <cellStyle name="强调文字颜色 6 9 3 2" xfId="33104"/>
    <cellStyle name="强调文字颜色 6 9 3 2 2" xfId="7304"/>
    <cellStyle name="强调文字颜色 6 9 3 3" xfId="33105"/>
    <cellStyle name="强调文字颜色 6 9 3 3 2" xfId="7308"/>
    <cellStyle name="强调文字颜色 6 9 3 4" xfId="33106"/>
    <cellStyle name="强调文字颜色 6 9 4" xfId="33107"/>
    <cellStyle name="适中 10" xfId="32922"/>
    <cellStyle name="适中 10 2" xfId="33108"/>
    <cellStyle name="适中 10 2 2" xfId="33109"/>
    <cellStyle name="适中 10 2 2 2" xfId="33110"/>
    <cellStyle name="适中 10 2 2 2 2" xfId="33111"/>
    <cellStyle name="适中 10 2 2 3" xfId="33112"/>
    <cellStyle name="适中 10 2 2 3 2" xfId="33113"/>
    <cellStyle name="适中 10 2 2 4" xfId="33114"/>
    <cellStyle name="适中 10 2 3" xfId="33115"/>
    <cellStyle name="适中 10 3" xfId="33116"/>
    <cellStyle name="适中 10 3 2" xfId="22815"/>
    <cellStyle name="适中 10 3 2 2" xfId="33117"/>
    <cellStyle name="适中 10 3 3" xfId="33118"/>
    <cellStyle name="适中 10 3 3 2" xfId="33119"/>
    <cellStyle name="适中 10 3 4" xfId="33120"/>
    <cellStyle name="适中 10 4" xfId="33121"/>
    <cellStyle name="适中 11" xfId="33122"/>
    <cellStyle name="适中 11 2" xfId="33123"/>
    <cellStyle name="适中 11 2 2" xfId="33124"/>
    <cellStyle name="适中 11 2 2 2" xfId="33125"/>
    <cellStyle name="适中 11 2 2 2 2" xfId="33126"/>
    <cellStyle name="适中 11 2 2 3" xfId="33127"/>
    <cellStyle name="适中 11 2 2 3 2" xfId="33128"/>
    <cellStyle name="适中 11 2 2 4" xfId="33129"/>
    <cellStyle name="适中 11 2 3" xfId="33130"/>
    <cellStyle name="适中 11 3" xfId="33131"/>
    <cellStyle name="适中 11 3 2" xfId="22841"/>
    <cellStyle name="适中 11 3 2 2" xfId="33132"/>
    <cellStyle name="适中 11 3 3" xfId="33133"/>
    <cellStyle name="适中 11 3 3 2" xfId="33134"/>
    <cellStyle name="适中 11 3 4" xfId="33135"/>
    <cellStyle name="适中 11 4" xfId="33136"/>
    <cellStyle name="适中 12" xfId="33137"/>
    <cellStyle name="适中 12 2" xfId="33138"/>
    <cellStyle name="适中 12 2 2" xfId="33139"/>
    <cellStyle name="适中 12 2 2 2" xfId="33140"/>
    <cellStyle name="适中 12 2 2 2 2" xfId="33141"/>
    <cellStyle name="适中 12 2 2 3" xfId="33142"/>
    <cellStyle name="适中 12 2 2 3 2" xfId="33143"/>
    <cellStyle name="适中 12 2 2 4" xfId="33144"/>
    <cellStyle name="适中 12 2 3" xfId="33145"/>
    <cellStyle name="适中 12 3" xfId="33148"/>
    <cellStyle name="适中 12 3 2" xfId="33149"/>
    <cellStyle name="适中 12 3 2 2" xfId="33150"/>
    <cellStyle name="适中 12 3 3" xfId="33151"/>
    <cellStyle name="适中 12 3 3 2" xfId="33153"/>
    <cellStyle name="适中 12 3 4" xfId="33155"/>
    <cellStyle name="适中 12 4" xfId="33157"/>
    <cellStyle name="适中 13" xfId="33158"/>
    <cellStyle name="适中 13 2" xfId="33159"/>
    <cellStyle name="适中 13 2 2" xfId="33160"/>
    <cellStyle name="适中 13 2 2 2" xfId="4315"/>
    <cellStyle name="适中 13 2 3" xfId="33161"/>
    <cellStyle name="适中 13 2 3 2" xfId="33163"/>
    <cellStyle name="适中 13 2 4" xfId="4327"/>
    <cellStyle name="适中 13 3" xfId="33165"/>
    <cellStyle name="适中 14" xfId="33166"/>
    <cellStyle name="适中 14 2" xfId="33167"/>
    <cellStyle name="适中 15" xfId="8563"/>
    <cellStyle name="适中 16" xfId="33168"/>
    <cellStyle name="适中 2" xfId="33169"/>
    <cellStyle name="适中 2 2" xfId="33170"/>
    <cellStyle name="适中 2 2 2" xfId="33171"/>
    <cellStyle name="适中 2 2 2 2" xfId="33172"/>
    <cellStyle name="适中 2 2 2 2 2" xfId="33173"/>
    <cellStyle name="适中 2 2 2 3" xfId="33174"/>
    <cellStyle name="适中 2 2 2 3 2" xfId="33175"/>
    <cellStyle name="适中 2 2 2 4" xfId="33176"/>
    <cellStyle name="适中 2 2 3" xfId="33177"/>
    <cellStyle name="适中 2 3" xfId="33178"/>
    <cellStyle name="适中 2 3 2" xfId="33179"/>
    <cellStyle name="适中 2 3 2 2" xfId="33180"/>
    <cellStyle name="适中 2 3 2 2 2" xfId="33181"/>
    <cellStyle name="适中 2 3 2 3" xfId="33182"/>
    <cellStyle name="适中 2 3 2 3 2" xfId="33183"/>
    <cellStyle name="适中 2 3 2 4" xfId="33184"/>
    <cellStyle name="适中 2 3 3" xfId="33185"/>
    <cellStyle name="适中 2 4" xfId="33186"/>
    <cellStyle name="适中 2 4 2" xfId="33187"/>
    <cellStyle name="适中 2 4 2 2" xfId="33188"/>
    <cellStyle name="适中 2 4 3" xfId="33189"/>
    <cellStyle name="适中 2 4 3 2" xfId="33190"/>
    <cellStyle name="适中 2 4 4" xfId="33191"/>
    <cellStyle name="适中 2 5" xfId="33192"/>
    <cellStyle name="适中 3" xfId="33193"/>
    <cellStyle name="适中 3 2" xfId="33194"/>
    <cellStyle name="适中 3 2 2" xfId="33195"/>
    <cellStyle name="适中 3 2 2 2" xfId="33196"/>
    <cellStyle name="适中 3 2 2 2 2" xfId="33197"/>
    <cellStyle name="适中 3 2 2 3" xfId="33198"/>
    <cellStyle name="适中 3 2 2 3 2" xfId="33199"/>
    <cellStyle name="适中 3 2 2 4" xfId="33200"/>
    <cellStyle name="适中 3 2 3" xfId="33201"/>
    <cellStyle name="适中 3 3" xfId="33202"/>
    <cellStyle name="适中 3 3 2" xfId="33203"/>
    <cellStyle name="适中 3 3 2 2" xfId="33204"/>
    <cellStyle name="适中 3 3 2 2 2" xfId="33205"/>
    <cellStyle name="适中 3 3 2 3" xfId="33206"/>
    <cellStyle name="适中 3 3 2 3 2" xfId="33207"/>
    <cellStyle name="适中 3 3 2 4" xfId="33208"/>
    <cellStyle name="适中 3 3 3" xfId="33209"/>
    <cellStyle name="适中 3 4" xfId="33210"/>
    <cellStyle name="适中 3 4 2" xfId="33211"/>
    <cellStyle name="适中 3 4 2 2" xfId="33212"/>
    <cellStyle name="适中 3 4 3" xfId="33213"/>
    <cellStyle name="适中 3 4 3 2" xfId="33214"/>
    <cellStyle name="适中 3 4 4" xfId="33215"/>
    <cellStyle name="适中 3 5" xfId="33216"/>
    <cellStyle name="适中 4" xfId="33217"/>
    <cellStyle name="适中 4 2" xfId="33218"/>
    <cellStyle name="适中 4 2 2" xfId="33219"/>
    <cellStyle name="适中 4 2 2 2" xfId="33220"/>
    <cellStyle name="适中 4 2 2 2 2" xfId="32108"/>
    <cellStyle name="适中 4 2 2 3" xfId="33221"/>
    <cellStyle name="适中 4 2 2 3 2" xfId="33222"/>
    <cellStyle name="适中 4 2 2 4" xfId="33223"/>
    <cellStyle name="适中 4 2 3" xfId="33224"/>
    <cellStyle name="适中 4 3" xfId="33225"/>
    <cellStyle name="适中 4 3 2" xfId="33226"/>
    <cellStyle name="适中 4 3 2 2" xfId="33227"/>
    <cellStyle name="适中 4 3 2 2 2" xfId="33228"/>
    <cellStyle name="适中 4 3 2 3" xfId="33229"/>
    <cellStyle name="适中 4 3 2 3 2" xfId="33230"/>
    <cellStyle name="适中 4 3 2 4" xfId="33231"/>
    <cellStyle name="适中 4 3 3" xfId="33232"/>
    <cellStyle name="适中 4 4" xfId="33233"/>
    <cellStyle name="适中 4 4 2" xfId="33234"/>
    <cellStyle name="适中 4 4 2 2" xfId="17089"/>
    <cellStyle name="适中 4 4 3" xfId="33235"/>
    <cellStyle name="适中 4 4 3 2" xfId="17110"/>
    <cellStyle name="适中 4 4 4" xfId="33236"/>
    <cellStyle name="适中 4 5" xfId="33237"/>
    <cellStyle name="适中 5" xfId="33238"/>
    <cellStyle name="适中 5 2" xfId="33239"/>
    <cellStyle name="适中 5 2 2" xfId="33240"/>
    <cellStyle name="适中 5 2 2 2" xfId="33241"/>
    <cellStyle name="适中 5 2 2 2 2" xfId="33242"/>
    <cellStyle name="适中 5 2 2 3" xfId="33243"/>
    <cellStyle name="适中 5 2 2 3 2" xfId="33244"/>
    <cellStyle name="适中 5 2 2 4" xfId="33245"/>
    <cellStyle name="适中 5 2 3" xfId="33246"/>
    <cellStyle name="适中 5 3" xfId="33247"/>
    <cellStyle name="适中 5 3 2" xfId="33248"/>
    <cellStyle name="适中 5 3 2 2" xfId="33249"/>
    <cellStyle name="适中 5 3 2 2 2" xfId="33250"/>
    <cellStyle name="适中 5 3 2 3" xfId="33251"/>
    <cellStyle name="适中 5 3 2 3 2" xfId="33252"/>
    <cellStyle name="适中 5 3 2 4" xfId="33253"/>
    <cellStyle name="适中 5 3 3" xfId="33254"/>
    <cellStyle name="适中 5 4" xfId="33255"/>
    <cellStyle name="适中 5 4 2" xfId="33256"/>
    <cellStyle name="适中 5 4 2 2" xfId="33257"/>
    <cellStyle name="适中 5 4 3" xfId="33258"/>
    <cellStyle name="适中 5 4 3 2" xfId="33259"/>
    <cellStyle name="适中 5 4 4" xfId="33260"/>
    <cellStyle name="适中 5 5" xfId="33261"/>
    <cellStyle name="适中 6" xfId="33262"/>
    <cellStyle name="适中 6 2" xfId="33263"/>
    <cellStyle name="适中 6 2 2" xfId="33264"/>
    <cellStyle name="适中 6 2 2 2" xfId="33265"/>
    <cellStyle name="适中 6 2 2 2 2" xfId="24725"/>
    <cellStyle name="适中 6 2 2 3" xfId="33266"/>
    <cellStyle name="适中 6 2 2 3 2" xfId="33267"/>
    <cellStyle name="适中 6 2 2 4" xfId="33268"/>
    <cellStyle name="适中 6 2 3" xfId="33269"/>
    <cellStyle name="适中 6 3" xfId="33270"/>
    <cellStyle name="适中 6 3 2" xfId="33271"/>
    <cellStyle name="适中 6 3 2 2" xfId="33272"/>
    <cellStyle name="适中 6 3 2 2 2" xfId="33273"/>
    <cellStyle name="适中 6 3 2 3" xfId="33274"/>
    <cellStyle name="适中 6 3 2 3 2" xfId="33275"/>
    <cellStyle name="适中 6 3 2 4" xfId="33276"/>
    <cellStyle name="适中 6 3 3" xfId="33277"/>
    <cellStyle name="适中 6 4" xfId="33278"/>
    <cellStyle name="适中 6 4 2" xfId="33279"/>
    <cellStyle name="适中 6 4 2 2" xfId="33280"/>
    <cellStyle name="适中 6 4 3" xfId="33281"/>
    <cellStyle name="适中 6 4 3 2" xfId="33282"/>
    <cellStyle name="适中 6 4 4" xfId="33283"/>
    <cellStyle name="适中 6 5" xfId="33284"/>
    <cellStyle name="适中 7" xfId="33285"/>
    <cellStyle name="适中 7 2" xfId="33286"/>
    <cellStyle name="适中 7 2 2" xfId="33287"/>
    <cellStyle name="适中 7 2 2 2" xfId="33288"/>
    <cellStyle name="适中 7 2 2 2 2" xfId="33289"/>
    <cellStyle name="适中 7 2 2 3" xfId="33290"/>
    <cellStyle name="适中 7 2 2 3 2" xfId="33291"/>
    <cellStyle name="适中 7 2 2 4" xfId="33292"/>
    <cellStyle name="适中 7 2 3" xfId="33293"/>
    <cellStyle name="适中 7 3" xfId="33294"/>
    <cellStyle name="适中 7 3 2" xfId="33295"/>
    <cellStyle name="适中 7 3 2 2" xfId="33296"/>
    <cellStyle name="适中 7 3 2 2 2" xfId="33297"/>
    <cellStyle name="适中 7 3 2 3" xfId="33298"/>
    <cellStyle name="适中 7 3 2 3 2" xfId="33299"/>
    <cellStyle name="适中 7 3 2 4" xfId="33300"/>
    <cellStyle name="适中 7 3 3" xfId="33301"/>
    <cellStyle name="适中 7 4" xfId="33302"/>
    <cellStyle name="适中 7 4 2" xfId="33303"/>
    <cellStyle name="适中 7 4 2 2" xfId="33304"/>
    <cellStyle name="适中 7 4 3" xfId="33305"/>
    <cellStyle name="适中 7 4 3 2" xfId="33306"/>
    <cellStyle name="适中 7 4 4" xfId="33307"/>
    <cellStyle name="适中 7 5" xfId="33308"/>
    <cellStyle name="适中 8" xfId="33309"/>
    <cellStyle name="适中 8 2" xfId="281"/>
    <cellStyle name="适中 8 2 2" xfId="18837"/>
    <cellStyle name="适中 8 2 2 2" xfId="18841"/>
    <cellStyle name="适中 8 2 2 2 2" xfId="18845"/>
    <cellStyle name="适中 8 2 2 3" xfId="18874"/>
    <cellStyle name="适中 8 2 2 3 2" xfId="18876"/>
    <cellStyle name="适中 8 2 2 4" xfId="18899"/>
    <cellStyle name="适中 8 2 3" xfId="19023"/>
    <cellStyle name="适中 8 3" xfId="33310"/>
    <cellStyle name="适中 8 3 2" xfId="23796"/>
    <cellStyle name="适中 8 3 2 2" xfId="33311"/>
    <cellStyle name="适中 8 3 2 2 2" xfId="33312"/>
    <cellStyle name="适中 8 3 2 3" xfId="33313"/>
    <cellStyle name="适中 8 3 2 3 2" xfId="33314"/>
    <cellStyle name="适中 8 3 2 4" xfId="33315"/>
    <cellStyle name="适中 8 3 3" xfId="23813"/>
    <cellStyle name="适中 8 4" xfId="33316"/>
    <cellStyle name="适中 8 4 2" xfId="29362"/>
    <cellStyle name="适中 8 4 2 2" xfId="24365"/>
    <cellStyle name="适中 8 4 3" xfId="29594"/>
    <cellStyle name="适中 8 4 3 2" xfId="29597"/>
    <cellStyle name="适中 8 4 4" xfId="30225"/>
    <cellStyle name="适中 8 5" xfId="33317"/>
    <cellStyle name="适中 9" xfId="33318"/>
    <cellStyle name="适中 9 2" xfId="33319"/>
    <cellStyle name="适中 9 2 2" xfId="33320"/>
    <cellStyle name="适中 9 2 2 2" xfId="33321"/>
    <cellStyle name="适中 9 2 2 2 2" xfId="33322"/>
    <cellStyle name="适中 9 2 2 3" xfId="33323"/>
    <cellStyle name="适中 9 2 2 3 2" xfId="33324"/>
    <cellStyle name="适中 9 2 2 4" xfId="33325"/>
    <cellStyle name="适中 9 2 3" xfId="33326"/>
    <cellStyle name="适中 9 3" xfId="33327"/>
    <cellStyle name="适中 9 3 2" xfId="33328"/>
    <cellStyle name="适中 9 3 2 2" xfId="33329"/>
    <cellStyle name="适中 9 3 3" xfId="33330"/>
    <cellStyle name="适中 9 3 3 2" xfId="33331"/>
    <cellStyle name="适中 9 3 4" xfId="33332"/>
    <cellStyle name="适中 9 4" xfId="33333"/>
    <cellStyle name="输出 10" xfId="33334"/>
    <cellStyle name="输出 10 2" xfId="33335"/>
    <cellStyle name="输出 10 2 2" xfId="33336"/>
    <cellStyle name="输出 10 2 2 2" xfId="33337"/>
    <cellStyle name="输出 10 2 2 2 2" xfId="16488"/>
    <cellStyle name="输出 10 2 2 3" xfId="33338"/>
    <cellStyle name="输出 10 2 2 3 2" xfId="33339"/>
    <cellStyle name="输出 10 2 2 4" xfId="33340"/>
    <cellStyle name="输出 10 2 3" xfId="33341"/>
    <cellStyle name="输出 10 3" xfId="33342"/>
    <cellStyle name="输出 10 3 2" xfId="33343"/>
    <cellStyle name="输出 10 3 2 2" xfId="33344"/>
    <cellStyle name="输出 10 3 3" xfId="33345"/>
    <cellStyle name="输出 10 3 3 2" xfId="33346"/>
    <cellStyle name="输出 10 3 4" xfId="33347"/>
    <cellStyle name="输出 10 4" xfId="33348"/>
    <cellStyle name="输出 11" xfId="7519"/>
    <cellStyle name="输出 11 2" xfId="33349"/>
    <cellStyle name="输出 11 2 2" xfId="33350"/>
    <cellStyle name="输出 11 2 2 2" xfId="33351"/>
    <cellStyle name="输出 11 2 2 2 2" xfId="33352"/>
    <cellStyle name="输出 11 2 2 3" xfId="33353"/>
    <cellStyle name="输出 11 2 2 3 2" xfId="33354"/>
    <cellStyle name="输出 11 2 2 4" xfId="33355"/>
    <cellStyle name="输出 11 2 3" xfId="33356"/>
    <cellStyle name="输出 11 3" xfId="33357"/>
    <cellStyle name="输出 11 3 2" xfId="33358"/>
    <cellStyle name="输出 11 3 2 2" xfId="33359"/>
    <cellStyle name="输出 11 3 3" xfId="33360"/>
    <cellStyle name="输出 11 3 3 2" xfId="33361"/>
    <cellStyle name="输出 11 3 4" xfId="32212"/>
    <cellStyle name="输出 11 4" xfId="33362"/>
    <cellStyle name="输出 12" xfId="33363"/>
    <cellStyle name="输出 12 2" xfId="33364"/>
    <cellStyle name="输出 12 2 2" xfId="33365"/>
    <cellStyle name="输出 12 2 2 2" xfId="33366"/>
    <cellStyle name="输出 12 2 2 2 2" xfId="33367"/>
    <cellStyle name="输出 12 2 2 3" xfId="33368"/>
    <cellStyle name="输出 12 2 2 3 2" xfId="33369"/>
    <cellStyle name="输出 12 2 2 4" xfId="33370"/>
    <cellStyle name="输出 12 2 3" xfId="33371"/>
    <cellStyle name="输出 12 3" xfId="33372"/>
    <cellStyle name="输出 12 3 2" xfId="33373"/>
    <cellStyle name="输出 12 3 2 2" xfId="33374"/>
    <cellStyle name="输出 12 3 3" xfId="33375"/>
    <cellStyle name="输出 12 3 3 2" xfId="33376"/>
    <cellStyle name="输出 12 3 4" xfId="33377"/>
    <cellStyle name="输出 12 4" xfId="33378"/>
    <cellStyle name="输出 13" xfId="33379"/>
    <cellStyle name="输出 13 2" xfId="33380"/>
    <cellStyle name="输出 13 2 2" xfId="33381"/>
    <cellStyle name="输出 13 2 2 2" xfId="33382"/>
    <cellStyle name="输出 13 2 3" xfId="33383"/>
    <cellStyle name="输出 13 2 3 2" xfId="33384"/>
    <cellStyle name="输出 13 2 4" xfId="33385"/>
    <cellStyle name="输出 13 3" xfId="33386"/>
    <cellStyle name="输出 14" xfId="33387"/>
    <cellStyle name="输出 14 2" xfId="33388"/>
    <cellStyle name="输出 15" xfId="33389"/>
    <cellStyle name="输出 16" xfId="33390"/>
    <cellStyle name="输出 2" xfId="33391"/>
    <cellStyle name="输出 2 2" xfId="33392"/>
    <cellStyle name="输出 2 2 2" xfId="33393"/>
    <cellStyle name="输出 2 2 2 2" xfId="33394"/>
    <cellStyle name="输出 2 2 2 2 2" xfId="33395"/>
    <cellStyle name="输出 2 2 2 3" xfId="33396"/>
    <cellStyle name="输出 2 2 2 3 2" xfId="33397"/>
    <cellStyle name="输出 2 2 2 4" xfId="33398"/>
    <cellStyle name="输出 2 2 3" xfId="33399"/>
    <cellStyle name="输出 2 3" xfId="33400"/>
    <cellStyle name="输出 2 3 2" xfId="33401"/>
    <cellStyle name="输出 2 3 2 2" xfId="33402"/>
    <cellStyle name="输出 2 3 2 2 2" xfId="33403"/>
    <cellStyle name="输出 2 3 2 3" xfId="33404"/>
    <cellStyle name="输出 2 3 2 3 2" xfId="33405"/>
    <cellStyle name="输出 2 3 2 4" xfId="33406"/>
    <cellStyle name="输出 2 3 3" xfId="33407"/>
    <cellStyle name="输出 2 4" xfId="33408"/>
    <cellStyle name="输出 2 4 2" xfId="33409"/>
    <cellStyle name="输出 2 4 2 2" xfId="33410"/>
    <cellStyle name="输出 2 4 3" xfId="33411"/>
    <cellStyle name="输出 2 4 3 2" xfId="33412"/>
    <cellStyle name="输出 2 4 4" xfId="33413"/>
    <cellStyle name="输出 2 5" xfId="33414"/>
    <cellStyle name="输出 3" xfId="33415"/>
    <cellStyle name="输出 3 2" xfId="33416"/>
    <cellStyle name="输出 3 2 2" xfId="33417"/>
    <cellStyle name="输出 3 2 2 2" xfId="33418"/>
    <cellStyle name="输出 3 2 2 2 2" xfId="33419"/>
    <cellStyle name="输出 3 2 2 3" xfId="33420"/>
    <cellStyle name="输出 3 2 2 3 2" xfId="33421"/>
    <cellStyle name="输出 3 2 2 4" xfId="33422"/>
    <cellStyle name="输出 3 2 3" xfId="33423"/>
    <cellStyle name="输出 3 3" xfId="33424"/>
    <cellStyle name="输出 3 3 2" xfId="33425"/>
    <cellStyle name="输出 3 3 2 2" xfId="33426"/>
    <cellStyle name="输出 3 3 2 2 2" xfId="33427"/>
    <cellStyle name="输出 3 3 2 3" xfId="33428"/>
    <cellStyle name="输出 3 3 2 3 2" xfId="33429"/>
    <cellStyle name="输出 3 3 2 4" xfId="33430"/>
    <cellStyle name="输出 3 3 3" xfId="33431"/>
    <cellStyle name="输出 3 4" xfId="33432"/>
    <cellStyle name="输出 3 4 2" xfId="33433"/>
    <cellStyle name="输出 3 4 2 2" xfId="33434"/>
    <cellStyle name="输出 3 4 3" xfId="28327"/>
    <cellStyle name="输出 3 4 3 2" xfId="28329"/>
    <cellStyle name="输出 3 4 4" xfId="26022"/>
    <cellStyle name="输出 3 5" xfId="33435"/>
    <cellStyle name="输出 4" xfId="33436"/>
    <cellStyle name="输出 4 2" xfId="33437"/>
    <cellStyle name="输出 4 2 2" xfId="33438"/>
    <cellStyle name="输出 4 2 2 2" xfId="33439"/>
    <cellStyle name="输出 4 2 2 2 2" xfId="33440"/>
    <cellStyle name="输出 4 2 2 3" xfId="33441"/>
    <cellStyle name="输出 4 2 2 3 2" xfId="33442"/>
    <cellStyle name="输出 4 2 2 4" xfId="33443"/>
    <cellStyle name="输出 4 2 3" xfId="33444"/>
    <cellStyle name="输出 4 3" xfId="33445"/>
    <cellStyle name="输出 4 3 2" xfId="33446"/>
    <cellStyle name="输出 4 3 2 2" xfId="33447"/>
    <cellStyle name="输出 4 3 2 2 2" xfId="33448"/>
    <cellStyle name="输出 4 3 2 3" xfId="33449"/>
    <cellStyle name="输出 4 3 2 3 2" xfId="33450"/>
    <cellStyle name="输出 4 3 2 4" xfId="33451"/>
    <cellStyle name="输出 4 3 3" xfId="33452"/>
    <cellStyle name="输出 4 4" xfId="33453"/>
    <cellStyle name="输出 4 4 2" xfId="33454"/>
    <cellStyle name="输出 4 4 2 2" xfId="33455"/>
    <cellStyle name="输出 4 4 3" xfId="28339"/>
    <cellStyle name="输出 4 4 3 2" xfId="33456"/>
    <cellStyle name="输出 4 4 4" xfId="33457"/>
    <cellStyle name="输出 4 5" xfId="33458"/>
    <cellStyle name="输出 5" xfId="33459"/>
    <cellStyle name="输出 5 2" xfId="33460"/>
    <cellStyle name="输出 5 2 2" xfId="33461"/>
    <cellStyle name="输出 5 2 2 2" xfId="33462"/>
    <cellStyle name="输出 5 2 2 2 2" xfId="33463"/>
    <cellStyle name="输出 5 2 2 3" xfId="33464"/>
    <cellStyle name="输出 5 2 2 3 2" xfId="33465"/>
    <cellStyle name="输出 5 2 2 4" xfId="33466"/>
    <cellStyle name="输出 5 2 3" xfId="33467"/>
    <cellStyle name="输出 5 3" xfId="33468"/>
    <cellStyle name="输出 5 3 2" xfId="33469"/>
    <cellStyle name="输出 5 3 2 2" xfId="33470"/>
    <cellStyle name="输出 5 3 2 2 2" xfId="33471"/>
    <cellStyle name="输出 5 3 2 3" xfId="33472"/>
    <cellStyle name="输出 5 3 2 3 2" xfId="33473"/>
    <cellStyle name="输出 5 3 2 4" xfId="33474"/>
    <cellStyle name="输出 5 3 3" xfId="33475"/>
    <cellStyle name="输出 5 4" xfId="33476"/>
    <cellStyle name="输出 5 4 2" xfId="32538"/>
    <cellStyle name="输出 5 4 2 2" xfId="33477"/>
    <cellStyle name="输出 5 4 3" xfId="24990"/>
    <cellStyle name="输出 5 4 3 2" xfId="33478"/>
    <cellStyle name="输出 5 4 4" xfId="33479"/>
    <cellStyle name="输出 5 5" xfId="33480"/>
    <cellStyle name="输出 6" xfId="33481"/>
    <cellStyle name="输出 6 2" xfId="33482"/>
    <cellStyle name="输出 6 2 2" xfId="33483"/>
    <cellStyle name="输出 6 2 2 2" xfId="33484"/>
    <cellStyle name="输出 6 2 2 2 2" xfId="33485"/>
    <cellStyle name="输出 6 2 2 3" xfId="33486"/>
    <cellStyle name="输出 6 2 2 3 2" xfId="33487"/>
    <cellStyle name="输出 6 2 2 4" xfId="33488"/>
    <cellStyle name="输出 6 2 3" xfId="33489"/>
    <cellStyle name="输出 6 3" xfId="33490"/>
    <cellStyle name="输出 6 3 2" xfId="33491"/>
    <cellStyle name="输出 6 3 2 2" xfId="33492"/>
    <cellStyle name="输出 6 3 2 2 2" xfId="33493"/>
    <cellStyle name="输出 6 3 2 3" xfId="33494"/>
    <cellStyle name="输出 6 3 2 3 2" xfId="33495"/>
    <cellStyle name="输出 6 3 2 4" xfId="33496"/>
    <cellStyle name="输出 6 3 3" xfId="33497"/>
    <cellStyle name="输出 6 4" xfId="33498"/>
    <cellStyle name="输出 6 4 2" xfId="32542"/>
    <cellStyle name="输出 6 4 2 2" xfId="33499"/>
    <cellStyle name="输出 6 4 3" xfId="33500"/>
    <cellStyle name="输出 6 4 3 2" xfId="33501"/>
    <cellStyle name="输出 6 4 4" xfId="33502"/>
    <cellStyle name="输出 6 5" xfId="33503"/>
    <cellStyle name="输出 7" xfId="33504"/>
    <cellStyle name="输出 7 2" xfId="33505"/>
    <cellStyle name="输出 7 2 2" xfId="33506"/>
    <cellStyle name="输出 7 2 2 2" xfId="33507"/>
    <cellStyle name="输出 7 2 2 2 2" xfId="33508"/>
    <cellStyle name="输出 7 2 2 3" xfId="33509"/>
    <cellStyle name="输出 7 2 2 3 2" xfId="33510"/>
    <cellStyle name="输出 7 2 2 4" xfId="33511"/>
    <cellStyle name="输出 7 2 3" xfId="33512"/>
    <cellStyle name="输出 7 3" xfId="33513"/>
    <cellStyle name="输出 7 3 2" xfId="33514"/>
    <cellStyle name="输出 7 3 2 2" xfId="33515"/>
    <cellStyle name="输出 7 3 2 2 2" xfId="33516"/>
    <cellStyle name="输出 7 3 2 3" xfId="33517"/>
    <cellStyle name="输出 7 3 2 3 2" xfId="33518"/>
    <cellStyle name="输出 7 3 2 4" xfId="33519"/>
    <cellStyle name="输出 7 3 3" xfId="33520"/>
    <cellStyle name="输出 7 4" xfId="20776"/>
    <cellStyle name="输出 7 4 2" xfId="33521"/>
    <cellStyle name="输出 7 4 2 2" xfId="33522"/>
    <cellStyle name="输出 7 4 3" xfId="33523"/>
    <cellStyle name="输出 7 4 3 2" xfId="33524"/>
    <cellStyle name="输出 7 4 4" xfId="33525"/>
    <cellStyle name="输出 7 5" xfId="33526"/>
    <cellStyle name="输出 8" xfId="33527"/>
    <cellStyle name="输出 8 2" xfId="24422"/>
    <cellStyle name="输出 8 2 2" xfId="6939"/>
    <cellStyle name="输出 8 2 2 2" xfId="33528"/>
    <cellStyle name="输出 8 2 2 2 2" xfId="33529"/>
    <cellStyle name="输出 8 2 2 3" xfId="33530"/>
    <cellStyle name="输出 8 2 2 3 2" xfId="31720"/>
    <cellStyle name="输出 8 2 2 4" xfId="33531"/>
    <cellStyle name="输出 8 2 3" xfId="33532"/>
    <cellStyle name="输出 8 3" xfId="24426"/>
    <cellStyle name="输出 8 3 2" xfId="33533"/>
    <cellStyle name="输出 8 3 2 2" xfId="33534"/>
    <cellStyle name="输出 8 3 2 2 2" xfId="33535"/>
    <cellStyle name="输出 8 3 2 3" xfId="33536"/>
    <cellStyle name="输出 8 3 2 3 2" xfId="33537"/>
    <cellStyle name="输出 8 3 2 4" xfId="33538"/>
    <cellStyle name="输出 8 3 3" xfId="33539"/>
    <cellStyle name="输出 8 4" xfId="20783"/>
    <cellStyle name="输出 8 4 2" xfId="33540"/>
    <cellStyle name="输出 8 4 2 2" xfId="33541"/>
    <cellStyle name="输出 8 4 3" xfId="33542"/>
    <cellStyle name="输出 8 4 3 2" xfId="33543"/>
    <cellStyle name="输出 8 4 4" xfId="33544"/>
    <cellStyle name="输出 8 5" xfId="33545"/>
    <cellStyle name="输出 9" xfId="33546"/>
    <cellStyle name="输出 9 2" xfId="31400"/>
    <cellStyle name="输出 9 2 2" xfId="33547"/>
    <cellStyle name="输出 9 2 2 2" xfId="33548"/>
    <cellStyle name="输出 9 2 2 2 2" xfId="33549"/>
    <cellStyle name="输出 9 2 2 3" xfId="33551"/>
    <cellStyle name="输出 9 2 2 3 2" xfId="33552"/>
    <cellStyle name="输出 9 2 2 4" xfId="33554"/>
    <cellStyle name="输出 9 2 3" xfId="33555"/>
    <cellStyle name="输出 9 3" xfId="33556"/>
    <cellStyle name="输出 9 3 2" xfId="33557"/>
    <cellStyle name="输出 9 3 2 2" xfId="33558"/>
    <cellStyle name="输出 9 3 3" xfId="33559"/>
    <cellStyle name="输出 9 3 3 2" xfId="33560"/>
    <cellStyle name="输出 9 3 4" xfId="33561"/>
    <cellStyle name="输出 9 4" xfId="33562"/>
    <cellStyle name="输入 10" xfId="33563"/>
    <cellStyle name="输入 10 2" xfId="33564"/>
    <cellStyle name="输入 10 2 2" xfId="33565"/>
    <cellStyle name="输入 10 2 2 2" xfId="33566"/>
    <cellStyle name="输入 10 2 2 2 2" xfId="33567"/>
    <cellStyle name="输入 10 2 2 3" xfId="33568"/>
    <cellStyle name="输入 10 2 2 3 2" xfId="33569"/>
    <cellStyle name="输入 10 2 2 4" xfId="33570"/>
    <cellStyle name="输入 10 2 3" xfId="33571"/>
    <cellStyle name="输入 10 3" xfId="33572"/>
    <cellStyle name="输入 10 3 2" xfId="33573"/>
    <cellStyle name="输入 10 3 2 2" xfId="33574"/>
    <cellStyle name="输入 10 3 3" xfId="33575"/>
    <cellStyle name="输入 10 3 3 2" xfId="33576"/>
    <cellStyle name="输入 10 3 4" xfId="29168"/>
    <cellStyle name="输入 10 4" xfId="33577"/>
    <cellStyle name="输入 11" xfId="33578"/>
    <cellStyle name="输入 11 2" xfId="33579"/>
    <cellStyle name="输入 11 2 2" xfId="33580"/>
    <cellStyle name="输入 11 2 2 2" xfId="33581"/>
    <cellStyle name="输入 11 2 2 2 2" xfId="33582"/>
    <cellStyle name="输入 11 2 2 3" xfId="33583"/>
    <cellStyle name="输入 11 2 2 3 2" xfId="33584"/>
    <cellStyle name="输入 11 2 2 4" xfId="33585"/>
    <cellStyle name="输入 11 2 3" xfId="33586"/>
    <cellStyle name="输入 11 3" xfId="33587"/>
    <cellStyle name="输入 11 3 2" xfId="33588"/>
    <cellStyle name="输入 11 3 2 2" xfId="33589"/>
    <cellStyle name="输入 11 3 3" xfId="33590"/>
    <cellStyle name="输入 11 3 3 2" xfId="33591"/>
    <cellStyle name="输入 11 3 4" xfId="33592"/>
    <cellStyle name="输入 11 4" xfId="33593"/>
    <cellStyle name="输入 12" xfId="33594"/>
    <cellStyle name="输入 12 2" xfId="33595"/>
    <cellStyle name="输入 12 2 2" xfId="33596"/>
    <cellStyle name="输入 12 2 2 2" xfId="33597"/>
    <cellStyle name="输入 12 2 2 2 2" xfId="33598"/>
    <cellStyle name="输入 12 2 2 3" xfId="33599"/>
    <cellStyle name="输入 12 2 2 3 2" xfId="33600"/>
    <cellStyle name="输入 12 2 2 4" xfId="33601"/>
    <cellStyle name="输入 12 2 3" xfId="33602"/>
    <cellStyle name="输入 12 3" xfId="33603"/>
    <cellStyle name="输入 12 3 2" xfId="33604"/>
    <cellStyle name="输入 12 3 2 2" xfId="33605"/>
    <cellStyle name="输入 12 3 3" xfId="33606"/>
    <cellStyle name="输入 12 3 3 2" xfId="33607"/>
    <cellStyle name="输入 12 3 4" xfId="33608"/>
    <cellStyle name="输入 12 4" xfId="33609"/>
    <cellStyle name="输入 13" xfId="33610"/>
    <cellStyle name="输入 13 2" xfId="33611"/>
    <cellStyle name="输入 13 2 2" xfId="33612"/>
    <cellStyle name="输入 13 2 2 2" xfId="33613"/>
    <cellStyle name="输入 13 2 3" xfId="33614"/>
    <cellStyle name="输入 13 2 3 2" xfId="33615"/>
    <cellStyle name="输入 13 2 4" xfId="33616"/>
    <cellStyle name="输入 13 3" xfId="33617"/>
    <cellStyle name="输入 14" xfId="33618"/>
    <cellStyle name="输入 14 2" xfId="33619"/>
    <cellStyle name="输入 15" xfId="33620"/>
    <cellStyle name="输入 16" xfId="33621"/>
    <cellStyle name="输入 2" xfId="33622"/>
    <cellStyle name="输入 2 2" xfId="33623"/>
    <cellStyle name="输入 2 2 2" xfId="25251"/>
    <cellStyle name="输入 2 2 2 2" xfId="25255"/>
    <cellStyle name="输入 2 2 2 2 2" xfId="33624"/>
    <cellStyle name="输入 2 2 2 3" xfId="33625"/>
    <cellStyle name="输入 2 2 2 3 2" xfId="33626"/>
    <cellStyle name="输入 2 2 2 4" xfId="33627"/>
    <cellStyle name="输入 2 2 3" xfId="25264"/>
    <cellStyle name="输入 2 3" xfId="33628"/>
    <cellStyle name="输入 2 3 2" xfId="33629"/>
    <cellStyle name="输入 2 3 2 2" xfId="33630"/>
    <cellStyle name="输入 2 3 2 2 2" xfId="33631"/>
    <cellStyle name="输入 2 3 2 3" xfId="33632"/>
    <cellStyle name="输入 2 3 2 3 2" xfId="33633"/>
    <cellStyle name="输入 2 3 2 4" xfId="33634"/>
    <cellStyle name="输入 2 3 3" xfId="33635"/>
    <cellStyle name="输入 2 4" xfId="33636"/>
    <cellStyle name="输入 2 4 2" xfId="33637"/>
    <cellStyle name="输入 2 4 2 2" xfId="33638"/>
    <cellStyle name="输入 2 4 3" xfId="33639"/>
    <cellStyle name="输入 2 4 3 2" xfId="33640"/>
    <cellStyle name="输入 2 4 4" xfId="33641"/>
    <cellStyle name="输入 2 5" xfId="33642"/>
    <cellStyle name="输入 3" xfId="33643"/>
    <cellStyle name="输入 3 2" xfId="33644"/>
    <cellStyle name="输入 3 2 2" xfId="25296"/>
    <cellStyle name="输入 3 2 2 2" xfId="2811"/>
    <cellStyle name="输入 3 2 2 2 2" xfId="33645"/>
    <cellStyle name="输入 3 2 2 3" xfId="33646"/>
    <cellStyle name="输入 3 2 2 3 2" xfId="33647"/>
    <cellStyle name="输入 3 2 2 4" xfId="33648"/>
    <cellStyle name="输入 3 2 3" xfId="25299"/>
    <cellStyle name="输入 3 3" xfId="33649"/>
    <cellStyle name="输入 3 3 2" xfId="33650"/>
    <cellStyle name="输入 3 3 2 2" xfId="33651"/>
    <cellStyle name="输入 3 3 2 2 2" xfId="33652"/>
    <cellStyle name="输入 3 3 2 3" xfId="33653"/>
    <cellStyle name="输入 3 3 2 3 2" xfId="33654"/>
    <cellStyle name="输入 3 3 2 4" xfId="33655"/>
    <cellStyle name="输入 3 3 3" xfId="33656"/>
    <cellStyle name="输入 3 4" xfId="33657"/>
    <cellStyle name="输入 3 4 2" xfId="33658"/>
    <cellStyle name="输入 3 4 2 2" xfId="33659"/>
    <cellStyle name="输入 3 4 3" xfId="33660"/>
    <cellStyle name="输入 3 4 3 2" xfId="33661"/>
    <cellStyle name="输入 3 4 4" xfId="33662"/>
    <cellStyle name="输入 3 5" xfId="33663"/>
    <cellStyle name="输入 4" xfId="33664"/>
    <cellStyle name="输入 4 2" xfId="33665"/>
    <cellStyle name="输入 4 2 2" xfId="33666"/>
    <cellStyle name="输入 4 2 2 2" xfId="33667"/>
    <cellStyle name="输入 4 2 2 2 2" xfId="33668"/>
    <cellStyle name="输入 4 2 2 3" xfId="33669"/>
    <cellStyle name="输入 4 2 2 3 2" xfId="33670"/>
    <cellStyle name="输入 4 2 2 4" xfId="33671"/>
    <cellStyle name="输入 4 2 3" xfId="33672"/>
    <cellStyle name="输入 4 3" xfId="33673"/>
    <cellStyle name="输入 4 3 2" xfId="33674"/>
    <cellStyle name="输入 4 3 2 2" xfId="33675"/>
    <cellStyle name="输入 4 3 2 2 2" xfId="33676"/>
    <cellStyle name="输入 4 3 2 3" xfId="33677"/>
    <cellStyle name="输入 4 3 2 3 2" xfId="33678"/>
    <cellStyle name="输入 4 3 2 4" xfId="33679"/>
    <cellStyle name="输入 4 3 3" xfId="33680"/>
    <cellStyle name="输入 4 4" xfId="33681"/>
    <cellStyle name="输入 4 4 2" xfId="33682"/>
    <cellStyle name="输入 4 4 2 2" xfId="33683"/>
    <cellStyle name="输入 4 4 3" xfId="33684"/>
    <cellStyle name="输入 4 4 3 2" xfId="33685"/>
    <cellStyle name="输入 4 4 4" xfId="33686"/>
    <cellStyle name="输入 4 5" xfId="33687"/>
    <cellStyle name="输入 5" xfId="33688"/>
    <cellStyle name="输入 5 2" xfId="33689"/>
    <cellStyle name="输入 5 2 2" xfId="33690"/>
    <cellStyle name="输入 5 2 2 2" xfId="33691"/>
    <cellStyle name="输入 5 2 2 2 2" xfId="2390"/>
    <cellStyle name="输入 5 2 2 3" xfId="33692"/>
    <cellStyle name="输入 5 2 2 3 2" xfId="6030"/>
    <cellStyle name="输入 5 2 2 4" xfId="33693"/>
    <cellStyle name="输入 5 2 3" xfId="33694"/>
    <cellStyle name="输入 5 3" xfId="33695"/>
    <cellStyle name="输入 5 3 2" xfId="33696"/>
    <cellStyle name="输入 5 3 2 2" xfId="33697"/>
    <cellStyle name="输入 5 3 2 2 2" xfId="1538"/>
    <cellStyle name="输入 5 3 2 3" xfId="33698"/>
    <cellStyle name="输入 5 3 2 3 2" xfId="1685"/>
    <cellStyle name="输入 5 3 2 4" xfId="33699"/>
    <cellStyle name="输入 5 3 3" xfId="33700"/>
    <cellStyle name="输入 5 4" xfId="33701"/>
    <cellStyle name="输入 5 4 2" xfId="33702"/>
    <cellStyle name="输入 5 4 2 2" xfId="33703"/>
    <cellStyle name="输入 5 4 3" xfId="33704"/>
    <cellStyle name="输入 5 4 3 2" xfId="33705"/>
    <cellStyle name="输入 5 4 4" xfId="33706"/>
    <cellStyle name="输入 5 5" xfId="33707"/>
    <cellStyle name="输入 6" xfId="33708"/>
    <cellStyle name="输入 6 2" xfId="33709"/>
    <cellStyle name="输入 6 2 2" xfId="33710"/>
    <cellStyle name="输入 6 2 2 2" xfId="33711"/>
    <cellStyle name="输入 6 2 2 2 2" xfId="33712"/>
    <cellStyle name="输入 6 2 2 3" xfId="6141"/>
    <cellStyle name="输入 6 2 2 3 2" xfId="6144"/>
    <cellStyle name="输入 6 2 2 4" xfId="6154"/>
    <cellStyle name="输入 6 2 3" xfId="33713"/>
    <cellStyle name="输入 6 3" xfId="33714"/>
    <cellStyle name="输入 6 3 2" xfId="3138"/>
    <cellStyle name="输入 6 3 2 2" xfId="2392"/>
    <cellStyle name="输入 6 3 2 2 2" xfId="3676"/>
    <cellStyle name="输入 6 3 2 3" xfId="4051"/>
    <cellStyle name="输入 6 3 2 3 2" xfId="33715"/>
    <cellStyle name="输入 6 3 2 4" xfId="33716"/>
    <cellStyle name="输入 6 3 3" xfId="6027"/>
    <cellStyle name="输入 6 4" xfId="33717"/>
    <cellStyle name="输入 6 4 2" xfId="6050"/>
    <cellStyle name="输入 6 4 2 2" xfId="3519"/>
    <cellStyle name="输入 6 4 3" xfId="6054"/>
    <cellStyle name="输入 6 4 3 2" xfId="3574"/>
    <cellStyle name="输入 6 4 4" xfId="6057"/>
    <cellStyle name="输入 6 5" xfId="33718"/>
    <cellStyle name="输入 7" xfId="33719"/>
    <cellStyle name="输入 7 2" xfId="33720"/>
    <cellStyle name="输入 7 2 2" xfId="33722"/>
    <cellStyle name="输入 7 2 2 2" xfId="33724"/>
    <cellStyle name="输入 7 2 2 2 2" xfId="33726"/>
    <cellStyle name="输入 7 2 2 3" xfId="33728"/>
    <cellStyle name="输入 7 2 2 3 2" xfId="33730"/>
    <cellStyle name="输入 7 2 2 4" xfId="33731"/>
    <cellStyle name="输入 7 2 3" xfId="33732"/>
    <cellStyle name="输入 7 3" xfId="33734"/>
    <cellStyle name="输入 7 3 2" xfId="2128"/>
    <cellStyle name="输入 7 3 2 2" xfId="1535"/>
    <cellStyle name="输入 7 3 2 2 2" xfId="1355"/>
    <cellStyle name="输入 7 3 2 3" xfId="1552"/>
    <cellStyle name="输入 7 3 2 3 2" xfId="33736"/>
    <cellStyle name="输入 7 3 2 4" xfId="33737"/>
    <cellStyle name="输入 7 3 3" xfId="6084"/>
    <cellStyle name="输入 7 4" xfId="33738"/>
    <cellStyle name="输入 7 4 2" xfId="2151"/>
    <cellStyle name="输入 7 4 2 2" xfId="33740"/>
    <cellStyle name="输入 7 4 3" xfId="33742"/>
    <cellStyle name="输入 7 4 3 2" xfId="33744"/>
    <cellStyle name="输入 7 4 4" xfId="33746"/>
    <cellStyle name="输入 7 5" xfId="33748"/>
    <cellStyle name="输入 8" xfId="33750"/>
    <cellStyle name="输入 8 2" xfId="27357"/>
    <cellStyle name="输入 8 2 2" xfId="33751"/>
    <cellStyle name="输入 8 2 2 2" xfId="33752"/>
    <cellStyle name="输入 8 2 2 2 2" xfId="33753"/>
    <cellStyle name="输入 8 2 2 3" xfId="33754"/>
    <cellStyle name="输入 8 2 2 3 2" xfId="33755"/>
    <cellStyle name="输入 8 2 2 4" xfId="33756"/>
    <cellStyle name="输入 8 2 3" xfId="33757"/>
    <cellStyle name="输入 8 3" xfId="33758"/>
    <cellStyle name="输入 8 3 2" xfId="2222"/>
    <cellStyle name="输入 8 3 2 2" xfId="33759"/>
    <cellStyle name="输入 8 3 2 2 2" xfId="33760"/>
    <cellStyle name="输入 8 3 2 3" xfId="33761"/>
    <cellStyle name="输入 8 3 2 3 2" xfId="26703"/>
    <cellStyle name="输入 8 3 2 4" xfId="33762"/>
    <cellStyle name="输入 8 3 3" xfId="33763"/>
    <cellStyle name="输入 8 4" xfId="33764"/>
    <cellStyle name="输入 8 4 2" xfId="6105"/>
    <cellStyle name="输入 8 4 2 2" xfId="33765"/>
    <cellStyle name="输入 8 4 3" xfId="33766"/>
    <cellStyle name="输入 8 4 3 2" xfId="33767"/>
    <cellStyle name="输入 8 4 4" xfId="33768"/>
    <cellStyle name="输入 8 5" xfId="33769"/>
    <cellStyle name="输入 9" xfId="33770"/>
    <cellStyle name="输入 9 2" xfId="11635"/>
    <cellStyle name="输入 9 2 2" xfId="11639"/>
    <cellStyle name="输入 9 2 2 2" xfId="11642"/>
    <cellStyle name="输入 9 2 2 2 2" xfId="33771"/>
    <cellStyle name="输入 9 2 2 3" xfId="33772"/>
    <cellStyle name="输入 9 2 2 3 2" xfId="33773"/>
    <cellStyle name="输入 9 2 2 4" xfId="33774"/>
    <cellStyle name="输入 9 2 3" xfId="11644"/>
    <cellStyle name="输入 9 3" xfId="11646"/>
    <cellStyle name="输入 9 3 2" xfId="11648"/>
    <cellStyle name="输入 9 3 2 2" xfId="33775"/>
    <cellStyle name="输入 9 3 3" xfId="33776"/>
    <cellStyle name="输入 9 3 3 2" xfId="33777"/>
    <cellStyle name="输入 9 3 4" xfId="33778"/>
    <cellStyle name="输入 9 4" xfId="11651"/>
    <cellStyle name="注释 10" xfId="33779"/>
    <cellStyle name="注释 10 2" xfId="33780"/>
    <cellStyle name="注释 10 2 2" xfId="33781"/>
    <cellStyle name="注释 10 2 2 2" xfId="33782"/>
    <cellStyle name="注释 10 2 2 2 2" xfId="33783"/>
    <cellStyle name="注释 10 2 2 3" xfId="33784"/>
    <cellStyle name="注释 10 2 2 3 2" xfId="33785"/>
    <cellStyle name="注释 10 2 2 4" xfId="33786"/>
    <cellStyle name="注释 10 2 3" xfId="33787"/>
    <cellStyle name="注释 10 3" xfId="33788"/>
    <cellStyle name="注释 10 3 2" xfId="33789"/>
    <cellStyle name="注释 10 3 2 2" xfId="33790"/>
    <cellStyle name="注释 10 3 3" xfId="33791"/>
    <cellStyle name="注释 10 3 3 2" xfId="33792"/>
    <cellStyle name="注释 10 3 4" xfId="33793"/>
    <cellStyle name="注释 10 4" xfId="33794"/>
    <cellStyle name="注释 11" xfId="33795"/>
    <cellStyle name="注释 11 2" xfId="33796"/>
    <cellStyle name="注释 11 2 2" xfId="33797"/>
    <cellStyle name="注释 11 2 2 2" xfId="33798"/>
    <cellStyle name="注释 11 2 2 2 2" xfId="33799"/>
    <cellStyle name="注释 11 2 2 3" xfId="33800"/>
    <cellStyle name="注释 11 2 2 3 2" xfId="33801"/>
    <cellStyle name="注释 11 2 2 4" xfId="33802"/>
    <cellStyle name="注释 11 2 3" xfId="33803"/>
    <cellStyle name="注释 11 3" xfId="33804"/>
    <cellStyle name="注释 11 3 2" xfId="33805"/>
    <cellStyle name="注释 11 3 2 2" xfId="33806"/>
    <cellStyle name="注释 11 3 3" xfId="33807"/>
    <cellStyle name="注释 11 3 3 2" xfId="33808"/>
    <cellStyle name="注释 11 3 4" xfId="33809"/>
    <cellStyle name="注释 11 4" xfId="33810"/>
    <cellStyle name="注释 12" xfId="33811"/>
    <cellStyle name="注释 12 2" xfId="33812"/>
    <cellStyle name="注释 12 2 2" xfId="33813"/>
    <cellStyle name="注释 12 2 2 2" xfId="33814"/>
    <cellStyle name="注释 12 2 2 2 2" xfId="33815"/>
    <cellStyle name="注释 12 2 2 3" xfId="33816"/>
    <cellStyle name="注释 12 2 2 3 2" xfId="33817"/>
    <cellStyle name="注释 12 2 2 4" xfId="33818"/>
    <cellStyle name="注释 12 2 3" xfId="33819"/>
    <cellStyle name="注释 12 3" xfId="33820"/>
    <cellStyle name="注释 12 3 2" xfId="33821"/>
    <cellStyle name="注释 12 3 2 2" xfId="33822"/>
    <cellStyle name="注释 12 3 3" xfId="33823"/>
    <cellStyle name="注释 12 3 3 2" xfId="33824"/>
    <cellStyle name="注释 12 3 4" xfId="33825"/>
    <cellStyle name="注释 12 4" xfId="33826"/>
    <cellStyle name="注释 13" xfId="33827"/>
    <cellStyle name="注释 13 2" xfId="33828"/>
    <cellStyle name="注释 13 2 2" xfId="22025"/>
    <cellStyle name="注释 13 2 2 2" xfId="33829"/>
    <cellStyle name="注释 13 2 3" xfId="33830"/>
    <cellStyle name="注释 13 2 3 2" xfId="33831"/>
    <cellStyle name="注释 13 2 4" xfId="33832"/>
    <cellStyle name="注释 13 3" xfId="33833"/>
    <cellStyle name="注释 14" xfId="33834"/>
    <cellStyle name="注释 14 2" xfId="33835"/>
    <cellStyle name="注释 14 2 2" xfId="33836"/>
    <cellStyle name="注释 14 3" xfId="33837"/>
    <cellStyle name="注释 14 3 2" xfId="33838"/>
    <cellStyle name="注释 14 4" xfId="33839"/>
    <cellStyle name="注释 14 5" xfId="33840"/>
    <cellStyle name="注释 15" xfId="33841"/>
    <cellStyle name="注释 15 10" xfId="33843"/>
    <cellStyle name="注释 15 10 2" xfId="33844"/>
    <cellStyle name="注释 15 11" xfId="33845"/>
    <cellStyle name="注释 15 2" xfId="33846"/>
    <cellStyle name="注释 15 2 2" xfId="33848"/>
    <cellStyle name="注释 15 2 2 2" xfId="33850"/>
    <cellStyle name="注释 15 2 2 2 2" xfId="33852"/>
    <cellStyle name="注释 15 2 2 2 2 2" xfId="33854"/>
    <cellStyle name="注释 15 2 2 2 2 2 2" xfId="33856"/>
    <cellStyle name="注释 15 2 2 2 2 2 2 2" xfId="33858"/>
    <cellStyle name="注释 15 2 2 2 2 2 2 2 2" xfId="33859"/>
    <cellStyle name="注释 15 2 2 2 2 2 2 3" xfId="33860"/>
    <cellStyle name="注释 15 2 2 2 2 2 3" xfId="33861"/>
    <cellStyle name="注释 15 2 2 2 2 2 3 2" xfId="33862"/>
    <cellStyle name="注释 15 2 2 2 2 2 3 2 2" xfId="33863"/>
    <cellStyle name="注释 15 2 2 2 2 2 3 3" xfId="33864"/>
    <cellStyle name="注释 15 2 2 2 2 2 4" xfId="33865"/>
    <cellStyle name="注释 15 2 2 2 2 2 4 2" xfId="33866"/>
    <cellStyle name="注释 15 2 2 2 2 2 5" xfId="33867"/>
    <cellStyle name="注释 15 2 2 2 2 3" xfId="33868"/>
    <cellStyle name="注释 15 2 2 2 2 3 2" xfId="33870"/>
    <cellStyle name="注释 15 2 2 2 2 3 2 2" xfId="33871"/>
    <cellStyle name="注释 15 2 2 2 2 3 3" xfId="33872"/>
    <cellStyle name="注释 15 2 2 2 2 4" xfId="33873"/>
    <cellStyle name="注释 15 2 2 2 2 4 2" xfId="33874"/>
    <cellStyle name="注释 15 2 2 2 2 4 2 2" xfId="33875"/>
    <cellStyle name="注释 15 2 2 2 2 4 3" xfId="33876"/>
    <cellStyle name="注释 15 2 2 2 2 5" xfId="33877"/>
    <cellStyle name="注释 15 2 2 2 2 5 2" xfId="33878"/>
    <cellStyle name="注释 15 2 2 2 2 6" xfId="33879"/>
    <cellStyle name="注释 15 2 2 2 3" xfId="33880"/>
    <cellStyle name="注释 15 2 2 2 3 2" xfId="33882"/>
    <cellStyle name="注释 15 2 2 2 3 2 2" xfId="33884"/>
    <cellStyle name="注释 15 2 2 2 3 2 2 2" xfId="33886"/>
    <cellStyle name="注释 15 2 2 2 3 2 3" xfId="33887"/>
    <cellStyle name="注释 15 2 2 2 3 3" xfId="33888"/>
    <cellStyle name="注释 15 2 2 2 3 3 2" xfId="33890"/>
    <cellStyle name="注释 15 2 2 2 3 3 2 2" xfId="33891"/>
    <cellStyle name="注释 15 2 2 2 3 3 3" xfId="33892"/>
    <cellStyle name="注释 15 2 2 2 3 4" xfId="33893"/>
    <cellStyle name="注释 15 2 2 2 3 4 2" xfId="33894"/>
    <cellStyle name="注释 15 2 2 2 3 5" xfId="33895"/>
    <cellStyle name="注释 15 2 2 2 4" xfId="33896"/>
    <cellStyle name="注释 15 2 2 2 4 2" xfId="33898"/>
    <cellStyle name="注释 15 2 2 2 4 2 2" xfId="33900"/>
    <cellStyle name="注释 15 2 2 2 4 3" xfId="33901"/>
    <cellStyle name="注释 15 2 2 2 5" xfId="33902"/>
    <cellStyle name="注释 15 2 2 2 5 2" xfId="33904"/>
    <cellStyle name="注释 15 2 2 2 5 2 2" xfId="33905"/>
    <cellStyle name="注释 15 2 2 2 5 3" xfId="33906"/>
    <cellStyle name="注释 15 2 2 2 6" xfId="33907"/>
    <cellStyle name="注释 15 2 2 2 6 2" xfId="33908"/>
    <cellStyle name="注释 15 2 2 2 7" xfId="33909"/>
    <cellStyle name="注释 15 2 2 3" xfId="33910"/>
    <cellStyle name="注释 15 2 2 3 2" xfId="33912"/>
    <cellStyle name="注释 15 2 2 3 2 2" xfId="33914"/>
    <cellStyle name="注释 15 2 2 3 2 2 2" xfId="33916"/>
    <cellStyle name="注释 15 2 2 3 2 2 2 2" xfId="33917"/>
    <cellStyle name="注释 15 2 2 3 2 2 3" xfId="33918"/>
    <cellStyle name="注释 15 2 2 3 2 3" xfId="33919"/>
    <cellStyle name="注释 15 2 2 3 2 3 2" xfId="33920"/>
    <cellStyle name="注释 15 2 2 3 2 3 2 2" xfId="33921"/>
    <cellStyle name="注释 15 2 2 3 2 3 3" xfId="33922"/>
    <cellStyle name="注释 15 2 2 3 2 4" xfId="33923"/>
    <cellStyle name="注释 15 2 2 3 2 4 2" xfId="33924"/>
    <cellStyle name="注释 15 2 2 3 2 5" xfId="33925"/>
    <cellStyle name="注释 15 2 2 3 3" xfId="33926"/>
    <cellStyle name="注释 15 2 2 3 3 2" xfId="33928"/>
    <cellStyle name="注释 15 2 2 3 3 2 2" xfId="33929"/>
    <cellStyle name="注释 15 2 2 3 3 3" xfId="33930"/>
    <cellStyle name="注释 15 2 2 3 4" xfId="33931"/>
    <cellStyle name="注释 15 2 2 3 4 2" xfId="33932"/>
    <cellStyle name="注释 15 2 2 3 4 2 2" xfId="33933"/>
    <cellStyle name="注释 15 2 2 3 4 3" xfId="33934"/>
    <cellStyle name="注释 15 2 2 3 5" xfId="33935"/>
    <cellStyle name="注释 15 2 2 3 5 2" xfId="33936"/>
    <cellStyle name="注释 15 2 2 3 6" xfId="33937"/>
    <cellStyle name="注释 15 2 2 4" xfId="33938"/>
    <cellStyle name="注释 15 2 2 4 2" xfId="33940"/>
    <cellStyle name="注释 15 2 2 4 2 2" xfId="33942"/>
    <cellStyle name="注释 15 2 2 4 2 2 2" xfId="33944"/>
    <cellStyle name="注释 15 2 2 4 2 3" xfId="33945"/>
    <cellStyle name="注释 15 2 2 4 3" xfId="33946"/>
    <cellStyle name="注释 15 2 2 4 3 2" xfId="33948"/>
    <cellStyle name="注释 15 2 2 4 3 2 2" xfId="33949"/>
    <cellStyle name="注释 15 2 2 4 3 3" xfId="33950"/>
    <cellStyle name="注释 15 2 2 4 4" xfId="33951"/>
    <cellStyle name="注释 15 2 2 4 4 2" xfId="33952"/>
    <cellStyle name="注释 15 2 2 4 5" xfId="30558"/>
    <cellStyle name="注释 15 2 2 5" xfId="33953"/>
    <cellStyle name="注释 15 2 2 5 2" xfId="33955"/>
    <cellStyle name="注释 15 2 2 5 2 2" xfId="33957"/>
    <cellStyle name="注释 15 2 2 5 3" xfId="33958"/>
    <cellStyle name="注释 15 2 2 6" xfId="33959"/>
    <cellStyle name="注释 15 2 2 6 2" xfId="33961"/>
    <cellStyle name="注释 15 2 2 6 2 2" xfId="33962"/>
    <cellStyle name="注释 15 2 2 6 3" xfId="33963"/>
    <cellStyle name="注释 15 2 2 7" xfId="33964"/>
    <cellStyle name="注释 15 2 2 7 2" xfId="33965"/>
    <cellStyle name="注释 15 2 2 8" xfId="33966"/>
    <cellStyle name="注释 15 2 3" xfId="33967"/>
    <cellStyle name="注释 15 2 3 2" xfId="33969"/>
    <cellStyle name="注释 15 2 3 2 2" xfId="33971"/>
    <cellStyle name="注释 15 2 3 2 2 2" xfId="33973"/>
    <cellStyle name="注释 15 2 3 2 2 2 2" xfId="33975"/>
    <cellStyle name="注释 15 2 3 2 2 2 2 2" xfId="33976"/>
    <cellStyle name="注释 15 2 3 2 2 2 3" xfId="33977"/>
    <cellStyle name="注释 15 2 3 2 2 3" xfId="33978"/>
    <cellStyle name="注释 15 2 3 2 2 3 2" xfId="33979"/>
    <cellStyle name="注释 15 2 3 2 2 3 2 2" xfId="33980"/>
    <cellStyle name="注释 15 2 3 2 2 3 3" xfId="33981"/>
    <cellStyle name="注释 15 2 3 2 2 4" xfId="33982"/>
    <cellStyle name="注释 15 2 3 2 2 4 2" xfId="33983"/>
    <cellStyle name="注释 15 2 3 2 2 5" xfId="33984"/>
    <cellStyle name="注释 15 2 3 2 3" xfId="33985"/>
    <cellStyle name="注释 15 2 3 2 3 2" xfId="33987"/>
    <cellStyle name="注释 15 2 3 2 3 2 2" xfId="33988"/>
    <cellStyle name="注释 15 2 3 2 3 3" xfId="33989"/>
    <cellStyle name="注释 15 2 3 2 4" xfId="33990"/>
    <cellStyle name="注释 15 2 3 2 4 2" xfId="33991"/>
    <cellStyle name="注释 15 2 3 2 4 2 2" xfId="33992"/>
    <cellStyle name="注释 15 2 3 2 4 3" xfId="33993"/>
    <cellStyle name="注释 15 2 3 2 5" xfId="33994"/>
    <cellStyle name="注释 15 2 3 2 5 2" xfId="33995"/>
    <cellStyle name="注释 15 2 3 2 6" xfId="33996"/>
    <cellStyle name="注释 15 2 3 3" xfId="33997"/>
    <cellStyle name="注释 15 2 3 3 2" xfId="33999"/>
    <cellStyle name="注释 15 2 3 3 2 2" xfId="34001"/>
    <cellStyle name="注释 15 2 3 3 2 2 2" xfId="34003"/>
    <cellStyle name="注释 15 2 3 3 2 3" xfId="34004"/>
    <cellStyle name="注释 15 2 3 3 3" xfId="34005"/>
    <cellStyle name="注释 15 2 3 3 3 2" xfId="34007"/>
    <cellStyle name="注释 15 2 3 3 3 2 2" xfId="34008"/>
    <cellStyle name="注释 15 2 3 3 3 3" xfId="34009"/>
    <cellStyle name="注释 15 2 3 3 4" xfId="34010"/>
    <cellStyle name="注释 15 2 3 3 4 2" xfId="34011"/>
    <cellStyle name="注释 15 2 3 3 5" xfId="34012"/>
    <cellStyle name="注释 15 2 3 4" xfId="34013"/>
    <cellStyle name="注释 15 2 3 4 2" xfId="34015"/>
    <cellStyle name="注释 15 2 3 4 2 2" xfId="29391"/>
    <cellStyle name="注释 15 2 3 4 3" xfId="34017"/>
    <cellStyle name="注释 15 2 3 5" xfId="34018"/>
    <cellStyle name="注释 15 2 3 5 2" xfId="34020"/>
    <cellStyle name="注释 15 2 3 5 2 2" xfId="25304"/>
    <cellStyle name="注释 15 2 3 5 3" xfId="34021"/>
    <cellStyle name="注释 15 2 3 6" xfId="34022"/>
    <cellStyle name="注释 15 2 3 6 2" xfId="34023"/>
    <cellStyle name="注释 15 2 3 7" xfId="34024"/>
    <cellStyle name="注释 15 2 4" xfId="683"/>
    <cellStyle name="注释 15 2 4 2" xfId="528"/>
    <cellStyle name="注释 15 2 4 2 2" xfId="34025"/>
    <cellStyle name="注释 15 2 4 2 2 2" xfId="34027"/>
    <cellStyle name="注释 15 2 4 2 2 2 2" xfId="34028"/>
    <cellStyle name="注释 15 2 4 2 2 3" xfId="13438"/>
    <cellStyle name="注释 15 2 4 2 3" xfId="34029"/>
    <cellStyle name="注释 15 2 4 2 3 2" xfId="34030"/>
    <cellStyle name="注释 15 2 4 2 3 2 2" xfId="34031"/>
    <cellStyle name="注释 15 2 4 2 3 3" xfId="13598"/>
    <cellStyle name="注释 15 2 4 2 4" xfId="34032"/>
    <cellStyle name="注释 15 2 4 2 4 2" xfId="34033"/>
    <cellStyle name="注释 15 2 4 2 5" xfId="34034"/>
    <cellStyle name="注释 15 2 4 3" xfId="34035"/>
    <cellStyle name="注释 15 2 4 3 2" xfId="34037"/>
    <cellStyle name="注释 15 2 4 3 2 2" xfId="34038"/>
    <cellStyle name="注释 15 2 4 3 3" xfId="34039"/>
    <cellStyle name="注释 15 2 4 4" xfId="34040"/>
    <cellStyle name="注释 15 2 4 4 2" xfId="34041"/>
    <cellStyle name="注释 15 2 4 4 2 2" xfId="14671"/>
    <cellStyle name="注释 15 2 4 4 3" xfId="34042"/>
    <cellStyle name="注释 15 2 4 5" xfId="34043"/>
    <cellStyle name="注释 15 2 4 5 2" xfId="34044"/>
    <cellStyle name="注释 15 2 4 6" xfId="34045"/>
    <cellStyle name="注释 15 2 5" xfId="723"/>
    <cellStyle name="注释 15 2 5 2" xfId="24078"/>
    <cellStyle name="注释 15 2 5 2 2" xfId="34046"/>
    <cellStyle name="注释 15 2 5 2 2 2" xfId="34048"/>
    <cellStyle name="注释 15 2 5 2 3" xfId="34049"/>
    <cellStyle name="注释 15 2 5 3" xfId="34050"/>
    <cellStyle name="注释 15 2 5 3 2" xfId="34052"/>
    <cellStyle name="注释 15 2 5 3 2 2" xfId="34053"/>
    <cellStyle name="注释 15 2 5 3 3" xfId="34054"/>
    <cellStyle name="注释 15 2 5 4" xfId="34055"/>
    <cellStyle name="注释 15 2 5 4 2" xfId="34056"/>
    <cellStyle name="注释 15 2 5 5" xfId="34057"/>
    <cellStyle name="注释 15 2 6" xfId="9762"/>
    <cellStyle name="注释 15 2 6 2" xfId="9767"/>
    <cellStyle name="注释 15 2 6 2 2" xfId="34058"/>
    <cellStyle name="注释 15 2 6 3" xfId="34059"/>
    <cellStyle name="注释 15 2 7" xfId="9790"/>
    <cellStyle name="注释 15 2 7 2" xfId="34060"/>
    <cellStyle name="注释 15 2 7 2 2" xfId="34061"/>
    <cellStyle name="注释 15 2 7 3" xfId="34062"/>
    <cellStyle name="注释 15 2 8" xfId="34063"/>
    <cellStyle name="注释 15 2 8 2" xfId="34064"/>
    <cellStyle name="注释 15 2 9" xfId="34065"/>
    <cellStyle name="注释 15 3" xfId="34066"/>
    <cellStyle name="注释 15 3 2" xfId="34068"/>
    <cellStyle name="注释 15 3 2 2" xfId="34070"/>
    <cellStyle name="注释 15 3 2 2 2" xfId="34072"/>
    <cellStyle name="注释 15 3 2 2 2 2" xfId="34074"/>
    <cellStyle name="注释 15 3 2 2 2 2 2" xfId="34076"/>
    <cellStyle name="注释 15 3 2 2 2 2 2 2" xfId="34077"/>
    <cellStyle name="注释 15 3 2 2 2 2 3" xfId="34078"/>
    <cellStyle name="注释 15 3 2 2 2 3" xfId="34079"/>
    <cellStyle name="注释 15 3 2 2 2 3 2" xfId="34080"/>
    <cellStyle name="注释 15 3 2 2 2 3 2 2" xfId="34081"/>
    <cellStyle name="注释 15 3 2 2 2 3 3" xfId="34082"/>
    <cellStyle name="注释 15 3 2 2 2 4" xfId="34083"/>
    <cellStyle name="注释 15 3 2 2 2 4 2" xfId="34084"/>
    <cellStyle name="注释 15 3 2 2 2 5" xfId="34085"/>
    <cellStyle name="注释 15 3 2 2 3" xfId="34086"/>
    <cellStyle name="注释 15 3 2 2 3 2" xfId="34088"/>
    <cellStyle name="注释 15 3 2 2 3 2 2" xfId="34089"/>
    <cellStyle name="注释 15 3 2 2 3 3" xfId="34090"/>
    <cellStyle name="注释 15 3 2 2 4" xfId="34091"/>
    <cellStyle name="注释 15 3 2 2 4 2" xfId="34092"/>
    <cellStyle name="注释 15 3 2 2 4 2 2" xfId="34093"/>
    <cellStyle name="注释 15 3 2 2 4 3" xfId="34094"/>
    <cellStyle name="注释 15 3 2 2 5" xfId="34095"/>
    <cellStyle name="注释 15 3 2 2 5 2" xfId="34096"/>
    <cellStyle name="注释 15 3 2 2 6" xfId="34097"/>
    <cellStyle name="注释 15 3 2 3" xfId="34098"/>
    <cellStyle name="注释 15 3 2 3 2" xfId="34100"/>
    <cellStyle name="注释 15 3 2 3 2 2" xfId="34102"/>
    <cellStyle name="注释 15 3 2 3 2 2 2" xfId="34104"/>
    <cellStyle name="注释 15 3 2 3 2 3" xfId="34105"/>
    <cellStyle name="注释 15 3 2 3 3" xfId="34106"/>
    <cellStyle name="注释 15 3 2 3 3 2" xfId="34108"/>
    <cellStyle name="注释 15 3 2 3 3 2 2" xfId="34109"/>
    <cellStyle name="注释 15 3 2 3 3 3" xfId="34110"/>
    <cellStyle name="注释 15 3 2 3 4" xfId="34111"/>
    <cellStyle name="注释 15 3 2 3 4 2" xfId="34112"/>
    <cellStyle name="注释 15 3 2 3 5" xfId="34113"/>
    <cellStyle name="注释 15 3 2 4" xfId="34114"/>
    <cellStyle name="注释 15 3 2 4 2" xfId="34116"/>
    <cellStyle name="注释 15 3 2 4 2 2" xfId="34118"/>
    <cellStyle name="注释 15 3 2 4 3" xfId="34119"/>
    <cellStyle name="注释 15 3 2 5" xfId="34120"/>
    <cellStyle name="注释 15 3 2 5 2" xfId="34122"/>
    <cellStyle name="注释 15 3 2 5 2 2" xfId="34123"/>
    <cellStyle name="注释 15 3 2 5 3" xfId="34124"/>
    <cellStyle name="注释 15 3 2 6" xfId="34125"/>
    <cellStyle name="注释 15 3 2 6 2" xfId="34126"/>
    <cellStyle name="注释 15 3 2 7" xfId="34127"/>
    <cellStyle name="注释 15 3 3" xfId="34128"/>
    <cellStyle name="注释 15 3 3 2" xfId="34130"/>
    <cellStyle name="注释 15 3 3 2 2" xfId="34132"/>
    <cellStyle name="注释 15 3 3 2 2 2" xfId="34134"/>
    <cellStyle name="注释 15 3 3 2 2 2 2" xfId="34135"/>
    <cellStyle name="注释 15 3 3 2 2 3" xfId="34136"/>
    <cellStyle name="注释 15 3 3 2 3" xfId="34137"/>
    <cellStyle name="注释 15 3 3 2 3 2" xfId="34138"/>
    <cellStyle name="注释 15 3 3 2 3 2 2" xfId="34139"/>
    <cellStyle name="注释 15 3 3 2 3 3" xfId="34140"/>
    <cellStyle name="注释 15 3 3 2 4" xfId="34141"/>
    <cellStyle name="注释 15 3 3 2 4 2" xfId="34142"/>
    <cellStyle name="注释 15 3 3 2 5" xfId="34143"/>
    <cellStyle name="注释 15 3 3 3" xfId="34144"/>
    <cellStyle name="注释 15 3 3 3 2" xfId="34146"/>
    <cellStyle name="注释 15 3 3 3 2 2" xfId="34147"/>
    <cellStyle name="注释 15 3 3 3 3" xfId="34148"/>
    <cellStyle name="注释 15 3 3 4" xfId="34149"/>
    <cellStyle name="注释 15 3 3 4 2" xfId="34150"/>
    <cellStyle name="注释 15 3 3 4 2 2" xfId="28943"/>
    <cellStyle name="注释 15 3 3 4 3" xfId="34151"/>
    <cellStyle name="注释 15 3 3 5" xfId="34152"/>
    <cellStyle name="注释 15 3 3 5 2" xfId="34153"/>
    <cellStyle name="注释 15 3 3 6" xfId="34154"/>
    <cellStyle name="注释 15 3 4" xfId="845"/>
    <cellStyle name="注释 15 3 4 2" xfId="856"/>
    <cellStyle name="注释 15 3 4 2 2" xfId="34155"/>
    <cellStyle name="注释 15 3 4 2 2 2" xfId="34157"/>
    <cellStyle name="注释 15 3 4 2 3" xfId="34158"/>
    <cellStyle name="注释 15 3 4 3" xfId="34159"/>
    <cellStyle name="注释 15 3 4 3 2" xfId="34161"/>
    <cellStyle name="注释 15 3 4 3 2 2" xfId="34162"/>
    <cellStyle name="注释 15 3 4 3 3" xfId="34163"/>
    <cellStyle name="注释 15 3 4 4" xfId="34164"/>
    <cellStyle name="注释 15 3 4 4 2" xfId="34165"/>
    <cellStyle name="注释 15 3 4 5" xfId="34166"/>
    <cellStyle name="注释 15 3 5" xfId="897"/>
    <cellStyle name="注释 15 3 5 2" xfId="34167"/>
    <cellStyle name="注释 15 3 5 2 2" xfId="34169"/>
    <cellStyle name="注释 15 3 5 3" xfId="16643"/>
    <cellStyle name="注释 15 3 6" xfId="34170"/>
    <cellStyle name="注释 15 3 6 2" xfId="34172"/>
    <cellStyle name="注释 15 3 6 2 2" xfId="34173"/>
    <cellStyle name="注释 15 3 6 3" xfId="9820"/>
    <cellStyle name="注释 15 3 7" xfId="34174"/>
    <cellStyle name="注释 15 3 7 2" xfId="34175"/>
    <cellStyle name="注释 15 3 8" xfId="34176"/>
    <cellStyle name="注释 15 4" xfId="34177"/>
    <cellStyle name="注释 15 4 2" xfId="34179"/>
    <cellStyle name="注释 15 4 2 2" xfId="34181"/>
    <cellStyle name="注释 15 4 2 2 2" xfId="34183"/>
    <cellStyle name="注释 15 4 2 2 2 2" xfId="34185"/>
    <cellStyle name="注释 15 4 2 2 2 2 2" xfId="34186"/>
    <cellStyle name="注释 15 4 2 2 2 3" xfId="34187"/>
    <cellStyle name="注释 15 4 2 2 3" xfId="34188"/>
    <cellStyle name="注释 15 4 2 2 3 2" xfId="34189"/>
    <cellStyle name="注释 15 4 2 2 3 2 2" xfId="34190"/>
    <cellStyle name="注释 15 4 2 2 3 3" xfId="34191"/>
    <cellStyle name="注释 15 4 2 2 4" xfId="34192"/>
    <cellStyle name="注释 15 4 2 2 4 2" xfId="34193"/>
    <cellStyle name="注释 15 4 2 2 5" xfId="34194"/>
    <cellStyle name="注释 15 4 2 3" xfId="34195"/>
    <cellStyle name="注释 15 4 2 3 2" xfId="34197"/>
    <cellStyle name="注释 15 4 2 3 2 2" xfId="34198"/>
    <cellStyle name="注释 15 4 2 3 3" xfId="34199"/>
    <cellStyle name="注释 15 4 2 4" xfId="34200"/>
    <cellStyle name="注释 15 4 2 4 2" xfId="34201"/>
    <cellStyle name="注释 15 4 2 4 2 2" xfId="34202"/>
    <cellStyle name="注释 15 4 2 4 3" xfId="34203"/>
    <cellStyle name="注释 15 4 2 5" xfId="34204"/>
    <cellStyle name="注释 15 4 2 5 2" xfId="34205"/>
    <cellStyle name="注释 15 4 2 6" xfId="34206"/>
    <cellStyle name="注释 15 4 3" xfId="34207"/>
    <cellStyle name="注释 15 4 3 2" xfId="34209"/>
    <cellStyle name="注释 15 4 3 2 2" xfId="12114"/>
    <cellStyle name="注释 15 4 3 2 2 2" xfId="12117"/>
    <cellStyle name="注释 15 4 3 2 3" xfId="12125"/>
    <cellStyle name="注释 15 4 3 3" xfId="34211"/>
    <cellStyle name="注释 15 4 3 3 2" xfId="12145"/>
    <cellStyle name="注释 15 4 3 3 2 2" xfId="12148"/>
    <cellStyle name="注释 15 4 3 3 3" xfId="12154"/>
    <cellStyle name="注释 15 4 3 4" xfId="34213"/>
    <cellStyle name="注释 15 4 3 4 2" xfId="12173"/>
    <cellStyle name="注释 15 4 3 5" xfId="34214"/>
    <cellStyle name="注释 15 4 4" xfId="979"/>
    <cellStyle name="注释 15 4 4 2" xfId="34215"/>
    <cellStyle name="注释 15 4 4 2 2" xfId="34217"/>
    <cellStyle name="注释 15 4 4 3" xfId="34218"/>
    <cellStyle name="注释 15 4 5" xfId="34219"/>
    <cellStyle name="注释 15 4 5 2" xfId="34221"/>
    <cellStyle name="注释 15 4 5 2 2" xfId="34222"/>
    <cellStyle name="注释 15 4 5 3" xfId="15924"/>
    <cellStyle name="注释 15 4 6" xfId="34223"/>
    <cellStyle name="注释 15 4 6 2" xfId="34224"/>
    <cellStyle name="注释 15 4 7" xfId="34225"/>
    <cellStyle name="注释 15 5" xfId="21235"/>
    <cellStyle name="注释 15 5 2" xfId="34226"/>
    <cellStyle name="注释 15 5 2 2" xfId="34228"/>
    <cellStyle name="注释 15 5 2 2 2" xfId="19947"/>
    <cellStyle name="注释 15 5 2 2 2 2" xfId="19950"/>
    <cellStyle name="注释 15 5 2 2 3" xfId="19979"/>
    <cellStyle name="注释 15 5 2 3" xfId="34230"/>
    <cellStyle name="注释 15 5 2 3 2" xfId="20192"/>
    <cellStyle name="注释 15 5 2 3 2 2" xfId="20194"/>
    <cellStyle name="注释 15 5 2 3 3" xfId="20223"/>
    <cellStyle name="注释 15 5 2 4" xfId="34231"/>
    <cellStyle name="注释 15 5 2 4 2" xfId="20464"/>
    <cellStyle name="注释 15 5 2 5" xfId="34232"/>
    <cellStyle name="注释 15 5 3" xfId="34233"/>
    <cellStyle name="注释 15 5 3 2" xfId="34235"/>
    <cellStyle name="注释 15 5 3 2 2" xfId="18969"/>
    <cellStyle name="注释 15 5 3 3" xfId="34236"/>
    <cellStyle name="注释 15 5 4" xfId="34237"/>
    <cellStyle name="注释 15 5 4 2" xfId="34238"/>
    <cellStyle name="注释 15 5 4 2 2" xfId="34239"/>
    <cellStyle name="注释 15 5 4 3" xfId="34240"/>
    <cellStyle name="注释 15 5 5" xfId="34241"/>
    <cellStyle name="注释 15 5 5 2" xfId="34242"/>
    <cellStyle name="注释 15 5 6" xfId="34243"/>
    <cellStyle name="注释 15 6" xfId="34244"/>
    <cellStyle name="注释 15 6 2" xfId="34246"/>
    <cellStyle name="注释 15 6 2 2" xfId="34248"/>
    <cellStyle name="注释 15 6 2 2 2" xfId="34250"/>
    <cellStyle name="注释 15 6 2 3" xfId="34251"/>
    <cellStyle name="注释 15 6 3" xfId="34252"/>
    <cellStyle name="注释 15 6 3 2" xfId="34254"/>
    <cellStyle name="注释 15 6 3 2 2" xfId="34255"/>
    <cellStyle name="注释 15 6 3 3" xfId="34256"/>
    <cellStyle name="注释 15 6 4" xfId="34257"/>
    <cellStyle name="注释 15 6 4 2" xfId="34258"/>
    <cellStyle name="注释 15 6 5" xfId="34259"/>
    <cellStyle name="注释 15 7" xfId="34260"/>
    <cellStyle name="注释 15 8" xfId="34262"/>
    <cellStyle name="注释 15 8 2" xfId="34264"/>
    <cellStyle name="注释 15 8 2 2" xfId="34265"/>
    <cellStyle name="注释 15 8 3" xfId="34266"/>
    <cellStyle name="注释 15 9" xfId="34267"/>
    <cellStyle name="注释 15 9 2" xfId="34268"/>
    <cellStyle name="注释 15 9 2 2" xfId="34269"/>
    <cellStyle name="注释 15 9 3" xfId="34270"/>
    <cellStyle name="注释 16" xfId="34271"/>
    <cellStyle name="注释 16 10" xfId="34273"/>
    <cellStyle name="注释 16 11" xfId="34274"/>
    <cellStyle name="注释 16 2" xfId="34275"/>
    <cellStyle name="注释 16 2 2" xfId="34277"/>
    <cellStyle name="注释 16 2 2 2" xfId="34279"/>
    <cellStyle name="注释 16 2 2 2 2" xfId="34281"/>
    <cellStyle name="注释 16 2 2 2 2 2" xfId="34283"/>
    <cellStyle name="注释 16 2 2 2 2 2 2" xfId="34285"/>
    <cellStyle name="注释 16 2 2 2 2 2 2 2" xfId="34286"/>
    <cellStyle name="注释 16 2 2 2 2 2 2 2 2" xfId="34287"/>
    <cellStyle name="注释 16 2 2 2 2 2 2 3" xfId="34288"/>
    <cellStyle name="注释 16 2 2 2 2 2 3" xfId="34289"/>
    <cellStyle name="注释 16 2 2 2 2 2 3 2" xfId="34290"/>
    <cellStyle name="注释 16 2 2 2 2 2 3 2 2" xfId="34291"/>
    <cellStyle name="注释 16 2 2 2 2 2 3 3" xfId="34292"/>
    <cellStyle name="注释 16 2 2 2 2 2 4" xfId="34293"/>
    <cellStyle name="注释 16 2 2 2 2 2 4 2" xfId="34294"/>
    <cellStyle name="注释 16 2 2 2 2 2 5" xfId="34295"/>
    <cellStyle name="注释 16 2 2 2 2 3" xfId="31807"/>
    <cellStyle name="注释 16 2 2 2 2 3 2" xfId="34296"/>
    <cellStyle name="注释 16 2 2 2 2 3 2 2" xfId="34297"/>
    <cellStyle name="注释 16 2 2 2 2 3 3" xfId="34298"/>
    <cellStyle name="注释 16 2 2 2 2 4" xfId="34299"/>
    <cellStyle name="注释 16 2 2 2 2 4 2" xfId="34300"/>
    <cellStyle name="注释 16 2 2 2 2 4 2 2" xfId="34301"/>
    <cellStyle name="注释 16 2 2 2 2 4 3" xfId="34302"/>
    <cellStyle name="注释 16 2 2 2 2 5" xfId="34303"/>
    <cellStyle name="注释 16 2 2 2 2 5 2" xfId="34304"/>
    <cellStyle name="注释 16 2 2 2 2 6" xfId="34305"/>
    <cellStyle name="注释 16 2 2 2 3" xfId="34306"/>
    <cellStyle name="注释 16 2 2 2 3 2" xfId="34308"/>
    <cellStyle name="注释 16 2 2 2 3 2 2" xfId="34309"/>
    <cellStyle name="注释 16 2 2 2 3 2 2 2" xfId="34310"/>
    <cellStyle name="注释 16 2 2 2 3 2 3" xfId="34311"/>
    <cellStyle name="注释 16 2 2 2 3 3" xfId="34312"/>
    <cellStyle name="注释 16 2 2 2 3 3 2" xfId="34313"/>
    <cellStyle name="注释 16 2 2 2 3 3 2 2" xfId="34314"/>
    <cellStyle name="注释 16 2 2 2 3 3 3" xfId="34315"/>
    <cellStyle name="注释 16 2 2 2 3 4" xfId="34316"/>
    <cellStyle name="注释 16 2 2 2 3 4 2" xfId="34317"/>
    <cellStyle name="注释 16 2 2 2 3 5" xfId="34318"/>
    <cellStyle name="注释 16 2 2 2 4" xfId="34319"/>
    <cellStyle name="注释 16 2 2 2 4 2" xfId="34320"/>
    <cellStyle name="注释 16 2 2 2 4 2 2" xfId="34321"/>
    <cellStyle name="注释 16 2 2 2 4 3" xfId="34322"/>
    <cellStyle name="注释 16 2 2 2 5" xfId="34323"/>
    <cellStyle name="注释 16 2 2 2 5 2" xfId="34324"/>
    <cellStyle name="注释 16 2 2 2 5 2 2" xfId="34325"/>
    <cellStyle name="注释 16 2 2 2 5 3" xfId="34326"/>
    <cellStyle name="注释 16 2 2 2 6" xfId="34327"/>
    <cellStyle name="注释 16 2 2 2 6 2" xfId="27819"/>
    <cellStyle name="注释 16 2 2 2 7" xfId="34328"/>
    <cellStyle name="注释 16 2 2 3" xfId="34329"/>
    <cellStyle name="注释 16 2 2 3 2" xfId="34331"/>
    <cellStyle name="注释 16 2 2 3 2 2" xfId="34333"/>
    <cellStyle name="注释 16 2 2 3 2 2 2" xfId="34335"/>
    <cellStyle name="注释 16 2 2 3 2 2 2 2" xfId="34336"/>
    <cellStyle name="注释 16 2 2 3 2 2 3" xfId="34337"/>
    <cellStyle name="注释 16 2 2 3 2 3" xfId="34338"/>
    <cellStyle name="注释 16 2 2 3 2 3 2" xfId="34339"/>
    <cellStyle name="注释 16 2 2 3 2 3 2 2" xfId="34340"/>
    <cellStyle name="注释 16 2 2 3 2 3 3" xfId="34341"/>
    <cellStyle name="注释 16 2 2 3 2 4" xfId="34342"/>
    <cellStyle name="注释 16 2 2 3 2 4 2" xfId="34343"/>
    <cellStyle name="注释 16 2 2 3 2 5" xfId="34344"/>
    <cellStyle name="注释 16 2 2 3 3" xfId="34345"/>
    <cellStyle name="注释 16 2 2 3 3 2" xfId="34347"/>
    <cellStyle name="注释 16 2 2 3 3 2 2" xfId="34348"/>
    <cellStyle name="注释 16 2 2 3 3 3" xfId="33550"/>
    <cellStyle name="注释 16 2 2 3 4" xfId="34349"/>
    <cellStyle name="注释 16 2 2 3 4 2" xfId="34350"/>
    <cellStyle name="注释 16 2 2 3 4 2 2" xfId="34351"/>
    <cellStyle name="注释 16 2 2 3 4 3" xfId="33553"/>
    <cellStyle name="注释 16 2 2 3 5" xfId="34352"/>
    <cellStyle name="注释 16 2 2 3 5 2" xfId="34353"/>
    <cellStyle name="注释 16 2 2 3 6" xfId="34354"/>
    <cellStyle name="注释 16 2 2 4" xfId="34355"/>
    <cellStyle name="注释 16 2 2 4 2" xfId="34357"/>
    <cellStyle name="注释 16 2 2 4 2 2" xfId="34359"/>
    <cellStyle name="注释 16 2 2 4 2 2 2" xfId="34360"/>
    <cellStyle name="注释 16 2 2 4 2 3" xfId="34361"/>
    <cellStyle name="注释 16 2 2 4 3" xfId="34362"/>
    <cellStyle name="注释 16 2 2 4 3 2" xfId="34363"/>
    <cellStyle name="注释 16 2 2 4 3 2 2" xfId="34364"/>
    <cellStyle name="注释 16 2 2 4 3 3" xfId="34365"/>
    <cellStyle name="注释 16 2 2 4 4" xfId="493"/>
    <cellStyle name="注释 16 2 2 4 4 2" xfId="34366"/>
    <cellStyle name="注释 16 2 2 4 5" xfId="34367"/>
    <cellStyle name="注释 16 2 2 5" xfId="500"/>
    <cellStyle name="注释 16 2 2 5 2" xfId="34368"/>
    <cellStyle name="注释 16 2 2 5 2 2" xfId="34369"/>
    <cellStyle name="注释 16 2 2 5 3" xfId="34370"/>
    <cellStyle name="注释 16 2 2 6" xfId="34371"/>
    <cellStyle name="注释 16 2 2 6 2" xfId="34372"/>
    <cellStyle name="注释 16 2 2 6 2 2" xfId="34373"/>
    <cellStyle name="注释 16 2 2 6 3" xfId="34374"/>
    <cellStyle name="注释 16 2 2 7" xfId="34375"/>
    <cellStyle name="注释 16 2 2 7 2" xfId="34376"/>
    <cellStyle name="注释 16 2 2 8" xfId="34377"/>
    <cellStyle name="注释 16 2 3" xfId="34378"/>
    <cellStyle name="注释 16 2 3 2" xfId="34380"/>
    <cellStyle name="注释 16 2 3 2 2" xfId="34382"/>
    <cellStyle name="注释 16 2 3 2 2 2" xfId="34384"/>
    <cellStyle name="注释 16 2 3 2 2 2 2" xfId="34385"/>
    <cellStyle name="注释 16 2 3 2 2 2 2 2" xfId="34386"/>
    <cellStyle name="注释 16 2 3 2 2 2 3" xfId="34387"/>
    <cellStyle name="注释 16 2 3 2 2 3" xfId="31823"/>
    <cellStyle name="注释 16 2 3 2 2 3 2" xfId="34388"/>
    <cellStyle name="注释 16 2 3 2 2 3 2 2" xfId="34389"/>
    <cellStyle name="注释 16 2 3 2 2 3 3" xfId="34390"/>
    <cellStyle name="注释 16 2 3 2 2 4" xfId="34391"/>
    <cellStyle name="注释 16 2 3 2 2 4 2" xfId="2803"/>
    <cellStyle name="注释 16 2 3 2 2 5" xfId="34392"/>
    <cellStyle name="注释 16 2 3 2 3" xfId="34393"/>
    <cellStyle name="注释 16 2 3 2 3 2" xfId="34394"/>
    <cellStyle name="注释 16 2 3 2 3 2 2" xfId="34395"/>
    <cellStyle name="注释 16 2 3 2 3 3" xfId="34396"/>
    <cellStyle name="注释 16 2 3 2 4" xfId="34397"/>
    <cellStyle name="注释 16 2 3 2 4 2" xfId="34398"/>
    <cellStyle name="注释 16 2 3 2 4 2 2" xfId="34399"/>
    <cellStyle name="注释 16 2 3 2 4 3" xfId="34400"/>
    <cellStyle name="注释 16 2 3 2 5" xfId="34401"/>
    <cellStyle name="注释 16 2 3 2 5 2" xfId="34402"/>
    <cellStyle name="注释 16 2 3 2 6" xfId="34403"/>
    <cellStyle name="注释 16 2 3 3" xfId="34404"/>
    <cellStyle name="注释 16 2 3 3 2" xfId="34406"/>
    <cellStyle name="注释 16 2 3 3 2 2" xfId="34407"/>
    <cellStyle name="注释 16 2 3 3 2 2 2" xfId="34408"/>
    <cellStyle name="注释 16 2 3 3 2 3" xfId="34409"/>
    <cellStyle name="注释 16 2 3 3 3" xfId="34410"/>
    <cellStyle name="注释 16 2 3 3 3 2" xfId="34411"/>
    <cellStyle name="注释 16 2 3 3 3 2 2" xfId="34412"/>
    <cellStyle name="注释 16 2 3 3 3 3" xfId="34413"/>
    <cellStyle name="注释 16 2 3 3 4" xfId="34414"/>
    <cellStyle name="注释 16 2 3 3 4 2" xfId="34415"/>
    <cellStyle name="注释 16 2 3 3 5" xfId="34416"/>
    <cellStyle name="注释 16 2 3 4" xfId="34417"/>
    <cellStyle name="注释 16 2 3 4 2" xfId="34418"/>
    <cellStyle name="注释 16 2 3 4 2 2" xfId="34419"/>
    <cellStyle name="注释 16 2 3 4 3" xfId="34420"/>
    <cellStyle name="注释 16 2 3 5" xfId="34421"/>
    <cellStyle name="注释 16 2 3 5 2" xfId="34422"/>
    <cellStyle name="注释 16 2 3 5 2 2" xfId="34423"/>
    <cellStyle name="注释 16 2 3 5 3" xfId="34424"/>
    <cellStyle name="注释 16 2 3 6" xfId="34425"/>
    <cellStyle name="注释 16 2 3 6 2" xfId="34426"/>
    <cellStyle name="注释 16 2 3 7" xfId="34427"/>
    <cellStyle name="注释 16 2 4" xfId="1086"/>
    <cellStyle name="注释 16 2 4 2" xfId="34428"/>
    <cellStyle name="注释 16 2 4 2 2" xfId="34430"/>
    <cellStyle name="注释 16 2 4 2 2 2" xfId="34432"/>
    <cellStyle name="注释 16 2 4 2 2 2 2" xfId="34433"/>
    <cellStyle name="注释 16 2 4 2 2 3" xfId="34434"/>
    <cellStyle name="注释 16 2 4 2 3" xfId="34435"/>
    <cellStyle name="注释 16 2 4 2 3 2" xfId="34436"/>
    <cellStyle name="注释 16 2 4 2 3 2 2" xfId="34437"/>
    <cellStyle name="注释 16 2 4 2 3 3" xfId="34438"/>
    <cellStyle name="注释 16 2 4 2 4" xfId="34439"/>
    <cellStyle name="注释 16 2 4 2 4 2" xfId="34440"/>
    <cellStyle name="注释 16 2 4 2 5" xfId="34441"/>
    <cellStyle name="注释 16 2 4 3" xfId="34442"/>
    <cellStyle name="注释 16 2 4 3 2" xfId="34444"/>
    <cellStyle name="注释 16 2 4 3 2 2" xfId="34445"/>
    <cellStyle name="注释 16 2 4 3 3" xfId="34446"/>
    <cellStyle name="注释 16 2 4 4" xfId="34447"/>
    <cellStyle name="注释 16 2 4 4 2" xfId="34448"/>
    <cellStyle name="注释 16 2 4 4 2 2" xfId="34449"/>
    <cellStyle name="注释 16 2 4 4 3" xfId="34450"/>
    <cellStyle name="注释 16 2 4 5" xfId="34451"/>
    <cellStyle name="注释 16 2 4 5 2" xfId="34452"/>
    <cellStyle name="注释 16 2 4 6" xfId="34453"/>
    <cellStyle name="注释 16 2 5" xfId="34454"/>
    <cellStyle name="注释 16 2 5 2" xfId="34456"/>
    <cellStyle name="注释 16 2 5 2 2" xfId="34458"/>
    <cellStyle name="注释 16 2 5 2 2 2" xfId="34459"/>
    <cellStyle name="注释 16 2 5 2 3" xfId="34460"/>
    <cellStyle name="注释 16 2 5 3" xfId="34461"/>
    <cellStyle name="注释 16 2 5 3 2" xfId="34462"/>
    <cellStyle name="注释 16 2 5 3 2 2" xfId="34463"/>
    <cellStyle name="注释 16 2 5 3 3" xfId="34464"/>
    <cellStyle name="注释 16 2 5 4" xfId="34465"/>
    <cellStyle name="注释 16 2 5 4 2" xfId="34466"/>
    <cellStyle name="注释 16 2 5 5" xfId="34467"/>
    <cellStyle name="注释 16 2 6" xfId="34468"/>
    <cellStyle name="注释 16 2 6 2" xfId="34470"/>
    <cellStyle name="注释 16 2 6 2 2" xfId="34471"/>
    <cellStyle name="注释 16 2 6 3" xfId="34472"/>
    <cellStyle name="注释 16 2 7" xfId="34473"/>
    <cellStyle name="注释 16 2 7 2" xfId="34474"/>
    <cellStyle name="注释 16 2 7 2 2" xfId="34475"/>
    <cellStyle name="注释 16 2 7 3" xfId="34476"/>
    <cellStyle name="注释 16 2 8" xfId="9891"/>
    <cellStyle name="注释 16 2 8 2" xfId="34477"/>
    <cellStyle name="注释 16 2 9" xfId="34478"/>
    <cellStyle name="注释 16 3" xfId="34479"/>
    <cellStyle name="注释 16 3 2" xfId="34481"/>
    <cellStyle name="注释 16 3 2 2" xfId="34483"/>
    <cellStyle name="注释 16 3 2 2 2" xfId="34485"/>
    <cellStyle name="注释 16 3 2 2 2 2" xfId="34487"/>
    <cellStyle name="注释 16 3 2 2 2 2 2" xfId="34488"/>
    <cellStyle name="注释 16 3 2 2 2 2 2 2" xfId="34489"/>
    <cellStyle name="注释 16 3 2 2 2 2 3" xfId="34490"/>
    <cellStyle name="注释 16 3 2 2 2 3" xfId="34491"/>
    <cellStyle name="注释 16 3 2 2 2 3 2" xfId="34492"/>
    <cellStyle name="注释 16 3 2 2 2 3 2 2" xfId="34493"/>
    <cellStyle name="注释 16 3 2 2 2 3 3" xfId="34494"/>
    <cellStyle name="注释 16 3 2 2 2 4" xfId="34495"/>
    <cellStyle name="注释 16 3 2 2 2 4 2" xfId="34496"/>
    <cellStyle name="注释 16 3 2 2 2 5" xfId="34497"/>
    <cellStyle name="注释 16 3 2 2 3" xfId="34498"/>
    <cellStyle name="注释 16 3 2 2 3 2" xfId="34499"/>
    <cellStyle name="注释 16 3 2 2 3 2 2" xfId="34500"/>
    <cellStyle name="注释 16 3 2 2 3 3" xfId="34501"/>
    <cellStyle name="注释 16 3 2 2 4" xfId="34502"/>
    <cellStyle name="注释 16 3 2 2 4 2" xfId="34503"/>
    <cellStyle name="注释 16 3 2 2 4 2 2" xfId="34504"/>
    <cellStyle name="注释 16 3 2 2 4 3" xfId="34505"/>
    <cellStyle name="注释 16 3 2 2 5" xfId="34506"/>
    <cellStyle name="注释 16 3 2 2 5 2" xfId="34507"/>
    <cellStyle name="注释 16 3 2 2 6" xfId="34508"/>
    <cellStyle name="注释 16 3 2 3" xfId="34509"/>
    <cellStyle name="注释 16 3 2 3 2" xfId="34511"/>
    <cellStyle name="注释 16 3 2 3 2 2" xfId="34512"/>
    <cellStyle name="注释 16 3 2 3 2 2 2" xfId="4024"/>
    <cellStyle name="注释 16 3 2 3 2 3" xfId="34513"/>
    <cellStyle name="注释 16 3 2 3 3" xfId="34514"/>
    <cellStyle name="注释 16 3 2 3 3 2" xfId="34515"/>
    <cellStyle name="注释 16 3 2 3 3 2 2" xfId="34516"/>
    <cellStyle name="注释 16 3 2 3 3 3" xfId="34517"/>
    <cellStyle name="注释 16 3 2 3 4" xfId="34518"/>
    <cellStyle name="注释 16 3 2 3 4 2" xfId="34519"/>
    <cellStyle name="注释 16 3 2 3 5" xfId="34520"/>
    <cellStyle name="注释 16 3 2 4" xfId="34521"/>
    <cellStyle name="注释 16 3 2 4 2" xfId="34522"/>
    <cellStyle name="注释 16 3 2 4 2 2" xfId="30266"/>
    <cellStyle name="注释 16 3 2 4 3" xfId="34523"/>
    <cellStyle name="注释 16 3 2 5" xfId="34524"/>
    <cellStyle name="注释 16 3 2 5 2" xfId="34525"/>
    <cellStyle name="注释 16 3 2 5 2 2" xfId="34526"/>
    <cellStyle name="注释 16 3 2 5 3" xfId="34527"/>
    <cellStyle name="注释 16 3 2 6" xfId="34528"/>
    <cellStyle name="注释 16 3 2 6 2" xfId="34529"/>
    <cellStyle name="注释 16 3 2 7" xfId="34530"/>
    <cellStyle name="注释 16 3 3" xfId="34531"/>
    <cellStyle name="注释 16 3 3 2" xfId="34533"/>
    <cellStyle name="注释 16 3 3 2 2" xfId="34535"/>
    <cellStyle name="注释 16 3 3 2 2 2" xfId="34537"/>
    <cellStyle name="注释 16 3 3 2 2 2 2" xfId="34538"/>
    <cellStyle name="注释 16 3 3 2 2 3" xfId="34539"/>
    <cellStyle name="注释 16 3 3 2 3" xfId="34540"/>
    <cellStyle name="注释 16 3 3 2 3 2" xfId="34541"/>
    <cellStyle name="注释 16 3 3 2 3 2 2" xfId="34542"/>
    <cellStyle name="注释 16 3 3 2 3 3" xfId="34543"/>
    <cellStyle name="注释 16 3 3 2 4" xfId="34544"/>
    <cellStyle name="注释 16 3 3 2 4 2" xfId="34545"/>
    <cellStyle name="注释 16 3 3 2 5" xfId="34546"/>
    <cellStyle name="注释 16 3 3 3" xfId="34547"/>
    <cellStyle name="注释 16 3 3 3 2" xfId="34549"/>
    <cellStyle name="注释 16 3 3 3 2 2" xfId="34550"/>
    <cellStyle name="注释 16 3 3 3 3" xfId="34551"/>
    <cellStyle name="注释 16 3 3 4" xfId="34552"/>
    <cellStyle name="注释 16 3 3 4 2" xfId="34553"/>
    <cellStyle name="注释 16 3 3 4 2 2" xfId="34554"/>
    <cellStyle name="注释 16 3 3 4 3" xfId="34555"/>
    <cellStyle name="注释 16 3 3 5" xfId="34556"/>
    <cellStyle name="注释 16 3 3 5 2" xfId="34557"/>
    <cellStyle name="注释 16 3 3 6" xfId="34558"/>
    <cellStyle name="注释 16 3 4" xfId="34559"/>
    <cellStyle name="注释 16 3 4 2" xfId="34561"/>
    <cellStyle name="注释 16 3 4 2 2" xfId="34563"/>
    <cellStyle name="注释 16 3 4 2 2 2" xfId="34564"/>
    <cellStyle name="注释 16 3 4 2 3" xfId="34565"/>
    <cellStyle name="注释 16 3 4 3" xfId="34566"/>
    <cellStyle name="注释 16 3 4 3 2" xfId="34567"/>
    <cellStyle name="注释 16 3 4 3 2 2" xfId="34568"/>
    <cellStyle name="注释 16 3 4 3 3" xfId="34569"/>
    <cellStyle name="注释 16 3 4 4" xfId="610"/>
    <cellStyle name="注释 16 3 4 4 2" xfId="34570"/>
    <cellStyle name="注释 16 3 4 5" xfId="34571"/>
    <cellStyle name="注释 16 3 5" xfId="34572"/>
    <cellStyle name="注释 16 3 5 2" xfId="34574"/>
    <cellStyle name="注释 16 3 5 2 2" xfId="34575"/>
    <cellStyle name="注释 16 3 5 3" xfId="16748"/>
    <cellStyle name="注释 16 3 6" xfId="34576"/>
    <cellStyle name="注释 16 3 6 2" xfId="34577"/>
    <cellStyle name="注释 16 3 6 2 2" xfId="34578"/>
    <cellStyle name="注释 16 3 6 3" xfId="16760"/>
    <cellStyle name="注释 16 3 7" xfId="34579"/>
    <cellStyle name="注释 16 3 7 2" xfId="34580"/>
    <cellStyle name="注释 16 3 8" xfId="16176"/>
    <cellStyle name="注释 16 4" xfId="34581"/>
    <cellStyle name="注释 16 4 2" xfId="34583"/>
    <cellStyle name="注释 16 4 2 2" xfId="34585"/>
    <cellStyle name="注释 16 4 2 2 2" xfId="34587"/>
    <cellStyle name="注释 16 4 2 2 2 2" xfId="34588"/>
    <cellStyle name="注释 16 4 2 2 2 2 2" xfId="30504"/>
    <cellStyle name="注释 16 4 2 2 2 3" xfId="34589"/>
    <cellStyle name="注释 16 4 2 2 3" xfId="34590"/>
    <cellStyle name="注释 16 4 2 2 3 2" xfId="34591"/>
    <cellStyle name="注释 16 4 2 2 3 2 2" xfId="34592"/>
    <cellStyle name="注释 16 4 2 2 3 3" xfId="34593"/>
    <cellStyle name="注释 16 4 2 2 4" xfId="34594"/>
    <cellStyle name="注释 16 4 2 2 4 2" xfId="34595"/>
    <cellStyle name="注释 16 4 2 2 5" xfId="34596"/>
    <cellStyle name="注释 16 4 2 3" xfId="34597"/>
    <cellStyle name="注释 16 4 2 3 2" xfId="34598"/>
    <cellStyle name="注释 16 4 2 3 2 2" xfId="34599"/>
    <cellStyle name="注释 16 4 2 3 3" xfId="34600"/>
    <cellStyle name="注释 16 4 2 4" xfId="34601"/>
    <cellStyle name="注释 16 4 2 4 2" xfId="34602"/>
    <cellStyle name="注释 16 4 2 4 2 2" xfId="34603"/>
    <cellStyle name="注释 16 4 2 4 3" xfId="34604"/>
    <cellStyle name="注释 16 4 2 5" xfId="34605"/>
    <cellStyle name="注释 16 4 2 5 2" xfId="34606"/>
    <cellStyle name="注释 16 4 2 6" xfId="34607"/>
    <cellStyle name="注释 16 4 3" xfId="34608"/>
    <cellStyle name="注释 16 4 3 2" xfId="34610"/>
    <cellStyle name="注释 16 4 3 2 2" xfId="34611"/>
    <cellStyle name="注释 16 4 3 2 2 2" xfId="34612"/>
    <cellStyle name="注释 16 4 3 2 3" xfId="34613"/>
    <cellStyle name="注释 16 4 3 3" xfId="34614"/>
    <cellStyle name="注释 16 4 3 3 2" xfId="34615"/>
    <cellStyle name="注释 16 4 3 3 2 2" xfId="34616"/>
    <cellStyle name="注释 16 4 3 3 3" xfId="34617"/>
    <cellStyle name="注释 16 4 3 4" xfId="34618"/>
    <cellStyle name="注释 16 4 3 4 2" xfId="34619"/>
    <cellStyle name="注释 16 4 3 5" xfId="34620"/>
    <cellStyle name="注释 16 4 4" xfId="34621"/>
    <cellStyle name="注释 16 4 4 2" xfId="34622"/>
    <cellStyle name="注释 16 4 4 2 2" xfId="34623"/>
    <cellStyle name="注释 16 4 4 3" xfId="34624"/>
    <cellStyle name="注释 16 4 5" xfId="34625"/>
    <cellStyle name="注释 16 4 5 2" xfId="34626"/>
    <cellStyle name="注释 16 4 5 2 2" xfId="34627"/>
    <cellStyle name="注释 16 4 5 3" xfId="15987"/>
    <cellStyle name="注释 16 4 6" xfId="34628"/>
    <cellStyle name="注释 16 4 6 2" xfId="34629"/>
    <cellStyle name="注释 16 4 7" xfId="34630"/>
    <cellStyle name="注释 16 5" xfId="34631"/>
    <cellStyle name="注释 16 5 2" xfId="34633"/>
    <cellStyle name="注释 16 5 2 2" xfId="34635"/>
    <cellStyle name="注释 16 5 2 2 2" xfId="26416"/>
    <cellStyle name="注释 16 5 2 2 2 2" xfId="32544"/>
    <cellStyle name="注释 16 5 2 2 3" xfId="32549"/>
    <cellStyle name="注释 16 5 2 3" xfId="34637"/>
    <cellStyle name="注释 16 5 2 3 2" xfId="28177"/>
    <cellStyle name="注释 16 5 2 3 2 2" xfId="115"/>
    <cellStyle name="注释 16 5 2 3 3" xfId="32555"/>
    <cellStyle name="注释 16 5 2 4" xfId="34638"/>
    <cellStyle name="注释 16 5 2 4 2" xfId="675"/>
    <cellStyle name="注释 16 5 2 5" xfId="34639"/>
    <cellStyle name="注释 16 5 3" xfId="34640"/>
    <cellStyle name="注释 16 5 3 2" xfId="34642"/>
    <cellStyle name="注释 16 5 3 2 2" xfId="24096"/>
    <cellStyle name="注释 16 5 3 3" xfId="34643"/>
    <cellStyle name="注释 16 5 4" xfId="34644"/>
    <cellStyle name="注释 16 5 4 2" xfId="34645"/>
    <cellStyle name="注释 16 5 4 2 2" xfId="34646"/>
    <cellStyle name="注释 16 5 4 3" xfId="34647"/>
    <cellStyle name="注释 16 5 5" xfId="34648"/>
    <cellStyle name="注释 16 5 5 2" xfId="34649"/>
    <cellStyle name="注释 16 5 6" xfId="34650"/>
    <cellStyle name="注释 16 6" xfId="34651"/>
    <cellStyle name="注释 16 6 2" xfId="34653"/>
    <cellStyle name="注释 16 6 2 2" xfId="34655"/>
    <cellStyle name="注释 16 6 2 2 2" xfId="34656"/>
    <cellStyle name="注释 16 6 2 3" xfId="34657"/>
    <cellStyle name="注释 16 6 3" xfId="34658"/>
    <cellStyle name="注释 16 6 3 2" xfId="34659"/>
    <cellStyle name="注释 16 6 3 2 2" xfId="14109"/>
    <cellStyle name="注释 16 6 3 3" xfId="34660"/>
    <cellStyle name="注释 16 6 4" xfId="34661"/>
    <cellStyle name="注释 16 6 4 2" xfId="34662"/>
    <cellStyle name="注释 16 6 5" xfId="34663"/>
    <cellStyle name="注释 16 7" xfId="34664"/>
    <cellStyle name="注释 16 7 2" xfId="34666"/>
    <cellStyle name="注释 16 7 2 2" xfId="34667"/>
    <cellStyle name="注释 16 7 3" xfId="34668"/>
    <cellStyle name="注释 16 8" xfId="34669"/>
    <cellStyle name="注释 16 8 2" xfId="34670"/>
    <cellStyle name="注释 16 8 2 2" xfId="34671"/>
    <cellStyle name="注释 16 8 3" xfId="34672"/>
    <cellStyle name="注释 16 9" xfId="34673"/>
    <cellStyle name="注释 16 9 2" xfId="34674"/>
    <cellStyle name="注释 17" xfId="34675"/>
    <cellStyle name="注释 17 2" xfId="34677"/>
    <cellStyle name="注释 17 2 2" xfId="34679"/>
    <cellStyle name="注释 17 2 2 2" xfId="34681"/>
    <cellStyle name="注释 17 2 2 2 2" xfId="34683"/>
    <cellStyle name="注释 17 2 2 2 2 2" xfId="34685"/>
    <cellStyle name="注释 17 2 2 2 2 2 2" xfId="34687"/>
    <cellStyle name="注释 17 2 2 2 2 2 2 2" xfId="34688"/>
    <cellStyle name="注释 17 2 2 2 2 2 3" xfId="34689"/>
    <cellStyle name="注释 17 2 2 2 2 3" xfId="34690"/>
    <cellStyle name="注释 17 2 2 2 2 3 2" xfId="34691"/>
    <cellStyle name="注释 17 2 2 2 2 3 2 2" xfId="34692"/>
    <cellStyle name="注释 17 2 2 2 2 3 3" xfId="34693"/>
    <cellStyle name="注释 17 2 2 2 2 4" xfId="34694"/>
    <cellStyle name="注释 17 2 2 2 2 4 2" xfId="34695"/>
    <cellStyle name="注释 17 2 2 2 2 5" xfId="34696"/>
    <cellStyle name="注释 17 2 2 2 3" xfId="34697"/>
    <cellStyle name="注释 17 2 2 2 3 2" xfId="34699"/>
    <cellStyle name="注释 17 2 2 2 3 2 2" xfId="34700"/>
    <cellStyle name="注释 17 2 2 2 3 3" xfId="34701"/>
    <cellStyle name="注释 17 2 2 2 4" xfId="34702"/>
    <cellStyle name="注释 17 2 2 2 4 2" xfId="34703"/>
    <cellStyle name="注释 17 2 2 2 4 2 2" xfId="34704"/>
    <cellStyle name="注释 17 2 2 2 4 3" xfId="34705"/>
    <cellStyle name="注释 17 2 2 2 5" xfId="34706"/>
    <cellStyle name="注释 17 2 2 2 5 2" xfId="34707"/>
    <cellStyle name="注释 17 2 2 2 6" xfId="34708"/>
    <cellStyle name="注释 17 2 2 3" xfId="34709"/>
    <cellStyle name="注释 17 2 2 3 2" xfId="34711"/>
    <cellStyle name="注释 17 2 2 3 2 2" xfId="34713"/>
    <cellStyle name="注释 17 2 2 3 2 2 2" xfId="34715"/>
    <cellStyle name="注释 17 2 2 3 2 3" xfId="34716"/>
    <cellStyle name="注释 17 2 2 3 3" xfId="34717"/>
    <cellStyle name="注释 17 2 2 3 3 2" xfId="34719"/>
    <cellStyle name="注释 17 2 2 3 3 2 2" xfId="34720"/>
    <cellStyle name="注释 17 2 2 3 3 3" xfId="34721"/>
    <cellStyle name="注释 17 2 2 3 4" xfId="34722"/>
    <cellStyle name="注释 17 2 2 3 4 2" xfId="34723"/>
    <cellStyle name="注释 17 2 2 3 5" xfId="34724"/>
    <cellStyle name="注释 17 2 2 4" xfId="34725"/>
    <cellStyle name="注释 17 2 2 4 2" xfId="34727"/>
    <cellStyle name="注释 17 2 2 4 2 2" xfId="34729"/>
    <cellStyle name="注释 17 2 2 4 3" xfId="34730"/>
    <cellStyle name="注释 17 2 2 5" xfId="34731"/>
    <cellStyle name="注释 17 2 2 5 2" xfId="34733"/>
    <cellStyle name="注释 17 2 2 5 2 2" xfId="34734"/>
    <cellStyle name="注释 17 2 2 5 3" xfId="5456"/>
    <cellStyle name="注释 17 2 2 6" xfId="34735"/>
    <cellStyle name="注释 17 2 2 6 2" xfId="34736"/>
    <cellStyle name="注释 17 2 2 7" xfId="34737"/>
    <cellStyle name="注释 17 2 3" xfId="34738"/>
    <cellStyle name="注释 17 2 3 2" xfId="34740"/>
    <cellStyle name="注释 17 2 3 2 2" xfId="34742"/>
    <cellStyle name="注释 17 2 3 2 2 2" xfId="34744"/>
    <cellStyle name="注释 17 2 3 2 2 2 2" xfId="34745"/>
    <cellStyle name="注释 17 2 3 2 2 3" xfId="34746"/>
    <cellStyle name="注释 17 2 3 2 3" xfId="34747"/>
    <cellStyle name="注释 17 2 3 2 3 2" xfId="34748"/>
    <cellStyle name="注释 17 2 3 2 3 2 2" xfId="34749"/>
    <cellStyle name="注释 17 2 3 2 3 3" xfId="34750"/>
    <cellStyle name="注释 17 2 3 2 4" xfId="34751"/>
    <cellStyle name="注释 17 2 3 2 4 2" xfId="34752"/>
    <cellStyle name="注释 17 2 3 2 5" xfId="34753"/>
    <cellStyle name="注释 17 2 3 3" xfId="34754"/>
    <cellStyle name="注释 17 2 3 3 2" xfId="34756"/>
    <cellStyle name="注释 17 2 3 3 2 2" xfId="34757"/>
    <cellStyle name="注释 17 2 3 3 3" xfId="34758"/>
    <cellStyle name="注释 17 2 3 4" xfId="34759"/>
    <cellStyle name="注释 17 2 3 4 2" xfId="34760"/>
    <cellStyle name="注释 17 2 3 4 2 2" xfId="34761"/>
    <cellStyle name="注释 17 2 3 4 3" xfId="34762"/>
    <cellStyle name="注释 17 2 3 5" xfId="34763"/>
    <cellStyle name="注释 17 2 3 5 2" xfId="34764"/>
    <cellStyle name="注释 17 2 3 6" xfId="34765"/>
    <cellStyle name="注释 17 2 4" xfId="1303"/>
    <cellStyle name="注释 17 2 4 2" xfId="34766"/>
    <cellStyle name="注释 17 2 4 2 2" xfId="34768"/>
    <cellStyle name="注释 17 2 4 2 2 2" xfId="34770"/>
    <cellStyle name="注释 17 2 4 2 3" xfId="34771"/>
    <cellStyle name="注释 17 2 4 3" xfId="34772"/>
    <cellStyle name="注释 17 2 4 3 2" xfId="34774"/>
    <cellStyle name="注释 17 2 4 3 2 2" xfId="34775"/>
    <cellStyle name="注释 17 2 4 3 3" xfId="34776"/>
    <cellStyle name="注释 17 2 4 4" xfId="34777"/>
    <cellStyle name="注释 17 2 4 4 2" xfId="34778"/>
    <cellStyle name="注释 17 2 4 5" xfId="34779"/>
    <cellStyle name="注释 17 2 5" xfId="14548"/>
    <cellStyle name="注释 17 2 5 2" xfId="33146"/>
    <cellStyle name="注释 17 2 5 2 2" xfId="34780"/>
    <cellStyle name="注释 17 2 5 3" xfId="34781"/>
    <cellStyle name="注释 17 2 6" xfId="34782"/>
    <cellStyle name="注释 17 2 6 2" xfId="33152"/>
    <cellStyle name="注释 17 2 6 2 2" xfId="33154"/>
    <cellStyle name="注释 17 2 6 3" xfId="33156"/>
    <cellStyle name="注释 17 2 7" xfId="34784"/>
    <cellStyle name="注释 17 2 7 2" xfId="34785"/>
    <cellStyle name="注释 17 2 8" xfId="34786"/>
    <cellStyle name="注释 17 3" xfId="34787"/>
    <cellStyle name="注释 17 3 2" xfId="34789"/>
    <cellStyle name="注释 17 3 2 2" xfId="34791"/>
    <cellStyle name="注释 17 3 2 2 2" xfId="11581"/>
    <cellStyle name="注释 17 3 2 2 2 2" xfId="11583"/>
    <cellStyle name="注释 17 3 2 2 2 2 2" xfId="34793"/>
    <cellStyle name="注释 17 3 2 2 2 3" xfId="34794"/>
    <cellStyle name="注释 17 3 2 2 3" xfId="11585"/>
    <cellStyle name="注释 17 3 2 2 3 2" xfId="34795"/>
    <cellStyle name="注释 17 3 2 2 3 2 2" xfId="31873"/>
    <cellStyle name="注释 17 3 2 2 3 3" xfId="34796"/>
    <cellStyle name="注释 17 3 2 2 4" xfId="34797"/>
    <cellStyle name="注释 17 3 2 2 4 2" xfId="34798"/>
    <cellStyle name="注释 17 3 2 2 5" xfId="34799"/>
    <cellStyle name="注释 17 3 2 3" xfId="34800"/>
    <cellStyle name="注释 17 3 2 3 2" xfId="34802"/>
    <cellStyle name="注释 17 3 2 3 2 2" xfId="34803"/>
    <cellStyle name="注释 17 3 2 3 3" xfId="34804"/>
    <cellStyle name="注释 17 3 2 4" xfId="34805"/>
    <cellStyle name="注释 17 3 2 4 2" xfId="34806"/>
    <cellStyle name="注释 17 3 2 4 2 2" xfId="34807"/>
    <cellStyle name="注释 17 3 2 4 3" xfId="34808"/>
    <cellStyle name="注释 17 3 2 5" xfId="34809"/>
    <cellStyle name="注释 17 3 2 5 2" xfId="34810"/>
    <cellStyle name="注释 17 3 2 6" xfId="34811"/>
    <cellStyle name="注释 17 3 3" xfId="34812"/>
    <cellStyle name="注释 17 3 3 2" xfId="34814"/>
    <cellStyle name="注释 17 3 3 2 2" xfId="34816"/>
    <cellStyle name="注释 17 3 3 2 2 2" xfId="34818"/>
    <cellStyle name="注释 17 3 3 2 3" xfId="34819"/>
    <cellStyle name="注释 17 3 3 3" xfId="34820"/>
    <cellStyle name="注释 17 3 3 3 2" xfId="34822"/>
    <cellStyle name="注释 17 3 3 3 2 2" xfId="34823"/>
    <cellStyle name="注释 17 3 3 3 3" xfId="34824"/>
    <cellStyle name="注释 17 3 3 4" xfId="34825"/>
    <cellStyle name="注释 17 3 3 4 2" xfId="34826"/>
    <cellStyle name="注释 17 3 3 5" xfId="34827"/>
    <cellStyle name="注释 17 3 4" xfId="34828"/>
    <cellStyle name="注释 17 3 4 2" xfId="34830"/>
    <cellStyle name="注释 17 3 4 2 2" xfId="34832"/>
    <cellStyle name="注释 17 3 4 3" xfId="34833"/>
    <cellStyle name="注释 17 3 5" xfId="34834"/>
    <cellStyle name="注释 17 3 5 2" xfId="33162"/>
    <cellStyle name="注释 17 3 5 2 2" xfId="33164"/>
    <cellStyle name="注释 17 3 5 3" xfId="4326"/>
    <cellStyle name="注释 17 3 6" xfId="34836"/>
    <cellStyle name="注释 17 3 6 2" xfId="34837"/>
    <cellStyle name="注释 17 3 7" xfId="34838"/>
    <cellStyle name="注释 17 4" xfId="34839"/>
    <cellStyle name="注释 17 4 2" xfId="34841"/>
    <cellStyle name="注释 17 4 2 2" xfId="34843"/>
    <cellStyle name="注释 17 4 2 2 2" xfId="34845"/>
    <cellStyle name="注释 17 4 2 2 2 2" xfId="34846"/>
    <cellStyle name="注释 17 4 2 2 3" xfId="34847"/>
    <cellStyle name="注释 17 4 2 3" xfId="34848"/>
    <cellStyle name="注释 17 4 2 3 2" xfId="34849"/>
    <cellStyle name="注释 17 4 2 3 2 2" xfId="34850"/>
    <cellStyle name="注释 17 4 2 3 3" xfId="34851"/>
    <cellStyle name="注释 17 4 2 4" xfId="34852"/>
    <cellStyle name="注释 17 4 2 4 2" xfId="34853"/>
    <cellStyle name="注释 17 4 2 5" xfId="34854"/>
    <cellStyle name="注释 17 4 3" xfId="34855"/>
    <cellStyle name="注释 17 4 3 2" xfId="34857"/>
    <cellStyle name="注释 17 4 3 2 2" xfId="34858"/>
    <cellStyle name="注释 17 4 3 3" xfId="34859"/>
    <cellStyle name="注释 17 4 4" xfId="34860"/>
    <cellStyle name="注释 17 4 4 2" xfId="34861"/>
    <cellStyle name="注释 17 4 4 2 2" xfId="34862"/>
    <cellStyle name="注释 17 4 4 3" xfId="34863"/>
    <cellStyle name="注释 17 4 5" xfId="34864"/>
    <cellStyle name="注释 17 4 5 2" xfId="34865"/>
    <cellStyle name="注释 17 4 6" xfId="34866"/>
    <cellStyle name="注释 17 5" xfId="34867"/>
    <cellStyle name="注释 17 5 2" xfId="34869"/>
    <cellStyle name="注释 17 5 2 2" xfId="34871"/>
    <cellStyle name="注释 17 5 2 2 2" xfId="34873"/>
    <cellStyle name="注释 17 5 2 3" xfId="34874"/>
    <cellStyle name="注释 17 5 3" xfId="34875"/>
    <cellStyle name="注释 17 5 3 2" xfId="34877"/>
    <cellStyle name="注释 17 5 3 2 2" xfId="34878"/>
    <cellStyle name="注释 17 5 3 3" xfId="34879"/>
    <cellStyle name="注释 17 5 4" xfId="436"/>
    <cellStyle name="注释 17 5 4 2" xfId="16010"/>
    <cellStyle name="注释 17 5 5" xfId="16013"/>
    <cellStyle name="注释 17 6" xfId="34880"/>
    <cellStyle name="注释 17 6 2" xfId="34882"/>
    <cellStyle name="注释 17 6 2 2" xfId="34884"/>
    <cellStyle name="注释 17 6 3" xfId="34885"/>
    <cellStyle name="注释 17 7" xfId="34886"/>
    <cellStyle name="注释 17 7 2" xfId="34888"/>
    <cellStyle name="注释 17 7 2 2" xfId="34889"/>
    <cellStyle name="注释 17 7 3" xfId="34890"/>
    <cellStyle name="注释 17 8" xfId="34891"/>
    <cellStyle name="注释 17 8 2" xfId="34892"/>
    <cellStyle name="注释 17 9" xfId="34893"/>
    <cellStyle name="注释 18" xfId="34894"/>
    <cellStyle name="注释 18 2" xfId="34896"/>
    <cellStyle name="注释 18 2 2" xfId="34898"/>
    <cellStyle name="注释 18 2 2 2" xfId="34900"/>
    <cellStyle name="注释 18 2 2 2 2" xfId="34902"/>
    <cellStyle name="注释 18 2 2 2 2 2" xfId="34904"/>
    <cellStyle name="注释 18 2 2 2 2 2 2" xfId="34905"/>
    <cellStyle name="注释 18 2 2 2 2 3" xfId="34906"/>
    <cellStyle name="注释 18 2 2 2 3" xfId="34907"/>
    <cellStyle name="注释 18 2 2 2 3 2" xfId="34908"/>
    <cellStyle name="注释 18 2 2 2 3 2 2" xfId="34909"/>
    <cellStyle name="注释 18 2 2 2 3 3" xfId="34910"/>
    <cellStyle name="注释 18 2 2 2 4" xfId="34911"/>
    <cellStyle name="注释 18 2 2 2 4 2" xfId="34912"/>
    <cellStyle name="注释 18 2 2 2 5" xfId="34913"/>
    <cellStyle name="注释 18 2 2 3" xfId="34914"/>
    <cellStyle name="注释 18 2 2 3 2" xfId="34916"/>
    <cellStyle name="注释 18 2 2 3 2 2" xfId="34917"/>
    <cellStyle name="注释 18 2 2 3 3" xfId="34918"/>
    <cellStyle name="注释 18 2 2 4" xfId="34919"/>
    <cellStyle name="注释 18 2 2 4 2" xfId="34920"/>
    <cellStyle name="注释 18 2 2 4 2 2" xfId="34921"/>
    <cellStyle name="注释 18 2 2 4 3" xfId="34922"/>
    <cellStyle name="注释 18 2 2 5" xfId="34923"/>
    <cellStyle name="注释 18 2 2 5 2" xfId="34924"/>
    <cellStyle name="注释 18 2 2 6" xfId="34925"/>
    <cellStyle name="注释 18 2 3" xfId="34926"/>
    <cellStyle name="注释 18 2 3 2" xfId="34928"/>
    <cellStyle name="注释 18 2 3 2 2" xfId="34930"/>
    <cellStyle name="注释 18 2 3 2 2 2" xfId="34932"/>
    <cellStyle name="注释 18 2 3 2 3" xfId="34933"/>
    <cellStyle name="注释 18 2 3 3" xfId="34934"/>
    <cellStyle name="注释 18 2 3 3 2" xfId="34936"/>
    <cellStyle name="注释 18 2 3 3 2 2" xfId="34937"/>
    <cellStyle name="注释 18 2 3 3 3" xfId="34938"/>
    <cellStyle name="注释 18 2 3 4" xfId="34939"/>
    <cellStyle name="注释 18 2 3 4 2" xfId="34940"/>
    <cellStyle name="注释 18 2 3 5" xfId="34941"/>
    <cellStyle name="注释 18 2 4" xfId="34942"/>
    <cellStyle name="注释 18 2 4 2" xfId="34944"/>
    <cellStyle name="注释 18 2 4 2 2" xfId="34946"/>
    <cellStyle name="注释 18 2 4 3" xfId="34947"/>
    <cellStyle name="注释 18 2 5" xfId="14554"/>
    <cellStyle name="注释 18 2 5 2" xfId="34948"/>
    <cellStyle name="注释 18 2 5 2 2" xfId="34949"/>
    <cellStyle name="注释 18 2 5 3" xfId="34950"/>
    <cellStyle name="注释 18 2 6" xfId="34951"/>
    <cellStyle name="注释 18 2 6 2" xfId="34952"/>
    <cellStyle name="注释 18 2 7" xfId="34953"/>
    <cellStyle name="注释 18 3" xfId="34954"/>
    <cellStyle name="注释 18 3 2" xfId="34956"/>
    <cellStyle name="注释 18 3 2 2" xfId="34958"/>
    <cellStyle name="注释 18 3 2 2 2" xfId="18390"/>
    <cellStyle name="注释 18 3 2 2 2 2" xfId="18392"/>
    <cellStyle name="注释 18 3 2 2 3" xfId="18394"/>
    <cellStyle name="注释 18 3 2 3" xfId="34960"/>
    <cellStyle name="注释 18 3 2 3 2" xfId="34961"/>
    <cellStyle name="注释 18 3 2 3 2 2" xfId="34962"/>
    <cellStyle name="注释 18 3 2 3 3" xfId="34963"/>
    <cellStyle name="注释 18 3 2 4" xfId="34964"/>
    <cellStyle name="注释 18 3 2 4 2" xfId="34965"/>
    <cellStyle name="注释 18 3 2 5" xfId="34966"/>
    <cellStyle name="注释 18 3 3" xfId="34967"/>
    <cellStyle name="注释 18 3 3 2" xfId="34969"/>
    <cellStyle name="注释 18 3 3 2 2" xfId="34970"/>
    <cellStyle name="注释 18 3 3 3" xfId="34971"/>
    <cellStyle name="注释 18 3 4" xfId="34972"/>
    <cellStyle name="注释 18 3 4 2" xfId="34973"/>
    <cellStyle name="注释 18 3 4 2 2" xfId="34974"/>
    <cellStyle name="注释 18 3 4 3" xfId="34975"/>
    <cellStyle name="注释 18 3 5" xfId="34976"/>
    <cellStyle name="注释 18 3 5 2" xfId="34977"/>
    <cellStyle name="注释 18 3 6" xfId="34978"/>
    <cellStyle name="注释 18 4" xfId="34979"/>
    <cellStyle name="注释 18 4 2" xfId="34981"/>
    <cellStyle name="注释 18 4 2 2" xfId="34983"/>
    <cellStyle name="注释 18 4 2 2 2" xfId="34985"/>
    <cellStyle name="注释 18 4 2 3" xfId="32163"/>
    <cellStyle name="注释 18 4 3" xfId="34986"/>
    <cellStyle name="注释 18 4 3 2" xfId="34988"/>
    <cellStyle name="注释 18 4 3 2 2" xfId="34989"/>
    <cellStyle name="注释 18 4 3 3" xfId="32175"/>
    <cellStyle name="注释 18 4 4" xfId="34990"/>
    <cellStyle name="注释 18 4 4 2" xfId="34991"/>
    <cellStyle name="注释 18 4 5" xfId="34992"/>
    <cellStyle name="注释 18 5" xfId="34993"/>
    <cellStyle name="注释 18 5 2" xfId="34995"/>
    <cellStyle name="注释 18 5 2 2" xfId="34997"/>
    <cellStyle name="注释 18 5 3" xfId="34998"/>
    <cellStyle name="注释 18 6" xfId="34999"/>
    <cellStyle name="注释 18 6 2" xfId="35001"/>
    <cellStyle name="注释 18 6 2 2" xfId="35002"/>
    <cellStyle name="注释 18 6 3" xfId="35003"/>
    <cellStyle name="注释 18 7" xfId="35004"/>
    <cellStyle name="注释 18 7 2" xfId="35005"/>
    <cellStyle name="注释 18 8" xfId="35006"/>
    <cellStyle name="注释 19" xfId="35007"/>
    <cellStyle name="注释 19 2" xfId="35009"/>
    <cellStyle name="注释 19 2 2" xfId="35011"/>
    <cellStyle name="注释 19 2 2 2" xfId="35013"/>
    <cellStyle name="注释 19 2 2 2 2" xfId="35015"/>
    <cellStyle name="注释 19 2 2 2 2 2" xfId="35017"/>
    <cellStyle name="注释 19 2 2 2 2 2 2" xfId="35018"/>
    <cellStyle name="注释 19 2 2 2 2 3" xfId="35019"/>
    <cellStyle name="注释 19 2 2 2 3" xfId="35020"/>
    <cellStyle name="注释 19 2 2 2 3 2" xfId="35021"/>
    <cellStyle name="注释 19 2 2 2 3 2 2" xfId="35022"/>
    <cellStyle name="注释 19 2 2 2 3 3" xfId="35023"/>
    <cellStyle name="注释 19 2 2 2 4" xfId="35024"/>
    <cellStyle name="注释 19 2 2 2 4 2" xfId="35025"/>
    <cellStyle name="注释 19 2 2 2 5" xfId="35026"/>
    <cellStyle name="注释 19 2 2 3" xfId="35027"/>
    <cellStyle name="注释 19 2 2 3 2" xfId="35029"/>
    <cellStyle name="注释 19 2 2 3 2 2" xfId="35030"/>
    <cellStyle name="注释 19 2 2 3 3" xfId="35031"/>
    <cellStyle name="注释 19 2 2 4" xfId="35032"/>
    <cellStyle name="注释 19 2 2 4 2" xfId="35033"/>
    <cellStyle name="注释 19 2 2 4 2 2" xfId="35034"/>
    <cellStyle name="注释 19 2 2 4 3" xfId="35035"/>
    <cellStyle name="注释 19 2 2 5" xfId="35036"/>
    <cellStyle name="注释 19 2 2 5 2" xfId="35037"/>
    <cellStyle name="注释 19 2 2 6" xfId="35038"/>
    <cellStyle name="注释 19 2 3" xfId="35039"/>
    <cellStyle name="注释 19 2 3 2" xfId="35041"/>
    <cellStyle name="注释 19 2 3 2 2" xfId="35043"/>
    <cellStyle name="注释 19 2 3 2 2 2" xfId="35045"/>
    <cellStyle name="注释 19 2 3 2 3" xfId="35046"/>
    <cellStyle name="注释 19 2 3 3" xfId="35047"/>
    <cellStyle name="注释 19 2 3 3 2" xfId="35049"/>
    <cellStyle name="注释 19 2 3 3 2 2" xfId="35050"/>
    <cellStyle name="注释 19 2 3 3 3" xfId="35051"/>
    <cellStyle name="注释 19 2 3 4" xfId="35052"/>
    <cellStyle name="注释 19 2 3 4 2" xfId="35053"/>
    <cellStyle name="注释 19 2 3 5" xfId="35054"/>
    <cellStyle name="注释 19 2 4" xfId="35055"/>
    <cellStyle name="注释 19 2 4 2" xfId="35057"/>
    <cellStyle name="注释 19 2 4 2 2" xfId="35059"/>
    <cellStyle name="注释 19 2 4 3" xfId="35060"/>
    <cellStyle name="注释 19 2 5" xfId="35061"/>
    <cellStyle name="注释 19 2 5 2" xfId="35063"/>
    <cellStyle name="注释 19 2 5 2 2" xfId="35064"/>
    <cellStyle name="注释 19 2 5 3" xfId="35065"/>
    <cellStyle name="注释 19 2 6" xfId="35066"/>
    <cellStyle name="注释 19 2 6 2" xfId="35067"/>
    <cellStyle name="注释 19 2 7" xfId="35068"/>
    <cellStyle name="注释 19 3" xfId="35069"/>
    <cellStyle name="注释 19 3 2" xfId="35071"/>
    <cellStyle name="注释 19 3 2 2" xfId="35073"/>
    <cellStyle name="注释 19 3 2 2 2" xfId="35075"/>
    <cellStyle name="注释 19 3 2 2 2 2" xfId="35076"/>
    <cellStyle name="注释 19 3 2 2 3" xfId="35077"/>
    <cellStyle name="注释 19 3 2 3" xfId="35078"/>
    <cellStyle name="注释 19 3 2 3 2" xfId="35079"/>
    <cellStyle name="注释 19 3 2 3 2 2" xfId="35080"/>
    <cellStyle name="注释 19 3 2 3 3" xfId="35081"/>
    <cellStyle name="注释 19 3 2 4" xfId="35082"/>
    <cellStyle name="注释 19 3 2 4 2" xfId="35083"/>
    <cellStyle name="注释 19 3 2 5" xfId="35084"/>
    <cellStyle name="注释 19 3 3" xfId="35085"/>
    <cellStyle name="注释 19 3 3 2" xfId="25113"/>
    <cellStyle name="注释 19 3 3 2 2" xfId="35087"/>
    <cellStyle name="注释 19 3 3 3" xfId="35088"/>
    <cellStyle name="注释 19 3 4" xfId="35089"/>
    <cellStyle name="注释 19 3 4 2" xfId="35090"/>
    <cellStyle name="注释 19 3 4 2 2" xfId="35091"/>
    <cellStyle name="注释 19 3 4 3" xfId="35092"/>
    <cellStyle name="注释 19 3 5" xfId="35093"/>
    <cellStyle name="注释 19 3 5 2" xfId="35094"/>
    <cellStyle name="注释 19 3 6" xfId="25360"/>
    <cellStyle name="注释 19 4" xfId="35095"/>
    <cellStyle name="注释 19 4 2" xfId="35097"/>
    <cellStyle name="注释 19 4 2 2" xfId="35099"/>
    <cellStyle name="注释 19 4 2 2 2" xfId="35101"/>
    <cellStyle name="注释 19 4 2 3" xfId="35102"/>
    <cellStyle name="注释 19 4 3" xfId="35103"/>
    <cellStyle name="注释 19 4 3 2" xfId="35105"/>
    <cellStyle name="注释 19 4 3 2 2" xfId="35106"/>
    <cellStyle name="注释 19 4 3 3" xfId="35107"/>
    <cellStyle name="注释 19 4 4" xfId="35108"/>
    <cellStyle name="注释 19 4 4 2" xfId="35109"/>
    <cellStyle name="注释 19 4 5" xfId="35110"/>
    <cellStyle name="注释 19 5" xfId="35111"/>
    <cellStyle name="注释 19 5 2" xfId="35113"/>
    <cellStyle name="注释 19 5 2 2" xfId="35115"/>
    <cellStyle name="注释 19 5 3" xfId="35116"/>
    <cellStyle name="注释 19 6" xfId="35117"/>
    <cellStyle name="注释 19 6 2" xfId="35119"/>
    <cellStyle name="注释 19 6 2 2" xfId="35120"/>
    <cellStyle name="注释 19 6 3" xfId="35121"/>
    <cellStyle name="注释 19 7" xfId="35122"/>
    <cellStyle name="注释 19 7 2" xfId="35123"/>
    <cellStyle name="注释 19 8" xfId="35124"/>
    <cellStyle name="注释 2" xfId="35125"/>
    <cellStyle name="注释 2 2" xfId="35126"/>
    <cellStyle name="注释 2 2 2" xfId="35127"/>
    <cellStyle name="注释 2 2 2 2" xfId="35128"/>
    <cellStyle name="注释 2 2 2 2 2" xfId="35129"/>
    <cellStyle name="注释 2 2 2 3" xfId="35130"/>
    <cellStyle name="注释 2 2 2 3 2" xfId="35131"/>
    <cellStyle name="注释 2 2 2 4" xfId="35132"/>
    <cellStyle name="注释 2 2 3" xfId="35133"/>
    <cellStyle name="注释 2 3" xfId="35134"/>
    <cellStyle name="注释 2 3 2" xfId="35135"/>
    <cellStyle name="注释 2 3 2 2" xfId="35136"/>
    <cellStyle name="注释 2 3 2 2 2" xfId="35137"/>
    <cellStyle name="注释 2 3 2 3" xfId="35138"/>
    <cellStyle name="注释 2 3 2 3 2" xfId="35139"/>
    <cellStyle name="注释 2 3 2 4" xfId="35140"/>
    <cellStyle name="注释 2 3 3" xfId="35141"/>
    <cellStyle name="注释 2 4" xfId="35142"/>
    <cellStyle name="注释 2 4 2" xfId="11848"/>
    <cellStyle name="注释 2 4 2 2" xfId="5060"/>
    <cellStyle name="注释 2 4 3" xfId="11852"/>
    <cellStyle name="注释 2 4 3 2" xfId="35143"/>
    <cellStyle name="注释 2 4 4" xfId="35144"/>
    <cellStyle name="注释 2 5" xfId="35145"/>
    <cellStyle name="注释 2 6" xfId="35146"/>
    <cellStyle name="注释 2 6 2" xfId="35147"/>
    <cellStyle name="注释 2 6 2 2" xfId="35148"/>
    <cellStyle name="注释 2 6 2 2 2" xfId="35149"/>
    <cellStyle name="注释 2 6 2 3" xfId="35150"/>
    <cellStyle name="注释 2 6 3" xfId="35151"/>
    <cellStyle name="注释 2 6 3 2" xfId="35152"/>
    <cellStyle name="注释 2 6 3 2 2" xfId="35153"/>
    <cellStyle name="注释 2 6 3 3" xfId="35154"/>
    <cellStyle name="注释 2 6 4" xfId="35155"/>
    <cellStyle name="注释 2 6 4 2" xfId="35156"/>
    <cellStyle name="注释 2 6 5" xfId="35157"/>
    <cellStyle name="注释 20" xfId="33842"/>
    <cellStyle name="注释 20 2" xfId="33847"/>
    <cellStyle name="注释 20 2 2" xfId="33849"/>
    <cellStyle name="注释 20 2 2 2" xfId="33851"/>
    <cellStyle name="注释 20 2 2 2 2" xfId="33853"/>
    <cellStyle name="注释 20 2 2 2 2 2" xfId="33855"/>
    <cellStyle name="注释 20 2 2 2 2 2 2" xfId="33857"/>
    <cellStyle name="注释 20 2 2 2 2 3" xfId="33869"/>
    <cellStyle name="注释 20 2 2 2 3" xfId="33881"/>
    <cellStyle name="注释 20 2 2 2 3 2" xfId="33883"/>
    <cellStyle name="注释 20 2 2 2 3 2 2" xfId="33885"/>
    <cellStyle name="注释 20 2 2 2 3 3" xfId="33889"/>
    <cellStyle name="注释 20 2 2 2 4" xfId="33897"/>
    <cellStyle name="注释 20 2 2 2 4 2" xfId="33899"/>
    <cellStyle name="注释 20 2 2 2 5" xfId="33903"/>
    <cellStyle name="注释 20 2 2 3" xfId="33911"/>
    <cellStyle name="注释 20 2 2 3 2" xfId="33913"/>
    <cellStyle name="注释 20 2 2 3 2 2" xfId="33915"/>
    <cellStyle name="注释 20 2 2 3 3" xfId="33927"/>
    <cellStyle name="注释 20 2 2 4" xfId="33939"/>
    <cellStyle name="注释 20 2 2 4 2" xfId="33941"/>
    <cellStyle name="注释 20 2 2 4 2 2" xfId="33943"/>
    <cellStyle name="注释 20 2 2 4 3" xfId="33947"/>
    <cellStyle name="注释 20 2 2 5" xfId="33954"/>
    <cellStyle name="注释 20 2 2 5 2" xfId="33956"/>
    <cellStyle name="注释 20 2 2 6" xfId="33960"/>
    <cellStyle name="注释 20 2 3" xfId="33968"/>
    <cellStyle name="注释 20 2 3 2" xfId="33970"/>
    <cellStyle name="注释 20 2 3 2 2" xfId="33972"/>
    <cellStyle name="注释 20 2 3 2 2 2" xfId="33974"/>
    <cellStyle name="注释 20 2 3 2 3" xfId="33986"/>
    <cellStyle name="注释 20 2 3 3" xfId="33998"/>
    <cellStyle name="注释 20 2 3 3 2" xfId="34000"/>
    <cellStyle name="注释 20 2 3 3 2 2" xfId="34002"/>
    <cellStyle name="注释 20 2 3 3 3" xfId="34006"/>
    <cellStyle name="注释 20 2 3 4" xfId="34014"/>
    <cellStyle name="注释 20 2 3 4 2" xfId="34016"/>
    <cellStyle name="注释 20 2 3 5" xfId="34019"/>
    <cellStyle name="注释 20 2 4" xfId="684"/>
    <cellStyle name="注释 20 2 4 2" xfId="529"/>
    <cellStyle name="注释 20 2 4 2 2" xfId="34026"/>
    <cellStyle name="注释 20 2 4 3" xfId="34036"/>
    <cellStyle name="注释 20 2 5" xfId="724"/>
    <cellStyle name="注释 20 2 5 2" xfId="24077"/>
    <cellStyle name="注释 20 2 5 2 2" xfId="34047"/>
    <cellStyle name="注释 20 2 5 3" xfId="34051"/>
    <cellStyle name="注释 20 2 6" xfId="9761"/>
    <cellStyle name="注释 20 2 6 2" xfId="9766"/>
    <cellStyle name="注释 20 2 7" xfId="9789"/>
    <cellStyle name="注释 20 3" xfId="34067"/>
    <cellStyle name="注释 20 3 2" xfId="34069"/>
    <cellStyle name="注释 20 3 2 2" xfId="34071"/>
    <cellStyle name="注释 20 3 2 2 2" xfId="34073"/>
    <cellStyle name="注释 20 3 2 2 2 2" xfId="34075"/>
    <cellStyle name="注释 20 3 2 2 3" xfId="34087"/>
    <cellStyle name="注释 20 3 2 3" xfId="34099"/>
    <cellStyle name="注释 20 3 2 3 2" xfId="34101"/>
    <cellStyle name="注释 20 3 2 3 2 2" xfId="34103"/>
    <cellStyle name="注释 20 3 2 3 3" xfId="34107"/>
    <cellStyle name="注释 20 3 2 4" xfId="34115"/>
    <cellStyle name="注释 20 3 2 4 2" xfId="34117"/>
    <cellStyle name="注释 20 3 2 5" xfId="34121"/>
    <cellStyle name="注释 20 3 3" xfId="34129"/>
    <cellStyle name="注释 20 3 3 2" xfId="34131"/>
    <cellStyle name="注释 20 3 3 2 2" xfId="34133"/>
    <cellStyle name="注释 20 3 3 3" xfId="34145"/>
    <cellStyle name="注释 20 3 4" xfId="846"/>
    <cellStyle name="注释 20 3 4 2" xfId="857"/>
    <cellStyle name="注释 20 3 4 2 2" xfId="34156"/>
    <cellStyle name="注释 20 3 4 3" xfId="34160"/>
    <cellStyle name="注释 20 3 5" xfId="898"/>
    <cellStyle name="注释 20 3 5 2" xfId="34168"/>
    <cellStyle name="注释 20 3 6" xfId="34171"/>
    <cellStyle name="注释 20 4" xfId="34178"/>
    <cellStyle name="注释 20 4 2" xfId="34180"/>
    <cellStyle name="注释 20 4 2 2" xfId="34182"/>
    <cellStyle name="注释 20 4 2 2 2" xfId="34184"/>
    <cellStyle name="注释 20 4 2 3" xfId="34196"/>
    <cellStyle name="注释 20 4 3" xfId="34208"/>
    <cellStyle name="注释 20 4 3 2" xfId="34210"/>
    <cellStyle name="注释 20 4 3 2 2" xfId="12113"/>
    <cellStyle name="注释 20 4 3 3" xfId="34212"/>
    <cellStyle name="注释 20 4 4" xfId="980"/>
    <cellStyle name="注释 20 4 4 2" xfId="34216"/>
    <cellStyle name="注释 20 4 5" xfId="34220"/>
    <cellStyle name="注释 20 5" xfId="21234"/>
    <cellStyle name="注释 20 5 2" xfId="34227"/>
    <cellStyle name="注释 20 5 2 2" xfId="34229"/>
    <cellStyle name="注释 20 5 3" xfId="34234"/>
    <cellStyle name="注释 20 6" xfId="34245"/>
    <cellStyle name="注释 20 6 2" xfId="34247"/>
    <cellStyle name="注释 20 6 2 2" xfId="34249"/>
    <cellStyle name="注释 20 6 3" xfId="34253"/>
    <cellStyle name="注释 20 7" xfId="34261"/>
    <cellStyle name="注释 20 7 2" xfId="35158"/>
    <cellStyle name="注释 20 8" xfId="34263"/>
    <cellStyle name="注释 21" xfId="34272"/>
    <cellStyle name="注释 21 2" xfId="34276"/>
    <cellStyle name="注释 21 2 2" xfId="34278"/>
    <cellStyle name="注释 21 2 2 2" xfId="34280"/>
    <cellStyle name="注释 21 2 2 2 2" xfId="34282"/>
    <cellStyle name="注释 21 2 2 2 2 2" xfId="34284"/>
    <cellStyle name="注释 21 2 2 2 3" xfId="34307"/>
    <cellStyle name="注释 21 2 2 3" xfId="34330"/>
    <cellStyle name="注释 21 2 2 3 2" xfId="34332"/>
    <cellStyle name="注释 21 2 2 3 2 2" xfId="34334"/>
    <cellStyle name="注释 21 2 2 3 3" xfId="34346"/>
    <cellStyle name="注释 21 2 2 4" xfId="34356"/>
    <cellStyle name="注释 21 2 2 4 2" xfId="34358"/>
    <cellStyle name="注释 21 2 2 5" xfId="501"/>
    <cellStyle name="注释 21 2 3" xfId="34379"/>
    <cellStyle name="注释 21 2 3 2" xfId="34381"/>
    <cellStyle name="注释 21 2 3 2 2" xfId="34383"/>
    <cellStyle name="注释 21 2 3 3" xfId="34405"/>
    <cellStyle name="注释 21 2 4" xfId="1087"/>
    <cellStyle name="注释 21 2 4 2" xfId="34429"/>
    <cellStyle name="注释 21 2 4 2 2" xfId="34431"/>
    <cellStyle name="注释 21 2 4 3" xfId="34443"/>
    <cellStyle name="注释 21 2 5" xfId="34455"/>
    <cellStyle name="注释 21 2 5 2" xfId="34457"/>
    <cellStyle name="注释 21 2 6" xfId="34469"/>
    <cellStyle name="注释 21 3" xfId="34480"/>
    <cellStyle name="注释 21 3 2" xfId="34482"/>
    <cellStyle name="注释 21 3 2 2" xfId="34484"/>
    <cellStyle name="注释 21 3 2 2 2" xfId="34486"/>
    <cellStyle name="注释 21 3 2 3" xfId="34510"/>
    <cellStyle name="注释 21 3 3" xfId="34532"/>
    <cellStyle name="注释 21 3 3 2" xfId="34534"/>
    <cellStyle name="注释 21 3 3 2 2" xfId="34536"/>
    <cellStyle name="注释 21 3 3 3" xfId="34548"/>
    <cellStyle name="注释 21 3 4" xfId="34560"/>
    <cellStyle name="注释 21 3 4 2" xfId="34562"/>
    <cellStyle name="注释 21 3 5" xfId="34573"/>
    <cellStyle name="注释 21 4" xfId="34582"/>
    <cellStyle name="注释 21 4 2" xfId="34584"/>
    <cellStyle name="注释 21 4 2 2" xfId="34586"/>
    <cellStyle name="注释 21 4 3" xfId="34609"/>
    <cellStyle name="注释 21 5" xfId="34632"/>
    <cellStyle name="注释 21 5 2" xfId="34634"/>
    <cellStyle name="注释 21 5 2 2" xfId="34636"/>
    <cellStyle name="注释 21 5 3" xfId="34641"/>
    <cellStyle name="注释 21 6" xfId="34652"/>
    <cellStyle name="注释 21 6 2" xfId="34654"/>
    <cellStyle name="注释 21 7" xfId="34665"/>
    <cellStyle name="注释 22" xfId="34676"/>
    <cellStyle name="注释 22 2" xfId="34678"/>
    <cellStyle name="注释 22 2 2" xfId="34680"/>
    <cellStyle name="注释 22 2 2 2" xfId="34682"/>
    <cellStyle name="注释 22 2 2 2 2" xfId="34684"/>
    <cellStyle name="注释 22 2 2 2 2 2" xfId="34686"/>
    <cellStyle name="注释 22 2 2 2 3" xfId="34698"/>
    <cellStyle name="注释 22 2 2 3" xfId="34710"/>
    <cellStyle name="注释 22 2 2 3 2" xfId="34712"/>
    <cellStyle name="注释 22 2 2 3 2 2" xfId="34714"/>
    <cellStyle name="注释 22 2 2 3 3" xfId="34718"/>
    <cellStyle name="注释 22 2 2 4" xfId="34726"/>
    <cellStyle name="注释 22 2 2 4 2" xfId="34728"/>
    <cellStyle name="注释 22 2 2 5" xfId="34732"/>
    <cellStyle name="注释 22 2 3" xfId="34739"/>
    <cellStyle name="注释 22 2 3 2" xfId="34741"/>
    <cellStyle name="注释 22 2 3 2 2" xfId="34743"/>
    <cellStyle name="注释 22 2 3 3" xfId="34755"/>
    <cellStyle name="注释 22 2 4" xfId="1304"/>
    <cellStyle name="注释 22 2 4 2" xfId="34767"/>
    <cellStyle name="注释 22 2 4 2 2" xfId="34769"/>
    <cellStyle name="注释 22 2 4 3" xfId="34773"/>
    <cellStyle name="注释 22 2 5" xfId="14547"/>
    <cellStyle name="注释 22 2 5 2" xfId="33147"/>
    <cellStyle name="注释 22 2 6" xfId="34783"/>
    <cellStyle name="注释 22 3" xfId="34788"/>
    <cellStyle name="注释 22 3 2" xfId="34790"/>
    <cellStyle name="注释 22 3 2 2" xfId="34792"/>
    <cellStyle name="注释 22 3 2 2 2" xfId="11580"/>
    <cellStyle name="注释 22 3 2 3" xfId="34801"/>
    <cellStyle name="注释 22 3 3" xfId="34813"/>
    <cellStyle name="注释 22 3 3 2" xfId="34815"/>
    <cellStyle name="注释 22 3 3 2 2" xfId="34817"/>
    <cellStyle name="注释 22 3 3 3" xfId="34821"/>
    <cellStyle name="注释 22 3 4" xfId="34829"/>
    <cellStyle name="注释 22 3 4 2" xfId="34831"/>
    <cellStyle name="注释 22 3 5" xfId="34835"/>
    <cellStyle name="注释 22 4" xfId="34840"/>
    <cellStyle name="注释 22 4 2" xfId="34842"/>
    <cellStyle name="注释 22 4 2 2" xfId="34844"/>
    <cellStyle name="注释 22 4 3" xfId="34856"/>
    <cellStyle name="注释 22 5" xfId="34868"/>
    <cellStyle name="注释 22 5 2" xfId="34870"/>
    <cellStyle name="注释 22 5 2 2" xfId="34872"/>
    <cellStyle name="注释 22 5 3" xfId="34876"/>
    <cellStyle name="注释 22 6" xfId="34881"/>
    <cellStyle name="注释 22 6 2" xfId="34883"/>
    <cellStyle name="注释 22 7" xfId="34887"/>
    <cellStyle name="注释 23" xfId="34895"/>
    <cellStyle name="注释 23 2" xfId="34897"/>
    <cellStyle name="注释 23 2 2" xfId="34899"/>
    <cellStyle name="注释 23 2 2 2" xfId="34901"/>
    <cellStyle name="注释 23 2 2 2 2" xfId="34903"/>
    <cellStyle name="注释 23 2 2 3" xfId="34915"/>
    <cellStyle name="注释 23 2 3" xfId="34927"/>
    <cellStyle name="注释 23 2 3 2" xfId="34929"/>
    <cellStyle name="注释 23 2 3 2 2" xfId="34931"/>
    <cellStyle name="注释 23 2 3 3" xfId="34935"/>
    <cellStyle name="注释 23 2 4" xfId="34943"/>
    <cellStyle name="注释 23 2 4 2" xfId="34945"/>
    <cellStyle name="注释 23 2 5" xfId="14553"/>
    <cellStyle name="注释 23 3" xfId="34955"/>
    <cellStyle name="注释 23 3 2" xfId="34957"/>
    <cellStyle name="注释 23 3 2 2" xfId="34959"/>
    <cellStyle name="注释 23 3 3" xfId="34968"/>
    <cellStyle name="注释 23 4" xfId="34980"/>
    <cellStyle name="注释 23 4 2" xfId="34982"/>
    <cellStyle name="注释 23 4 2 2" xfId="34984"/>
    <cellStyle name="注释 23 4 3" xfId="34987"/>
    <cellStyle name="注释 23 5" xfId="34994"/>
    <cellStyle name="注释 23 5 2" xfId="34996"/>
    <cellStyle name="注释 23 6" xfId="35000"/>
    <cellStyle name="注释 24" xfId="35008"/>
    <cellStyle name="注释 24 2" xfId="35010"/>
    <cellStyle name="注释 24 2 2" xfId="35012"/>
    <cellStyle name="注释 24 2 2 2" xfId="35014"/>
    <cellStyle name="注释 24 2 2 2 2" xfId="35016"/>
    <cellStyle name="注释 24 2 2 3" xfId="35028"/>
    <cellStyle name="注释 24 2 3" xfId="35040"/>
    <cellStyle name="注释 24 2 3 2" xfId="35042"/>
    <cellStyle name="注释 24 2 3 2 2" xfId="35044"/>
    <cellStyle name="注释 24 2 3 3" xfId="35048"/>
    <cellStyle name="注释 24 2 4" xfId="35056"/>
    <cellStyle name="注释 24 2 4 2" xfId="35058"/>
    <cellStyle name="注释 24 2 5" xfId="35062"/>
    <cellStyle name="注释 24 3" xfId="35070"/>
    <cellStyle name="注释 24 3 2" xfId="35072"/>
    <cellStyle name="注释 24 3 2 2" xfId="35074"/>
    <cellStyle name="注释 24 3 3" xfId="35086"/>
    <cellStyle name="注释 24 4" xfId="35096"/>
    <cellStyle name="注释 24 4 2" xfId="35098"/>
    <cellStyle name="注释 24 4 2 2" xfId="35100"/>
    <cellStyle name="注释 24 4 3" xfId="35104"/>
    <cellStyle name="注释 24 5" xfId="35112"/>
    <cellStyle name="注释 24 5 2" xfId="35114"/>
    <cellStyle name="注释 24 6" xfId="35118"/>
    <cellStyle name="注释 25" xfId="35159"/>
    <cellStyle name="注释 25 2" xfId="35161"/>
    <cellStyle name="注释 25 2 2" xfId="35163"/>
    <cellStyle name="注释 25 2 2 2" xfId="35165"/>
    <cellStyle name="注释 25 2 2 2 2" xfId="35167"/>
    <cellStyle name="注释 25 2 2 3" xfId="35168"/>
    <cellStyle name="注释 25 2 3" xfId="35169"/>
    <cellStyle name="注释 25 2 3 2" xfId="35171"/>
    <cellStyle name="注释 25 2 3 2 2" xfId="35172"/>
    <cellStyle name="注释 25 2 3 3" xfId="35173"/>
    <cellStyle name="注释 25 2 4" xfId="35174"/>
    <cellStyle name="注释 25 2 4 2" xfId="35175"/>
    <cellStyle name="注释 25 2 5" xfId="35176"/>
    <cellStyle name="注释 25 3" xfId="35177"/>
    <cellStyle name="注释 25 3 2" xfId="35179"/>
    <cellStyle name="注释 25 3 2 2" xfId="35181"/>
    <cellStyle name="注释 25 3 3" xfId="35182"/>
    <cellStyle name="注释 25 4" xfId="35183"/>
    <cellStyle name="注释 25 4 2" xfId="35185"/>
    <cellStyle name="注释 25 4 2 2" xfId="35186"/>
    <cellStyle name="注释 25 4 3" xfId="35187"/>
    <cellStyle name="注释 25 5" xfId="35188"/>
    <cellStyle name="注释 25 5 2" xfId="35189"/>
    <cellStyle name="注释 25 6" xfId="35190"/>
    <cellStyle name="注释 26" xfId="35191"/>
    <cellStyle name="注释 26 2" xfId="35193"/>
    <cellStyle name="注释 26 2 2" xfId="35195"/>
    <cellStyle name="注释 26 2 2 2" xfId="35197"/>
    <cellStyle name="注释 26 2 3" xfId="11313"/>
    <cellStyle name="注释 26 3" xfId="35198"/>
    <cellStyle name="注释 26 3 2" xfId="35200"/>
    <cellStyle name="注释 26 3 2 2" xfId="35201"/>
    <cellStyle name="注释 26 3 3" xfId="11320"/>
    <cellStyle name="注释 26 4" xfId="35202"/>
    <cellStyle name="注释 26 4 2" xfId="35203"/>
    <cellStyle name="注释 26 5" xfId="35204"/>
    <cellStyle name="注释 27" xfId="35205"/>
    <cellStyle name="注释 27 2" xfId="35207"/>
    <cellStyle name="注释 27 2 2" xfId="26254"/>
    <cellStyle name="注释 27 2 2 2" xfId="35209"/>
    <cellStyle name="注释 27 2 3" xfId="35210"/>
    <cellStyle name="注释 27 3" xfId="35211"/>
    <cellStyle name="注释 27 3 2" xfId="35213"/>
    <cellStyle name="注释 27 3 2 2" xfId="35214"/>
    <cellStyle name="注释 27 3 3" xfId="28839"/>
    <cellStyle name="注释 27 4" xfId="35215"/>
    <cellStyle name="注释 27 4 2" xfId="35216"/>
    <cellStyle name="注释 27 5" xfId="35217"/>
    <cellStyle name="注释 28" xfId="31162"/>
    <cellStyle name="注释 28 2" xfId="31165"/>
    <cellStyle name="注释 28 2 2" xfId="35218"/>
    <cellStyle name="注释 28 2 2 2" xfId="35219"/>
    <cellStyle name="注释 28 2 3" xfId="35220"/>
    <cellStyle name="注释 28 3" xfId="35221"/>
    <cellStyle name="注释 28 3 2" xfId="35222"/>
    <cellStyle name="注释 28 3 2 2" xfId="35223"/>
    <cellStyle name="注释 28 3 3" xfId="26108"/>
    <cellStyle name="注释 28 4" xfId="35224"/>
    <cellStyle name="注释 28 4 2" xfId="35225"/>
    <cellStyle name="注释 28 5" xfId="35226"/>
    <cellStyle name="注释 29" xfId="15872"/>
    <cellStyle name="注释 29 2" xfId="35227"/>
    <cellStyle name="注释 29 2 2" xfId="35229"/>
    <cellStyle name="注释 29 2 2 2" xfId="35230"/>
    <cellStyle name="注释 29 2 3" xfId="35231"/>
    <cellStyle name="注释 29 3" xfId="35232"/>
    <cellStyle name="注释 29 3 2" xfId="35233"/>
    <cellStyle name="注释 29 3 2 2" xfId="35234"/>
    <cellStyle name="注释 29 3 3" xfId="28867"/>
    <cellStyle name="注释 29 4" xfId="35235"/>
    <cellStyle name="注释 29 4 2" xfId="35236"/>
    <cellStyle name="注释 29 5" xfId="35237"/>
    <cellStyle name="注释 3" xfId="33721"/>
    <cellStyle name="注释 3 2" xfId="33723"/>
    <cellStyle name="注释 3 2 2" xfId="33725"/>
    <cellStyle name="注释 3 2 2 2" xfId="33727"/>
    <cellStyle name="注释 3 2 2 2 2" xfId="35238"/>
    <cellStyle name="注释 3 2 2 3" xfId="35239"/>
    <cellStyle name="注释 3 2 2 3 2" xfId="35240"/>
    <cellStyle name="注释 3 2 2 4" xfId="35241"/>
    <cellStyle name="注释 3 2 3" xfId="33729"/>
    <cellStyle name="注释 3 3" xfId="33733"/>
    <cellStyle name="注释 3 3 2" xfId="35242"/>
    <cellStyle name="注释 3 3 2 2" xfId="35243"/>
    <cellStyle name="注释 3 3 2 2 2" xfId="35244"/>
    <cellStyle name="注释 3 3 2 3" xfId="35245"/>
    <cellStyle name="注释 3 3 2 3 2" xfId="35246"/>
    <cellStyle name="注释 3 3 2 4" xfId="35247"/>
    <cellStyle name="注释 3 3 3" xfId="35248"/>
    <cellStyle name="注释 3 4" xfId="35249"/>
    <cellStyle name="注释 3 4 2" xfId="1340"/>
    <cellStyle name="注释 3 4 2 2" xfId="35250"/>
    <cellStyle name="注释 3 4 3" xfId="35251"/>
    <cellStyle name="注释 3 4 3 2" xfId="35252"/>
    <cellStyle name="注释 3 4 4" xfId="35253"/>
    <cellStyle name="注释 3 5" xfId="35254"/>
    <cellStyle name="注释 3 6" xfId="35255"/>
    <cellStyle name="注释 3 6 2" xfId="35256"/>
    <cellStyle name="注释 3 6 2 2" xfId="35257"/>
    <cellStyle name="注释 3 6 2 2 2" xfId="35258"/>
    <cellStyle name="注释 3 6 2 3" xfId="35259"/>
    <cellStyle name="注释 3 6 3" xfId="35260"/>
    <cellStyle name="注释 3 6 3 2" xfId="35261"/>
    <cellStyle name="注释 3 6 3 2 2" xfId="35262"/>
    <cellStyle name="注释 3 6 3 3" xfId="35263"/>
    <cellStyle name="注释 3 6 4" xfId="35264"/>
    <cellStyle name="注释 3 6 4 2" xfId="35265"/>
    <cellStyle name="注释 3 6 5" xfId="35266"/>
    <cellStyle name="注释 30" xfId="35160"/>
    <cellStyle name="注释 30 2" xfId="35162"/>
    <cellStyle name="注释 30 2 2" xfId="35164"/>
    <cellStyle name="注释 30 2 2 2" xfId="35166"/>
    <cellStyle name="注释 30 2 3" xfId="35170"/>
    <cellStyle name="注释 30 3" xfId="35178"/>
    <cellStyle name="注释 30 3 2" xfId="35180"/>
    <cellStyle name="注释 30 4" xfId="35184"/>
    <cellStyle name="注释 31" xfId="35192"/>
    <cellStyle name="注释 31 2" xfId="35194"/>
    <cellStyle name="注释 31 2 2" xfId="35196"/>
    <cellStyle name="注释 31 3" xfId="35199"/>
    <cellStyle name="注释 32" xfId="35206"/>
    <cellStyle name="注释 32 2" xfId="35208"/>
    <cellStyle name="注释 32 2 2" xfId="26253"/>
    <cellStyle name="注释 32 3" xfId="35212"/>
    <cellStyle name="注释 33" xfId="31161"/>
    <cellStyle name="注释 33 2" xfId="31164"/>
    <cellStyle name="注释 34" xfId="15871"/>
    <cellStyle name="注释 34 2" xfId="35228"/>
    <cellStyle name="注释 35" xfId="35267"/>
    <cellStyle name="注释 35 2" xfId="35269"/>
    <cellStyle name="注释 36" xfId="35270"/>
    <cellStyle name="注释 36 2" xfId="35272"/>
    <cellStyle name="注释 37" xfId="35273"/>
    <cellStyle name="注释 38" xfId="35275"/>
    <cellStyle name="注释 39" xfId="35277"/>
    <cellStyle name="注释 4" xfId="33735"/>
    <cellStyle name="注释 4 2" xfId="2129"/>
    <cellStyle name="注释 4 2 2" xfId="1536"/>
    <cellStyle name="注释 4 2 2 2" xfId="1356"/>
    <cellStyle name="注释 4 2 2 2 2" xfId="35279"/>
    <cellStyle name="注释 4 2 2 3" xfId="35280"/>
    <cellStyle name="注释 4 2 2 3 2" xfId="35281"/>
    <cellStyle name="注释 4 2 2 4" xfId="35282"/>
    <cellStyle name="注释 4 2 3" xfId="1553"/>
    <cellStyle name="注释 4 3" xfId="6083"/>
    <cellStyle name="注释 4 3 2" xfId="1683"/>
    <cellStyle name="注释 4 3 2 2" xfId="35283"/>
    <cellStyle name="注释 4 3 2 2 2" xfId="35284"/>
    <cellStyle name="注释 4 3 2 3" xfId="35285"/>
    <cellStyle name="注释 4 3 2 3 2" xfId="35286"/>
    <cellStyle name="注释 4 3 2 4" xfId="35287"/>
    <cellStyle name="注释 4 3 3" xfId="35288"/>
    <cellStyle name="注释 4 4" xfId="6088"/>
    <cellStyle name="注释 4 4 2" xfId="35289"/>
    <cellStyle name="注释 4 4 2 2" xfId="35290"/>
    <cellStyle name="注释 4 4 3" xfId="35291"/>
    <cellStyle name="注释 4 4 3 2" xfId="35292"/>
    <cellStyle name="注释 4 4 4" xfId="35293"/>
    <cellStyle name="注释 4 5" xfId="35294"/>
    <cellStyle name="注释 40" xfId="35268"/>
    <cellStyle name="注释 41" xfId="35271"/>
    <cellStyle name="注释 42" xfId="35274"/>
    <cellStyle name="注释 43" xfId="35276"/>
    <cellStyle name="注释 44" xfId="35278"/>
    <cellStyle name="注释 45" xfId="35295"/>
    <cellStyle name="注释 46" xfId="35297"/>
    <cellStyle name="注释 47" xfId="35299"/>
    <cellStyle name="注释 48" xfId="35301"/>
    <cellStyle name="注释 49" xfId="35303"/>
    <cellStyle name="注释 5" xfId="33739"/>
    <cellStyle name="注释 5 2" xfId="2152"/>
    <cellStyle name="注释 5 2 2" xfId="33741"/>
    <cellStyle name="注释 5 2 2 2" xfId="35305"/>
    <cellStyle name="注释 5 2 2 2 2" xfId="35306"/>
    <cellStyle name="注释 5 2 2 3" xfId="35307"/>
    <cellStyle name="注释 5 2 2 3 2" xfId="35308"/>
    <cellStyle name="注释 5 2 2 4" xfId="35309"/>
    <cellStyle name="注释 5 2 3" xfId="35310"/>
    <cellStyle name="注释 5 3" xfId="33743"/>
    <cellStyle name="注释 5 3 2" xfId="33745"/>
    <cellStyle name="注释 5 3 2 2" xfId="35311"/>
    <cellStyle name="注释 5 3 2 2 2" xfId="35312"/>
    <cellStyle name="注释 5 3 2 3" xfId="35313"/>
    <cellStyle name="注释 5 3 2 3 2" xfId="35314"/>
    <cellStyle name="注释 5 3 2 4" xfId="35315"/>
    <cellStyle name="注释 5 3 3" xfId="35316"/>
    <cellStyle name="注释 5 4" xfId="33747"/>
    <cellStyle name="注释 5 4 2" xfId="35317"/>
    <cellStyle name="注释 5 4 2 2" xfId="35318"/>
    <cellStyle name="注释 5 4 3" xfId="35319"/>
    <cellStyle name="注释 5 4 3 2" xfId="35320"/>
    <cellStyle name="注释 5 4 4" xfId="35321"/>
    <cellStyle name="注释 5 5" xfId="35322"/>
    <cellStyle name="注释 50" xfId="35296"/>
    <cellStyle name="注释 51" xfId="35298"/>
    <cellStyle name="注释 52" xfId="35300"/>
    <cellStyle name="注释 53" xfId="35302"/>
    <cellStyle name="注释 54" xfId="35304"/>
    <cellStyle name="注释 55" xfId="35323"/>
    <cellStyle name="注释 56" xfId="35324"/>
    <cellStyle name="注释 57" xfId="35325"/>
    <cellStyle name="注释 6" xfId="33749"/>
    <cellStyle name="注释 6 2" xfId="6095"/>
    <cellStyle name="注释 6 2 2" xfId="23293"/>
    <cellStyle name="注释 6 2 2 2" xfId="19174"/>
    <cellStyle name="注释 6 2 2 2 2" xfId="19177"/>
    <cellStyle name="注释 6 2 2 3" xfId="19243"/>
    <cellStyle name="注释 6 2 2 3 2" xfId="12444"/>
    <cellStyle name="注释 6 2 2 4" xfId="10494"/>
    <cellStyle name="注释 6 2 3" xfId="16495"/>
    <cellStyle name="注释 6 3" xfId="35326"/>
    <cellStyle name="注释 6 3 2" xfId="35327"/>
    <cellStyle name="注释 6 3 2 2" xfId="35328"/>
    <cellStyle name="注释 6 3 2 2 2" xfId="35329"/>
    <cellStyle name="注释 6 3 2 3" xfId="35330"/>
    <cellStyle name="注释 6 3 2 3 2" xfId="35331"/>
    <cellStyle name="注释 6 3 2 4" xfId="35332"/>
    <cellStyle name="注释 6 3 3" xfId="35333"/>
    <cellStyle name="注释 6 4" xfId="35334"/>
    <cellStyle name="注释 6 4 2" xfId="35335"/>
    <cellStyle name="注释 6 4 2 2" xfId="35336"/>
    <cellStyle name="注释 6 4 3" xfId="35337"/>
    <cellStyle name="注释 6 4 3 2" xfId="35338"/>
    <cellStyle name="注释 6 4 4" xfId="16565"/>
    <cellStyle name="注释 6 5" xfId="35339"/>
    <cellStyle name="注释 7" xfId="35340"/>
    <cellStyle name="注释 7 2" xfId="35341"/>
    <cellStyle name="注释 7 2 2" xfId="35342"/>
    <cellStyle name="注释 7 2 2 2" xfId="35343"/>
    <cellStyle name="注释 7 2 2 2 2" xfId="35344"/>
    <cellStyle name="注释 7 2 2 3" xfId="35345"/>
    <cellStyle name="注释 7 2 2 3 2" xfId="35346"/>
    <cellStyle name="注释 7 2 2 4" xfId="35347"/>
    <cellStyle name="注释 7 2 3" xfId="35348"/>
    <cellStyle name="注释 7 3" xfId="35349"/>
    <cellStyle name="注释 7 3 2" xfId="35350"/>
    <cellStyle name="注释 7 3 2 2" xfId="35351"/>
    <cellStyle name="注释 7 3 2 2 2" xfId="35352"/>
    <cellStyle name="注释 7 3 2 3" xfId="35353"/>
    <cellStyle name="注释 7 3 2 3 2" xfId="35354"/>
    <cellStyle name="注释 7 3 2 4" xfId="35355"/>
    <cellStyle name="注释 7 3 3" xfId="35356"/>
    <cellStyle name="注释 7 4" xfId="35357"/>
    <cellStyle name="注释 7 4 2" xfId="35358"/>
    <cellStyle name="注释 7 4 2 2" xfId="35359"/>
    <cellStyle name="注释 7 4 3" xfId="35360"/>
    <cellStyle name="注释 7 4 3 2" xfId="35361"/>
    <cellStyle name="注释 7 4 4" xfId="16626"/>
    <cellStyle name="注释 7 5" xfId="35362"/>
    <cellStyle name="注释 8" xfId="35363"/>
    <cellStyle name="注释 8 2" xfId="35364"/>
    <cellStyle name="注释 8 2 2" xfId="35365"/>
    <cellStyle name="注释 8 2 2 2" xfId="35366"/>
    <cellStyle name="注释 8 2 2 2 2" xfId="35367"/>
    <cellStyle name="注释 8 2 2 3" xfId="35368"/>
    <cellStyle name="注释 8 2 2 3 2" xfId="16508"/>
    <cellStyle name="注释 8 2 2 4" xfId="35369"/>
    <cellStyle name="注释 8 2 3" xfId="35370"/>
    <cellStyle name="注释 8 3" xfId="35371"/>
    <cellStyle name="注释 8 3 2" xfId="35372"/>
    <cellStyle name="注释 8 3 2 2" xfId="35373"/>
    <cellStyle name="注释 8 3 2 2 2" xfId="35374"/>
    <cellStyle name="注释 8 3 2 3" xfId="35375"/>
    <cellStyle name="注释 8 3 2 3 2" xfId="35376"/>
    <cellStyle name="注释 8 3 2 4" xfId="35377"/>
    <cellStyle name="注释 8 3 3" xfId="35378"/>
    <cellStyle name="注释 8 4" xfId="532"/>
    <cellStyle name="注释 8 4 2" xfId="35379"/>
    <cellStyle name="注释 8 4 2 2" xfId="35380"/>
    <cellStyle name="注释 8 4 3" xfId="35381"/>
    <cellStyle name="注释 8 4 3 2" xfId="35382"/>
    <cellStyle name="注释 8 4 4" xfId="35383"/>
    <cellStyle name="注释 8 5" xfId="35384"/>
    <cellStyle name="注释 9" xfId="35385"/>
    <cellStyle name="注释 9 2" xfId="35386"/>
    <cellStyle name="注释 9 2 2" xfId="23320"/>
    <cellStyle name="注释 9 2 2 2" xfId="35387"/>
    <cellStyle name="注释 9 2 2 2 2" xfId="35388"/>
    <cellStyle name="注释 9 2 2 3" xfId="35389"/>
    <cellStyle name="注释 9 2 2 3 2" xfId="35390"/>
    <cellStyle name="注释 9 2 2 4" xfId="35391"/>
    <cellStyle name="注释 9 2 3" xfId="10616"/>
    <cellStyle name="注释 9 3" xfId="35392"/>
    <cellStyle name="注释 9 3 2" xfId="35393"/>
    <cellStyle name="注释 9 3 2 2" xfId="35394"/>
    <cellStyle name="注释 9 3 3" xfId="35395"/>
    <cellStyle name="注释 9 3 3 2" xfId="35396"/>
    <cellStyle name="注释 9 3 4" xfId="35397"/>
    <cellStyle name="注释 9 4" xfId="20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4.7345819807788507E-2"/>
          <c:y val="0.1315544859218179"/>
          <c:w val="0.89450805197284156"/>
          <c:h val="0.58656509695289949"/>
        </c:manualLayout>
      </c:layout>
      <c:lineChart>
        <c:grouping val="standard"/>
        <c:ser>
          <c:idx val="0"/>
          <c:order val="0"/>
          <c:tx>
            <c:strRef>
              <c:f>房屋!$U$1</c:f>
              <c:strCache>
                <c:ptCount val="1"/>
                <c:pt idx="0">
                  <c:v>本次变量</c:v>
                </c:pt>
              </c:strCache>
            </c:strRef>
          </c:tx>
          <c:cat>
            <c:strRef>
              <c:f>房屋!$Q$2:$Q$53</c:f>
              <c:strCache>
                <c:ptCount val="52"/>
                <c:pt idx="0">
                  <c:v>J85</c:v>
                </c:pt>
                <c:pt idx="1">
                  <c:v>J86</c:v>
                </c:pt>
                <c:pt idx="2">
                  <c:v>J87</c:v>
                </c:pt>
                <c:pt idx="3">
                  <c:v>J88</c:v>
                </c:pt>
                <c:pt idx="4">
                  <c:v>J89</c:v>
                </c:pt>
                <c:pt idx="5">
                  <c:v>J90</c:v>
                </c:pt>
                <c:pt idx="6">
                  <c:v>J91</c:v>
                </c:pt>
                <c:pt idx="7">
                  <c:v>J92</c:v>
                </c:pt>
                <c:pt idx="8">
                  <c:v>J93</c:v>
                </c:pt>
                <c:pt idx="9">
                  <c:v>J94</c:v>
                </c:pt>
                <c:pt idx="10">
                  <c:v>J95</c:v>
                </c:pt>
                <c:pt idx="11">
                  <c:v>J96</c:v>
                </c:pt>
                <c:pt idx="12">
                  <c:v>J10</c:v>
                </c:pt>
                <c:pt idx="13">
                  <c:v>J11</c:v>
                </c:pt>
                <c:pt idx="14">
                  <c:v>J12</c:v>
                </c:pt>
                <c:pt idx="15">
                  <c:v>Y84</c:v>
                </c:pt>
                <c:pt idx="16">
                  <c:v>Y85</c:v>
                </c:pt>
                <c:pt idx="17">
                  <c:v>W14</c:v>
                </c:pt>
                <c:pt idx="18">
                  <c:v>W15</c:v>
                </c:pt>
                <c:pt idx="19">
                  <c:v>DX61</c:v>
                </c:pt>
                <c:pt idx="20">
                  <c:v>DX62</c:v>
                </c:pt>
                <c:pt idx="21">
                  <c:v>DX63</c:v>
                </c:pt>
                <c:pt idx="22">
                  <c:v>G76</c:v>
                </c:pt>
                <c:pt idx="23">
                  <c:v>G77</c:v>
                </c:pt>
                <c:pt idx="24">
                  <c:v>G78</c:v>
                </c:pt>
                <c:pt idx="25">
                  <c:v>R39</c:v>
                </c:pt>
                <c:pt idx="26">
                  <c:v>R40</c:v>
                </c:pt>
                <c:pt idx="27">
                  <c:v>R41</c:v>
                </c:pt>
                <c:pt idx="28">
                  <c:v>M97</c:v>
                </c:pt>
                <c:pt idx="29">
                  <c:v>M99</c:v>
                </c:pt>
                <c:pt idx="30">
                  <c:v>M101</c:v>
                </c:pt>
                <c:pt idx="31">
                  <c:v>G110</c:v>
                </c:pt>
                <c:pt idx="32">
                  <c:v>G111</c:v>
                </c:pt>
                <c:pt idx="33">
                  <c:v>G112</c:v>
                </c:pt>
                <c:pt idx="34">
                  <c:v>G14</c:v>
                </c:pt>
                <c:pt idx="35">
                  <c:v>G15</c:v>
                </c:pt>
                <c:pt idx="36">
                  <c:v>G16</c:v>
                </c:pt>
                <c:pt idx="37">
                  <c:v>G17</c:v>
                </c:pt>
                <c:pt idx="38">
                  <c:v>G18</c:v>
                </c:pt>
                <c:pt idx="39">
                  <c:v>G19</c:v>
                </c:pt>
                <c:pt idx="40">
                  <c:v>G20</c:v>
                </c:pt>
                <c:pt idx="41">
                  <c:v>G21</c:v>
                </c:pt>
                <c:pt idx="42">
                  <c:v>G22</c:v>
                </c:pt>
                <c:pt idx="43">
                  <c:v>G23</c:v>
                </c:pt>
                <c:pt idx="44">
                  <c:v>G24</c:v>
                </c:pt>
                <c:pt idx="45">
                  <c:v>G25</c:v>
                </c:pt>
                <c:pt idx="46">
                  <c:v>R20</c:v>
                </c:pt>
                <c:pt idx="47">
                  <c:v>R21</c:v>
                </c:pt>
                <c:pt idx="48">
                  <c:v>R22</c:v>
                </c:pt>
                <c:pt idx="49">
                  <c:v>R23</c:v>
                </c:pt>
                <c:pt idx="50">
                  <c:v>R24</c:v>
                </c:pt>
                <c:pt idx="51">
                  <c:v>R25</c:v>
                </c:pt>
              </c:strCache>
            </c:strRef>
          </c:cat>
          <c:val>
            <c:numRef>
              <c:f>(房屋!$B$11:$B$37,房屋!$J$11:$J$35)</c:f>
              <c:numCache>
                <c:formatCode>0.00_ </c:formatCode>
                <c:ptCount val="52"/>
                <c:pt idx="0">
                  <c:v>-0.43000000000015248</c:v>
                </c:pt>
                <c:pt idx="1">
                  <c:v>0.35000000000007248</c:v>
                </c:pt>
                <c:pt idx="2">
                  <c:v>-0.92999999999987537</c:v>
                </c:pt>
                <c:pt idx="3">
                  <c:v>0.56000000000011596</c:v>
                </c:pt>
                <c:pt idx="4">
                  <c:v>1.1800000000001809</c:v>
                </c:pt>
                <c:pt idx="5">
                  <c:v>0.6599999999998829</c:v>
                </c:pt>
                <c:pt idx="6">
                  <c:v>-9.0000000000145519E-2</c:v>
                </c:pt>
                <c:pt idx="7">
                  <c:v>0.82000000000004292</c:v>
                </c:pt>
                <c:pt idx="8">
                  <c:v>1.0699999999999044</c:v>
                </c:pt>
                <c:pt idx="9">
                  <c:v>-0.46999999999997044</c:v>
                </c:pt>
                <c:pt idx="10">
                  <c:v>0.98999999999982435</c:v>
                </c:pt>
                <c:pt idx="11">
                  <c:v>0.71999999999983189</c:v>
                </c:pt>
                <c:pt idx="12">
                  <c:v>-0.32999999999994145</c:v>
                </c:pt>
                <c:pt idx="13">
                  <c:v>-0.8799999999999919</c:v>
                </c:pt>
                <c:pt idx="14">
                  <c:v>1.1100000000001664</c:v>
                </c:pt>
                <c:pt idx="15">
                  <c:v>0.78999999999984638</c:v>
                </c:pt>
                <c:pt idx="16">
                  <c:v>1.1600000000000499</c:v>
                </c:pt>
                <c:pt idx="17">
                  <c:v>0.91999999999980986</c:v>
                </c:pt>
                <c:pt idx="18">
                  <c:v>-1.4400000000001079</c:v>
                </c:pt>
                <c:pt idx="19">
                  <c:v>-1.3499999999999623</c:v>
                </c:pt>
                <c:pt idx="20">
                  <c:v>-1.5200000000001879</c:v>
                </c:pt>
                <c:pt idx="21">
                  <c:v>0.55000000000005045</c:v>
                </c:pt>
                <c:pt idx="22">
                  <c:v>0.78999999999984638</c:v>
                </c:pt>
                <c:pt idx="23">
                  <c:v>-0.84000000000017394</c:v>
                </c:pt>
                <c:pt idx="24">
                  <c:v>1.0900000000000354</c:v>
                </c:pt>
                <c:pt idx="25">
                  <c:v>0.91999999999980986</c:v>
                </c:pt>
                <c:pt idx="26">
                  <c:v>-1.2199999999999989</c:v>
                </c:pt>
                <c:pt idx="27">
                  <c:v>-0.96999999999969333</c:v>
                </c:pt>
                <c:pt idx="28">
                  <c:v>0.44000000000021799</c:v>
                </c:pt>
                <c:pt idx="29">
                  <c:v>-1.3299999999998313</c:v>
                </c:pt>
                <c:pt idx="30">
                  <c:v>-1.0799999999999699</c:v>
                </c:pt>
                <c:pt idx="31">
                  <c:v>0.93999999999994088</c:v>
                </c:pt>
                <c:pt idx="32">
                  <c:v>1.2199999999999989</c:v>
                </c:pt>
                <c:pt idx="34">
                  <c:v>-1.0900000000000354</c:v>
                </c:pt>
                <c:pt idx="35">
                  <c:v>-1.6400000000000858</c:v>
                </c:pt>
                <c:pt idx="36">
                  <c:v>-1.8899999999999473</c:v>
                </c:pt>
                <c:pt idx="37">
                  <c:v>0.78999999999984638</c:v>
                </c:pt>
                <c:pt idx="38">
                  <c:v>-1.0099999999999554</c:v>
                </c:pt>
                <c:pt idx="39">
                  <c:v>1.3399999999998968</c:v>
                </c:pt>
                <c:pt idx="40">
                  <c:v>1.5299999999998093</c:v>
                </c:pt>
                <c:pt idx="41">
                  <c:v>-0.96000000000007191</c:v>
                </c:pt>
                <c:pt idx="42">
                  <c:v>-1.0900000000000354</c:v>
                </c:pt>
                <c:pt idx="43">
                  <c:v>-0.77999999999978087</c:v>
                </c:pt>
                <c:pt idx="44">
                  <c:v>0.6599999999998829</c:v>
                </c:pt>
                <c:pt idx="45">
                  <c:v>0.85999999999986088</c:v>
                </c:pt>
                <c:pt idx="46">
                  <c:v>-0.51999999999985391</c:v>
                </c:pt>
                <c:pt idx="47">
                  <c:v>-1.2599999999998168</c:v>
                </c:pt>
                <c:pt idx="48">
                  <c:v>-1.3700000000000934</c:v>
                </c:pt>
                <c:pt idx="49">
                  <c:v>0.66999999999994841</c:v>
                </c:pt>
                <c:pt idx="50">
                  <c:v>0.97000000000013742</c:v>
                </c:pt>
                <c:pt idx="51">
                  <c:v>0.82000000000004292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3BB-4AFF-8E0A-29A2DA8BE364}"/>
            </c:ext>
          </c:extLst>
        </c:ser>
        <c:ser>
          <c:idx val="1"/>
          <c:order val="1"/>
          <c:tx>
            <c:strRef>
              <c:f>房屋!$C$9</c:f>
              <c:strCache>
                <c:ptCount val="1"/>
                <c:pt idx="0">
                  <c:v>累计
变量</c:v>
                </c:pt>
              </c:strCache>
            </c:strRef>
          </c:tx>
          <c:cat>
            <c:strRef>
              <c:f>房屋!$Q$2:$Q$53</c:f>
              <c:strCache>
                <c:ptCount val="52"/>
                <c:pt idx="0">
                  <c:v>J85</c:v>
                </c:pt>
                <c:pt idx="1">
                  <c:v>J86</c:v>
                </c:pt>
                <c:pt idx="2">
                  <c:v>J87</c:v>
                </c:pt>
                <c:pt idx="3">
                  <c:v>J88</c:v>
                </c:pt>
                <c:pt idx="4">
                  <c:v>J89</c:v>
                </c:pt>
                <c:pt idx="5">
                  <c:v>J90</c:v>
                </c:pt>
                <c:pt idx="6">
                  <c:v>J91</c:v>
                </c:pt>
                <c:pt idx="7">
                  <c:v>J92</c:v>
                </c:pt>
                <c:pt idx="8">
                  <c:v>J93</c:v>
                </c:pt>
                <c:pt idx="9">
                  <c:v>J94</c:v>
                </c:pt>
                <c:pt idx="10">
                  <c:v>J95</c:v>
                </c:pt>
                <c:pt idx="11">
                  <c:v>J96</c:v>
                </c:pt>
                <c:pt idx="12">
                  <c:v>J10</c:v>
                </c:pt>
                <c:pt idx="13">
                  <c:v>J11</c:v>
                </c:pt>
                <c:pt idx="14">
                  <c:v>J12</c:v>
                </c:pt>
                <c:pt idx="15">
                  <c:v>Y84</c:v>
                </c:pt>
                <c:pt idx="16">
                  <c:v>Y85</c:v>
                </c:pt>
                <c:pt idx="17">
                  <c:v>W14</c:v>
                </c:pt>
                <c:pt idx="18">
                  <c:v>W15</c:v>
                </c:pt>
                <c:pt idx="19">
                  <c:v>DX61</c:v>
                </c:pt>
                <c:pt idx="20">
                  <c:v>DX62</c:v>
                </c:pt>
                <c:pt idx="21">
                  <c:v>DX63</c:v>
                </c:pt>
                <c:pt idx="22">
                  <c:v>G76</c:v>
                </c:pt>
                <c:pt idx="23">
                  <c:v>G77</c:v>
                </c:pt>
                <c:pt idx="24">
                  <c:v>G78</c:v>
                </c:pt>
                <c:pt idx="25">
                  <c:v>R39</c:v>
                </c:pt>
                <c:pt idx="26">
                  <c:v>R40</c:v>
                </c:pt>
                <c:pt idx="27">
                  <c:v>R41</c:v>
                </c:pt>
                <c:pt idx="28">
                  <c:v>M97</c:v>
                </c:pt>
                <c:pt idx="29">
                  <c:v>M99</c:v>
                </c:pt>
                <c:pt idx="30">
                  <c:v>M101</c:v>
                </c:pt>
                <c:pt idx="31">
                  <c:v>G110</c:v>
                </c:pt>
                <c:pt idx="32">
                  <c:v>G111</c:v>
                </c:pt>
                <c:pt idx="33">
                  <c:v>G112</c:v>
                </c:pt>
                <c:pt idx="34">
                  <c:v>G14</c:v>
                </c:pt>
                <c:pt idx="35">
                  <c:v>G15</c:v>
                </c:pt>
                <c:pt idx="36">
                  <c:v>G16</c:v>
                </c:pt>
                <c:pt idx="37">
                  <c:v>G17</c:v>
                </c:pt>
                <c:pt idx="38">
                  <c:v>G18</c:v>
                </c:pt>
                <c:pt idx="39">
                  <c:v>G19</c:v>
                </c:pt>
                <c:pt idx="40">
                  <c:v>G20</c:v>
                </c:pt>
                <c:pt idx="41">
                  <c:v>G21</c:v>
                </c:pt>
                <c:pt idx="42">
                  <c:v>G22</c:v>
                </c:pt>
                <c:pt idx="43">
                  <c:v>G23</c:v>
                </c:pt>
                <c:pt idx="44">
                  <c:v>G24</c:v>
                </c:pt>
                <c:pt idx="45">
                  <c:v>G25</c:v>
                </c:pt>
                <c:pt idx="46">
                  <c:v>R20</c:v>
                </c:pt>
                <c:pt idx="47">
                  <c:v>R21</c:v>
                </c:pt>
                <c:pt idx="48">
                  <c:v>R22</c:v>
                </c:pt>
                <c:pt idx="49">
                  <c:v>R23</c:v>
                </c:pt>
                <c:pt idx="50">
                  <c:v>R24</c:v>
                </c:pt>
                <c:pt idx="51">
                  <c:v>R25</c:v>
                </c:pt>
              </c:strCache>
            </c:strRef>
          </c:cat>
          <c:val>
            <c:numRef>
              <c:f>(房屋!$C$11:$C$37,房屋!$K$11:$K$35)</c:f>
              <c:numCache>
                <c:formatCode>0.00_ </c:formatCode>
                <c:ptCount val="52"/>
                <c:pt idx="0">
                  <c:v>-39.550000000000196</c:v>
                </c:pt>
                <c:pt idx="1">
                  <c:v>-23.3800000000004</c:v>
                </c:pt>
                <c:pt idx="2">
                  <c:v>-11.870000000000047</c:v>
                </c:pt>
                <c:pt idx="3">
                  <c:v>-7.9900000000003857</c:v>
                </c:pt>
                <c:pt idx="4">
                  <c:v>-24.31000000000072</c:v>
                </c:pt>
                <c:pt idx="5">
                  <c:v>-36.900000000000155</c:v>
                </c:pt>
                <c:pt idx="6">
                  <c:v>-10.800000000000143</c:v>
                </c:pt>
                <c:pt idx="7">
                  <c:v>-12.160000000001059</c:v>
                </c:pt>
                <c:pt idx="8">
                  <c:v>-7.8999999999997961</c:v>
                </c:pt>
                <c:pt idx="9">
                  <c:v>-8.0300000000002036</c:v>
                </c:pt>
                <c:pt idx="10">
                  <c:v>-2.4700000000006384</c:v>
                </c:pt>
                <c:pt idx="11">
                  <c:v>-3.6300000000002441</c:v>
                </c:pt>
                <c:pt idx="12">
                  <c:v>-25.329999999999409</c:v>
                </c:pt>
                <c:pt idx="13">
                  <c:v>-25.570000000000093</c:v>
                </c:pt>
                <c:pt idx="14">
                  <c:v>-24.949999999999584</c:v>
                </c:pt>
                <c:pt idx="15">
                  <c:v>-123.0800000000003</c:v>
                </c:pt>
                <c:pt idx="16">
                  <c:v>-99.226800000000281</c:v>
                </c:pt>
                <c:pt idx="17">
                  <c:v>-142.44239999999843</c:v>
                </c:pt>
                <c:pt idx="18">
                  <c:v>-116.23040000000319</c:v>
                </c:pt>
                <c:pt idx="19">
                  <c:v>-76.936399999999679</c:v>
                </c:pt>
                <c:pt idx="20">
                  <c:v>-71.790000000000305</c:v>
                </c:pt>
                <c:pt idx="21">
                  <c:v>-65.952200000002122</c:v>
                </c:pt>
                <c:pt idx="22">
                  <c:v>-58.168200000002557</c:v>
                </c:pt>
                <c:pt idx="23">
                  <c:v>-61.448800000000411</c:v>
                </c:pt>
                <c:pt idx="24">
                  <c:v>-59.303399999999677</c:v>
                </c:pt>
                <c:pt idx="25">
                  <c:v>-48.84479999999769</c:v>
                </c:pt>
                <c:pt idx="26">
                  <c:v>-47.309999999999931</c:v>
                </c:pt>
                <c:pt idx="27">
                  <c:v>-51.216799999999729</c:v>
                </c:pt>
                <c:pt idx="28">
                  <c:v>-61.119600000000496</c:v>
                </c:pt>
                <c:pt idx="29">
                  <c:v>-66.450000000000216</c:v>
                </c:pt>
                <c:pt idx="30">
                  <c:v>-69.509000000000924</c:v>
                </c:pt>
                <c:pt idx="31">
                  <c:v>-146.06999999999994</c:v>
                </c:pt>
                <c:pt idx="32">
                  <c:v>-165.7799999999998</c:v>
                </c:pt>
                <c:pt idx="33">
                  <c:v>-97.210000000000022</c:v>
                </c:pt>
                <c:pt idx="34">
                  <c:v>-161.72920000000033</c:v>
                </c:pt>
                <c:pt idx="35">
                  <c:v>-144.21039999999908</c:v>
                </c:pt>
                <c:pt idx="36">
                  <c:v>-100.75140000000005</c:v>
                </c:pt>
                <c:pt idx="37">
                  <c:v>-69.762199999999552</c:v>
                </c:pt>
                <c:pt idx="38">
                  <c:v>-53.432600000001607</c:v>
                </c:pt>
                <c:pt idx="39">
                  <c:v>-297.86000000000041</c:v>
                </c:pt>
                <c:pt idx="40">
                  <c:v>-284.62000000000035</c:v>
                </c:pt>
                <c:pt idx="41">
                  <c:v>-252.31000000000049</c:v>
                </c:pt>
                <c:pt idx="42">
                  <c:v>-207.90000000000043</c:v>
                </c:pt>
                <c:pt idx="43">
                  <c:v>-177.1000000000007</c:v>
                </c:pt>
                <c:pt idx="44">
                  <c:v>-194.43000000000055</c:v>
                </c:pt>
                <c:pt idx="45">
                  <c:v>-148.73000000000002</c:v>
                </c:pt>
                <c:pt idx="46">
                  <c:v>-244.64</c:v>
                </c:pt>
                <c:pt idx="47">
                  <c:v>-265.29000000000025</c:v>
                </c:pt>
                <c:pt idx="48">
                  <c:v>-358.74000000000007</c:v>
                </c:pt>
                <c:pt idx="49">
                  <c:v>-368.07000000000119</c:v>
                </c:pt>
                <c:pt idx="50">
                  <c:v>-340.60000000000019</c:v>
                </c:pt>
                <c:pt idx="51">
                  <c:v>-272.39000000000055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3BB-4AFF-8E0A-29A2DA8BE364}"/>
            </c:ext>
          </c:extLst>
        </c:ser>
        <c:marker val="1"/>
        <c:axId val="92567808"/>
        <c:axId val="92577792"/>
      </c:lineChart>
      <c:catAx>
        <c:axId val="92567808"/>
        <c:scaling>
          <c:orientation val="minMax"/>
        </c:scaling>
        <c:axPos val="b"/>
        <c:numFmt formatCode="General" sourceLinked="1"/>
        <c:majorTickMark val="in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b" anchorCtr="0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92577792"/>
        <c:crossesAt val="-100"/>
        <c:auto val="1"/>
        <c:lblAlgn val="ctr"/>
        <c:lblOffset val="100"/>
        <c:tickLblSkip val="1"/>
      </c:catAx>
      <c:valAx>
        <c:axId val="92577792"/>
        <c:scaling>
          <c:orientation val="minMax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  <a:effectLst/>
          </c:spPr>
        </c:majorGridlines>
        <c:numFmt formatCode="0.0_ " sourceLinked="0"/>
        <c:majorTickMark val="in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92567808"/>
        <c:crossesAt val="1"/>
        <c:crossBetween val="midCat"/>
      </c:valAx>
      <c:spPr>
        <a:noFill/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92687445128822465"/>
          <c:y val="7.1329701393928233E-2"/>
          <c:w val="4.818696542585231E-2"/>
          <c:h val="0.42889536767099395"/>
        </c:manualLayout>
      </c:layout>
      <c:spPr>
        <a:noFill/>
        <a:ln>
          <a:noFill/>
        </a:ln>
        <a:effectLst/>
      </c:spPr>
      <c:txPr>
        <a:bodyPr rot="0" spcFirstLastPara="0" vertOverflow="ellipsis" horzOverflow="overflow" vert="horz" wrap="square" anchor="ctr" anchorCtr="1"/>
        <a:lstStyle/>
        <a:p>
          <a:pPr>
            <a:defRPr lang="zh-CN" sz="70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noFill/>
    <a:ln w="12700" cap="flat" cmpd="sng" algn="ctr">
      <a:solidFill>
        <a:srgbClr val="000000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7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4.6870192760576745E-2"/>
          <c:y val="8.7257617728531911E-2"/>
          <c:w val="0.89450805197284156"/>
          <c:h val="0.58656509695289949"/>
        </c:manualLayout>
      </c:layout>
      <c:lineChart>
        <c:grouping val="standard"/>
        <c:ser>
          <c:idx val="0"/>
          <c:order val="0"/>
          <c:tx>
            <c:strRef>
              <c:f>地表!$B$9</c:f>
              <c:strCache>
                <c:ptCount val="1"/>
                <c:pt idx="0">
                  <c:v>本次
变量</c:v>
                </c:pt>
              </c:strCache>
            </c:strRef>
          </c:tx>
          <c:cat>
            <c:strRef>
              <c:f>地表!$Q$2:$Q$38</c:f>
              <c:strCache>
                <c:ptCount val="37"/>
                <c:pt idx="0">
                  <c:v>D100.1</c:v>
                </c:pt>
                <c:pt idx="1">
                  <c:v>D100.2</c:v>
                </c:pt>
                <c:pt idx="2">
                  <c:v>D100.3</c:v>
                </c:pt>
                <c:pt idx="3">
                  <c:v>D101.1</c:v>
                </c:pt>
                <c:pt idx="4">
                  <c:v>D101.2</c:v>
                </c:pt>
                <c:pt idx="5">
                  <c:v>D101.3</c:v>
                </c:pt>
                <c:pt idx="6">
                  <c:v>D101.4</c:v>
                </c:pt>
                <c:pt idx="7">
                  <c:v>D102.1</c:v>
                </c:pt>
                <c:pt idx="8">
                  <c:v>D102.2</c:v>
                </c:pt>
                <c:pt idx="9">
                  <c:v>D102.3</c:v>
                </c:pt>
                <c:pt idx="10">
                  <c:v>D102.4</c:v>
                </c:pt>
                <c:pt idx="11">
                  <c:v>D103.1</c:v>
                </c:pt>
                <c:pt idx="12">
                  <c:v>D103.2</c:v>
                </c:pt>
                <c:pt idx="13">
                  <c:v>D103.3</c:v>
                </c:pt>
                <c:pt idx="14">
                  <c:v>D103.4</c:v>
                </c:pt>
                <c:pt idx="15">
                  <c:v>D103.5</c:v>
                </c:pt>
                <c:pt idx="16">
                  <c:v>D104.1</c:v>
                </c:pt>
                <c:pt idx="17">
                  <c:v>D104.2</c:v>
                </c:pt>
                <c:pt idx="18">
                  <c:v>D104.3</c:v>
                </c:pt>
                <c:pt idx="19">
                  <c:v>D104.4</c:v>
                </c:pt>
                <c:pt idx="20">
                  <c:v>D105.1</c:v>
                </c:pt>
                <c:pt idx="21">
                  <c:v>D105.2</c:v>
                </c:pt>
                <c:pt idx="22">
                  <c:v>D105.3</c:v>
                </c:pt>
                <c:pt idx="23">
                  <c:v>D105.4</c:v>
                </c:pt>
                <c:pt idx="24">
                  <c:v>D105.5</c:v>
                </c:pt>
                <c:pt idx="25">
                  <c:v>D106.1</c:v>
                </c:pt>
                <c:pt idx="26">
                  <c:v>D106.2</c:v>
                </c:pt>
                <c:pt idx="27">
                  <c:v>D106.3</c:v>
                </c:pt>
                <c:pt idx="28">
                  <c:v>D106.4</c:v>
                </c:pt>
                <c:pt idx="29">
                  <c:v>D106.5</c:v>
                </c:pt>
                <c:pt idx="30">
                  <c:v>D106.6</c:v>
                </c:pt>
                <c:pt idx="31">
                  <c:v>D107.1</c:v>
                </c:pt>
                <c:pt idx="32">
                  <c:v>D107.2</c:v>
                </c:pt>
                <c:pt idx="33">
                  <c:v>D107.3</c:v>
                </c:pt>
                <c:pt idx="34">
                  <c:v>D107.4</c:v>
                </c:pt>
                <c:pt idx="35">
                  <c:v>D107.5</c:v>
                </c:pt>
                <c:pt idx="36">
                  <c:v>D107.6</c:v>
                </c:pt>
              </c:strCache>
            </c:strRef>
          </c:cat>
          <c:val>
            <c:numRef>
              <c:f>(地表!$B$11:$B$35,地表!$J$11:$J$22)</c:f>
              <c:numCache>
                <c:formatCode>0.00_ </c:formatCode>
                <c:ptCount val="37"/>
                <c:pt idx="0">
                  <c:v>-0.44000000000021799</c:v>
                </c:pt>
                <c:pt idx="1">
                  <c:v>-1.2699999999998823</c:v>
                </c:pt>
                <c:pt idx="2">
                  <c:v>0.52999999999991942</c:v>
                </c:pt>
                <c:pt idx="3">
                  <c:v>0.91000000000018844</c:v>
                </c:pt>
                <c:pt idx="4">
                  <c:v>1.3700000000000934</c:v>
                </c:pt>
                <c:pt idx="5">
                  <c:v>1.2900000000000134</c:v>
                </c:pt>
                <c:pt idx="6">
                  <c:v>-0.77000000000015945</c:v>
                </c:pt>
                <c:pt idx="7">
                  <c:v>0.32999999999994145</c:v>
                </c:pt>
                <c:pt idx="8">
                  <c:v>0.85999999999986088</c:v>
                </c:pt>
                <c:pt idx="9">
                  <c:v>-1.0900000000000354</c:v>
                </c:pt>
                <c:pt idx="11">
                  <c:v>-0.6599999999998829</c:v>
                </c:pt>
                <c:pt idx="12">
                  <c:v>1.4699999999998603</c:v>
                </c:pt>
                <c:pt idx="13">
                  <c:v>1.2799999999999478</c:v>
                </c:pt>
                <c:pt idx="14">
                  <c:v>-0.91000000000018844</c:v>
                </c:pt>
                <c:pt idx="15">
                  <c:v>-1.5299999999998093</c:v>
                </c:pt>
                <c:pt idx="17">
                  <c:v>-1.7200000000001658</c:v>
                </c:pt>
                <c:pt idx="18">
                  <c:v>0.85999999999986088</c:v>
                </c:pt>
                <c:pt idx="19">
                  <c:v>1.0200000000000209</c:v>
                </c:pt>
                <c:pt idx="20">
                  <c:v>-0.53999999999998494</c:v>
                </c:pt>
                <c:pt idx="23">
                  <c:v>1.1100000000001664</c:v>
                </c:pt>
                <c:pt idx="24">
                  <c:v>-0.83000000000010843</c:v>
                </c:pt>
                <c:pt idx="25">
                  <c:v>0.76000000000009393</c:v>
                </c:pt>
                <c:pt idx="26">
                  <c:v>1.1399999999999189</c:v>
                </c:pt>
                <c:pt idx="27">
                  <c:v>0.91999999999980986</c:v>
                </c:pt>
                <c:pt idx="28">
                  <c:v>0.85999999999986088</c:v>
                </c:pt>
                <c:pt idx="29">
                  <c:v>1.0300000000000864</c:v>
                </c:pt>
                <c:pt idx="30">
                  <c:v>0.52999999999991942</c:v>
                </c:pt>
                <c:pt idx="31">
                  <c:v>-0.64999999999981739</c:v>
                </c:pt>
                <c:pt idx="32">
                  <c:v>-1.0200000000000209</c:v>
                </c:pt>
                <c:pt idx="33">
                  <c:v>0.55000000000005045</c:v>
                </c:pt>
                <c:pt idx="34">
                  <c:v>-2.1599999999999397</c:v>
                </c:pt>
                <c:pt idx="35">
                  <c:v>-4.290000000000127</c:v>
                </c:pt>
                <c:pt idx="36">
                  <c:v>0.35000000000007248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6B9-4482-ACA7-281BF3610CBD}"/>
            </c:ext>
          </c:extLst>
        </c:ser>
        <c:ser>
          <c:idx val="1"/>
          <c:order val="1"/>
          <c:tx>
            <c:strRef>
              <c:f>地表!$C$9</c:f>
              <c:strCache>
                <c:ptCount val="1"/>
                <c:pt idx="0">
                  <c:v>累计
变量</c:v>
                </c:pt>
              </c:strCache>
            </c:strRef>
          </c:tx>
          <c:cat>
            <c:strRef>
              <c:f>地表!$Q$2:$Q$38</c:f>
              <c:strCache>
                <c:ptCount val="37"/>
                <c:pt idx="0">
                  <c:v>D100.1</c:v>
                </c:pt>
                <c:pt idx="1">
                  <c:v>D100.2</c:v>
                </c:pt>
                <c:pt idx="2">
                  <c:v>D100.3</c:v>
                </c:pt>
                <c:pt idx="3">
                  <c:v>D101.1</c:v>
                </c:pt>
                <c:pt idx="4">
                  <c:v>D101.2</c:v>
                </c:pt>
                <c:pt idx="5">
                  <c:v>D101.3</c:v>
                </c:pt>
                <c:pt idx="6">
                  <c:v>D101.4</c:v>
                </c:pt>
                <c:pt idx="7">
                  <c:v>D102.1</c:v>
                </c:pt>
                <c:pt idx="8">
                  <c:v>D102.2</c:v>
                </c:pt>
                <c:pt idx="9">
                  <c:v>D102.3</c:v>
                </c:pt>
                <c:pt idx="10">
                  <c:v>D102.4</c:v>
                </c:pt>
                <c:pt idx="11">
                  <c:v>D103.1</c:v>
                </c:pt>
                <c:pt idx="12">
                  <c:v>D103.2</c:v>
                </c:pt>
                <c:pt idx="13">
                  <c:v>D103.3</c:v>
                </c:pt>
                <c:pt idx="14">
                  <c:v>D103.4</c:v>
                </c:pt>
                <c:pt idx="15">
                  <c:v>D103.5</c:v>
                </c:pt>
                <c:pt idx="16">
                  <c:v>D104.1</c:v>
                </c:pt>
                <c:pt idx="17">
                  <c:v>D104.2</c:v>
                </c:pt>
                <c:pt idx="18">
                  <c:v>D104.3</c:v>
                </c:pt>
                <c:pt idx="19">
                  <c:v>D104.4</c:v>
                </c:pt>
                <c:pt idx="20">
                  <c:v>D105.1</c:v>
                </c:pt>
                <c:pt idx="21">
                  <c:v>D105.2</c:v>
                </c:pt>
                <c:pt idx="22">
                  <c:v>D105.3</c:v>
                </c:pt>
                <c:pt idx="23">
                  <c:v>D105.4</c:v>
                </c:pt>
                <c:pt idx="24">
                  <c:v>D105.5</c:v>
                </c:pt>
                <c:pt idx="25">
                  <c:v>D106.1</c:v>
                </c:pt>
                <c:pt idx="26">
                  <c:v>D106.2</c:v>
                </c:pt>
                <c:pt idx="27">
                  <c:v>D106.3</c:v>
                </c:pt>
                <c:pt idx="28">
                  <c:v>D106.4</c:v>
                </c:pt>
                <c:pt idx="29">
                  <c:v>D106.5</c:v>
                </c:pt>
                <c:pt idx="30">
                  <c:v>D106.6</c:v>
                </c:pt>
                <c:pt idx="31">
                  <c:v>D107.1</c:v>
                </c:pt>
                <c:pt idx="32">
                  <c:v>D107.2</c:v>
                </c:pt>
                <c:pt idx="33">
                  <c:v>D107.3</c:v>
                </c:pt>
                <c:pt idx="34">
                  <c:v>D107.4</c:v>
                </c:pt>
                <c:pt idx="35">
                  <c:v>D107.5</c:v>
                </c:pt>
                <c:pt idx="36">
                  <c:v>D107.6</c:v>
                </c:pt>
              </c:strCache>
            </c:strRef>
          </c:cat>
          <c:val>
            <c:numRef>
              <c:f>(地表!$C$11:$C$35,地表!$K$11:$K$22)</c:f>
              <c:numCache>
                <c:formatCode>0.00_ </c:formatCode>
                <c:ptCount val="37"/>
                <c:pt idx="0">
                  <c:v>2.7900000000000702</c:v>
                </c:pt>
                <c:pt idx="1">
                  <c:v>-8.0000000000524096E-2</c:v>
                </c:pt>
                <c:pt idx="2">
                  <c:v>-0.94000000000038497</c:v>
                </c:pt>
                <c:pt idx="3">
                  <c:v>-6.0000000000002274</c:v>
                </c:pt>
                <c:pt idx="4">
                  <c:v>-73.850000000000193</c:v>
                </c:pt>
                <c:pt idx="5">
                  <c:v>-104.17999999999994</c:v>
                </c:pt>
                <c:pt idx="6">
                  <c:v>-14.060000000000183</c:v>
                </c:pt>
                <c:pt idx="7">
                  <c:v>-2.5899999999996481</c:v>
                </c:pt>
                <c:pt idx="8">
                  <c:v>-71.429999999999879</c:v>
                </c:pt>
                <c:pt idx="9">
                  <c:v>-132.31999999999954</c:v>
                </c:pt>
                <c:pt idx="10">
                  <c:v>-88.299999999999827</c:v>
                </c:pt>
                <c:pt idx="11">
                  <c:v>3.5600000000002296</c:v>
                </c:pt>
                <c:pt idx="12">
                  <c:v>-58.550000000000324</c:v>
                </c:pt>
                <c:pt idx="13">
                  <c:v>-129.29000000000013</c:v>
                </c:pt>
                <c:pt idx="14">
                  <c:v>-123.71999999999916</c:v>
                </c:pt>
                <c:pt idx="15">
                  <c:v>-70.55999999999996</c:v>
                </c:pt>
                <c:pt idx="16">
                  <c:v>-7.7099999999998836</c:v>
                </c:pt>
                <c:pt idx="17">
                  <c:v>-108.26000000000047</c:v>
                </c:pt>
                <c:pt idx="18">
                  <c:v>-134.63000000000002</c:v>
                </c:pt>
                <c:pt idx="19">
                  <c:v>-78.30000000000004</c:v>
                </c:pt>
                <c:pt idx="20">
                  <c:v>-3.8999999999997925</c:v>
                </c:pt>
                <c:pt idx="21">
                  <c:v>-109.12000000000033</c:v>
                </c:pt>
                <c:pt idx="22">
                  <c:v>-101.4700000000004</c:v>
                </c:pt>
                <c:pt idx="23">
                  <c:v>-162.76000000000002</c:v>
                </c:pt>
                <c:pt idx="24">
                  <c:v>-65.330000000000325</c:v>
                </c:pt>
                <c:pt idx="25">
                  <c:v>-32.219999999999693</c:v>
                </c:pt>
                <c:pt idx="26">
                  <c:v>-153.65999999999991</c:v>
                </c:pt>
                <c:pt idx="27">
                  <c:v>-176.99000000000044</c:v>
                </c:pt>
                <c:pt idx="28">
                  <c:v>-192.77000000000032</c:v>
                </c:pt>
                <c:pt idx="29">
                  <c:v>-76.359999999999758</c:v>
                </c:pt>
                <c:pt idx="30">
                  <c:v>-32.880000000000024</c:v>
                </c:pt>
                <c:pt idx="31">
                  <c:v>-31.439999999999912</c:v>
                </c:pt>
                <c:pt idx="32">
                  <c:v>-63.969999999999857</c:v>
                </c:pt>
                <c:pt idx="33">
                  <c:v>-88.859999999999943</c:v>
                </c:pt>
                <c:pt idx="34">
                  <c:v>-131.29999999999998</c:v>
                </c:pt>
                <c:pt idx="35">
                  <c:v>-72.499999999999346</c:v>
                </c:pt>
                <c:pt idx="36">
                  <c:v>-29.09000000000006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6B9-4482-ACA7-281BF3610CBD}"/>
            </c:ext>
          </c:extLst>
        </c:ser>
        <c:marker val="1"/>
        <c:axId val="92881280"/>
        <c:axId val="92882816"/>
      </c:lineChart>
      <c:catAx>
        <c:axId val="92881280"/>
        <c:scaling>
          <c:orientation val="minMax"/>
        </c:scaling>
        <c:axPos val="b"/>
        <c:numFmt formatCode="General" sourceLinked="1"/>
        <c:majorTickMark val="in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b" anchorCtr="0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92882816"/>
        <c:crossesAt val="-100"/>
        <c:auto val="1"/>
        <c:lblAlgn val="ctr"/>
        <c:lblOffset val="100"/>
        <c:tickLblSkip val="1"/>
      </c:catAx>
      <c:valAx>
        <c:axId val="92882816"/>
        <c:scaling>
          <c:orientation val="minMax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  <a:effectLst/>
          </c:spPr>
        </c:majorGridlines>
        <c:numFmt formatCode="0.0_ " sourceLinked="0"/>
        <c:majorTickMark val="in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92881280"/>
        <c:crossesAt val="1"/>
        <c:crossBetween val="midCat"/>
      </c:valAx>
      <c:spPr>
        <a:noFill/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92687445128822465"/>
          <c:y val="7.1329701393928233E-2"/>
          <c:w val="4.818696542585231E-2"/>
          <c:h val="0.42889536767099407"/>
        </c:manualLayout>
      </c:layout>
      <c:spPr>
        <a:noFill/>
        <a:ln>
          <a:noFill/>
        </a:ln>
        <a:effectLst/>
      </c:spPr>
      <c:txPr>
        <a:bodyPr rot="0" spcFirstLastPara="0" vertOverflow="ellipsis" horzOverflow="overflow" vert="horz" wrap="square" anchor="ctr" anchorCtr="1"/>
        <a:lstStyle/>
        <a:p>
          <a:pPr>
            <a:defRPr lang="zh-CN" sz="70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noFill/>
    <a:ln w="12700" cap="flat" cmpd="sng" algn="ctr">
      <a:solidFill>
        <a:srgbClr val="000000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7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4.6870192760576745E-2"/>
          <c:y val="8.7257617728531911E-2"/>
          <c:w val="0.89450805197284156"/>
          <c:h val="0.58656509695289949"/>
        </c:manualLayout>
      </c:layout>
      <c:lineChart>
        <c:grouping val="standard"/>
        <c:ser>
          <c:idx val="0"/>
          <c:order val="0"/>
          <c:tx>
            <c:strRef>
              <c:f>墙顶及水平位移!$B$9</c:f>
              <c:strCache>
                <c:ptCount val="1"/>
                <c:pt idx="0">
                  <c:v>本次
变量</c:v>
                </c:pt>
              </c:strCache>
            </c:strRef>
          </c:tx>
          <c:cat>
            <c:strRef>
              <c:f>墙顶及水平位移!$A$11:$A$22</c:f>
              <c:strCache>
                <c:ptCount val="12"/>
                <c:pt idx="0">
                  <c:v>QC100</c:v>
                </c:pt>
                <c:pt idx="1">
                  <c:v>QC101</c:v>
                </c:pt>
                <c:pt idx="2">
                  <c:v>QC102</c:v>
                </c:pt>
                <c:pt idx="3">
                  <c:v>QC103</c:v>
                </c:pt>
                <c:pt idx="4">
                  <c:v>QC104</c:v>
                </c:pt>
                <c:pt idx="5">
                  <c:v>QC105</c:v>
                </c:pt>
                <c:pt idx="6">
                  <c:v>QC106</c:v>
                </c:pt>
                <c:pt idx="7">
                  <c:v>QC107</c:v>
                </c:pt>
                <c:pt idx="8">
                  <c:v>LZ32</c:v>
                </c:pt>
                <c:pt idx="9">
                  <c:v>LZ33</c:v>
                </c:pt>
                <c:pt idx="10">
                  <c:v>LZ34</c:v>
                </c:pt>
                <c:pt idx="11">
                  <c:v>LZ35</c:v>
                </c:pt>
              </c:strCache>
            </c:strRef>
          </c:cat>
          <c:val>
            <c:numRef>
              <c:f>墙顶及水平位移!$B$11:$B$22</c:f>
              <c:numCache>
                <c:formatCode>0.00_ </c:formatCode>
                <c:ptCount val="12"/>
                <c:pt idx="0">
                  <c:v>-1.1399999999999189</c:v>
                </c:pt>
                <c:pt idx="1">
                  <c:v>0.6599999999998829</c:v>
                </c:pt>
                <c:pt idx="2">
                  <c:v>0.91999999999980986</c:v>
                </c:pt>
                <c:pt idx="3">
                  <c:v>-0.42000000000008697</c:v>
                </c:pt>
                <c:pt idx="4">
                  <c:v>-0.85999999999986088</c:v>
                </c:pt>
                <c:pt idx="5">
                  <c:v>1.3200000000002099</c:v>
                </c:pt>
                <c:pt idx="6">
                  <c:v>-0.97000000000013742</c:v>
                </c:pt>
                <c:pt idx="7">
                  <c:v>0.62000000000006494</c:v>
                </c:pt>
                <c:pt idx="8">
                  <c:v>0.86999999999992639</c:v>
                </c:pt>
                <c:pt idx="9">
                  <c:v>-0.23999999999979593</c:v>
                </c:pt>
                <c:pt idx="10">
                  <c:v>-0.64000000000019597</c:v>
                </c:pt>
                <c:pt idx="11">
                  <c:v>0.32999999999994145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ECE-476D-BD34-BDED895D9BF9}"/>
            </c:ext>
          </c:extLst>
        </c:ser>
        <c:ser>
          <c:idx val="1"/>
          <c:order val="1"/>
          <c:tx>
            <c:strRef>
              <c:f>墙顶及水平位移!$C$9</c:f>
              <c:strCache>
                <c:ptCount val="1"/>
                <c:pt idx="0">
                  <c:v>累计
变量</c:v>
                </c:pt>
              </c:strCache>
            </c:strRef>
          </c:tx>
          <c:cat>
            <c:strRef>
              <c:f>墙顶及水平位移!$A$11:$A$22</c:f>
              <c:strCache>
                <c:ptCount val="12"/>
                <c:pt idx="0">
                  <c:v>QC100</c:v>
                </c:pt>
                <c:pt idx="1">
                  <c:v>QC101</c:v>
                </c:pt>
                <c:pt idx="2">
                  <c:v>QC102</c:v>
                </c:pt>
                <c:pt idx="3">
                  <c:v>QC103</c:v>
                </c:pt>
                <c:pt idx="4">
                  <c:v>QC104</c:v>
                </c:pt>
                <c:pt idx="5">
                  <c:v>QC105</c:v>
                </c:pt>
                <c:pt idx="6">
                  <c:v>QC106</c:v>
                </c:pt>
                <c:pt idx="7">
                  <c:v>QC107</c:v>
                </c:pt>
                <c:pt idx="8">
                  <c:v>LZ32</c:v>
                </c:pt>
                <c:pt idx="9">
                  <c:v>LZ33</c:v>
                </c:pt>
                <c:pt idx="10">
                  <c:v>LZ34</c:v>
                </c:pt>
                <c:pt idx="11">
                  <c:v>LZ35</c:v>
                </c:pt>
              </c:strCache>
            </c:strRef>
          </c:cat>
          <c:val>
            <c:numRef>
              <c:f>墙顶及水平位移!$C$11:$C$22</c:f>
              <c:numCache>
                <c:formatCode>0.00_ </c:formatCode>
                <c:ptCount val="12"/>
                <c:pt idx="0">
                  <c:v>3.0599999999996186</c:v>
                </c:pt>
                <c:pt idx="1">
                  <c:v>3.0299999999998661</c:v>
                </c:pt>
                <c:pt idx="2">
                  <c:v>5.9299999999993247</c:v>
                </c:pt>
                <c:pt idx="3">
                  <c:v>4.6099999999995589</c:v>
                </c:pt>
                <c:pt idx="4">
                  <c:v>4.4200000000005346</c:v>
                </c:pt>
                <c:pt idx="5">
                  <c:v>7.2399999999999132</c:v>
                </c:pt>
                <c:pt idx="6">
                  <c:v>6.4400000000000013</c:v>
                </c:pt>
                <c:pt idx="7">
                  <c:v>6.4400000000000013</c:v>
                </c:pt>
                <c:pt idx="8">
                  <c:v>10.359999999999925</c:v>
                </c:pt>
                <c:pt idx="9">
                  <c:v>9.580000000000144</c:v>
                </c:pt>
                <c:pt idx="10">
                  <c:v>18.100000000000005</c:v>
                </c:pt>
                <c:pt idx="11">
                  <c:v>12.880000000000447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ECE-476D-BD34-BDED895D9BF9}"/>
            </c:ext>
          </c:extLst>
        </c:ser>
        <c:marker val="1"/>
        <c:axId val="92956928"/>
        <c:axId val="92962816"/>
      </c:lineChart>
      <c:catAx>
        <c:axId val="92956928"/>
        <c:scaling>
          <c:orientation val="minMax"/>
        </c:scaling>
        <c:axPos val="b"/>
        <c:numFmt formatCode="General" sourceLinked="1"/>
        <c:majorTickMark val="in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b" anchorCtr="0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92962816"/>
        <c:crossesAt val="-100"/>
        <c:auto val="1"/>
        <c:lblAlgn val="ctr"/>
        <c:lblOffset val="100"/>
        <c:tickLblSkip val="1"/>
      </c:catAx>
      <c:valAx>
        <c:axId val="92962816"/>
        <c:scaling>
          <c:orientation val="minMax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  <a:effectLst/>
          </c:spPr>
        </c:majorGridlines>
        <c:numFmt formatCode="0.0_ " sourceLinked="0"/>
        <c:majorTickMark val="in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92956928"/>
        <c:crossesAt val="1"/>
        <c:crossBetween val="midCat"/>
      </c:valAx>
      <c:spPr>
        <a:noFill/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92687445128822465"/>
          <c:y val="7.1329701393928233E-2"/>
          <c:w val="4.8205970966858386E-2"/>
          <c:h val="0.43986710963471187"/>
        </c:manualLayout>
      </c:layout>
      <c:spPr>
        <a:noFill/>
        <a:ln>
          <a:noFill/>
        </a:ln>
        <a:effectLst/>
      </c:spPr>
      <c:txPr>
        <a:bodyPr rot="0" spcFirstLastPara="0" vertOverflow="ellipsis" horzOverflow="overflow" vert="horz" wrap="square" anchor="ctr" anchorCtr="1"/>
        <a:lstStyle/>
        <a:p>
          <a:pPr>
            <a:defRPr lang="zh-CN" sz="70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noFill/>
    <a:ln w="12700" cap="flat" cmpd="sng" algn="ctr">
      <a:solidFill>
        <a:srgbClr val="000000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7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4.6870192760576745E-2"/>
          <c:y val="8.7257617728531911E-2"/>
          <c:w val="0.89450805197284156"/>
          <c:h val="0.58656509695289949"/>
        </c:manualLayout>
      </c:layout>
      <c:lineChart>
        <c:grouping val="standard"/>
        <c:ser>
          <c:idx val="0"/>
          <c:order val="0"/>
          <c:tx>
            <c:strRef>
              <c:f>水位!$B$9</c:f>
              <c:strCache>
                <c:ptCount val="1"/>
                <c:pt idx="0">
                  <c:v>本次
变量</c:v>
                </c:pt>
              </c:strCache>
            </c:strRef>
          </c:tx>
          <c:cat>
            <c:strRef>
              <c:f>水位!$A$11:$A$16</c:f>
              <c:strCache>
                <c:ptCount val="6"/>
                <c:pt idx="0">
                  <c:v>SW40</c:v>
                </c:pt>
                <c:pt idx="1">
                  <c:v>SW41</c:v>
                </c:pt>
                <c:pt idx="2">
                  <c:v>SW42</c:v>
                </c:pt>
                <c:pt idx="3">
                  <c:v>SW43</c:v>
                </c:pt>
                <c:pt idx="4">
                  <c:v>SW21</c:v>
                </c:pt>
                <c:pt idx="5">
                  <c:v>SW22</c:v>
                </c:pt>
              </c:strCache>
            </c:strRef>
          </c:cat>
          <c:val>
            <c:numRef>
              <c:f>水位!$B$11:$B$16</c:f>
              <c:numCache>
                <c:formatCode>0_ </c:formatCode>
                <c:ptCount val="6"/>
                <c:pt idx="0">
                  <c:v>-60.000000000000497</c:v>
                </c:pt>
                <c:pt idx="1">
                  <c:v>-70.000000000000057</c:v>
                </c:pt>
                <c:pt idx="2">
                  <c:v>49.999999999999822</c:v>
                </c:pt>
                <c:pt idx="3">
                  <c:v>-110.0000000000001</c:v>
                </c:pt>
                <c:pt idx="4">
                  <c:v>149.99999999999991</c:v>
                </c:pt>
                <c:pt idx="5">
                  <c:v>9.9999999999997868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E7C-4915-8311-6FCFB90BBC83}"/>
            </c:ext>
          </c:extLst>
        </c:ser>
        <c:ser>
          <c:idx val="1"/>
          <c:order val="1"/>
          <c:tx>
            <c:strRef>
              <c:f>水位!$C$9</c:f>
              <c:strCache>
                <c:ptCount val="1"/>
                <c:pt idx="0">
                  <c:v>累计
变量</c:v>
                </c:pt>
              </c:strCache>
            </c:strRef>
          </c:tx>
          <c:cat>
            <c:strRef>
              <c:f>水位!$A$11:$A$16</c:f>
              <c:strCache>
                <c:ptCount val="6"/>
                <c:pt idx="0">
                  <c:v>SW40</c:v>
                </c:pt>
                <c:pt idx="1">
                  <c:v>SW41</c:v>
                </c:pt>
                <c:pt idx="2">
                  <c:v>SW42</c:v>
                </c:pt>
                <c:pt idx="3">
                  <c:v>SW43</c:v>
                </c:pt>
                <c:pt idx="4">
                  <c:v>SW21</c:v>
                </c:pt>
                <c:pt idx="5">
                  <c:v>SW22</c:v>
                </c:pt>
              </c:strCache>
            </c:strRef>
          </c:cat>
          <c:val>
            <c:numRef>
              <c:f>水位!$C$11:$C$16</c:f>
              <c:numCache>
                <c:formatCode>0_ </c:formatCode>
                <c:ptCount val="6"/>
                <c:pt idx="0">
                  <c:v>-3120</c:v>
                </c:pt>
                <c:pt idx="1">
                  <c:v>-649.99999999999989</c:v>
                </c:pt>
                <c:pt idx="2">
                  <c:v>-360.00000000000011</c:v>
                </c:pt>
                <c:pt idx="3">
                  <c:v>-50.000000000000043</c:v>
                </c:pt>
                <c:pt idx="4">
                  <c:v>-20.000000000000018</c:v>
                </c:pt>
                <c:pt idx="5">
                  <c:v>-550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E7C-4915-8311-6FCFB90BBC83}"/>
            </c:ext>
          </c:extLst>
        </c:ser>
        <c:marker val="1"/>
        <c:axId val="94155136"/>
        <c:axId val="94156672"/>
      </c:lineChart>
      <c:catAx>
        <c:axId val="94155136"/>
        <c:scaling>
          <c:orientation val="minMax"/>
        </c:scaling>
        <c:axPos val="b"/>
        <c:numFmt formatCode="General" sourceLinked="1"/>
        <c:majorTickMark val="in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b" anchorCtr="0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94156672"/>
        <c:crossesAt val="-100"/>
        <c:auto val="1"/>
        <c:lblAlgn val="ctr"/>
        <c:lblOffset val="100"/>
        <c:tickLblSkip val="1"/>
      </c:catAx>
      <c:valAx>
        <c:axId val="94156672"/>
        <c:scaling>
          <c:orientation val="minMax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  <a:effectLst/>
          </c:spPr>
        </c:majorGridlines>
        <c:numFmt formatCode="0.0_ " sourceLinked="0"/>
        <c:majorTickMark val="in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94155136"/>
        <c:crossesAt val="1"/>
        <c:crossBetween val="midCat"/>
      </c:valAx>
      <c:spPr>
        <a:noFill/>
        <a:ln w="12700">
          <a:solidFill>
            <a:srgbClr val="00000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92687445128822465"/>
          <c:y val="7.1329701393928233E-2"/>
          <c:w val="4.8205970966858386E-2"/>
          <c:h val="0.43986710963471165"/>
        </c:manualLayout>
      </c:layout>
      <c:spPr>
        <a:noFill/>
        <a:ln>
          <a:noFill/>
        </a:ln>
        <a:effectLst/>
      </c:spPr>
      <c:txPr>
        <a:bodyPr rot="0" spcFirstLastPara="0" vertOverflow="ellipsis" horzOverflow="overflow" vert="horz" wrap="square" anchor="ctr" anchorCtr="1"/>
        <a:lstStyle/>
        <a:p>
          <a:pPr>
            <a:defRPr lang="zh-CN" sz="70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noFill/>
    <a:ln w="12700" cap="flat" cmpd="sng" algn="ctr">
      <a:solidFill>
        <a:srgbClr val="000000"/>
      </a:solidFill>
      <a:prstDash val="solid"/>
      <a:round/>
    </a:ln>
    <a:effectLst/>
  </c:spPr>
  <c:txPr>
    <a:bodyPr rot="0" spcFirstLastPara="0" vertOverflow="ellipsis" horzOverflow="overflow" vert="horz" wrap="square" anchor="ctr" anchorCtr="1"/>
    <a:lstStyle/>
    <a:p>
      <a:pPr>
        <a:defRPr lang="zh-CN" sz="7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altLang="en-US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测斜孔</a:t>
            </a:r>
            <a:r>
              <a:rPr lang="en-US" altLang="zh-CN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CX100</a:t>
            </a:r>
            <a:r>
              <a:rPr lang="zh-CN" altLang="en-US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变化曲线图</a:t>
            </a:r>
          </a:p>
        </c:rich>
      </c:tx>
      <c:layout>
        <c:manualLayout>
          <c:xMode val="edge"/>
          <c:yMode val="edge"/>
          <c:x val="0.29460986684571033"/>
          <c:y val="8.1349175192583795E-3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5.4599431232552134E-2"/>
          <c:y val="6.2975517846813933E-2"/>
          <c:w val="0.88028005222566996"/>
          <c:h val="0.89518124585410608"/>
        </c:manualLayout>
      </c:layout>
      <c:scatterChart>
        <c:scatterStyle val="smoothMarker"/>
        <c:ser>
          <c:idx val="0"/>
          <c:order val="0"/>
          <c:tx>
            <c:strRef>
              <c:f>'CX100'!$B$10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rgbClr val="000000"/>
              </a:solidFill>
              <a:prstDash val="solid"/>
              <a:round/>
            </a:ln>
          </c:spPr>
          <c:marker>
            <c:symbol val="diamond"/>
            <c:size val="3"/>
            <c:spPr>
              <a:solidFill>
                <a:srgbClr val="000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</a:ln>
            </c:spPr>
          </c:marker>
          <c:xVal>
            <c:numRef>
              <c:f>'CX100'!$B$11:$B$113</c:f>
              <c:numCache>
                <c:formatCode>0.00_ </c:formatCode>
                <c:ptCount val="103"/>
                <c:pt idx="0">
                  <c:v>0</c:v>
                </c:pt>
                <c:pt idx="1">
                  <c:v>0.1</c:v>
                </c:pt>
                <c:pt idx="2">
                  <c:v>2.21</c:v>
                </c:pt>
                <c:pt idx="3">
                  <c:v>4.37</c:v>
                </c:pt>
                <c:pt idx="4">
                  <c:v>6.09</c:v>
                </c:pt>
                <c:pt idx="5">
                  <c:v>6.7</c:v>
                </c:pt>
                <c:pt idx="6">
                  <c:v>6.48</c:v>
                </c:pt>
                <c:pt idx="7">
                  <c:v>5.79</c:v>
                </c:pt>
                <c:pt idx="8">
                  <c:v>5.14</c:v>
                </c:pt>
                <c:pt idx="9">
                  <c:v>4.1100000000000003</c:v>
                </c:pt>
                <c:pt idx="10">
                  <c:v>4.5999999999999996</c:v>
                </c:pt>
                <c:pt idx="11">
                  <c:v>8.8699999999999992</c:v>
                </c:pt>
                <c:pt idx="12">
                  <c:v>9.6199999999999992</c:v>
                </c:pt>
                <c:pt idx="13">
                  <c:v>9.07</c:v>
                </c:pt>
                <c:pt idx="14">
                  <c:v>10.210000000000001</c:v>
                </c:pt>
                <c:pt idx="15">
                  <c:v>12.31</c:v>
                </c:pt>
                <c:pt idx="16">
                  <c:v>13.37</c:v>
                </c:pt>
                <c:pt idx="17">
                  <c:v>12.99</c:v>
                </c:pt>
                <c:pt idx="18">
                  <c:v>13.83</c:v>
                </c:pt>
                <c:pt idx="19">
                  <c:v>12.6</c:v>
                </c:pt>
                <c:pt idx="20">
                  <c:v>10.24</c:v>
                </c:pt>
                <c:pt idx="21">
                  <c:v>10.33</c:v>
                </c:pt>
                <c:pt idx="22">
                  <c:v>11.58</c:v>
                </c:pt>
                <c:pt idx="23">
                  <c:v>13.18</c:v>
                </c:pt>
                <c:pt idx="24">
                  <c:v>14.28</c:v>
                </c:pt>
                <c:pt idx="25">
                  <c:v>16.3</c:v>
                </c:pt>
                <c:pt idx="26">
                  <c:v>18.34</c:v>
                </c:pt>
                <c:pt idx="27">
                  <c:v>20.96</c:v>
                </c:pt>
                <c:pt idx="28">
                  <c:v>23</c:v>
                </c:pt>
                <c:pt idx="29">
                  <c:v>23.68</c:v>
                </c:pt>
                <c:pt idx="30">
                  <c:v>24.38</c:v>
                </c:pt>
                <c:pt idx="31">
                  <c:v>25.82</c:v>
                </c:pt>
                <c:pt idx="32">
                  <c:v>25.28</c:v>
                </c:pt>
                <c:pt idx="33">
                  <c:v>25.31</c:v>
                </c:pt>
                <c:pt idx="34">
                  <c:v>25.39</c:v>
                </c:pt>
                <c:pt idx="35">
                  <c:v>25.19</c:v>
                </c:pt>
                <c:pt idx="36">
                  <c:v>24.51</c:v>
                </c:pt>
                <c:pt idx="37">
                  <c:v>24.69</c:v>
                </c:pt>
                <c:pt idx="38">
                  <c:v>24.14</c:v>
                </c:pt>
                <c:pt idx="39">
                  <c:v>23.9</c:v>
                </c:pt>
                <c:pt idx="40">
                  <c:v>23.39</c:v>
                </c:pt>
                <c:pt idx="41">
                  <c:v>22.26</c:v>
                </c:pt>
                <c:pt idx="42">
                  <c:v>22.19</c:v>
                </c:pt>
                <c:pt idx="43">
                  <c:v>22.6</c:v>
                </c:pt>
                <c:pt idx="44">
                  <c:v>22.41</c:v>
                </c:pt>
                <c:pt idx="45">
                  <c:v>21.61</c:v>
                </c:pt>
                <c:pt idx="46">
                  <c:v>20.399999999999999</c:v>
                </c:pt>
                <c:pt idx="47">
                  <c:v>19.52</c:v>
                </c:pt>
                <c:pt idx="48">
                  <c:v>19.22</c:v>
                </c:pt>
                <c:pt idx="49">
                  <c:v>19.11</c:v>
                </c:pt>
                <c:pt idx="50">
                  <c:v>19.059999999999999</c:v>
                </c:pt>
                <c:pt idx="51">
                  <c:v>17.670000000000002</c:v>
                </c:pt>
                <c:pt idx="52">
                  <c:v>16.98</c:v>
                </c:pt>
                <c:pt idx="53">
                  <c:v>15.59</c:v>
                </c:pt>
                <c:pt idx="54">
                  <c:v>14.8</c:v>
                </c:pt>
                <c:pt idx="55">
                  <c:v>14.96</c:v>
                </c:pt>
                <c:pt idx="56">
                  <c:v>15.11</c:v>
                </c:pt>
                <c:pt idx="57">
                  <c:v>15.14</c:v>
                </c:pt>
                <c:pt idx="58">
                  <c:v>14.89</c:v>
                </c:pt>
                <c:pt idx="59">
                  <c:v>13.29</c:v>
                </c:pt>
                <c:pt idx="60">
                  <c:v>12.62</c:v>
                </c:pt>
                <c:pt idx="61">
                  <c:v>12.33</c:v>
                </c:pt>
                <c:pt idx="62">
                  <c:v>11.69</c:v>
                </c:pt>
                <c:pt idx="63">
                  <c:v>11.41</c:v>
                </c:pt>
                <c:pt idx="64">
                  <c:v>11.89</c:v>
                </c:pt>
                <c:pt idx="65">
                  <c:v>12.22</c:v>
                </c:pt>
                <c:pt idx="66">
                  <c:v>11.65</c:v>
                </c:pt>
                <c:pt idx="67">
                  <c:v>11.79</c:v>
                </c:pt>
                <c:pt idx="68">
                  <c:v>11.48</c:v>
                </c:pt>
                <c:pt idx="69">
                  <c:v>11.51</c:v>
                </c:pt>
                <c:pt idx="70">
                  <c:v>11.79</c:v>
                </c:pt>
                <c:pt idx="71">
                  <c:v>11.86</c:v>
                </c:pt>
                <c:pt idx="72">
                  <c:v>11.63</c:v>
                </c:pt>
                <c:pt idx="73">
                  <c:v>11.67</c:v>
                </c:pt>
                <c:pt idx="74">
                  <c:v>11.45</c:v>
                </c:pt>
                <c:pt idx="75">
                  <c:v>11.6</c:v>
                </c:pt>
                <c:pt idx="76">
                  <c:v>11.61</c:v>
                </c:pt>
                <c:pt idx="77">
                  <c:v>11.75</c:v>
                </c:pt>
                <c:pt idx="78">
                  <c:v>11.79</c:v>
                </c:pt>
                <c:pt idx="79">
                  <c:v>11.44</c:v>
                </c:pt>
                <c:pt idx="80">
                  <c:v>11.08</c:v>
                </c:pt>
                <c:pt idx="81">
                  <c:v>10.67</c:v>
                </c:pt>
                <c:pt idx="82">
                  <c:v>10.43</c:v>
                </c:pt>
                <c:pt idx="83">
                  <c:v>10.35</c:v>
                </c:pt>
                <c:pt idx="84">
                  <c:v>10.44</c:v>
                </c:pt>
                <c:pt idx="85">
                  <c:v>10.48</c:v>
                </c:pt>
                <c:pt idx="86">
                  <c:v>10.35</c:v>
                </c:pt>
                <c:pt idx="87">
                  <c:v>9.7899999999999991</c:v>
                </c:pt>
                <c:pt idx="88">
                  <c:v>9.51</c:v>
                </c:pt>
                <c:pt idx="89">
                  <c:v>9.2100000000000009</c:v>
                </c:pt>
                <c:pt idx="90">
                  <c:v>9.11</c:v>
                </c:pt>
                <c:pt idx="91">
                  <c:v>9.11</c:v>
                </c:pt>
                <c:pt idx="92">
                  <c:v>8.9700000000000006</c:v>
                </c:pt>
                <c:pt idx="93">
                  <c:v>8.76</c:v>
                </c:pt>
                <c:pt idx="94">
                  <c:v>8.7100000000000009</c:v>
                </c:pt>
                <c:pt idx="95">
                  <c:v>8.57</c:v>
                </c:pt>
                <c:pt idx="96">
                  <c:v>8.32</c:v>
                </c:pt>
                <c:pt idx="97">
                  <c:v>8.07</c:v>
                </c:pt>
                <c:pt idx="98">
                  <c:v>7.87</c:v>
                </c:pt>
                <c:pt idx="99">
                  <c:v>7.52</c:v>
                </c:pt>
                <c:pt idx="100">
                  <c:v>7.36</c:v>
                </c:pt>
                <c:pt idx="101">
                  <c:v>6.95</c:v>
                </c:pt>
                <c:pt idx="102">
                  <c:v>6.83</c:v>
                </c:pt>
              </c:numCache>
            </c:numRef>
          </c:xVal>
          <c:yVal>
            <c:numRef>
              <c:f>'CX100'!$A$11:$A$113</c:f>
              <c:numCache>
                <c:formatCode>0.0_ </c:formatCode>
                <c:ptCount val="103"/>
                <c:pt idx="0">
                  <c:v>0</c:v>
                </c:pt>
                <c:pt idx="1">
                  <c:v>-0.5</c:v>
                </c:pt>
                <c:pt idx="2">
                  <c:v>-1</c:v>
                </c:pt>
                <c:pt idx="3">
                  <c:v>-1.5</c:v>
                </c:pt>
                <c:pt idx="4">
                  <c:v>-2</c:v>
                </c:pt>
                <c:pt idx="5">
                  <c:v>-2.5</c:v>
                </c:pt>
                <c:pt idx="6">
                  <c:v>-3</c:v>
                </c:pt>
                <c:pt idx="7">
                  <c:v>-3.5</c:v>
                </c:pt>
                <c:pt idx="8">
                  <c:v>-4</c:v>
                </c:pt>
                <c:pt idx="9">
                  <c:v>-4.5</c:v>
                </c:pt>
                <c:pt idx="10">
                  <c:v>-5</c:v>
                </c:pt>
                <c:pt idx="11">
                  <c:v>-5.5</c:v>
                </c:pt>
                <c:pt idx="12">
                  <c:v>-6</c:v>
                </c:pt>
                <c:pt idx="13">
                  <c:v>-6.5</c:v>
                </c:pt>
                <c:pt idx="14">
                  <c:v>-7</c:v>
                </c:pt>
                <c:pt idx="15">
                  <c:v>-7.5</c:v>
                </c:pt>
                <c:pt idx="16">
                  <c:v>-8</c:v>
                </c:pt>
                <c:pt idx="17">
                  <c:v>-8.5</c:v>
                </c:pt>
                <c:pt idx="18">
                  <c:v>-9</c:v>
                </c:pt>
                <c:pt idx="19">
                  <c:v>-9.5</c:v>
                </c:pt>
                <c:pt idx="20">
                  <c:v>-10</c:v>
                </c:pt>
                <c:pt idx="21">
                  <c:v>-10.5</c:v>
                </c:pt>
                <c:pt idx="22">
                  <c:v>-11</c:v>
                </c:pt>
                <c:pt idx="23">
                  <c:v>-11.5</c:v>
                </c:pt>
                <c:pt idx="24">
                  <c:v>-12</c:v>
                </c:pt>
                <c:pt idx="25">
                  <c:v>-12.5</c:v>
                </c:pt>
                <c:pt idx="26">
                  <c:v>-13</c:v>
                </c:pt>
                <c:pt idx="27">
                  <c:v>-13.5</c:v>
                </c:pt>
                <c:pt idx="28">
                  <c:v>-14</c:v>
                </c:pt>
                <c:pt idx="29">
                  <c:v>-14.5</c:v>
                </c:pt>
                <c:pt idx="30">
                  <c:v>-15</c:v>
                </c:pt>
                <c:pt idx="31">
                  <c:v>-15.5</c:v>
                </c:pt>
                <c:pt idx="32">
                  <c:v>-16</c:v>
                </c:pt>
                <c:pt idx="33">
                  <c:v>-16.5</c:v>
                </c:pt>
                <c:pt idx="34">
                  <c:v>-17</c:v>
                </c:pt>
                <c:pt idx="35">
                  <c:v>-17.5</c:v>
                </c:pt>
                <c:pt idx="36">
                  <c:v>-18</c:v>
                </c:pt>
                <c:pt idx="37">
                  <c:v>-18.5</c:v>
                </c:pt>
                <c:pt idx="38">
                  <c:v>-19</c:v>
                </c:pt>
                <c:pt idx="39">
                  <c:v>-19.5</c:v>
                </c:pt>
                <c:pt idx="40">
                  <c:v>-20</c:v>
                </c:pt>
                <c:pt idx="41">
                  <c:v>-20.5</c:v>
                </c:pt>
                <c:pt idx="42">
                  <c:v>-21</c:v>
                </c:pt>
                <c:pt idx="43">
                  <c:v>-21.5</c:v>
                </c:pt>
                <c:pt idx="44">
                  <c:v>-22</c:v>
                </c:pt>
                <c:pt idx="45">
                  <c:v>-22.5</c:v>
                </c:pt>
                <c:pt idx="46">
                  <c:v>-23</c:v>
                </c:pt>
                <c:pt idx="47">
                  <c:v>-23.5</c:v>
                </c:pt>
                <c:pt idx="48">
                  <c:v>-24</c:v>
                </c:pt>
                <c:pt idx="49">
                  <c:v>-24.5</c:v>
                </c:pt>
                <c:pt idx="50">
                  <c:v>-25</c:v>
                </c:pt>
                <c:pt idx="51">
                  <c:v>-25.5</c:v>
                </c:pt>
                <c:pt idx="52">
                  <c:v>-26</c:v>
                </c:pt>
                <c:pt idx="53">
                  <c:v>-26.5</c:v>
                </c:pt>
                <c:pt idx="54">
                  <c:v>-27</c:v>
                </c:pt>
                <c:pt idx="55">
                  <c:v>-27.5</c:v>
                </c:pt>
                <c:pt idx="56">
                  <c:v>-28</c:v>
                </c:pt>
                <c:pt idx="57">
                  <c:v>-28.5</c:v>
                </c:pt>
                <c:pt idx="58">
                  <c:v>-29</c:v>
                </c:pt>
                <c:pt idx="59">
                  <c:v>-29.5</c:v>
                </c:pt>
                <c:pt idx="60">
                  <c:v>-30</c:v>
                </c:pt>
                <c:pt idx="61">
                  <c:v>-30.5</c:v>
                </c:pt>
                <c:pt idx="62">
                  <c:v>-31</c:v>
                </c:pt>
                <c:pt idx="63">
                  <c:v>-31.5</c:v>
                </c:pt>
                <c:pt idx="64">
                  <c:v>-32</c:v>
                </c:pt>
                <c:pt idx="65">
                  <c:v>-32.5</c:v>
                </c:pt>
                <c:pt idx="66">
                  <c:v>-33</c:v>
                </c:pt>
                <c:pt idx="67">
                  <c:v>-33.5</c:v>
                </c:pt>
                <c:pt idx="68">
                  <c:v>-34</c:v>
                </c:pt>
                <c:pt idx="69">
                  <c:v>-34.5</c:v>
                </c:pt>
                <c:pt idx="70">
                  <c:v>-35</c:v>
                </c:pt>
                <c:pt idx="71">
                  <c:v>-35.5</c:v>
                </c:pt>
                <c:pt idx="72">
                  <c:v>-36</c:v>
                </c:pt>
                <c:pt idx="73">
                  <c:v>-36.5</c:v>
                </c:pt>
                <c:pt idx="74">
                  <c:v>-37</c:v>
                </c:pt>
                <c:pt idx="75">
                  <c:v>-37.5</c:v>
                </c:pt>
                <c:pt idx="76">
                  <c:v>-38</c:v>
                </c:pt>
                <c:pt idx="77">
                  <c:v>-38.5</c:v>
                </c:pt>
                <c:pt idx="78">
                  <c:v>-39</c:v>
                </c:pt>
                <c:pt idx="79">
                  <c:v>-39.5</c:v>
                </c:pt>
                <c:pt idx="80">
                  <c:v>-40</c:v>
                </c:pt>
                <c:pt idx="81">
                  <c:v>-40.5</c:v>
                </c:pt>
                <c:pt idx="82">
                  <c:v>-41</c:v>
                </c:pt>
                <c:pt idx="83">
                  <c:v>-41.5</c:v>
                </c:pt>
                <c:pt idx="84">
                  <c:v>-42</c:v>
                </c:pt>
                <c:pt idx="85">
                  <c:v>-42.5</c:v>
                </c:pt>
                <c:pt idx="86">
                  <c:v>-43</c:v>
                </c:pt>
                <c:pt idx="87">
                  <c:v>-43.5</c:v>
                </c:pt>
                <c:pt idx="88">
                  <c:v>-44</c:v>
                </c:pt>
                <c:pt idx="89">
                  <c:v>-44.5</c:v>
                </c:pt>
                <c:pt idx="90">
                  <c:v>-45</c:v>
                </c:pt>
                <c:pt idx="91">
                  <c:v>-45.5</c:v>
                </c:pt>
                <c:pt idx="92">
                  <c:v>-46</c:v>
                </c:pt>
                <c:pt idx="93">
                  <c:v>-46.5</c:v>
                </c:pt>
                <c:pt idx="94">
                  <c:v>-47</c:v>
                </c:pt>
                <c:pt idx="95">
                  <c:v>-47.5</c:v>
                </c:pt>
                <c:pt idx="96">
                  <c:v>-48</c:v>
                </c:pt>
                <c:pt idx="97">
                  <c:v>-48.5</c:v>
                </c:pt>
                <c:pt idx="98">
                  <c:v>-49</c:v>
                </c:pt>
                <c:pt idx="99">
                  <c:v>-49.5</c:v>
                </c:pt>
                <c:pt idx="100">
                  <c:v>-50</c:v>
                </c:pt>
                <c:pt idx="101">
                  <c:v>-50.5</c:v>
                </c:pt>
                <c:pt idx="102">
                  <c:v>-51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49D-4A02-84C3-8A1B47C0832F}"/>
            </c:ext>
          </c:extLst>
        </c:ser>
        <c:ser>
          <c:idx val="1"/>
          <c:order val="1"/>
          <c:tx>
            <c:strRef>
              <c:f>'CX100'!$D$10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rgbClr val="000000"/>
              </a:solidFill>
              <a:prstDash val="solid"/>
              <a:round/>
            </a:ln>
          </c:spPr>
          <c:marker>
            <c:symbol val="square"/>
            <c:size val="3"/>
            <c:spPr>
              <a:solidFill>
                <a:srgbClr val="000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</a:ln>
            </c:spPr>
          </c:marker>
          <c:xVal>
            <c:numRef>
              <c:f>'CX100'!$D$11:$D$113</c:f>
              <c:numCache>
                <c:formatCode>0.00_ </c:formatCode>
                <c:ptCount val="103"/>
                <c:pt idx="0">
                  <c:v>0</c:v>
                </c:pt>
                <c:pt idx="1">
                  <c:v>0.1</c:v>
                </c:pt>
                <c:pt idx="2">
                  <c:v>2.2400000000000002</c:v>
                </c:pt>
                <c:pt idx="3">
                  <c:v>4.4400000000000004</c:v>
                </c:pt>
                <c:pt idx="4">
                  <c:v>6.18</c:v>
                </c:pt>
                <c:pt idx="5">
                  <c:v>6.8</c:v>
                </c:pt>
                <c:pt idx="6">
                  <c:v>6.58</c:v>
                </c:pt>
                <c:pt idx="7">
                  <c:v>5.88</c:v>
                </c:pt>
                <c:pt idx="8">
                  <c:v>5.22</c:v>
                </c:pt>
                <c:pt idx="9">
                  <c:v>4.17</c:v>
                </c:pt>
                <c:pt idx="10">
                  <c:v>4.67</c:v>
                </c:pt>
                <c:pt idx="11">
                  <c:v>9</c:v>
                </c:pt>
                <c:pt idx="12">
                  <c:v>9.76</c:v>
                </c:pt>
                <c:pt idx="13">
                  <c:v>9.2100000000000009</c:v>
                </c:pt>
                <c:pt idx="14">
                  <c:v>10.36</c:v>
                </c:pt>
                <c:pt idx="15">
                  <c:v>12.49</c:v>
                </c:pt>
                <c:pt idx="16">
                  <c:v>13.57</c:v>
                </c:pt>
                <c:pt idx="17">
                  <c:v>13.18</c:v>
                </c:pt>
                <c:pt idx="18">
                  <c:v>14.04</c:v>
                </c:pt>
                <c:pt idx="19">
                  <c:v>12.79</c:v>
                </c:pt>
                <c:pt idx="20">
                  <c:v>10.39</c:v>
                </c:pt>
                <c:pt idx="21">
                  <c:v>10.48</c:v>
                </c:pt>
                <c:pt idx="22">
                  <c:v>11.75</c:v>
                </c:pt>
                <c:pt idx="23">
                  <c:v>13.38</c:v>
                </c:pt>
                <c:pt idx="24">
                  <c:v>14.49</c:v>
                </c:pt>
                <c:pt idx="25">
                  <c:v>16.54</c:v>
                </c:pt>
                <c:pt idx="26">
                  <c:v>18.62</c:v>
                </c:pt>
                <c:pt idx="27">
                  <c:v>21.27</c:v>
                </c:pt>
                <c:pt idx="28">
                  <c:v>23.35</c:v>
                </c:pt>
                <c:pt idx="29">
                  <c:v>24.04</c:v>
                </c:pt>
                <c:pt idx="30">
                  <c:v>24.75</c:v>
                </c:pt>
                <c:pt idx="31">
                  <c:v>26.21</c:v>
                </c:pt>
                <c:pt idx="32">
                  <c:v>25.67</c:v>
                </c:pt>
                <c:pt idx="33">
                  <c:v>25.69</c:v>
                </c:pt>
                <c:pt idx="34">
                  <c:v>25.77</c:v>
                </c:pt>
                <c:pt idx="35">
                  <c:v>25.57</c:v>
                </c:pt>
                <c:pt idx="36">
                  <c:v>24.88</c:v>
                </c:pt>
                <c:pt idx="37">
                  <c:v>25.06</c:v>
                </c:pt>
                <c:pt idx="38">
                  <c:v>24.5</c:v>
                </c:pt>
                <c:pt idx="39">
                  <c:v>24.26</c:v>
                </c:pt>
                <c:pt idx="40">
                  <c:v>23.74</c:v>
                </c:pt>
                <c:pt idx="41">
                  <c:v>22.59</c:v>
                </c:pt>
                <c:pt idx="42">
                  <c:v>22.52</c:v>
                </c:pt>
                <c:pt idx="43">
                  <c:v>22.94</c:v>
                </c:pt>
                <c:pt idx="44">
                  <c:v>22.75</c:v>
                </c:pt>
                <c:pt idx="45">
                  <c:v>21.93</c:v>
                </c:pt>
                <c:pt idx="46">
                  <c:v>20.71</c:v>
                </c:pt>
                <c:pt idx="47">
                  <c:v>19.809999999999999</c:v>
                </c:pt>
                <c:pt idx="48">
                  <c:v>19.510000000000002</c:v>
                </c:pt>
                <c:pt idx="49">
                  <c:v>19.399999999999999</c:v>
                </c:pt>
                <c:pt idx="50">
                  <c:v>19.350000000000001</c:v>
                </c:pt>
                <c:pt idx="51">
                  <c:v>17.940000000000001</c:v>
                </c:pt>
                <c:pt idx="52">
                  <c:v>17.23</c:v>
                </c:pt>
                <c:pt idx="53">
                  <c:v>15.82</c:v>
                </c:pt>
                <c:pt idx="54">
                  <c:v>15.02</c:v>
                </c:pt>
                <c:pt idx="55">
                  <c:v>15.18</c:v>
                </c:pt>
                <c:pt idx="56">
                  <c:v>15.34</c:v>
                </c:pt>
                <c:pt idx="57">
                  <c:v>15.37</c:v>
                </c:pt>
                <c:pt idx="58">
                  <c:v>15.11</c:v>
                </c:pt>
                <c:pt idx="59">
                  <c:v>13.49</c:v>
                </c:pt>
                <c:pt idx="60">
                  <c:v>12.81</c:v>
                </c:pt>
                <c:pt idx="61">
                  <c:v>12.51</c:v>
                </c:pt>
                <c:pt idx="62">
                  <c:v>11.87</c:v>
                </c:pt>
                <c:pt idx="63">
                  <c:v>11.58</c:v>
                </c:pt>
                <c:pt idx="64">
                  <c:v>12.07</c:v>
                </c:pt>
                <c:pt idx="65">
                  <c:v>12.4</c:v>
                </c:pt>
                <c:pt idx="66">
                  <c:v>11.82</c:v>
                </c:pt>
                <c:pt idx="67">
                  <c:v>11.97</c:v>
                </c:pt>
                <c:pt idx="68">
                  <c:v>11.65</c:v>
                </c:pt>
                <c:pt idx="69">
                  <c:v>11.68</c:v>
                </c:pt>
                <c:pt idx="70">
                  <c:v>11.97</c:v>
                </c:pt>
                <c:pt idx="71">
                  <c:v>12.04</c:v>
                </c:pt>
                <c:pt idx="72">
                  <c:v>11.8</c:v>
                </c:pt>
                <c:pt idx="73">
                  <c:v>11.85</c:v>
                </c:pt>
                <c:pt idx="74">
                  <c:v>11.62</c:v>
                </c:pt>
                <c:pt idx="75">
                  <c:v>11.77</c:v>
                </c:pt>
                <c:pt idx="76">
                  <c:v>11.78</c:v>
                </c:pt>
                <c:pt idx="77">
                  <c:v>11.93</c:v>
                </c:pt>
                <c:pt idx="78">
                  <c:v>11.97</c:v>
                </c:pt>
                <c:pt idx="79">
                  <c:v>11.61</c:v>
                </c:pt>
                <c:pt idx="80">
                  <c:v>11.25</c:v>
                </c:pt>
                <c:pt idx="81">
                  <c:v>10.83</c:v>
                </c:pt>
                <c:pt idx="82">
                  <c:v>10.59</c:v>
                </c:pt>
                <c:pt idx="83">
                  <c:v>10.51</c:v>
                </c:pt>
                <c:pt idx="84">
                  <c:v>10.6</c:v>
                </c:pt>
                <c:pt idx="85">
                  <c:v>10.64</c:v>
                </c:pt>
                <c:pt idx="86">
                  <c:v>10.51</c:v>
                </c:pt>
                <c:pt idx="87">
                  <c:v>9.94</c:v>
                </c:pt>
                <c:pt idx="88">
                  <c:v>9.65</c:v>
                </c:pt>
                <c:pt idx="89">
                  <c:v>9.35</c:v>
                </c:pt>
                <c:pt idx="90">
                  <c:v>9.25</c:v>
                </c:pt>
                <c:pt idx="91">
                  <c:v>9.25</c:v>
                </c:pt>
                <c:pt idx="92">
                  <c:v>9.1</c:v>
                </c:pt>
                <c:pt idx="93">
                  <c:v>8.89</c:v>
                </c:pt>
                <c:pt idx="94">
                  <c:v>8.84</c:v>
                </c:pt>
                <c:pt idx="95">
                  <c:v>8.6999999999999993</c:v>
                </c:pt>
                <c:pt idx="96">
                  <c:v>8.44</c:v>
                </c:pt>
                <c:pt idx="97">
                  <c:v>8.19</c:v>
                </c:pt>
                <c:pt idx="98">
                  <c:v>7.99</c:v>
                </c:pt>
                <c:pt idx="99">
                  <c:v>7.63</c:v>
                </c:pt>
                <c:pt idx="100">
                  <c:v>7.47</c:v>
                </c:pt>
                <c:pt idx="101">
                  <c:v>7.05</c:v>
                </c:pt>
                <c:pt idx="102">
                  <c:v>6.93</c:v>
                </c:pt>
              </c:numCache>
            </c:numRef>
          </c:xVal>
          <c:yVal>
            <c:numRef>
              <c:f>'CX100'!$A$11:$A$113</c:f>
              <c:numCache>
                <c:formatCode>0.0_ </c:formatCode>
                <c:ptCount val="103"/>
                <c:pt idx="0">
                  <c:v>0</c:v>
                </c:pt>
                <c:pt idx="1">
                  <c:v>-0.5</c:v>
                </c:pt>
                <c:pt idx="2">
                  <c:v>-1</c:v>
                </c:pt>
                <c:pt idx="3">
                  <c:v>-1.5</c:v>
                </c:pt>
                <c:pt idx="4">
                  <c:v>-2</c:v>
                </c:pt>
                <c:pt idx="5">
                  <c:v>-2.5</c:v>
                </c:pt>
                <c:pt idx="6">
                  <c:v>-3</c:v>
                </c:pt>
                <c:pt idx="7">
                  <c:v>-3.5</c:v>
                </c:pt>
                <c:pt idx="8">
                  <c:v>-4</c:v>
                </c:pt>
                <c:pt idx="9">
                  <c:v>-4.5</c:v>
                </c:pt>
                <c:pt idx="10">
                  <c:v>-5</c:v>
                </c:pt>
                <c:pt idx="11">
                  <c:v>-5.5</c:v>
                </c:pt>
                <c:pt idx="12">
                  <c:v>-6</c:v>
                </c:pt>
                <c:pt idx="13">
                  <c:v>-6.5</c:v>
                </c:pt>
                <c:pt idx="14">
                  <c:v>-7</c:v>
                </c:pt>
                <c:pt idx="15">
                  <c:v>-7.5</c:v>
                </c:pt>
                <c:pt idx="16">
                  <c:v>-8</c:v>
                </c:pt>
                <c:pt idx="17">
                  <c:v>-8.5</c:v>
                </c:pt>
                <c:pt idx="18">
                  <c:v>-9</c:v>
                </c:pt>
                <c:pt idx="19">
                  <c:v>-9.5</c:v>
                </c:pt>
                <c:pt idx="20">
                  <c:v>-10</c:v>
                </c:pt>
                <c:pt idx="21">
                  <c:v>-10.5</c:v>
                </c:pt>
                <c:pt idx="22">
                  <c:v>-11</c:v>
                </c:pt>
                <c:pt idx="23">
                  <c:v>-11.5</c:v>
                </c:pt>
                <c:pt idx="24">
                  <c:v>-12</c:v>
                </c:pt>
                <c:pt idx="25">
                  <c:v>-12.5</c:v>
                </c:pt>
                <c:pt idx="26">
                  <c:v>-13</c:v>
                </c:pt>
                <c:pt idx="27">
                  <c:v>-13.5</c:v>
                </c:pt>
                <c:pt idx="28">
                  <c:v>-14</c:v>
                </c:pt>
                <c:pt idx="29">
                  <c:v>-14.5</c:v>
                </c:pt>
                <c:pt idx="30">
                  <c:v>-15</c:v>
                </c:pt>
                <c:pt idx="31">
                  <c:v>-15.5</c:v>
                </c:pt>
                <c:pt idx="32">
                  <c:v>-16</c:v>
                </c:pt>
                <c:pt idx="33">
                  <c:v>-16.5</c:v>
                </c:pt>
                <c:pt idx="34">
                  <c:v>-17</c:v>
                </c:pt>
                <c:pt idx="35">
                  <c:v>-17.5</c:v>
                </c:pt>
                <c:pt idx="36">
                  <c:v>-18</c:v>
                </c:pt>
                <c:pt idx="37">
                  <c:v>-18.5</c:v>
                </c:pt>
                <c:pt idx="38">
                  <c:v>-19</c:v>
                </c:pt>
                <c:pt idx="39">
                  <c:v>-19.5</c:v>
                </c:pt>
                <c:pt idx="40">
                  <c:v>-20</c:v>
                </c:pt>
                <c:pt idx="41">
                  <c:v>-20.5</c:v>
                </c:pt>
                <c:pt idx="42">
                  <c:v>-21</c:v>
                </c:pt>
                <c:pt idx="43">
                  <c:v>-21.5</c:v>
                </c:pt>
                <c:pt idx="44">
                  <c:v>-22</c:v>
                </c:pt>
                <c:pt idx="45">
                  <c:v>-22.5</c:v>
                </c:pt>
                <c:pt idx="46">
                  <c:v>-23</c:v>
                </c:pt>
                <c:pt idx="47">
                  <c:v>-23.5</c:v>
                </c:pt>
                <c:pt idx="48">
                  <c:v>-24</c:v>
                </c:pt>
                <c:pt idx="49">
                  <c:v>-24.5</c:v>
                </c:pt>
                <c:pt idx="50">
                  <c:v>-25</c:v>
                </c:pt>
                <c:pt idx="51">
                  <c:v>-25.5</c:v>
                </c:pt>
                <c:pt idx="52">
                  <c:v>-26</c:v>
                </c:pt>
                <c:pt idx="53">
                  <c:v>-26.5</c:v>
                </c:pt>
                <c:pt idx="54">
                  <c:v>-27</c:v>
                </c:pt>
                <c:pt idx="55">
                  <c:v>-27.5</c:v>
                </c:pt>
                <c:pt idx="56">
                  <c:v>-28</c:v>
                </c:pt>
                <c:pt idx="57">
                  <c:v>-28.5</c:v>
                </c:pt>
                <c:pt idx="58">
                  <c:v>-29</c:v>
                </c:pt>
                <c:pt idx="59">
                  <c:v>-29.5</c:v>
                </c:pt>
                <c:pt idx="60">
                  <c:v>-30</c:v>
                </c:pt>
                <c:pt idx="61">
                  <c:v>-30.5</c:v>
                </c:pt>
                <c:pt idx="62">
                  <c:v>-31</c:v>
                </c:pt>
                <c:pt idx="63">
                  <c:v>-31.5</c:v>
                </c:pt>
                <c:pt idx="64">
                  <c:v>-32</c:v>
                </c:pt>
                <c:pt idx="65">
                  <c:v>-32.5</c:v>
                </c:pt>
                <c:pt idx="66">
                  <c:v>-33</c:v>
                </c:pt>
                <c:pt idx="67">
                  <c:v>-33.5</c:v>
                </c:pt>
                <c:pt idx="68">
                  <c:v>-34</c:v>
                </c:pt>
                <c:pt idx="69">
                  <c:v>-34.5</c:v>
                </c:pt>
                <c:pt idx="70">
                  <c:v>-35</c:v>
                </c:pt>
                <c:pt idx="71">
                  <c:v>-35.5</c:v>
                </c:pt>
                <c:pt idx="72">
                  <c:v>-36</c:v>
                </c:pt>
                <c:pt idx="73">
                  <c:v>-36.5</c:v>
                </c:pt>
                <c:pt idx="74">
                  <c:v>-37</c:v>
                </c:pt>
                <c:pt idx="75">
                  <c:v>-37.5</c:v>
                </c:pt>
                <c:pt idx="76">
                  <c:v>-38</c:v>
                </c:pt>
                <c:pt idx="77">
                  <c:v>-38.5</c:v>
                </c:pt>
                <c:pt idx="78">
                  <c:v>-39</c:v>
                </c:pt>
                <c:pt idx="79">
                  <c:v>-39.5</c:v>
                </c:pt>
                <c:pt idx="80">
                  <c:v>-40</c:v>
                </c:pt>
                <c:pt idx="81">
                  <c:v>-40.5</c:v>
                </c:pt>
                <c:pt idx="82">
                  <c:v>-41</c:v>
                </c:pt>
                <c:pt idx="83">
                  <c:v>-41.5</c:v>
                </c:pt>
                <c:pt idx="84">
                  <c:v>-42</c:v>
                </c:pt>
                <c:pt idx="85">
                  <c:v>-42.5</c:v>
                </c:pt>
                <c:pt idx="86">
                  <c:v>-43</c:v>
                </c:pt>
                <c:pt idx="87">
                  <c:v>-43.5</c:v>
                </c:pt>
                <c:pt idx="88">
                  <c:v>-44</c:v>
                </c:pt>
                <c:pt idx="89">
                  <c:v>-44.5</c:v>
                </c:pt>
                <c:pt idx="90">
                  <c:v>-45</c:v>
                </c:pt>
                <c:pt idx="91">
                  <c:v>-45.5</c:v>
                </c:pt>
                <c:pt idx="92">
                  <c:v>-46</c:v>
                </c:pt>
                <c:pt idx="93">
                  <c:v>-46.5</c:v>
                </c:pt>
                <c:pt idx="94">
                  <c:v>-47</c:v>
                </c:pt>
                <c:pt idx="95">
                  <c:v>-47.5</c:v>
                </c:pt>
                <c:pt idx="96">
                  <c:v>-48</c:v>
                </c:pt>
                <c:pt idx="97">
                  <c:v>-48.5</c:v>
                </c:pt>
                <c:pt idx="98">
                  <c:v>-49</c:v>
                </c:pt>
                <c:pt idx="99">
                  <c:v>-49.5</c:v>
                </c:pt>
                <c:pt idx="100">
                  <c:v>-50</c:v>
                </c:pt>
                <c:pt idx="101">
                  <c:v>-50.5</c:v>
                </c:pt>
                <c:pt idx="102">
                  <c:v>-51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049D-4A02-84C3-8A1B47C0832F}"/>
            </c:ext>
          </c:extLst>
        </c:ser>
        <c:axId val="92137344"/>
        <c:axId val="92148480"/>
      </c:scatterChart>
      <c:valAx>
        <c:axId val="92137344"/>
        <c:scaling>
          <c:orientation val="minMax"/>
          <c:max val="150"/>
          <c:min val="-20"/>
        </c:scaling>
        <c:axPos val="b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 sz="82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位移变化量</a:t>
                </a:r>
                <a:r>
                  <a:rPr lang="en-US" altLang="zh-CN" sz="82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(mm)</a:t>
                </a:r>
              </a:p>
            </c:rich>
          </c:tx>
          <c:layout>
            <c:manualLayout>
              <c:xMode val="edge"/>
              <c:yMode val="edge"/>
              <c:x val="0.72703444885531687"/>
              <c:y val="2.9637226063311692E-2"/>
            </c:manualLayout>
          </c:layout>
          <c:spPr>
            <a:noFill/>
            <a:ln w="25400">
              <a:noFill/>
            </a:ln>
          </c:spPr>
        </c:title>
        <c:numFmt formatCode="0_ " sourceLinked="0"/>
        <c:minorTickMark val="out"/>
        <c:tickLblPos val="high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92148480"/>
        <c:crosses val="autoZero"/>
        <c:crossBetween val="midCat"/>
        <c:majorUnit val="15"/>
        <c:minorUnit val="1"/>
      </c:valAx>
      <c:valAx>
        <c:axId val="92148480"/>
        <c:scaling>
          <c:orientation val="minMax"/>
          <c:max val="0"/>
          <c:min val="-51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11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 sz="107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深度</a:t>
                </a:r>
                <a:r>
                  <a:rPr lang="en-US" altLang="zh-CN" sz="107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(m)</a:t>
                </a:r>
              </a:p>
            </c:rich>
          </c:tx>
          <c:layout>
            <c:manualLayout>
              <c:xMode val="edge"/>
              <c:yMode val="edge"/>
              <c:x val="3.7261271071317423E-2"/>
              <c:y val="8.1965250247533497E-2"/>
            </c:manualLayout>
          </c:layout>
          <c:spPr>
            <a:noFill/>
            <a:ln w="25400">
              <a:noFill/>
            </a:ln>
          </c:spPr>
        </c:title>
        <c:numFmt formatCode="0_ " sourceLinked="0"/>
        <c:minorTickMark val="out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12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92137344"/>
        <c:crosses val="autoZero"/>
        <c:crossBetween val="midCat"/>
        <c:majorUnit val="1"/>
        <c:minorUnit val="0.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5862132905028701"/>
          <c:y val="0.96606343342391265"/>
          <c:w val="0.47988613363631138"/>
          <c:h val="2.2624545830890505E-2"/>
        </c:manualLayout>
      </c:layout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84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noFill/>
    <a:ln w="12700" cap="flat" cmpd="sng" algn="ctr">
      <a:solidFill>
        <a:srgbClr val="000000"/>
      </a:solidFill>
      <a:prstDash val="solid"/>
      <a:round/>
    </a:ln>
  </c:spPr>
  <c:txPr>
    <a:bodyPr/>
    <a:lstStyle/>
    <a:p>
      <a:pPr>
        <a:defRPr lang="zh-CN" sz="8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altLang="en-US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测斜孔</a:t>
            </a:r>
            <a:r>
              <a:rPr lang="en-US" altLang="zh-CN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CX107</a:t>
            </a:r>
            <a:r>
              <a:rPr lang="zh-CN" altLang="en-US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变化曲线图</a:t>
            </a:r>
          </a:p>
        </c:rich>
      </c:tx>
      <c:layout>
        <c:manualLayout>
          <c:xMode val="edge"/>
          <c:yMode val="edge"/>
          <c:x val="0.24426084799101624"/>
          <c:y val="6.7874141833151914E-3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5.4599431232552134E-2"/>
          <c:y val="5.5316973331396332E-2"/>
          <c:w val="0.83680667515954565"/>
          <c:h val="0.90283974386274657"/>
        </c:manualLayout>
      </c:layout>
      <c:scatterChart>
        <c:scatterStyle val="smoothMarker"/>
        <c:ser>
          <c:idx val="0"/>
          <c:order val="0"/>
          <c:tx>
            <c:strRef>
              <c:f>'CX107'!$B$10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rgbClr val="000000"/>
              </a:solidFill>
              <a:prstDash val="solid"/>
              <a:round/>
            </a:ln>
          </c:spPr>
          <c:marker>
            <c:symbol val="diamond"/>
            <c:size val="3"/>
            <c:spPr>
              <a:solidFill>
                <a:srgbClr val="000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</a:ln>
            </c:spPr>
          </c:marker>
          <c:xVal>
            <c:numRef>
              <c:f>'CX107'!$B$11:$B$107</c:f>
              <c:numCache>
                <c:formatCode>0.00_ </c:formatCode>
                <c:ptCount val="97"/>
                <c:pt idx="0">
                  <c:v>0</c:v>
                </c:pt>
                <c:pt idx="1">
                  <c:v>-0.61</c:v>
                </c:pt>
                <c:pt idx="2">
                  <c:v>0.01</c:v>
                </c:pt>
                <c:pt idx="3">
                  <c:v>1.1499999999999999</c:v>
                </c:pt>
                <c:pt idx="4">
                  <c:v>2.4700000000000002</c:v>
                </c:pt>
                <c:pt idx="5">
                  <c:v>3.82</c:v>
                </c:pt>
                <c:pt idx="6">
                  <c:v>5.23</c:v>
                </c:pt>
                <c:pt idx="7">
                  <c:v>6.69</c:v>
                </c:pt>
                <c:pt idx="8">
                  <c:v>8.16</c:v>
                </c:pt>
                <c:pt idx="9">
                  <c:v>9.7899999999999991</c:v>
                </c:pt>
                <c:pt idx="10">
                  <c:v>11.46</c:v>
                </c:pt>
                <c:pt idx="11">
                  <c:v>13.21</c:v>
                </c:pt>
                <c:pt idx="12">
                  <c:v>14.73</c:v>
                </c:pt>
                <c:pt idx="13">
                  <c:v>16.36</c:v>
                </c:pt>
                <c:pt idx="14">
                  <c:v>18.12</c:v>
                </c:pt>
                <c:pt idx="15">
                  <c:v>19.73</c:v>
                </c:pt>
                <c:pt idx="16">
                  <c:v>21.51</c:v>
                </c:pt>
                <c:pt idx="17">
                  <c:v>23.24</c:v>
                </c:pt>
                <c:pt idx="18">
                  <c:v>24.86</c:v>
                </c:pt>
                <c:pt idx="19">
                  <c:v>26.7</c:v>
                </c:pt>
                <c:pt idx="20">
                  <c:v>28.6</c:v>
                </c:pt>
                <c:pt idx="21">
                  <c:v>30.69</c:v>
                </c:pt>
                <c:pt idx="22">
                  <c:v>32.65</c:v>
                </c:pt>
                <c:pt idx="23">
                  <c:v>34.67</c:v>
                </c:pt>
                <c:pt idx="24">
                  <c:v>36.67</c:v>
                </c:pt>
                <c:pt idx="25">
                  <c:v>38.700000000000003</c:v>
                </c:pt>
                <c:pt idx="26">
                  <c:v>40.79</c:v>
                </c:pt>
                <c:pt idx="27">
                  <c:v>42.86</c:v>
                </c:pt>
                <c:pt idx="28">
                  <c:v>45.01</c:v>
                </c:pt>
                <c:pt idx="29">
                  <c:v>47.29</c:v>
                </c:pt>
                <c:pt idx="30">
                  <c:v>49.58</c:v>
                </c:pt>
                <c:pt idx="31">
                  <c:v>52.04</c:v>
                </c:pt>
                <c:pt idx="32">
                  <c:v>54.24</c:v>
                </c:pt>
                <c:pt idx="33">
                  <c:v>56.44</c:v>
                </c:pt>
                <c:pt idx="34">
                  <c:v>58.7</c:v>
                </c:pt>
                <c:pt idx="35">
                  <c:v>60.74</c:v>
                </c:pt>
                <c:pt idx="36">
                  <c:v>62.52</c:v>
                </c:pt>
                <c:pt idx="37">
                  <c:v>63.98</c:v>
                </c:pt>
                <c:pt idx="38">
                  <c:v>64.94</c:v>
                </c:pt>
                <c:pt idx="39">
                  <c:v>65.8</c:v>
                </c:pt>
                <c:pt idx="40">
                  <c:v>66.2</c:v>
                </c:pt>
                <c:pt idx="41">
                  <c:v>66.42</c:v>
                </c:pt>
                <c:pt idx="42">
                  <c:v>66.02</c:v>
                </c:pt>
                <c:pt idx="43">
                  <c:v>65.73</c:v>
                </c:pt>
                <c:pt idx="44">
                  <c:v>64.930000000000007</c:v>
                </c:pt>
                <c:pt idx="45">
                  <c:v>63.73</c:v>
                </c:pt>
                <c:pt idx="46">
                  <c:v>62.74</c:v>
                </c:pt>
                <c:pt idx="47">
                  <c:v>61.21</c:v>
                </c:pt>
                <c:pt idx="48">
                  <c:v>59.49</c:v>
                </c:pt>
                <c:pt idx="49">
                  <c:v>57.71</c:v>
                </c:pt>
                <c:pt idx="50">
                  <c:v>55.82</c:v>
                </c:pt>
                <c:pt idx="51">
                  <c:v>53.93</c:v>
                </c:pt>
                <c:pt idx="52">
                  <c:v>51.67</c:v>
                </c:pt>
                <c:pt idx="53">
                  <c:v>49.55</c:v>
                </c:pt>
                <c:pt idx="54">
                  <c:v>47.28</c:v>
                </c:pt>
                <c:pt idx="55">
                  <c:v>44.87</c:v>
                </c:pt>
                <c:pt idx="56">
                  <c:v>42.4</c:v>
                </c:pt>
                <c:pt idx="57">
                  <c:v>40.17</c:v>
                </c:pt>
                <c:pt idx="58">
                  <c:v>37.85</c:v>
                </c:pt>
                <c:pt idx="59">
                  <c:v>35.549999999999997</c:v>
                </c:pt>
                <c:pt idx="60">
                  <c:v>33.450000000000003</c:v>
                </c:pt>
                <c:pt idx="61">
                  <c:v>31.58</c:v>
                </c:pt>
                <c:pt idx="62">
                  <c:v>27.2</c:v>
                </c:pt>
                <c:pt idx="63">
                  <c:v>25.27</c:v>
                </c:pt>
                <c:pt idx="64">
                  <c:v>23.68</c:v>
                </c:pt>
                <c:pt idx="65">
                  <c:v>22.15</c:v>
                </c:pt>
                <c:pt idx="66">
                  <c:v>20.63</c:v>
                </c:pt>
                <c:pt idx="67">
                  <c:v>19.2</c:v>
                </c:pt>
                <c:pt idx="68">
                  <c:v>17.97</c:v>
                </c:pt>
                <c:pt idx="69">
                  <c:v>16.82</c:v>
                </c:pt>
                <c:pt idx="70">
                  <c:v>15.8</c:v>
                </c:pt>
                <c:pt idx="71">
                  <c:v>14.83</c:v>
                </c:pt>
                <c:pt idx="72">
                  <c:v>13.85</c:v>
                </c:pt>
                <c:pt idx="73">
                  <c:v>12.97</c:v>
                </c:pt>
                <c:pt idx="74">
                  <c:v>12.17</c:v>
                </c:pt>
                <c:pt idx="75">
                  <c:v>11.47</c:v>
                </c:pt>
                <c:pt idx="76">
                  <c:v>10.69</c:v>
                </c:pt>
                <c:pt idx="77">
                  <c:v>9.91</c:v>
                </c:pt>
                <c:pt idx="78">
                  <c:v>9.27</c:v>
                </c:pt>
                <c:pt idx="79">
                  <c:v>8.7100000000000009</c:v>
                </c:pt>
                <c:pt idx="80">
                  <c:v>8.14</c:v>
                </c:pt>
                <c:pt idx="81">
                  <c:v>7.55</c:v>
                </c:pt>
                <c:pt idx="82">
                  <c:v>7.03</c:v>
                </c:pt>
                <c:pt idx="83">
                  <c:v>6.52</c:v>
                </c:pt>
                <c:pt idx="84">
                  <c:v>5.98</c:v>
                </c:pt>
                <c:pt idx="85">
                  <c:v>5.43</c:v>
                </c:pt>
                <c:pt idx="86">
                  <c:v>4.92</c:v>
                </c:pt>
                <c:pt idx="87">
                  <c:v>4.55</c:v>
                </c:pt>
                <c:pt idx="88">
                  <c:v>4.1100000000000003</c:v>
                </c:pt>
                <c:pt idx="89">
                  <c:v>3.62</c:v>
                </c:pt>
                <c:pt idx="90">
                  <c:v>3.16</c:v>
                </c:pt>
                <c:pt idx="91">
                  <c:v>2.64</c:v>
                </c:pt>
                <c:pt idx="92">
                  <c:v>2.1</c:v>
                </c:pt>
                <c:pt idx="93">
                  <c:v>1.49</c:v>
                </c:pt>
                <c:pt idx="94">
                  <c:v>3.4</c:v>
                </c:pt>
                <c:pt idx="95">
                  <c:v>2.92</c:v>
                </c:pt>
                <c:pt idx="96">
                  <c:v>2.1</c:v>
                </c:pt>
              </c:numCache>
            </c:numRef>
          </c:xVal>
          <c:yVal>
            <c:numRef>
              <c:f>'CX107'!$A$11:$A$107</c:f>
              <c:numCache>
                <c:formatCode>0.0_ </c:formatCode>
                <c:ptCount val="97"/>
                <c:pt idx="0">
                  <c:v>0</c:v>
                </c:pt>
                <c:pt idx="1">
                  <c:v>-0.5</c:v>
                </c:pt>
                <c:pt idx="2">
                  <c:v>-1</c:v>
                </c:pt>
                <c:pt idx="3">
                  <c:v>-1.5</c:v>
                </c:pt>
                <c:pt idx="4">
                  <c:v>-2</c:v>
                </c:pt>
                <c:pt idx="5">
                  <c:v>-2.5</c:v>
                </c:pt>
                <c:pt idx="6">
                  <c:v>-3</c:v>
                </c:pt>
                <c:pt idx="7">
                  <c:v>-3.5</c:v>
                </c:pt>
                <c:pt idx="8">
                  <c:v>-4</c:v>
                </c:pt>
                <c:pt idx="9">
                  <c:v>-4.5</c:v>
                </c:pt>
                <c:pt idx="10">
                  <c:v>-5</c:v>
                </c:pt>
                <c:pt idx="11">
                  <c:v>-5.5</c:v>
                </c:pt>
                <c:pt idx="12">
                  <c:v>-6</c:v>
                </c:pt>
                <c:pt idx="13">
                  <c:v>-6.5</c:v>
                </c:pt>
                <c:pt idx="14">
                  <c:v>-7</c:v>
                </c:pt>
                <c:pt idx="15">
                  <c:v>-7.5</c:v>
                </c:pt>
                <c:pt idx="16">
                  <c:v>-8</c:v>
                </c:pt>
                <c:pt idx="17">
                  <c:v>-8.5</c:v>
                </c:pt>
                <c:pt idx="18">
                  <c:v>-9</c:v>
                </c:pt>
                <c:pt idx="19">
                  <c:v>-9.5</c:v>
                </c:pt>
                <c:pt idx="20">
                  <c:v>-10</c:v>
                </c:pt>
                <c:pt idx="21">
                  <c:v>-10.5</c:v>
                </c:pt>
                <c:pt idx="22">
                  <c:v>-11</c:v>
                </c:pt>
                <c:pt idx="23">
                  <c:v>-11.5</c:v>
                </c:pt>
                <c:pt idx="24">
                  <c:v>-12</c:v>
                </c:pt>
                <c:pt idx="25">
                  <c:v>-12.5</c:v>
                </c:pt>
                <c:pt idx="26">
                  <c:v>-13</c:v>
                </c:pt>
                <c:pt idx="27">
                  <c:v>-13.5</c:v>
                </c:pt>
                <c:pt idx="28">
                  <c:v>-14</c:v>
                </c:pt>
                <c:pt idx="29">
                  <c:v>-14.5</c:v>
                </c:pt>
                <c:pt idx="30">
                  <c:v>-15</c:v>
                </c:pt>
                <c:pt idx="31">
                  <c:v>-15.5</c:v>
                </c:pt>
                <c:pt idx="32">
                  <c:v>-16</c:v>
                </c:pt>
                <c:pt idx="33">
                  <c:v>-16.5</c:v>
                </c:pt>
                <c:pt idx="34">
                  <c:v>-17</c:v>
                </c:pt>
                <c:pt idx="35">
                  <c:v>-17.5</c:v>
                </c:pt>
                <c:pt idx="36">
                  <c:v>-18</c:v>
                </c:pt>
                <c:pt idx="37">
                  <c:v>-18.5</c:v>
                </c:pt>
                <c:pt idx="38">
                  <c:v>-19</c:v>
                </c:pt>
                <c:pt idx="39">
                  <c:v>-19.5</c:v>
                </c:pt>
                <c:pt idx="40">
                  <c:v>-20</c:v>
                </c:pt>
                <c:pt idx="41">
                  <c:v>-20.5</c:v>
                </c:pt>
                <c:pt idx="42">
                  <c:v>-21</c:v>
                </c:pt>
                <c:pt idx="43">
                  <c:v>-21.5</c:v>
                </c:pt>
                <c:pt idx="44">
                  <c:v>-22</c:v>
                </c:pt>
                <c:pt idx="45">
                  <c:v>-22.5</c:v>
                </c:pt>
                <c:pt idx="46">
                  <c:v>-23</c:v>
                </c:pt>
                <c:pt idx="47">
                  <c:v>-23.5</c:v>
                </c:pt>
                <c:pt idx="48">
                  <c:v>-24</c:v>
                </c:pt>
                <c:pt idx="49">
                  <c:v>-24.5</c:v>
                </c:pt>
                <c:pt idx="50">
                  <c:v>-25</c:v>
                </c:pt>
                <c:pt idx="51">
                  <c:v>-25.5</c:v>
                </c:pt>
                <c:pt idx="52">
                  <c:v>-26</c:v>
                </c:pt>
                <c:pt idx="53">
                  <c:v>-26.5</c:v>
                </c:pt>
                <c:pt idx="54">
                  <c:v>-27</c:v>
                </c:pt>
                <c:pt idx="55">
                  <c:v>-27.5</c:v>
                </c:pt>
                <c:pt idx="56">
                  <c:v>-28</c:v>
                </c:pt>
                <c:pt idx="57">
                  <c:v>-28.5</c:v>
                </c:pt>
                <c:pt idx="58">
                  <c:v>-29</c:v>
                </c:pt>
                <c:pt idx="59">
                  <c:v>-29.5</c:v>
                </c:pt>
                <c:pt idx="60">
                  <c:v>-30</c:v>
                </c:pt>
                <c:pt idx="61">
                  <c:v>-30.5</c:v>
                </c:pt>
                <c:pt idx="62">
                  <c:v>-31</c:v>
                </c:pt>
                <c:pt idx="63">
                  <c:v>-31.5</c:v>
                </c:pt>
                <c:pt idx="64">
                  <c:v>-32</c:v>
                </c:pt>
                <c:pt idx="65">
                  <c:v>-32.5</c:v>
                </c:pt>
                <c:pt idx="66">
                  <c:v>-33</c:v>
                </c:pt>
                <c:pt idx="67">
                  <c:v>-33.5</c:v>
                </c:pt>
                <c:pt idx="68">
                  <c:v>-34</c:v>
                </c:pt>
                <c:pt idx="69">
                  <c:v>-34.5</c:v>
                </c:pt>
                <c:pt idx="70">
                  <c:v>-35</c:v>
                </c:pt>
                <c:pt idx="71">
                  <c:v>-35.5</c:v>
                </c:pt>
                <c:pt idx="72">
                  <c:v>-36</c:v>
                </c:pt>
                <c:pt idx="73">
                  <c:v>-36.5</c:v>
                </c:pt>
                <c:pt idx="74">
                  <c:v>-37</c:v>
                </c:pt>
                <c:pt idx="75">
                  <c:v>-37.5</c:v>
                </c:pt>
                <c:pt idx="76">
                  <c:v>-38</c:v>
                </c:pt>
                <c:pt idx="77">
                  <c:v>-38.5</c:v>
                </c:pt>
                <c:pt idx="78">
                  <c:v>-39</c:v>
                </c:pt>
                <c:pt idx="79">
                  <c:v>-39.5</c:v>
                </c:pt>
                <c:pt idx="80">
                  <c:v>-40</c:v>
                </c:pt>
                <c:pt idx="81">
                  <c:v>-40.5</c:v>
                </c:pt>
                <c:pt idx="82">
                  <c:v>-41</c:v>
                </c:pt>
                <c:pt idx="83">
                  <c:v>-41.5</c:v>
                </c:pt>
                <c:pt idx="84">
                  <c:v>-42</c:v>
                </c:pt>
                <c:pt idx="85">
                  <c:v>-42.5</c:v>
                </c:pt>
                <c:pt idx="86">
                  <c:v>-43</c:v>
                </c:pt>
                <c:pt idx="87">
                  <c:v>-43.5</c:v>
                </c:pt>
                <c:pt idx="88">
                  <c:v>-44</c:v>
                </c:pt>
                <c:pt idx="89">
                  <c:v>-44.5</c:v>
                </c:pt>
                <c:pt idx="90">
                  <c:v>-45</c:v>
                </c:pt>
                <c:pt idx="91">
                  <c:v>-45.5</c:v>
                </c:pt>
                <c:pt idx="92">
                  <c:v>-46</c:v>
                </c:pt>
                <c:pt idx="93">
                  <c:v>-46.5</c:v>
                </c:pt>
                <c:pt idx="94">
                  <c:v>-47</c:v>
                </c:pt>
                <c:pt idx="95">
                  <c:v>-47.5</c:v>
                </c:pt>
                <c:pt idx="96">
                  <c:v>-48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D5D-4C7A-9849-A619C248A80E}"/>
            </c:ext>
          </c:extLst>
        </c:ser>
        <c:ser>
          <c:idx val="1"/>
          <c:order val="1"/>
          <c:tx>
            <c:strRef>
              <c:f>'CX107'!$D$10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rgbClr val="000000"/>
              </a:solidFill>
              <a:prstDash val="solid"/>
              <a:round/>
            </a:ln>
          </c:spPr>
          <c:marker>
            <c:symbol val="square"/>
            <c:size val="3"/>
            <c:spPr>
              <a:solidFill>
                <a:srgbClr val="000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</a:ln>
            </c:spPr>
          </c:marker>
          <c:xVal>
            <c:numRef>
              <c:f>'CX107'!$D$11:$D$107</c:f>
              <c:numCache>
                <c:formatCode>0.00_ </c:formatCode>
                <c:ptCount val="97"/>
                <c:pt idx="0">
                  <c:v>0</c:v>
                </c:pt>
                <c:pt idx="1">
                  <c:v>-0.61</c:v>
                </c:pt>
                <c:pt idx="2">
                  <c:v>0.01</c:v>
                </c:pt>
                <c:pt idx="3">
                  <c:v>1.1399999999999999</c:v>
                </c:pt>
                <c:pt idx="4">
                  <c:v>2.4500000000000002</c:v>
                </c:pt>
                <c:pt idx="5">
                  <c:v>3.79</c:v>
                </c:pt>
                <c:pt idx="6">
                  <c:v>5.19</c:v>
                </c:pt>
                <c:pt idx="7">
                  <c:v>6.64</c:v>
                </c:pt>
                <c:pt idx="8">
                  <c:v>8.1</c:v>
                </c:pt>
                <c:pt idx="9">
                  <c:v>9.7200000000000006</c:v>
                </c:pt>
                <c:pt idx="10">
                  <c:v>11.38</c:v>
                </c:pt>
                <c:pt idx="11">
                  <c:v>13.12</c:v>
                </c:pt>
                <c:pt idx="12">
                  <c:v>14.63</c:v>
                </c:pt>
                <c:pt idx="13">
                  <c:v>16.25</c:v>
                </c:pt>
                <c:pt idx="14">
                  <c:v>17.989999999999998</c:v>
                </c:pt>
                <c:pt idx="15">
                  <c:v>19.59</c:v>
                </c:pt>
                <c:pt idx="16">
                  <c:v>21.36</c:v>
                </c:pt>
                <c:pt idx="17">
                  <c:v>23.08</c:v>
                </c:pt>
                <c:pt idx="18">
                  <c:v>24.69</c:v>
                </c:pt>
                <c:pt idx="19">
                  <c:v>26.51</c:v>
                </c:pt>
                <c:pt idx="20">
                  <c:v>28.4</c:v>
                </c:pt>
                <c:pt idx="21">
                  <c:v>30.48</c:v>
                </c:pt>
                <c:pt idx="22">
                  <c:v>32.42</c:v>
                </c:pt>
                <c:pt idx="23">
                  <c:v>34.43</c:v>
                </c:pt>
                <c:pt idx="24">
                  <c:v>36.409999999999997</c:v>
                </c:pt>
                <c:pt idx="25">
                  <c:v>38.43</c:v>
                </c:pt>
                <c:pt idx="26">
                  <c:v>40.5</c:v>
                </c:pt>
                <c:pt idx="27">
                  <c:v>42.56</c:v>
                </c:pt>
                <c:pt idx="28">
                  <c:v>44.69</c:v>
                </c:pt>
                <c:pt idx="29">
                  <c:v>46.96</c:v>
                </c:pt>
                <c:pt idx="30">
                  <c:v>49.23</c:v>
                </c:pt>
                <c:pt idx="31">
                  <c:v>51.68</c:v>
                </c:pt>
                <c:pt idx="32">
                  <c:v>53.86</c:v>
                </c:pt>
                <c:pt idx="33">
                  <c:v>56.04</c:v>
                </c:pt>
                <c:pt idx="34">
                  <c:v>58.29</c:v>
                </c:pt>
                <c:pt idx="35">
                  <c:v>60.31</c:v>
                </c:pt>
                <c:pt idx="36">
                  <c:v>62.08</c:v>
                </c:pt>
                <c:pt idx="37">
                  <c:v>63.53</c:v>
                </c:pt>
                <c:pt idx="38">
                  <c:v>64.489999999999995</c:v>
                </c:pt>
                <c:pt idx="39">
                  <c:v>65.34</c:v>
                </c:pt>
                <c:pt idx="40">
                  <c:v>65.739999999999995</c:v>
                </c:pt>
                <c:pt idx="41">
                  <c:v>65.959999999999994</c:v>
                </c:pt>
                <c:pt idx="42">
                  <c:v>65.56</c:v>
                </c:pt>
                <c:pt idx="43">
                  <c:v>65.27</c:v>
                </c:pt>
                <c:pt idx="44">
                  <c:v>64.48</c:v>
                </c:pt>
                <c:pt idx="45">
                  <c:v>63.28</c:v>
                </c:pt>
                <c:pt idx="46">
                  <c:v>62.3</c:v>
                </c:pt>
                <c:pt idx="47">
                  <c:v>60.78</c:v>
                </c:pt>
                <c:pt idx="48">
                  <c:v>59.07</c:v>
                </c:pt>
                <c:pt idx="49">
                  <c:v>57.31</c:v>
                </c:pt>
                <c:pt idx="50">
                  <c:v>55.43</c:v>
                </c:pt>
                <c:pt idx="51">
                  <c:v>53.55</c:v>
                </c:pt>
                <c:pt idx="52">
                  <c:v>51.31</c:v>
                </c:pt>
                <c:pt idx="53">
                  <c:v>49.2</c:v>
                </c:pt>
                <c:pt idx="54">
                  <c:v>46.95</c:v>
                </c:pt>
                <c:pt idx="55">
                  <c:v>44.56</c:v>
                </c:pt>
                <c:pt idx="56">
                  <c:v>42.1</c:v>
                </c:pt>
                <c:pt idx="57">
                  <c:v>39.89</c:v>
                </c:pt>
                <c:pt idx="58">
                  <c:v>37.590000000000003</c:v>
                </c:pt>
                <c:pt idx="59">
                  <c:v>35.299999999999997</c:v>
                </c:pt>
                <c:pt idx="60">
                  <c:v>33.22</c:v>
                </c:pt>
                <c:pt idx="61">
                  <c:v>31.36</c:v>
                </c:pt>
                <c:pt idx="62">
                  <c:v>27.01</c:v>
                </c:pt>
                <c:pt idx="63">
                  <c:v>25.09</c:v>
                </c:pt>
                <c:pt idx="64">
                  <c:v>23.51</c:v>
                </c:pt>
                <c:pt idx="65">
                  <c:v>21.99</c:v>
                </c:pt>
                <c:pt idx="66">
                  <c:v>20.49</c:v>
                </c:pt>
                <c:pt idx="67">
                  <c:v>19.07</c:v>
                </c:pt>
                <c:pt idx="68">
                  <c:v>17.84</c:v>
                </c:pt>
                <c:pt idx="69">
                  <c:v>16.7</c:v>
                </c:pt>
                <c:pt idx="70">
                  <c:v>15.69</c:v>
                </c:pt>
                <c:pt idx="71">
                  <c:v>14.73</c:v>
                </c:pt>
                <c:pt idx="72">
                  <c:v>13.75</c:v>
                </c:pt>
                <c:pt idx="73">
                  <c:v>12.88</c:v>
                </c:pt>
                <c:pt idx="74">
                  <c:v>12.08</c:v>
                </c:pt>
                <c:pt idx="75">
                  <c:v>11.39</c:v>
                </c:pt>
                <c:pt idx="76">
                  <c:v>10.62</c:v>
                </c:pt>
                <c:pt idx="77">
                  <c:v>9.84</c:v>
                </c:pt>
                <c:pt idx="78">
                  <c:v>9.2100000000000009</c:v>
                </c:pt>
                <c:pt idx="79">
                  <c:v>8.65</c:v>
                </c:pt>
                <c:pt idx="80">
                  <c:v>8.08</c:v>
                </c:pt>
                <c:pt idx="81">
                  <c:v>7.5</c:v>
                </c:pt>
                <c:pt idx="82">
                  <c:v>6.98</c:v>
                </c:pt>
                <c:pt idx="83">
                  <c:v>6.47</c:v>
                </c:pt>
                <c:pt idx="84">
                  <c:v>5.94</c:v>
                </c:pt>
                <c:pt idx="85">
                  <c:v>5.39</c:v>
                </c:pt>
                <c:pt idx="86">
                  <c:v>4.8899999999999997</c:v>
                </c:pt>
                <c:pt idx="87">
                  <c:v>4.5199999999999996</c:v>
                </c:pt>
                <c:pt idx="88">
                  <c:v>4.08</c:v>
                </c:pt>
                <c:pt idx="89">
                  <c:v>3.59</c:v>
                </c:pt>
                <c:pt idx="90">
                  <c:v>3.14</c:v>
                </c:pt>
                <c:pt idx="91">
                  <c:v>2.62</c:v>
                </c:pt>
                <c:pt idx="92">
                  <c:v>2.09</c:v>
                </c:pt>
                <c:pt idx="93">
                  <c:v>1.48</c:v>
                </c:pt>
                <c:pt idx="94">
                  <c:v>3.38</c:v>
                </c:pt>
                <c:pt idx="95">
                  <c:v>2.9</c:v>
                </c:pt>
                <c:pt idx="96">
                  <c:v>2.09</c:v>
                </c:pt>
              </c:numCache>
            </c:numRef>
          </c:xVal>
          <c:yVal>
            <c:numRef>
              <c:f>'CX107'!$A$11:$A$107</c:f>
              <c:numCache>
                <c:formatCode>0.0_ </c:formatCode>
                <c:ptCount val="97"/>
                <c:pt idx="0">
                  <c:v>0</c:v>
                </c:pt>
                <c:pt idx="1">
                  <c:v>-0.5</c:v>
                </c:pt>
                <c:pt idx="2">
                  <c:v>-1</c:v>
                </c:pt>
                <c:pt idx="3">
                  <c:v>-1.5</c:v>
                </c:pt>
                <c:pt idx="4">
                  <c:v>-2</c:v>
                </c:pt>
                <c:pt idx="5">
                  <c:v>-2.5</c:v>
                </c:pt>
                <c:pt idx="6">
                  <c:v>-3</c:v>
                </c:pt>
                <c:pt idx="7">
                  <c:v>-3.5</c:v>
                </c:pt>
                <c:pt idx="8">
                  <c:v>-4</c:v>
                </c:pt>
                <c:pt idx="9">
                  <c:v>-4.5</c:v>
                </c:pt>
                <c:pt idx="10">
                  <c:v>-5</c:v>
                </c:pt>
                <c:pt idx="11">
                  <c:v>-5.5</c:v>
                </c:pt>
                <c:pt idx="12">
                  <c:v>-6</c:v>
                </c:pt>
                <c:pt idx="13">
                  <c:v>-6.5</c:v>
                </c:pt>
                <c:pt idx="14">
                  <c:v>-7</c:v>
                </c:pt>
                <c:pt idx="15">
                  <c:v>-7.5</c:v>
                </c:pt>
                <c:pt idx="16">
                  <c:v>-8</c:v>
                </c:pt>
                <c:pt idx="17">
                  <c:v>-8.5</c:v>
                </c:pt>
                <c:pt idx="18">
                  <c:v>-9</c:v>
                </c:pt>
                <c:pt idx="19">
                  <c:v>-9.5</c:v>
                </c:pt>
                <c:pt idx="20">
                  <c:v>-10</c:v>
                </c:pt>
                <c:pt idx="21">
                  <c:v>-10.5</c:v>
                </c:pt>
                <c:pt idx="22">
                  <c:v>-11</c:v>
                </c:pt>
                <c:pt idx="23">
                  <c:v>-11.5</c:v>
                </c:pt>
                <c:pt idx="24">
                  <c:v>-12</c:v>
                </c:pt>
                <c:pt idx="25">
                  <c:v>-12.5</c:v>
                </c:pt>
                <c:pt idx="26">
                  <c:v>-13</c:v>
                </c:pt>
                <c:pt idx="27">
                  <c:v>-13.5</c:v>
                </c:pt>
                <c:pt idx="28">
                  <c:v>-14</c:v>
                </c:pt>
                <c:pt idx="29">
                  <c:v>-14.5</c:v>
                </c:pt>
                <c:pt idx="30">
                  <c:v>-15</c:v>
                </c:pt>
                <c:pt idx="31">
                  <c:v>-15.5</c:v>
                </c:pt>
                <c:pt idx="32">
                  <c:v>-16</c:v>
                </c:pt>
                <c:pt idx="33">
                  <c:v>-16.5</c:v>
                </c:pt>
                <c:pt idx="34">
                  <c:v>-17</c:v>
                </c:pt>
                <c:pt idx="35">
                  <c:v>-17.5</c:v>
                </c:pt>
                <c:pt idx="36">
                  <c:v>-18</c:v>
                </c:pt>
                <c:pt idx="37">
                  <c:v>-18.5</c:v>
                </c:pt>
                <c:pt idx="38">
                  <c:v>-19</c:v>
                </c:pt>
                <c:pt idx="39">
                  <c:v>-19.5</c:v>
                </c:pt>
                <c:pt idx="40">
                  <c:v>-20</c:v>
                </c:pt>
                <c:pt idx="41">
                  <c:v>-20.5</c:v>
                </c:pt>
                <c:pt idx="42">
                  <c:v>-21</c:v>
                </c:pt>
                <c:pt idx="43">
                  <c:v>-21.5</c:v>
                </c:pt>
                <c:pt idx="44">
                  <c:v>-22</c:v>
                </c:pt>
                <c:pt idx="45">
                  <c:v>-22.5</c:v>
                </c:pt>
                <c:pt idx="46">
                  <c:v>-23</c:v>
                </c:pt>
                <c:pt idx="47">
                  <c:v>-23.5</c:v>
                </c:pt>
                <c:pt idx="48">
                  <c:v>-24</c:v>
                </c:pt>
                <c:pt idx="49">
                  <c:v>-24.5</c:v>
                </c:pt>
                <c:pt idx="50">
                  <c:v>-25</c:v>
                </c:pt>
                <c:pt idx="51">
                  <c:v>-25.5</c:v>
                </c:pt>
                <c:pt idx="52">
                  <c:v>-26</c:v>
                </c:pt>
                <c:pt idx="53">
                  <c:v>-26.5</c:v>
                </c:pt>
                <c:pt idx="54">
                  <c:v>-27</c:v>
                </c:pt>
                <c:pt idx="55">
                  <c:v>-27.5</c:v>
                </c:pt>
                <c:pt idx="56">
                  <c:v>-28</c:v>
                </c:pt>
                <c:pt idx="57">
                  <c:v>-28.5</c:v>
                </c:pt>
                <c:pt idx="58">
                  <c:v>-29</c:v>
                </c:pt>
                <c:pt idx="59">
                  <c:v>-29.5</c:v>
                </c:pt>
                <c:pt idx="60">
                  <c:v>-30</c:v>
                </c:pt>
                <c:pt idx="61">
                  <c:v>-30.5</c:v>
                </c:pt>
                <c:pt idx="62">
                  <c:v>-31</c:v>
                </c:pt>
                <c:pt idx="63">
                  <c:v>-31.5</c:v>
                </c:pt>
                <c:pt idx="64">
                  <c:v>-32</c:v>
                </c:pt>
                <c:pt idx="65">
                  <c:v>-32.5</c:v>
                </c:pt>
                <c:pt idx="66">
                  <c:v>-33</c:v>
                </c:pt>
                <c:pt idx="67">
                  <c:v>-33.5</c:v>
                </c:pt>
                <c:pt idx="68">
                  <c:v>-34</c:v>
                </c:pt>
                <c:pt idx="69">
                  <c:v>-34.5</c:v>
                </c:pt>
                <c:pt idx="70">
                  <c:v>-35</c:v>
                </c:pt>
                <c:pt idx="71">
                  <c:v>-35.5</c:v>
                </c:pt>
                <c:pt idx="72">
                  <c:v>-36</c:v>
                </c:pt>
                <c:pt idx="73">
                  <c:v>-36.5</c:v>
                </c:pt>
                <c:pt idx="74">
                  <c:v>-37</c:v>
                </c:pt>
                <c:pt idx="75">
                  <c:v>-37.5</c:v>
                </c:pt>
                <c:pt idx="76">
                  <c:v>-38</c:v>
                </c:pt>
                <c:pt idx="77">
                  <c:v>-38.5</c:v>
                </c:pt>
                <c:pt idx="78">
                  <c:v>-39</c:v>
                </c:pt>
                <c:pt idx="79">
                  <c:v>-39.5</c:v>
                </c:pt>
                <c:pt idx="80">
                  <c:v>-40</c:v>
                </c:pt>
                <c:pt idx="81">
                  <c:v>-40.5</c:v>
                </c:pt>
                <c:pt idx="82">
                  <c:v>-41</c:v>
                </c:pt>
                <c:pt idx="83">
                  <c:v>-41.5</c:v>
                </c:pt>
                <c:pt idx="84">
                  <c:v>-42</c:v>
                </c:pt>
                <c:pt idx="85">
                  <c:v>-42.5</c:v>
                </c:pt>
                <c:pt idx="86">
                  <c:v>-43</c:v>
                </c:pt>
                <c:pt idx="87">
                  <c:v>-43.5</c:v>
                </c:pt>
                <c:pt idx="88">
                  <c:v>-44</c:v>
                </c:pt>
                <c:pt idx="89">
                  <c:v>-44.5</c:v>
                </c:pt>
                <c:pt idx="90">
                  <c:v>-45</c:v>
                </c:pt>
                <c:pt idx="91">
                  <c:v>-45.5</c:v>
                </c:pt>
                <c:pt idx="92">
                  <c:v>-46</c:v>
                </c:pt>
                <c:pt idx="93">
                  <c:v>-46.5</c:v>
                </c:pt>
                <c:pt idx="94">
                  <c:v>-47</c:v>
                </c:pt>
                <c:pt idx="95">
                  <c:v>-47.5</c:v>
                </c:pt>
                <c:pt idx="96">
                  <c:v>-48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8D5D-4C7A-9849-A619C248A80E}"/>
            </c:ext>
          </c:extLst>
        </c:ser>
        <c:axId val="92813184"/>
        <c:axId val="92852608"/>
      </c:scatterChart>
      <c:valAx>
        <c:axId val="92813184"/>
        <c:scaling>
          <c:orientation val="minMax"/>
          <c:max val="200"/>
          <c:min val="-10"/>
        </c:scaling>
        <c:axPos val="b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 sz="82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位移变化量</a:t>
                </a:r>
                <a:r>
                  <a:rPr lang="en-US" altLang="zh-CN" sz="82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(mm)</a:t>
                </a:r>
              </a:p>
            </c:rich>
          </c:tx>
          <c:layout>
            <c:manualLayout>
              <c:xMode val="edge"/>
              <c:yMode val="edge"/>
              <c:x val="0.72703444885531687"/>
              <c:y val="2.2900498040108571E-2"/>
            </c:manualLayout>
          </c:layout>
          <c:spPr>
            <a:noFill/>
            <a:ln w="25400">
              <a:noFill/>
            </a:ln>
          </c:spPr>
        </c:title>
        <c:numFmt formatCode="0_ " sourceLinked="0"/>
        <c:minorTickMark val="out"/>
        <c:tickLblPos val="high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92852608"/>
        <c:crosses val="autoZero"/>
        <c:crossBetween val="midCat"/>
        <c:majorUnit val="20"/>
        <c:minorUnit val="1"/>
      </c:valAx>
      <c:valAx>
        <c:axId val="92852608"/>
        <c:scaling>
          <c:orientation val="minMax"/>
          <c:max val="0"/>
          <c:min val="-48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11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 sz="107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深度</a:t>
                </a:r>
                <a:r>
                  <a:rPr lang="en-US" altLang="zh-CN" sz="107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(m)</a:t>
                </a:r>
              </a:p>
            </c:rich>
          </c:tx>
          <c:layout>
            <c:manualLayout>
              <c:xMode val="edge"/>
              <c:yMode val="edge"/>
              <c:x val="6.4114145861855709E-2"/>
              <c:y val="7.5535980756536933E-2"/>
            </c:manualLayout>
          </c:layout>
          <c:spPr>
            <a:noFill/>
            <a:ln w="25400">
              <a:noFill/>
            </a:ln>
          </c:spPr>
        </c:title>
        <c:numFmt formatCode="0_ " sourceLinked="0"/>
        <c:minorTickMark val="out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12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92813184"/>
        <c:crosses val="autoZero"/>
        <c:crossBetween val="midCat"/>
        <c:majorUnit val="1"/>
        <c:minorUnit val="0.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5862132905028701"/>
          <c:y val="0.96606343342391265"/>
          <c:w val="0.47988613363631138"/>
          <c:h val="2.2624545830890505E-2"/>
        </c:manualLayout>
      </c:layout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84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noFill/>
    <a:ln w="12700" cap="flat" cmpd="sng" algn="ctr">
      <a:solidFill>
        <a:srgbClr val="000000"/>
      </a:solidFill>
      <a:prstDash val="solid"/>
      <a:round/>
    </a:ln>
  </c:spPr>
  <c:txPr>
    <a:bodyPr/>
    <a:lstStyle/>
    <a:p>
      <a:pPr>
        <a:defRPr lang="zh-CN" sz="8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altLang="en-US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测斜孔</a:t>
            </a:r>
            <a:r>
              <a:rPr lang="en-US" altLang="zh-CN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CX101</a:t>
            </a:r>
            <a:r>
              <a:rPr lang="zh-CN" altLang="en-US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变化曲线图</a:t>
            </a:r>
          </a:p>
        </c:rich>
      </c:tx>
      <c:layout>
        <c:manualLayout>
          <c:xMode val="edge"/>
          <c:yMode val="edge"/>
          <c:x val="0.24426084799101624"/>
          <c:y val="6.7874141833151914E-3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2953446207031448E-2"/>
          <c:y val="6.3968970472772585E-2"/>
          <c:w val="0.89034988027212369"/>
          <c:h val="0.89323475262748364"/>
        </c:manualLayout>
      </c:layout>
      <c:scatterChart>
        <c:scatterStyle val="smoothMarker"/>
        <c:ser>
          <c:idx val="0"/>
          <c:order val="0"/>
          <c:tx>
            <c:strRef>
              <c:f>'CX101'!$B$10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rgbClr val="000000"/>
              </a:solidFill>
              <a:prstDash val="solid"/>
              <a:round/>
            </a:ln>
          </c:spPr>
          <c:marker>
            <c:symbol val="diamond"/>
            <c:size val="3"/>
            <c:spPr>
              <a:solidFill>
                <a:srgbClr val="000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</a:ln>
            </c:spPr>
          </c:marker>
          <c:xVal>
            <c:numRef>
              <c:f>'CX101'!$B$11:$B$105</c:f>
              <c:numCache>
                <c:formatCode>0.00_ </c:formatCode>
                <c:ptCount val="95"/>
                <c:pt idx="0">
                  <c:v>0</c:v>
                </c:pt>
                <c:pt idx="1">
                  <c:v>-0.27</c:v>
                </c:pt>
                <c:pt idx="2">
                  <c:v>-1.0900000000000001</c:v>
                </c:pt>
                <c:pt idx="3">
                  <c:v>-1.68</c:v>
                </c:pt>
                <c:pt idx="4">
                  <c:v>-2.2200000000000002</c:v>
                </c:pt>
                <c:pt idx="5">
                  <c:v>-2.56</c:v>
                </c:pt>
                <c:pt idx="6">
                  <c:v>-2.56</c:v>
                </c:pt>
                <c:pt idx="7">
                  <c:v>-2.2799999999999998</c:v>
                </c:pt>
                <c:pt idx="8">
                  <c:v>-1.85</c:v>
                </c:pt>
                <c:pt idx="9">
                  <c:v>-1.38</c:v>
                </c:pt>
                <c:pt idx="10">
                  <c:v>-0.98</c:v>
                </c:pt>
                <c:pt idx="11">
                  <c:v>-0.54</c:v>
                </c:pt>
                <c:pt idx="12">
                  <c:v>0.1</c:v>
                </c:pt>
                <c:pt idx="13">
                  <c:v>1.03</c:v>
                </c:pt>
                <c:pt idx="14">
                  <c:v>2.23</c:v>
                </c:pt>
                <c:pt idx="15">
                  <c:v>3.68</c:v>
                </c:pt>
                <c:pt idx="16">
                  <c:v>5.23</c:v>
                </c:pt>
                <c:pt idx="17">
                  <c:v>6.69</c:v>
                </c:pt>
                <c:pt idx="18">
                  <c:v>8.1</c:v>
                </c:pt>
                <c:pt idx="19">
                  <c:v>9.66</c:v>
                </c:pt>
                <c:pt idx="20">
                  <c:v>11.59</c:v>
                </c:pt>
                <c:pt idx="21">
                  <c:v>13.72</c:v>
                </c:pt>
                <c:pt idx="22">
                  <c:v>16.02</c:v>
                </c:pt>
                <c:pt idx="23">
                  <c:v>18.32</c:v>
                </c:pt>
                <c:pt idx="24">
                  <c:v>20.49</c:v>
                </c:pt>
                <c:pt idx="25">
                  <c:v>22.79</c:v>
                </c:pt>
                <c:pt idx="26">
                  <c:v>25.34</c:v>
                </c:pt>
                <c:pt idx="27">
                  <c:v>28.06</c:v>
                </c:pt>
                <c:pt idx="28">
                  <c:v>30.96</c:v>
                </c:pt>
                <c:pt idx="29">
                  <c:v>33.770000000000003</c:v>
                </c:pt>
                <c:pt idx="30">
                  <c:v>36.479999999999997</c:v>
                </c:pt>
                <c:pt idx="31">
                  <c:v>39.26</c:v>
                </c:pt>
                <c:pt idx="32">
                  <c:v>42.02</c:v>
                </c:pt>
                <c:pt idx="33">
                  <c:v>44.45</c:v>
                </c:pt>
                <c:pt idx="34">
                  <c:v>47.71</c:v>
                </c:pt>
                <c:pt idx="35">
                  <c:v>49.78</c:v>
                </c:pt>
                <c:pt idx="36">
                  <c:v>51.59</c:v>
                </c:pt>
                <c:pt idx="37">
                  <c:v>53.24</c:v>
                </c:pt>
                <c:pt idx="38">
                  <c:v>54.7</c:v>
                </c:pt>
                <c:pt idx="39">
                  <c:v>55.9</c:v>
                </c:pt>
                <c:pt idx="40">
                  <c:v>56.76</c:v>
                </c:pt>
                <c:pt idx="41">
                  <c:v>57.28</c:v>
                </c:pt>
                <c:pt idx="42">
                  <c:v>57.47</c:v>
                </c:pt>
                <c:pt idx="43">
                  <c:v>57.48</c:v>
                </c:pt>
                <c:pt idx="44">
                  <c:v>57.27</c:v>
                </c:pt>
                <c:pt idx="45">
                  <c:v>56.88</c:v>
                </c:pt>
                <c:pt idx="46">
                  <c:v>56.26</c:v>
                </c:pt>
                <c:pt idx="47">
                  <c:v>55.65</c:v>
                </c:pt>
                <c:pt idx="48">
                  <c:v>54.89</c:v>
                </c:pt>
                <c:pt idx="49">
                  <c:v>54</c:v>
                </c:pt>
                <c:pt idx="50">
                  <c:v>52.96</c:v>
                </c:pt>
                <c:pt idx="51">
                  <c:v>51.79</c:v>
                </c:pt>
                <c:pt idx="52">
                  <c:v>50.41</c:v>
                </c:pt>
                <c:pt idx="53">
                  <c:v>49.12</c:v>
                </c:pt>
                <c:pt idx="54">
                  <c:v>47.84</c:v>
                </c:pt>
                <c:pt idx="55">
                  <c:v>46.64</c:v>
                </c:pt>
                <c:pt idx="56">
                  <c:v>45.5</c:v>
                </c:pt>
                <c:pt idx="57">
                  <c:v>44.38</c:v>
                </c:pt>
                <c:pt idx="58">
                  <c:v>43.39</c:v>
                </c:pt>
                <c:pt idx="59">
                  <c:v>43.35</c:v>
                </c:pt>
                <c:pt idx="60">
                  <c:v>42.28</c:v>
                </c:pt>
                <c:pt idx="61">
                  <c:v>41.37</c:v>
                </c:pt>
                <c:pt idx="62">
                  <c:v>40.71</c:v>
                </c:pt>
                <c:pt idx="63">
                  <c:v>40</c:v>
                </c:pt>
                <c:pt idx="64">
                  <c:v>39.409999999999997</c:v>
                </c:pt>
                <c:pt idx="65">
                  <c:v>38.85</c:v>
                </c:pt>
                <c:pt idx="66">
                  <c:v>38.22</c:v>
                </c:pt>
                <c:pt idx="67">
                  <c:v>37.549999999999997</c:v>
                </c:pt>
                <c:pt idx="68">
                  <c:v>36.86</c:v>
                </c:pt>
                <c:pt idx="69">
                  <c:v>36.31</c:v>
                </c:pt>
                <c:pt idx="70">
                  <c:v>35.700000000000003</c:v>
                </c:pt>
                <c:pt idx="71">
                  <c:v>35.14</c:v>
                </c:pt>
                <c:pt idx="72">
                  <c:v>34.840000000000003</c:v>
                </c:pt>
                <c:pt idx="73">
                  <c:v>33.72</c:v>
                </c:pt>
                <c:pt idx="74">
                  <c:v>33.11</c:v>
                </c:pt>
                <c:pt idx="75">
                  <c:v>32.840000000000003</c:v>
                </c:pt>
                <c:pt idx="76">
                  <c:v>32.33</c:v>
                </c:pt>
                <c:pt idx="77">
                  <c:v>31.58</c:v>
                </c:pt>
                <c:pt idx="78">
                  <c:v>30.81</c:v>
                </c:pt>
                <c:pt idx="79">
                  <c:v>29.81</c:v>
                </c:pt>
                <c:pt idx="80">
                  <c:v>29.31</c:v>
                </c:pt>
                <c:pt idx="81">
                  <c:v>28.83</c:v>
                </c:pt>
                <c:pt idx="82">
                  <c:v>28.29</c:v>
                </c:pt>
                <c:pt idx="83">
                  <c:v>27.64</c:v>
                </c:pt>
                <c:pt idx="84">
                  <c:v>27.06</c:v>
                </c:pt>
                <c:pt idx="85">
                  <c:v>26.48</c:v>
                </c:pt>
                <c:pt idx="86">
                  <c:v>25.87</c:v>
                </c:pt>
                <c:pt idx="87">
                  <c:v>25.19</c:v>
                </c:pt>
                <c:pt idx="88">
                  <c:v>24.58</c:v>
                </c:pt>
                <c:pt idx="89">
                  <c:v>23.65</c:v>
                </c:pt>
                <c:pt idx="90">
                  <c:v>23.02</c:v>
                </c:pt>
                <c:pt idx="91">
                  <c:v>22.31</c:v>
                </c:pt>
                <c:pt idx="92">
                  <c:v>21.51</c:v>
                </c:pt>
                <c:pt idx="93">
                  <c:v>21.15</c:v>
                </c:pt>
                <c:pt idx="94">
                  <c:v>20.48</c:v>
                </c:pt>
              </c:numCache>
            </c:numRef>
          </c:xVal>
          <c:yVal>
            <c:numRef>
              <c:f>'CX101'!$A$11:$A$105</c:f>
              <c:numCache>
                <c:formatCode>0.0_ </c:formatCode>
                <c:ptCount val="95"/>
                <c:pt idx="0">
                  <c:v>0</c:v>
                </c:pt>
                <c:pt idx="1">
                  <c:v>-0.5</c:v>
                </c:pt>
                <c:pt idx="2">
                  <c:v>-1</c:v>
                </c:pt>
                <c:pt idx="3">
                  <c:v>-1.5</c:v>
                </c:pt>
                <c:pt idx="4">
                  <c:v>-2</c:v>
                </c:pt>
                <c:pt idx="5">
                  <c:v>-2.5</c:v>
                </c:pt>
                <c:pt idx="6">
                  <c:v>-3</c:v>
                </c:pt>
                <c:pt idx="7">
                  <c:v>-3.5</c:v>
                </c:pt>
                <c:pt idx="8">
                  <c:v>-4</c:v>
                </c:pt>
                <c:pt idx="9">
                  <c:v>-4.5</c:v>
                </c:pt>
                <c:pt idx="10">
                  <c:v>-5</c:v>
                </c:pt>
                <c:pt idx="11">
                  <c:v>-5.5</c:v>
                </c:pt>
                <c:pt idx="12">
                  <c:v>-6</c:v>
                </c:pt>
                <c:pt idx="13">
                  <c:v>-6.5</c:v>
                </c:pt>
                <c:pt idx="14">
                  <c:v>-7</c:v>
                </c:pt>
                <c:pt idx="15">
                  <c:v>-7.5</c:v>
                </c:pt>
                <c:pt idx="16">
                  <c:v>-8</c:v>
                </c:pt>
                <c:pt idx="17">
                  <c:v>-8.5</c:v>
                </c:pt>
                <c:pt idx="18">
                  <c:v>-9</c:v>
                </c:pt>
                <c:pt idx="19">
                  <c:v>-9.5</c:v>
                </c:pt>
                <c:pt idx="20">
                  <c:v>-10</c:v>
                </c:pt>
                <c:pt idx="21">
                  <c:v>-10.5</c:v>
                </c:pt>
                <c:pt idx="22">
                  <c:v>-11</c:v>
                </c:pt>
                <c:pt idx="23">
                  <c:v>-11.5</c:v>
                </c:pt>
                <c:pt idx="24">
                  <c:v>-12</c:v>
                </c:pt>
                <c:pt idx="25">
                  <c:v>-12.5</c:v>
                </c:pt>
                <c:pt idx="26">
                  <c:v>-13</c:v>
                </c:pt>
                <c:pt idx="27">
                  <c:v>-13.5</c:v>
                </c:pt>
                <c:pt idx="28">
                  <c:v>-14</c:v>
                </c:pt>
                <c:pt idx="29">
                  <c:v>-14.5</c:v>
                </c:pt>
                <c:pt idx="30">
                  <c:v>-15</c:v>
                </c:pt>
                <c:pt idx="31">
                  <c:v>-15.5</c:v>
                </c:pt>
                <c:pt idx="32">
                  <c:v>-16</c:v>
                </c:pt>
                <c:pt idx="33">
                  <c:v>-16.5</c:v>
                </c:pt>
                <c:pt idx="34">
                  <c:v>-17</c:v>
                </c:pt>
                <c:pt idx="35">
                  <c:v>-17.5</c:v>
                </c:pt>
                <c:pt idx="36">
                  <c:v>-18</c:v>
                </c:pt>
                <c:pt idx="37">
                  <c:v>-18.5</c:v>
                </c:pt>
                <c:pt idx="38">
                  <c:v>-19</c:v>
                </c:pt>
                <c:pt idx="39">
                  <c:v>-19.5</c:v>
                </c:pt>
                <c:pt idx="40">
                  <c:v>-20</c:v>
                </c:pt>
                <c:pt idx="41">
                  <c:v>-20.5</c:v>
                </c:pt>
                <c:pt idx="42">
                  <c:v>-21</c:v>
                </c:pt>
                <c:pt idx="43">
                  <c:v>-21.5</c:v>
                </c:pt>
                <c:pt idx="44">
                  <c:v>-22</c:v>
                </c:pt>
                <c:pt idx="45">
                  <c:v>-22.5</c:v>
                </c:pt>
                <c:pt idx="46">
                  <c:v>-23</c:v>
                </c:pt>
                <c:pt idx="47">
                  <c:v>-23.5</c:v>
                </c:pt>
                <c:pt idx="48">
                  <c:v>-24</c:v>
                </c:pt>
                <c:pt idx="49">
                  <c:v>-24.5</c:v>
                </c:pt>
                <c:pt idx="50">
                  <c:v>-25</c:v>
                </c:pt>
                <c:pt idx="51">
                  <c:v>-25.5</c:v>
                </c:pt>
                <c:pt idx="52">
                  <c:v>-26</c:v>
                </c:pt>
                <c:pt idx="53">
                  <c:v>-26.5</c:v>
                </c:pt>
                <c:pt idx="54">
                  <c:v>-27</c:v>
                </c:pt>
                <c:pt idx="55">
                  <c:v>-27.5</c:v>
                </c:pt>
                <c:pt idx="56">
                  <c:v>-28</c:v>
                </c:pt>
                <c:pt idx="57">
                  <c:v>-28.5</c:v>
                </c:pt>
                <c:pt idx="58">
                  <c:v>-29</c:v>
                </c:pt>
                <c:pt idx="59">
                  <c:v>-29.5</c:v>
                </c:pt>
                <c:pt idx="60">
                  <c:v>-30</c:v>
                </c:pt>
                <c:pt idx="61">
                  <c:v>-30.5</c:v>
                </c:pt>
                <c:pt idx="62">
                  <c:v>-31</c:v>
                </c:pt>
                <c:pt idx="63">
                  <c:v>-31.5</c:v>
                </c:pt>
                <c:pt idx="64">
                  <c:v>-32</c:v>
                </c:pt>
                <c:pt idx="65">
                  <c:v>-32.5</c:v>
                </c:pt>
                <c:pt idx="66">
                  <c:v>-33</c:v>
                </c:pt>
                <c:pt idx="67">
                  <c:v>-33.5</c:v>
                </c:pt>
                <c:pt idx="68">
                  <c:v>-34</c:v>
                </c:pt>
                <c:pt idx="69">
                  <c:v>-34.5</c:v>
                </c:pt>
                <c:pt idx="70">
                  <c:v>-35</c:v>
                </c:pt>
                <c:pt idx="71">
                  <c:v>-35.5</c:v>
                </c:pt>
                <c:pt idx="72">
                  <c:v>-36</c:v>
                </c:pt>
                <c:pt idx="73">
                  <c:v>-36.5</c:v>
                </c:pt>
                <c:pt idx="74">
                  <c:v>-37</c:v>
                </c:pt>
                <c:pt idx="75">
                  <c:v>-37.5</c:v>
                </c:pt>
                <c:pt idx="76">
                  <c:v>-38</c:v>
                </c:pt>
                <c:pt idx="77">
                  <c:v>-38.5</c:v>
                </c:pt>
                <c:pt idx="78">
                  <c:v>-39</c:v>
                </c:pt>
                <c:pt idx="79">
                  <c:v>-39.5</c:v>
                </c:pt>
                <c:pt idx="80">
                  <c:v>-40</c:v>
                </c:pt>
                <c:pt idx="81">
                  <c:v>-40.5</c:v>
                </c:pt>
                <c:pt idx="82">
                  <c:v>-41</c:v>
                </c:pt>
                <c:pt idx="83">
                  <c:v>-41.5</c:v>
                </c:pt>
                <c:pt idx="84">
                  <c:v>-42</c:v>
                </c:pt>
                <c:pt idx="85">
                  <c:v>-42.5</c:v>
                </c:pt>
                <c:pt idx="86">
                  <c:v>-43</c:v>
                </c:pt>
                <c:pt idx="87">
                  <c:v>-43.5</c:v>
                </c:pt>
                <c:pt idx="88">
                  <c:v>-44</c:v>
                </c:pt>
                <c:pt idx="89">
                  <c:v>-44.5</c:v>
                </c:pt>
                <c:pt idx="90">
                  <c:v>-45</c:v>
                </c:pt>
                <c:pt idx="91">
                  <c:v>-45.5</c:v>
                </c:pt>
                <c:pt idx="92">
                  <c:v>-46</c:v>
                </c:pt>
                <c:pt idx="93">
                  <c:v>-46.5</c:v>
                </c:pt>
                <c:pt idx="94">
                  <c:v>-47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978-4E73-8840-9A477135CA28}"/>
            </c:ext>
          </c:extLst>
        </c:ser>
        <c:ser>
          <c:idx val="1"/>
          <c:order val="1"/>
          <c:tx>
            <c:strRef>
              <c:f>'CX101'!$D$10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rgbClr val="000000"/>
              </a:solidFill>
              <a:prstDash val="solid"/>
              <a:round/>
            </a:ln>
          </c:spPr>
          <c:marker>
            <c:symbol val="square"/>
            <c:size val="3"/>
            <c:spPr>
              <a:solidFill>
                <a:srgbClr val="000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</a:ln>
            </c:spPr>
          </c:marker>
          <c:xVal>
            <c:numRef>
              <c:f>'CX101'!$D$11:$D$105</c:f>
              <c:numCache>
                <c:formatCode>0.00_ </c:formatCode>
                <c:ptCount val="95"/>
                <c:pt idx="0">
                  <c:v>0</c:v>
                </c:pt>
                <c:pt idx="1">
                  <c:v>-0.27</c:v>
                </c:pt>
                <c:pt idx="2">
                  <c:v>-1.1000000000000001</c:v>
                </c:pt>
                <c:pt idx="3">
                  <c:v>-1.7</c:v>
                </c:pt>
                <c:pt idx="4">
                  <c:v>-2.2400000000000002</c:v>
                </c:pt>
                <c:pt idx="5">
                  <c:v>-2.58</c:v>
                </c:pt>
                <c:pt idx="6">
                  <c:v>-2.58</c:v>
                </c:pt>
                <c:pt idx="7">
                  <c:v>-2.2999999999999998</c:v>
                </c:pt>
                <c:pt idx="8">
                  <c:v>-1.87</c:v>
                </c:pt>
                <c:pt idx="9">
                  <c:v>-1.39</c:v>
                </c:pt>
                <c:pt idx="10">
                  <c:v>-0.99</c:v>
                </c:pt>
                <c:pt idx="11">
                  <c:v>-0.54</c:v>
                </c:pt>
                <c:pt idx="12">
                  <c:v>0.1</c:v>
                </c:pt>
                <c:pt idx="13">
                  <c:v>1.04</c:v>
                </c:pt>
                <c:pt idx="14">
                  <c:v>2.25</c:v>
                </c:pt>
                <c:pt idx="15">
                  <c:v>3.71</c:v>
                </c:pt>
                <c:pt idx="16">
                  <c:v>5.28</c:v>
                </c:pt>
                <c:pt idx="17">
                  <c:v>6.75</c:v>
                </c:pt>
                <c:pt idx="18">
                  <c:v>8.17</c:v>
                </c:pt>
                <c:pt idx="19">
                  <c:v>9.75</c:v>
                </c:pt>
                <c:pt idx="20">
                  <c:v>11.69</c:v>
                </c:pt>
                <c:pt idx="21">
                  <c:v>13.84</c:v>
                </c:pt>
                <c:pt idx="22">
                  <c:v>16.16</c:v>
                </c:pt>
                <c:pt idx="23">
                  <c:v>18.48</c:v>
                </c:pt>
                <c:pt idx="24">
                  <c:v>20.67</c:v>
                </c:pt>
                <c:pt idx="25">
                  <c:v>23</c:v>
                </c:pt>
                <c:pt idx="26">
                  <c:v>25.57</c:v>
                </c:pt>
                <c:pt idx="27">
                  <c:v>28.31</c:v>
                </c:pt>
                <c:pt idx="28">
                  <c:v>31.24</c:v>
                </c:pt>
                <c:pt idx="29">
                  <c:v>34.07</c:v>
                </c:pt>
                <c:pt idx="30">
                  <c:v>36.81</c:v>
                </c:pt>
                <c:pt idx="31">
                  <c:v>39.61</c:v>
                </c:pt>
                <c:pt idx="32">
                  <c:v>42.4</c:v>
                </c:pt>
                <c:pt idx="33">
                  <c:v>44.85</c:v>
                </c:pt>
                <c:pt idx="34">
                  <c:v>48.14</c:v>
                </c:pt>
                <c:pt idx="35">
                  <c:v>50.23</c:v>
                </c:pt>
                <c:pt idx="36">
                  <c:v>52.05</c:v>
                </c:pt>
                <c:pt idx="37">
                  <c:v>53.72</c:v>
                </c:pt>
                <c:pt idx="38">
                  <c:v>55.19</c:v>
                </c:pt>
                <c:pt idx="39">
                  <c:v>56.4</c:v>
                </c:pt>
                <c:pt idx="40">
                  <c:v>57.27</c:v>
                </c:pt>
                <c:pt idx="41">
                  <c:v>57.8</c:v>
                </c:pt>
                <c:pt idx="42">
                  <c:v>57.99</c:v>
                </c:pt>
                <c:pt idx="43">
                  <c:v>58</c:v>
                </c:pt>
                <c:pt idx="44">
                  <c:v>57.79</c:v>
                </c:pt>
                <c:pt idx="45">
                  <c:v>57.39</c:v>
                </c:pt>
                <c:pt idx="46">
                  <c:v>56.77</c:v>
                </c:pt>
                <c:pt idx="47">
                  <c:v>56.15</c:v>
                </c:pt>
                <c:pt idx="48">
                  <c:v>55.38</c:v>
                </c:pt>
                <c:pt idx="49">
                  <c:v>54.49</c:v>
                </c:pt>
                <c:pt idx="50">
                  <c:v>53.44</c:v>
                </c:pt>
                <c:pt idx="51">
                  <c:v>52.26</c:v>
                </c:pt>
                <c:pt idx="52">
                  <c:v>50.86</c:v>
                </c:pt>
                <c:pt idx="53">
                  <c:v>49.56</c:v>
                </c:pt>
                <c:pt idx="54">
                  <c:v>48.27</c:v>
                </c:pt>
                <c:pt idx="55">
                  <c:v>47.06</c:v>
                </c:pt>
                <c:pt idx="56">
                  <c:v>45.91</c:v>
                </c:pt>
                <c:pt idx="57">
                  <c:v>44.78</c:v>
                </c:pt>
                <c:pt idx="58">
                  <c:v>43.78</c:v>
                </c:pt>
                <c:pt idx="59">
                  <c:v>43.74</c:v>
                </c:pt>
                <c:pt idx="60">
                  <c:v>42.66</c:v>
                </c:pt>
                <c:pt idx="61">
                  <c:v>41.74</c:v>
                </c:pt>
                <c:pt idx="62">
                  <c:v>41.08</c:v>
                </c:pt>
                <c:pt idx="63">
                  <c:v>40.36</c:v>
                </c:pt>
                <c:pt idx="64">
                  <c:v>39.76</c:v>
                </c:pt>
                <c:pt idx="65">
                  <c:v>39.200000000000003</c:v>
                </c:pt>
                <c:pt idx="66">
                  <c:v>38.56</c:v>
                </c:pt>
                <c:pt idx="67">
                  <c:v>37.89</c:v>
                </c:pt>
                <c:pt idx="68">
                  <c:v>37.19</c:v>
                </c:pt>
                <c:pt idx="69">
                  <c:v>36.64</c:v>
                </c:pt>
                <c:pt idx="70">
                  <c:v>36.020000000000003</c:v>
                </c:pt>
                <c:pt idx="71">
                  <c:v>35.46</c:v>
                </c:pt>
                <c:pt idx="72">
                  <c:v>35.15</c:v>
                </c:pt>
                <c:pt idx="73">
                  <c:v>34.020000000000003</c:v>
                </c:pt>
                <c:pt idx="74">
                  <c:v>33.409999999999997</c:v>
                </c:pt>
                <c:pt idx="75">
                  <c:v>33.14</c:v>
                </c:pt>
                <c:pt idx="76">
                  <c:v>32.619999999999997</c:v>
                </c:pt>
                <c:pt idx="77">
                  <c:v>31.86</c:v>
                </c:pt>
                <c:pt idx="78">
                  <c:v>31.09</c:v>
                </c:pt>
                <c:pt idx="79">
                  <c:v>30.08</c:v>
                </c:pt>
                <c:pt idx="80">
                  <c:v>29.57</c:v>
                </c:pt>
                <c:pt idx="81">
                  <c:v>29.09</c:v>
                </c:pt>
                <c:pt idx="82">
                  <c:v>28.54</c:v>
                </c:pt>
                <c:pt idx="83">
                  <c:v>27.89</c:v>
                </c:pt>
                <c:pt idx="84">
                  <c:v>27.3</c:v>
                </c:pt>
                <c:pt idx="85">
                  <c:v>26.72</c:v>
                </c:pt>
                <c:pt idx="86">
                  <c:v>26.1</c:v>
                </c:pt>
                <c:pt idx="87">
                  <c:v>25.42</c:v>
                </c:pt>
                <c:pt idx="88">
                  <c:v>24.8</c:v>
                </c:pt>
                <c:pt idx="89">
                  <c:v>23.86</c:v>
                </c:pt>
                <c:pt idx="90">
                  <c:v>23.23</c:v>
                </c:pt>
                <c:pt idx="91">
                  <c:v>22.51</c:v>
                </c:pt>
                <c:pt idx="92">
                  <c:v>21.7</c:v>
                </c:pt>
                <c:pt idx="93">
                  <c:v>21.34</c:v>
                </c:pt>
                <c:pt idx="94">
                  <c:v>20.66</c:v>
                </c:pt>
              </c:numCache>
            </c:numRef>
          </c:xVal>
          <c:yVal>
            <c:numRef>
              <c:f>'CX101'!$A$11:$A$105</c:f>
              <c:numCache>
                <c:formatCode>0.0_ </c:formatCode>
                <c:ptCount val="95"/>
                <c:pt idx="0">
                  <c:v>0</c:v>
                </c:pt>
                <c:pt idx="1">
                  <c:v>-0.5</c:v>
                </c:pt>
                <c:pt idx="2">
                  <c:v>-1</c:v>
                </c:pt>
                <c:pt idx="3">
                  <c:v>-1.5</c:v>
                </c:pt>
                <c:pt idx="4">
                  <c:v>-2</c:v>
                </c:pt>
                <c:pt idx="5">
                  <c:v>-2.5</c:v>
                </c:pt>
                <c:pt idx="6">
                  <c:v>-3</c:v>
                </c:pt>
                <c:pt idx="7">
                  <c:v>-3.5</c:v>
                </c:pt>
                <c:pt idx="8">
                  <c:v>-4</c:v>
                </c:pt>
                <c:pt idx="9">
                  <c:v>-4.5</c:v>
                </c:pt>
                <c:pt idx="10">
                  <c:v>-5</c:v>
                </c:pt>
                <c:pt idx="11">
                  <c:v>-5.5</c:v>
                </c:pt>
                <c:pt idx="12">
                  <c:v>-6</c:v>
                </c:pt>
                <c:pt idx="13">
                  <c:v>-6.5</c:v>
                </c:pt>
                <c:pt idx="14">
                  <c:v>-7</c:v>
                </c:pt>
                <c:pt idx="15">
                  <c:v>-7.5</c:v>
                </c:pt>
                <c:pt idx="16">
                  <c:v>-8</c:v>
                </c:pt>
                <c:pt idx="17">
                  <c:v>-8.5</c:v>
                </c:pt>
                <c:pt idx="18">
                  <c:v>-9</c:v>
                </c:pt>
                <c:pt idx="19">
                  <c:v>-9.5</c:v>
                </c:pt>
                <c:pt idx="20">
                  <c:v>-10</c:v>
                </c:pt>
                <c:pt idx="21">
                  <c:v>-10.5</c:v>
                </c:pt>
                <c:pt idx="22">
                  <c:v>-11</c:v>
                </c:pt>
                <c:pt idx="23">
                  <c:v>-11.5</c:v>
                </c:pt>
                <c:pt idx="24">
                  <c:v>-12</c:v>
                </c:pt>
                <c:pt idx="25">
                  <c:v>-12.5</c:v>
                </c:pt>
                <c:pt idx="26">
                  <c:v>-13</c:v>
                </c:pt>
                <c:pt idx="27">
                  <c:v>-13.5</c:v>
                </c:pt>
                <c:pt idx="28">
                  <c:v>-14</c:v>
                </c:pt>
                <c:pt idx="29">
                  <c:v>-14.5</c:v>
                </c:pt>
                <c:pt idx="30">
                  <c:v>-15</c:v>
                </c:pt>
                <c:pt idx="31">
                  <c:v>-15.5</c:v>
                </c:pt>
                <c:pt idx="32">
                  <c:v>-16</c:v>
                </c:pt>
                <c:pt idx="33">
                  <c:v>-16.5</c:v>
                </c:pt>
                <c:pt idx="34">
                  <c:v>-17</c:v>
                </c:pt>
                <c:pt idx="35">
                  <c:v>-17.5</c:v>
                </c:pt>
                <c:pt idx="36">
                  <c:v>-18</c:v>
                </c:pt>
                <c:pt idx="37">
                  <c:v>-18.5</c:v>
                </c:pt>
                <c:pt idx="38">
                  <c:v>-19</c:v>
                </c:pt>
                <c:pt idx="39">
                  <c:v>-19.5</c:v>
                </c:pt>
                <c:pt idx="40">
                  <c:v>-20</c:v>
                </c:pt>
                <c:pt idx="41">
                  <c:v>-20.5</c:v>
                </c:pt>
                <c:pt idx="42">
                  <c:v>-21</c:v>
                </c:pt>
                <c:pt idx="43">
                  <c:v>-21.5</c:v>
                </c:pt>
                <c:pt idx="44">
                  <c:v>-22</c:v>
                </c:pt>
                <c:pt idx="45">
                  <c:v>-22.5</c:v>
                </c:pt>
                <c:pt idx="46">
                  <c:v>-23</c:v>
                </c:pt>
                <c:pt idx="47">
                  <c:v>-23.5</c:v>
                </c:pt>
                <c:pt idx="48">
                  <c:v>-24</c:v>
                </c:pt>
                <c:pt idx="49">
                  <c:v>-24.5</c:v>
                </c:pt>
                <c:pt idx="50">
                  <c:v>-25</c:v>
                </c:pt>
                <c:pt idx="51">
                  <c:v>-25.5</c:v>
                </c:pt>
                <c:pt idx="52">
                  <c:v>-26</c:v>
                </c:pt>
                <c:pt idx="53">
                  <c:v>-26.5</c:v>
                </c:pt>
                <c:pt idx="54">
                  <c:v>-27</c:v>
                </c:pt>
                <c:pt idx="55">
                  <c:v>-27.5</c:v>
                </c:pt>
                <c:pt idx="56">
                  <c:v>-28</c:v>
                </c:pt>
                <c:pt idx="57">
                  <c:v>-28.5</c:v>
                </c:pt>
                <c:pt idx="58">
                  <c:v>-29</c:v>
                </c:pt>
                <c:pt idx="59">
                  <c:v>-29.5</c:v>
                </c:pt>
                <c:pt idx="60">
                  <c:v>-30</c:v>
                </c:pt>
                <c:pt idx="61">
                  <c:v>-30.5</c:v>
                </c:pt>
                <c:pt idx="62">
                  <c:v>-31</c:v>
                </c:pt>
                <c:pt idx="63">
                  <c:v>-31.5</c:v>
                </c:pt>
                <c:pt idx="64">
                  <c:v>-32</c:v>
                </c:pt>
                <c:pt idx="65">
                  <c:v>-32.5</c:v>
                </c:pt>
                <c:pt idx="66">
                  <c:v>-33</c:v>
                </c:pt>
                <c:pt idx="67">
                  <c:v>-33.5</c:v>
                </c:pt>
                <c:pt idx="68">
                  <c:v>-34</c:v>
                </c:pt>
                <c:pt idx="69">
                  <c:v>-34.5</c:v>
                </c:pt>
                <c:pt idx="70">
                  <c:v>-35</c:v>
                </c:pt>
                <c:pt idx="71">
                  <c:v>-35.5</c:v>
                </c:pt>
                <c:pt idx="72">
                  <c:v>-36</c:v>
                </c:pt>
                <c:pt idx="73">
                  <c:v>-36.5</c:v>
                </c:pt>
                <c:pt idx="74">
                  <c:v>-37</c:v>
                </c:pt>
                <c:pt idx="75">
                  <c:v>-37.5</c:v>
                </c:pt>
                <c:pt idx="76">
                  <c:v>-38</c:v>
                </c:pt>
                <c:pt idx="77">
                  <c:v>-38.5</c:v>
                </c:pt>
                <c:pt idx="78">
                  <c:v>-39</c:v>
                </c:pt>
                <c:pt idx="79">
                  <c:v>-39.5</c:v>
                </c:pt>
                <c:pt idx="80">
                  <c:v>-40</c:v>
                </c:pt>
                <c:pt idx="81">
                  <c:v>-40.5</c:v>
                </c:pt>
                <c:pt idx="82">
                  <c:v>-41</c:v>
                </c:pt>
                <c:pt idx="83">
                  <c:v>-41.5</c:v>
                </c:pt>
                <c:pt idx="84">
                  <c:v>-42</c:v>
                </c:pt>
                <c:pt idx="85">
                  <c:v>-42.5</c:v>
                </c:pt>
                <c:pt idx="86">
                  <c:v>-43</c:v>
                </c:pt>
                <c:pt idx="87">
                  <c:v>-43.5</c:v>
                </c:pt>
                <c:pt idx="88">
                  <c:v>-44</c:v>
                </c:pt>
                <c:pt idx="89">
                  <c:v>-44.5</c:v>
                </c:pt>
                <c:pt idx="90">
                  <c:v>-45</c:v>
                </c:pt>
                <c:pt idx="91">
                  <c:v>-45.5</c:v>
                </c:pt>
                <c:pt idx="92">
                  <c:v>-46</c:v>
                </c:pt>
                <c:pt idx="93">
                  <c:v>-46.5</c:v>
                </c:pt>
                <c:pt idx="94">
                  <c:v>-47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6978-4E73-8840-9A477135CA28}"/>
            </c:ext>
          </c:extLst>
        </c:ser>
        <c:axId val="183297920"/>
        <c:axId val="183448704"/>
      </c:scatterChart>
      <c:valAx>
        <c:axId val="183297920"/>
        <c:scaling>
          <c:orientation val="minMax"/>
          <c:max val="200"/>
          <c:min val="-35"/>
        </c:scaling>
        <c:axPos val="b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 sz="82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位移变化量</a:t>
                </a:r>
                <a:r>
                  <a:rPr lang="en-US" altLang="zh-CN" sz="82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(mm)</a:t>
                </a:r>
              </a:p>
            </c:rich>
          </c:tx>
          <c:layout>
            <c:manualLayout>
              <c:xMode val="edge"/>
              <c:yMode val="edge"/>
              <c:x val="0.73710427690182301"/>
              <c:y val="2.8779188874566496E-2"/>
            </c:manualLayout>
          </c:layout>
          <c:spPr>
            <a:noFill/>
            <a:ln w="25400">
              <a:noFill/>
            </a:ln>
          </c:spPr>
        </c:title>
        <c:numFmt formatCode="0_ " sourceLinked="0"/>
        <c:minorTickMark val="out"/>
        <c:tickLblPos val="high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83448704"/>
        <c:crosses val="autoZero"/>
        <c:crossBetween val="midCat"/>
        <c:majorUnit val="20"/>
        <c:minorUnit val="1"/>
      </c:valAx>
      <c:valAx>
        <c:axId val="183448704"/>
        <c:scaling>
          <c:orientation val="minMax"/>
          <c:max val="0"/>
          <c:min val="-47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11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 sz="107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深度</a:t>
                </a:r>
                <a:r>
                  <a:rPr lang="en-US" altLang="zh-CN" sz="107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(m)</a:t>
                </a:r>
              </a:p>
            </c:rich>
          </c:tx>
          <c:layout>
            <c:manualLayout>
              <c:xMode val="edge"/>
              <c:yMode val="edge"/>
              <c:x val="0.11781989544293998"/>
              <c:y val="8.4065591499934728E-2"/>
            </c:manualLayout>
          </c:layout>
          <c:spPr>
            <a:noFill/>
            <a:ln w="25400">
              <a:noFill/>
            </a:ln>
          </c:spPr>
        </c:title>
        <c:numFmt formatCode="0_ " sourceLinked="0"/>
        <c:minorTickMark val="out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12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83297920"/>
        <c:crosses val="autoZero"/>
        <c:crossBetween val="midCat"/>
        <c:majorUnit val="1"/>
        <c:minorUnit val="0.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5862132905028701"/>
          <c:y val="0.96606343342391265"/>
          <c:w val="0.47988613363631138"/>
          <c:h val="2.2624545830890505E-2"/>
        </c:manualLayout>
      </c:layout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84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noFill/>
    <a:ln w="12700" cap="flat" cmpd="sng" algn="ctr">
      <a:solidFill>
        <a:srgbClr val="000000"/>
      </a:solidFill>
      <a:prstDash val="solid"/>
      <a:round/>
    </a:ln>
  </c:spPr>
  <c:txPr>
    <a:bodyPr/>
    <a:lstStyle/>
    <a:p>
      <a:pPr>
        <a:defRPr lang="zh-CN" sz="8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altLang="en-US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测斜孔</a:t>
            </a:r>
            <a:r>
              <a:rPr lang="en-US" altLang="zh-CN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CX106</a:t>
            </a:r>
            <a:r>
              <a:rPr lang="zh-CN" altLang="en-US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变化曲线图</a:t>
            </a:r>
          </a:p>
        </c:rich>
      </c:tx>
      <c:layout>
        <c:manualLayout>
          <c:xMode val="edge"/>
          <c:yMode val="edge"/>
          <c:x val="0.24426084799101624"/>
          <c:y val="6.7874141833151914E-3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5.4599431232552134E-2"/>
          <c:y val="6.2404139987869693E-2"/>
          <c:w val="0.84991436681661259"/>
          <c:h val="0.89575262875923956"/>
        </c:manualLayout>
      </c:layout>
      <c:scatterChart>
        <c:scatterStyle val="smoothMarker"/>
        <c:ser>
          <c:idx val="0"/>
          <c:order val="0"/>
          <c:tx>
            <c:strRef>
              <c:f>'CX106'!$B$10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rgbClr val="000000"/>
              </a:solidFill>
              <a:prstDash val="solid"/>
              <a:round/>
            </a:ln>
          </c:spPr>
          <c:marker>
            <c:symbol val="diamond"/>
            <c:size val="3"/>
            <c:spPr>
              <a:solidFill>
                <a:srgbClr val="000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</a:ln>
            </c:spPr>
          </c:marker>
          <c:xVal>
            <c:numRef>
              <c:f>'CX106'!$B$11:$B$107</c:f>
              <c:numCache>
                <c:formatCode>0.00_ </c:formatCode>
                <c:ptCount val="97"/>
                <c:pt idx="0">
                  <c:v>0</c:v>
                </c:pt>
                <c:pt idx="1">
                  <c:v>2.64</c:v>
                </c:pt>
                <c:pt idx="2">
                  <c:v>5.16</c:v>
                </c:pt>
                <c:pt idx="3">
                  <c:v>7.86</c:v>
                </c:pt>
                <c:pt idx="4">
                  <c:v>10.8</c:v>
                </c:pt>
                <c:pt idx="5">
                  <c:v>13.75</c:v>
                </c:pt>
                <c:pt idx="6">
                  <c:v>16.600000000000001</c:v>
                </c:pt>
                <c:pt idx="7">
                  <c:v>19.61</c:v>
                </c:pt>
                <c:pt idx="8">
                  <c:v>22.54</c:v>
                </c:pt>
                <c:pt idx="9">
                  <c:v>25.52</c:v>
                </c:pt>
                <c:pt idx="10">
                  <c:v>28.49</c:v>
                </c:pt>
                <c:pt idx="11">
                  <c:v>31.63</c:v>
                </c:pt>
                <c:pt idx="12">
                  <c:v>34.75</c:v>
                </c:pt>
                <c:pt idx="13">
                  <c:v>37.979999999999997</c:v>
                </c:pt>
                <c:pt idx="14">
                  <c:v>41.15</c:v>
                </c:pt>
                <c:pt idx="15">
                  <c:v>44.54</c:v>
                </c:pt>
                <c:pt idx="16">
                  <c:v>47.87</c:v>
                </c:pt>
                <c:pt idx="17">
                  <c:v>51.28</c:v>
                </c:pt>
                <c:pt idx="18">
                  <c:v>54.46</c:v>
                </c:pt>
                <c:pt idx="19">
                  <c:v>57.77</c:v>
                </c:pt>
                <c:pt idx="20">
                  <c:v>61.18</c:v>
                </c:pt>
                <c:pt idx="21">
                  <c:v>64.709999999999994</c:v>
                </c:pt>
                <c:pt idx="22">
                  <c:v>67.989999999999995</c:v>
                </c:pt>
                <c:pt idx="23">
                  <c:v>71.64</c:v>
                </c:pt>
                <c:pt idx="24">
                  <c:v>75.34</c:v>
                </c:pt>
                <c:pt idx="25">
                  <c:v>78.95</c:v>
                </c:pt>
                <c:pt idx="26">
                  <c:v>82.41</c:v>
                </c:pt>
                <c:pt idx="27">
                  <c:v>85.86</c:v>
                </c:pt>
                <c:pt idx="28">
                  <c:v>89.74</c:v>
                </c:pt>
                <c:pt idx="29">
                  <c:v>93.62</c:v>
                </c:pt>
                <c:pt idx="30">
                  <c:v>97.32</c:v>
                </c:pt>
                <c:pt idx="31">
                  <c:v>100.7</c:v>
                </c:pt>
                <c:pt idx="32">
                  <c:v>104.09</c:v>
                </c:pt>
                <c:pt idx="33">
                  <c:v>107.42</c:v>
                </c:pt>
                <c:pt idx="34">
                  <c:v>110.54</c:v>
                </c:pt>
                <c:pt idx="35">
                  <c:v>113.36</c:v>
                </c:pt>
                <c:pt idx="36">
                  <c:v>115.83</c:v>
                </c:pt>
                <c:pt idx="37">
                  <c:v>117.98</c:v>
                </c:pt>
                <c:pt idx="38">
                  <c:v>119.71</c:v>
                </c:pt>
                <c:pt idx="39">
                  <c:v>121.01</c:v>
                </c:pt>
                <c:pt idx="40">
                  <c:v>121.9</c:v>
                </c:pt>
                <c:pt idx="41">
                  <c:v>122.63</c:v>
                </c:pt>
                <c:pt idx="42">
                  <c:v>122.64</c:v>
                </c:pt>
                <c:pt idx="43">
                  <c:v>122.4</c:v>
                </c:pt>
                <c:pt idx="44">
                  <c:v>121.68</c:v>
                </c:pt>
                <c:pt idx="45">
                  <c:v>120.46</c:v>
                </c:pt>
                <c:pt idx="46">
                  <c:v>119.03</c:v>
                </c:pt>
                <c:pt idx="47">
                  <c:v>117.41</c:v>
                </c:pt>
                <c:pt idx="48">
                  <c:v>115.6</c:v>
                </c:pt>
                <c:pt idx="49">
                  <c:v>113.43</c:v>
                </c:pt>
                <c:pt idx="50">
                  <c:v>110.81</c:v>
                </c:pt>
                <c:pt idx="51">
                  <c:v>108.07</c:v>
                </c:pt>
                <c:pt idx="52">
                  <c:v>105.17</c:v>
                </c:pt>
                <c:pt idx="53">
                  <c:v>102.04</c:v>
                </c:pt>
                <c:pt idx="54">
                  <c:v>98.5</c:v>
                </c:pt>
                <c:pt idx="55">
                  <c:v>95.15</c:v>
                </c:pt>
                <c:pt idx="56">
                  <c:v>91.82</c:v>
                </c:pt>
                <c:pt idx="57">
                  <c:v>88.49</c:v>
                </c:pt>
                <c:pt idx="58">
                  <c:v>85.08</c:v>
                </c:pt>
                <c:pt idx="59">
                  <c:v>81.680000000000007</c:v>
                </c:pt>
                <c:pt idx="60">
                  <c:v>78.34</c:v>
                </c:pt>
                <c:pt idx="61">
                  <c:v>74.98</c:v>
                </c:pt>
                <c:pt idx="62">
                  <c:v>71.790000000000006</c:v>
                </c:pt>
                <c:pt idx="63">
                  <c:v>68.930000000000007</c:v>
                </c:pt>
                <c:pt idx="64">
                  <c:v>66.150000000000006</c:v>
                </c:pt>
                <c:pt idx="65">
                  <c:v>63.78</c:v>
                </c:pt>
                <c:pt idx="66">
                  <c:v>61.65</c:v>
                </c:pt>
                <c:pt idx="67">
                  <c:v>59.79</c:v>
                </c:pt>
                <c:pt idx="68">
                  <c:v>57.88</c:v>
                </c:pt>
                <c:pt idx="69">
                  <c:v>56.01</c:v>
                </c:pt>
                <c:pt idx="70">
                  <c:v>53.95</c:v>
                </c:pt>
                <c:pt idx="71">
                  <c:v>52.25</c:v>
                </c:pt>
                <c:pt idx="72">
                  <c:v>50.67</c:v>
                </c:pt>
                <c:pt idx="73">
                  <c:v>49.07</c:v>
                </c:pt>
                <c:pt idx="74">
                  <c:v>47.66</c:v>
                </c:pt>
                <c:pt idx="75">
                  <c:v>46.24</c:v>
                </c:pt>
                <c:pt idx="76">
                  <c:v>44.9</c:v>
                </c:pt>
                <c:pt idx="77">
                  <c:v>43.52</c:v>
                </c:pt>
                <c:pt idx="78">
                  <c:v>42.16</c:v>
                </c:pt>
                <c:pt idx="79">
                  <c:v>40.92</c:v>
                </c:pt>
                <c:pt idx="80">
                  <c:v>39.909999999999997</c:v>
                </c:pt>
                <c:pt idx="81">
                  <c:v>38.69</c:v>
                </c:pt>
                <c:pt idx="82">
                  <c:v>37.44</c:v>
                </c:pt>
                <c:pt idx="83">
                  <c:v>36.25</c:v>
                </c:pt>
                <c:pt idx="84">
                  <c:v>35.229999999999997</c:v>
                </c:pt>
                <c:pt idx="85">
                  <c:v>34.159999999999997</c:v>
                </c:pt>
                <c:pt idx="86">
                  <c:v>33.119999999999997</c:v>
                </c:pt>
                <c:pt idx="87">
                  <c:v>31.98</c:v>
                </c:pt>
                <c:pt idx="88">
                  <c:v>31.02</c:v>
                </c:pt>
                <c:pt idx="89">
                  <c:v>30.08</c:v>
                </c:pt>
                <c:pt idx="90">
                  <c:v>29.11</c:v>
                </c:pt>
                <c:pt idx="91">
                  <c:v>28.29</c:v>
                </c:pt>
                <c:pt idx="92">
                  <c:v>27.48</c:v>
                </c:pt>
                <c:pt idx="93">
                  <c:v>27.07</c:v>
                </c:pt>
                <c:pt idx="94">
                  <c:v>26.2</c:v>
                </c:pt>
                <c:pt idx="95">
                  <c:v>25.44</c:v>
                </c:pt>
                <c:pt idx="96">
                  <c:v>24.59</c:v>
                </c:pt>
              </c:numCache>
            </c:numRef>
          </c:xVal>
          <c:yVal>
            <c:numRef>
              <c:f>'CX106'!$A$11:$A$107</c:f>
              <c:numCache>
                <c:formatCode>0.0_ </c:formatCode>
                <c:ptCount val="97"/>
                <c:pt idx="0">
                  <c:v>0</c:v>
                </c:pt>
                <c:pt idx="1">
                  <c:v>-0.5</c:v>
                </c:pt>
                <c:pt idx="2">
                  <c:v>-1</c:v>
                </c:pt>
                <c:pt idx="3">
                  <c:v>-1.5</c:v>
                </c:pt>
                <c:pt idx="4">
                  <c:v>-2</c:v>
                </c:pt>
                <c:pt idx="5">
                  <c:v>-2.5</c:v>
                </c:pt>
                <c:pt idx="6">
                  <c:v>-3</c:v>
                </c:pt>
                <c:pt idx="7">
                  <c:v>-3.5</c:v>
                </c:pt>
                <c:pt idx="8">
                  <c:v>-4</c:v>
                </c:pt>
                <c:pt idx="9">
                  <c:v>-4.5</c:v>
                </c:pt>
                <c:pt idx="10">
                  <c:v>-5</c:v>
                </c:pt>
                <c:pt idx="11">
                  <c:v>-5.5</c:v>
                </c:pt>
                <c:pt idx="12">
                  <c:v>-6</c:v>
                </c:pt>
                <c:pt idx="13">
                  <c:v>-6.5</c:v>
                </c:pt>
                <c:pt idx="14">
                  <c:v>-7</c:v>
                </c:pt>
                <c:pt idx="15">
                  <c:v>-7.5</c:v>
                </c:pt>
                <c:pt idx="16">
                  <c:v>-8</c:v>
                </c:pt>
                <c:pt idx="17">
                  <c:v>-8.5</c:v>
                </c:pt>
                <c:pt idx="18">
                  <c:v>-9</c:v>
                </c:pt>
                <c:pt idx="19">
                  <c:v>-9.5</c:v>
                </c:pt>
                <c:pt idx="20">
                  <c:v>-10</c:v>
                </c:pt>
                <c:pt idx="21">
                  <c:v>-10.5</c:v>
                </c:pt>
                <c:pt idx="22">
                  <c:v>-11</c:v>
                </c:pt>
                <c:pt idx="23">
                  <c:v>-11.5</c:v>
                </c:pt>
                <c:pt idx="24">
                  <c:v>-12</c:v>
                </c:pt>
                <c:pt idx="25">
                  <c:v>-12.5</c:v>
                </c:pt>
                <c:pt idx="26">
                  <c:v>-13</c:v>
                </c:pt>
                <c:pt idx="27">
                  <c:v>-13.5</c:v>
                </c:pt>
                <c:pt idx="28">
                  <c:v>-14</c:v>
                </c:pt>
                <c:pt idx="29">
                  <c:v>-14.5</c:v>
                </c:pt>
                <c:pt idx="30">
                  <c:v>-15</c:v>
                </c:pt>
                <c:pt idx="31">
                  <c:v>-15.5</c:v>
                </c:pt>
                <c:pt idx="32">
                  <c:v>-16</c:v>
                </c:pt>
                <c:pt idx="33">
                  <c:v>-16.5</c:v>
                </c:pt>
                <c:pt idx="34">
                  <c:v>-17</c:v>
                </c:pt>
                <c:pt idx="35">
                  <c:v>-17.5</c:v>
                </c:pt>
                <c:pt idx="36">
                  <c:v>-18</c:v>
                </c:pt>
                <c:pt idx="37">
                  <c:v>-18.5</c:v>
                </c:pt>
                <c:pt idx="38">
                  <c:v>-19</c:v>
                </c:pt>
                <c:pt idx="39">
                  <c:v>-19.5</c:v>
                </c:pt>
                <c:pt idx="40">
                  <c:v>-20</c:v>
                </c:pt>
                <c:pt idx="41">
                  <c:v>-20.5</c:v>
                </c:pt>
                <c:pt idx="42">
                  <c:v>-21</c:v>
                </c:pt>
                <c:pt idx="43">
                  <c:v>-21.5</c:v>
                </c:pt>
                <c:pt idx="44">
                  <c:v>-22</c:v>
                </c:pt>
                <c:pt idx="45">
                  <c:v>-22.5</c:v>
                </c:pt>
                <c:pt idx="46">
                  <c:v>-23</c:v>
                </c:pt>
                <c:pt idx="47">
                  <c:v>-23.5</c:v>
                </c:pt>
                <c:pt idx="48">
                  <c:v>-24</c:v>
                </c:pt>
                <c:pt idx="49">
                  <c:v>-24.5</c:v>
                </c:pt>
                <c:pt idx="50">
                  <c:v>-25</c:v>
                </c:pt>
                <c:pt idx="51">
                  <c:v>-25.5</c:v>
                </c:pt>
                <c:pt idx="52">
                  <c:v>-26</c:v>
                </c:pt>
                <c:pt idx="53">
                  <c:v>-26.5</c:v>
                </c:pt>
                <c:pt idx="54">
                  <c:v>-27</c:v>
                </c:pt>
                <c:pt idx="55">
                  <c:v>-27.5</c:v>
                </c:pt>
                <c:pt idx="56">
                  <c:v>-28</c:v>
                </c:pt>
                <c:pt idx="57">
                  <c:v>-28.5</c:v>
                </c:pt>
                <c:pt idx="58">
                  <c:v>-29</c:v>
                </c:pt>
                <c:pt idx="59">
                  <c:v>-29.5</c:v>
                </c:pt>
                <c:pt idx="60">
                  <c:v>-30</c:v>
                </c:pt>
                <c:pt idx="61">
                  <c:v>-30.5</c:v>
                </c:pt>
                <c:pt idx="62">
                  <c:v>-31</c:v>
                </c:pt>
                <c:pt idx="63">
                  <c:v>-31.5</c:v>
                </c:pt>
                <c:pt idx="64">
                  <c:v>-32</c:v>
                </c:pt>
                <c:pt idx="65">
                  <c:v>-32.5</c:v>
                </c:pt>
                <c:pt idx="66">
                  <c:v>-33</c:v>
                </c:pt>
                <c:pt idx="67">
                  <c:v>-33.5</c:v>
                </c:pt>
                <c:pt idx="68">
                  <c:v>-34</c:v>
                </c:pt>
                <c:pt idx="69">
                  <c:v>-34.5</c:v>
                </c:pt>
                <c:pt idx="70">
                  <c:v>-35</c:v>
                </c:pt>
                <c:pt idx="71">
                  <c:v>-35.5</c:v>
                </c:pt>
                <c:pt idx="72">
                  <c:v>-36</c:v>
                </c:pt>
                <c:pt idx="73">
                  <c:v>-36.5</c:v>
                </c:pt>
                <c:pt idx="74">
                  <c:v>-37</c:v>
                </c:pt>
                <c:pt idx="75">
                  <c:v>-37.5</c:v>
                </c:pt>
                <c:pt idx="76">
                  <c:v>-38</c:v>
                </c:pt>
                <c:pt idx="77">
                  <c:v>-38.5</c:v>
                </c:pt>
                <c:pt idx="78">
                  <c:v>-39</c:v>
                </c:pt>
                <c:pt idx="79">
                  <c:v>-39.5</c:v>
                </c:pt>
                <c:pt idx="80">
                  <c:v>-40</c:v>
                </c:pt>
                <c:pt idx="81">
                  <c:v>-40.5</c:v>
                </c:pt>
                <c:pt idx="82">
                  <c:v>-41</c:v>
                </c:pt>
                <c:pt idx="83">
                  <c:v>-41.5</c:v>
                </c:pt>
                <c:pt idx="84">
                  <c:v>-42</c:v>
                </c:pt>
                <c:pt idx="85">
                  <c:v>-42.5</c:v>
                </c:pt>
                <c:pt idx="86">
                  <c:v>-43</c:v>
                </c:pt>
                <c:pt idx="87">
                  <c:v>-43.5</c:v>
                </c:pt>
                <c:pt idx="88">
                  <c:v>-44</c:v>
                </c:pt>
                <c:pt idx="89">
                  <c:v>-44.5</c:v>
                </c:pt>
                <c:pt idx="90">
                  <c:v>-45</c:v>
                </c:pt>
                <c:pt idx="91">
                  <c:v>-45.5</c:v>
                </c:pt>
                <c:pt idx="92">
                  <c:v>-46</c:v>
                </c:pt>
                <c:pt idx="93">
                  <c:v>-46.5</c:v>
                </c:pt>
                <c:pt idx="94">
                  <c:v>-47</c:v>
                </c:pt>
                <c:pt idx="95">
                  <c:v>-47.5</c:v>
                </c:pt>
                <c:pt idx="96">
                  <c:v>-48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313-4B96-9A1A-0C87C6DBF2DE}"/>
            </c:ext>
          </c:extLst>
        </c:ser>
        <c:ser>
          <c:idx val="1"/>
          <c:order val="1"/>
          <c:tx>
            <c:strRef>
              <c:f>'CX106'!$D$10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rgbClr val="000000"/>
              </a:solidFill>
              <a:prstDash val="solid"/>
              <a:round/>
            </a:ln>
          </c:spPr>
          <c:marker>
            <c:symbol val="square"/>
            <c:size val="3"/>
            <c:spPr>
              <a:solidFill>
                <a:srgbClr val="000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</a:ln>
            </c:spPr>
          </c:marker>
          <c:xVal>
            <c:numRef>
              <c:f>'CX106'!$D$11:$D$107</c:f>
              <c:numCache>
                <c:formatCode>0.00_ </c:formatCode>
                <c:ptCount val="97"/>
                <c:pt idx="0">
                  <c:v>0</c:v>
                </c:pt>
                <c:pt idx="1">
                  <c:v>2.65</c:v>
                </c:pt>
                <c:pt idx="2">
                  <c:v>5.18</c:v>
                </c:pt>
                <c:pt idx="3">
                  <c:v>7.89</c:v>
                </c:pt>
                <c:pt idx="4">
                  <c:v>10.84</c:v>
                </c:pt>
                <c:pt idx="5">
                  <c:v>13.8</c:v>
                </c:pt>
                <c:pt idx="6">
                  <c:v>16.66</c:v>
                </c:pt>
                <c:pt idx="7">
                  <c:v>19.68</c:v>
                </c:pt>
                <c:pt idx="8">
                  <c:v>22.62</c:v>
                </c:pt>
                <c:pt idx="9">
                  <c:v>25.61</c:v>
                </c:pt>
                <c:pt idx="10">
                  <c:v>28.59</c:v>
                </c:pt>
                <c:pt idx="11">
                  <c:v>31.74</c:v>
                </c:pt>
                <c:pt idx="12">
                  <c:v>34.869999999999997</c:v>
                </c:pt>
                <c:pt idx="13">
                  <c:v>38.11</c:v>
                </c:pt>
                <c:pt idx="14">
                  <c:v>41.29</c:v>
                </c:pt>
                <c:pt idx="15">
                  <c:v>44.7</c:v>
                </c:pt>
                <c:pt idx="16">
                  <c:v>48.04</c:v>
                </c:pt>
                <c:pt idx="17">
                  <c:v>51.46</c:v>
                </c:pt>
                <c:pt idx="18">
                  <c:v>54.65</c:v>
                </c:pt>
                <c:pt idx="19">
                  <c:v>57.97</c:v>
                </c:pt>
                <c:pt idx="20">
                  <c:v>61.39</c:v>
                </c:pt>
                <c:pt idx="21">
                  <c:v>64.94</c:v>
                </c:pt>
                <c:pt idx="22">
                  <c:v>68.23</c:v>
                </c:pt>
                <c:pt idx="23">
                  <c:v>71.89</c:v>
                </c:pt>
                <c:pt idx="24">
                  <c:v>75.599999999999994</c:v>
                </c:pt>
                <c:pt idx="25">
                  <c:v>79.23</c:v>
                </c:pt>
                <c:pt idx="26">
                  <c:v>82.7</c:v>
                </c:pt>
                <c:pt idx="27">
                  <c:v>86.16</c:v>
                </c:pt>
                <c:pt idx="28">
                  <c:v>90.05</c:v>
                </c:pt>
                <c:pt idx="29">
                  <c:v>93.95</c:v>
                </c:pt>
                <c:pt idx="30">
                  <c:v>97.66</c:v>
                </c:pt>
                <c:pt idx="31">
                  <c:v>101.05</c:v>
                </c:pt>
                <c:pt idx="32">
                  <c:v>104.45</c:v>
                </c:pt>
                <c:pt idx="33">
                  <c:v>107.8</c:v>
                </c:pt>
                <c:pt idx="34">
                  <c:v>110.93</c:v>
                </c:pt>
                <c:pt idx="35">
                  <c:v>113.76</c:v>
                </c:pt>
                <c:pt idx="36">
                  <c:v>116.24</c:v>
                </c:pt>
                <c:pt idx="37">
                  <c:v>118.39</c:v>
                </c:pt>
                <c:pt idx="38">
                  <c:v>120.13</c:v>
                </c:pt>
                <c:pt idx="39">
                  <c:v>121.43</c:v>
                </c:pt>
                <c:pt idx="40">
                  <c:v>122.33</c:v>
                </c:pt>
                <c:pt idx="41">
                  <c:v>123.06</c:v>
                </c:pt>
                <c:pt idx="42">
                  <c:v>123.07</c:v>
                </c:pt>
                <c:pt idx="43">
                  <c:v>122.83</c:v>
                </c:pt>
                <c:pt idx="44">
                  <c:v>122.11</c:v>
                </c:pt>
                <c:pt idx="45">
                  <c:v>120.88</c:v>
                </c:pt>
                <c:pt idx="46">
                  <c:v>119.45</c:v>
                </c:pt>
                <c:pt idx="47">
                  <c:v>117.82</c:v>
                </c:pt>
                <c:pt idx="48">
                  <c:v>116</c:v>
                </c:pt>
                <c:pt idx="49">
                  <c:v>113.83</c:v>
                </c:pt>
                <c:pt idx="50">
                  <c:v>111.2</c:v>
                </c:pt>
                <c:pt idx="51">
                  <c:v>108.45</c:v>
                </c:pt>
                <c:pt idx="52">
                  <c:v>105.54</c:v>
                </c:pt>
                <c:pt idx="53">
                  <c:v>102.4</c:v>
                </c:pt>
                <c:pt idx="54">
                  <c:v>98.84</c:v>
                </c:pt>
                <c:pt idx="55">
                  <c:v>95.48</c:v>
                </c:pt>
                <c:pt idx="56">
                  <c:v>92.14</c:v>
                </c:pt>
                <c:pt idx="57">
                  <c:v>88.8</c:v>
                </c:pt>
                <c:pt idx="58">
                  <c:v>85.38</c:v>
                </c:pt>
                <c:pt idx="59">
                  <c:v>81.97</c:v>
                </c:pt>
                <c:pt idx="60">
                  <c:v>78.61</c:v>
                </c:pt>
                <c:pt idx="61">
                  <c:v>75.239999999999995</c:v>
                </c:pt>
                <c:pt idx="62">
                  <c:v>72.040000000000006</c:v>
                </c:pt>
                <c:pt idx="63">
                  <c:v>69.17</c:v>
                </c:pt>
                <c:pt idx="64">
                  <c:v>66.38</c:v>
                </c:pt>
                <c:pt idx="65">
                  <c:v>64</c:v>
                </c:pt>
                <c:pt idx="66">
                  <c:v>61.87</c:v>
                </c:pt>
                <c:pt idx="67">
                  <c:v>60</c:v>
                </c:pt>
                <c:pt idx="68">
                  <c:v>58.08</c:v>
                </c:pt>
                <c:pt idx="69">
                  <c:v>56.21</c:v>
                </c:pt>
                <c:pt idx="70">
                  <c:v>54.14</c:v>
                </c:pt>
                <c:pt idx="71">
                  <c:v>52.43</c:v>
                </c:pt>
                <c:pt idx="72">
                  <c:v>50.85</c:v>
                </c:pt>
                <c:pt idx="73">
                  <c:v>49.24</c:v>
                </c:pt>
                <c:pt idx="74">
                  <c:v>47.83</c:v>
                </c:pt>
                <c:pt idx="75">
                  <c:v>46.4</c:v>
                </c:pt>
                <c:pt idx="76">
                  <c:v>45.06</c:v>
                </c:pt>
                <c:pt idx="77">
                  <c:v>43.67</c:v>
                </c:pt>
                <c:pt idx="78">
                  <c:v>42.31</c:v>
                </c:pt>
                <c:pt idx="79">
                  <c:v>41.06</c:v>
                </c:pt>
                <c:pt idx="80">
                  <c:v>40.049999999999997</c:v>
                </c:pt>
                <c:pt idx="81">
                  <c:v>38.83</c:v>
                </c:pt>
                <c:pt idx="82">
                  <c:v>37.57</c:v>
                </c:pt>
                <c:pt idx="83">
                  <c:v>36.380000000000003</c:v>
                </c:pt>
                <c:pt idx="84">
                  <c:v>35.35</c:v>
                </c:pt>
                <c:pt idx="85">
                  <c:v>34.28</c:v>
                </c:pt>
                <c:pt idx="86">
                  <c:v>33.24</c:v>
                </c:pt>
                <c:pt idx="87">
                  <c:v>32.090000000000003</c:v>
                </c:pt>
                <c:pt idx="88">
                  <c:v>31.13</c:v>
                </c:pt>
                <c:pt idx="89">
                  <c:v>30.19</c:v>
                </c:pt>
                <c:pt idx="90">
                  <c:v>29.21</c:v>
                </c:pt>
                <c:pt idx="91">
                  <c:v>28.39</c:v>
                </c:pt>
                <c:pt idx="92">
                  <c:v>27.58</c:v>
                </c:pt>
                <c:pt idx="93">
                  <c:v>27.16</c:v>
                </c:pt>
                <c:pt idx="94">
                  <c:v>26.29</c:v>
                </c:pt>
                <c:pt idx="95">
                  <c:v>25.53</c:v>
                </c:pt>
                <c:pt idx="96">
                  <c:v>24.68</c:v>
                </c:pt>
              </c:numCache>
            </c:numRef>
          </c:xVal>
          <c:yVal>
            <c:numRef>
              <c:f>'CX106'!$A$11:$A$107</c:f>
              <c:numCache>
                <c:formatCode>0.0_ </c:formatCode>
                <c:ptCount val="97"/>
                <c:pt idx="0">
                  <c:v>0</c:v>
                </c:pt>
                <c:pt idx="1">
                  <c:v>-0.5</c:v>
                </c:pt>
                <c:pt idx="2">
                  <c:v>-1</c:v>
                </c:pt>
                <c:pt idx="3">
                  <c:v>-1.5</c:v>
                </c:pt>
                <c:pt idx="4">
                  <c:v>-2</c:v>
                </c:pt>
                <c:pt idx="5">
                  <c:v>-2.5</c:v>
                </c:pt>
                <c:pt idx="6">
                  <c:v>-3</c:v>
                </c:pt>
                <c:pt idx="7">
                  <c:v>-3.5</c:v>
                </c:pt>
                <c:pt idx="8">
                  <c:v>-4</c:v>
                </c:pt>
                <c:pt idx="9">
                  <c:v>-4.5</c:v>
                </c:pt>
                <c:pt idx="10">
                  <c:v>-5</c:v>
                </c:pt>
                <c:pt idx="11">
                  <c:v>-5.5</c:v>
                </c:pt>
                <c:pt idx="12">
                  <c:v>-6</c:v>
                </c:pt>
                <c:pt idx="13">
                  <c:v>-6.5</c:v>
                </c:pt>
                <c:pt idx="14">
                  <c:v>-7</c:v>
                </c:pt>
                <c:pt idx="15">
                  <c:v>-7.5</c:v>
                </c:pt>
                <c:pt idx="16">
                  <c:v>-8</c:v>
                </c:pt>
                <c:pt idx="17">
                  <c:v>-8.5</c:v>
                </c:pt>
                <c:pt idx="18">
                  <c:v>-9</c:v>
                </c:pt>
                <c:pt idx="19">
                  <c:v>-9.5</c:v>
                </c:pt>
                <c:pt idx="20">
                  <c:v>-10</c:v>
                </c:pt>
                <c:pt idx="21">
                  <c:v>-10.5</c:v>
                </c:pt>
                <c:pt idx="22">
                  <c:v>-11</c:v>
                </c:pt>
                <c:pt idx="23">
                  <c:v>-11.5</c:v>
                </c:pt>
                <c:pt idx="24">
                  <c:v>-12</c:v>
                </c:pt>
                <c:pt idx="25">
                  <c:v>-12.5</c:v>
                </c:pt>
                <c:pt idx="26">
                  <c:v>-13</c:v>
                </c:pt>
                <c:pt idx="27">
                  <c:v>-13.5</c:v>
                </c:pt>
                <c:pt idx="28">
                  <c:v>-14</c:v>
                </c:pt>
                <c:pt idx="29">
                  <c:v>-14.5</c:v>
                </c:pt>
                <c:pt idx="30">
                  <c:v>-15</c:v>
                </c:pt>
                <c:pt idx="31">
                  <c:v>-15.5</c:v>
                </c:pt>
                <c:pt idx="32">
                  <c:v>-16</c:v>
                </c:pt>
                <c:pt idx="33">
                  <c:v>-16.5</c:v>
                </c:pt>
                <c:pt idx="34">
                  <c:v>-17</c:v>
                </c:pt>
                <c:pt idx="35">
                  <c:v>-17.5</c:v>
                </c:pt>
                <c:pt idx="36">
                  <c:v>-18</c:v>
                </c:pt>
                <c:pt idx="37">
                  <c:v>-18.5</c:v>
                </c:pt>
                <c:pt idx="38">
                  <c:v>-19</c:v>
                </c:pt>
                <c:pt idx="39">
                  <c:v>-19.5</c:v>
                </c:pt>
                <c:pt idx="40">
                  <c:v>-20</c:v>
                </c:pt>
                <c:pt idx="41">
                  <c:v>-20.5</c:v>
                </c:pt>
                <c:pt idx="42">
                  <c:v>-21</c:v>
                </c:pt>
                <c:pt idx="43">
                  <c:v>-21.5</c:v>
                </c:pt>
                <c:pt idx="44">
                  <c:v>-22</c:v>
                </c:pt>
                <c:pt idx="45">
                  <c:v>-22.5</c:v>
                </c:pt>
                <c:pt idx="46">
                  <c:v>-23</c:v>
                </c:pt>
                <c:pt idx="47">
                  <c:v>-23.5</c:v>
                </c:pt>
                <c:pt idx="48">
                  <c:v>-24</c:v>
                </c:pt>
                <c:pt idx="49">
                  <c:v>-24.5</c:v>
                </c:pt>
                <c:pt idx="50">
                  <c:v>-25</c:v>
                </c:pt>
                <c:pt idx="51">
                  <c:v>-25.5</c:v>
                </c:pt>
                <c:pt idx="52">
                  <c:v>-26</c:v>
                </c:pt>
                <c:pt idx="53">
                  <c:v>-26.5</c:v>
                </c:pt>
                <c:pt idx="54">
                  <c:v>-27</c:v>
                </c:pt>
                <c:pt idx="55">
                  <c:v>-27.5</c:v>
                </c:pt>
                <c:pt idx="56">
                  <c:v>-28</c:v>
                </c:pt>
                <c:pt idx="57">
                  <c:v>-28.5</c:v>
                </c:pt>
                <c:pt idx="58">
                  <c:v>-29</c:v>
                </c:pt>
                <c:pt idx="59">
                  <c:v>-29.5</c:v>
                </c:pt>
                <c:pt idx="60">
                  <c:v>-30</c:v>
                </c:pt>
                <c:pt idx="61">
                  <c:v>-30.5</c:v>
                </c:pt>
                <c:pt idx="62">
                  <c:v>-31</c:v>
                </c:pt>
                <c:pt idx="63">
                  <c:v>-31.5</c:v>
                </c:pt>
                <c:pt idx="64">
                  <c:v>-32</c:v>
                </c:pt>
                <c:pt idx="65">
                  <c:v>-32.5</c:v>
                </c:pt>
                <c:pt idx="66">
                  <c:v>-33</c:v>
                </c:pt>
                <c:pt idx="67">
                  <c:v>-33.5</c:v>
                </c:pt>
                <c:pt idx="68">
                  <c:v>-34</c:v>
                </c:pt>
                <c:pt idx="69">
                  <c:v>-34.5</c:v>
                </c:pt>
                <c:pt idx="70">
                  <c:v>-35</c:v>
                </c:pt>
                <c:pt idx="71">
                  <c:v>-35.5</c:v>
                </c:pt>
                <c:pt idx="72">
                  <c:v>-36</c:v>
                </c:pt>
                <c:pt idx="73">
                  <c:v>-36.5</c:v>
                </c:pt>
                <c:pt idx="74">
                  <c:v>-37</c:v>
                </c:pt>
                <c:pt idx="75">
                  <c:v>-37.5</c:v>
                </c:pt>
                <c:pt idx="76">
                  <c:v>-38</c:v>
                </c:pt>
                <c:pt idx="77">
                  <c:v>-38.5</c:v>
                </c:pt>
                <c:pt idx="78">
                  <c:v>-39</c:v>
                </c:pt>
                <c:pt idx="79">
                  <c:v>-39.5</c:v>
                </c:pt>
                <c:pt idx="80">
                  <c:v>-40</c:v>
                </c:pt>
                <c:pt idx="81">
                  <c:v>-40.5</c:v>
                </c:pt>
                <c:pt idx="82">
                  <c:v>-41</c:v>
                </c:pt>
                <c:pt idx="83">
                  <c:v>-41.5</c:v>
                </c:pt>
                <c:pt idx="84">
                  <c:v>-42</c:v>
                </c:pt>
                <c:pt idx="85">
                  <c:v>-42.5</c:v>
                </c:pt>
                <c:pt idx="86">
                  <c:v>-43</c:v>
                </c:pt>
                <c:pt idx="87">
                  <c:v>-43.5</c:v>
                </c:pt>
                <c:pt idx="88">
                  <c:v>-44</c:v>
                </c:pt>
                <c:pt idx="89">
                  <c:v>-44.5</c:v>
                </c:pt>
                <c:pt idx="90">
                  <c:v>-45</c:v>
                </c:pt>
                <c:pt idx="91">
                  <c:v>-45.5</c:v>
                </c:pt>
                <c:pt idx="92">
                  <c:v>-46</c:v>
                </c:pt>
                <c:pt idx="93">
                  <c:v>-46.5</c:v>
                </c:pt>
                <c:pt idx="94">
                  <c:v>-47</c:v>
                </c:pt>
                <c:pt idx="95">
                  <c:v>-47.5</c:v>
                </c:pt>
                <c:pt idx="96">
                  <c:v>-48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A313-4B96-9A1A-0C87C6DBF2DE}"/>
            </c:ext>
          </c:extLst>
        </c:ser>
        <c:axId val="183424896"/>
        <c:axId val="183488896"/>
      </c:scatterChart>
      <c:valAx>
        <c:axId val="183424896"/>
        <c:scaling>
          <c:orientation val="minMax"/>
          <c:max val="210"/>
          <c:min val="-10"/>
        </c:scaling>
        <c:axPos val="b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 sz="82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位移变化量</a:t>
                </a:r>
                <a:r>
                  <a:rPr lang="en-US" altLang="zh-CN" sz="82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(mm)</a:t>
                </a:r>
              </a:p>
            </c:rich>
          </c:tx>
          <c:layout>
            <c:manualLayout>
              <c:xMode val="edge"/>
              <c:yMode val="edge"/>
              <c:x val="0.74717410494822367"/>
              <c:y val="2.4002294369075392E-2"/>
            </c:manualLayout>
          </c:layout>
          <c:spPr>
            <a:noFill/>
            <a:ln w="25400">
              <a:noFill/>
            </a:ln>
          </c:spPr>
        </c:title>
        <c:numFmt formatCode="0_ " sourceLinked="0"/>
        <c:minorTickMark val="out"/>
        <c:tickLblPos val="high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83488896"/>
        <c:crosses val="autoZero"/>
        <c:crossBetween val="midCat"/>
        <c:majorUnit val="20"/>
        <c:minorUnit val="1"/>
      </c:valAx>
      <c:valAx>
        <c:axId val="183488896"/>
        <c:scaling>
          <c:orientation val="minMax"/>
          <c:max val="0"/>
          <c:min val="-48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11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 sz="107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深度</a:t>
                </a:r>
                <a:r>
                  <a:rPr lang="en-US" altLang="zh-CN" sz="107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(m)</a:t>
                </a:r>
              </a:p>
            </c:rich>
          </c:tx>
          <c:layout>
            <c:manualLayout>
              <c:xMode val="edge"/>
              <c:yMode val="edge"/>
              <c:x val="5.4044317815402504E-2"/>
              <c:y val="8.5561164063067768E-2"/>
            </c:manualLayout>
          </c:layout>
          <c:spPr>
            <a:noFill/>
            <a:ln w="25400">
              <a:noFill/>
            </a:ln>
          </c:spPr>
        </c:title>
        <c:numFmt formatCode="0_ " sourceLinked="0"/>
        <c:minorTickMark val="out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12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83424896"/>
        <c:crosses val="autoZero"/>
        <c:crossBetween val="midCat"/>
        <c:majorUnit val="1"/>
        <c:minorUnit val="0.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5862132905028701"/>
          <c:y val="0.96606343342391265"/>
          <c:w val="0.47988613363631138"/>
          <c:h val="2.2624545830890505E-2"/>
        </c:manualLayout>
      </c:layout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84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noFill/>
    <a:ln w="12700" cap="flat" cmpd="sng" algn="ctr">
      <a:solidFill>
        <a:srgbClr val="000000"/>
      </a:solidFill>
      <a:prstDash val="solid"/>
      <a:round/>
    </a:ln>
  </c:spPr>
  <c:txPr>
    <a:bodyPr/>
    <a:lstStyle/>
    <a:p>
      <a:pPr>
        <a:defRPr lang="zh-CN" sz="8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altLang="en-US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测斜孔</a:t>
            </a:r>
            <a:r>
              <a:rPr lang="en-US" altLang="zh-CN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CX102</a:t>
            </a:r>
            <a:r>
              <a:rPr lang="zh-CN" altLang="en-US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变化曲线图</a:t>
            </a:r>
          </a:p>
        </c:rich>
      </c:tx>
      <c:layout>
        <c:manualLayout>
          <c:xMode val="edge"/>
          <c:yMode val="edge"/>
          <c:x val="0.24426084799101624"/>
          <c:y val="6.7874141833151914E-3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5.4599431232552134E-2"/>
          <c:y val="5.7506329408790822E-2"/>
          <c:w val="0.88028005222566996"/>
          <c:h val="0.90065044408314165"/>
        </c:manualLayout>
      </c:layout>
      <c:scatterChart>
        <c:scatterStyle val="smoothMarker"/>
        <c:ser>
          <c:idx val="0"/>
          <c:order val="0"/>
          <c:tx>
            <c:strRef>
              <c:f>'CX102'!$B$10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rgbClr val="000000"/>
              </a:solidFill>
              <a:prstDash val="solid"/>
              <a:round/>
            </a:ln>
          </c:spPr>
          <c:marker>
            <c:symbol val="diamond"/>
            <c:size val="3"/>
            <c:spPr>
              <a:solidFill>
                <a:srgbClr val="000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</a:ln>
            </c:spPr>
          </c:marker>
          <c:xVal>
            <c:numRef>
              <c:f>'CX102'!$B$11:$B$109</c:f>
              <c:numCache>
                <c:formatCode>0.00_ </c:formatCode>
                <c:ptCount val="99"/>
                <c:pt idx="0">
                  <c:v>0</c:v>
                </c:pt>
                <c:pt idx="1">
                  <c:v>-0.26</c:v>
                </c:pt>
                <c:pt idx="2">
                  <c:v>-0.56999999999999995</c:v>
                </c:pt>
                <c:pt idx="3">
                  <c:v>-0.12</c:v>
                </c:pt>
                <c:pt idx="4">
                  <c:v>0.98</c:v>
                </c:pt>
                <c:pt idx="5">
                  <c:v>2.56</c:v>
                </c:pt>
                <c:pt idx="6">
                  <c:v>4.53</c:v>
                </c:pt>
                <c:pt idx="7">
                  <c:v>6.16</c:v>
                </c:pt>
                <c:pt idx="8">
                  <c:v>5.6</c:v>
                </c:pt>
                <c:pt idx="9">
                  <c:v>3.68</c:v>
                </c:pt>
                <c:pt idx="10">
                  <c:v>1.66</c:v>
                </c:pt>
                <c:pt idx="11">
                  <c:v>0.83</c:v>
                </c:pt>
                <c:pt idx="12">
                  <c:v>1.3</c:v>
                </c:pt>
                <c:pt idx="13">
                  <c:v>2.4500000000000002</c:v>
                </c:pt>
                <c:pt idx="14">
                  <c:v>4.2300000000000004</c:v>
                </c:pt>
                <c:pt idx="15">
                  <c:v>6.51</c:v>
                </c:pt>
                <c:pt idx="16">
                  <c:v>7.88</c:v>
                </c:pt>
                <c:pt idx="17">
                  <c:v>8.09</c:v>
                </c:pt>
                <c:pt idx="18">
                  <c:v>8.3000000000000007</c:v>
                </c:pt>
                <c:pt idx="19">
                  <c:v>8.9600000000000009</c:v>
                </c:pt>
                <c:pt idx="20">
                  <c:v>10.64</c:v>
                </c:pt>
                <c:pt idx="21">
                  <c:v>14.26</c:v>
                </c:pt>
                <c:pt idx="22">
                  <c:v>18.059999999999999</c:v>
                </c:pt>
                <c:pt idx="23">
                  <c:v>22.74</c:v>
                </c:pt>
                <c:pt idx="24">
                  <c:v>25.31</c:v>
                </c:pt>
                <c:pt idx="25">
                  <c:v>27.59</c:v>
                </c:pt>
                <c:pt idx="26">
                  <c:v>29.52</c:v>
                </c:pt>
                <c:pt idx="27">
                  <c:v>33.520000000000003</c:v>
                </c:pt>
                <c:pt idx="28">
                  <c:v>36.43</c:v>
                </c:pt>
                <c:pt idx="29">
                  <c:v>38.75</c:v>
                </c:pt>
                <c:pt idx="30">
                  <c:v>42.53</c:v>
                </c:pt>
                <c:pt idx="31">
                  <c:v>45.51</c:v>
                </c:pt>
                <c:pt idx="32">
                  <c:v>48.23</c:v>
                </c:pt>
                <c:pt idx="33">
                  <c:v>50.33</c:v>
                </c:pt>
                <c:pt idx="34">
                  <c:v>52.13</c:v>
                </c:pt>
                <c:pt idx="35">
                  <c:v>51.38</c:v>
                </c:pt>
                <c:pt idx="36">
                  <c:v>52.25</c:v>
                </c:pt>
                <c:pt idx="37">
                  <c:v>52.8</c:v>
                </c:pt>
                <c:pt idx="38">
                  <c:v>52.43</c:v>
                </c:pt>
                <c:pt idx="39">
                  <c:v>52.89</c:v>
                </c:pt>
                <c:pt idx="40">
                  <c:v>55.15</c:v>
                </c:pt>
                <c:pt idx="41">
                  <c:v>54.78</c:v>
                </c:pt>
                <c:pt idx="42">
                  <c:v>54.97</c:v>
                </c:pt>
                <c:pt idx="43">
                  <c:v>55.45</c:v>
                </c:pt>
                <c:pt idx="44">
                  <c:v>55.42</c:v>
                </c:pt>
                <c:pt idx="45">
                  <c:v>55.18</c:v>
                </c:pt>
                <c:pt idx="46">
                  <c:v>53.79</c:v>
                </c:pt>
                <c:pt idx="47">
                  <c:v>54.48</c:v>
                </c:pt>
                <c:pt idx="48">
                  <c:v>51.22</c:v>
                </c:pt>
                <c:pt idx="49">
                  <c:v>51.49</c:v>
                </c:pt>
                <c:pt idx="50">
                  <c:v>49.14</c:v>
                </c:pt>
                <c:pt idx="51">
                  <c:v>47.8</c:v>
                </c:pt>
                <c:pt idx="52">
                  <c:v>48.01</c:v>
                </c:pt>
                <c:pt idx="53">
                  <c:v>45.94</c:v>
                </c:pt>
                <c:pt idx="54">
                  <c:v>42.74</c:v>
                </c:pt>
                <c:pt idx="55">
                  <c:v>38.590000000000003</c:v>
                </c:pt>
                <c:pt idx="56">
                  <c:v>34.200000000000003</c:v>
                </c:pt>
                <c:pt idx="57">
                  <c:v>30.3</c:v>
                </c:pt>
                <c:pt idx="58">
                  <c:v>27.91</c:v>
                </c:pt>
                <c:pt idx="59">
                  <c:v>27.01</c:v>
                </c:pt>
                <c:pt idx="60">
                  <c:v>27.34</c:v>
                </c:pt>
                <c:pt idx="61">
                  <c:v>27.77</c:v>
                </c:pt>
                <c:pt idx="62">
                  <c:v>27.73</c:v>
                </c:pt>
                <c:pt idx="63">
                  <c:v>27.74</c:v>
                </c:pt>
                <c:pt idx="64">
                  <c:v>28.62</c:v>
                </c:pt>
                <c:pt idx="65">
                  <c:v>27.16</c:v>
                </c:pt>
                <c:pt idx="66">
                  <c:v>25.41</c:v>
                </c:pt>
                <c:pt idx="67">
                  <c:v>24.79</c:v>
                </c:pt>
                <c:pt idx="68">
                  <c:v>24.23</c:v>
                </c:pt>
                <c:pt idx="69">
                  <c:v>23.5</c:v>
                </c:pt>
                <c:pt idx="70">
                  <c:v>22.38</c:v>
                </c:pt>
                <c:pt idx="71">
                  <c:v>20.83</c:v>
                </c:pt>
                <c:pt idx="72">
                  <c:v>19.940000000000001</c:v>
                </c:pt>
                <c:pt idx="73">
                  <c:v>19.16</c:v>
                </c:pt>
                <c:pt idx="74">
                  <c:v>18.489999999999998</c:v>
                </c:pt>
                <c:pt idx="75">
                  <c:v>17.78</c:v>
                </c:pt>
                <c:pt idx="76">
                  <c:v>17.22</c:v>
                </c:pt>
                <c:pt idx="77">
                  <c:v>16.690000000000001</c:v>
                </c:pt>
                <c:pt idx="78">
                  <c:v>15.81</c:v>
                </c:pt>
                <c:pt idx="79">
                  <c:v>14.86</c:v>
                </c:pt>
                <c:pt idx="80">
                  <c:v>14.66</c:v>
                </c:pt>
                <c:pt idx="81">
                  <c:v>13.39</c:v>
                </c:pt>
                <c:pt idx="82">
                  <c:v>13.03</c:v>
                </c:pt>
                <c:pt idx="83">
                  <c:v>12.91</c:v>
                </c:pt>
                <c:pt idx="84">
                  <c:v>12.25</c:v>
                </c:pt>
                <c:pt idx="85">
                  <c:v>11.43</c:v>
                </c:pt>
                <c:pt idx="86">
                  <c:v>10.62</c:v>
                </c:pt>
                <c:pt idx="87">
                  <c:v>9.89</c:v>
                </c:pt>
                <c:pt idx="88">
                  <c:v>9.11</c:v>
                </c:pt>
                <c:pt idx="89">
                  <c:v>8.36</c:v>
                </c:pt>
                <c:pt idx="90">
                  <c:v>7.61</c:v>
                </c:pt>
                <c:pt idx="91">
                  <c:v>6.76</c:v>
                </c:pt>
                <c:pt idx="92">
                  <c:v>6.03</c:v>
                </c:pt>
                <c:pt idx="93">
                  <c:v>5.18</c:v>
                </c:pt>
                <c:pt idx="94">
                  <c:v>3.39</c:v>
                </c:pt>
                <c:pt idx="95">
                  <c:v>2.56</c:v>
                </c:pt>
                <c:pt idx="96">
                  <c:v>1.82</c:v>
                </c:pt>
                <c:pt idx="97">
                  <c:v>0.19</c:v>
                </c:pt>
                <c:pt idx="98">
                  <c:v>0.69</c:v>
                </c:pt>
              </c:numCache>
            </c:numRef>
          </c:xVal>
          <c:yVal>
            <c:numRef>
              <c:f>'CX102'!$A$11:$A$109</c:f>
              <c:numCache>
                <c:formatCode>0.0_ </c:formatCode>
                <c:ptCount val="99"/>
                <c:pt idx="0">
                  <c:v>0</c:v>
                </c:pt>
                <c:pt idx="1">
                  <c:v>-0.5</c:v>
                </c:pt>
                <c:pt idx="2">
                  <c:v>-1</c:v>
                </c:pt>
                <c:pt idx="3">
                  <c:v>-1.5</c:v>
                </c:pt>
                <c:pt idx="4">
                  <c:v>-2</c:v>
                </c:pt>
                <c:pt idx="5">
                  <c:v>-2.5</c:v>
                </c:pt>
                <c:pt idx="6">
                  <c:v>-3</c:v>
                </c:pt>
                <c:pt idx="7">
                  <c:v>-3.5</c:v>
                </c:pt>
                <c:pt idx="8">
                  <c:v>-4</c:v>
                </c:pt>
                <c:pt idx="9">
                  <c:v>-4.5</c:v>
                </c:pt>
                <c:pt idx="10">
                  <c:v>-5</c:v>
                </c:pt>
                <c:pt idx="11">
                  <c:v>-5.5</c:v>
                </c:pt>
                <c:pt idx="12">
                  <c:v>-6</c:v>
                </c:pt>
                <c:pt idx="13">
                  <c:v>-6.5</c:v>
                </c:pt>
                <c:pt idx="14">
                  <c:v>-7</c:v>
                </c:pt>
                <c:pt idx="15">
                  <c:v>-7.5</c:v>
                </c:pt>
                <c:pt idx="16">
                  <c:v>-8</c:v>
                </c:pt>
                <c:pt idx="17">
                  <c:v>-8.5</c:v>
                </c:pt>
                <c:pt idx="18">
                  <c:v>-9</c:v>
                </c:pt>
                <c:pt idx="19">
                  <c:v>-9.5</c:v>
                </c:pt>
                <c:pt idx="20">
                  <c:v>-10</c:v>
                </c:pt>
                <c:pt idx="21">
                  <c:v>-10.5</c:v>
                </c:pt>
                <c:pt idx="22">
                  <c:v>-11</c:v>
                </c:pt>
                <c:pt idx="23">
                  <c:v>-11.5</c:v>
                </c:pt>
                <c:pt idx="24">
                  <c:v>-12</c:v>
                </c:pt>
                <c:pt idx="25">
                  <c:v>-12.5</c:v>
                </c:pt>
                <c:pt idx="26">
                  <c:v>-13</c:v>
                </c:pt>
                <c:pt idx="27">
                  <c:v>-13.5</c:v>
                </c:pt>
                <c:pt idx="28">
                  <c:v>-14</c:v>
                </c:pt>
                <c:pt idx="29">
                  <c:v>-14.5</c:v>
                </c:pt>
                <c:pt idx="30">
                  <c:v>-15</c:v>
                </c:pt>
                <c:pt idx="31">
                  <c:v>-15.5</c:v>
                </c:pt>
                <c:pt idx="32">
                  <c:v>-16</c:v>
                </c:pt>
                <c:pt idx="33">
                  <c:v>-16.5</c:v>
                </c:pt>
                <c:pt idx="34">
                  <c:v>-17</c:v>
                </c:pt>
                <c:pt idx="35">
                  <c:v>-17.5</c:v>
                </c:pt>
                <c:pt idx="36">
                  <c:v>-18</c:v>
                </c:pt>
                <c:pt idx="37">
                  <c:v>-18.5</c:v>
                </c:pt>
                <c:pt idx="38">
                  <c:v>-19</c:v>
                </c:pt>
                <c:pt idx="39">
                  <c:v>-19.5</c:v>
                </c:pt>
                <c:pt idx="40">
                  <c:v>-20</c:v>
                </c:pt>
                <c:pt idx="41">
                  <c:v>-20.5</c:v>
                </c:pt>
                <c:pt idx="42">
                  <c:v>-21</c:v>
                </c:pt>
                <c:pt idx="43">
                  <c:v>-21.5</c:v>
                </c:pt>
                <c:pt idx="44">
                  <c:v>-22</c:v>
                </c:pt>
                <c:pt idx="45">
                  <c:v>-22.5</c:v>
                </c:pt>
                <c:pt idx="46">
                  <c:v>-23</c:v>
                </c:pt>
                <c:pt idx="47">
                  <c:v>-23.5</c:v>
                </c:pt>
                <c:pt idx="48">
                  <c:v>-24</c:v>
                </c:pt>
                <c:pt idx="49">
                  <c:v>-24.5</c:v>
                </c:pt>
                <c:pt idx="50">
                  <c:v>-25</c:v>
                </c:pt>
                <c:pt idx="51">
                  <c:v>-25.5</c:v>
                </c:pt>
                <c:pt idx="52">
                  <c:v>-26</c:v>
                </c:pt>
                <c:pt idx="53">
                  <c:v>-26.5</c:v>
                </c:pt>
                <c:pt idx="54">
                  <c:v>-27</c:v>
                </c:pt>
                <c:pt idx="55">
                  <c:v>-27.5</c:v>
                </c:pt>
                <c:pt idx="56">
                  <c:v>-28</c:v>
                </c:pt>
                <c:pt idx="57">
                  <c:v>-28.5</c:v>
                </c:pt>
                <c:pt idx="58">
                  <c:v>-29</c:v>
                </c:pt>
                <c:pt idx="59">
                  <c:v>-29.5</c:v>
                </c:pt>
                <c:pt idx="60">
                  <c:v>-30</c:v>
                </c:pt>
                <c:pt idx="61">
                  <c:v>-30.5</c:v>
                </c:pt>
                <c:pt idx="62">
                  <c:v>-31</c:v>
                </c:pt>
                <c:pt idx="63">
                  <c:v>-31.5</c:v>
                </c:pt>
                <c:pt idx="64">
                  <c:v>-32</c:v>
                </c:pt>
                <c:pt idx="65">
                  <c:v>-32.5</c:v>
                </c:pt>
                <c:pt idx="66">
                  <c:v>-33</c:v>
                </c:pt>
                <c:pt idx="67">
                  <c:v>-33.5</c:v>
                </c:pt>
                <c:pt idx="68">
                  <c:v>-34</c:v>
                </c:pt>
                <c:pt idx="69">
                  <c:v>-34.5</c:v>
                </c:pt>
                <c:pt idx="70">
                  <c:v>-35</c:v>
                </c:pt>
                <c:pt idx="71">
                  <c:v>-35.5</c:v>
                </c:pt>
                <c:pt idx="72">
                  <c:v>-36</c:v>
                </c:pt>
                <c:pt idx="73">
                  <c:v>-36.5</c:v>
                </c:pt>
                <c:pt idx="74">
                  <c:v>-37</c:v>
                </c:pt>
                <c:pt idx="75">
                  <c:v>-37.5</c:v>
                </c:pt>
                <c:pt idx="76">
                  <c:v>-38</c:v>
                </c:pt>
                <c:pt idx="77">
                  <c:v>-38.5</c:v>
                </c:pt>
                <c:pt idx="78">
                  <c:v>-39</c:v>
                </c:pt>
                <c:pt idx="79">
                  <c:v>-39.5</c:v>
                </c:pt>
                <c:pt idx="80">
                  <c:v>-40</c:v>
                </c:pt>
                <c:pt idx="81">
                  <c:v>-40.5</c:v>
                </c:pt>
                <c:pt idx="82">
                  <c:v>-41</c:v>
                </c:pt>
                <c:pt idx="83">
                  <c:v>-41.5</c:v>
                </c:pt>
                <c:pt idx="84">
                  <c:v>-42</c:v>
                </c:pt>
                <c:pt idx="85">
                  <c:v>-42.5</c:v>
                </c:pt>
                <c:pt idx="86">
                  <c:v>-43</c:v>
                </c:pt>
                <c:pt idx="87">
                  <c:v>-43.5</c:v>
                </c:pt>
                <c:pt idx="88">
                  <c:v>-44</c:v>
                </c:pt>
                <c:pt idx="89">
                  <c:v>-44.5</c:v>
                </c:pt>
                <c:pt idx="90">
                  <c:v>-45</c:v>
                </c:pt>
                <c:pt idx="91">
                  <c:v>-45.5</c:v>
                </c:pt>
                <c:pt idx="92">
                  <c:v>-46</c:v>
                </c:pt>
                <c:pt idx="93">
                  <c:v>-46.5</c:v>
                </c:pt>
                <c:pt idx="94">
                  <c:v>-47</c:v>
                </c:pt>
                <c:pt idx="95">
                  <c:v>-47.5</c:v>
                </c:pt>
                <c:pt idx="96">
                  <c:v>-48</c:v>
                </c:pt>
                <c:pt idx="97">
                  <c:v>-48.5</c:v>
                </c:pt>
                <c:pt idx="98">
                  <c:v>-49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A81-4655-AE48-4012C5A6447C}"/>
            </c:ext>
          </c:extLst>
        </c:ser>
        <c:ser>
          <c:idx val="1"/>
          <c:order val="1"/>
          <c:tx>
            <c:strRef>
              <c:f>'CX102'!$D$10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rgbClr val="000000"/>
              </a:solidFill>
              <a:prstDash val="solid"/>
              <a:round/>
            </a:ln>
          </c:spPr>
          <c:marker>
            <c:symbol val="square"/>
            <c:size val="3"/>
            <c:spPr>
              <a:solidFill>
                <a:srgbClr val="000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</a:ln>
            </c:spPr>
          </c:marker>
          <c:xVal>
            <c:numRef>
              <c:f>'CX102'!$D$11:$D$109</c:f>
              <c:numCache>
                <c:formatCode>0.00_ </c:formatCode>
                <c:ptCount val="99"/>
                <c:pt idx="0">
                  <c:v>0</c:v>
                </c:pt>
                <c:pt idx="1">
                  <c:v>-0.26</c:v>
                </c:pt>
                <c:pt idx="2">
                  <c:v>-0.57999999999999996</c:v>
                </c:pt>
                <c:pt idx="3">
                  <c:v>-0.12</c:v>
                </c:pt>
                <c:pt idx="4">
                  <c:v>0.99</c:v>
                </c:pt>
                <c:pt idx="5">
                  <c:v>2.59</c:v>
                </c:pt>
                <c:pt idx="6">
                  <c:v>4.59</c:v>
                </c:pt>
                <c:pt idx="7">
                  <c:v>6.24</c:v>
                </c:pt>
                <c:pt idx="8">
                  <c:v>5.67</c:v>
                </c:pt>
                <c:pt idx="9">
                  <c:v>3.73</c:v>
                </c:pt>
                <c:pt idx="10">
                  <c:v>1.68</c:v>
                </c:pt>
                <c:pt idx="11">
                  <c:v>0.84</c:v>
                </c:pt>
                <c:pt idx="12">
                  <c:v>1.32</c:v>
                </c:pt>
                <c:pt idx="13">
                  <c:v>2.48</c:v>
                </c:pt>
                <c:pt idx="14">
                  <c:v>4.28</c:v>
                </c:pt>
                <c:pt idx="15">
                  <c:v>6.59</c:v>
                </c:pt>
                <c:pt idx="16">
                  <c:v>7.98</c:v>
                </c:pt>
                <c:pt idx="17">
                  <c:v>8.1999999999999993</c:v>
                </c:pt>
                <c:pt idx="18">
                  <c:v>8.41</c:v>
                </c:pt>
                <c:pt idx="19">
                  <c:v>9.08</c:v>
                </c:pt>
                <c:pt idx="20">
                  <c:v>10.78</c:v>
                </c:pt>
                <c:pt idx="21">
                  <c:v>14.45</c:v>
                </c:pt>
                <c:pt idx="22">
                  <c:v>18.29</c:v>
                </c:pt>
                <c:pt idx="23">
                  <c:v>23.04</c:v>
                </c:pt>
                <c:pt idx="24">
                  <c:v>25.64</c:v>
                </c:pt>
                <c:pt idx="25">
                  <c:v>27.95</c:v>
                </c:pt>
                <c:pt idx="26">
                  <c:v>29.9</c:v>
                </c:pt>
                <c:pt idx="27">
                  <c:v>33.96</c:v>
                </c:pt>
                <c:pt idx="28">
                  <c:v>36.9</c:v>
                </c:pt>
                <c:pt idx="29">
                  <c:v>39.25</c:v>
                </c:pt>
                <c:pt idx="30">
                  <c:v>43.08</c:v>
                </c:pt>
                <c:pt idx="31">
                  <c:v>46.1</c:v>
                </c:pt>
                <c:pt idx="32">
                  <c:v>48.86</c:v>
                </c:pt>
                <c:pt idx="33">
                  <c:v>50.98</c:v>
                </c:pt>
                <c:pt idx="34">
                  <c:v>52.81</c:v>
                </c:pt>
                <c:pt idx="35">
                  <c:v>52.05</c:v>
                </c:pt>
                <c:pt idx="36">
                  <c:v>52.93</c:v>
                </c:pt>
                <c:pt idx="37">
                  <c:v>53.49</c:v>
                </c:pt>
                <c:pt idx="38">
                  <c:v>53.11</c:v>
                </c:pt>
                <c:pt idx="39">
                  <c:v>53.58</c:v>
                </c:pt>
                <c:pt idx="40">
                  <c:v>55.87</c:v>
                </c:pt>
                <c:pt idx="41">
                  <c:v>55.49</c:v>
                </c:pt>
                <c:pt idx="42">
                  <c:v>55.68</c:v>
                </c:pt>
                <c:pt idx="43">
                  <c:v>56.17</c:v>
                </c:pt>
                <c:pt idx="44">
                  <c:v>56.14</c:v>
                </c:pt>
                <c:pt idx="45">
                  <c:v>55.9</c:v>
                </c:pt>
                <c:pt idx="46">
                  <c:v>54.49</c:v>
                </c:pt>
                <c:pt idx="47">
                  <c:v>55.19</c:v>
                </c:pt>
                <c:pt idx="48">
                  <c:v>51.89</c:v>
                </c:pt>
                <c:pt idx="49">
                  <c:v>52.16</c:v>
                </c:pt>
                <c:pt idx="50">
                  <c:v>49.78</c:v>
                </c:pt>
                <c:pt idx="51">
                  <c:v>48.42</c:v>
                </c:pt>
                <c:pt idx="52">
                  <c:v>48.63</c:v>
                </c:pt>
                <c:pt idx="53">
                  <c:v>46.54</c:v>
                </c:pt>
                <c:pt idx="54">
                  <c:v>43.3</c:v>
                </c:pt>
                <c:pt idx="55">
                  <c:v>39.090000000000003</c:v>
                </c:pt>
                <c:pt idx="56">
                  <c:v>34.64</c:v>
                </c:pt>
                <c:pt idx="57">
                  <c:v>30.69</c:v>
                </c:pt>
                <c:pt idx="58">
                  <c:v>28.27</c:v>
                </c:pt>
                <c:pt idx="59">
                  <c:v>27.36</c:v>
                </c:pt>
                <c:pt idx="60">
                  <c:v>27.7</c:v>
                </c:pt>
                <c:pt idx="61">
                  <c:v>28.13</c:v>
                </c:pt>
                <c:pt idx="62">
                  <c:v>28.09</c:v>
                </c:pt>
                <c:pt idx="63">
                  <c:v>28.1</c:v>
                </c:pt>
                <c:pt idx="64">
                  <c:v>28.99</c:v>
                </c:pt>
                <c:pt idx="65">
                  <c:v>27.51</c:v>
                </c:pt>
                <c:pt idx="66">
                  <c:v>25.74</c:v>
                </c:pt>
                <c:pt idx="67">
                  <c:v>25.11</c:v>
                </c:pt>
                <c:pt idx="68">
                  <c:v>24.54</c:v>
                </c:pt>
                <c:pt idx="69">
                  <c:v>23.81</c:v>
                </c:pt>
                <c:pt idx="70">
                  <c:v>22.67</c:v>
                </c:pt>
                <c:pt idx="71">
                  <c:v>21.1</c:v>
                </c:pt>
                <c:pt idx="72">
                  <c:v>20.2</c:v>
                </c:pt>
                <c:pt idx="73">
                  <c:v>19.41</c:v>
                </c:pt>
                <c:pt idx="74">
                  <c:v>18.73</c:v>
                </c:pt>
                <c:pt idx="75">
                  <c:v>18.010000000000002</c:v>
                </c:pt>
                <c:pt idx="76">
                  <c:v>17.440000000000001</c:v>
                </c:pt>
                <c:pt idx="77">
                  <c:v>16.91</c:v>
                </c:pt>
                <c:pt idx="78">
                  <c:v>16.02</c:v>
                </c:pt>
                <c:pt idx="79">
                  <c:v>15.05</c:v>
                </c:pt>
                <c:pt idx="80">
                  <c:v>14.85</c:v>
                </c:pt>
                <c:pt idx="81">
                  <c:v>13.56</c:v>
                </c:pt>
                <c:pt idx="82">
                  <c:v>13.2</c:v>
                </c:pt>
                <c:pt idx="83">
                  <c:v>13.08</c:v>
                </c:pt>
                <c:pt idx="84">
                  <c:v>12.41</c:v>
                </c:pt>
                <c:pt idx="85">
                  <c:v>11.58</c:v>
                </c:pt>
                <c:pt idx="86">
                  <c:v>10.76</c:v>
                </c:pt>
                <c:pt idx="87">
                  <c:v>10.02</c:v>
                </c:pt>
                <c:pt idx="88">
                  <c:v>9.23</c:v>
                </c:pt>
                <c:pt idx="89">
                  <c:v>8.4700000000000006</c:v>
                </c:pt>
                <c:pt idx="90">
                  <c:v>7.71</c:v>
                </c:pt>
                <c:pt idx="91">
                  <c:v>6.85</c:v>
                </c:pt>
                <c:pt idx="92">
                  <c:v>6.11</c:v>
                </c:pt>
                <c:pt idx="93">
                  <c:v>5.25</c:v>
                </c:pt>
                <c:pt idx="94">
                  <c:v>3.43</c:v>
                </c:pt>
                <c:pt idx="95">
                  <c:v>2.59</c:v>
                </c:pt>
                <c:pt idx="96">
                  <c:v>1.84</c:v>
                </c:pt>
                <c:pt idx="97">
                  <c:v>0.19</c:v>
                </c:pt>
                <c:pt idx="98">
                  <c:v>0.7</c:v>
                </c:pt>
              </c:numCache>
            </c:numRef>
          </c:xVal>
          <c:yVal>
            <c:numRef>
              <c:f>'CX102'!$A$11:$A$109</c:f>
              <c:numCache>
                <c:formatCode>0.0_ </c:formatCode>
                <c:ptCount val="99"/>
                <c:pt idx="0">
                  <c:v>0</c:v>
                </c:pt>
                <c:pt idx="1">
                  <c:v>-0.5</c:v>
                </c:pt>
                <c:pt idx="2">
                  <c:v>-1</c:v>
                </c:pt>
                <c:pt idx="3">
                  <c:v>-1.5</c:v>
                </c:pt>
                <c:pt idx="4">
                  <c:v>-2</c:v>
                </c:pt>
                <c:pt idx="5">
                  <c:v>-2.5</c:v>
                </c:pt>
                <c:pt idx="6">
                  <c:v>-3</c:v>
                </c:pt>
                <c:pt idx="7">
                  <c:v>-3.5</c:v>
                </c:pt>
                <c:pt idx="8">
                  <c:v>-4</c:v>
                </c:pt>
                <c:pt idx="9">
                  <c:v>-4.5</c:v>
                </c:pt>
                <c:pt idx="10">
                  <c:v>-5</c:v>
                </c:pt>
                <c:pt idx="11">
                  <c:v>-5.5</c:v>
                </c:pt>
                <c:pt idx="12">
                  <c:v>-6</c:v>
                </c:pt>
                <c:pt idx="13">
                  <c:v>-6.5</c:v>
                </c:pt>
                <c:pt idx="14">
                  <c:v>-7</c:v>
                </c:pt>
                <c:pt idx="15">
                  <c:v>-7.5</c:v>
                </c:pt>
                <c:pt idx="16">
                  <c:v>-8</c:v>
                </c:pt>
                <c:pt idx="17">
                  <c:v>-8.5</c:v>
                </c:pt>
                <c:pt idx="18">
                  <c:v>-9</c:v>
                </c:pt>
                <c:pt idx="19">
                  <c:v>-9.5</c:v>
                </c:pt>
                <c:pt idx="20">
                  <c:v>-10</c:v>
                </c:pt>
                <c:pt idx="21">
                  <c:v>-10.5</c:v>
                </c:pt>
                <c:pt idx="22">
                  <c:v>-11</c:v>
                </c:pt>
                <c:pt idx="23">
                  <c:v>-11.5</c:v>
                </c:pt>
                <c:pt idx="24">
                  <c:v>-12</c:v>
                </c:pt>
                <c:pt idx="25">
                  <c:v>-12.5</c:v>
                </c:pt>
                <c:pt idx="26">
                  <c:v>-13</c:v>
                </c:pt>
                <c:pt idx="27">
                  <c:v>-13.5</c:v>
                </c:pt>
                <c:pt idx="28">
                  <c:v>-14</c:v>
                </c:pt>
                <c:pt idx="29">
                  <c:v>-14.5</c:v>
                </c:pt>
                <c:pt idx="30">
                  <c:v>-15</c:v>
                </c:pt>
                <c:pt idx="31">
                  <c:v>-15.5</c:v>
                </c:pt>
                <c:pt idx="32">
                  <c:v>-16</c:v>
                </c:pt>
                <c:pt idx="33">
                  <c:v>-16.5</c:v>
                </c:pt>
                <c:pt idx="34">
                  <c:v>-17</c:v>
                </c:pt>
                <c:pt idx="35">
                  <c:v>-17.5</c:v>
                </c:pt>
                <c:pt idx="36">
                  <c:v>-18</c:v>
                </c:pt>
                <c:pt idx="37">
                  <c:v>-18.5</c:v>
                </c:pt>
                <c:pt idx="38">
                  <c:v>-19</c:v>
                </c:pt>
                <c:pt idx="39">
                  <c:v>-19.5</c:v>
                </c:pt>
                <c:pt idx="40">
                  <c:v>-20</c:v>
                </c:pt>
                <c:pt idx="41">
                  <c:v>-20.5</c:v>
                </c:pt>
                <c:pt idx="42">
                  <c:v>-21</c:v>
                </c:pt>
                <c:pt idx="43">
                  <c:v>-21.5</c:v>
                </c:pt>
                <c:pt idx="44">
                  <c:v>-22</c:v>
                </c:pt>
                <c:pt idx="45">
                  <c:v>-22.5</c:v>
                </c:pt>
                <c:pt idx="46">
                  <c:v>-23</c:v>
                </c:pt>
                <c:pt idx="47">
                  <c:v>-23.5</c:v>
                </c:pt>
                <c:pt idx="48">
                  <c:v>-24</c:v>
                </c:pt>
                <c:pt idx="49">
                  <c:v>-24.5</c:v>
                </c:pt>
                <c:pt idx="50">
                  <c:v>-25</c:v>
                </c:pt>
                <c:pt idx="51">
                  <c:v>-25.5</c:v>
                </c:pt>
                <c:pt idx="52">
                  <c:v>-26</c:v>
                </c:pt>
                <c:pt idx="53">
                  <c:v>-26.5</c:v>
                </c:pt>
                <c:pt idx="54">
                  <c:v>-27</c:v>
                </c:pt>
                <c:pt idx="55">
                  <c:v>-27.5</c:v>
                </c:pt>
                <c:pt idx="56">
                  <c:v>-28</c:v>
                </c:pt>
                <c:pt idx="57">
                  <c:v>-28.5</c:v>
                </c:pt>
                <c:pt idx="58">
                  <c:v>-29</c:v>
                </c:pt>
                <c:pt idx="59">
                  <c:v>-29.5</c:v>
                </c:pt>
                <c:pt idx="60">
                  <c:v>-30</c:v>
                </c:pt>
                <c:pt idx="61">
                  <c:v>-30.5</c:v>
                </c:pt>
                <c:pt idx="62">
                  <c:v>-31</c:v>
                </c:pt>
                <c:pt idx="63">
                  <c:v>-31.5</c:v>
                </c:pt>
                <c:pt idx="64">
                  <c:v>-32</c:v>
                </c:pt>
                <c:pt idx="65">
                  <c:v>-32.5</c:v>
                </c:pt>
                <c:pt idx="66">
                  <c:v>-33</c:v>
                </c:pt>
                <c:pt idx="67">
                  <c:v>-33.5</c:v>
                </c:pt>
                <c:pt idx="68">
                  <c:v>-34</c:v>
                </c:pt>
                <c:pt idx="69">
                  <c:v>-34.5</c:v>
                </c:pt>
                <c:pt idx="70">
                  <c:v>-35</c:v>
                </c:pt>
                <c:pt idx="71">
                  <c:v>-35.5</c:v>
                </c:pt>
                <c:pt idx="72">
                  <c:v>-36</c:v>
                </c:pt>
                <c:pt idx="73">
                  <c:v>-36.5</c:v>
                </c:pt>
                <c:pt idx="74">
                  <c:v>-37</c:v>
                </c:pt>
                <c:pt idx="75">
                  <c:v>-37.5</c:v>
                </c:pt>
                <c:pt idx="76">
                  <c:v>-38</c:v>
                </c:pt>
                <c:pt idx="77">
                  <c:v>-38.5</c:v>
                </c:pt>
                <c:pt idx="78">
                  <c:v>-39</c:v>
                </c:pt>
                <c:pt idx="79">
                  <c:v>-39.5</c:v>
                </c:pt>
                <c:pt idx="80">
                  <c:v>-40</c:v>
                </c:pt>
                <c:pt idx="81">
                  <c:v>-40.5</c:v>
                </c:pt>
                <c:pt idx="82">
                  <c:v>-41</c:v>
                </c:pt>
                <c:pt idx="83">
                  <c:v>-41.5</c:v>
                </c:pt>
                <c:pt idx="84">
                  <c:v>-42</c:v>
                </c:pt>
                <c:pt idx="85">
                  <c:v>-42.5</c:v>
                </c:pt>
                <c:pt idx="86">
                  <c:v>-43</c:v>
                </c:pt>
                <c:pt idx="87">
                  <c:v>-43.5</c:v>
                </c:pt>
                <c:pt idx="88">
                  <c:v>-44</c:v>
                </c:pt>
                <c:pt idx="89">
                  <c:v>-44.5</c:v>
                </c:pt>
                <c:pt idx="90">
                  <c:v>-45</c:v>
                </c:pt>
                <c:pt idx="91">
                  <c:v>-45.5</c:v>
                </c:pt>
                <c:pt idx="92">
                  <c:v>-46</c:v>
                </c:pt>
                <c:pt idx="93">
                  <c:v>-46.5</c:v>
                </c:pt>
                <c:pt idx="94">
                  <c:v>-47</c:v>
                </c:pt>
                <c:pt idx="95">
                  <c:v>-47.5</c:v>
                </c:pt>
                <c:pt idx="96">
                  <c:v>-48</c:v>
                </c:pt>
                <c:pt idx="97">
                  <c:v>-48.5</c:v>
                </c:pt>
                <c:pt idx="98">
                  <c:v>-49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A81-4655-AE48-4012C5A6447C}"/>
            </c:ext>
          </c:extLst>
        </c:ser>
        <c:axId val="184091776"/>
        <c:axId val="184094080"/>
      </c:scatterChart>
      <c:valAx>
        <c:axId val="184091776"/>
        <c:scaling>
          <c:orientation val="minMax"/>
          <c:max val="200"/>
          <c:min val="-20"/>
        </c:scaling>
        <c:axPos val="b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 sz="82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位移变化量</a:t>
                </a:r>
                <a:r>
                  <a:rPr lang="en-US" altLang="zh-CN" sz="82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(mm)</a:t>
                </a:r>
              </a:p>
            </c:rich>
          </c:tx>
          <c:layout>
            <c:manualLayout>
              <c:xMode val="edge"/>
              <c:yMode val="edge"/>
              <c:x val="0.72032123015771365"/>
              <c:y val="2.2975624496634602E-2"/>
            </c:manualLayout>
          </c:layout>
          <c:spPr>
            <a:noFill/>
            <a:ln w="25400">
              <a:noFill/>
            </a:ln>
          </c:spPr>
        </c:title>
        <c:numFmt formatCode="0_ " sourceLinked="0"/>
        <c:minorTickMark val="out"/>
        <c:tickLblPos val="high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84094080"/>
        <c:crosses val="autoZero"/>
        <c:crossBetween val="midCat"/>
        <c:majorUnit val="20"/>
        <c:minorUnit val="1"/>
      </c:valAx>
      <c:valAx>
        <c:axId val="184094080"/>
        <c:scaling>
          <c:orientation val="minMax"/>
          <c:max val="0"/>
          <c:min val="-49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11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 sz="107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深度</a:t>
                </a:r>
                <a:r>
                  <a:rPr lang="en-US" altLang="zh-CN" sz="107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(m)</a:t>
                </a:r>
              </a:p>
            </c:rich>
          </c:tx>
          <c:layout>
            <c:manualLayout>
              <c:xMode val="edge"/>
              <c:yMode val="edge"/>
              <c:x val="9.0967020652398006E-2"/>
              <c:y val="7.8583724414370823E-2"/>
            </c:manualLayout>
          </c:layout>
          <c:spPr>
            <a:noFill/>
            <a:ln w="25400">
              <a:noFill/>
            </a:ln>
          </c:spPr>
        </c:title>
        <c:numFmt formatCode="0_ " sourceLinked="0"/>
        <c:minorTickMark val="out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12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84091776"/>
        <c:crosses val="autoZero"/>
        <c:crossBetween val="midCat"/>
        <c:majorUnit val="1"/>
        <c:minorUnit val="0.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5862132905028701"/>
          <c:y val="0.96606343342391265"/>
          <c:w val="0.47988613363631138"/>
          <c:h val="2.2624545830890505E-2"/>
        </c:manualLayout>
      </c:layout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84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noFill/>
    <a:ln w="12700" cap="flat" cmpd="sng" algn="ctr">
      <a:solidFill>
        <a:srgbClr val="000000"/>
      </a:solidFill>
      <a:prstDash val="solid"/>
      <a:round/>
    </a:ln>
  </c:spPr>
  <c:txPr>
    <a:bodyPr/>
    <a:lstStyle/>
    <a:p>
      <a:pPr>
        <a:defRPr lang="zh-CN" sz="8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altLang="en-US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测斜孔</a:t>
            </a:r>
            <a:r>
              <a:rPr lang="en-US" altLang="zh-CN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CX105</a:t>
            </a:r>
            <a:r>
              <a:rPr lang="zh-CN" altLang="en-US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变化曲线图</a:t>
            </a:r>
          </a:p>
        </c:rich>
      </c:tx>
      <c:layout>
        <c:manualLayout>
          <c:xMode val="edge"/>
          <c:yMode val="edge"/>
          <c:x val="0.24426084799101624"/>
          <c:y val="6.7874141833151914E-3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2953446207031448E-2"/>
          <c:y val="5.8618419821275913E-2"/>
          <c:w val="0.83984453877015963"/>
          <c:h val="0.89954495120539568"/>
        </c:manualLayout>
      </c:layout>
      <c:scatterChart>
        <c:scatterStyle val="smoothMarker"/>
        <c:ser>
          <c:idx val="0"/>
          <c:order val="0"/>
          <c:tx>
            <c:strRef>
              <c:f>'CX105'!$B$10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rgbClr val="000000"/>
              </a:solidFill>
              <a:prstDash val="solid"/>
              <a:round/>
            </a:ln>
          </c:spPr>
          <c:marker>
            <c:symbol val="diamond"/>
            <c:size val="3"/>
            <c:spPr>
              <a:solidFill>
                <a:srgbClr val="000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</a:ln>
            </c:spPr>
          </c:marker>
          <c:xVal>
            <c:numRef>
              <c:f>'CX105'!$B$11:$B$117</c:f>
              <c:numCache>
                <c:formatCode>0.00_ </c:formatCode>
                <c:ptCount val="107"/>
                <c:pt idx="0">
                  <c:v>0</c:v>
                </c:pt>
                <c:pt idx="1">
                  <c:v>0.55000000000000004</c:v>
                </c:pt>
                <c:pt idx="2">
                  <c:v>2.02</c:v>
                </c:pt>
                <c:pt idx="3">
                  <c:v>3.09</c:v>
                </c:pt>
                <c:pt idx="4">
                  <c:v>3.73</c:v>
                </c:pt>
                <c:pt idx="5">
                  <c:v>4.59</c:v>
                </c:pt>
                <c:pt idx="6">
                  <c:v>6.8</c:v>
                </c:pt>
                <c:pt idx="7">
                  <c:v>10.35</c:v>
                </c:pt>
                <c:pt idx="8">
                  <c:v>14.12</c:v>
                </c:pt>
                <c:pt idx="9">
                  <c:v>17.55</c:v>
                </c:pt>
                <c:pt idx="10">
                  <c:v>21.14</c:v>
                </c:pt>
                <c:pt idx="11">
                  <c:v>25.08</c:v>
                </c:pt>
                <c:pt idx="12">
                  <c:v>29.33</c:v>
                </c:pt>
                <c:pt idx="13">
                  <c:v>32.729999999999997</c:v>
                </c:pt>
                <c:pt idx="14">
                  <c:v>35.799999999999997</c:v>
                </c:pt>
                <c:pt idx="15">
                  <c:v>37.880000000000003</c:v>
                </c:pt>
                <c:pt idx="16">
                  <c:v>40.39</c:v>
                </c:pt>
                <c:pt idx="17">
                  <c:v>42.84</c:v>
                </c:pt>
                <c:pt idx="18">
                  <c:v>44.84</c:v>
                </c:pt>
                <c:pt idx="19">
                  <c:v>45.43</c:v>
                </c:pt>
                <c:pt idx="20">
                  <c:v>46.07</c:v>
                </c:pt>
                <c:pt idx="21">
                  <c:v>48.63</c:v>
                </c:pt>
                <c:pt idx="22">
                  <c:v>51.54</c:v>
                </c:pt>
                <c:pt idx="23">
                  <c:v>54.52</c:v>
                </c:pt>
                <c:pt idx="24">
                  <c:v>58.44</c:v>
                </c:pt>
                <c:pt idx="25">
                  <c:v>63.16</c:v>
                </c:pt>
                <c:pt idx="26">
                  <c:v>67.67</c:v>
                </c:pt>
                <c:pt idx="27">
                  <c:v>70.89</c:v>
                </c:pt>
                <c:pt idx="28">
                  <c:v>74.260000000000005</c:v>
                </c:pt>
                <c:pt idx="29">
                  <c:v>77.290000000000006</c:v>
                </c:pt>
                <c:pt idx="30">
                  <c:v>80.48</c:v>
                </c:pt>
                <c:pt idx="31">
                  <c:v>83.05</c:v>
                </c:pt>
                <c:pt idx="32">
                  <c:v>85.51</c:v>
                </c:pt>
                <c:pt idx="33">
                  <c:v>87.53</c:v>
                </c:pt>
                <c:pt idx="34">
                  <c:v>90.85</c:v>
                </c:pt>
                <c:pt idx="35">
                  <c:v>93.95</c:v>
                </c:pt>
                <c:pt idx="36">
                  <c:v>95.85</c:v>
                </c:pt>
                <c:pt idx="37">
                  <c:v>98.38</c:v>
                </c:pt>
                <c:pt idx="38">
                  <c:v>100.46</c:v>
                </c:pt>
                <c:pt idx="39">
                  <c:v>102.12</c:v>
                </c:pt>
                <c:pt idx="40">
                  <c:v>103.9</c:v>
                </c:pt>
                <c:pt idx="41">
                  <c:v>104.77</c:v>
                </c:pt>
                <c:pt idx="42">
                  <c:v>105.55</c:v>
                </c:pt>
                <c:pt idx="43">
                  <c:v>106.64</c:v>
                </c:pt>
                <c:pt idx="44">
                  <c:v>106.89</c:v>
                </c:pt>
                <c:pt idx="45">
                  <c:v>106.65</c:v>
                </c:pt>
                <c:pt idx="46">
                  <c:v>105.71</c:v>
                </c:pt>
                <c:pt idx="47">
                  <c:v>105.11</c:v>
                </c:pt>
                <c:pt idx="48">
                  <c:v>103.11</c:v>
                </c:pt>
                <c:pt idx="49">
                  <c:v>101.71</c:v>
                </c:pt>
                <c:pt idx="50">
                  <c:v>100.42</c:v>
                </c:pt>
                <c:pt idx="51">
                  <c:v>99.01</c:v>
                </c:pt>
                <c:pt idx="52">
                  <c:v>96.78</c:v>
                </c:pt>
                <c:pt idx="53">
                  <c:v>93.75</c:v>
                </c:pt>
                <c:pt idx="54">
                  <c:v>90.78</c:v>
                </c:pt>
                <c:pt idx="55">
                  <c:v>88.63</c:v>
                </c:pt>
                <c:pt idx="56">
                  <c:v>83.97</c:v>
                </c:pt>
                <c:pt idx="57">
                  <c:v>81.38</c:v>
                </c:pt>
                <c:pt idx="58">
                  <c:v>77.92</c:v>
                </c:pt>
                <c:pt idx="59">
                  <c:v>74.400000000000006</c:v>
                </c:pt>
                <c:pt idx="60">
                  <c:v>70.930000000000007</c:v>
                </c:pt>
                <c:pt idx="61">
                  <c:v>68.05</c:v>
                </c:pt>
                <c:pt idx="62">
                  <c:v>66.55</c:v>
                </c:pt>
                <c:pt idx="63">
                  <c:v>64.38</c:v>
                </c:pt>
                <c:pt idx="64">
                  <c:v>61.83</c:v>
                </c:pt>
                <c:pt idx="65">
                  <c:v>59.23</c:v>
                </c:pt>
                <c:pt idx="66">
                  <c:v>56.12</c:v>
                </c:pt>
                <c:pt idx="67">
                  <c:v>52.5</c:v>
                </c:pt>
                <c:pt idx="68">
                  <c:v>50.04</c:v>
                </c:pt>
                <c:pt idx="69">
                  <c:v>47.89</c:v>
                </c:pt>
                <c:pt idx="70">
                  <c:v>45.17</c:v>
                </c:pt>
                <c:pt idx="71">
                  <c:v>42.65</c:v>
                </c:pt>
                <c:pt idx="72">
                  <c:v>40.76</c:v>
                </c:pt>
                <c:pt idx="73">
                  <c:v>38.770000000000003</c:v>
                </c:pt>
                <c:pt idx="74">
                  <c:v>36.46</c:v>
                </c:pt>
                <c:pt idx="75">
                  <c:v>34.119999999999997</c:v>
                </c:pt>
                <c:pt idx="76">
                  <c:v>31.97</c:v>
                </c:pt>
                <c:pt idx="77">
                  <c:v>31.57</c:v>
                </c:pt>
                <c:pt idx="78">
                  <c:v>29.29</c:v>
                </c:pt>
                <c:pt idx="79">
                  <c:v>27.12</c:v>
                </c:pt>
                <c:pt idx="80">
                  <c:v>24.87</c:v>
                </c:pt>
                <c:pt idx="81">
                  <c:v>22.87</c:v>
                </c:pt>
                <c:pt idx="82">
                  <c:v>21.81</c:v>
                </c:pt>
                <c:pt idx="83">
                  <c:v>20.38</c:v>
                </c:pt>
                <c:pt idx="84">
                  <c:v>18.690000000000001</c:v>
                </c:pt>
                <c:pt idx="85">
                  <c:v>17.36</c:v>
                </c:pt>
                <c:pt idx="86">
                  <c:v>15.93</c:v>
                </c:pt>
                <c:pt idx="87">
                  <c:v>14.9</c:v>
                </c:pt>
                <c:pt idx="88">
                  <c:v>12.54</c:v>
                </c:pt>
                <c:pt idx="89">
                  <c:v>11.58</c:v>
                </c:pt>
                <c:pt idx="90">
                  <c:v>11.28</c:v>
                </c:pt>
                <c:pt idx="91">
                  <c:v>11.25</c:v>
                </c:pt>
                <c:pt idx="92">
                  <c:v>10.11</c:v>
                </c:pt>
                <c:pt idx="93">
                  <c:v>9.25</c:v>
                </c:pt>
                <c:pt idx="94">
                  <c:v>8.35</c:v>
                </c:pt>
                <c:pt idx="95">
                  <c:v>7.7</c:v>
                </c:pt>
                <c:pt idx="96">
                  <c:v>6.66</c:v>
                </c:pt>
                <c:pt idx="97">
                  <c:v>5.78</c:v>
                </c:pt>
                <c:pt idx="98">
                  <c:v>4.83</c:v>
                </c:pt>
                <c:pt idx="99">
                  <c:v>3.71</c:v>
                </c:pt>
                <c:pt idx="100">
                  <c:v>1.94</c:v>
                </c:pt>
                <c:pt idx="101">
                  <c:v>2.57</c:v>
                </c:pt>
                <c:pt idx="102">
                  <c:v>1.55</c:v>
                </c:pt>
                <c:pt idx="103">
                  <c:v>-7.0000000000000007E-2</c:v>
                </c:pt>
                <c:pt idx="104">
                  <c:v>-1.33</c:v>
                </c:pt>
                <c:pt idx="105">
                  <c:v>-0.47</c:v>
                </c:pt>
                <c:pt idx="106">
                  <c:v>-2.59</c:v>
                </c:pt>
              </c:numCache>
            </c:numRef>
          </c:xVal>
          <c:yVal>
            <c:numRef>
              <c:f>'CX105'!$A$11:$A$117</c:f>
              <c:numCache>
                <c:formatCode>0.0_ </c:formatCode>
                <c:ptCount val="107"/>
                <c:pt idx="0">
                  <c:v>0</c:v>
                </c:pt>
                <c:pt idx="1">
                  <c:v>-0.5</c:v>
                </c:pt>
                <c:pt idx="2">
                  <c:v>-1</c:v>
                </c:pt>
                <c:pt idx="3">
                  <c:v>-1.5</c:v>
                </c:pt>
                <c:pt idx="4">
                  <c:v>-2</c:v>
                </c:pt>
                <c:pt idx="5">
                  <c:v>-2.5</c:v>
                </c:pt>
                <c:pt idx="6">
                  <c:v>-3</c:v>
                </c:pt>
                <c:pt idx="7">
                  <c:v>-3.5</c:v>
                </c:pt>
                <c:pt idx="8">
                  <c:v>-4</c:v>
                </c:pt>
                <c:pt idx="9">
                  <c:v>-4.5</c:v>
                </c:pt>
                <c:pt idx="10">
                  <c:v>-5</c:v>
                </c:pt>
                <c:pt idx="11">
                  <c:v>-5.5</c:v>
                </c:pt>
                <c:pt idx="12">
                  <c:v>-6</c:v>
                </c:pt>
                <c:pt idx="13">
                  <c:v>-6.5</c:v>
                </c:pt>
                <c:pt idx="14">
                  <c:v>-7</c:v>
                </c:pt>
                <c:pt idx="15">
                  <c:v>-7.5</c:v>
                </c:pt>
                <c:pt idx="16">
                  <c:v>-8</c:v>
                </c:pt>
                <c:pt idx="17">
                  <c:v>-8.5</c:v>
                </c:pt>
                <c:pt idx="18">
                  <c:v>-9</c:v>
                </c:pt>
                <c:pt idx="19">
                  <c:v>-9.5</c:v>
                </c:pt>
                <c:pt idx="20">
                  <c:v>-10</c:v>
                </c:pt>
                <c:pt idx="21">
                  <c:v>-10.5</c:v>
                </c:pt>
                <c:pt idx="22">
                  <c:v>-11</c:v>
                </c:pt>
                <c:pt idx="23">
                  <c:v>-11.5</c:v>
                </c:pt>
                <c:pt idx="24">
                  <c:v>-12</c:v>
                </c:pt>
                <c:pt idx="25">
                  <c:v>-12.5</c:v>
                </c:pt>
                <c:pt idx="26">
                  <c:v>-13</c:v>
                </c:pt>
                <c:pt idx="27">
                  <c:v>-13.5</c:v>
                </c:pt>
                <c:pt idx="28">
                  <c:v>-14</c:v>
                </c:pt>
                <c:pt idx="29">
                  <c:v>-14.5</c:v>
                </c:pt>
                <c:pt idx="30">
                  <c:v>-15</c:v>
                </c:pt>
                <c:pt idx="31">
                  <c:v>-15.5</c:v>
                </c:pt>
                <c:pt idx="32">
                  <c:v>-16</c:v>
                </c:pt>
                <c:pt idx="33">
                  <c:v>-16.5</c:v>
                </c:pt>
                <c:pt idx="34">
                  <c:v>-17</c:v>
                </c:pt>
                <c:pt idx="35">
                  <c:v>-17.5</c:v>
                </c:pt>
                <c:pt idx="36">
                  <c:v>-18</c:v>
                </c:pt>
                <c:pt idx="37">
                  <c:v>-18.5</c:v>
                </c:pt>
                <c:pt idx="38">
                  <c:v>-19</c:v>
                </c:pt>
                <c:pt idx="39">
                  <c:v>-19.5</c:v>
                </c:pt>
                <c:pt idx="40">
                  <c:v>-20</c:v>
                </c:pt>
                <c:pt idx="41">
                  <c:v>-20.5</c:v>
                </c:pt>
                <c:pt idx="42">
                  <c:v>-21</c:v>
                </c:pt>
                <c:pt idx="43">
                  <c:v>-21.5</c:v>
                </c:pt>
                <c:pt idx="44">
                  <c:v>-22</c:v>
                </c:pt>
                <c:pt idx="45">
                  <c:v>-22.5</c:v>
                </c:pt>
                <c:pt idx="46">
                  <c:v>-23</c:v>
                </c:pt>
                <c:pt idx="47">
                  <c:v>-23.5</c:v>
                </c:pt>
                <c:pt idx="48">
                  <c:v>-24</c:v>
                </c:pt>
                <c:pt idx="49">
                  <c:v>-24.5</c:v>
                </c:pt>
                <c:pt idx="50">
                  <c:v>-25</c:v>
                </c:pt>
                <c:pt idx="51">
                  <c:v>-25.5</c:v>
                </c:pt>
                <c:pt idx="52">
                  <c:v>-26</c:v>
                </c:pt>
                <c:pt idx="53">
                  <c:v>-26.5</c:v>
                </c:pt>
                <c:pt idx="54">
                  <c:v>-27</c:v>
                </c:pt>
                <c:pt idx="55">
                  <c:v>-27.5</c:v>
                </c:pt>
                <c:pt idx="56">
                  <c:v>-28</c:v>
                </c:pt>
                <c:pt idx="57">
                  <c:v>-28.5</c:v>
                </c:pt>
                <c:pt idx="58">
                  <c:v>-29</c:v>
                </c:pt>
                <c:pt idx="59">
                  <c:v>-29.5</c:v>
                </c:pt>
                <c:pt idx="60">
                  <c:v>-30</c:v>
                </c:pt>
                <c:pt idx="61">
                  <c:v>-30.5</c:v>
                </c:pt>
                <c:pt idx="62">
                  <c:v>-31</c:v>
                </c:pt>
                <c:pt idx="63">
                  <c:v>-31.5</c:v>
                </c:pt>
                <c:pt idx="64">
                  <c:v>-32</c:v>
                </c:pt>
                <c:pt idx="65">
                  <c:v>-32.5</c:v>
                </c:pt>
                <c:pt idx="66">
                  <c:v>-33</c:v>
                </c:pt>
                <c:pt idx="67">
                  <c:v>-33.5</c:v>
                </c:pt>
                <c:pt idx="68">
                  <c:v>-34</c:v>
                </c:pt>
                <c:pt idx="69">
                  <c:v>-34.5</c:v>
                </c:pt>
                <c:pt idx="70">
                  <c:v>-35</c:v>
                </c:pt>
                <c:pt idx="71">
                  <c:v>-35.5</c:v>
                </c:pt>
                <c:pt idx="72">
                  <c:v>-36</c:v>
                </c:pt>
                <c:pt idx="73">
                  <c:v>-36.5</c:v>
                </c:pt>
                <c:pt idx="74">
                  <c:v>-37</c:v>
                </c:pt>
                <c:pt idx="75">
                  <c:v>-37.5</c:v>
                </c:pt>
                <c:pt idx="76">
                  <c:v>-38</c:v>
                </c:pt>
                <c:pt idx="77">
                  <c:v>-38.5</c:v>
                </c:pt>
                <c:pt idx="78">
                  <c:v>-39</c:v>
                </c:pt>
                <c:pt idx="79">
                  <c:v>-39.5</c:v>
                </c:pt>
                <c:pt idx="80">
                  <c:v>-40</c:v>
                </c:pt>
                <c:pt idx="81">
                  <c:v>-40.5</c:v>
                </c:pt>
                <c:pt idx="82">
                  <c:v>-41</c:v>
                </c:pt>
                <c:pt idx="83">
                  <c:v>-41.5</c:v>
                </c:pt>
                <c:pt idx="84">
                  <c:v>-42</c:v>
                </c:pt>
                <c:pt idx="85">
                  <c:v>-42.5</c:v>
                </c:pt>
                <c:pt idx="86">
                  <c:v>-43</c:v>
                </c:pt>
                <c:pt idx="87">
                  <c:v>-43.5</c:v>
                </c:pt>
                <c:pt idx="88">
                  <c:v>-44</c:v>
                </c:pt>
                <c:pt idx="89">
                  <c:v>-44.5</c:v>
                </c:pt>
                <c:pt idx="90">
                  <c:v>-45</c:v>
                </c:pt>
                <c:pt idx="91">
                  <c:v>-45.5</c:v>
                </c:pt>
                <c:pt idx="92">
                  <c:v>-46</c:v>
                </c:pt>
                <c:pt idx="93">
                  <c:v>-46.5</c:v>
                </c:pt>
                <c:pt idx="94">
                  <c:v>-47</c:v>
                </c:pt>
                <c:pt idx="95">
                  <c:v>-47.5</c:v>
                </c:pt>
                <c:pt idx="96">
                  <c:v>-48</c:v>
                </c:pt>
                <c:pt idx="97">
                  <c:v>-48.5</c:v>
                </c:pt>
                <c:pt idx="98">
                  <c:v>-49</c:v>
                </c:pt>
                <c:pt idx="99">
                  <c:v>-49.5</c:v>
                </c:pt>
                <c:pt idx="100">
                  <c:v>-50</c:v>
                </c:pt>
                <c:pt idx="101">
                  <c:v>-50.5</c:v>
                </c:pt>
                <c:pt idx="102">
                  <c:v>-51</c:v>
                </c:pt>
                <c:pt idx="103">
                  <c:v>-51.5</c:v>
                </c:pt>
                <c:pt idx="104">
                  <c:v>-52</c:v>
                </c:pt>
                <c:pt idx="105">
                  <c:v>-52.5</c:v>
                </c:pt>
                <c:pt idx="106">
                  <c:v>-53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F59-44C4-8E6E-F8D441053267}"/>
            </c:ext>
          </c:extLst>
        </c:ser>
        <c:ser>
          <c:idx val="1"/>
          <c:order val="1"/>
          <c:tx>
            <c:strRef>
              <c:f>'CX105'!$D$10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rgbClr val="000000"/>
              </a:solidFill>
              <a:prstDash val="solid"/>
              <a:round/>
            </a:ln>
          </c:spPr>
          <c:marker>
            <c:symbol val="square"/>
            <c:size val="3"/>
            <c:spPr>
              <a:solidFill>
                <a:srgbClr val="000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</a:ln>
            </c:spPr>
          </c:marker>
          <c:xVal>
            <c:numRef>
              <c:f>'CX105'!$D$11:$D$117</c:f>
              <c:numCache>
                <c:formatCode>0.00_ </c:formatCode>
                <c:ptCount val="107"/>
                <c:pt idx="0">
                  <c:v>0</c:v>
                </c:pt>
                <c:pt idx="1">
                  <c:v>0.55000000000000004</c:v>
                </c:pt>
                <c:pt idx="2">
                  <c:v>2.0099999999999998</c:v>
                </c:pt>
                <c:pt idx="3">
                  <c:v>3.07</c:v>
                </c:pt>
                <c:pt idx="4">
                  <c:v>3.71</c:v>
                </c:pt>
                <c:pt idx="5">
                  <c:v>4.57</c:v>
                </c:pt>
                <c:pt idx="6">
                  <c:v>6.77</c:v>
                </c:pt>
                <c:pt idx="7">
                  <c:v>10.3</c:v>
                </c:pt>
                <c:pt idx="8">
                  <c:v>14.05</c:v>
                </c:pt>
                <c:pt idx="9">
                  <c:v>17.46</c:v>
                </c:pt>
                <c:pt idx="10">
                  <c:v>21.03</c:v>
                </c:pt>
                <c:pt idx="11">
                  <c:v>24.95</c:v>
                </c:pt>
                <c:pt idx="12">
                  <c:v>29.18</c:v>
                </c:pt>
                <c:pt idx="13">
                  <c:v>32.57</c:v>
                </c:pt>
                <c:pt idx="14">
                  <c:v>35.619999999999997</c:v>
                </c:pt>
                <c:pt idx="15">
                  <c:v>37.69</c:v>
                </c:pt>
                <c:pt idx="16">
                  <c:v>40.19</c:v>
                </c:pt>
                <c:pt idx="17">
                  <c:v>42.63</c:v>
                </c:pt>
                <c:pt idx="18">
                  <c:v>44.62</c:v>
                </c:pt>
                <c:pt idx="19">
                  <c:v>45.2</c:v>
                </c:pt>
                <c:pt idx="20">
                  <c:v>45.84</c:v>
                </c:pt>
                <c:pt idx="21">
                  <c:v>48.39</c:v>
                </c:pt>
                <c:pt idx="22">
                  <c:v>51.28</c:v>
                </c:pt>
                <c:pt idx="23">
                  <c:v>54.25</c:v>
                </c:pt>
                <c:pt idx="24">
                  <c:v>58.15</c:v>
                </c:pt>
                <c:pt idx="25">
                  <c:v>62.84</c:v>
                </c:pt>
                <c:pt idx="26">
                  <c:v>67.33</c:v>
                </c:pt>
                <c:pt idx="27">
                  <c:v>70.540000000000006</c:v>
                </c:pt>
                <c:pt idx="28">
                  <c:v>73.89</c:v>
                </c:pt>
                <c:pt idx="29">
                  <c:v>76.900000000000006</c:v>
                </c:pt>
                <c:pt idx="30">
                  <c:v>80.08</c:v>
                </c:pt>
                <c:pt idx="31">
                  <c:v>82.63</c:v>
                </c:pt>
                <c:pt idx="32">
                  <c:v>85.08</c:v>
                </c:pt>
                <c:pt idx="33">
                  <c:v>87.09</c:v>
                </c:pt>
                <c:pt idx="34">
                  <c:v>90.4</c:v>
                </c:pt>
                <c:pt idx="35">
                  <c:v>93.48</c:v>
                </c:pt>
                <c:pt idx="36">
                  <c:v>95.37</c:v>
                </c:pt>
                <c:pt idx="37">
                  <c:v>97.89</c:v>
                </c:pt>
                <c:pt idx="38">
                  <c:v>99.96</c:v>
                </c:pt>
                <c:pt idx="39">
                  <c:v>101.61</c:v>
                </c:pt>
                <c:pt idx="40">
                  <c:v>103.38</c:v>
                </c:pt>
                <c:pt idx="41">
                  <c:v>104.25</c:v>
                </c:pt>
                <c:pt idx="42">
                  <c:v>105.02</c:v>
                </c:pt>
                <c:pt idx="43">
                  <c:v>106.1</c:v>
                </c:pt>
                <c:pt idx="44">
                  <c:v>106.35</c:v>
                </c:pt>
                <c:pt idx="45">
                  <c:v>106.12</c:v>
                </c:pt>
                <c:pt idx="46">
                  <c:v>105.18</c:v>
                </c:pt>
                <c:pt idx="47">
                  <c:v>104.58</c:v>
                </c:pt>
                <c:pt idx="48">
                  <c:v>102.59</c:v>
                </c:pt>
                <c:pt idx="49">
                  <c:v>101.2</c:v>
                </c:pt>
                <c:pt idx="50">
                  <c:v>99.92</c:v>
                </c:pt>
                <c:pt idx="51">
                  <c:v>98.51</c:v>
                </c:pt>
                <c:pt idx="52">
                  <c:v>96.3</c:v>
                </c:pt>
                <c:pt idx="53">
                  <c:v>93.28</c:v>
                </c:pt>
                <c:pt idx="54">
                  <c:v>90.33</c:v>
                </c:pt>
                <c:pt idx="55">
                  <c:v>88.19</c:v>
                </c:pt>
                <c:pt idx="56">
                  <c:v>83.55</c:v>
                </c:pt>
                <c:pt idx="57">
                  <c:v>80.97</c:v>
                </c:pt>
                <c:pt idx="58">
                  <c:v>77.53</c:v>
                </c:pt>
                <c:pt idx="59">
                  <c:v>74.03</c:v>
                </c:pt>
                <c:pt idx="60">
                  <c:v>70.58</c:v>
                </c:pt>
                <c:pt idx="61">
                  <c:v>67.709999999999994</c:v>
                </c:pt>
                <c:pt idx="62">
                  <c:v>66.22</c:v>
                </c:pt>
                <c:pt idx="63">
                  <c:v>64.06</c:v>
                </c:pt>
                <c:pt idx="64">
                  <c:v>61.52</c:v>
                </c:pt>
                <c:pt idx="65">
                  <c:v>58.93</c:v>
                </c:pt>
                <c:pt idx="66">
                  <c:v>55.84</c:v>
                </c:pt>
                <c:pt idx="67">
                  <c:v>52.24</c:v>
                </c:pt>
                <c:pt idx="68">
                  <c:v>49.79</c:v>
                </c:pt>
                <c:pt idx="69">
                  <c:v>47.65</c:v>
                </c:pt>
                <c:pt idx="70">
                  <c:v>44.94</c:v>
                </c:pt>
                <c:pt idx="71">
                  <c:v>42.44</c:v>
                </c:pt>
                <c:pt idx="72">
                  <c:v>40.56</c:v>
                </c:pt>
                <c:pt idx="73">
                  <c:v>38.58</c:v>
                </c:pt>
                <c:pt idx="74">
                  <c:v>36.28</c:v>
                </c:pt>
                <c:pt idx="75">
                  <c:v>33.950000000000003</c:v>
                </c:pt>
                <c:pt idx="76">
                  <c:v>31.81</c:v>
                </c:pt>
                <c:pt idx="77">
                  <c:v>31.41</c:v>
                </c:pt>
                <c:pt idx="78">
                  <c:v>29.14</c:v>
                </c:pt>
                <c:pt idx="79">
                  <c:v>26.98</c:v>
                </c:pt>
                <c:pt idx="80">
                  <c:v>24.75</c:v>
                </c:pt>
                <c:pt idx="81">
                  <c:v>22.76</c:v>
                </c:pt>
                <c:pt idx="82">
                  <c:v>21.7</c:v>
                </c:pt>
                <c:pt idx="83">
                  <c:v>20.28</c:v>
                </c:pt>
                <c:pt idx="84">
                  <c:v>18.600000000000001</c:v>
                </c:pt>
                <c:pt idx="85">
                  <c:v>17.27</c:v>
                </c:pt>
                <c:pt idx="86">
                  <c:v>15.85</c:v>
                </c:pt>
                <c:pt idx="87">
                  <c:v>14.83</c:v>
                </c:pt>
                <c:pt idx="88">
                  <c:v>12.48</c:v>
                </c:pt>
                <c:pt idx="89">
                  <c:v>11.52</c:v>
                </c:pt>
                <c:pt idx="90">
                  <c:v>11.22</c:v>
                </c:pt>
                <c:pt idx="91">
                  <c:v>11.19</c:v>
                </c:pt>
                <c:pt idx="92">
                  <c:v>10.06</c:v>
                </c:pt>
                <c:pt idx="93">
                  <c:v>9.1999999999999993</c:v>
                </c:pt>
                <c:pt idx="94">
                  <c:v>8.31</c:v>
                </c:pt>
                <c:pt idx="95">
                  <c:v>7.66</c:v>
                </c:pt>
                <c:pt idx="96">
                  <c:v>6.63</c:v>
                </c:pt>
                <c:pt idx="97">
                  <c:v>5.75</c:v>
                </c:pt>
                <c:pt idx="98">
                  <c:v>4.8099999999999996</c:v>
                </c:pt>
                <c:pt idx="99">
                  <c:v>3.69</c:v>
                </c:pt>
                <c:pt idx="100">
                  <c:v>1.93</c:v>
                </c:pt>
                <c:pt idx="101">
                  <c:v>2.56</c:v>
                </c:pt>
                <c:pt idx="102">
                  <c:v>1.54</c:v>
                </c:pt>
                <c:pt idx="103">
                  <c:v>-7.0000000000000007E-2</c:v>
                </c:pt>
                <c:pt idx="104">
                  <c:v>-1.32</c:v>
                </c:pt>
                <c:pt idx="105">
                  <c:v>-0.47</c:v>
                </c:pt>
                <c:pt idx="106">
                  <c:v>-2.58</c:v>
                </c:pt>
              </c:numCache>
            </c:numRef>
          </c:xVal>
          <c:yVal>
            <c:numRef>
              <c:f>'CX105'!$A$11:$A$117</c:f>
              <c:numCache>
                <c:formatCode>0.0_ </c:formatCode>
                <c:ptCount val="107"/>
                <c:pt idx="0">
                  <c:v>0</c:v>
                </c:pt>
                <c:pt idx="1">
                  <c:v>-0.5</c:v>
                </c:pt>
                <c:pt idx="2">
                  <c:v>-1</c:v>
                </c:pt>
                <c:pt idx="3">
                  <c:v>-1.5</c:v>
                </c:pt>
                <c:pt idx="4">
                  <c:v>-2</c:v>
                </c:pt>
                <c:pt idx="5">
                  <c:v>-2.5</c:v>
                </c:pt>
                <c:pt idx="6">
                  <c:v>-3</c:v>
                </c:pt>
                <c:pt idx="7">
                  <c:v>-3.5</c:v>
                </c:pt>
                <c:pt idx="8">
                  <c:v>-4</c:v>
                </c:pt>
                <c:pt idx="9">
                  <c:v>-4.5</c:v>
                </c:pt>
                <c:pt idx="10">
                  <c:v>-5</c:v>
                </c:pt>
                <c:pt idx="11">
                  <c:v>-5.5</c:v>
                </c:pt>
                <c:pt idx="12">
                  <c:v>-6</c:v>
                </c:pt>
                <c:pt idx="13">
                  <c:v>-6.5</c:v>
                </c:pt>
                <c:pt idx="14">
                  <c:v>-7</c:v>
                </c:pt>
                <c:pt idx="15">
                  <c:v>-7.5</c:v>
                </c:pt>
                <c:pt idx="16">
                  <c:v>-8</c:v>
                </c:pt>
                <c:pt idx="17">
                  <c:v>-8.5</c:v>
                </c:pt>
                <c:pt idx="18">
                  <c:v>-9</c:v>
                </c:pt>
                <c:pt idx="19">
                  <c:v>-9.5</c:v>
                </c:pt>
                <c:pt idx="20">
                  <c:v>-10</c:v>
                </c:pt>
                <c:pt idx="21">
                  <c:v>-10.5</c:v>
                </c:pt>
                <c:pt idx="22">
                  <c:v>-11</c:v>
                </c:pt>
                <c:pt idx="23">
                  <c:v>-11.5</c:v>
                </c:pt>
                <c:pt idx="24">
                  <c:v>-12</c:v>
                </c:pt>
                <c:pt idx="25">
                  <c:v>-12.5</c:v>
                </c:pt>
                <c:pt idx="26">
                  <c:v>-13</c:v>
                </c:pt>
                <c:pt idx="27">
                  <c:v>-13.5</c:v>
                </c:pt>
                <c:pt idx="28">
                  <c:v>-14</c:v>
                </c:pt>
                <c:pt idx="29">
                  <c:v>-14.5</c:v>
                </c:pt>
                <c:pt idx="30">
                  <c:v>-15</c:v>
                </c:pt>
                <c:pt idx="31">
                  <c:v>-15.5</c:v>
                </c:pt>
                <c:pt idx="32">
                  <c:v>-16</c:v>
                </c:pt>
                <c:pt idx="33">
                  <c:v>-16.5</c:v>
                </c:pt>
                <c:pt idx="34">
                  <c:v>-17</c:v>
                </c:pt>
                <c:pt idx="35">
                  <c:v>-17.5</c:v>
                </c:pt>
                <c:pt idx="36">
                  <c:v>-18</c:v>
                </c:pt>
                <c:pt idx="37">
                  <c:v>-18.5</c:v>
                </c:pt>
                <c:pt idx="38">
                  <c:v>-19</c:v>
                </c:pt>
                <c:pt idx="39">
                  <c:v>-19.5</c:v>
                </c:pt>
                <c:pt idx="40">
                  <c:v>-20</c:v>
                </c:pt>
                <c:pt idx="41">
                  <c:v>-20.5</c:v>
                </c:pt>
                <c:pt idx="42">
                  <c:v>-21</c:v>
                </c:pt>
                <c:pt idx="43">
                  <c:v>-21.5</c:v>
                </c:pt>
                <c:pt idx="44">
                  <c:v>-22</c:v>
                </c:pt>
                <c:pt idx="45">
                  <c:v>-22.5</c:v>
                </c:pt>
                <c:pt idx="46">
                  <c:v>-23</c:v>
                </c:pt>
                <c:pt idx="47">
                  <c:v>-23.5</c:v>
                </c:pt>
                <c:pt idx="48">
                  <c:v>-24</c:v>
                </c:pt>
                <c:pt idx="49">
                  <c:v>-24.5</c:v>
                </c:pt>
                <c:pt idx="50">
                  <c:v>-25</c:v>
                </c:pt>
                <c:pt idx="51">
                  <c:v>-25.5</c:v>
                </c:pt>
                <c:pt idx="52">
                  <c:v>-26</c:v>
                </c:pt>
                <c:pt idx="53">
                  <c:v>-26.5</c:v>
                </c:pt>
                <c:pt idx="54">
                  <c:v>-27</c:v>
                </c:pt>
                <c:pt idx="55">
                  <c:v>-27.5</c:v>
                </c:pt>
                <c:pt idx="56">
                  <c:v>-28</c:v>
                </c:pt>
                <c:pt idx="57">
                  <c:v>-28.5</c:v>
                </c:pt>
                <c:pt idx="58">
                  <c:v>-29</c:v>
                </c:pt>
                <c:pt idx="59">
                  <c:v>-29.5</c:v>
                </c:pt>
                <c:pt idx="60">
                  <c:v>-30</c:v>
                </c:pt>
                <c:pt idx="61">
                  <c:v>-30.5</c:v>
                </c:pt>
                <c:pt idx="62">
                  <c:v>-31</c:v>
                </c:pt>
                <c:pt idx="63">
                  <c:v>-31.5</c:v>
                </c:pt>
                <c:pt idx="64">
                  <c:v>-32</c:v>
                </c:pt>
                <c:pt idx="65">
                  <c:v>-32.5</c:v>
                </c:pt>
                <c:pt idx="66">
                  <c:v>-33</c:v>
                </c:pt>
                <c:pt idx="67">
                  <c:v>-33.5</c:v>
                </c:pt>
                <c:pt idx="68">
                  <c:v>-34</c:v>
                </c:pt>
                <c:pt idx="69">
                  <c:v>-34.5</c:v>
                </c:pt>
                <c:pt idx="70">
                  <c:v>-35</c:v>
                </c:pt>
                <c:pt idx="71">
                  <c:v>-35.5</c:v>
                </c:pt>
                <c:pt idx="72">
                  <c:v>-36</c:v>
                </c:pt>
                <c:pt idx="73">
                  <c:v>-36.5</c:v>
                </c:pt>
                <c:pt idx="74">
                  <c:v>-37</c:v>
                </c:pt>
                <c:pt idx="75">
                  <c:v>-37.5</c:v>
                </c:pt>
                <c:pt idx="76">
                  <c:v>-38</c:v>
                </c:pt>
                <c:pt idx="77">
                  <c:v>-38.5</c:v>
                </c:pt>
                <c:pt idx="78">
                  <c:v>-39</c:v>
                </c:pt>
                <c:pt idx="79">
                  <c:v>-39.5</c:v>
                </c:pt>
                <c:pt idx="80">
                  <c:v>-40</c:v>
                </c:pt>
                <c:pt idx="81">
                  <c:v>-40.5</c:v>
                </c:pt>
                <c:pt idx="82">
                  <c:v>-41</c:v>
                </c:pt>
                <c:pt idx="83">
                  <c:v>-41.5</c:v>
                </c:pt>
                <c:pt idx="84">
                  <c:v>-42</c:v>
                </c:pt>
                <c:pt idx="85">
                  <c:v>-42.5</c:v>
                </c:pt>
                <c:pt idx="86">
                  <c:v>-43</c:v>
                </c:pt>
                <c:pt idx="87">
                  <c:v>-43.5</c:v>
                </c:pt>
                <c:pt idx="88">
                  <c:v>-44</c:v>
                </c:pt>
                <c:pt idx="89">
                  <c:v>-44.5</c:v>
                </c:pt>
                <c:pt idx="90">
                  <c:v>-45</c:v>
                </c:pt>
                <c:pt idx="91">
                  <c:v>-45.5</c:v>
                </c:pt>
                <c:pt idx="92">
                  <c:v>-46</c:v>
                </c:pt>
                <c:pt idx="93">
                  <c:v>-46.5</c:v>
                </c:pt>
                <c:pt idx="94">
                  <c:v>-47</c:v>
                </c:pt>
                <c:pt idx="95">
                  <c:v>-47.5</c:v>
                </c:pt>
                <c:pt idx="96">
                  <c:v>-48</c:v>
                </c:pt>
                <c:pt idx="97">
                  <c:v>-48.5</c:v>
                </c:pt>
                <c:pt idx="98">
                  <c:v>-49</c:v>
                </c:pt>
                <c:pt idx="99">
                  <c:v>-49.5</c:v>
                </c:pt>
                <c:pt idx="100">
                  <c:v>-50</c:v>
                </c:pt>
                <c:pt idx="101">
                  <c:v>-50.5</c:v>
                </c:pt>
                <c:pt idx="102">
                  <c:v>-51</c:v>
                </c:pt>
                <c:pt idx="103">
                  <c:v>-51.5</c:v>
                </c:pt>
                <c:pt idx="104">
                  <c:v>-52</c:v>
                </c:pt>
                <c:pt idx="105">
                  <c:v>-52.5</c:v>
                </c:pt>
                <c:pt idx="106">
                  <c:v>-53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F59-44C4-8E6E-F8D441053267}"/>
            </c:ext>
          </c:extLst>
        </c:ser>
        <c:axId val="197308800"/>
        <c:axId val="197311104"/>
      </c:scatterChart>
      <c:valAx>
        <c:axId val="197308800"/>
        <c:scaling>
          <c:orientation val="minMax"/>
          <c:max val="200"/>
          <c:min val="-10"/>
        </c:scaling>
        <c:axPos val="b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 sz="82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位移变化量</a:t>
                </a:r>
                <a:r>
                  <a:rPr lang="en-US" altLang="zh-CN" sz="82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(mm)</a:t>
                </a:r>
              </a:p>
            </c:rich>
          </c:tx>
          <c:layout>
            <c:manualLayout>
              <c:xMode val="edge"/>
              <c:yMode val="edge"/>
              <c:x val="0.74046088625060003"/>
              <c:y val="2.2936588645687771E-2"/>
            </c:manualLayout>
          </c:layout>
          <c:spPr>
            <a:noFill/>
            <a:ln w="25400">
              <a:noFill/>
            </a:ln>
          </c:spPr>
        </c:title>
        <c:numFmt formatCode="0_ " sourceLinked="0"/>
        <c:minorTickMark val="out"/>
        <c:tickLblPos val="high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97311104"/>
        <c:crosses val="autoZero"/>
        <c:crossBetween val="midCat"/>
        <c:majorUnit val="20"/>
        <c:minorUnit val="1"/>
      </c:valAx>
      <c:valAx>
        <c:axId val="197311104"/>
        <c:scaling>
          <c:orientation val="minMax"/>
          <c:max val="0"/>
          <c:min val="-53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11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 sz="107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深度</a:t>
                </a:r>
                <a:r>
                  <a:rPr lang="en-US" altLang="zh-CN" sz="107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(m)</a:t>
                </a:r>
              </a:p>
            </c:rich>
          </c:tx>
          <c:layout>
            <c:manualLayout>
              <c:xMode val="edge"/>
              <c:yMode val="edge"/>
              <c:x val="4.7331099117767013E-2"/>
              <c:y val="7.6879231755884708E-2"/>
            </c:manualLayout>
          </c:layout>
          <c:spPr>
            <a:noFill/>
            <a:ln w="25400">
              <a:noFill/>
            </a:ln>
          </c:spPr>
        </c:title>
        <c:numFmt formatCode="0_ " sourceLinked="0"/>
        <c:minorTickMark val="out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12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97308800"/>
        <c:crosses val="autoZero"/>
        <c:crossBetween val="midCat"/>
        <c:majorUnit val="1"/>
        <c:minorUnit val="0.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5862132905028701"/>
          <c:y val="0.96606343342391265"/>
          <c:w val="0.47988613363631138"/>
          <c:h val="2.2624545830890505E-2"/>
        </c:manualLayout>
      </c:layout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84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noFill/>
    <a:ln w="12700" cap="flat" cmpd="sng" algn="ctr">
      <a:solidFill>
        <a:srgbClr val="000000"/>
      </a:solidFill>
      <a:prstDash val="solid"/>
      <a:round/>
    </a:ln>
  </c:spPr>
  <c:txPr>
    <a:bodyPr/>
    <a:lstStyle/>
    <a:p>
      <a:pPr>
        <a:defRPr lang="zh-CN" sz="8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altLang="en-US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测斜孔</a:t>
            </a:r>
            <a:r>
              <a:rPr lang="en-US" altLang="zh-CN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CX103</a:t>
            </a:r>
            <a:r>
              <a:rPr lang="zh-CN" altLang="en-US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变化曲线图</a:t>
            </a:r>
          </a:p>
        </c:rich>
      </c:tx>
      <c:layout>
        <c:manualLayout>
          <c:xMode val="edge"/>
          <c:yMode val="edge"/>
          <c:x val="0.24426084799101624"/>
          <c:y val="6.7874141833151914E-3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7.4219654401387072E-2"/>
          <c:y val="5.624762567070344E-2"/>
          <c:w val="0.89370647964841365"/>
          <c:h val="0.9209000741717337"/>
        </c:manualLayout>
      </c:layout>
      <c:scatterChart>
        <c:scatterStyle val="smoothMarker"/>
        <c:ser>
          <c:idx val="0"/>
          <c:order val="0"/>
          <c:tx>
            <c:strRef>
              <c:f>'CX103'!$B$10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rgbClr val="000000"/>
              </a:solidFill>
              <a:prstDash val="solid"/>
              <a:round/>
            </a:ln>
          </c:spPr>
          <c:marker>
            <c:symbol val="diamond"/>
            <c:size val="3"/>
            <c:spPr>
              <a:solidFill>
                <a:srgbClr val="000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</a:ln>
            </c:spPr>
          </c:marker>
          <c:xVal>
            <c:numRef>
              <c:f>'CX103'!$B$11:$B$97</c:f>
              <c:numCache>
                <c:formatCode>0.00_ </c:formatCode>
                <c:ptCount val="87"/>
                <c:pt idx="0">
                  <c:v>0</c:v>
                </c:pt>
                <c:pt idx="1">
                  <c:v>-1.68</c:v>
                </c:pt>
                <c:pt idx="2">
                  <c:v>-3.84</c:v>
                </c:pt>
                <c:pt idx="3">
                  <c:v>-5.94</c:v>
                </c:pt>
                <c:pt idx="4">
                  <c:v>-7.04</c:v>
                </c:pt>
                <c:pt idx="5">
                  <c:v>-6.09</c:v>
                </c:pt>
                <c:pt idx="6">
                  <c:v>-1.7</c:v>
                </c:pt>
                <c:pt idx="7">
                  <c:v>7.31</c:v>
                </c:pt>
                <c:pt idx="8">
                  <c:v>18.13</c:v>
                </c:pt>
                <c:pt idx="9">
                  <c:v>22.13</c:v>
                </c:pt>
                <c:pt idx="10">
                  <c:v>20.95</c:v>
                </c:pt>
                <c:pt idx="11">
                  <c:v>20.190000000000001</c:v>
                </c:pt>
                <c:pt idx="12">
                  <c:v>21.23</c:v>
                </c:pt>
                <c:pt idx="13">
                  <c:v>22.91</c:v>
                </c:pt>
                <c:pt idx="14">
                  <c:v>21.88</c:v>
                </c:pt>
                <c:pt idx="15">
                  <c:v>19.489999999999998</c:v>
                </c:pt>
                <c:pt idx="16">
                  <c:v>19.899999999999999</c:v>
                </c:pt>
                <c:pt idx="17">
                  <c:v>22.47</c:v>
                </c:pt>
                <c:pt idx="18">
                  <c:v>23.06</c:v>
                </c:pt>
                <c:pt idx="19">
                  <c:v>25.08</c:v>
                </c:pt>
                <c:pt idx="20">
                  <c:v>26.04</c:v>
                </c:pt>
                <c:pt idx="21">
                  <c:v>24.77</c:v>
                </c:pt>
                <c:pt idx="22">
                  <c:v>26.87</c:v>
                </c:pt>
                <c:pt idx="23">
                  <c:v>27.66</c:v>
                </c:pt>
                <c:pt idx="24">
                  <c:v>29.92</c:v>
                </c:pt>
                <c:pt idx="25">
                  <c:v>33.46</c:v>
                </c:pt>
                <c:pt idx="26">
                  <c:v>37.159999999999997</c:v>
                </c:pt>
                <c:pt idx="27">
                  <c:v>39.68</c:v>
                </c:pt>
                <c:pt idx="28">
                  <c:v>41.35</c:v>
                </c:pt>
                <c:pt idx="29">
                  <c:v>42.57</c:v>
                </c:pt>
                <c:pt idx="30">
                  <c:v>44.39</c:v>
                </c:pt>
                <c:pt idx="31">
                  <c:v>46.08</c:v>
                </c:pt>
                <c:pt idx="32">
                  <c:v>47.31</c:v>
                </c:pt>
                <c:pt idx="33">
                  <c:v>49.27</c:v>
                </c:pt>
                <c:pt idx="34">
                  <c:v>52.21</c:v>
                </c:pt>
                <c:pt idx="35">
                  <c:v>53.62</c:v>
                </c:pt>
                <c:pt idx="36">
                  <c:v>54.62</c:v>
                </c:pt>
                <c:pt idx="37">
                  <c:v>55.57</c:v>
                </c:pt>
                <c:pt idx="38">
                  <c:v>57.18</c:v>
                </c:pt>
                <c:pt idx="39">
                  <c:v>58.52</c:v>
                </c:pt>
                <c:pt idx="40">
                  <c:v>59.78</c:v>
                </c:pt>
                <c:pt idx="41">
                  <c:v>60.99</c:v>
                </c:pt>
                <c:pt idx="42">
                  <c:v>61.24</c:v>
                </c:pt>
                <c:pt idx="43">
                  <c:v>61.4</c:v>
                </c:pt>
                <c:pt idx="44">
                  <c:v>61.49</c:v>
                </c:pt>
                <c:pt idx="45">
                  <c:v>61.3</c:v>
                </c:pt>
                <c:pt idx="46">
                  <c:v>60.54</c:v>
                </c:pt>
                <c:pt idx="47">
                  <c:v>60.95</c:v>
                </c:pt>
                <c:pt idx="48">
                  <c:v>61.95</c:v>
                </c:pt>
                <c:pt idx="49">
                  <c:v>63.13</c:v>
                </c:pt>
                <c:pt idx="50">
                  <c:v>63.22</c:v>
                </c:pt>
                <c:pt idx="51">
                  <c:v>61.85</c:v>
                </c:pt>
                <c:pt idx="52">
                  <c:v>59.47</c:v>
                </c:pt>
                <c:pt idx="53">
                  <c:v>57.18</c:v>
                </c:pt>
                <c:pt idx="54">
                  <c:v>55.47</c:v>
                </c:pt>
                <c:pt idx="55">
                  <c:v>50.88</c:v>
                </c:pt>
                <c:pt idx="56">
                  <c:v>44.46</c:v>
                </c:pt>
                <c:pt idx="57">
                  <c:v>38.36</c:v>
                </c:pt>
                <c:pt idx="58">
                  <c:v>34.840000000000003</c:v>
                </c:pt>
                <c:pt idx="59">
                  <c:v>33.93</c:v>
                </c:pt>
                <c:pt idx="60">
                  <c:v>33.130000000000003</c:v>
                </c:pt>
                <c:pt idx="61">
                  <c:v>32.340000000000003</c:v>
                </c:pt>
                <c:pt idx="62">
                  <c:v>31.99</c:v>
                </c:pt>
                <c:pt idx="63">
                  <c:v>31.45</c:v>
                </c:pt>
                <c:pt idx="64">
                  <c:v>30.66</c:v>
                </c:pt>
                <c:pt idx="65">
                  <c:v>30.05</c:v>
                </c:pt>
                <c:pt idx="66">
                  <c:v>29.77</c:v>
                </c:pt>
                <c:pt idx="67">
                  <c:v>29.35</c:v>
                </c:pt>
                <c:pt idx="68">
                  <c:v>29.28</c:v>
                </c:pt>
                <c:pt idx="69">
                  <c:v>28.34</c:v>
                </c:pt>
                <c:pt idx="70">
                  <c:v>27.55</c:v>
                </c:pt>
                <c:pt idx="71">
                  <c:v>27.61</c:v>
                </c:pt>
                <c:pt idx="72">
                  <c:v>26.89</c:v>
                </c:pt>
                <c:pt idx="73">
                  <c:v>26.3</c:v>
                </c:pt>
                <c:pt idx="74">
                  <c:v>26.01</c:v>
                </c:pt>
                <c:pt idx="75">
                  <c:v>25.68</c:v>
                </c:pt>
                <c:pt idx="76">
                  <c:v>24.37</c:v>
                </c:pt>
                <c:pt idx="77">
                  <c:v>23.81</c:v>
                </c:pt>
                <c:pt idx="78">
                  <c:v>22.9</c:v>
                </c:pt>
                <c:pt idx="79">
                  <c:v>22.3</c:v>
                </c:pt>
                <c:pt idx="80">
                  <c:v>22.29</c:v>
                </c:pt>
                <c:pt idx="81">
                  <c:v>21.36</c:v>
                </c:pt>
                <c:pt idx="82">
                  <c:v>20.34</c:v>
                </c:pt>
                <c:pt idx="83">
                  <c:v>19.809999999999999</c:v>
                </c:pt>
                <c:pt idx="84">
                  <c:v>19.3</c:v>
                </c:pt>
                <c:pt idx="85">
                  <c:v>19.149999999999999</c:v>
                </c:pt>
                <c:pt idx="86">
                  <c:v>20.45</c:v>
                </c:pt>
              </c:numCache>
            </c:numRef>
          </c:xVal>
          <c:yVal>
            <c:numRef>
              <c:f>'CX103'!$A$11:$A$97</c:f>
              <c:numCache>
                <c:formatCode>0.0_ </c:formatCode>
                <c:ptCount val="87"/>
                <c:pt idx="0">
                  <c:v>0</c:v>
                </c:pt>
                <c:pt idx="1">
                  <c:v>-0.5</c:v>
                </c:pt>
                <c:pt idx="2">
                  <c:v>-1</c:v>
                </c:pt>
                <c:pt idx="3">
                  <c:v>-1.5</c:v>
                </c:pt>
                <c:pt idx="4">
                  <c:v>-2</c:v>
                </c:pt>
                <c:pt idx="5">
                  <c:v>-2.5</c:v>
                </c:pt>
                <c:pt idx="6">
                  <c:v>-3</c:v>
                </c:pt>
                <c:pt idx="7">
                  <c:v>-3.5</c:v>
                </c:pt>
                <c:pt idx="8">
                  <c:v>-4</c:v>
                </c:pt>
                <c:pt idx="9">
                  <c:v>-4.5</c:v>
                </c:pt>
                <c:pt idx="10">
                  <c:v>-5</c:v>
                </c:pt>
                <c:pt idx="11">
                  <c:v>-5.5</c:v>
                </c:pt>
                <c:pt idx="12">
                  <c:v>-6</c:v>
                </c:pt>
                <c:pt idx="13">
                  <c:v>-6.5</c:v>
                </c:pt>
                <c:pt idx="14">
                  <c:v>-7</c:v>
                </c:pt>
                <c:pt idx="15">
                  <c:v>-7.5</c:v>
                </c:pt>
                <c:pt idx="16">
                  <c:v>-8</c:v>
                </c:pt>
                <c:pt idx="17">
                  <c:v>-8.5</c:v>
                </c:pt>
                <c:pt idx="18">
                  <c:v>-9</c:v>
                </c:pt>
                <c:pt idx="19">
                  <c:v>-9.5</c:v>
                </c:pt>
                <c:pt idx="20">
                  <c:v>-10</c:v>
                </c:pt>
                <c:pt idx="21">
                  <c:v>-10.5</c:v>
                </c:pt>
                <c:pt idx="22">
                  <c:v>-11</c:v>
                </c:pt>
                <c:pt idx="23">
                  <c:v>-11.5</c:v>
                </c:pt>
                <c:pt idx="24">
                  <c:v>-12</c:v>
                </c:pt>
                <c:pt idx="25">
                  <c:v>-12.5</c:v>
                </c:pt>
                <c:pt idx="26">
                  <c:v>-13</c:v>
                </c:pt>
                <c:pt idx="27">
                  <c:v>-13.5</c:v>
                </c:pt>
                <c:pt idx="28">
                  <c:v>-14</c:v>
                </c:pt>
                <c:pt idx="29">
                  <c:v>-14.5</c:v>
                </c:pt>
                <c:pt idx="30">
                  <c:v>-15</c:v>
                </c:pt>
                <c:pt idx="31">
                  <c:v>-15.5</c:v>
                </c:pt>
                <c:pt idx="32">
                  <c:v>-16</c:v>
                </c:pt>
                <c:pt idx="33">
                  <c:v>-16.5</c:v>
                </c:pt>
                <c:pt idx="34">
                  <c:v>-17</c:v>
                </c:pt>
                <c:pt idx="35">
                  <c:v>-17.5</c:v>
                </c:pt>
                <c:pt idx="36">
                  <c:v>-18</c:v>
                </c:pt>
                <c:pt idx="37">
                  <c:v>-18.5</c:v>
                </c:pt>
                <c:pt idx="38">
                  <c:v>-19</c:v>
                </c:pt>
                <c:pt idx="39">
                  <c:v>-19.5</c:v>
                </c:pt>
                <c:pt idx="40">
                  <c:v>-20</c:v>
                </c:pt>
                <c:pt idx="41">
                  <c:v>-20.5</c:v>
                </c:pt>
                <c:pt idx="42">
                  <c:v>-21</c:v>
                </c:pt>
                <c:pt idx="43">
                  <c:v>-21.5</c:v>
                </c:pt>
                <c:pt idx="44">
                  <c:v>-22</c:v>
                </c:pt>
                <c:pt idx="45">
                  <c:v>-22.5</c:v>
                </c:pt>
                <c:pt idx="46">
                  <c:v>-23</c:v>
                </c:pt>
                <c:pt idx="47">
                  <c:v>-23.5</c:v>
                </c:pt>
                <c:pt idx="48">
                  <c:v>-24</c:v>
                </c:pt>
                <c:pt idx="49">
                  <c:v>-24.5</c:v>
                </c:pt>
                <c:pt idx="50">
                  <c:v>-25</c:v>
                </c:pt>
                <c:pt idx="51">
                  <c:v>-25.5</c:v>
                </c:pt>
                <c:pt idx="52">
                  <c:v>-26</c:v>
                </c:pt>
                <c:pt idx="53">
                  <c:v>-26.5</c:v>
                </c:pt>
                <c:pt idx="54">
                  <c:v>-27</c:v>
                </c:pt>
                <c:pt idx="55">
                  <c:v>-27.5</c:v>
                </c:pt>
                <c:pt idx="56">
                  <c:v>-28</c:v>
                </c:pt>
                <c:pt idx="57">
                  <c:v>-28.5</c:v>
                </c:pt>
                <c:pt idx="58">
                  <c:v>-29</c:v>
                </c:pt>
                <c:pt idx="59">
                  <c:v>-29.5</c:v>
                </c:pt>
                <c:pt idx="60">
                  <c:v>-30</c:v>
                </c:pt>
                <c:pt idx="61">
                  <c:v>-30.5</c:v>
                </c:pt>
                <c:pt idx="62">
                  <c:v>-31</c:v>
                </c:pt>
                <c:pt idx="63">
                  <c:v>-31.5</c:v>
                </c:pt>
                <c:pt idx="64">
                  <c:v>-32</c:v>
                </c:pt>
                <c:pt idx="65">
                  <c:v>-32.5</c:v>
                </c:pt>
                <c:pt idx="66">
                  <c:v>-33</c:v>
                </c:pt>
                <c:pt idx="67">
                  <c:v>-33.5</c:v>
                </c:pt>
                <c:pt idx="68">
                  <c:v>-34</c:v>
                </c:pt>
                <c:pt idx="69">
                  <c:v>-34.5</c:v>
                </c:pt>
                <c:pt idx="70">
                  <c:v>-35</c:v>
                </c:pt>
                <c:pt idx="71">
                  <c:v>-35.5</c:v>
                </c:pt>
                <c:pt idx="72">
                  <c:v>-36</c:v>
                </c:pt>
                <c:pt idx="73">
                  <c:v>-36.5</c:v>
                </c:pt>
                <c:pt idx="74">
                  <c:v>-37</c:v>
                </c:pt>
                <c:pt idx="75">
                  <c:v>-37.5</c:v>
                </c:pt>
                <c:pt idx="76">
                  <c:v>-38</c:v>
                </c:pt>
                <c:pt idx="77">
                  <c:v>-38.5</c:v>
                </c:pt>
                <c:pt idx="78">
                  <c:v>-39</c:v>
                </c:pt>
                <c:pt idx="79">
                  <c:v>-39.5</c:v>
                </c:pt>
                <c:pt idx="80">
                  <c:v>-40</c:v>
                </c:pt>
                <c:pt idx="81">
                  <c:v>-40.5</c:v>
                </c:pt>
                <c:pt idx="82">
                  <c:v>-41</c:v>
                </c:pt>
                <c:pt idx="83">
                  <c:v>-41.5</c:v>
                </c:pt>
                <c:pt idx="84">
                  <c:v>-42</c:v>
                </c:pt>
                <c:pt idx="85">
                  <c:v>-42.5</c:v>
                </c:pt>
                <c:pt idx="86">
                  <c:v>-43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D9B-464B-9EDC-6648055C35D8}"/>
            </c:ext>
          </c:extLst>
        </c:ser>
        <c:ser>
          <c:idx val="1"/>
          <c:order val="1"/>
          <c:tx>
            <c:strRef>
              <c:f>'CX103'!$D$10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rgbClr val="000000"/>
              </a:solidFill>
              <a:prstDash val="solid"/>
              <a:round/>
            </a:ln>
          </c:spPr>
          <c:marker>
            <c:symbol val="square"/>
            <c:size val="3"/>
            <c:spPr>
              <a:solidFill>
                <a:srgbClr val="000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</a:ln>
            </c:spPr>
          </c:marker>
          <c:xVal>
            <c:numRef>
              <c:f>'CX103'!$D$11:$D$97</c:f>
              <c:numCache>
                <c:formatCode>0.00_ </c:formatCode>
                <c:ptCount val="87"/>
                <c:pt idx="0">
                  <c:v>0</c:v>
                </c:pt>
                <c:pt idx="1">
                  <c:v>-1.69</c:v>
                </c:pt>
                <c:pt idx="2">
                  <c:v>-3.87</c:v>
                </c:pt>
                <c:pt idx="3">
                  <c:v>-5.98</c:v>
                </c:pt>
                <c:pt idx="4">
                  <c:v>-7.09</c:v>
                </c:pt>
                <c:pt idx="5">
                  <c:v>-6.13</c:v>
                </c:pt>
                <c:pt idx="6">
                  <c:v>-1.71</c:v>
                </c:pt>
                <c:pt idx="7">
                  <c:v>7.36</c:v>
                </c:pt>
                <c:pt idx="8">
                  <c:v>18.260000000000002</c:v>
                </c:pt>
                <c:pt idx="9">
                  <c:v>22.28</c:v>
                </c:pt>
                <c:pt idx="10">
                  <c:v>21.1</c:v>
                </c:pt>
                <c:pt idx="11">
                  <c:v>20.329999999999998</c:v>
                </c:pt>
                <c:pt idx="12">
                  <c:v>21.38</c:v>
                </c:pt>
                <c:pt idx="13">
                  <c:v>23.07</c:v>
                </c:pt>
                <c:pt idx="14">
                  <c:v>22.03</c:v>
                </c:pt>
                <c:pt idx="15">
                  <c:v>19.63</c:v>
                </c:pt>
                <c:pt idx="16">
                  <c:v>20.04</c:v>
                </c:pt>
                <c:pt idx="17">
                  <c:v>22.63</c:v>
                </c:pt>
                <c:pt idx="18">
                  <c:v>23.22</c:v>
                </c:pt>
                <c:pt idx="19">
                  <c:v>25.26</c:v>
                </c:pt>
                <c:pt idx="20">
                  <c:v>26.22</c:v>
                </c:pt>
                <c:pt idx="21">
                  <c:v>24.94</c:v>
                </c:pt>
                <c:pt idx="22">
                  <c:v>27.06</c:v>
                </c:pt>
                <c:pt idx="23">
                  <c:v>27.85</c:v>
                </c:pt>
                <c:pt idx="24">
                  <c:v>30.13</c:v>
                </c:pt>
                <c:pt idx="25">
                  <c:v>33.69</c:v>
                </c:pt>
                <c:pt idx="26">
                  <c:v>37.42</c:v>
                </c:pt>
                <c:pt idx="27">
                  <c:v>39.96</c:v>
                </c:pt>
                <c:pt idx="28">
                  <c:v>41.64</c:v>
                </c:pt>
                <c:pt idx="29">
                  <c:v>42.87</c:v>
                </c:pt>
                <c:pt idx="30">
                  <c:v>44.7</c:v>
                </c:pt>
                <c:pt idx="31">
                  <c:v>46.4</c:v>
                </c:pt>
                <c:pt idx="32">
                  <c:v>47.64</c:v>
                </c:pt>
                <c:pt idx="33">
                  <c:v>49.61</c:v>
                </c:pt>
                <c:pt idx="34">
                  <c:v>52.58</c:v>
                </c:pt>
                <c:pt idx="35">
                  <c:v>54</c:v>
                </c:pt>
                <c:pt idx="36">
                  <c:v>55</c:v>
                </c:pt>
                <c:pt idx="37">
                  <c:v>55.96</c:v>
                </c:pt>
                <c:pt idx="38">
                  <c:v>57.58</c:v>
                </c:pt>
                <c:pt idx="39">
                  <c:v>58.93</c:v>
                </c:pt>
                <c:pt idx="40">
                  <c:v>60.2</c:v>
                </c:pt>
                <c:pt idx="41">
                  <c:v>61.42</c:v>
                </c:pt>
                <c:pt idx="42">
                  <c:v>61.67</c:v>
                </c:pt>
                <c:pt idx="43">
                  <c:v>61.83</c:v>
                </c:pt>
                <c:pt idx="44">
                  <c:v>61.92</c:v>
                </c:pt>
                <c:pt idx="45">
                  <c:v>61.73</c:v>
                </c:pt>
                <c:pt idx="46">
                  <c:v>60.96</c:v>
                </c:pt>
                <c:pt idx="47">
                  <c:v>61.38</c:v>
                </c:pt>
                <c:pt idx="48">
                  <c:v>62.38</c:v>
                </c:pt>
                <c:pt idx="49">
                  <c:v>63.57</c:v>
                </c:pt>
                <c:pt idx="50">
                  <c:v>63.66</c:v>
                </c:pt>
                <c:pt idx="51">
                  <c:v>62.28</c:v>
                </c:pt>
                <c:pt idx="52">
                  <c:v>59.89</c:v>
                </c:pt>
                <c:pt idx="53">
                  <c:v>57.58</c:v>
                </c:pt>
                <c:pt idx="54">
                  <c:v>55.86</c:v>
                </c:pt>
                <c:pt idx="55">
                  <c:v>51.24</c:v>
                </c:pt>
                <c:pt idx="56">
                  <c:v>44.77</c:v>
                </c:pt>
                <c:pt idx="57">
                  <c:v>38.630000000000003</c:v>
                </c:pt>
                <c:pt idx="58">
                  <c:v>35.08</c:v>
                </c:pt>
                <c:pt idx="59">
                  <c:v>34.17</c:v>
                </c:pt>
                <c:pt idx="60">
                  <c:v>33.36</c:v>
                </c:pt>
                <c:pt idx="61">
                  <c:v>32.57</c:v>
                </c:pt>
                <c:pt idx="62">
                  <c:v>32.21</c:v>
                </c:pt>
                <c:pt idx="63">
                  <c:v>31.67</c:v>
                </c:pt>
                <c:pt idx="64">
                  <c:v>30.87</c:v>
                </c:pt>
                <c:pt idx="65">
                  <c:v>30.26</c:v>
                </c:pt>
                <c:pt idx="66">
                  <c:v>29.98</c:v>
                </c:pt>
                <c:pt idx="67">
                  <c:v>29.56</c:v>
                </c:pt>
                <c:pt idx="68">
                  <c:v>29.48</c:v>
                </c:pt>
                <c:pt idx="69">
                  <c:v>28.54</c:v>
                </c:pt>
                <c:pt idx="70">
                  <c:v>27.74</c:v>
                </c:pt>
                <c:pt idx="71">
                  <c:v>27.8</c:v>
                </c:pt>
                <c:pt idx="72">
                  <c:v>27.08</c:v>
                </c:pt>
                <c:pt idx="73">
                  <c:v>26.48</c:v>
                </c:pt>
                <c:pt idx="74">
                  <c:v>26.19</c:v>
                </c:pt>
                <c:pt idx="75">
                  <c:v>25.86</c:v>
                </c:pt>
                <c:pt idx="76">
                  <c:v>24.54</c:v>
                </c:pt>
                <c:pt idx="77">
                  <c:v>23.98</c:v>
                </c:pt>
                <c:pt idx="78">
                  <c:v>23.06</c:v>
                </c:pt>
                <c:pt idx="79">
                  <c:v>22.46</c:v>
                </c:pt>
                <c:pt idx="80">
                  <c:v>22.45</c:v>
                </c:pt>
                <c:pt idx="81">
                  <c:v>21.51</c:v>
                </c:pt>
                <c:pt idx="82">
                  <c:v>20.48</c:v>
                </c:pt>
                <c:pt idx="83">
                  <c:v>19.95</c:v>
                </c:pt>
                <c:pt idx="84">
                  <c:v>19.440000000000001</c:v>
                </c:pt>
                <c:pt idx="85">
                  <c:v>19.28</c:v>
                </c:pt>
                <c:pt idx="86">
                  <c:v>20.59</c:v>
                </c:pt>
              </c:numCache>
            </c:numRef>
          </c:xVal>
          <c:yVal>
            <c:numRef>
              <c:f>'CX103'!$A$11:$A$97</c:f>
              <c:numCache>
                <c:formatCode>0.0_ </c:formatCode>
                <c:ptCount val="87"/>
                <c:pt idx="0">
                  <c:v>0</c:v>
                </c:pt>
                <c:pt idx="1">
                  <c:v>-0.5</c:v>
                </c:pt>
                <c:pt idx="2">
                  <c:v>-1</c:v>
                </c:pt>
                <c:pt idx="3">
                  <c:v>-1.5</c:v>
                </c:pt>
                <c:pt idx="4">
                  <c:v>-2</c:v>
                </c:pt>
                <c:pt idx="5">
                  <c:v>-2.5</c:v>
                </c:pt>
                <c:pt idx="6">
                  <c:v>-3</c:v>
                </c:pt>
                <c:pt idx="7">
                  <c:v>-3.5</c:v>
                </c:pt>
                <c:pt idx="8">
                  <c:v>-4</c:v>
                </c:pt>
                <c:pt idx="9">
                  <c:v>-4.5</c:v>
                </c:pt>
                <c:pt idx="10">
                  <c:v>-5</c:v>
                </c:pt>
                <c:pt idx="11">
                  <c:v>-5.5</c:v>
                </c:pt>
                <c:pt idx="12">
                  <c:v>-6</c:v>
                </c:pt>
                <c:pt idx="13">
                  <c:v>-6.5</c:v>
                </c:pt>
                <c:pt idx="14">
                  <c:v>-7</c:v>
                </c:pt>
                <c:pt idx="15">
                  <c:v>-7.5</c:v>
                </c:pt>
                <c:pt idx="16">
                  <c:v>-8</c:v>
                </c:pt>
                <c:pt idx="17">
                  <c:v>-8.5</c:v>
                </c:pt>
                <c:pt idx="18">
                  <c:v>-9</c:v>
                </c:pt>
                <c:pt idx="19">
                  <c:v>-9.5</c:v>
                </c:pt>
                <c:pt idx="20">
                  <c:v>-10</c:v>
                </c:pt>
                <c:pt idx="21">
                  <c:v>-10.5</c:v>
                </c:pt>
                <c:pt idx="22">
                  <c:v>-11</c:v>
                </c:pt>
                <c:pt idx="23">
                  <c:v>-11.5</c:v>
                </c:pt>
                <c:pt idx="24">
                  <c:v>-12</c:v>
                </c:pt>
                <c:pt idx="25">
                  <c:v>-12.5</c:v>
                </c:pt>
                <c:pt idx="26">
                  <c:v>-13</c:v>
                </c:pt>
                <c:pt idx="27">
                  <c:v>-13.5</c:v>
                </c:pt>
                <c:pt idx="28">
                  <c:v>-14</c:v>
                </c:pt>
                <c:pt idx="29">
                  <c:v>-14.5</c:v>
                </c:pt>
                <c:pt idx="30">
                  <c:v>-15</c:v>
                </c:pt>
                <c:pt idx="31">
                  <c:v>-15.5</c:v>
                </c:pt>
                <c:pt idx="32">
                  <c:v>-16</c:v>
                </c:pt>
                <c:pt idx="33">
                  <c:v>-16.5</c:v>
                </c:pt>
                <c:pt idx="34">
                  <c:v>-17</c:v>
                </c:pt>
                <c:pt idx="35">
                  <c:v>-17.5</c:v>
                </c:pt>
                <c:pt idx="36">
                  <c:v>-18</c:v>
                </c:pt>
                <c:pt idx="37">
                  <c:v>-18.5</c:v>
                </c:pt>
                <c:pt idx="38">
                  <c:v>-19</c:v>
                </c:pt>
                <c:pt idx="39">
                  <c:v>-19.5</c:v>
                </c:pt>
                <c:pt idx="40">
                  <c:v>-20</c:v>
                </c:pt>
                <c:pt idx="41">
                  <c:v>-20.5</c:v>
                </c:pt>
                <c:pt idx="42">
                  <c:v>-21</c:v>
                </c:pt>
                <c:pt idx="43">
                  <c:v>-21.5</c:v>
                </c:pt>
                <c:pt idx="44">
                  <c:v>-22</c:v>
                </c:pt>
                <c:pt idx="45">
                  <c:v>-22.5</c:v>
                </c:pt>
                <c:pt idx="46">
                  <c:v>-23</c:v>
                </c:pt>
                <c:pt idx="47">
                  <c:v>-23.5</c:v>
                </c:pt>
                <c:pt idx="48">
                  <c:v>-24</c:v>
                </c:pt>
                <c:pt idx="49">
                  <c:v>-24.5</c:v>
                </c:pt>
                <c:pt idx="50">
                  <c:v>-25</c:v>
                </c:pt>
                <c:pt idx="51">
                  <c:v>-25.5</c:v>
                </c:pt>
                <c:pt idx="52">
                  <c:v>-26</c:v>
                </c:pt>
                <c:pt idx="53">
                  <c:v>-26.5</c:v>
                </c:pt>
                <c:pt idx="54">
                  <c:v>-27</c:v>
                </c:pt>
                <c:pt idx="55">
                  <c:v>-27.5</c:v>
                </c:pt>
                <c:pt idx="56">
                  <c:v>-28</c:v>
                </c:pt>
                <c:pt idx="57">
                  <c:v>-28.5</c:v>
                </c:pt>
                <c:pt idx="58">
                  <c:v>-29</c:v>
                </c:pt>
                <c:pt idx="59">
                  <c:v>-29.5</c:v>
                </c:pt>
                <c:pt idx="60">
                  <c:v>-30</c:v>
                </c:pt>
                <c:pt idx="61">
                  <c:v>-30.5</c:v>
                </c:pt>
                <c:pt idx="62">
                  <c:v>-31</c:v>
                </c:pt>
                <c:pt idx="63">
                  <c:v>-31.5</c:v>
                </c:pt>
                <c:pt idx="64">
                  <c:v>-32</c:v>
                </c:pt>
                <c:pt idx="65">
                  <c:v>-32.5</c:v>
                </c:pt>
                <c:pt idx="66">
                  <c:v>-33</c:v>
                </c:pt>
                <c:pt idx="67">
                  <c:v>-33.5</c:v>
                </c:pt>
                <c:pt idx="68">
                  <c:v>-34</c:v>
                </c:pt>
                <c:pt idx="69">
                  <c:v>-34.5</c:v>
                </c:pt>
                <c:pt idx="70">
                  <c:v>-35</c:v>
                </c:pt>
                <c:pt idx="71">
                  <c:v>-35.5</c:v>
                </c:pt>
                <c:pt idx="72">
                  <c:v>-36</c:v>
                </c:pt>
                <c:pt idx="73">
                  <c:v>-36.5</c:v>
                </c:pt>
                <c:pt idx="74">
                  <c:v>-37</c:v>
                </c:pt>
                <c:pt idx="75">
                  <c:v>-37.5</c:v>
                </c:pt>
                <c:pt idx="76">
                  <c:v>-38</c:v>
                </c:pt>
                <c:pt idx="77">
                  <c:v>-38.5</c:v>
                </c:pt>
                <c:pt idx="78">
                  <c:v>-39</c:v>
                </c:pt>
                <c:pt idx="79">
                  <c:v>-39.5</c:v>
                </c:pt>
                <c:pt idx="80">
                  <c:v>-40</c:v>
                </c:pt>
                <c:pt idx="81">
                  <c:v>-40.5</c:v>
                </c:pt>
                <c:pt idx="82">
                  <c:v>-41</c:v>
                </c:pt>
                <c:pt idx="83">
                  <c:v>-41.5</c:v>
                </c:pt>
                <c:pt idx="84">
                  <c:v>-42</c:v>
                </c:pt>
                <c:pt idx="85">
                  <c:v>-42.5</c:v>
                </c:pt>
                <c:pt idx="86">
                  <c:v>-43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8D9B-464B-9EDC-6648055C35D8}"/>
            </c:ext>
          </c:extLst>
        </c:ser>
        <c:axId val="198963584"/>
        <c:axId val="198966656"/>
      </c:scatterChart>
      <c:valAx>
        <c:axId val="198963584"/>
        <c:scaling>
          <c:orientation val="minMax"/>
          <c:max val="500"/>
          <c:min val="-30"/>
        </c:scaling>
        <c:axPos val="b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 sz="82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位移变化量</a:t>
                </a:r>
                <a:r>
                  <a:rPr lang="en-US" altLang="zh-CN" sz="82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(mm)</a:t>
                </a:r>
              </a:p>
            </c:rich>
          </c:tx>
          <c:layout>
            <c:manualLayout>
              <c:xMode val="edge"/>
              <c:yMode val="edge"/>
              <c:x val="0.72032123015771365"/>
              <c:y val="2.0825171650670892E-2"/>
            </c:manualLayout>
          </c:layout>
          <c:spPr>
            <a:noFill/>
            <a:ln w="25400">
              <a:noFill/>
            </a:ln>
          </c:spPr>
        </c:title>
        <c:numFmt formatCode="0_ " sourceLinked="0"/>
        <c:minorTickMark val="out"/>
        <c:tickLblPos val="high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98966656"/>
        <c:crosses val="autoZero"/>
        <c:crossBetween val="midCat"/>
        <c:majorUnit val="50"/>
        <c:minorUnit val="1"/>
      </c:valAx>
      <c:valAx>
        <c:axId val="198966656"/>
        <c:scaling>
          <c:orientation val="minMax"/>
          <c:max val="0"/>
          <c:min val="-43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11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 sz="107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深度</a:t>
                </a:r>
                <a:r>
                  <a:rPr lang="en-US" altLang="zh-CN" sz="107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(m)</a:t>
                </a:r>
              </a:p>
            </c:rich>
          </c:tx>
          <c:layout>
            <c:manualLayout>
              <c:xMode val="edge"/>
              <c:yMode val="edge"/>
              <c:x val="7.7540583257127024E-2"/>
              <c:y val="7.7563953262130184E-2"/>
            </c:manualLayout>
          </c:layout>
          <c:spPr>
            <a:noFill/>
            <a:ln w="25400">
              <a:noFill/>
            </a:ln>
          </c:spPr>
        </c:title>
        <c:numFmt formatCode="0_ " sourceLinked="0"/>
        <c:minorTickMark val="out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12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198963584"/>
        <c:crosses val="autoZero"/>
        <c:crossBetween val="midCat"/>
        <c:majorUnit val="1"/>
        <c:minorUnit val="0.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5862120002748717"/>
          <c:y val="0.97549739074216357"/>
          <c:w val="0.47988613363631138"/>
          <c:h val="2.2624545830890505E-2"/>
        </c:manualLayout>
      </c:layout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84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noFill/>
    <a:ln w="12700" cap="flat" cmpd="sng" algn="ctr">
      <a:solidFill>
        <a:srgbClr val="000000"/>
      </a:solidFill>
      <a:prstDash val="solid"/>
      <a:round/>
    </a:ln>
  </c:spPr>
  <c:txPr>
    <a:bodyPr/>
    <a:lstStyle/>
    <a:p>
      <a:pPr>
        <a:defRPr lang="zh-CN" sz="8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altLang="en-US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测斜孔</a:t>
            </a:r>
            <a:r>
              <a:rPr lang="en-US" altLang="zh-CN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CX104</a:t>
            </a:r>
            <a:r>
              <a:rPr lang="zh-CN" altLang="en-US" sz="1175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变化曲线图</a:t>
            </a:r>
          </a:p>
        </c:rich>
      </c:tx>
      <c:layout>
        <c:manualLayout>
          <c:xMode val="edge"/>
          <c:yMode val="edge"/>
          <c:x val="0.24426084799101624"/>
          <c:y val="6.7874141833151914E-3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6.8397126530957461E-2"/>
          <c:y val="5.5272282861377468E-2"/>
          <c:w val="0.8812537332367758"/>
          <c:h val="0.90483952072699059"/>
        </c:manualLayout>
      </c:layout>
      <c:scatterChart>
        <c:scatterStyle val="smoothMarker"/>
        <c:ser>
          <c:idx val="0"/>
          <c:order val="0"/>
          <c:tx>
            <c:strRef>
              <c:f>'CX104'!$B$10</c:f>
              <c:strCache>
                <c:ptCount val="1"/>
                <c:pt idx="0">
                  <c:v>上次累计</c:v>
                </c:pt>
              </c:strCache>
            </c:strRef>
          </c:tx>
          <c:spPr>
            <a:ln w="12700" cap="rnd" cmpd="sng" algn="ctr">
              <a:solidFill>
                <a:srgbClr val="000000"/>
              </a:solidFill>
              <a:prstDash val="solid"/>
              <a:round/>
            </a:ln>
          </c:spPr>
          <c:marker>
            <c:symbol val="diamond"/>
            <c:size val="3"/>
            <c:spPr>
              <a:solidFill>
                <a:srgbClr val="000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</a:ln>
            </c:spPr>
          </c:marker>
          <c:xVal>
            <c:numRef>
              <c:f>'CX104'!$B$11:$B$109</c:f>
              <c:numCache>
                <c:formatCode>0.00_ </c:formatCode>
                <c:ptCount val="99"/>
                <c:pt idx="0">
                  <c:v>0</c:v>
                </c:pt>
                <c:pt idx="1">
                  <c:v>0.97</c:v>
                </c:pt>
                <c:pt idx="2">
                  <c:v>2.17</c:v>
                </c:pt>
                <c:pt idx="3">
                  <c:v>3.29</c:v>
                </c:pt>
                <c:pt idx="4">
                  <c:v>4.47</c:v>
                </c:pt>
                <c:pt idx="5">
                  <c:v>6.29</c:v>
                </c:pt>
                <c:pt idx="6">
                  <c:v>7.48</c:v>
                </c:pt>
                <c:pt idx="7">
                  <c:v>9.0299999999999994</c:v>
                </c:pt>
                <c:pt idx="8">
                  <c:v>10.38</c:v>
                </c:pt>
                <c:pt idx="9">
                  <c:v>11.52</c:v>
                </c:pt>
                <c:pt idx="10">
                  <c:v>13.02</c:v>
                </c:pt>
                <c:pt idx="11">
                  <c:v>14.6</c:v>
                </c:pt>
                <c:pt idx="12">
                  <c:v>16.22</c:v>
                </c:pt>
                <c:pt idx="13">
                  <c:v>17.95</c:v>
                </c:pt>
                <c:pt idx="14">
                  <c:v>19.71</c:v>
                </c:pt>
                <c:pt idx="15">
                  <c:v>21.44</c:v>
                </c:pt>
                <c:pt idx="16">
                  <c:v>23.27</c:v>
                </c:pt>
                <c:pt idx="17">
                  <c:v>25.16</c:v>
                </c:pt>
                <c:pt idx="18">
                  <c:v>27.18</c:v>
                </c:pt>
                <c:pt idx="19">
                  <c:v>29.22</c:v>
                </c:pt>
                <c:pt idx="20">
                  <c:v>31.29</c:v>
                </c:pt>
                <c:pt idx="21">
                  <c:v>34.130000000000003</c:v>
                </c:pt>
                <c:pt idx="22">
                  <c:v>36.130000000000003</c:v>
                </c:pt>
                <c:pt idx="23">
                  <c:v>38.64</c:v>
                </c:pt>
                <c:pt idx="24">
                  <c:v>41.31</c:v>
                </c:pt>
                <c:pt idx="25">
                  <c:v>44.19</c:v>
                </c:pt>
                <c:pt idx="26">
                  <c:v>47.15</c:v>
                </c:pt>
                <c:pt idx="27">
                  <c:v>50.09</c:v>
                </c:pt>
                <c:pt idx="28">
                  <c:v>53.17</c:v>
                </c:pt>
                <c:pt idx="29">
                  <c:v>56.28</c:v>
                </c:pt>
                <c:pt idx="30">
                  <c:v>59.44</c:v>
                </c:pt>
                <c:pt idx="31">
                  <c:v>62.57</c:v>
                </c:pt>
                <c:pt idx="32">
                  <c:v>65.599999999999994</c:v>
                </c:pt>
                <c:pt idx="33">
                  <c:v>68.61</c:v>
                </c:pt>
                <c:pt idx="34">
                  <c:v>71.27</c:v>
                </c:pt>
                <c:pt idx="35">
                  <c:v>73.66</c:v>
                </c:pt>
                <c:pt idx="36">
                  <c:v>76.19</c:v>
                </c:pt>
                <c:pt idx="37">
                  <c:v>78.03</c:v>
                </c:pt>
                <c:pt idx="38">
                  <c:v>79.69</c:v>
                </c:pt>
                <c:pt idx="39">
                  <c:v>80.900000000000006</c:v>
                </c:pt>
                <c:pt idx="40">
                  <c:v>81.680000000000007</c:v>
                </c:pt>
                <c:pt idx="41">
                  <c:v>82.06</c:v>
                </c:pt>
                <c:pt idx="42">
                  <c:v>83.21</c:v>
                </c:pt>
                <c:pt idx="43">
                  <c:v>84.13</c:v>
                </c:pt>
                <c:pt idx="44">
                  <c:v>84.53</c:v>
                </c:pt>
                <c:pt idx="45">
                  <c:v>84.77</c:v>
                </c:pt>
                <c:pt idx="46">
                  <c:v>84.82</c:v>
                </c:pt>
                <c:pt idx="47">
                  <c:v>84.24</c:v>
                </c:pt>
                <c:pt idx="48">
                  <c:v>83.39</c:v>
                </c:pt>
                <c:pt idx="49">
                  <c:v>82.22</c:v>
                </c:pt>
                <c:pt idx="50">
                  <c:v>80.680000000000007</c:v>
                </c:pt>
                <c:pt idx="51">
                  <c:v>78.739999999999995</c:v>
                </c:pt>
                <c:pt idx="52">
                  <c:v>76.55</c:v>
                </c:pt>
                <c:pt idx="53">
                  <c:v>73.98</c:v>
                </c:pt>
                <c:pt idx="54">
                  <c:v>71.27</c:v>
                </c:pt>
                <c:pt idx="55">
                  <c:v>68.33</c:v>
                </c:pt>
                <c:pt idx="56">
                  <c:v>65.78</c:v>
                </c:pt>
                <c:pt idx="57">
                  <c:v>62.81</c:v>
                </c:pt>
                <c:pt idx="58">
                  <c:v>59.68</c:v>
                </c:pt>
                <c:pt idx="59">
                  <c:v>56.65</c:v>
                </c:pt>
                <c:pt idx="60">
                  <c:v>53.39</c:v>
                </c:pt>
                <c:pt idx="61">
                  <c:v>50.74</c:v>
                </c:pt>
                <c:pt idx="62">
                  <c:v>47.29</c:v>
                </c:pt>
                <c:pt idx="63">
                  <c:v>44.66</c:v>
                </c:pt>
                <c:pt idx="64">
                  <c:v>42.42</c:v>
                </c:pt>
                <c:pt idx="65">
                  <c:v>40.159999999999997</c:v>
                </c:pt>
                <c:pt idx="66">
                  <c:v>37.56</c:v>
                </c:pt>
                <c:pt idx="67">
                  <c:v>35.409999999999997</c:v>
                </c:pt>
                <c:pt idx="68">
                  <c:v>33.340000000000003</c:v>
                </c:pt>
                <c:pt idx="69">
                  <c:v>31.29</c:v>
                </c:pt>
                <c:pt idx="70">
                  <c:v>29.4</c:v>
                </c:pt>
                <c:pt idx="71">
                  <c:v>27.48</c:v>
                </c:pt>
                <c:pt idx="72">
                  <c:v>25.67</c:v>
                </c:pt>
                <c:pt idx="73">
                  <c:v>24.17</c:v>
                </c:pt>
                <c:pt idx="74">
                  <c:v>22.81</c:v>
                </c:pt>
                <c:pt idx="75">
                  <c:v>21.54</c:v>
                </c:pt>
                <c:pt idx="76">
                  <c:v>20.38</c:v>
                </c:pt>
                <c:pt idx="77">
                  <c:v>19.29</c:v>
                </c:pt>
                <c:pt idx="78">
                  <c:v>18.350000000000001</c:v>
                </c:pt>
                <c:pt idx="79">
                  <c:v>17.600000000000001</c:v>
                </c:pt>
                <c:pt idx="80">
                  <c:v>16.850000000000001</c:v>
                </c:pt>
                <c:pt idx="81">
                  <c:v>16.079999999999998</c:v>
                </c:pt>
                <c:pt idx="82">
                  <c:v>15.26</c:v>
                </c:pt>
                <c:pt idx="83">
                  <c:v>14.67</c:v>
                </c:pt>
                <c:pt idx="84">
                  <c:v>14.08</c:v>
                </c:pt>
                <c:pt idx="85">
                  <c:v>13.45</c:v>
                </c:pt>
                <c:pt idx="86">
                  <c:v>13.04</c:v>
                </c:pt>
                <c:pt idx="87">
                  <c:v>12.52</c:v>
                </c:pt>
                <c:pt idx="88">
                  <c:v>12.06</c:v>
                </c:pt>
                <c:pt idx="89">
                  <c:v>11.66</c:v>
                </c:pt>
                <c:pt idx="90">
                  <c:v>11.17</c:v>
                </c:pt>
                <c:pt idx="91">
                  <c:v>10.59</c:v>
                </c:pt>
                <c:pt idx="92">
                  <c:v>10.09</c:v>
                </c:pt>
                <c:pt idx="93">
                  <c:v>9.5399999999999991</c:v>
                </c:pt>
                <c:pt idx="94">
                  <c:v>9.09</c:v>
                </c:pt>
                <c:pt idx="95">
                  <c:v>8.73</c:v>
                </c:pt>
                <c:pt idx="96">
                  <c:v>8.4600000000000009</c:v>
                </c:pt>
                <c:pt idx="97">
                  <c:v>8.0399999999999991</c:v>
                </c:pt>
                <c:pt idx="98">
                  <c:v>7.75</c:v>
                </c:pt>
              </c:numCache>
            </c:numRef>
          </c:xVal>
          <c:yVal>
            <c:numRef>
              <c:f>'CX104'!$A$11:$A$109</c:f>
              <c:numCache>
                <c:formatCode>0.0_ </c:formatCode>
                <c:ptCount val="99"/>
                <c:pt idx="0">
                  <c:v>0</c:v>
                </c:pt>
                <c:pt idx="1">
                  <c:v>-0.5</c:v>
                </c:pt>
                <c:pt idx="2">
                  <c:v>-1</c:v>
                </c:pt>
                <c:pt idx="3">
                  <c:v>-1.5</c:v>
                </c:pt>
                <c:pt idx="4">
                  <c:v>-2</c:v>
                </c:pt>
                <c:pt idx="5">
                  <c:v>-2.5</c:v>
                </c:pt>
                <c:pt idx="6">
                  <c:v>-3</c:v>
                </c:pt>
                <c:pt idx="7">
                  <c:v>-3.5</c:v>
                </c:pt>
                <c:pt idx="8">
                  <c:v>-4</c:v>
                </c:pt>
                <c:pt idx="9">
                  <c:v>-4.5</c:v>
                </c:pt>
                <c:pt idx="10">
                  <c:v>-5</c:v>
                </c:pt>
                <c:pt idx="11">
                  <c:v>-5.5</c:v>
                </c:pt>
                <c:pt idx="12">
                  <c:v>-6</c:v>
                </c:pt>
                <c:pt idx="13">
                  <c:v>-6.5</c:v>
                </c:pt>
                <c:pt idx="14">
                  <c:v>-7</c:v>
                </c:pt>
                <c:pt idx="15">
                  <c:v>-7.5</c:v>
                </c:pt>
                <c:pt idx="16">
                  <c:v>-8</c:v>
                </c:pt>
                <c:pt idx="17">
                  <c:v>-8.5</c:v>
                </c:pt>
                <c:pt idx="18">
                  <c:v>-9</c:v>
                </c:pt>
                <c:pt idx="19">
                  <c:v>-9.5</c:v>
                </c:pt>
                <c:pt idx="20">
                  <c:v>-10</c:v>
                </c:pt>
                <c:pt idx="21">
                  <c:v>-10.5</c:v>
                </c:pt>
                <c:pt idx="22">
                  <c:v>-11</c:v>
                </c:pt>
                <c:pt idx="23">
                  <c:v>-11.5</c:v>
                </c:pt>
                <c:pt idx="24">
                  <c:v>-12</c:v>
                </c:pt>
                <c:pt idx="25">
                  <c:v>-12.5</c:v>
                </c:pt>
                <c:pt idx="26">
                  <c:v>-13</c:v>
                </c:pt>
                <c:pt idx="27">
                  <c:v>-13.5</c:v>
                </c:pt>
                <c:pt idx="28">
                  <c:v>-14</c:v>
                </c:pt>
                <c:pt idx="29">
                  <c:v>-14.5</c:v>
                </c:pt>
                <c:pt idx="30">
                  <c:v>-15</c:v>
                </c:pt>
                <c:pt idx="31">
                  <c:v>-15.5</c:v>
                </c:pt>
                <c:pt idx="32">
                  <c:v>-16</c:v>
                </c:pt>
                <c:pt idx="33">
                  <c:v>-16.5</c:v>
                </c:pt>
                <c:pt idx="34">
                  <c:v>-17</c:v>
                </c:pt>
                <c:pt idx="35">
                  <c:v>-17.5</c:v>
                </c:pt>
                <c:pt idx="36">
                  <c:v>-18</c:v>
                </c:pt>
                <c:pt idx="37">
                  <c:v>-18.5</c:v>
                </c:pt>
                <c:pt idx="38">
                  <c:v>-19</c:v>
                </c:pt>
                <c:pt idx="39">
                  <c:v>-19.5</c:v>
                </c:pt>
                <c:pt idx="40">
                  <c:v>-20</c:v>
                </c:pt>
                <c:pt idx="41">
                  <c:v>-20.5</c:v>
                </c:pt>
                <c:pt idx="42">
                  <c:v>-21</c:v>
                </c:pt>
                <c:pt idx="43">
                  <c:v>-21.5</c:v>
                </c:pt>
                <c:pt idx="44">
                  <c:v>-22</c:v>
                </c:pt>
                <c:pt idx="45">
                  <c:v>-22.5</c:v>
                </c:pt>
                <c:pt idx="46">
                  <c:v>-23</c:v>
                </c:pt>
                <c:pt idx="47">
                  <c:v>-23.5</c:v>
                </c:pt>
                <c:pt idx="48">
                  <c:v>-24</c:v>
                </c:pt>
                <c:pt idx="49">
                  <c:v>-24.5</c:v>
                </c:pt>
                <c:pt idx="50">
                  <c:v>-25</c:v>
                </c:pt>
                <c:pt idx="51">
                  <c:v>-25.5</c:v>
                </c:pt>
                <c:pt idx="52">
                  <c:v>-26</c:v>
                </c:pt>
                <c:pt idx="53">
                  <c:v>-26.5</c:v>
                </c:pt>
                <c:pt idx="54">
                  <c:v>-27</c:v>
                </c:pt>
                <c:pt idx="55">
                  <c:v>-27.5</c:v>
                </c:pt>
                <c:pt idx="56">
                  <c:v>-28</c:v>
                </c:pt>
                <c:pt idx="57">
                  <c:v>-28.5</c:v>
                </c:pt>
                <c:pt idx="58">
                  <c:v>-29</c:v>
                </c:pt>
                <c:pt idx="59">
                  <c:v>-29.5</c:v>
                </c:pt>
                <c:pt idx="60">
                  <c:v>-30</c:v>
                </c:pt>
                <c:pt idx="61">
                  <c:v>-30.5</c:v>
                </c:pt>
                <c:pt idx="62">
                  <c:v>-31</c:v>
                </c:pt>
                <c:pt idx="63">
                  <c:v>-31.5</c:v>
                </c:pt>
                <c:pt idx="64">
                  <c:v>-32</c:v>
                </c:pt>
                <c:pt idx="65">
                  <c:v>-32.5</c:v>
                </c:pt>
                <c:pt idx="66">
                  <c:v>-33</c:v>
                </c:pt>
                <c:pt idx="67">
                  <c:v>-33.5</c:v>
                </c:pt>
                <c:pt idx="68">
                  <c:v>-34</c:v>
                </c:pt>
                <c:pt idx="69">
                  <c:v>-34.5</c:v>
                </c:pt>
                <c:pt idx="70">
                  <c:v>-35</c:v>
                </c:pt>
                <c:pt idx="71">
                  <c:v>-35.5</c:v>
                </c:pt>
                <c:pt idx="72">
                  <c:v>-36</c:v>
                </c:pt>
                <c:pt idx="73">
                  <c:v>-36.5</c:v>
                </c:pt>
                <c:pt idx="74">
                  <c:v>-37</c:v>
                </c:pt>
                <c:pt idx="75">
                  <c:v>-37.5</c:v>
                </c:pt>
                <c:pt idx="76">
                  <c:v>-38</c:v>
                </c:pt>
                <c:pt idx="77">
                  <c:v>-38.5</c:v>
                </c:pt>
                <c:pt idx="78">
                  <c:v>-39</c:v>
                </c:pt>
                <c:pt idx="79">
                  <c:v>-39.5</c:v>
                </c:pt>
                <c:pt idx="80">
                  <c:v>-40</c:v>
                </c:pt>
                <c:pt idx="81">
                  <c:v>-40.5</c:v>
                </c:pt>
                <c:pt idx="82">
                  <c:v>-41</c:v>
                </c:pt>
                <c:pt idx="83">
                  <c:v>-41.5</c:v>
                </c:pt>
                <c:pt idx="84">
                  <c:v>-42</c:v>
                </c:pt>
                <c:pt idx="85">
                  <c:v>-42.5</c:v>
                </c:pt>
                <c:pt idx="86">
                  <c:v>-43</c:v>
                </c:pt>
                <c:pt idx="87">
                  <c:v>-43.5</c:v>
                </c:pt>
                <c:pt idx="88">
                  <c:v>-44</c:v>
                </c:pt>
                <c:pt idx="89">
                  <c:v>-44.5</c:v>
                </c:pt>
                <c:pt idx="90">
                  <c:v>-45</c:v>
                </c:pt>
                <c:pt idx="91">
                  <c:v>-45.5</c:v>
                </c:pt>
                <c:pt idx="92">
                  <c:v>-46</c:v>
                </c:pt>
                <c:pt idx="93">
                  <c:v>-46.5</c:v>
                </c:pt>
                <c:pt idx="94">
                  <c:v>-47</c:v>
                </c:pt>
                <c:pt idx="95">
                  <c:v>-47.5</c:v>
                </c:pt>
                <c:pt idx="96">
                  <c:v>-48</c:v>
                </c:pt>
                <c:pt idx="97">
                  <c:v>-48.5</c:v>
                </c:pt>
                <c:pt idx="98">
                  <c:v>-49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563-4FB2-9BEC-368DAD7C7ECA}"/>
            </c:ext>
          </c:extLst>
        </c:ser>
        <c:ser>
          <c:idx val="1"/>
          <c:order val="1"/>
          <c:tx>
            <c:strRef>
              <c:f>'CX104'!$D$10</c:f>
              <c:strCache>
                <c:ptCount val="1"/>
                <c:pt idx="0">
                  <c:v>本次累计</c:v>
                </c:pt>
              </c:strCache>
            </c:strRef>
          </c:tx>
          <c:spPr>
            <a:ln w="12700" cap="rnd" cmpd="sng" algn="ctr">
              <a:solidFill>
                <a:srgbClr val="000000"/>
              </a:solidFill>
              <a:prstDash val="solid"/>
              <a:round/>
            </a:ln>
          </c:spPr>
          <c:marker>
            <c:symbol val="square"/>
            <c:size val="3"/>
            <c:spPr>
              <a:solidFill>
                <a:srgbClr val="000000"/>
              </a:solidFill>
              <a:ln w="9525" cap="flat" cmpd="sng" algn="ctr">
                <a:solidFill>
                  <a:srgbClr val="000000"/>
                </a:solidFill>
                <a:prstDash val="solid"/>
                <a:round/>
              </a:ln>
            </c:spPr>
          </c:marker>
          <c:xVal>
            <c:numRef>
              <c:f>'CX104'!$D$11:$D$109</c:f>
              <c:numCache>
                <c:formatCode>0.00_ </c:formatCode>
                <c:ptCount val="99"/>
                <c:pt idx="0">
                  <c:v>0</c:v>
                </c:pt>
                <c:pt idx="1">
                  <c:v>0.98</c:v>
                </c:pt>
                <c:pt idx="2">
                  <c:v>2.19</c:v>
                </c:pt>
                <c:pt idx="3">
                  <c:v>3.32</c:v>
                </c:pt>
                <c:pt idx="4">
                  <c:v>4.51</c:v>
                </c:pt>
                <c:pt idx="5">
                  <c:v>6.34</c:v>
                </c:pt>
                <c:pt idx="6">
                  <c:v>7.54</c:v>
                </c:pt>
                <c:pt idx="7">
                  <c:v>9.1</c:v>
                </c:pt>
                <c:pt idx="8">
                  <c:v>10.46</c:v>
                </c:pt>
                <c:pt idx="9">
                  <c:v>11.61</c:v>
                </c:pt>
                <c:pt idx="10">
                  <c:v>13.12</c:v>
                </c:pt>
                <c:pt idx="11">
                  <c:v>14.72</c:v>
                </c:pt>
                <c:pt idx="12">
                  <c:v>16.350000000000001</c:v>
                </c:pt>
                <c:pt idx="13">
                  <c:v>18.09</c:v>
                </c:pt>
                <c:pt idx="14">
                  <c:v>19.87</c:v>
                </c:pt>
                <c:pt idx="15">
                  <c:v>21.61</c:v>
                </c:pt>
                <c:pt idx="16">
                  <c:v>23.46</c:v>
                </c:pt>
                <c:pt idx="17">
                  <c:v>25.36</c:v>
                </c:pt>
                <c:pt idx="18">
                  <c:v>27.4</c:v>
                </c:pt>
                <c:pt idx="19">
                  <c:v>29.45</c:v>
                </c:pt>
                <c:pt idx="20">
                  <c:v>31.54</c:v>
                </c:pt>
                <c:pt idx="21">
                  <c:v>34.4</c:v>
                </c:pt>
                <c:pt idx="22">
                  <c:v>36.42</c:v>
                </c:pt>
                <c:pt idx="23">
                  <c:v>38.950000000000003</c:v>
                </c:pt>
                <c:pt idx="24">
                  <c:v>41.64</c:v>
                </c:pt>
                <c:pt idx="25">
                  <c:v>44.54</c:v>
                </c:pt>
                <c:pt idx="26">
                  <c:v>47.53</c:v>
                </c:pt>
                <c:pt idx="27">
                  <c:v>50.49</c:v>
                </c:pt>
                <c:pt idx="28">
                  <c:v>53.6</c:v>
                </c:pt>
                <c:pt idx="29">
                  <c:v>56.73</c:v>
                </c:pt>
                <c:pt idx="30">
                  <c:v>59.92</c:v>
                </c:pt>
                <c:pt idx="31">
                  <c:v>63.07</c:v>
                </c:pt>
                <c:pt idx="32">
                  <c:v>66.12</c:v>
                </c:pt>
                <c:pt idx="33">
                  <c:v>69.16</c:v>
                </c:pt>
                <c:pt idx="34">
                  <c:v>71.84</c:v>
                </c:pt>
                <c:pt idx="35">
                  <c:v>74.25</c:v>
                </c:pt>
                <c:pt idx="36">
                  <c:v>76.8</c:v>
                </c:pt>
                <c:pt idx="37">
                  <c:v>78.650000000000006</c:v>
                </c:pt>
                <c:pt idx="38">
                  <c:v>80.33</c:v>
                </c:pt>
                <c:pt idx="39">
                  <c:v>81.55</c:v>
                </c:pt>
                <c:pt idx="40">
                  <c:v>82.33</c:v>
                </c:pt>
                <c:pt idx="41">
                  <c:v>82.72</c:v>
                </c:pt>
                <c:pt idx="42">
                  <c:v>83.88</c:v>
                </c:pt>
                <c:pt idx="43">
                  <c:v>84.8</c:v>
                </c:pt>
                <c:pt idx="44">
                  <c:v>85.21</c:v>
                </c:pt>
                <c:pt idx="45">
                  <c:v>85.45</c:v>
                </c:pt>
                <c:pt idx="46">
                  <c:v>85.5</c:v>
                </c:pt>
                <c:pt idx="47">
                  <c:v>84.91</c:v>
                </c:pt>
                <c:pt idx="48">
                  <c:v>84.06</c:v>
                </c:pt>
                <c:pt idx="49">
                  <c:v>82.88</c:v>
                </c:pt>
                <c:pt idx="50">
                  <c:v>81.33</c:v>
                </c:pt>
                <c:pt idx="51">
                  <c:v>79.37</c:v>
                </c:pt>
                <c:pt idx="52">
                  <c:v>77.16</c:v>
                </c:pt>
                <c:pt idx="53">
                  <c:v>74.569999999999993</c:v>
                </c:pt>
                <c:pt idx="54">
                  <c:v>71.84</c:v>
                </c:pt>
                <c:pt idx="55">
                  <c:v>68.88</c:v>
                </c:pt>
                <c:pt idx="56">
                  <c:v>66.31</c:v>
                </c:pt>
                <c:pt idx="57">
                  <c:v>63.31</c:v>
                </c:pt>
                <c:pt idx="58">
                  <c:v>60.16</c:v>
                </c:pt>
                <c:pt idx="59">
                  <c:v>57.1</c:v>
                </c:pt>
                <c:pt idx="60">
                  <c:v>53.82</c:v>
                </c:pt>
                <c:pt idx="61">
                  <c:v>51.15</c:v>
                </c:pt>
                <c:pt idx="62">
                  <c:v>47.67</c:v>
                </c:pt>
                <c:pt idx="63">
                  <c:v>45.02</c:v>
                </c:pt>
                <c:pt idx="64">
                  <c:v>42.76</c:v>
                </c:pt>
                <c:pt idx="65">
                  <c:v>40.479999999999997</c:v>
                </c:pt>
                <c:pt idx="66">
                  <c:v>37.86</c:v>
                </c:pt>
                <c:pt idx="67">
                  <c:v>35.69</c:v>
                </c:pt>
                <c:pt idx="68">
                  <c:v>33.61</c:v>
                </c:pt>
                <c:pt idx="69">
                  <c:v>31.54</c:v>
                </c:pt>
                <c:pt idx="70">
                  <c:v>29.64</c:v>
                </c:pt>
                <c:pt idx="71">
                  <c:v>27.7</c:v>
                </c:pt>
                <c:pt idx="72">
                  <c:v>25.88</c:v>
                </c:pt>
                <c:pt idx="73">
                  <c:v>24.36</c:v>
                </c:pt>
                <c:pt idx="74">
                  <c:v>22.99</c:v>
                </c:pt>
                <c:pt idx="75">
                  <c:v>21.71</c:v>
                </c:pt>
                <c:pt idx="76">
                  <c:v>20.54</c:v>
                </c:pt>
                <c:pt idx="77">
                  <c:v>19.440000000000001</c:v>
                </c:pt>
                <c:pt idx="78">
                  <c:v>18.5</c:v>
                </c:pt>
                <c:pt idx="79">
                  <c:v>17.739999999999998</c:v>
                </c:pt>
                <c:pt idx="80">
                  <c:v>16.98</c:v>
                </c:pt>
                <c:pt idx="81">
                  <c:v>16.21</c:v>
                </c:pt>
                <c:pt idx="82">
                  <c:v>15.38</c:v>
                </c:pt>
                <c:pt idx="83">
                  <c:v>14.79</c:v>
                </c:pt>
                <c:pt idx="84">
                  <c:v>14.19</c:v>
                </c:pt>
                <c:pt idx="85">
                  <c:v>13.56</c:v>
                </c:pt>
                <c:pt idx="86">
                  <c:v>13.14</c:v>
                </c:pt>
                <c:pt idx="87">
                  <c:v>12.62</c:v>
                </c:pt>
                <c:pt idx="88">
                  <c:v>12.16</c:v>
                </c:pt>
                <c:pt idx="89">
                  <c:v>11.75</c:v>
                </c:pt>
                <c:pt idx="90">
                  <c:v>11.26</c:v>
                </c:pt>
                <c:pt idx="91">
                  <c:v>10.67</c:v>
                </c:pt>
                <c:pt idx="92">
                  <c:v>10.17</c:v>
                </c:pt>
                <c:pt idx="93">
                  <c:v>9.6199999999999992</c:v>
                </c:pt>
                <c:pt idx="94">
                  <c:v>9.16</c:v>
                </c:pt>
                <c:pt idx="95">
                  <c:v>8.8000000000000007</c:v>
                </c:pt>
                <c:pt idx="96">
                  <c:v>8.5299999999999994</c:v>
                </c:pt>
                <c:pt idx="97">
                  <c:v>8.1</c:v>
                </c:pt>
                <c:pt idx="98">
                  <c:v>7.81</c:v>
                </c:pt>
              </c:numCache>
            </c:numRef>
          </c:xVal>
          <c:yVal>
            <c:numRef>
              <c:f>'CX104'!$A$11:$A$109</c:f>
              <c:numCache>
                <c:formatCode>0.0_ </c:formatCode>
                <c:ptCount val="99"/>
                <c:pt idx="0">
                  <c:v>0</c:v>
                </c:pt>
                <c:pt idx="1">
                  <c:v>-0.5</c:v>
                </c:pt>
                <c:pt idx="2">
                  <c:v>-1</c:v>
                </c:pt>
                <c:pt idx="3">
                  <c:v>-1.5</c:v>
                </c:pt>
                <c:pt idx="4">
                  <c:v>-2</c:v>
                </c:pt>
                <c:pt idx="5">
                  <c:v>-2.5</c:v>
                </c:pt>
                <c:pt idx="6">
                  <c:v>-3</c:v>
                </c:pt>
                <c:pt idx="7">
                  <c:v>-3.5</c:v>
                </c:pt>
                <c:pt idx="8">
                  <c:v>-4</c:v>
                </c:pt>
                <c:pt idx="9">
                  <c:v>-4.5</c:v>
                </c:pt>
                <c:pt idx="10">
                  <c:v>-5</c:v>
                </c:pt>
                <c:pt idx="11">
                  <c:v>-5.5</c:v>
                </c:pt>
                <c:pt idx="12">
                  <c:v>-6</c:v>
                </c:pt>
                <c:pt idx="13">
                  <c:v>-6.5</c:v>
                </c:pt>
                <c:pt idx="14">
                  <c:v>-7</c:v>
                </c:pt>
                <c:pt idx="15">
                  <c:v>-7.5</c:v>
                </c:pt>
                <c:pt idx="16">
                  <c:v>-8</c:v>
                </c:pt>
                <c:pt idx="17">
                  <c:v>-8.5</c:v>
                </c:pt>
                <c:pt idx="18">
                  <c:v>-9</c:v>
                </c:pt>
                <c:pt idx="19">
                  <c:v>-9.5</c:v>
                </c:pt>
                <c:pt idx="20">
                  <c:v>-10</c:v>
                </c:pt>
                <c:pt idx="21">
                  <c:v>-10.5</c:v>
                </c:pt>
                <c:pt idx="22">
                  <c:v>-11</c:v>
                </c:pt>
                <c:pt idx="23">
                  <c:v>-11.5</c:v>
                </c:pt>
                <c:pt idx="24">
                  <c:v>-12</c:v>
                </c:pt>
                <c:pt idx="25">
                  <c:v>-12.5</c:v>
                </c:pt>
                <c:pt idx="26">
                  <c:v>-13</c:v>
                </c:pt>
                <c:pt idx="27">
                  <c:v>-13.5</c:v>
                </c:pt>
                <c:pt idx="28">
                  <c:v>-14</c:v>
                </c:pt>
                <c:pt idx="29">
                  <c:v>-14.5</c:v>
                </c:pt>
                <c:pt idx="30">
                  <c:v>-15</c:v>
                </c:pt>
                <c:pt idx="31">
                  <c:v>-15.5</c:v>
                </c:pt>
                <c:pt idx="32">
                  <c:v>-16</c:v>
                </c:pt>
                <c:pt idx="33">
                  <c:v>-16.5</c:v>
                </c:pt>
                <c:pt idx="34">
                  <c:v>-17</c:v>
                </c:pt>
                <c:pt idx="35">
                  <c:v>-17.5</c:v>
                </c:pt>
                <c:pt idx="36">
                  <c:v>-18</c:v>
                </c:pt>
                <c:pt idx="37">
                  <c:v>-18.5</c:v>
                </c:pt>
                <c:pt idx="38">
                  <c:v>-19</c:v>
                </c:pt>
                <c:pt idx="39">
                  <c:v>-19.5</c:v>
                </c:pt>
                <c:pt idx="40">
                  <c:v>-20</c:v>
                </c:pt>
                <c:pt idx="41">
                  <c:v>-20.5</c:v>
                </c:pt>
                <c:pt idx="42">
                  <c:v>-21</c:v>
                </c:pt>
                <c:pt idx="43">
                  <c:v>-21.5</c:v>
                </c:pt>
                <c:pt idx="44">
                  <c:v>-22</c:v>
                </c:pt>
                <c:pt idx="45">
                  <c:v>-22.5</c:v>
                </c:pt>
                <c:pt idx="46">
                  <c:v>-23</c:v>
                </c:pt>
                <c:pt idx="47">
                  <c:v>-23.5</c:v>
                </c:pt>
                <c:pt idx="48">
                  <c:v>-24</c:v>
                </c:pt>
                <c:pt idx="49">
                  <c:v>-24.5</c:v>
                </c:pt>
                <c:pt idx="50">
                  <c:v>-25</c:v>
                </c:pt>
                <c:pt idx="51">
                  <c:v>-25.5</c:v>
                </c:pt>
                <c:pt idx="52">
                  <c:v>-26</c:v>
                </c:pt>
                <c:pt idx="53">
                  <c:v>-26.5</c:v>
                </c:pt>
                <c:pt idx="54">
                  <c:v>-27</c:v>
                </c:pt>
                <c:pt idx="55">
                  <c:v>-27.5</c:v>
                </c:pt>
                <c:pt idx="56">
                  <c:v>-28</c:v>
                </c:pt>
                <c:pt idx="57">
                  <c:v>-28.5</c:v>
                </c:pt>
                <c:pt idx="58">
                  <c:v>-29</c:v>
                </c:pt>
                <c:pt idx="59">
                  <c:v>-29.5</c:v>
                </c:pt>
                <c:pt idx="60">
                  <c:v>-30</c:v>
                </c:pt>
                <c:pt idx="61">
                  <c:v>-30.5</c:v>
                </c:pt>
                <c:pt idx="62">
                  <c:v>-31</c:v>
                </c:pt>
                <c:pt idx="63">
                  <c:v>-31.5</c:v>
                </c:pt>
                <c:pt idx="64">
                  <c:v>-32</c:v>
                </c:pt>
                <c:pt idx="65">
                  <c:v>-32.5</c:v>
                </c:pt>
                <c:pt idx="66">
                  <c:v>-33</c:v>
                </c:pt>
                <c:pt idx="67">
                  <c:v>-33.5</c:v>
                </c:pt>
                <c:pt idx="68">
                  <c:v>-34</c:v>
                </c:pt>
                <c:pt idx="69">
                  <c:v>-34.5</c:v>
                </c:pt>
                <c:pt idx="70">
                  <c:v>-35</c:v>
                </c:pt>
                <c:pt idx="71">
                  <c:v>-35.5</c:v>
                </c:pt>
                <c:pt idx="72">
                  <c:v>-36</c:v>
                </c:pt>
                <c:pt idx="73">
                  <c:v>-36.5</c:v>
                </c:pt>
                <c:pt idx="74">
                  <c:v>-37</c:v>
                </c:pt>
                <c:pt idx="75">
                  <c:v>-37.5</c:v>
                </c:pt>
                <c:pt idx="76">
                  <c:v>-38</c:v>
                </c:pt>
                <c:pt idx="77">
                  <c:v>-38.5</c:v>
                </c:pt>
                <c:pt idx="78">
                  <c:v>-39</c:v>
                </c:pt>
                <c:pt idx="79">
                  <c:v>-39.5</c:v>
                </c:pt>
                <c:pt idx="80">
                  <c:v>-40</c:v>
                </c:pt>
                <c:pt idx="81">
                  <c:v>-40.5</c:v>
                </c:pt>
                <c:pt idx="82">
                  <c:v>-41</c:v>
                </c:pt>
                <c:pt idx="83">
                  <c:v>-41.5</c:v>
                </c:pt>
                <c:pt idx="84">
                  <c:v>-42</c:v>
                </c:pt>
                <c:pt idx="85">
                  <c:v>-42.5</c:v>
                </c:pt>
                <c:pt idx="86">
                  <c:v>-43</c:v>
                </c:pt>
                <c:pt idx="87">
                  <c:v>-43.5</c:v>
                </c:pt>
                <c:pt idx="88">
                  <c:v>-44</c:v>
                </c:pt>
                <c:pt idx="89">
                  <c:v>-44.5</c:v>
                </c:pt>
                <c:pt idx="90">
                  <c:v>-45</c:v>
                </c:pt>
                <c:pt idx="91">
                  <c:v>-45.5</c:v>
                </c:pt>
                <c:pt idx="92">
                  <c:v>-46</c:v>
                </c:pt>
                <c:pt idx="93">
                  <c:v>-46.5</c:v>
                </c:pt>
                <c:pt idx="94">
                  <c:v>-47</c:v>
                </c:pt>
                <c:pt idx="95">
                  <c:v>-47.5</c:v>
                </c:pt>
                <c:pt idx="96">
                  <c:v>-48</c:v>
                </c:pt>
                <c:pt idx="97">
                  <c:v>-48.5</c:v>
                </c:pt>
                <c:pt idx="98">
                  <c:v>-49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8563-4FB2-9BEC-368DAD7C7ECA}"/>
            </c:ext>
          </c:extLst>
        </c:ser>
        <c:axId val="203321728"/>
        <c:axId val="203324032"/>
      </c:scatterChart>
      <c:valAx>
        <c:axId val="203321728"/>
        <c:scaling>
          <c:orientation val="minMax"/>
          <c:max val="200"/>
          <c:min val="-30"/>
        </c:scaling>
        <c:axPos val="b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1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 sz="82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位移变化量</a:t>
                </a:r>
                <a:r>
                  <a:rPr lang="en-US" altLang="zh-CN" sz="82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(mm)</a:t>
                </a:r>
              </a:p>
            </c:rich>
          </c:tx>
          <c:layout>
            <c:manualLayout>
              <c:xMode val="edge"/>
              <c:yMode val="edge"/>
              <c:x val="0.74381749559944565"/>
              <c:y val="2.2213613082442824E-2"/>
            </c:manualLayout>
          </c:layout>
          <c:spPr>
            <a:noFill/>
            <a:ln w="25400">
              <a:noFill/>
            </a:ln>
          </c:spPr>
        </c:title>
        <c:numFmt formatCode="0_ " sourceLinked="0"/>
        <c:minorTickMark val="out"/>
        <c:tickLblPos val="high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03324032"/>
        <c:crosses val="autoZero"/>
        <c:crossBetween val="midCat"/>
        <c:majorUnit val="20"/>
        <c:minorUnit val="1"/>
      </c:valAx>
      <c:valAx>
        <c:axId val="203324032"/>
        <c:scaling>
          <c:orientation val="minMax"/>
          <c:max val="0"/>
          <c:min val="-49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ysDash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11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 sz="107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深度</a:t>
                </a:r>
                <a:r>
                  <a:rPr lang="en-US" altLang="zh-CN" sz="1075" b="0" i="0" strike="noStrike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</a:rPr>
                  <a:t>(m)</a:t>
                </a:r>
              </a:p>
            </c:rich>
          </c:tx>
          <c:layout>
            <c:manualLayout>
              <c:xMode val="edge"/>
              <c:yMode val="edge"/>
              <c:x val="2.7191443024860852E-2"/>
              <c:y val="7.5491555294673912E-2"/>
            </c:manualLayout>
          </c:layout>
          <c:spPr>
            <a:noFill/>
            <a:ln w="25400">
              <a:noFill/>
            </a:ln>
          </c:spPr>
        </c:title>
        <c:numFmt formatCode="0_ " sourceLinked="0"/>
        <c:minorTickMark val="out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125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03321728"/>
        <c:crosses val="autoZero"/>
        <c:crossBetween val="midCat"/>
        <c:majorUnit val="1"/>
        <c:minorUnit val="0.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5862132905028701"/>
          <c:y val="0.96606343342391265"/>
          <c:w val="0.47988613363631138"/>
          <c:h val="2.2624545830890505E-2"/>
        </c:manualLayout>
      </c:layout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84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</c:chart>
  <c:spPr>
    <a:noFill/>
    <a:ln w="12700" cap="flat" cmpd="sng" algn="ctr">
      <a:solidFill>
        <a:srgbClr val="000000"/>
      </a:solidFill>
      <a:prstDash val="solid"/>
      <a:round/>
    </a:ln>
  </c:spPr>
  <c:txPr>
    <a:bodyPr/>
    <a:lstStyle/>
    <a:p>
      <a:pPr>
        <a:defRPr lang="zh-CN" sz="8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662267</xdr:colOff>
      <xdr:row>9</xdr:row>
      <xdr:rowOff>156881</xdr:rowOff>
    </xdr:from>
    <xdr:to>
      <xdr:col>4</xdr:col>
      <xdr:colOff>344580</xdr:colOff>
      <xdr:row>11</xdr:row>
      <xdr:rowOff>6162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026708" y="2745440"/>
          <a:ext cx="365872" cy="263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37</xdr:row>
      <xdr:rowOff>37465</xdr:rowOff>
    </xdr:from>
    <xdr:to>
      <xdr:col>15</xdr:col>
      <xdr:colOff>552450</xdr:colOff>
      <xdr:row>37</xdr:row>
      <xdr:rowOff>1184275</xdr:rowOff>
    </xdr:to>
    <xdr:graphicFrame macro="">
      <xdr:nvGraphicFramePr>
        <xdr:cNvPr id="2" name="Chart 6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35</xdr:row>
      <xdr:rowOff>85090</xdr:rowOff>
    </xdr:from>
    <xdr:to>
      <xdr:col>15</xdr:col>
      <xdr:colOff>514350</xdr:colOff>
      <xdr:row>35</xdr:row>
      <xdr:rowOff>1231900</xdr:rowOff>
    </xdr:to>
    <xdr:graphicFrame macro="">
      <xdr:nvGraphicFramePr>
        <xdr:cNvPr id="2" name="Chart 6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33</xdr:row>
      <xdr:rowOff>57150</xdr:rowOff>
    </xdr:from>
    <xdr:to>
      <xdr:col>18</xdr:col>
      <xdr:colOff>847725</xdr:colOff>
      <xdr:row>34</xdr:row>
      <xdr:rowOff>3175</xdr:rowOff>
    </xdr:to>
    <xdr:graphicFrame macro="">
      <xdr:nvGraphicFramePr>
        <xdr:cNvPr id="2" name="Chart 6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33</xdr:row>
      <xdr:rowOff>46990</xdr:rowOff>
    </xdr:from>
    <xdr:to>
      <xdr:col>15</xdr:col>
      <xdr:colOff>504825</xdr:colOff>
      <xdr:row>33</xdr:row>
      <xdr:rowOff>1193800</xdr:rowOff>
    </xdr:to>
    <xdr:graphicFrame macro="">
      <xdr:nvGraphicFramePr>
        <xdr:cNvPr id="2" name="Chart 6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5</xdr:row>
      <xdr:rowOff>38099</xdr:rowOff>
    </xdr:from>
    <xdr:to>
      <xdr:col>8</xdr:col>
      <xdr:colOff>916555</xdr:colOff>
      <xdr:row>113</xdr:row>
      <xdr:rowOff>0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66675</xdr:colOff>
      <xdr:row>13</xdr:row>
      <xdr:rowOff>47625</xdr:rowOff>
    </xdr:from>
    <xdr:to>
      <xdr:col>7</xdr:col>
      <xdr:colOff>771525</xdr:colOff>
      <xdr:row>13</xdr:row>
      <xdr:rowOff>133350</xdr:rowOff>
    </xdr:to>
    <xdr:sp macro="" textlink="">
      <xdr:nvSpPr>
        <xdr:cNvPr id="3" name="AutoShape 25"/>
        <xdr:cNvSpPr>
          <a:spLocks noChangeArrowheads="1"/>
        </xdr:cNvSpPr>
      </xdr:nvSpPr>
      <xdr:spPr>
        <a:xfrm>
          <a:off x="7143750" y="26384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47625</xdr:colOff>
      <xdr:row>13</xdr:row>
      <xdr:rowOff>123825</xdr:rowOff>
    </xdr:from>
    <xdr:to>
      <xdr:col>8</xdr:col>
      <xdr:colOff>47625</xdr:colOff>
      <xdr:row>15</xdr:row>
      <xdr:rowOff>85725</xdr:rowOff>
    </xdr:to>
    <xdr:sp macro="" textlink="">
      <xdr:nvSpPr>
        <xdr:cNvPr id="4" name="Text Box 26"/>
        <xdr:cNvSpPr txBox="1">
          <a:spLocks noChangeArrowheads="1"/>
        </xdr:cNvSpPr>
      </xdr:nvSpPr>
      <xdr:spPr>
        <a:xfrm>
          <a:off x="7124700" y="271462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第一道（砼）支撑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2019/7/20</a:t>
          </a:r>
        </a:p>
      </xdr:txBody>
    </xdr:sp>
    <xdr:clientData/>
  </xdr:twoCellAnchor>
  <xdr:twoCellAnchor>
    <xdr:from>
      <xdr:col>7</xdr:col>
      <xdr:colOff>66675</xdr:colOff>
      <xdr:row>18</xdr:row>
      <xdr:rowOff>161925</xdr:rowOff>
    </xdr:from>
    <xdr:to>
      <xdr:col>7</xdr:col>
      <xdr:colOff>771525</xdr:colOff>
      <xdr:row>19</xdr:row>
      <xdr:rowOff>76200</xdr:rowOff>
    </xdr:to>
    <xdr:sp macro="" textlink="">
      <xdr:nvSpPr>
        <xdr:cNvPr id="5" name="AutoShape 25"/>
        <xdr:cNvSpPr>
          <a:spLocks noChangeArrowheads="1"/>
        </xdr:cNvSpPr>
      </xdr:nvSpPr>
      <xdr:spPr>
        <a:xfrm>
          <a:off x="7143750" y="36099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66675</xdr:colOff>
      <xdr:row>19</xdr:row>
      <xdr:rowOff>57150</xdr:rowOff>
    </xdr:from>
    <xdr:to>
      <xdr:col>8</xdr:col>
      <xdr:colOff>66675</xdr:colOff>
      <xdr:row>21</xdr:row>
      <xdr:rowOff>19050</xdr:rowOff>
    </xdr:to>
    <xdr:sp macro="" textlink="">
      <xdr:nvSpPr>
        <xdr:cNvPr id="6" name="Text Box 26"/>
        <xdr:cNvSpPr txBox="1">
          <a:spLocks noChangeArrowheads="1"/>
        </xdr:cNvSpPr>
      </xdr:nvSpPr>
      <xdr:spPr>
        <a:xfrm>
          <a:off x="7143750" y="36766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2019/8/28</a:t>
          </a:r>
        </a:p>
      </xdr:txBody>
    </xdr:sp>
    <xdr:clientData/>
  </xdr:twoCellAnchor>
  <xdr:twoCellAnchor>
    <xdr:from>
      <xdr:col>7</xdr:col>
      <xdr:colOff>57150</xdr:colOff>
      <xdr:row>25</xdr:row>
      <xdr:rowOff>9525</xdr:rowOff>
    </xdr:from>
    <xdr:to>
      <xdr:col>8</xdr:col>
      <xdr:colOff>57150</xdr:colOff>
      <xdr:row>26</xdr:row>
      <xdr:rowOff>142875</xdr:rowOff>
    </xdr:to>
    <xdr:sp macro="" textlink="">
      <xdr:nvSpPr>
        <xdr:cNvPr id="7" name="Text Box 26"/>
        <xdr:cNvSpPr txBox="1">
          <a:spLocks noChangeArrowheads="1"/>
        </xdr:cNvSpPr>
      </xdr:nvSpPr>
      <xdr:spPr>
        <a:xfrm>
          <a:off x="7134225" y="465772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2019/8/30</a:t>
          </a:r>
        </a:p>
      </xdr:txBody>
    </xdr:sp>
    <xdr:clientData/>
  </xdr:twoCellAnchor>
  <xdr:twoCellAnchor>
    <xdr:from>
      <xdr:col>7</xdr:col>
      <xdr:colOff>76200</xdr:colOff>
      <xdr:row>24</xdr:row>
      <xdr:rowOff>114300</xdr:rowOff>
    </xdr:from>
    <xdr:to>
      <xdr:col>7</xdr:col>
      <xdr:colOff>781050</xdr:colOff>
      <xdr:row>25</xdr:row>
      <xdr:rowOff>28575</xdr:rowOff>
    </xdr:to>
    <xdr:sp macro="" textlink="">
      <xdr:nvSpPr>
        <xdr:cNvPr id="8" name="AutoShape 25"/>
        <xdr:cNvSpPr>
          <a:spLocks noChangeArrowheads="1"/>
        </xdr:cNvSpPr>
      </xdr:nvSpPr>
      <xdr:spPr>
        <a:xfrm>
          <a:off x="7153275" y="459105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57150</xdr:colOff>
      <xdr:row>30</xdr:row>
      <xdr:rowOff>57150</xdr:rowOff>
    </xdr:from>
    <xdr:to>
      <xdr:col>7</xdr:col>
      <xdr:colOff>762000</xdr:colOff>
      <xdr:row>30</xdr:row>
      <xdr:rowOff>142875</xdr:rowOff>
    </xdr:to>
    <xdr:sp macro="" textlink="">
      <xdr:nvSpPr>
        <xdr:cNvPr id="9" name="AutoShape 25"/>
        <xdr:cNvSpPr>
          <a:spLocks noChangeArrowheads="1"/>
        </xdr:cNvSpPr>
      </xdr:nvSpPr>
      <xdr:spPr>
        <a:xfrm>
          <a:off x="7134225" y="55626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47625</xdr:colOff>
      <xdr:row>30</xdr:row>
      <xdr:rowOff>123825</xdr:rowOff>
    </xdr:from>
    <xdr:to>
      <xdr:col>8</xdr:col>
      <xdr:colOff>47625</xdr:colOff>
      <xdr:row>32</xdr:row>
      <xdr:rowOff>85725</xdr:rowOff>
    </xdr:to>
    <xdr:sp macro="" textlink="">
      <xdr:nvSpPr>
        <xdr:cNvPr id="10" name="Text Box 26"/>
        <xdr:cNvSpPr txBox="1">
          <a:spLocks noChangeArrowheads="1"/>
        </xdr:cNvSpPr>
      </xdr:nvSpPr>
      <xdr:spPr>
        <a:xfrm>
          <a:off x="7124700" y="56292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第四道（钢）支撑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2019/9/20</a:t>
          </a:r>
        </a:p>
      </xdr:txBody>
    </xdr:sp>
    <xdr:clientData/>
  </xdr:twoCellAnchor>
  <xdr:twoCellAnchor>
    <xdr:from>
      <xdr:col>7</xdr:col>
      <xdr:colOff>85725</xdr:colOff>
      <xdr:row>39</xdr:row>
      <xdr:rowOff>142875</xdr:rowOff>
    </xdr:from>
    <xdr:to>
      <xdr:col>7</xdr:col>
      <xdr:colOff>790575</xdr:colOff>
      <xdr:row>40</xdr:row>
      <xdr:rowOff>57150</xdr:rowOff>
    </xdr:to>
    <xdr:sp macro="" textlink="">
      <xdr:nvSpPr>
        <xdr:cNvPr id="11" name="AutoShape 25"/>
        <xdr:cNvSpPr>
          <a:spLocks noChangeArrowheads="1"/>
        </xdr:cNvSpPr>
      </xdr:nvSpPr>
      <xdr:spPr>
        <a:xfrm>
          <a:off x="7162800" y="71913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57150</xdr:colOff>
      <xdr:row>40</xdr:row>
      <xdr:rowOff>38100</xdr:rowOff>
    </xdr:from>
    <xdr:to>
      <xdr:col>8</xdr:col>
      <xdr:colOff>57150</xdr:colOff>
      <xdr:row>42</xdr:row>
      <xdr:rowOff>0</xdr:rowOff>
    </xdr:to>
    <xdr:sp macro="" textlink="">
      <xdr:nvSpPr>
        <xdr:cNvPr id="12" name="Text Box 26"/>
        <xdr:cNvSpPr txBox="1">
          <a:spLocks noChangeArrowheads="1"/>
        </xdr:cNvSpPr>
      </xdr:nvSpPr>
      <xdr:spPr>
        <a:xfrm>
          <a:off x="7134225" y="72580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2020/1/4</a:t>
          </a:r>
        </a:p>
      </xdr:txBody>
    </xdr:sp>
    <xdr:clientData/>
  </xdr:twoCellAnchor>
  <xdr:twoCellAnchor>
    <xdr:from>
      <xdr:col>7</xdr:col>
      <xdr:colOff>76200</xdr:colOff>
      <xdr:row>45</xdr:row>
      <xdr:rowOff>104775</xdr:rowOff>
    </xdr:from>
    <xdr:to>
      <xdr:col>7</xdr:col>
      <xdr:colOff>781050</xdr:colOff>
      <xdr:row>46</xdr:row>
      <xdr:rowOff>19050</xdr:rowOff>
    </xdr:to>
    <xdr:sp macro="" textlink="">
      <xdr:nvSpPr>
        <xdr:cNvPr id="13" name="AutoShape 25"/>
        <xdr:cNvSpPr>
          <a:spLocks noChangeArrowheads="1"/>
        </xdr:cNvSpPr>
      </xdr:nvSpPr>
      <xdr:spPr>
        <a:xfrm>
          <a:off x="7153275" y="81819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76200</xdr:colOff>
      <xdr:row>51</xdr:row>
      <xdr:rowOff>47625</xdr:rowOff>
    </xdr:from>
    <xdr:to>
      <xdr:col>7</xdr:col>
      <xdr:colOff>781050</xdr:colOff>
      <xdr:row>51</xdr:row>
      <xdr:rowOff>133350</xdr:rowOff>
    </xdr:to>
    <xdr:sp macro="" textlink="">
      <xdr:nvSpPr>
        <xdr:cNvPr id="15" name="AutoShape 25"/>
        <xdr:cNvSpPr>
          <a:spLocks noChangeArrowheads="1"/>
        </xdr:cNvSpPr>
      </xdr:nvSpPr>
      <xdr:spPr>
        <a:xfrm>
          <a:off x="7153275" y="91535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66675</xdr:colOff>
      <xdr:row>51</xdr:row>
      <xdr:rowOff>104775</xdr:rowOff>
    </xdr:from>
    <xdr:to>
      <xdr:col>8</xdr:col>
      <xdr:colOff>66675</xdr:colOff>
      <xdr:row>53</xdr:row>
      <xdr:rowOff>66675</xdr:rowOff>
    </xdr:to>
    <xdr:sp macro="" textlink="">
      <xdr:nvSpPr>
        <xdr:cNvPr id="16" name="Text Box 26"/>
        <xdr:cNvSpPr txBox="1">
          <a:spLocks noChangeArrowheads="1"/>
        </xdr:cNvSpPr>
      </xdr:nvSpPr>
      <xdr:spPr>
        <a:xfrm>
          <a:off x="7143750" y="92106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2019/11/21</a:t>
          </a:r>
        </a:p>
      </xdr:txBody>
    </xdr:sp>
    <xdr:clientData/>
  </xdr:twoCellAnchor>
  <xdr:twoCellAnchor>
    <xdr:from>
      <xdr:col>7</xdr:col>
      <xdr:colOff>57150</xdr:colOff>
      <xdr:row>56</xdr:row>
      <xdr:rowOff>161925</xdr:rowOff>
    </xdr:from>
    <xdr:to>
      <xdr:col>7</xdr:col>
      <xdr:colOff>762000</xdr:colOff>
      <xdr:row>57</xdr:row>
      <xdr:rowOff>76200</xdr:rowOff>
    </xdr:to>
    <xdr:sp macro="" textlink="">
      <xdr:nvSpPr>
        <xdr:cNvPr id="17" name="AutoShape 25"/>
        <xdr:cNvSpPr>
          <a:spLocks noChangeArrowheads="1"/>
        </xdr:cNvSpPr>
      </xdr:nvSpPr>
      <xdr:spPr>
        <a:xfrm>
          <a:off x="7134225" y="101250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57150</xdr:colOff>
      <xdr:row>57</xdr:row>
      <xdr:rowOff>66675</xdr:rowOff>
    </xdr:from>
    <xdr:to>
      <xdr:col>8</xdr:col>
      <xdr:colOff>57150</xdr:colOff>
      <xdr:row>59</xdr:row>
      <xdr:rowOff>28575</xdr:rowOff>
    </xdr:to>
    <xdr:sp macro="" textlink="">
      <xdr:nvSpPr>
        <xdr:cNvPr id="18" name="Text Box 26"/>
        <xdr:cNvSpPr txBox="1">
          <a:spLocks noChangeArrowheads="1"/>
        </xdr:cNvSpPr>
      </xdr:nvSpPr>
      <xdr:spPr>
        <a:xfrm>
          <a:off x="7134225" y="102012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垫层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2019/11/2</a:t>
          </a:r>
        </a:p>
      </xdr:txBody>
    </xdr:sp>
    <xdr:clientData/>
  </xdr:twoCellAnchor>
  <xdr:twoCellAnchor>
    <xdr:from>
      <xdr:col>7</xdr:col>
      <xdr:colOff>66675</xdr:colOff>
      <xdr:row>53</xdr:row>
      <xdr:rowOff>38100</xdr:rowOff>
    </xdr:from>
    <xdr:to>
      <xdr:col>7</xdr:col>
      <xdr:colOff>771525</xdr:colOff>
      <xdr:row>53</xdr:row>
      <xdr:rowOff>123825</xdr:rowOff>
    </xdr:to>
    <xdr:sp macro="" textlink="">
      <xdr:nvSpPr>
        <xdr:cNvPr id="19" name="AutoShape 25"/>
        <xdr:cNvSpPr>
          <a:spLocks noChangeArrowheads="1"/>
        </xdr:cNvSpPr>
      </xdr:nvSpPr>
      <xdr:spPr>
        <a:xfrm>
          <a:off x="7143750" y="94869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923925</xdr:colOff>
      <xdr:row>53</xdr:row>
      <xdr:rowOff>95250</xdr:rowOff>
    </xdr:from>
    <xdr:to>
      <xdr:col>7</xdr:col>
      <xdr:colOff>923925</xdr:colOff>
      <xdr:row>55</xdr:row>
      <xdr:rowOff>57150</xdr:rowOff>
    </xdr:to>
    <xdr:sp macro="" textlink="">
      <xdr:nvSpPr>
        <xdr:cNvPr id="22" name="Text Box 26"/>
        <xdr:cNvSpPr txBox="1">
          <a:spLocks noChangeArrowheads="1"/>
        </xdr:cNvSpPr>
      </xdr:nvSpPr>
      <xdr:spPr>
        <a:xfrm>
          <a:off x="7038975" y="95440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</a:t>
          </a:r>
          <a:r>
            <a:rPr lang="zh-CN" altLang="en-US" sz="900" b="0" i="0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</a:t>
          </a: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底板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2019/11/14</a:t>
          </a:r>
        </a:p>
      </xdr:txBody>
    </xdr:sp>
    <xdr:clientData/>
  </xdr:twoCellAnchor>
  <xdr:twoCellAnchor>
    <xdr:from>
      <xdr:col>7</xdr:col>
      <xdr:colOff>28575</xdr:colOff>
      <xdr:row>46</xdr:row>
      <xdr:rowOff>0</xdr:rowOff>
    </xdr:from>
    <xdr:to>
      <xdr:col>8</xdr:col>
      <xdr:colOff>28575</xdr:colOff>
      <xdr:row>47</xdr:row>
      <xdr:rowOff>133350</xdr:rowOff>
    </xdr:to>
    <xdr:sp macro="" textlink="">
      <xdr:nvSpPr>
        <xdr:cNvPr id="21" name="Text Box 26"/>
        <xdr:cNvSpPr txBox="1">
          <a:spLocks noChangeArrowheads="1"/>
        </xdr:cNvSpPr>
      </xdr:nvSpPr>
      <xdr:spPr>
        <a:xfrm>
          <a:off x="7105650" y="82486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2019/11/27</a:t>
          </a:r>
        </a:p>
      </xdr:txBody>
    </xdr:sp>
    <xdr:clientData/>
  </xdr:twoCellAnchor>
  <xdr:twoCellAnchor>
    <xdr:from>
      <xdr:col>7</xdr:col>
      <xdr:colOff>57150</xdr:colOff>
      <xdr:row>41</xdr:row>
      <xdr:rowOff>152400</xdr:rowOff>
    </xdr:from>
    <xdr:to>
      <xdr:col>7</xdr:col>
      <xdr:colOff>762000</xdr:colOff>
      <xdr:row>42</xdr:row>
      <xdr:rowOff>66675</xdr:rowOff>
    </xdr:to>
    <xdr:sp macro="" textlink="">
      <xdr:nvSpPr>
        <xdr:cNvPr id="23" name="AutoShape 25"/>
        <xdr:cNvSpPr>
          <a:spLocks noChangeArrowheads="1"/>
        </xdr:cNvSpPr>
      </xdr:nvSpPr>
      <xdr:spPr>
        <a:xfrm>
          <a:off x="7134225" y="75438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38100</xdr:colOff>
      <xdr:row>42</xdr:row>
      <xdr:rowOff>47625</xdr:rowOff>
    </xdr:from>
    <xdr:to>
      <xdr:col>8</xdr:col>
      <xdr:colOff>38100</xdr:colOff>
      <xdr:row>44</xdr:row>
      <xdr:rowOff>9525</xdr:rowOff>
    </xdr:to>
    <xdr:sp macro="" textlink="">
      <xdr:nvSpPr>
        <xdr:cNvPr id="26" name="Text Box 26"/>
        <xdr:cNvSpPr txBox="1">
          <a:spLocks noChangeArrowheads="1"/>
        </xdr:cNvSpPr>
      </xdr:nvSpPr>
      <xdr:spPr>
        <a:xfrm>
          <a:off x="7115175" y="76104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</a:t>
          </a:r>
          <a:r>
            <a:rPr lang="zh-CN" altLang="en-US" sz="900" b="0" i="0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</a:t>
          </a: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中板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2019/12/27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5</xdr:row>
      <xdr:rowOff>38099</xdr:rowOff>
    </xdr:from>
    <xdr:to>
      <xdr:col>8</xdr:col>
      <xdr:colOff>926080</xdr:colOff>
      <xdr:row>107</xdr:row>
      <xdr:rowOff>0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12</xdr:row>
      <xdr:rowOff>19050</xdr:rowOff>
    </xdr:from>
    <xdr:to>
      <xdr:col>7</xdr:col>
      <xdr:colOff>952500</xdr:colOff>
      <xdr:row>12</xdr:row>
      <xdr:rowOff>104775</xdr:rowOff>
    </xdr:to>
    <xdr:sp macro="" textlink="">
      <xdr:nvSpPr>
        <xdr:cNvPr id="3" name="AutoShape 25"/>
        <xdr:cNvSpPr>
          <a:spLocks noChangeArrowheads="1"/>
        </xdr:cNvSpPr>
      </xdr:nvSpPr>
      <xdr:spPr>
        <a:xfrm>
          <a:off x="7324725" y="24384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228600</xdr:colOff>
      <xdr:row>12</xdr:row>
      <xdr:rowOff>85725</xdr:rowOff>
    </xdr:from>
    <xdr:to>
      <xdr:col>8</xdr:col>
      <xdr:colOff>228600</xdr:colOff>
      <xdr:row>14</xdr:row>
      <xdr:rowOff>47625</xdr:rowOff>
    </xdr:to>
    <xdr:sp macro="" textlink="">
      <xdr:nvSpPr>
        <xdr:cNvPr id="4" name="Text Box 26"/>
        <xdr:cNvSpPr txBox="1">
          <a:spLocks noChangeArrowheads="1"/>
        </xdr:cNvSpPr>
      </xdr:nvSpPr>
      <xdr:spPr>
        <a:xfrm>
          <a:off x="7305675" y="25050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第一道（砼）支撑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2018/7/20</a:t>
          </a:r>
        </a:p>
      </xdr:txBody>
    </xdr:sp>
    <xdr:clientData/>
  </xdr:twoCellAnchor>
  <xdr:twoCellAnchor>
    <xdr:from>
      <xdr:col>7</xdr:col>
      <xdr:colOff>238125</xdr:colOff>
      <xdr:row>17</xdr:row>
      <xdr:rowOff>142875</xdr:rowOff>
    </xdr:from>
    <xdr:to>
      <xdr:col>7</xdr:col>
      <xdr:colOff>942975</xdr:colOff>
      <xdr:row>18</xdr:row>
      <xdr:rowOff>57150</xdr:rowOff>
    </xdr:to>
    <xdr:sp macro="" textlink="">
      <xdr:nvSpPr>
        <xdr:cNvPr id="5" name="AutoShape 25"/>
        <xdr:cNvSpPr>
          <a:spLocks noChangeArrowheads="1"/>
        </xdr:cNvSpPr>
      </xdr:nvSpPr>
      <xdr:spPr>
        <a:xfrm>
          <a:off x="7315200" y="34194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247650</xdr:colOff>
      <xdr:row>18</xdr:row>
      <xdr:rowOff>57150</xdr:rowOff>
    </xdr:from>
    <xdr:to>
      <xdr:col>8</xdr:col>
      <xdr:colOff>247650</xdr:colOff>
      <xdr:row>20</xdr:row>
      <xdr:rowOff>19050</xdr:rowOff>
    </xdr:to>
    <xdr:sp macro="" textlink="">
      <xdr:nvSpPr>
        <xdr:cNvPr id="6" name="Text Box 26"/>
        <xdr:cNvSpPr txBox="1">
          <a:spLocks noChangeArrowheads="1"/>
        </xdr:cNvSpPr>
      </xdr:nvSpPr>
      <xdr:spPr>
        <a:xfrm>
          <a:off x="7324725" y="35052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2019/8/28</a:t>
          </a:r>
        </a:p>
      </xdr:txBody>
    </xdr:sp>
    <xdr:clientData/>
  </xdr:twoCellAnchor>
  <xdr:twoCellAnchor>
    <xdr:from>
      <xdr:col>7</xdr:col>
      <xdr:colOff>247650</xdr:colOff>
      <xdr:row>23</xdr:row>
      <xdr:rowOff>114300</xdr:rowOff>
    </xdr:from>
    <xdr:to>
      <xdr:col>7</xdr:col>
      <xdr:colOff>952500</xdr:colOff>
      <xdr:row>24</xdr:row>
      <xdr:rowOff>28575</xdr:rowOff>
    </xdr:to>
    <xdr:sp macro="" textlink="">
      <xdr:nvSpPr>
        <xdr:cNvPr id="7" name="AutoShape 25"/>
        <xdr:cNvSpPr>
          <a:spLocks noChangeArrowheads="1"/>
        </xdr:cNvSpPr>
      </xdr:nvSpPr>
      <xdr:spPr>
        <a:xfrm>
          <a:off x="7324725" y="44196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219075</xdr:colOff>
      <xdr:row>24</xdr:row>
      <xdr:rowOff>9525</xdr:rowOff>
    </xdr:from>
    <xdr:to>
      <xdr:col>8</xdr:col>
      <xdr:colOff>219075</xdr:colOff>
      <xdr:row>25</xdr:row>
      <xdr:rowOff>142875</xdr:rowOff>
    </xdr:to>
    <xdr:sp macro="" textlink="">
      <xdr:nvSpPr>
        <xdr:cNvPr id="8" name="Text Box 26"/>
        <xdr:cNvSpPr txBox="1">
          <a:spLocks noChangeArrowheads="1"/>
        </xdr:cNvSpPr>
      </xdr:nvSpPr>
      <xdr:spPr>
        <a:xfrm>
          <a:off x="7296150" y="44862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2019/8/30</a:t>
          </a:r>
        </a:p>
      </xdr:txBody>
    </xdr:sp>
    <xdr:clientData/>
  </xdr:twoCellAnchor>
  <xdr:twoCellAnchor>
    <xdr:from>
      <xdr:col>7</xdr:col>
      <xdr:colOff>247650</xdr:colOff>
      <xdr:row>29</xdr:row>
      <xdr:rowOff>76200</xdr:rowOff>
    </xdr:from>
    <xdr:to>
      <xdr:col>7</xdr:col>
      <xdr:colOff>952500</xdr:colOff>
      <xdr:row>29</xdr:row>
      <xdr:rowOff>161925</xdr:rowOff>
    </xdr:to>
    <xdr:sp macro="" textlink="">
      <xdr:nvSpPr>
        <xdr:cNvPr id="9" name="AutoShape 25"/>
        <xdr:cNvSpPr>
          <a:spLocks noChangeArrowheads="1"/>
        </xdr:cNvSpPr>
      </xdr:nvSpPr>
      <xdr:spPr>
        <a:xfrm>
          <a:off x="7324725" y="54102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247650</xdr:colOff>
      <xdr:row>29</xdr:row>
      <xdr:rowOff>152400</xdr:rowOff>
    </xdr:from>
    <xdr:to>
      <xdr:col>8</xdr:col>
      <xdr:colOff>247650</xdr:colOff>
      <xdr:row>31</xdr:row>
      <xdr:rowOff>114300</xdr:rowOff>
    </xdr:to>
    <xdr:sp macro="" textlink="">
      <xdr:nvSpPr>
        <xdr:cNvPr id="10" name="Text Box 26"/>
        <xdr:cNvSpPr txBox="1">
          <a:spLocks noChangeArrowheads="1"/>
        </xdr:cNvSpPr>
      </xdr:nvSpPr>
      <xdr:spPr>
        <a:xfrm>
          <a:off x="7324725" y="54864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第四道（钢）支撑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2019/9/20</a:t>
          </a:r>
        </a:p>
      </xdr:txBody>
    </xdr:sp>
    <xdr:clientData/>
  </xdr:twoCellAnchor>
  <xdr:twoCellAnchor>
    <xdr:from>
      <xdr:col>7</xdr:col>
      <xdr:colOff>238125</xdr:colOff>
      <xdr:row>39</xdr:row>
      <xdr:rowOff>19050</xdr:rowOff>
    </xdr:from>
    <xdr:to>
      <xdr:col>7</xdr:col>
      <xdr:colOff>942975</xdr:colOff>
      <xdr:row>39</xdr:row>
      <xdr:rowOff>104775</xdr:rowOff>
    </xdr:to>
    <xdr:sp macro="" textlink="">
      <xdr:nvSpPr>
        <xdr:cNvPr id="12" name="AutoShape 25"/>
        <xdr:cNvSpPr>
          <a:spLocks noChangeArrowheads="1"/>
        </xdr:cNvSpPr>
      </xdr:nvSpPr>
      <xdr:spPr>
        <a:xfrm>
          <a:off x="7315200" y="706755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257175</xdr:colOff>
      <xdr:row>44</xdr:row>
      <xdr:rowOff>114300</xdr:rowOff>
    </xdr:from>
    <xdr:to>
      <xdr:col>8</xdr:col>
      <xdr:colOff>0</xdr:colOff>
      <xdr:row>45</xdr:row>
      <xdr:rowOff>28575</xdr:rowOff>
    </xdr:to>
    <xdr:sp macro="" textlink="">
      <xdr:nvSpPr>
        <xdr:cNvPr id="14" name="AutoShape 25"/>
        <xdr:cNvSpPr>
          <a:spLocks noChangeArrowheads="1"/>
        </xdr:cNvSpPr>
      </xdr:nvSpPr>
      <xdr:spPr>
        <a:xfrm>
          <a:off x="7334250" y="802005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238125</xdr:colOff>
      <xdr:row>50</xdr:row>
      <xdr:rowOff>95250</xdr:rowOff>
    </xdr:from>
    <xdr:to>
      <xdr:col>7</xdr:col>
      <xdr:colOff>942975</xdr:colOff>
      <xdr:row>51</xdr:row>
      <xdr:rowOff>9525</xdr:rowOff>
    </xdr:to>
    <xdr:sp macro="" textlink="">
      <xdr:nvSpPr>
        <xdr:cNvPr id="15" name="AutoShape 25"/>
        <xdr:cNvSpPr>
          <a:spLocks noChangeArrowheads="1"/>
        </xdr:cNvSpPr>
      </xdr:nvSpPr>
      <xdr:spPr>
        <a:xfrm>
          <a:off x="7315200" y="90297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209550</xdr:colOff>
      <xdr:row>56</xdr:row>
      <xdr:rowOff>123825</xdr:rowOff>
    </xdr:from>
    <xdr:to>
      <xdr:col>8</xdr:col>
      <xdr:colOff>209550</xdr:colOff>
      <xdr:row>58</xdr:row>
      <xdr:rowOff>85725</xdr:rowOff>
    </xdr:to>
    <xdr:sp macro="" textlink="">
      <xdr:nvSpPr>
        <xdr:cNvPr id="17" name="Text Box 26"/>
        <xdr:cNvSpPr txBox="1">
          <a:spLocks noChangeArrowheads="1"/>
        </xdr:cNvSpPr>
      </xdr:nvSpPr>
      <xdr:spPr>
        <a:xfrm>
          <a:off x="7286625" y="100869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垫层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2019/11/2</a:t>
          </a:r>
        </a:p>
      </xdr:txBody>
    </xdr:sp>
    <xdr:clientData/>
  </xdr:twoCellAnchor>
  <xdr:twoCellAnchor>
    <xdr:from>
      <xdr:col>7</xdr:col>
      <xdr:colOff>228600</xdr:colOff>
      <xdr:row>56</xdr:row>
      <xdr:rowOff>57150</xdr:rowOff>
    </xdr:from>
    <xdr:to>
      <xdr:col>7</xdr:col>
      <xdr:colOff>933450</xdr:colOff>
      <xdr:row>56</xdr:row>
      <xdr:rowOff>142875</xdr:rowOff>
    </xdr:to>
    <xdr:sp macro="" textlink="">
      <xdr:nvSpPr>
        <xdr:cNvPr id="18" name="AutoShape 25"/>
        <xdr:cNvSpPr>
          <a:spLocks noChangeArrowheads="1"/>
        </xdr:cNvSpPr>
      </xdr:nvSpPr>
      <xdr:spPr>
        <a:xfrm>
          <a:off x="7305675" y="100203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190500</xdr:colOff>
      <xdr:row>53</xdr:row>
      <xdr:rowOff>9525</xdr:rowOff>
    </xdr:from>
    <xdr:to>
      <xdr:col>8</xdr:col>
      <xdr:colOff>190500</xdr:colOff>
      <xdr:row>54</xdr:row>
      <xdr:rowOff>142875</xdr:rowOff>
    </xdr:to>
    <xdr:sp macro="" textlink="">
      <xdr:nvSpPr>
        <xdr:cNvPr id="19" name="Text Box 26"/>
        <xdr:cNvSpPr txBox="1">
          <a:spLocks noChangeArrowheads="1"/>
        </xdr:cNvSpPr>
      </xdr:nvSpPr>
      <xdr:spPr>
        <a:xfrm>
          <a:off x="7267575" y="945832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底板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2019/11/14</a:t>
          </a:r>
        </a:p>
      </xdr:txBody>
    </xdr:sp>
    <xdr:clientData/>
  </xdr:twoCellAnchor>
  <xdr:twoCellAnchor>
    <xdr:from>
      <xdr:col>7</xdr:col>
      <xdr:colOff>238125</xdr:colOff>
      <xdr:row>52</xdr:row>
      <xdr:rowOff>85725</xdr:rowOff>
    </xdr:from>
    <xdr:to>
      <xdr:col>7</xdr:col>
      <xdr:colOff>942975</xdr:colOff>
      <xdr:row>53</xdr:row>
      <xdr:rowOff>0</xdr:rowOff>
    </xdr:to>
    <xdr:sp macro="" textlink="">
      <xdr:nvSpPr>
        <xdr:cNvPr id="20" name="AutoShape 25"/>
        <xdr:cNvSpPr>
          <a:spLocks noChangeArrowheads="1"/>
        </xdr:cNvSpPr>
      </xdr:nvSpPr>
      <xdr:spPr>
        <a:xfrm>
          <a:off x="7315200" y="93630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171450</xdr:colOff>
      <xdr:row>50</xdr:row>
      <xdr:rowOff>161925</xdr:rowOff>
    </xdr:from>
    <xdr:to>
      <xdr:col>8</xdr:col>
      <xdr:colOff>171450</xdr:colOff>
      <xdr:row>52</xdr:row>
      <xdr:rowOff>123825</xdr:rowOff>
    </xdr:to>
    <xdr:sp macro="" textlink="">
      <xdr:nvSpPr>
        <xdr:cNvPr id="21" name="Text Box 26"/>
        <xdr:cNvSpPr txBox="1">
          <a:spLocks noChangeArrowheads="1"/>
        </xdr:cNvSpPr>
      </xdr:nvSpPr>
      <xdr:spPr>
        <a:xfrm>
          <a:off x="7248525" y="90963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2019/11/21</a:t>
          </a:r>
        </a:p>
      </xdr:txBody>
    </xdr:sp>
    <xdr:clientData/>
  </xdr:twoCellAnchor>
  <xdr:twoCellAnchor>
    <xdr:from>
      <xdr:col>7</xdr:col>
      <xdr:colOff>200025</xdr:colOff>
      <xdr:row>44</xdr:row>
      <xdr:rowOff>161925</xdr:rowOff>
    </xdr:from>
    <xdr:to>
      <xdr:col>8</xdr:col>
      <xdr:colOff>200025</xdr:colOff>
      <xdr:row>46</xdr:row>
      <xdr:rowOff>123825</xdr:rowOff>
    </xdr:to>
    <xdr:sp macro="" textlink="">
      <xdr:nvSpPr>
        <xdr:cNvPr id="22" name="Text Box 26"/>
        <xdr:cNvSpPr txBox="1">
          <a:spLocks noChangeArrowheads="1"/>
        </xdr:cNvSpPr>
      </xdr:nvSpPr>
      <xdr:spPr>
        <a:xfrm>
          <a:off x="7277100" y="80676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2019/11/27</a:t>
          </a:r>
        </a:p>
      </xdr:txBody>
    </xdr:sp>
    <xdr:clientData/>
  </xdr:twoCellAnchor>
  <xdr:twoCellAnchor>
    <xdr:from>
      <xdr:col>7</xdr:col>
      <xdr:colOff>228600</xdr:colOff>
      <xdr:row>41</xdr:row>
      <xdr:rowOff>85725</xdr:rowOff>
    </xdr:from>
    <xdr:to>
      <xdr:col>8</xdr:col>
      <xdr:colOff>228600</xdr:colOff>
      <xdr:row>43</xdr:row>
      <xdr:rowOff>47625</xdr:rowOff>
    </xdr:to>
    <xdr:sp macro="" textlink="">
      <xdr:nvSpPr>
        <xdr:cNvPr id="23" name="Text Box 26"/>
        <xdr:cNvSpPr txBox="1">
          <a:spLocks noChangeArrowheads="1"/>
        </xdr:cNvSpPr>
      </xdr:nvSpPr>
      <xdr:spPr>
        <a:xfrm>
          <a:off x="7305675" y="747712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</a:t>
          </a:r>
          <a:r>
            <a:rPr lang="zh-CN" altLang="en-US" sz="900" b="0" i="0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</a:t>
          </a: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中板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2019/12/27</a:t>
          </a:r>
        </a:p>
      </xdr:txBody>
    </xdr:sp>
    <xdr:clientData/>
  </xdr:twoCellAnchor>
  <xdr:twoCellAnchor>
    <xdr:from>
      <xdr:col>7</xdr:col>
      <xdr:colOff>238125</xdr:colOff>
      <xdr:row>41</xdr:row>
      <xdr:rowOff>9525</xdr:rowOff>
    </xdr:from>
    <xdr:to>
      <xdr:col>7</xdr:col>
      <xdr:colOff>942975</xdr:colOff>
      <xdr:row>41</xdr:row>
      <xdr:rowOff>95250</xdr:rowOff>
    </xdr:to>
    <xdr:sp macro="" textlink="">
      <xdr:nvSpPr>
        <xdr:cNvPr id="24" name="AutoShape 25"/>
        <xdr:cNvSpPr>
          <a:spLocks noChangeArrowheads="1"/>
        </xdr:cNvSpPr>
      </xdr:nvSpPr>
      <xdr:spPr>
        <a:xfrm>
          <a:off x="7315200" y="74009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123825</xdr:colOff>
      <xdr:row>39</xdr:row>
      <xdr:rowOff>57150</xdr:rowOff>
    </xdr:from>
    <xdr:to>
      <xdr:col>8</xdr:col>
      <xdr:colOff>123825</xdr:colOff>
      <xdr:row>41</xdr:row>
      <xdr:rowOff>19050</xdr:rowOff>
    </xdr:to>
    <xdr:sp macro="" textlink="">
      <xdr:nvSpPr>
        <xdr:cNvPr id="25" name="Text Box 26"/>
        <xdr:cNvSpPr txBox="1">
          <a:spLocks noChangeArrowheads="1"/>
        </xdr:cNvSpPr>
      </xdr:nvSpPr>
      <xdr:spPr>
        <a:xfrm>
          <a:off x="7200900" y="71056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2020/1/4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5</xdr:row>
      <xdr:rowOff>38098</xdr:rowOff>
    </xdr:from>
    <xdr:to>
      <xdr:col>8</xdr:col>
      <xdr:colOff>926080</xdr:colOff>
      <xdr:row>105</xdr:row>
      <xdr:rowOff>0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352425</xdr:colOff>
      <xdr:row>12</xdr:row>
      <xdr:rowOff>152400</xdr:rowOff>
    </xdr:from>
    <xdr:to>
      <xdr:col>8</xdr:col>
      <xdr:colOff>95250</xdr:colOff>
      <xdr:row>13</xdr:row>
      <xdr:rowOff>66675</xdr:rowOff>
    </xdr:to>
    <xdr:sp macro="" textlink="">
      <xdr:nvSpPr>
        <xdr:cNvPr id="3" name="AutoShape 25"/>
        <xdr:cNvSpPr>
          <a:spLocks noChangeArrowheads="1"/>
        </xdr:cNvSpPr>
      </xdr:nvSpPr>
      <xdr:spPr>
        <a:xfrm>
          <a:off x="7429500" y="257175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352425</xdr:colOff>
      <xdr:row>13</xdr:row>
      <xdr:rowOff>85725</xdr:rowOff>
    </xdr:from>
    <xdr:to>
      <xdr:col>8</xdr:col>
      <xdr:colOff>352425</xdr:colOff>
      <xdr:row>15</xdr:row>
      <xdr:rowOff>47625</xdr:rowOff>
    </xdr:to>
    <xdr:sp macro="" textlink="">
      <xdr:nvSpPr>
        <xdr:cNvPr id="4" name="Text Box 26"/>
        <xdr:cNvSpPr txBox="1">
          <a:spLocks noChangeArrowheads="1"/>
        </xdr:cNvSpPr>
      </xdr:nvSpPr>
      <xdr:spPr>
        <a:xfrm>
          <a:off x="7429500" y="267652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第一道（砼）支撑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2019/7/20</a:t>
          </a:r>
        </a:p>
      </xdr:txBody>
    </xdr:sp>
    <xdr:clientData/>
  </xdr:twoCellAnchor>
  <xdr:twoCellAnchor>
    <xdr:from>
      <xdr:col>7</xdr:col>
      <xdr:colOff>342900</xdr:colOff>
      <xdr:row>18</xdr:row>
      <xdr:rowOff>95250</xdr:rowOff>
    </xdr:from>
    <xdr:to>
      <xdr:col>8</xdr:col>
      <xdr:colOff>85725</xdr:colOff>
      <xdr:row>19</xdr:row>
      <xdr:rowOff>9525</xdr:rowOff>
    </xdr:to>
    <xdr:sp macro="" textlink="">
      <xdr:nvSpPr>
        <xdr:cNvPr id="5" name="AutoShape 25"/>
        <xdr:cNvSpPr>
          <a:spLocks noChangeArrowheads="1"/>
        </xdr:cNvSpPr>
      </xdr:nvSpPr>
      <xdr:spPr>
        <a:xfrm>
          <a:off x="7419975" y="35433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314325</xdr:colOff>
      <xdr:row>18</xdr:row>
      <xdr:rowOff>161925</xdr:rowOff>
    </xdr:from>
    <xdr:to>
      <xdr:col>8</xdr:col>
      <xdr:colOff>314325</xdr:colOff>
      <xdr:row>20</xdr:row>
      <xdr:rowOff>123825</xdr:rowOff>
    </xdr:to>
    <xdr:sp macro="" textlink="">
      <xdr:nvSpPr>
        <xdr:cNvPr id="6" name="Text Box 26"/>
        <xdr:cNvSpPr txBox="1">
          <a:spLocks noChangeArrowheads="1"/>
        </xdr:cNvSpPr>
      </xdr:nvSpPr>
      <xdr:spPr>
        <a:xfrm>
          <a:off x="7391400" y="36099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2019/8/25</a:t>
          </a:r>
        </a:p>
      </xdr:txBody>
    </xdr:sp>
    <xdr:clientData/>
  </xdr:twoCellAnchor>
  <xdr:twoCellAnchor>
    <xdr:from>
      <xdr:col>7</xdr:col>
      <xdr:colOff>342900</xdr:colOff>
      <xdr:row>24</xdr:row>
      <xdr:rowOff>47625</xdr:rowOff>
    </xdr:from>
    <xdr:to>
      <xdr:col>8</xdr:col>
      <xdr:colOff>85725</xdr:colOff>
      <xdr:row>24</xdr:row>
      <xdr:rowOff>133350</xdr:rowOff>
    </xdr:to>
    <xdr:sp macro="" textlink="">
      <xdr:nvSpPr>
        <xdr:cNvPr id="7" name="AutoShape 25"/>
        <xdr:cNvSpPr>
          <a:spLocks noChangeArrowheads="1"/>
        </xdr:cNvSpPr>
      </xdr:nvSpPr>
      <xdr:spPr>
        <a:xfrm>
          <a:off x="7419975" y="45243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342900</xdr:colOff>
      <xdr:row>24</xdr:row>
      <xdr:rowOff>114300</xdr:rowOff>
    </xdr:from>
    <xdr:to>
      <xdr:col>8</xdr:col>
      <xdr:colOff>342900</xdr:colOff>
      <xdr:row>26</xdr:row>
      <xdr:rowOff>76200</xdr:rowOff>
    </xdr:to>
    <xdr:sp macro="" textlink="">
      <xdr:nvSpPr>
        <xdr:cNvPr id="8" name="Text Box 26"/>
        <xdr:cNvSpPr txBox="1">
          <a:spLocks noChangeArrowheads="1"/>
        </xdr:cNvSpPr>
      </xdr:nvSpPr>
      <xdr:spPr>
        <a:xfrm>
          <a:off x="7419975" y="45910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2019/9/3</a:t>
          </a:r>
        </a:p>
      </xdr:txBody>
    </xdr:sp>
    <xdr:clientData/>
  </xdr:twoCellAnchor>
  <xdr:twoCellAnchor>
    <xdr:from>
      <xdr:col>7</xdr:col>
      <xdr:colOff>352425</xdr:colOff>
      <xdr:row>30</xdr:row>
      <xdr:rowOff>9525</xdr:rowOff>
    </xdr:from>
    <xdr:to>
      <xdr:col>8</xdr:col>
      <xdr:colOff>95250</xdr:colOff>
      <xdr:row>30</xdr:row>
      <xdr:rowOff>95250</xdr:rowOff>
    </xdr:to>
    <xdr:sp macro="" textlink="">
      <xdr:nvSpPr>
        <xdr:cNvPr id="9" name="AutoShape 25"/>
        <xdr:cNvSpPr>
          <a:spLocks noChangeArrowheads="1"/>
        </xdr:cNvSpPr>
      </xdr:nvSpPr>
      <xdr:spPr>
        <a:xfrm>
          <a:off x="7429500" y="55149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352425</xdr:colOff>
      <xdr:row>30</xdr:row>
      <xdr:rowOff>85725</xdr:rowOff>
    </xdr:from>
    <xdr:to>
      <xdr:col>8</xdr:col>
      <xdr:colOff>352425</xdr:colOff>
      <xdr:row>32</xdr:row>
      <xdr:rowOff>47625</xdr:rowOff>
    </xdr:to>
    <xdr:sp macro="" textlink="">
      <xdr:nvSpPr>
        <xdr:cNvPr id="10" name="Text Box 26"/>
        <xdr:cNvSpPr txBox="1">
          <a:spLocks noChangeArrowheads="1"/>
        </xdr:cNvSpPr>
      </xdr:nvSpPr>
      <xdr:spPr>
        <a:xfrm>
          <a:off x="7429500" y="55911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第四道（钢）支撑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2019/9/16</a:t>
          </a:r>
        </a:p>
      </xdr:txBody>
    </xdr:sp>
    <xdr:clientData/>
  </xdr:twoCellAnchor>
  <xdr:twoCellAnchor>
    <xdr:from>
      <xdr:col>7</xdr:col>
      <xdr:colOff>342900</xdr:colOff>
      <xdr:row>39</xdr:row>
      <xdr:rowOff>104775</xdr:rowOff>
    </xdr:from>
    <xdr:to>
      <xdr:col>8</xdr:col>
      <xdr:colOff>85725</xdr:colOff>
      <xdr:row>40</xdr:row>
      <xdr:rowOff>19050</xdr:rowOff>
    </xdr:to>
    <xdr:sp macro="" textlink="">
      <xdr:nvSpPr>
        <xdr:cNvPr id="11" name="AutoShape 25"/>
        <xdr:cNvSpPr>
          <a:spLocks noChangeArrowheads="1"/>
        </xdr:cNvSpPr>
      </xdr:nvSpPr>
      <xdr:spPr>
        <a:xfrm>
          <a:off x="7419975" y="71532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342900</xdr:colOff>
      <xdr:row>45</xdr:row>
      <xdr:rowOff>57150</xdr:rowOff>
    </xdr:from>
    <xdr:to>
      <xdr:col>8</xdr:col>
      <xdr:colOff>85725</xdr:colOff>
      <xdr:row>45</xdr:row>
      <xdr:rowOff>142875</xdr:rowOff>
    </xdr:to>
    <xdr:sp macro="" textlink="">
      <xdr:nvSpPr>
        <xdr:cNvPr id="13" name="AutoShape 25"/>
        <xdr:cNvSpPr>
          <a:spLocks noChangeArrowheads="1"/>
        </xdr:cNvSpPr>
      </xdr:nvSpPr>
      <xdr:spPr>
        <a:xfrm>
          <a:off x="7419975" y="813435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323850</xdr:colOff>
      <xdr:row>50</xdr:row>
      <xdr:rowOff>142875</xdr:rowOff>
    </xdr:from>
    <xdr:to>
      <xdr:col>8</xdr:col>
      <xdr:colOff>66675</xdr:colOff>
      <xdr:row>51</xdr:row>
      <xdr:rowOff>57150</xdr:rowOff>
    </xdr:to>
    <xdr:sp macro="" textlink="">
      <xdr:nvSpPr>
        <xdr:cNvPr id="16" name="AutoShape 25"/>
        <xdr:cNvSpPr>
          <a:spLocks noChangeArrowheads="1"/>
        </xdr:cNvSpPr>
      </xdr:nvSpPr>
      <xdr:spPr>
        <a:xfrm>
          <a:off x="7400925" y="90773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342900</xdr:colOff>
      <xdr:row>57</xdr:row>
      <xdr:rowOff>0</xdr:rowOff>
    </xdr:from>
    <xdr:to>
      <xdr:col>8</xdr:col>
      <xdr:colOff>342900</xdr:colOff>
      <xdr:row>58</xdr:row>
      <xdr:rowOff>133350</xdr:rowOff>
    </xdr:to>
    <xdr:sp macro="" textlink="">
      <xdr:nvSpPr>
        <xdr:cNvPr id="17" name="Text Box 26"/>
        <xdr:cNvSpPr txBox="1">
          <a:spLocks noChangeArrowheads="1"/>
        </xdr:cNvSpPr>
      </xdr:nvSpPr>
      <xdr:spPr>
        <a:xfrm>
          <a:off x="7419975" y="101346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垫层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2019/11/5</a:t>
          </a:r>
        </a:p>
      </xdr:txBody>
    </xdr:sp>
    <xdr:clientData/>
  </xdr:twoCellAnchor>
  <xdr:twoCellAnchor>
    <xdr:from>
      <xdr:col>7</xdr:col>
      <xdr:colOff>361950</xdr:colOff>
      <xdr:row>56</xdr:row>
      <xdr:rowOff>104775</xdr:rowOff>
    </xdr:from>
    <xdr:to>
      <xdr:col>8</xdr:col>
      <xdr:colOff>104775</xdr:colOff>
      <xdr:row>57</xdr:row>
      <xdr:rowOff>19050</xdr:rowOff>
    </xdr:to>
    <xdr:sp macro="" textlink="">
      <xdr:nvSpPr>
        <xdr:cNvPr id="18" name="AutoShape 25"/>
        <xdr:cNvSpPr>
          <a:spLocks noChangeArrowheads="1"/>
        </xdr:cNvSpPr>
      </xdr:nvSpPr>
      <xdr:spPr>
        <a:xfrm>
          <a:off x="7439025" y="100679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314325</xdr:colOff>
      <xdr:row>52</xdr:row>
      <xdr:rowOff>142875</xdr:rowOff>
    </xdr:from>
    <xdr:to>
      <xdr:col>8</xdr:col>
      <xdr:colOff>57150</xdr:colOff>
      <xdr:row>53</xdr:row>
      <xdr:rowOff>57150</xdr:rowOff>
    </xdr:to>
    <xdr:sp macro="" textlink="">
      <xdr:nvSpPr>
        <xdr:cNvPr id="19" name="AutoShape 25"/>
        <xdr:cNvSpPr>
          <a:spLocks noChangeArrowheads="1"/>
        </xdr:cNvSpPr>
      </xdr:nvSpPr>
      <xdr:spPr>
        <a:xfrm>
          <a:off x="7391400" y="94202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285750</xdr:colOff>
      <xdr:row>53</xdr:row>
      <xdr:rowOff>38100</xdr:rowOff>
    </xdr:from>
    <xdr:to>
      <xdr:col>8</xdr:col>
      <xdr:colOff>285750</xdr:colOff>
      <xdr:row>55</xdr:row>
      <xdr:rowOff>0</xdr:rowOff>
    </xdr:to>
    <xdr:sp macro="" textlink="">
      <xdr:nvSpPr>
        <xdr:cNvPr id="21" name="Text Box 26"/>
        <xdr:cNvSpPr txBox="1">
          <a:spLocks noChangeArrowheads="1"/>
        </xdr:cNvSpPr>
      </xdr:nvSpPr>
      <xdr:spPr>
        <a:xfrm>
          <a:off x="7362825" y="94869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底板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2019/11/14</a:t>
          </a:r>
        </a:p>
      </xdr:txBody>
    </xdr:sp>
    <xdr:clientData/>
  </xdr:twoCellAnchor>
  <xdr:twoCellAnchor>
    <xdr:from>
      <xdr:col>7</xdr:col>
      <xdr:colOff>219075</xdr:colOff>
      <xdr:row>51</xdr:row>
      <xdr:rowOff>19050</xdr:rowOff>
    </xdr:from>
    <xdr:to>
      <xdr:col>8</xdr:col>
      <xdr:colOff>219075</xdr:colOff>
      <xdr:row>52</xdr:row>
      <xdr:rowOff>152400</xdr:rowOff>
    </xdr:to>
    <xdr:sp macro="" textlink="">
      <xdr:nvSpPr>
        <xdr:cNvPr id="22" name="Text Box 26"/>
        <xdr:cNvSpPr txBox="1">
          <a:spLocks noChangeArrowheads="1"/>
        </xdr:cNvSpPr>
      </xdr:nvSpPr>
      <xdr:spPr>
        <a:xfrm>
          <a:off x="7296150" y="91249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2019/11/21</a:t>
          </a:r>
        </a:p>
      </xdr:txBody>
    </xdr:sp>
    <xdr:clientData/>
  </xdr:twoCellAnchor>
  <xdr:twoCellAnchor>
    <xdr:from>
      <xdr:col>7</xdr:col>
      <xdr:colOff>266700</xdr:colOff>
      <xdr:row>45</xdr:row>
      <xdr:rowOff>114300</xdr:rowOff>
    </xdr:from>
    <xdr:to>
      <xdr:col>8</xdr:col>
      <xdr:colOff>266700</xdr:colOff>
      <xdr:row>47</xdr:row>
      <xdr:rowOff>76200</xdr:rowOff>
    </xdr:to>
    <xdr:sp macro="" textlink="">
      <xdr:nvSpPr>
        <xdr:cNvPr id="23" name="Text Box 26"/>
        <xdr:cNvSpPr txBox="1">
          <a:spLocks noChangeArrowheads="1"/>
        </xdr:cNvSpPr>
      </xdr:nvSpPr>
      <xdr:spPr>
        <a:xfrm>
          <a:off x="7343775" y="81915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2019/11/27</a:t>
          </a:r>
        </a:p>
      </xdr:txBody>
    </xdr:sp>
    <xdr:clientData/>
  </xdr:twoCellAnchor>
  <xdr:twoCellAnchor>
    <xdr:from>
      <xdr:col>7</xdr:col>
      <xdr:colOff>276225</xdr:colOff>
      <xdr:row>41</xdr:row>
      <xdr:rowOff>142875</xdr:rowOff>
    </xdr:from>
    <xdr:to>
      <xdr:col>8</xdr:col>
      <xdr:colOff>276225</xdr:colOff>
      <xdr:row>43</xdr:row>
      <xdr:rowOff>104775</xdr:rowOff>
    </xdr:to>
    <xdr:sp macro="" textlink="">
      <xdr:nvSpPr>
        <xdr:cNvPr id="24" name="Text Box 26"/>
        <xdr:cNvSpPr txBox="1">
          <a:spLocks noChangeArrowheads="1"/>
        </xdr:cNvSpPr>
      </xdr:nvSpPr>
      <xdr:spPr>
        <a:xfrm>
          <a:off x="7353300" y="75342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</a:t>
          </a:r>
          <a:r>
            <a:rPr lang="zh-CN" altLang="en-US" sz="900" b="0" i="0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</a:t>
          </a: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中板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2019/12/27</a:t>
          </a:r>
        </a:p>
      </xdr:txBody>
    </xdr:sp>
    <xdr:clientData/>
  </xdr:twoCellAnchor>
  <xdr:twoCellAnchor>
    <xdr:from>
      <xdr:col>7</xdr:col>
      <xdr:colOff>333375</xdr:colOff>
      <xdr:row>41</xdr:row>
      <xdr:rowOff>85725</xdr:rowOff>
    </xdr:from>
    <xdr:to>
      <xdr:col>8</xdr:col>
      <xdr:colOff>76200</xdr:colOff>
      <xdr:row>42</xdr:row>
      <xdr:rowOff>0</xdr:rowOff>
    </xdr:to>
    <xdr:sp macro="" textlink="">
      <xdr:nvSpPr>
        <xdr:cNvPr id="25" name="AutoShape 25"/>
        <xdr:cNvSpPr>
          <a:spLocks noChangeArrowheads="1"/>
        </xdr:cNvSpPr>
      </xdr:nvSpPr>
      <xdr:spPr>
        <a:xfrm>
          <a:off x="7410450" y="74771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219075</xdr:colOff>
      <xdr:row>40</xdr:row>
      <xdr:rowOff>0</xdr:rowOff>
    </xdr:from>
    <xdr:to>
      <xdr:col>8</xdr:col>
      <xdr:colOff>219075</xdr:colOff>
      <xdr:row>41</xdr:row>
      <xdr:rowOff>133350</xdr:rowOff>
    </xdr:to>
    <xdr:sp macro="" textlink="">
      <xdr:nvSpPr>
        <xdr:cNvPr id="26" name="Text Box 26"/>
        <xdr:cNvSpPr txBox="1">
          <a:spLocks noChangeArrowheads="1"/>
        </xdr:cNvSpPr>
      </xdr:nvSpPr>
      <xdr:spPr>
        <a:xfrm>
          <a:off x="7296150" y="72199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2020/1/4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5</xdr:row>
      <xdr:rowOff>38099</xdr:rowOff>
    </xdr:from>
    <xdr:to>
      <xdr:col>8</xdr:col>
      <xdr:colOff>926080</xdr:colOff>
      <xdr:row>107</xdr:row>
      <xdr:rowOff>0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257175</xdr:colOff>
      <xdr:row>12</xdr:row>
      <xdr:rowOff>142875</xdr:rowOff>
    </xdr:from>
    <xdr:to>
      <xdr:col>8</xdr:col>
      <xdr:colOff>0</xdr:colOff>
      <xdr:row>13</xdr:row>
      <xdr:rowOff>57150</xdr:rowOff>
    </xdr:to>
    <xdr:sp macro="" textlink="">
      <xdr:nvSpPr>
        <xdr:cNvPr id="3" name="AutoShape 25"/>
        <xdr:cNvSpPr>
          <a:spLocks noChangeArrowheads="1"/>
        </xdr:cNvSpPr>
      </xdr:nvSpPr>
      <xdr:spPr>
        <a:xfrm>
          <a:off x="7334250" y="25622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247650</xdr:colOff>
      <xdr:row>13</xdr:row>
      <xdr:rowOff>38100</xdr:rowOff>
    </xdr:from>
    <xdr:to>
      <xdr:col>8</xdr:col>
      <xdr:colOff>247650</xdr:colOff>
      <xdr:row>15</xdr:row>
      <xdr:rowOff>0</xdr:rowOff>
    </xdr:to>
    <xdr:sp macro="" textlink="">
      <xdr:nvSpPr>
        <xdr:cNvPr id="4" name="Text Box 26"/>
        <xdr:cNvSpPr txBox="1">
          <a:spLocks noChangeArrowheads="1"/>
        </xdr:cNvSpPr>
      </xdr:nvSpPr>
      <xdr:spPr>
        <a:xfrm>
          <a:off x="7324725" y="26289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第一道（砼）支撑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2019/7/20</a:t>
          </a:r>
        </a:p>
      </xdr:txBody>
    </xdr:sp>
    <xdr:clientData/>
  </xdr:twoCellAnchor>
  <xdr:twoCellAnchor>
    <xdr:from>
      <xdr:col>7</xdr:col>
      <xdr:colOff>266700</xdr:colOff>
      <xdr:row>18</xdr:row>
      <xdr:rowOff>85725</xdr:rowOff>
    </xdr:from>
    <xdr:to>
      <xdr:col>8</xdr:col>
      <xdr:colOff>9525</xdr:colOff>
      <xdr:row>19</xdr:row>
      <xdr:rowOff>0</xdr:rowOff>
    </xdr:to>
    <xdr:sp macro="" textlink="">
      <xdr:nvSpPr>
        <xdr:cNvPr id="5" name="AutoShape 25"/>
        <xdr:cNvSpPr>
          <a:spLocks noChangeArrowheads="1"/>
        </xdr:cNvSpPr>
      </xdr:nvSpPr>
      <xdr:spPr>
        <a:xfrm>
          <a:off x="7343775" y="35337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276225</xdr:colOff>
      <xdr:row>18</xdr:row>
      <xdr:rowOff>142875</xdr:rowOff>
    </xdr:from>
    <xdr:to>
      <xdr:col>8</xdr:col>
      <xdr:colOff>276225</xdr:colOff>
      <xdr:row>20</xdr:row>
      <xdr:rowOff>104775</xdr:rowOff>
    </xdr:to>
    <xdr:sp macro="" textlink="">
      <xdr:nvSpPr>
        <xdr:cNvPr id="6" name="Text Box 26"/>
        <xdr:cNvSpPr txBox="1">
          <a:spLocks noChangeArrowheads="1"/>
        </xdr:cNvSpPr>
      </xdr:nvSpPr>
      <xdr:spPr>
        <a:xfrm>
          <a:off x="7353300" y="359092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2019/8/25</a:t>
          </a:r>
        </a:p>
      </xdr:txBody>
    </xdr:sp>
    <xdr:clientData/>
  </xdr:twoCellAnchor>
  <xdr:twoCellAnchor>
    <xdr:from>
      <xdr:col>7</xdr:col>
      <xdr:colOff>257175</xdr:colOff>
      <xdr:row>24</xdr:row>
      <xdr:rowOff>95250</xdr:rowOff>
    </xdr:from>
    <xdr:to>
      <xdr:col>8</xdr:col>
      <xdr:colOff>257175</xdr:colOff>
      <xdr:row>26</xdr:row>
      <xdr:rowOff>57150</xdr:rowOff>
    </xdr:to>
    <xdr:sp macro="" textlink="">
      <xdr:nvSpPr>
        <xdr:cNvPr id="7" name="Text Box 26"/>
        <xdr:cNvSpPr txBox="1">
          <a:spLocks noChangeArrowheads="1"/>
        </xdr:cNvSpPr>
      </xdr:nvSpPr>
      <xdr:spPr>
        <a:xfrm>
          <a:off x="7334250" y="45720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2019/9/3</a:t>
          </a:r>
        </a:p>
      </xdr:txBody>
    </xdr:sp>
    <xdr:clientData/>
  </xdr:twoCellAnchor>
  <xdr:twoCellAnchor>
    <xdr:from>
      <xdr:col>7</xdr:col>
      <xdr:colOff>266700</xdr:colOff>
      <xdr:row>24</xdr:row>
      <xdr:rowOff>28575</xdr:rowOff>
    </xdr:from>
    <xdr:to>
      <xdr:col>8</xdr:col>
      <xdr:colOff>9525</xdr:colOff>
      <xdr:row>24</xdr:row>
      <xdr:rowOff>114300</xdr:rowOff>
    </xdr:to>
    <xdr:sp macro="" textlink="">
      <xdr:nvSpPr>
        <xdr:cNvPr id="8" name="AutoShape 25"/>
        <xdr:cNvSpPr>
          <a:spLocks noChangeArrowheads="1"/>
        </xdr:cNvSpPr>
      </xdr:nvSpPr>
      <xdr:spPr>
        <a:xfrm>
          <a:off x="7343775" y="45053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276225</xdr:colOff>
      <xdr:row>30</xdr:row>
      <xdr:rowOff>76200</xdr:rowOff>
    </xdr:from>
    <xdr:to>
      <xdr:col>8</xdr:col>
      <xdr:colOff>276225</xdr:colOff>
      <xdr:row>32</xdr:row>
      <xdr:rowOff>38100</xdr:rowOff>
    </xdr:to>
    <xdr:sp macro="" textlink="">
      <xdr:nvSpPr>
        <xdr:cNvPr id="9" name="Text Box 26"/>
        <xdr:cNvSpPr txBox="1">
          <a:spLocks noChangeArrowheads="1"/>
        </xdr:cNvSpPr>
      </xdr:nvSpPr>
      <xdr:spPr>
        <a:xfrm>
          <a:off x="7353300" y="55816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第四道（钢）支撑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2019/9/12</a:t>
          </a:r>
        </a:p>
      </xdr:txBody>
    </xdr:sp>
    <xdr:clientData/>
  </xdr:twoCellAnchor>
  <xdr:twoCellAnchor>
    <xdr:from>
      <xdr:col>7</xdr:col>
      <xdr:colOff>276225</xdr:colOff>
      <xdr:row>29</xdr:row>
      <xdr:rowOff>161925</xdr:rowOff>
    </xdr:from>
    <xdr:to>
      <xdr:col>8</xdr:col>
      <xdr:colOff>19050</xdr:colOff>
      <xdr:row>30</xdr:row>
      <xdr:rowOff>76200</xdr:rowOff>
    </xdr:to>
    <xdr:sp macro="" textlink="">
      <xdr:nvSpPr>
        <xdr:cNvPr id="10" name="AutoShape 25"/>
        <xdr:cNvSpPr>
          <a:spLocks noChangeArrowheads="1"/>
        </xdr:cNvSpPr>
      </xdr:nvSpPr>
      <xdr:spPr>
        <a:xfrm>
          <a:off x="7353300" y="54959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238125</xdr:colOff>
      <xdr:row>39</xdr:row>
      <xdr:rowOff>95250</xdr:rowOff>
    </xdr:from>
    <xdr:to>
      <xdr:col>7</xdr:col>
      <xdr:colOff>942975</xdr:colOff>
      <xdr:row>40</xdr:row>
      <xdr:rowOff>9525</xdr:rowOff>
    </xdr:to>
    <xdr:sp macro="" textlink="">
      <xdr:nvSpPr>
        <xdr:cNvPr id="11" name="AutoShape 25"/>
        <xdr:cNvSpPr>
          <a:spLocks noChangeArrowheads="1"/>
        </xdr:cNvSpPr>
      </xdr:nvSpPr>
      <xdr:spPr>
        <a:xfrm>
          <a:off x="7315200" y="714375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257175</xdr:colOff>
      <xdr:row>45</xdr:row>
      <xdr:rowOff>47625</xdr:rowOff>
    </xdr:from>
    <xdr:to>
      <xdr:col>8</xdr:col>
      <xdr:colOff>0</xdr:colOff>
      <xdr:row>45</xdr:row>
      <xdr:rowOff>133350</xdr:rowOff>
    </xdr:to>
    <xdr:sp macro="" textlink="">
      <xdr:nvSpPr>
        <xdr:cNvPr id="14" name="AutoShape 25"/>
        <xdr:cNvSpPr>
          <a:spLocks noChangeArrowheads="1"/>
        </xdr:cNvSpPr>
      </xdr:nvSpPr>
      <xdr:spPr>
        <a:xfrm>
          <a:off x="7334250" y="81248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276225</xdr:colOff>
      <xdr:row>51</xdr:row>
      <xdr:rowOff>9525</xdr:rowOff>
    </xdr:from>
    <xdr:to>
      <xdr:col>8</xdr:col>
      <xdr:colOff>19050</xdr:colOff>
      <xdr:row>51</xdr:row>
      <xdr:rowOff>95250</xdr:rowOff>
    </xdr:to>
    <xdr:sp macro="" textlink="">
      <xdr:nvSpPr>
        <xdr:cNvPr id="16" name="AutoShape 25"/>
        <xdr:cNvSpPr>
          <a:spLocks noChangeArrowheads="1"/>
        </xdr:cNvSpPr>
      </xdr:nvSpPr>
      <xdr:spPr>
        <a:xfrm>
          <a:off x="7353300" y="91154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190500</xdr:colOff>
      <xdr:row>57</xdr:row>
      <xdr:rowOff>28575</xdr:rowOff>
    </xdr:from>
    <xdr:to>
      <xdr:col>8</xdr:col>
      <xdr:colOff>190500</xdr:colOff>
      <xdr:row>58</xdr:row>
      <xdr:rowOff>161925</xdr:rowOff>
    </xdr:to>
    <xdr:sp macro="" textlink="">
      <xdr:nvSpPr>
        <xdr:cNvPr id="17" name="Text Box 26"/>
        <xdr:cNvSpPr txBox="1">
          <a:spLocks noChangeArrowheads="1"/>
        </xdr:cNvSpPr>
      </xdr:nvSpPr>
      <xdr:spPr>
        <a:xfrm>
          <a:off x="7267575" y="101631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垫层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2019/11/5</a:t>
          </a:r>
        </a:p>
      </xdr:txBody>
    </xdr:sp>
    <xdr:clientData/>
  </xdr:twoCellAnchor>
  <xdr:twoCellAnchor>
    <xdr:from>
      <xdr:col>7</xdr:col>
      <xdr:colOff>257175</xdr:colOff>
      <xdr:row>56</xdr:row>
      <xdr:rowOff>133350</xdr:rowOff>
    </xdr:from>
    <xdr:to>
      <xdr:col>8</xdr:col>
      <xdr:colOff>0</xdr:colOff>
      <xdr:row>57</xdr:row>
      <xdr:rowOff>47625</xdr:rowOff>
    </xdr:to>
    <xdr:sp macro="" textlink="">
      <xdr:nvSpPr>
        <xdr:cNvPr id="18" name="AutoShape 25"/>
        <xdr:cNvSpPr>
          <a:spLocks noChangeArrowheads="1"/>
        </xdr:cNvSpPr>
      </xdr:nvSpPr>
      <xdr:spPr>
        <a:xfrm>
          <a:off x="7334250" y="100965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257175</xdr:colOff>
      <xdr:row>53</xdr:row>
      <xdr:rowOff>0</xdr:rowOff>
    </xdr:from>
    <xdr:to>
      <xdr:col>8</xdr:col>
      <xdr:colOff>0</xdr:colOff>
      <xdr:row>53</xdr:row>
      <xdr:rowOff>85725</xdr:rowOff>
    </xdr:to>
    <xdr:sp macro="" textlink="">
      <xdr:nvSpPr>
        <xdr:cNvPr id="19" name="AutoShape 25"/>
        <xdr:cNvSpPr>
          <a:spLocks noChangeArrowheads="1"/>
        </xdr:cNvSpPr>
      </xdr:nvSpPr>
      <xdr:spPr>
        <a:xfrm>
          <a:off x="7334250" y="94488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209550</xdr:colOff>
      <xdr:row>53</xdr:row>
      <xdr:rowOff>66675</xdr:rowOff>
    </xdr:from>
    <xdr:to>
      <xdr:col>8</xdr:col>
      <xdr:colOff>209550</xdr:colOff>
      <xdr:row>55</xdr:row>
      <xdr:rowOff>28575</xdr:rowOff>
    </xdr:to>
    <xdr:sp macro="" textlink="">
      <xdr:nvSpPr>
        <xdr:cNvPr id="21" name="Text Box 26"/>
        <xdr:cNvSpPr txBox="1">
          <a:spLocks noChangeArrowheads="1"/>
        </xdr:cNvSpPr>
      </xdr:nvSpPr>
      <xdr:spPr>
        <a:xfrm>
          <a:off x="7286625" y="95154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底板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2019/11/14</a:t>
          </a:r>
        </a:p>
      </xdr:txBody>
    </xdr:sp>
    <xdr:clientData/>
  </xdr:twoCellAnchor>
  <xdr:twoCellAnchor>
    <xdr:from>
      <xdr:col>7</xdr:col>
      <xdr:colOff>161925</xdr:colOff>
      <xdr:row>51</xdr:row>
      <xdr:rowOff>66675</xdr:rowOff>
    </xdr:from>
    <xdr:to>
      <xdr:col>8</xdr:col>
      <xdr:colOff>161925</xdr:colOff>
      <xdr:row>53</xdr:row>
      <xdr:rowOff>28575</xdr:rowOff>
    </xdr:to>
    <xdr:sp macro="" textlink="">
      <xdr:nvSpPr>
        <xdr:cNvPr id="22" name="Text Box 26"/>
        <xdr:cNvSpPr txBox="1">
          <a:spLocks noChangeArrowheads="1"/>
        </xdr:cNvSpPr>
      </xdr:nvSpPr>
      <xdr:spPr>
        <a:xfrm>
          <a:off x="7239000" y="91725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2019/11/21</a:t>
          </a:r>
        </a:p>
      </xdr:txBody>
    </xdr:sp>
    <xdr:clientData/>
  </xdr:twoCellAnchor>
  <xdr:twoCellAnchor>
    <xdr:from>
      <xdr:col>7</xdr:col>
      <xdr:colOff>180975</xdr:colOff>
      <xdr:row>45</xdr:row>
      <xdr:rowOff>133350</xdr:rowOff>
    </xdr:from>
    <xdr:to>
      <xdr:col>8</xdr:col>
      <xdr:colOff>180975</xdr:colOff>
      <xdr:row>47</xdr:row>
      <xdr:rowOff>95250</xdr:rowOff>
    </xdr:to>
    <xdr:sp macro="" textlink="">
      <xdr:nvSpPr>
        <xdr:cNvPr id="23" name="Text Box 26"/>
        <xdr:cNvSpPr txBox="1">
          <a:spLocks noChangeArrowheads="1"/>
        </xdr:cNvSpPr>
      </xdr:nvSpPr>
      <xdr:spPr>
        <a:xfrm>
          <a:off x="7258050" y="82105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2019/11/27</a:t>
          </a:r>
        </a:p>
      </xdr:txBody>
    </xdr:sp>
    <xdr:clientData/>
  </xdr:twoCellAnchor>
  <xdr:twoCellAnchor>
    <xdr:from>
      <xdr:col>7</xdr:col>
      <xdr:colOff>171450</xdr:colOff>
      <xdr:row>41</xdr:row>
      <xdr:rowOff>133350</xdr:rowOff>
    </xdr:from>
    <xdr:to>
      <xdr:col>8</xdr:col>
      <xdr:colOff>171450</xdr:colOff>
      <xdr:row>43</xdr:row>
      <xdr:rowOff>95250</xdr:rowOff>
    </xdr:to>
    <xdr:sp macro="" textlink="">
      <xdr:nvSpPr>
        <xdr:cNvPr id="24" name="Text Box 26"/>
        <xdr:cNvSpPr txBox="1">
          <a:spLocks noChangeArrowheads="1"/>
        </xdr:cNvSpPr>
      </xdr:nvSpPr>
      <xdr:spPr>
        <a:xfrm>
          <a:off x="7248525" y="75247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</a:t>
          </a:r>
          <a:r>
            <a:rPr lang="zh-CN" altLang="en-US" sz="900" b="0" i="0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</a:t>
          </a: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中板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2019/12/27</a:t>
          </a:r>
        </a:p>
      </xdr:txBody>
    </xdr:sp>
    <xdr:clientData/>
  </xdr:twoCellAnchor>
  <xdr:twoCellAnchor>
    <xdr:from>
      <xdr:col>7</xdr:col>
      <xdr:colOff>219075</xdr:colOff>
      <xdr:row>41</xdr:row>
      <xdr:rowOff>85725</xdr:rowOff>
    </xdr:from>
    <xdr:to>
      <xdr:col>7</xdr:col>
      <xdr:colOff>923925</xdr:colOff>
      <xdr:row>42</xdr:row>
      <xdr:rowOff>0</xdr:rowOff>
    </xdr:to>
    <xdr:sp macro="" textlink="">
      <xdr:nvSpPr>
        <xdr:cNvPr id="25" name="AutoShape 25"/>
        <xdr:cNvSpPr>
          <a:spLocks noChangeArrowheads="1"/>
        </xdr:cNvSpPr>
      </xdr:nvSpPr>
      <xdr:spPr>
        <a:xfrm>
          <a:off x="7296150" y="74771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123825</xdr:colOff>
      <xdr:row>39</xdr:row>
      <xdr:rowOff>152400</xdr:rowOff>
    </xdr:from>
    <xdr:to>
      <xdr:col>8</xdr:col>
      <xdr:colOff>123825</xdr:colOff>
      <xdr:row>41</xdr:row>
      <xdr:rowOff>114300</xdr:rowOff>
    </xdr:to>
    <xdr:sp macro="" textlink="">
      <xdr:nvSpPr>
        <xdr:cNvPr id="26" name="Text Box 26"/>
        <xdr:cNvSpPr txBox="1">
          <a:spLocks noChangeArrowheads="1"/>
        </xdr:cNvSpPr>
      </xdr:nvSpPr>
      <xdr:spPr>
        <a:xfrm>
          <a:off x="7200900" y="72009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2020/1/4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5</xdr:row>
      <xdr:rowOff>38099</xdr:rowOff>
    </xdr:from>
    <xdr:to>
      <xdr:col>8</xdr:col>
      <xdr:colOff>926080</xdr:colOff>
      <xdr:row>109</xdr:row>
      <xdr:rowOff>0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123825</xdr:colOff>
      <xdr:row>12</xdr:row>
      <xdr:rowOff>76200</xdr:rowOff>
    </xdr:from>
    <xdr:to>
      <xdr:col>7</xdr:col>
      <xdr:colOff>828675</xdr:colOff>
      <xdr:row>12</xdr:row>
      <xdr:rowOff>161925</xdr:rowOff>
    </xdr:to>
    <xdr:sp macro="" textlink="">
      <xdr:nvSpPr>
        <xdr:cNvPr id="3" name="AutoShape 25"/>
        <xdr:cNvSpPr>
          <a:spLocks noChangeArrowheads="1"/>
        </xdr:cNvSpPr>
      </xdr:nvSpPr>
      <xdr:spPr>
        <a:xfrm>
          <a:off x="7200900" y="249555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114300</xdr:colOff>
      <xdr:row>13</xdr:row>
      <xdr:rowOff>9525</xdr:rowOff>
    </xdr:from>
    <xdr:to>
      <xdr:col>8</xdr:col>
      <xdr:colOff>114300</xdr:colOff>
      <xdr:row>14</xdr:row>
      <xdr:rowOff>142875</xdr:rowOff>
    </xdr:to>
    <xdr:sp macro="" textlink="">
      <xdr:nvSpPr>
        <xdr:cNvPr id="4" name="Text Box 26"/>
        <xdr:cNvSpPr txBox="1">
          <a:spLocks noChangeArrowheads="1"/>
        </xdr:cNvSpPr>
      </xdr:nvSpPr>
      <xdr:spPr>
        <a:xfrm>
          <a:off x="7191375" y="260032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第一道（砼）支撑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2019/7/20</a:t>
          </a:r>
        </a:p>
      </xdr:txBody>
    </xdr:sp>
    <xdr:clientData/>
  </xdr:twoCellAnchor>
  <xdr:twoCellAnchor>
    <xdr:from>
      <xdr:col>7</xdr:col>
      <xdr:colOff>142875</xdr:colOff>
      <xdr:row>18</xdr:row>
      <xdr:rowOff>19050</xdr:rowOff>
    </xdr:from>
    <xdr:to>
      <xdr:col>7</xdr:col>
      <xdr:colOff>847725</xdr:colOff>
      <xdr:row>18</xdr:row>
      <xdr:rowOff>104775</xdr:rowOff>
    </xdr:to>
    <xdr:sp macro="" textlink="">
      <xdr:nvSpPr>
        <xdr:cNvPr id="5" name="AutoShape 25"/>
        <xdr:cNvSpPr>
          <a:spLocks noChangeArrowheads="1"/>
        </xdr:cNvSpPr>
      </xdr:nvSpPr>
      <xdr:spPr>
        <a:xfrm>
          <a:off x="7219950" y="34671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123825</xdr:colOff>
      <xdr:row>18</xdr:row>
      <xdr:rowOff>133350</xdr:rowOff>
    </xdr:from>
    <xdr:to>
      <xdr:col>8</xdr:col>
      <xdr:colOff>123825</xdr:colOff>
      <xdr:row>20</xdr:row>
      <xdr:rowOff>95250</xdr:rowOff>
    </xdr:to>
    <xdr:sp macro="" textlink="">
      <xdr:nvSpPr>
        <xdr:cNvPr id="6" name="Text Box 26"/>
        <xdr:cNvSpPr txBox="1">
          <a:spLocks noChangeArrowheads="1"/>
        </xdr:cNvSpPr>
      </xdr:nvSpPr>
      <xdr:spPr>
        <a:xfrm>
          <a:off x="7200900" y="35814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2019/8/23</a:t>
          </a:r>
        </a:p>
      </xdr:txBody>
    </xdr:sp>
    <xdr:clientData/>
  </xdr:twoCellAnchor>
  <xdr:twoCellAnchor>
    <xdr:from>
      <xdr:col>7</xdr:col>
      <xdr:colOff>114300</xdr:colOff>
      <xdr:row>24</xdr:row>
      <xdr:rowOff>57150</xdr:rowOff>
    </xdr:from>
    <xdr:to>
      <xdr:col>8</xdr:col>
      <xdr:colOff>114300</xdr:colOff>
      <xdr:row>26</xdr:row>
      <xdr:rowOff>19050</xdr:rowOff>
    </xdr:to>
    <xdr:sp macro="" textlink="">
      <xdr:nvSpPr>
        <xdr:cNvPr id="7" name="Text Box 26"/>
        <xdr:cNvSpPr txBox="1">
          <a:spLocks noChangeArrowheads="1"/>
        </xdr:cNvSpPr>
      </xdr:nvSpPr>
      <xdr:spPr>
        <a:xfrm>
          <a:off x="7191375" y="45339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2019/9/7</a:t>
          </a:r>
        </a:p>
      </xdr:txBody>
    </xdr:sp>
    <xdr:clientData/>
  </xdr:twoCellAnchor>
  <xdr:twoCellAnchor>
    <xdr:from>
      <xdr:col>7</xdr:col>
      <xdr:colOff>114300</xdr:colOff>
      <xdr:row>23</xdr:row>
      <xdr:rowOff>152400</xdr:rowOff>
    </xdr:from>
    <xdr:to>
      <xdr:col>7</xdr:col>
      <xdr:colOff>819150</xdr:colOff>
      <xdr:row>24</xdr:row>
      <xdr:rowOff>66675</xdr:rowOff>
    </xdr:to>
    <xdr:sp macro="" textlink="">
      <xdr:nvSpPr>
        <xdr:cNvPr id="8" name="AutoShape 25"/>
        <xdr:cNvSpPr>
          <a:spLocks noChangeArrowheads="1"/>
        </xdr:cNvSpPr>
      </xdr:nvSpPr>
      <xdr:spPr>
        <a:xfrm>
          <a:off x="7191375" y="44577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133350</xdr:colOff>
      <xdr:row>29</xdr:row>
      <xdr:rowOff>123825</xdr:rowOff>
    </xdr:from>
    <xdr:to>
      <xdr:col>7</xdr:col>
      <xdr:colOff>838200</xdr:colOff>
      <xdr:row>30</xdr:row>
      <xdr:rowOff>38100</xdr:rowOff>
    </xdr:to>
    <xdr:sp macro="" textlink="">
      <xdr:nvSpPr>
        <xdr:cNvPr id="9" name="AutoShape 25"/>
        <xdr:cNvSpPr>
          <a:spLocks noChangeArrowheads="1"/>
        </xdr:cNvSpPr>
      </xdr:nvSpPr>
      <xdr:spPr>
        <a:xfrm>
          <a:off x="7210425" y="54578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104775</xdr:colOff>
      <xdr:row>30</xdr:row>
      <xdr:rowOff>9525</xdr:rowOff>
    </xdr:from>
    <xdr:to>
      <xdr:col>8</xdr:col>
      <xdr:colOff>104775</xdr:colOff>
      <xdr:row>31</xdr:row>
      <xdr:rowOff>142875</xdr:rowOff>
    </xdr:to>
    <xdr:sp macro="" textlink="">
      <xdr:nvSpPr>
        <xdr:cNvPr id="10" name="Text Box 26"/>
        <xdr:cNvSpPr txBox="1">
          <a:spLocks noChangeArrowheads="1"/>
        </xdr:cNvSpPr>
      </xdr:nvSpPr>
      <xdr:spPr>
        <a:xfrm>
          <a:off x="7181850" y="55149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第四道（钢）支撑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2019/9/12</a:t>
          </a:r>
        </a:p>
      </xdr:txBody>
    </xdr:sp>
    <xdr:clientData/>
  </xdr:twoCellAnchor>
  <xdr:twoCellAnchor>
    <xdr:from>
      <xdr:col>7</xdr:col>
      <xdr:colOff>142875</xdr:colOff>
      <xdr:row>39</xdr:row>
      <xdr:rowOff>66675</xdr:rowOff>
    </xdr:from>
    <xdr:to>
      <xdr:col>7</xdr:col>
      <xdr:colOff>847725</xdr:colOff>
      <xdr:row>39</xdr:row>
      <xdr:rowOff>152400</xdr:rowOff>
    </xdr:to>
    <xdr:sp macro="" textlink="">
      <xdr:nvSpPr>
        <xdr:cNvPr id="11" name="AutoShape 25"/>
        <xdr:cNvSpPr>
          <a:spLocks noChangeArrowheads="1"/>
        </xdr:cNvSpPr>
      </xdr:nvSpPr>
      <xdr:spPr>
        <a:xfrm>
          <a:off x="7219950" y="71151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114300</xdr:colOff>
      <xdr:row>39</xdr:row>
      <xdr:rowOff>133350</xdr:rowOff>
    </xdr:from>
    <xdr:to>
      <xdr:col>8</xdr:col>
      <xdr:colOff>114300</xdr:colOff>
      <xdr:row>41</xdr:row>
      <xdr:rowOff>95250</xdr:rowOff>
    </xdr:to>
    <xdr:sp macro="" textlink="">
      <xdr:nvSpPr>
        <xdr:cNvPr id="12" name="Text Box 26"/>
        <xdr:cNvSpPr txBox="1">
          <a:spLocks noChangeArrowheads="1"/>
        </xdr:cNvSpPr>
      </xdr:nvSpPr>
      <xdr:spPr>
        <a:xfrm>
          <a:off x="7191375" y="71818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第五道（砼）支撑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2019/10/2</a:t>
          </a:r>
        </a:p>
      </xdr:txBody>
    </xdr:sp>
    <xdr:clientData/>
  </xdr:twoCellAnchor>
  <xdr:twoCellAnchor>
    <xdr:from>
      <xdr:col>7</xdr:col>
      <xdr:colOff>133350</xdr:colOff>
      <xdr:row>45</xdr:row>
      <xdr:rowOff>0</xdr:rowOff>
    </xdr:from>
    <xdr:to>
      <xdr:col>7</xdr:col>
      <xdr:colOff>838200</xdr:colOff>
      <xdr:row>45</xdr:row>
      <xdr:rowOff>85725</xdr:rowOff>
    </xdr:to>
    <xdr:sp macro="" textlink="">
      <xdr:nvSpPr>
        <xdr:cNvPr id="14" name="AutoShape 25"/>
        <xdr:cNvSpPr>
          <a:spLocks noChangeArrowheads="1"/>
        </xdr:cNvSpPr>
      </xdr:nvSpPr>
      <xdr:spPr>
        <a:xfrm>
          <a:off x="7210425" y="80772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114300</xdr:colOff>
      <xdr:row>50</xdr:row>
      <xdr:rowOff>114300</xdr:rowOff>
    </xdr:from>
    <xdr:to>
      <xdr:col>7</xdr:col>
      <xdr:colOff>819150</xdr:colOff>
      <xdr:row>51</xdr:row>
      <xdr:rowOff>28575</xdr:rowOff>
    </xdr:to>
    <xdr:sp macro="" textlink="">
      <xdr:nvSpPr>
        <xdr:cNvPr id="15" name="AutoShape 25"/>
        <xdr:cNvSpPr>
          <a:spLocks noChangeArrowheads="1"/>
        </xdr:cNvSpPr>
      </xdr:nvSpPr>
      <xdr:spPr>
        <a:xfrm>
          <a:off x="7191375" y="904875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95250</xdr:colOff>
      <xdr:row>56</xdr:row>
      <xdr:rowOff>85725</xdr:rowOff>
    </xdr:from>
    <xdr:to>
      <xdr:col>7</xdr:col>
      <xdr:colOff>800100</xdr:colOff>
      <xdr:row>57</xdr:row>
      <xdr:rowOff>0</xdr:rowOff>
    </xdr:to>
    <xdr:sp macro="" textlink="">
      <xdr:nvSpPr>
        <xdr:cNvPr id="17" name="AutoShape 25"/>
        <xdr:cNvSpPr>
          <a:spLocks noChangeArrowheads="1"/>
        </xdr:cNvSpPr>
      </xdr:nvSpPr>
      <xdr:spPr>
        <a:xfrm>
          <a:off x="7172325" y="100488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95250</xdr:colOff>
      <xdr:row>57</xdr:row>
      <xdr:rowOff>9525</xdr:rowOff>
    </xdr:from>
    <xdr:to>
      <xdr:col>8</xdr:col>
      <xdr:colOff>95250</xdr:colOff>
      <xdr:row>58</xdr:row>
      <xdr:rowOff>142875</xdr:rowOff>
    </xdr:to>
    <xdr:sp macro="" textlink="">
      <xdr:nvSpPr>
        <xdr:cNvPr id="18" name="Text Box 26"/>
        <xdr:cNvSpPr txBox="1">
          <a:spLocks noChangeArrowheads="1"/>
        </xdr:cNvSpPr>
      </xdr:nvSpPr>
      <xdr:spPr>
        <a:xfrm>
          <a:off x="7172325" y="1014412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垫层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2019/11/6</a:t>
          </a:r>
        </a:p>
      </xdr:txBody>
    </xdr:sp>
    <xdr:clientData/>
  </xdr:twoCellAnchor>
  <xdr:twoCellAnchor>
    <xdr:from>
      <xdr:col>7</xdr:col>
      <xdr:colOff>104775</xdr:colOff>
      <xdr:row>53</xdr:row>
      <xdr:rowOff>19050</xdr:rowOff>
    </xdr:from>
    <xdr:to>
      <xdr:col>8</xdr:col>
      <xdr:colOff>104775</xdr:colOff>
      <xdr:row>54</xdr:row>
      <xdr:rowOff>152400</xdr:rowOff>
    </xdr:to>
    <xdr:sp macro="" textlink="">
      <xdr:nvSpPr>
        <xdr:cNvPr id="19" name="Text Box 26"/>
        <xdr:cNvSpPr txBox="1">
          <a:spLocks noChangeArrowheads="1"/>
        </xdr:cNvSpPr>
      </xdr:nvSpPr>
      <xdr:spPr>
        <a:xfrm>
          <a:off x="7181850" y="94678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底板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2019/11/24</a:t>
          </a:r>
        </a:p>
      </xdr:txBody>
    </xdr:sp>
    <xdr:clientData/>
  </xdr:twoCellAnchor>
  <xdr:twoCellAnchor>
    <xdr:from>
      <xdr:col>7</xdr:col>
      <xdr:colOff>123825</xdr:colOff>
      <xdr:row>52</xdr:row>
      <xdr:rowOff>123825</xdr:rowOff>
    </xdr:from>
    <xdr:to>
      <xdr:col>7</xdr:col>
      <xdr:colOff>828675</xdr:colOff>
      <xdr:row>53</xdr:row>
      <xdr:rowOff>38100</xdr:rowOff>
    </xdr:to>
    <xdr:sp macro="" textlink="">
      <xdr:nvSpPr>
        <xdr:cNvPr id="20" name="AutoShape 25"/>
        <xdr:cNvSpPr>
          <a:spLocks noChangeArrowheads="1"/>
        </xdr:cNvSpPr>
      </xdr:nvSpPr>
      <xdr:spPr>
        <a:xfrm>
          <a:off x="7200900" y="94011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9525</xdr:colOff>
      <xdr:row>50</xdr:row>
      <xdr:rowOff>161925</xdr:rowOff>
    </xdr:from>
    <xdr:to>
      <xdr:col>8</xdr:col>
      <xdr:colOff>9525</xdr:colOff>
      <xdr:row>52</xdr:row>
      <xdr:rowOff>123825</xdr:rowOff>
    </xdr:to>
    <xdr:sp macro="" textlink="">
      <xdr:nvSpPr>
        <xdr:cNvPr id="22" name="Text Box 26"/>
        <xdr:cNvSpPr txBox="1">
          <a:spLocks noChangeArrowheads="1"/>
        </xdr:cNvSpPr>
      </xdr:nvSpPr>
      <xdr:spPr>
        <a:xfrm>
          <a:off x="7086600" y="90963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2019/12/3</a:t>
          </a:r>
        </a:p>
      </xdr:txBody>
    </xdr:sp>
    <xdr:clientData/>
  </xdr:twoCellAnchor>
  <xdr:twoCellAnchor>
    <xdr:from>
      <xdr:col>7</xdr:col>
      <xdr:colOff>76200</xdr:colOff>
      <xdr:row>45</xdr:row>
      <xdr:rowOff>66675</xdr:rowOff>
    </xdr:from>
    <xdr:to>
      <xdr:col>8</xdr:col>
      <xdr:colOff>76200</xdr:colOff>
      <xdr:row>47</xdr:row>
      <xdr:rowOff>28575</xdr:rowOff>
    </xdr:to>
    <xdr:sp macro="" textlink="">
      <xdr:nvSpPr>
        <xdr:cNvPr id="23" name="Text Box 26"/>
        <xdr:cNvSpPr txBox="1">
          <a:spLocks noChangeArrowheads="1"/>
        </xdr:cNvSpPr>
      </xdr:nvSpPr>
      <xdr:spPr>
        <a:xfrm>
          <a:off x="7153275" y="81438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2019/12/8</a:t>
          </a:r>
        </a:p>
      </xdr:txBody>
    </xdr:sp>
    <xdr:clientData/>
  </xdr:twoCellAnchor>
  <xdr:twoCellAnchor>
    <xdr:from>
      <xdr:col>7</xdr:col>
      <xdr:colOff>95250</xdr:colOff>
      <xdr:row>41</xdr:row>
      <xdr:rowOff>57150</xdr:rowOff>
    </xdr:from>
    <xdr:to>
      <xdr:col>7</xdr:col>
      <xdr:colOff>800100</xdr:colOff>
      <xdr:row>41</xdr:row>
      <xdr:rowOff>142875</xdr:rowOff>
    </xdr:to>
    <xdr:sp macro="" textlink="">
      <xdr:nvSpPr>
        <xdr:cNvPr id="21" name="AutoShape 25"/>
        <xdr:cNvSpPr>
          <a:spLocks noChangeArrowheads="1"/>
        </xdr:cNvSpPr>
      </xdr:nvSpPr>
      <xdr:spPr>
        <a:xfrm>
          <a:off x="7172325" y="744855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57150</xdr:colOff>
      <xdr:row>41</xdr:row>
      <xdr:rowOff>133350</xdr:rowOff>
    </xdr:from>
    <xdr:to>
      <xdr:col>8</xdr:col>
      <xdr:colOff>57150</xdr:colOff>
      <xdr:row>43</xdr:row>
      <xdr:rowOff>95250</xdr:rowOff>
    </xdr:to>
    <xdr:sp macro="" textlink="">
      <xdr:nvSpPr>
        <xdr:cNvPr id="24" name="Text Box 26"/>
        <xdr:cNvSpPr txBox="1">
          <a:spLocks noChangeArrowheads="1"/>
        </xdr:cNvSpPr>
      </xdr:nvSpPr>
      <xdr:spPr>
        <a:xfrm>
          <a:off x="7134225" y="75247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</a:t>
          </a:r>
          <a:r>
            <a:rPr lang="zh-CN" altLang="en-US" sz="900" b="0" i="0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</a:t>
          </a: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中板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2020/1/3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5</xdr:row>
      <xdr:rowOff>38099</xdr:rowOff>
    </xdr:from>
    <xdr:to>
      <xdr:col>8</xdr:col>
      <xdr:colOff>926080</xdr:colOff>
      <xdr:row>117</xdr:row>
      <xdr:rowOff>0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238125</xdr:colOff>
      <xdr:row>13</xdr:row>
      <xdr:rowOff>0</xdr:rowOff>
    </xdr:from>
    <xdr:to>
      <xdr:col>7</xdr:col>
      <xdr:colOff>942975</xdr:colOff>
      <xdr:row>13</xdr:row>
      <xdr:rowOff>85725</xdr:rowOff>
    </xdr:to>
    <xdr:sp macro="" textlink="">
      <xdr:nvSpPr>
        <xdr:cNvPr id="3" name="AutoShape 25"/>
        <xdr:cNvSpPr>
          <a:spLocks noChangeArrowheads="1"/>
        </xdr:cNvSpPr>
      </xdr:nvSpPr>
      <xdr:spPr>
        <a:xfrm>
          <a:off x="7315200" y="25908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266700</xdr:colOff>
      <xdr:row>13</xdr:row>
      <xdr:rowOff>85725</xdr:rowOff>
    </xdr:from>
    <xdr:to>
      <xdr:col>8</xdr:col>
      <xdr:colOff>266700</xdr:colOff>
      <xdr:row>15</xdr:row>
      <xdr:rowOff>47625</xdr:rowOff>
    </xdr:to>
    <xdr:sp macro="" textlink="">
      <xdr:nvSpPr>
        <xdr:cNvPr id="4" name="Text Box 26"/>
        <xdr:cNvSpPr txBox="1">
          <a:spLocks noChangeArrowheads="1"/>
        </xdr:cNvSpPr>
      </xdr:nvSpPr>
      <xdr:spPr>
        <a:xfrm>
          <a:off x="7343775" y="267652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第一道（砼）支撑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2019/7/20</a:t>
          </a:r>
        </a:p>
      </xdr:txBody>
    </xdr:sp>
    <xdr:clientData/>
  </xdr:twoCellAnchor>
  <xdr:twoCellAnchor>
    <xdr:from>
      <xdr:col>7</xdr:col>
      <xdr:colOff>247650</xdr:colOff>
      <xdr:row>18</xdr:row>
      <xdr:rowOff>142875</xdr:rowOff>
    </xdr:from>
    <xdr:to>
      <xdr:col>7</xdr:col>
      <xdr:colOff>952500</xdr:colOff>
      <xdr:row>19</xdr:row>
      <xdr:rowOff>57150</xdr:rowOff>
    </xdr:to>
    <xdr:sp macro="" textlink="">
      <xdr:nvSpPr>
        <xdr:cNvPr id="5" name="AutoShape 25"/>
        <xdr:cNvSpPr>
          <a:spLocks noChangeArrowheads="1"/>
        </xdr:cNvSpPr>
      </xdr:nvSpPr>
      <xdr:spPr>
        <a:xfrm>
          <a:off x="7324725" y="35909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247650</xdr:colOff>
      <xdr:row>19</xdr:row>
      <xdr:rowOff>38100</xdr:rowOff>
    </xdr:from>
    <xdr:to>
      <xdr:col>8</xdr:col>
      <xdr:colOff>247650</xdr:colOff>
      <xdr:row>21</xdr:row>
      <xdr:rowOff>0</xdr:rowOff>
    </xdr:to>
    <xdr:sp macro="" textlink="">
      <xdr:nvSpPr>
        <xdr:cNvPr id="6" name="Text Box 26"/>
        <xdr:cNvSpPr txBox="1">
          <a:spLocks noChangeArrowheads="1"/>
        </xdr:cNvSpPr>
      </xdr:nvSpPr>
      <xdr:spPr>
        <a:xfrm>
          <a:off x="7324725" y="36576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2019/8/23</a:t>
          </a:r>
        </a:p>
      </xdr:txBody>
    </xdr:sp>
    <xdr:clientData/>
  </xdr:twoCellAnchor>
  <xdr:twoCellAnchor>
    <xdr:from>
      <xdr:col>7</xdr:col>
      <xdr:colOff>238125</xdr:colOff>
      <xdr:row>24</xdr:row>
      <xdr:rowOff>133350</xdr:rowOff>
    </xdr:from>
    <xdr:to>
      <xdr:col>8</xdr:col>
      <xdr:colOff>238125</xdr:colOff>
      <xdr:row>26</xdr:row>
      <xdr:rowOff>95250</xdr:rowOff>
    </xdr:to>
    <xdr:sp macro="" textlink="">
      <xdr:nvSpPr>
        <xdr:cNvPr id="7" name="Text Box 26"/>
        <xdr:cNvSpPr txBox="1">
          <a:spLocks noChangeArrowheads="1"/>
        </xdr:cNvSpPr>
      </xdr:nvSpPr>
      <xdr:spPr>
        <a:xfrm>
          <a:off x="7315200" y="46101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2019/9/7</a:t>
          </a:r>
        </a:p>
      </xdr:txBody>
    </xdr:sp>
    <xdr:clientData/>
  </xdr:twoCellAnchor>
  <xdr:twoCellAnchor>
    <xdr:from>
      <xdr:col>7</xdr:col>
      <xdr:colOff>228600</xdr:colOff>
      <xdr:row>24</xdr:row>
      <xdr:rowOff>76200</xdr:rowOff>
    </xdr:from>
    <xdr:to>
      <xdr:col>7</xdr:col>
      <xdr:colOff>933450</xdr:colOff>
      <xdr:row>24</xdr:row>
      <xdr:rowOff>161925</xdr:rowOff>
    </xdr:to>
    <xdr:sp macro="" textlink="">
      <xdr:nvSpPr>
        <xdr:cNvPr id="8" name="AutoShape 25"/>
        <xdr:cNvSpPr>
          <a:spLocks noChangeArrowheads="1"/>
        </xdr:cNvSpPr>
      </xdr:nvSpPr>
      <xdr:spPr>
        <a:xfrm>
          <a:off x="7305675" y="455295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247650</xdr:colOff>
      <xdr:row>30</xdr:row>
      <xdr:rowOff>38100</xdr:rowOff>
    </xdr:from>
    <xdr:to>
      <xdr:col>7</xdr:col>
      <xdr:colOff>952500</xdr:colOff>
      <xdr:row>30</xdr:row>
      <xdr:rowOff>123825</xdr:rowOff>
    </xdr:to>
    <xdr:sp macro="" textlink="">
      <xdr:nvSpPr>
        <xdr:cNvPr id="9" name="AutoShape 25"/>
        <xdr:cNvSpPr>
          <a:spLocks noChangeArrowheads="1"/>
        </xdr:cNvSpPr>
      </xdr:nvSpPr>
      <xdr:spPr>
        <a:xfrm>
          <a:off x="7324725" y="554355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247650</xdr:colOff>
      <xdr:row>30</xdr:row>
      <xdr:rowOff>104775</xdr:rowOff>
    </xdr:from>
    <xdr:to>
      <xdr:col>8</xdr:col>
      <xdr:colOff>247650</xdr:colOff>
      <xdr:row>32</xdr:row>
      <xdr:rowOff>66675</xdr:rowOff>
    </xdr:to>
    <xdr:sp macro="" textlink="">
      <xdr:nvSpPr>
        <xdr:cNvPr id="10" name="Text Box 26"/>
        <xdr:cNvSpPr txBox="1">
          <a:spLocks noChangeArrowheads="1"/>
        </xdr:cNvSpPr>
      </xdr:nvSpPr>
      <xdr:spPr>
        <a:xfrm>
          <a:off x="7324725" y="561022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第四道（钢）支撑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2019/9/12</a:t>
          </a:r>
        </a:p>
      </xdr:txBody>
    </xdr:sp>
    <xdr:clientData/>
  </xdr:twoCellAnchor>
  <xdr:twoCellAnchor>
    <xdr:from>
      <xdr:col>7</xdr:col>
      <xdr:colOff>219075</xdr:colOff>
      <xdr:row>39</xdr:row>
      <xdr:rowOff>114300</xdr:rowOff>
    </xdr:from>
    <xdr:to>
      <xdr:col>7</xdr:col>
      <xdr:colOff>923925</xdr:colOff>
      <xdr:row>40</xdr:row>
      <xdr:rowOff>28575</xdr:rowOff>
    </xdr:to>
    <xdr:sp macro="" textlink="">
      <xdr:nvSpPr>
        <xdr:cNvPr id="11" name="AutoShape 25"/>
        <xdr:cNvSpPr>
          <a:spLocks noChangeArrowheads="1"/>
        </xdr:cNvSpPr>
      </xdr:nvSpPr>
      <xdr:spPr>
        <a:xfrm>
          <a:off x="7296150" y="71628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190500</xdr:colOff>
      <xdr:row>40</xdr:row>
      <xdr:rowOff>9525</xdr:rowOff>
    </xdr:from>
    <xdr:to>
      <xdr:col>8</xdr:col>
      <xdr:colOff>190500</xdr:colOff>
      <xdr:row>41</xdr:row>
      <xdr:rowOff>142875</xdr:rowOff>
    </xdr:to>
    <xdr:sp macro="" textlink="">
      <xdr:nvSpPr>
        <xdr:cNvPr id="12" name="Text Box 26"/>
        <xdr:cNvSpPr txBox="1">
          <a:spLocks noChangeArrowheads="1"/>
        </xdr:cNvSpPr>
      </xdr:nvSpPr>
      <xdr:spPr>
        <a:xfrm>
          <a:off x="7267575" y="72294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第五道（砼）支撑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2019/10/2</a:t>
          </a:r>
        </a:p>
      </xdr:txBody>
    </xdr:sp>
    <xdr:clientData/>
  </xdr:twoCellAnchor>
  <xdr:twoCellAnchor>
    <xdr:from>
      <xdr:col>7</xdr:col>
      <xdr:colOff>257175</xdr:colOff>
      <xdr:row>45</xdr:row>
      <xdr:rowOff>66675</xdr:rowOff>
    </xdr:from>
    <xdr:to>
      <xdr:col>8</xdr:col>
      <xdr:colOff>0</xdr:colOff>
      <xdr:row>45</xdr:row>
      <xdr:rowOff>152400</xdr:rowOff>
    </xdr:to>
    <xdr:sp macro="" textlink="">
      <xdr:nvSpPr>
        <xdr:cNvPr id="14" name="AutoShape 25"/>
        <xdr:cNvSpPr>
          <a:spLocks noChangeArrowheads="1"/>
        </xdr:cNvSpPr>
      </xdr:nvSpPr>
      <xdr:spPr>
        <a:xfrm>
          <a:off x="7334250" y="81438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266700</xdr:colOff>
      <xdr:row>51</xdr:row>
      <xdr:rowOff>19050</xdr:rowOff>
    </xdr:from>
    <xdr:to>
      <xdr:col>8</xdr:col>
      <xdr:colOff>9525</xdr:colOff>
      <xdr:row>51</xdr:row>
      <xdr:rowOff>104775</xdr:rowOff>
    </xdr:to>
    <xdr:sp macro="" textlink="">
      <xdr:nvSpPr>
        <xdr:cNvPr id="15" name="AutoShape 25"/>
        <xdr:cNvSpPr>
          <a:spLocks noChangeArrowheads="1"/>
        </xdr:cNvSpPr>
      </xdr:nvSpPr>
      <xdr:spPr>
        <a:xfrm>
          <a:off x="7343775" y="912495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266700</xdr:colOff>
      <xdr:row>56</xdr:row>
      <xdr:rowOff>142875</xdr:rowOff>
    </xdr:from>
    <xdr:to>
      <xdr:col>8</xdr:col>
      <xdr:colOff>9525</xdr:colOff>
      <xdr:row>57</xdr:row>
      <xdr:rowOff>57150</xdr:rowOff>
    </xdr:to>
    <xdr:sp macro="" textlink="">
      <xdr:nvSpPr>
        <xdr:cNvPr id="17" name="AutoShape 25"/>
        <xdr:cNvSpPr>
          <a:spLocks noChangeArrowheads="1"/>
        </xdr:cNvSpPr>
      </xdr:nvSpPr>
      <xdr:spPr>
        <a:xfrm>
          <a:off x="7343775" y="101060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247650</xdr:colOff>
      <xdr:row>57</xdr:row>
      <xdr:rowOff>66675</xdr:rowOff>
    </xdr:from>
    <xdr:to>
      <xdr:col>8</xdr:col>
      <xdr:colOff>247650</xdr:colOff>
      <xdr:row>59</xdr:row>
      <xdr:rowOff>28575</xdr:rowOff>
    </xdr:to>
    <xdr:sp macro="" textlink="">
      <xdr:nvSpPr>
        <xdr:cNvPr id="18" name="Text Box 26"/>
        <xdr:cNvSpPr txBox="1">
          <a:spLocks noChangeArrowheads="1"/>
        </xdr:cNvSpPr>
      </xdr:nvSpPr>
      <xdr:spPr>
        <a:xfrm>
          <a:off x="7324725" y="102012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垫层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2019/11/6</a:t>
          </a:r>
        </a:p>
      </xdr:txBody>
    </xdr:sp>
    <xdr:clientData/>
  </xdr:twoCellAnchor>
  <xdr:twoCellAnchor>
    <xdr:from>
      <xdr:col>7</xdr:col>
      <xdr:colOff>200025</xdr:colOff>
      <xdr:row>53</xdr:row>
      <xdr:rowOff>85725</xdr:rowOff>
    </xdr:from>
    <xdr:to>
      <xdr:col>8</xdr:col>
      <xdr:colOff>200025</xdr:colOff>
      <xdr:row>55</xdr:row>
      <xdr:rowOff>47625</xdr:rowOff>
    </xdr:to>
    <xdr:sp macro="" textlink="">
      <xdr:nvSpPr>
        <xdr:cNvPr id="19" name="Text Box 26"/>
        <xdr:cNvSpPr txBox="1">
          <a:spLocks noChangeArrowheads="1"/>
        </xdr:cNvSpPr>
      </xdr:nvSpPr>
      <xdr:spPr>
        <a:xfrm>
          <a:off x="7277100" y="953452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底板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2019/11/24</a:t>
          </a:r>
        </a:p>
      </xdr:txBody>
    </xdr:sp>
    <xdr:clientData/>
  </xdr:twoCellAnchor>
  <xdr:twoCellAnchor>
    <xdr:from>
      <xdr:col>7</xdr:col>
      <xdr:colOff>228600</xdr:colOff>
      <xdr:row>53</xdr:row>
      <xdr:rowOff>9525</xdr:rowOff>
    </xdr:from>
    <xdr:to>
      <xdr:col>7</xdr:col>
      <xdr:colOff>933450</xdr:colOff>
      <xdr:row>53</xdr:row>
      <xdr:rowOff>95250</xdr:rowOff>
    </xdr:to>
    <xdr:sp macro="" textlink="">
      <xdr:nvSpPr>
        <xdr:cNvPr id="20" name="AutoShape 25"/>
        <xdr:cNvSpPr>
          <a:spLocks noChangeArrowheads="1"/>
        </xdr:cNvSpPr>
      </xdr:nvSpPr>
      <xdr:spPr>
        <a:xfrm>
          <a:off x="7305675" y="94583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161925</xdr:colOff>
      <xdr:row>51</xdr:row>
      <xdr:rowOff>76200</xdr:rowOff>
    </xdr:from>
    <xdr:to>
      <xdr:col>8</xdr:col>
      <xdr:colOff>161925</xdr:colOff>
      <xdr:row>53</xdr:row>
      <xdr:rowOff>38100</xdr:rowOff>
    </xdr:to>
    <xdr:sp macro="" textlink="">
      <xdr:nvSpPr>
        <xdr:cNvPr id="22" name="Text Box 26"/>
        <xdr:cNvSpPr txBox="1">
          <a:spLocks noChangeArrowheads="1"/>
        </xdr:cNvSpPr>
      </xdr:nvSpPr>
      <xdr:spPr>
        <a:xfrm>
          <a:off x="7239000" y="91821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2019/12/3</a:t>
          </a:r>
        </a:p>
      </xdr:txBody>
    </xdr:sp>
    <xdr:clientData/>
  </xdr:twoCellAnchor>
  <xdr:twoCellAnchor>
    <xdr:from>
      <xdr:col>7</xdr:col>
      <xdr:colOff>200025</xdr:colOff>
      <xdr:row>45</xdr:row>
      <xdr:rowOff>133350</xdr:rowOff>
    </xdr:from>
    <xdr:to>
      <xdr:col>8</xdr:col>
      <xdr:colOff>200025</xdr:colOff>
      <xdr:row>47</xdr:row>
      <xdr:rowOff>95250</xdr:rowOff>
    </xdr:to>
    <xdr:sp macro="" textlink="">
      <xdr:nvSpPr>
        <xdr:cNvPr id="23" name="Text Box 26"/>
        <xdr:cNvSpPr txBox="1">
          <a:spLocks noChangeArrowheads="1"/>
        </xdr:cNvSpPr>
      </xdr:nvSpPr>
      <xdr:spPr>
        <a:xfrm>
          <a:off x="7277100" y="82105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2019/12/8</a:t>
          </a:r>
        </a:p>
      </xdr:txBody>
    </xdr:sp>
    <xdr:clientData/>
  </xdr:twoCellAnchor>
  <xdr:twoCellAnchor>
    <xdr:from>
      <xdr:col>7</xdr:col>
      <xdr:colOff>219075</xdr:colOff>
      <xdr:row>41</xdr:row>
      <xdr:rowOff>95250</xdr:rowOff>
    </xdr:from>
    <xdr:to>
      <xdr:col>7</xdr:col>
      <xdr:colOff>923925</xdr:colOff>
      <xdr:row>42</xdr:row>
      <xdr:rowOff>9525</xdr:rowOff>
    </xdr:to>
    <xdr:sp macro="" textlink="">
      <xdr:nvSpPr>
        <xdr:cNvPr id="21" name="AutoShape 25"/>
        <xdr:cNvSpPr>
          <a:spLocks noChangeArrowheads="1"/>
        </xdr:cNvSpPr>
      </xdr:nvSpPr>
      <xdr:spPr>
        <a:xfrm>
          <a:off x="7296150" y="748665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142875</xdr:colOff>
      <xdr:row>41</xdr:row>
      <xdr:rowOff>152400</xdr:rowOff>
    </xdr:from>
    <xdr:to>
      <xdr:col>8</xdr:col>
      <xdr:colOff>142875</xdr:colOff>
      <xdr:row>43</xdr:row>
      <xdr:rowOff>114300</xdr:rowOff>
    </xdr:to>
    <xdr:sp macro="" textlink="">
      <xdr:nvSpPr>
        <xdr:cNvPr id="24" name="Text Box 26"/>
        <xdr:cNvSpPr txBox="1">
          <a:spLocks noChangeArrowheads="1"/>
        </xdr:cNvSpPr>
      </xdr:nvSpPr>
      <xdr:spPr>
        <a:xfrm>
          <a:off x="7219950" y="75438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</a:t>
          </a:r>
          <a:r>
            <a:rPr lang="zh-CN" altLang="en-US" sz="900" b="0" i="0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</a:t>
          </a: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中板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2020/1/3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5</xdr:row>
      <xdr:rowOff>38098</xdr:rowOff>
    </xdr:from>
    <xdr:to>
      <xdr:col>8</xdr:col>
      <xdr:colOff>926080</xdr:colOff>
      <xdr:row>97</xdr:row>
      <xdr:rowOff>0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914400</xdr:colOff>
      <xdr:row>11</xdr:row>
      <xdr:rowOff>133350</xdr:rowOff>
    </xdr:from>
    <xdr:to>
      <xdr:col>7</xdr:col>
      <xdr:colOff>657225</xdr:colOff>
      <xdr:row>12</xdr:row>
      <xdr:rowOff>47625</xdr:rowOff>
    </xdr:to>
    <xdr:sp macro="" textlink="">
      <xdr:nvSpPr>
        <xdr:cNvPr id="3" name="AutoShape 25"/>
        <xdr:cNvSpPr>
          <a:spLocks noChangeArrowheads="1"/>
        </xdr:cNvSpPr>
      </xdr:nvSpPr>
      <xdr:spPr>
        <a:xfrm>
          <a:off x="7029450" y="23907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904875</xdr:colOff>
      <xdr:row>12</xdr:row>
      <xdr:rowOff>47625</xdr:rowOff>
    </xdr:from>
    <xdr:to>
      <xdr:col>7</xdr:col>
      <xdr:colOff>904875</xdr:colOff>
      <xdr:row>14</xdr:row>
      <xdr:rowOff>9525</xdr:rowOff>
    </xdr:to>
    <xdr:sp macro="" textlink="">
      <xdr:nvSpPr>
        <xdr:cNvPr id="4" name="Text Box 26"/>
        <xdr:cNvSpPr txBox="1">
          <a:spLocks noChangeArrowheads="1"/>
        </xdr:cNvSpPr>
      </xdr:nvSpPr>
      <xdr:spPr>
        <a:xfrm>
          <a:off x="7019925" y="24765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第一道（砼）支撑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2019/7/20</a:t>
          </a:r>
        </a:p>
      </xdr:txBody>
    </xdr:sp>
    <xdr:clientData/>
  </xdr:twoCellAnchor>
  <xdr:twoCellAnchor>
    <xdr:from>
      <xdr:col>6</xdr:col>
      <xdr:colOff>923925</xdr:colOff>
      <xdr:row>17</xdr:row>
      <xdr:rowOff>85725</xdr:rowOff>
    </xdr:from>
    <xdr:to>
      <xdr:col>7</xdr:col>
      <xdr:colOff>666750</xdr:colOff>
      <xdr:row>18</xdr:row>
      <xdr:rowOff>0</xdr:rowOff>
    </xdr:to>
    <xdr:sp macro="" textlink="">
      <xdr:nvSpPr>
        <xdr:cNvPr id="5" name="AutoShape 25"/>
        <xdr:cNvSpPr>
          <a:spLocks noChangeArrowheads="1"/>
        </xdr:cNvSpPr>
      </xdr:nvSpPr>
      <xdr:spPr>
        <a:xfrm>
          <a:off x="7038975" y="337185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914400</xdr:colOff>
      <xdr:row>18</xdr:row>
      <xdr:rowOff>9525</xdr:rowOff>
    </xdr:from>
    <xdr:to>
      <xdr:col>7</xdr:col>
      <xdr:colOff>914400</xdr:colOff>
      <xdr:row>19</xdr:row>
      <xdr:rowOff>142875</xdr:rowOff>
    </xdr:to>
    <xdr:sp macro="" textlink="">
      <xdr:nvSpPr>
        <xdr:cNvPr id="6" name="Text Box 26"/>
        <xdr:cNvSpPr txBox="1">
          <a:spLocks noChangeArrowheads="1"/>
        </xdr:cNvSpPr>
      </xdr:nvSpPr>
      <xdr:spPr>
        <a:xfrm>
          <a:off x="7029450" y="34671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2019/8/21</a:t>
          </a:r>
        </a:p>
      </xdr:txBody>
    </xdr:sp>
    <xdr:clientData/>
  </xdr:twoCellAnchor>
  <xdr:twoCellAnchor>
    <xdr:from>
      <xdr:col>6</xdr:col>
      <xdr:colOff>904875</xdr:colOff>
      <xdr:row>23</xdr:row>
      <xdr:rowOff>95250</xdr:rowOff>
    </xdr:from>
    <xdr:to>
      <xdr:col>7</xdr:col>
      <xdr:colOff>647700</xdr:colOff>
      <xdr:row>24</xdr:row>
      <xdr:rowOff>9525</xdr:rowOff>
    </xdr:to>
    <xdr:sp macro="" textlink="">
      <xdr:nvSpPr>
        <xdr:cNvPr id="7" name="AutoShape 25"/>
        <xdr:cNvSpPr>
          <a:spLocks noChangeArrowheads="1"/>
        </xdr:cNvSpPr>
      </xdr:nvSpPr>
      <xdr:spPr>
        <a:xfrm>
          <a:off x="7019925" y="44100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914400</xdr:colOff>
      <xdr:row>24</xdr:row>
      <xdr:rowOff>0</xdr:rowOff>
    </xdr:from>
    <xdr:to>
      <xdr:col>7</xdr:col>
      <xdr:colOff>914400</xdr:colOff>
      <xdr:row>25</xdr:row>
      <xdr:rowOff>133350</xdr:rowOff>
    </xdr:to>
    <xdr:sp macro="" textlink="">
      <xdr:nvSpPr>
        <xdr:cNvPr id="8" name="Text Box 26"/>
        <xdr:cNvSpPr txBox="1">
          <a:spLocks noChangeArrowheads="1"/>
        </xdr:cNvSpPr>
      </xdr:nvSpPr>
      <xdr:spPr>
        <a:xfrm>
          <a:off x="7029450" y="44862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2019/9/9</a:t>
          </a:r>
        </a:p>
      </xdr:txBody>
    </xdr:sp>
    <xdr:clientData/>
  </xdr:twoCellAnchor>
  <xdr:twoCellAnchor>
    <xdr:from>
      <xdr:col>6</xdr:col>
      <xdr:colOff>904875</xdr:colOff>
      <xdr:row>29</xdr:row>
      <xdr:rowOff>76200</xdr:rowOff>
    </xdr:from>
    <xdr:to>
      <xdr:col>7</xdr:col>
      <xdr:colOff>647700</xdr:colOff>
      <xdr:row>29</xdr:row>
      <xdr:rowOff>161925</xdr:rowOff>
    </xdr:to>
    <xdr:sp macro="" textlink="">
      <xdr:nvSpPr>
        <xdr:cNvPr id="9" name="AutoShape 25"/>
        <xdr:cNvSpPr>
          <a:spLocks noChangeArrowheads="1"/>
        </xdr:cNvSpPr>
      </xdr:nvSpPr>
      <xdr:spPr>
        <a:xfrm>
          <a:off x="7019925" y="54197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885825</xdr:colOff>
      <xdr:row>30</xdr:row>
      <xdr:rowOff>47625</xdr:rowOff>
    </xdr:from>
    <xdr:to>
      <xdr:col>7</xdr:col>
      <xdr:colOff>885825</xdr:colOff>
      <xdr:row>32</xdr:row>
      <xdr:rowOff>9525</xdr:rowOff>
    </xdr:to>
    <xdr:sp macro="" textlink="">
      <xdr:nvSpPr>
        <xdr:cNvPr id="10" name="Text Box 26"/>
        <xdr:cNvSpPr txBox="1">
          <a:spLocks noChangeArrowheads="1"/>
        </xdr:cNvSpPr>
      </xdr:nvSpPr>
      <xdr:spPr>
        <a:xfrm>
          <a:off x="7000875" y="55626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第四道（钢）支撑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2019/9/11</a:t>
          </a:r>
        </a:p>
      </xdr:txBody>
    </xdr:sp>
    <xdr:clientData/>
  </xdr:twoCellAnchor>
  <xdr:twoCellAnchor>
    <xdr:from>
      <xdr:col>6</xdr:col>
      <xdr:colOff>876300</xdr:colOff>
      <xdr:row>39</xdr:row>
      <xdr:rowOff>57150</xdr:rowOff>
    </xdr:from>
    <xdr:to>
      <xdr:col>7</xdr:col>
      <xdr:colOff>619125</xdr:colOff>
      <xdr:row>39</xdr:row>
      <xdr:rowOff>142875</xdr:rowOff>
    </xdr:to>
    <xdr:sp macro="" textlink="">
      <xdr:nvSpPr>
        <xdr:cNvPr id="11" name="AutoShape 25"/>
        <xdr:cNvSpPr>
          <a:spLocks noChangeArrowheads="1"/>
        </xdr:cNvSpPr>
      </xdr:nvSpPr>
      <xdr:spPr>
        <a:xfrm>
          <a:off x="6991350" y="71151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847725</xdr:colOff>
      <xdr:row>39</xdr:row>
      <xdr:rowOff>123825</xdr:rowOff>
    </xdr:from>
    <xdr:to>
      <xdr:col>7</xdr:col>
      <xdr:colOff>847725</xdr:colOff>
      <xdr:row>41</xdr:row>
      <xdr:rowOff>85725</xdr:rowOff>
    </xdr:to>
    <xdr:sp macro="" textlink="">
      <xdr:nvSpPr>
        <xdr:cNvPr id="12" name="Text Box 26"/>
        <xdr:cNvSpPr txBox="1">
          <a:spLocks noChangeArrowheads="1"/>
        </xdr:cNvSpPr>
      </xdr:nvSpPr>
      <xdr:spPr>
        <a:xfrm>
          <a:off x="6962775" y="71818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第五道（砼）支撑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2019/10/04</a:t>
          </a:r>
        </a:p>
      </xdr:txBody>
    </xdr:sp>
    <xdr:clientData/>
  </xdr:twoCellAnchor>
  <xdr:twoCellAnchor>
    <xdr:from>
      <xdr:col>6</xdr:col>
      <xdr:colOff>885825</xdr:colOff>
      <xdr:row>45</xdr:row>
      <xdr:rowOff>47625</xdr:rowOff>
    </xdr:from>
    <xdr:to>
      <xdr:col>7</xdr:col>
      <xdr:colOff>628650</xdr:colOff>
      <xdr:row>45</xdr:row>
      <xdr:rowOff>133350</xdr:rowOff>
    </xdr:to>
    <xdr:sp macro="" textlink="">
      <xdr:nvSpPr>
        <xdr:cNvPr id="13" name="AutoShape 25"/>
        <xdr:cNvSpPr>
          <a:spLocks noChangeArrowheads="1"/>
        </xdr:cNvSpPr>
      </xdr:nvSpPr>
      <xdr:spPr>
        <a:xfrm>
          <a:off x="7000875" y="813435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914400</xdr:colOff>
      <xdr:row>51</xdr:row>
      <xdr:rowOff>28575</xdr:rowOff>
    </xdr:from>
    <xdr:to>
      <xdr:col>7</xdr:col>
      <xdr:colOff>657225</xdr:colOff>
      <xdr:row>51</xdr:row>
      <xdr:rowOff>114300</xdr:rowOff>
    </xdr:to>
    <xdr:sp macro="" textlink="">
      <xdr:nvSpPr>
        <xdr:cNvPr id="16" name="AutoShape 25"/>
        <xdr:cNvSpPr>
          <a:spLocks noChangeArrowheads="1"/>
        </xdr:cNvSpPr>
      </xdr:nvSpPr>
      <xdr:spPr>
        <a:xfrm>
          <a:off x="7029450" y="91440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904875</xdr:colOff>
      <xdr:row>57</xdr:row>
      <xdr:rowOff>76200</xdr:rowOff>
    </xdr:from>
    <xdr:to>
      <xdr:col>7</xdr:col>
      <xdr:colOff>904875</xdr:colOff>
      <xdr:row>59</xdr:row>
      <xdr:rowOff>38100</xdr:rowOff>
    </xdr:to>
    <xdr:sp macro="" textlink="">
      <xdr:nvSpPr>
        <xdr:cNvPr id="17" name="Text Box 26"/>
        <xdr:cNvSpPr txBox="1">
          <a:spLocks noChangeArrowheads="1"/>
        </xdr:cNvSpPr>
      </xdr:nvSpPr>
      <xdr:spPr>
        <a:xfrm>
          <a:off x="7019925" y="1022032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垫层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2019/11/9</a:t>
          </a:r>
        </a:p>
      </xdr:txBody>
    </xdr:sp>
    <xdr:clientData/>
  </xdr:twoCellAnchor>
  <xdr:twoCellAnchor>
    <xdr:from>
      <xdr:col>6</xdr:col>
      <xdr:colOff>923925</xdr:colOff>
      <xdr:row>57</xdr:row>
      <xdr:rowOff>9525</xdr:rowOff>
    </xdr:from>
    <xdr:to>
      <xdr:col>7</xdr:col>
      <xdr:colOff>666750</xdr:colOff>
      <xdr:row>57</xdr:row>
      <xdr:rowOff>95250</xdr:rowOff>
    </xdr:to>
    <xdr:sp macro="" textlink="">
      <xdr:nvSpPr>
        <xdr:cNvPr id="18" name="AutoShape 25"/>
        <xdr:cNvSpPr>
          <a:spLocks noChangeArrowheads="1"/>
        </xdr:cNvSpPr>
      </xdr:nvSpPr>
      <xdr:spPr>
        <a:xfrm>
          <a:off x="7038975" y="1015365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847725</xdr:colOff>
      <xdr:row>53</xdr:row>
      <xdr:rowOff>85725</xdr:rowOff>
    </xdr:from>
    <xdr:to>
      <xdr:col>7</xdr:col>
      <xdr:colOff>847725</xdr:colOff>
      <xdr:row>55</xdr:row>
      <xdr:rowOff>47625</xdr:rowOff>
    </xdr:to>
    <xdr:sp macro="" textlink="">
      <xdr:nvSpPr>
        <xdr:cNvPr id="19" name="Text Box 26"/>
        <xdr:cNvSpPr txBox="1">
          <a:spLocks noChangeArrowheads="1"/>
        </xdr:cNvSpPr>
      </xdr:nvSpPr>
      <xdr:spPr>
        <a:xfrm>
          <a:off x="6962775" y="95440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底板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2019/11/24</a:t>
          </a:r>
        </a:p>
      </xdr:txBody>
    </xdr:sp>
    <xdr:clientData/>
  </xdr:twoCellAnchor>
  <xdr:twoCellAnchor>
    <xdr:from>
      <xdr:col>6</xdr:col>
      <xdr:colOff>895350</xdr:colOff>
      <xdr:row>53</xdr:row>
      <xdr:rowOff>19050</xdr:rowOff>
    </xdr:from>
    <xdr:to>
      <xdr:col>7</xdr:col>
      <xdr:colOff>638175</xdr:colOff>
      <xdr:row>53</xdr:row>
      <xdr:rowOff>104775</xdr:rowOff>
    </xdr:to>
    <xdr:sp macro="" textlink="">
      <xdr:nvSpPr>
        <xdr:cNvPr id="20" name="AutoShape 25"/>
        <xdr:cNvSpPr>
          <a:spLocks noChangeArrowheads="1"/>
        </xdr:cNvSpPr>
      </xdr:nvSpPr>
      <xdr:spPr>
        <a:xfrm>
          <a:off x="7010400" y="94773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809625</xdr:colOff>
      <xdr:row>51</xdr:row>
      <xdr:rowOff>104775</xdr:rowOff>
    </xdr:from>
    <xdr:to>
      <xdr:col>7</xdr:col>
      <xdr:colOff>809625</xdr:colOff>
      <xdr:row>53</xdr:row>
      <xdr:rowOff>66675</xdr:rowOff>
    </xdr:to>
    <xdr:sp macro="" textlink="">
      <xdr:nvSpPr>
        <xdr:cNvPr id="22" name="Text Box 26"/>
        <xdr:cNvSpPr txBox="1">
          <a:spLocks noChangeArrowheads="1"/>
        </xdr:cNvSpPr>
      </xdr:nvSpPr>
      <xdr:spPr>
        <a:xfrm>
          <a:off x="6924675" y="92202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2019/12/3</a:t>
          </a:r>
        </a:p>
      </xdr:txBody>
    </xdr:sp>
    <xdr:clientData/>
  </xdr:twoCellAnchor>
  <xdr:twoCellAnchor>
    <xdr:from>
      <xdr:col>6</xdr:col>
      <xdr:colOff>762000</xdr:colOff>
      <xdr:row>45</xdr:row>
      <xdr:rowOff>114300</xdr:rowOff>
    </xdr:from>
    <xdr:to>
      <xdr:col>7</xdr:col>
      <xdr:colOff>762000</xdr:colOff>
      <xdr:row>47</xdr:row>
      <xdr:rowOff>76200</xdr:rowOff>
    </xdr:to>
    <xdr:sp macro="" textlink="">
      <xdr:nvSpPr>
        <xdr:cNvPr id="23" name="Text Box 26"/>
        <xdr:cNvSpPr txBox="1">
          <a:spLocks noChangeArrowheads="1"/>
        </xdr:cNvSpPr>
      </xdr:nvSpPr>
      <xdr:spPr>
        <a:xfrm>
          <a:off x="6877050" y="820102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2019/12/8</a:t>
          </a:r>
        </a:p>
      </xdr:txBody>
    </xdr:sp>
    <xdr:clientData/>
  </xdr:twoCellAnchor>
  <xdr:twoCellAnchor>
    <xdr:from>
      <xdr:col>6</xdr:col>
      <xdr:colOff>923925</xdr:colOff>
      <xdr:row>41</xdr:row>
      <xdr:rowOff>66675</xdr:rowOff>
    </xdr:from>
    <xdr:to>
      <xdr:col>7</xdr:col>
      <xdr:colOff>666750</xdr:colOff>
      <xdr:row>41</xdr:row>
      <xdr:rowOff>152400</xdr:rowOff>
    </xdr:to>
    <xdr:sp macro="" textlink="">
      <xdr:nvSpPr>
        <xdr:cNvPr id="21" name="AutoShape 25"/>
        <xdr:cNvSpPr>
          <a:spLocks noChangeArrowheads="1"/>
        </xdr:cNvSpPr>
      </xdr:nvSpPr>
      <xdr:spPr>
        <a:xfrm>
          <a:off x="7038975" y="74676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6</xdr:col>
      <xdr:colOff>790575</xdr:colOff>
      <xdr:row>41</xdr:row>
      <xdr:rowOff>133350</xdr:rowOff>
    </xdr:from>
    <xdr:to>
      <xdr:col>7</xdr:col>
      <xdr:colOff>790575</xdr:colOff>
      <xdr:row>43</xdr:row>
      <xdr:rowOff>95250</xdr:rowOff>
    </xdr:to>
    <xdr:sp macro="" textlink="">
      <xdr:nvSpPr>
        <xdr:cNvPr id="24" name="Text Box 26"/>
        <xdr:cNvSpPr txBox="1">
          <a:spLocks noChangeArrowheads="1"/>
        </xdr:cNvSpPr>
      </xdr:nvSpPr>
      <xdr:spPr>
        <a:xfrm>
          <a:off x="6905625" y="75342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</a:t>
          </a:r>
          <a:r>
            <a:rPr lang="zh-CN" altLang="en-US" sz="900" b="0" i="0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</a:t>
          </a: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中板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2020/1/3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5</xdr:row>
      <xdr:rowOff>47624</xdr:rowOff>
    </xdr:from>
    <xdr:to>
      <xdr:col>8</xdr:col>
      <xdr:colOff>926080</xdr:colOff>
      <xdr:row>109</xdr:row>
      <xdr:rowOff>0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95250</xdr:colOff>
      <xdr:row>12</xdr:row>
      <xdr:rowOff>28575</xdr:rowOff>
    </xdr:from>
    <xdr:to>
      <xdr:col>7</xdr:col>
      <xdr:colOff>800100</xdr:colOff>
      <xdr:row>12</xdr:row>
      <xdr:rowOff>114300</xdr:rowOff>
    </xdr:to>
    <xdr:sp macro="" textlink="">
      <xdr:nvSpPr>
        <xdr:cNvPr id="3" name="AutoShape 25"/>
        <xdr:cNvSpPr>
          <a:spLocks noChangeArrowheads="1"/>
        </xdr:cNvSpPr>
      </xdr:nvSpPr>
      <xdr:spPr>
        <a:xfrm>
          <a:off x="7172325" y="24479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114300</xdr:colOff>
      <xdr:row>12</xdr:row>
      <xdr:rowOff>95250</xdr:rowOff>
    </xdr:from>
    <xdr:to>
      <xdr:col>8</xdr:col>
      <xdr:colOff>114300</xdr:colOff>
      <xdr:row>14</xdr:row>
      <xdr:rowOff>57150</xdr:rowOff>
    </xdr:to>
    <xdr:sp macro="" textlink="">
      <xdr:nvSpPr>
        <xdr:cNvPr id="4" name="Text Box 26"/>
        <xdr:cNvSpPr txBox="1">
          <a:spLocks noChangeArrowheads="1"/>
        </xdr:cNvSpPr>
      </xdr:nvSpPr>
      <xdr:spPr>
        <a:xfrm>
          <a:off x="7191375" y="25146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第一道（砼）支撑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2018/10/20</a:t>
          </a:r>
        </a:p>
      </xdr:txBody>
    </xdr:sp>
    <xdr:clientData/>
  </xdr:twoCellAnchor>
  <xdr:twoCellAnchor>
    <xdr:from>
      <xdr:col>7</xdr:col>
      <xdr:colOff>95250</xdr:colOff>
      <xdr:row>18</xdr:row>
      <xdr:rowOff>66675</xdr:rowOff>
    </xdr:from>
    <xdr:to>
      <xdr:col>8</xdr:col>
      <xdr:colOff>95250</xdr:colOff>
      <xdr:row>20</xdr:row>
      <xdr:rowOff>28575</xdr:rowOff>
    </xdr:to>
    <xdr:sp macro="" textlink="">
      <xdr:nvSpPr>
        <xdr:cNvPr id="5" name="Text Box 26"/>
        <xdr:cNvSpPr txBox="1">
          <a:spLocks noChangeArrowheads="1"/>
        </xdr:cNvSpPr>
      </xdr:nvSpPr>
      <xdr:spPr>
        <a:xfrm>
          <a:off x="7172325" y="351472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第二道（钢）支撑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2019/8/21</a:t>
          </a:r>
        </a:p>
      </xdr:txBody>
    </xdr:sp>
    <xdr:clientData/>
  </xdr:twoCellAnchor>
  <xdr:twoCellAnchor>
    <xdr:from>
      <xdr:col>7</xdr:col>
      <xdr:colOff>76200</xdr:colOff>
      <xdr:row>18</xdr:row>
      <xdr:rowOff>0</xdr:rowOff>
    </xdr:from>
    <xdr:to>
      <xdr:col>7</xdr:col>
      <xdr:colOff>781050</xdr:colOff>
      <xdr:row>18</xdr:row>
      <xdr:rowOff>85725</xdr:rowOff>
    </xdr:to>
    <xdr:sp macro="" textlink="">
      <xdr:nvSpPr>
        <xdr:cNvPr id="6" name="AutoShape 25"/>
        <xdr:cNvSpPr>
          <a:spLocks noChangeArrowheads="1"/>
        </xdr:cNvSpPr>
      </xdr:nvSpPr>
      <xdr:spPr>
        <a:xfrm>
          <a:off x="7153275" y="344805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114300</xdr:colOff>
      <xdr:row>24</xdr:row>
      <xdr:rowOff>38100</xdr:rowOff>
    </xdr:from>
    <xdr:to>
      <xdr:col>8</xdr:col>
      <xdr:colOff>114300</xdr:colOff>
      <xdr:row>26</xdr:row>
      <xdr:rowOff>0</xdr:rowOff>
    </xdr:to>
    <xdr:sp macro="" textlink="">
      <xdr:nvSpPr>
        <xdr:cNvPr id="7" name="Text Box 26"/>
        <xdr:cNvSpPr txBox="1">
          <a:spLocks noChangeArrowheads="1"/>
        </xdr:cNvSpPr>
      </xdr:nvSpPr>
      <xdr:spPr>
        <a:xfrm>
          <a:off x="7191375" y="45148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第三道（钢）支撑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2019/9/9</a:t>
          </a:r>
        </a:p>
      </xdr:txBody>
    </xdr:sp>
    <xdr:clientData/>
  </xdr:twoCellAnchor>
  <xdr:twoCellAnchor>
    <xdr:from>
      <xdr:col>7</xdr:col>
      <xdr:colOff>114300</xdr:colOff>
      <xdr:row>23</xdr:row>
      <xdr:rowOff>142875</xdr:rowOff>
    </xdr:from>
    <xdr:to>
      <xdr:col>7</xdr:col>
      <xdr:colOff>819150</xdr:colOff>
      <xdr:row>24</xdr:row>
      <xdr:rowOff>57150</xdr:rowOff>
    </xdr:to>
    <xdr:sp macro="" textlink="">
      <xdr:nvSpPr>
        <xdr:cNvPr id="8" name="AutoShape 25"/>
        <xdr:cNvSpPr>
          <a:spLocks noChangeArrowheads="1"/>
        </xdr:cNvSpPr>
      </xdr:nvSpPr>
      <xdr:spPr>
        <a:xfrm>
          <a:off x="7191375" y="44481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114300</xdr:colOff>
      <xdr:row>30</xdr:row>
      <xdr:rowOff>9525</xdr:rowOff>
    </xdr:from>
    <xdr:to>
      <xdr:col>8</xdr:col>
      <xdr:colOff>114300</xdr:colOff>
      <xdr:row>31</xdr:row>
      <xdr:rowOff>142875</xdr:rowOff>
    </xdr:to>
    <xdr:sp macro="" textlink="">
      <xdr:nvSpPr>
        <xdr:cNvPr id="9" name="Text Box 26"/>
        <xdr:cNvSpPr txBox="1">
          <a:spLocks noChangeArrowheads="1"/>
        </xdr:cNvSpPr>
      </xdr:nvSpPr>
      <xdr:spPr>
        <a:xfrm>
          <a:off x="7191375" y="55149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第四道（钢）支撑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2019/9/11</a:t>
          </a:r>
        </a:p>
      </xdr:txBody>
    </xdr:sp>
    <xdr:clientData/>
  </xdr:twoCellAnchor>
  <xdr:twoCellAnchor>
    <xdr:from>
      <xdr:col>7</xdr:col>
      <xdr:colOff>95250</xdr:colOff>
      <xdr:row>29</xdr:row>
      <xdr:rowOff>104775</xdr:rowOff>
    </xdr:from>
    <xdr:to>
      <xdr:col>7</xdr:col>
      <xdr:colOff>800100</xdr:colOff>
      <xdr:row>30</xdr:row>
      <xdr:rowOff>19050</xdr:rowOff>
    </xdr:to>
    <xdr:sp macro="" textlink="">
      <xdr:nvSpPr>
        <xdr:cNvPr id="10" name="AutoShape 25"/>
        <xdr:cNvSpPr>
          <a:spLocks noChangeArrowheads="1"/>
        </xdr:cNvSpPr>
      </xdr:nvSpPr>
      <xdr:spPr>
        <a:xfrm>
          <a:off x="7172325" y="54387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123825</xdr:colOff>
      <xdr:row>39</xdr:row>
      <xdr:rowOff>38100</xdr:rowOff>
    </xdr:from>
    <xdr:to>
      <xdr:col>7</xdr:col>
      <xdr:colOff>828675</xdr:colOff>
      <xdr:row>39</xdr:row>
      <xdr:rowOff>123825</xdr:rowOff>
    </xdr:to>
    <xdr:sp macro="" textlink="">
      <xdr:nvSpPr>
        <xdr:cNvPr id="11" name="AutoShape 25"/>
        <xdr:cNvSpPr>
          <a:spLocks noChangeArrowheads="1"/>
        </xdr:cNvSpPr>
      </xdr:nvSpPr>
      <xdr:spPr>
        <a:xfrm>
          <a:off x="7200900" y="70866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95250</xdr:colOff>
      <xdr:row>39</xdr:row>
      <xdr:rowOff>104775</xdr:rowOff>
    </xdr:from>
    <xdr:to>
      <xdr:col>8</xdr:col>
      <xdr:colOff>95250</xdr:colOff>
      <xdr:row>41</xdr:row>
      <xdr:rowOff>66675</xdr:rowOff>
    </xdr:to>
    <xdr:sp macro="" textlink="">
      <xdr:nvSpPr>
        <xdr:cNvPr id="12" name="Text Box 26"/>
        <xdr:cNvSpPr txBox="1">
          <a:spLocks noChangeArrowheads="1"/>
        </xdr:cNvSpPr>
      </xdr:nvSpPr>
      <xdr:spPr>
        <a:xfrm>
          <a:off x="7172325" y="71532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第五道（砼）支撑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2019/10/04</a:t>
          </a:r>
        </a:p>
      </xdr:txBody>
    </xdr:sp>
    <xdr:clientData/>
  </xdr:twoCellAnchor>
  <xdr:twoCellAnchor>
    <xdr:from>
      <xdr:col>7</xdr:col>
      <xdr:colOff>95250</xdr:colOff>
      <xdr:row>45</xdr:row>
      <xdr:rowOff>9525</xdr:rowOff>
    </xdr:from>
    <xdr:to>
      <xdr:col>7</xdr:col>
      <xdr:colOff>800100</xdr:colOff>
      <xdr:row>45</xdr:row>
      <xdr:rowOff>95250</xdr:rowOff>
    </xdr:to>
    <xdr:sp macro="" textlink="">
      <xdr:nvSpPr>
        <xdr:cNvPr id="13" name="AutoShape 25"/>
        <xdr:cNvSpPr>
          <a:spLocks noChangeArrowheads="1"/>
        </xdr:cNvSpPr>
      </xdr:nvSpPr>
      <xdr:spPr>
        <a:xfrm>
          <a:off x="7172325" y="808672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104775</xdr:colOff>
      <xdr:row>50</xdr:row>
      <xdr:rowOff>133350</xdr:rowOff>
    </xdr:from>
    <xdr:to>
      <xdr:col>7</xdr:col>
      <xdr:colOff>809625</xdr:colOff>
      <xdr:row>51</xdr:row>
      <xdr:rowOff>47625</xdr:rowOff>
    </xdr:to>
    <xdr:sp macro="" textlink="">
      <xdr:nvSpPr>
        <xdr:cNvPr id="15" name="AutoShape 25"/>
        <xdr:cNvSpPr>
          <a:spLocks noChangeArrowheads="1"/>
        </xdr:cNvSpPr>
      </xdr:nvSpPr>
      <xdr:spPr>
        <a:xfrm>
          <a:off x="7181850" y="90678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85725</xdr:colOff>
      <xdr:row>57</xdr:row>
      <xdr:rowOff>0</xdr:rowOff>
    </xdr:from>
    <xdr:to>
      <xdr:col>8</xdr:col>
      <xdr:colOff>85725</xdr:colOff>
      <xdr:row>58</xdr:row>
      <xdr:rowOff>133350</xdr:rowOff>
    </xdr:to>
    <xdr:sp macro="" textlink="">
      <xdr:nvSpPr>
        <xdr:cNvPr id="17" name="Text Box 26"/>
        <xdr:cNvSpPr txBox="1">
          <a:spLocks noChangeArrowheads="1"/>
        </xdr:cNvSpPr>
      </xdr:nvSpPr>
      <xdr:spPr>
        <a:xfrm>
          <a:off x="7162800" y="1013460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垫层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2019/11/9</a:t>
          </a:r>
        </a:p>
      </xdr:txBody>
    </xdr:sp>
    <xdr:clientData/>
  </xdr:twoCellAnchor>
  <xdr:twoCellAnchor>
    <xdr:from>
      <xdr:col>7</xdr:col>
      <xdr:colOff>104775</xdr:colOff>
      <xdr:row>56</xdr:row>
      <xdr:rowOff>95250</xdr:rowOff>
    </xdr:from>
    <xdr:to>
      <xdr:col>7</xdr:col>
      <xdr:colOff>809625</xdr:colOff>
      <xdr:row>57</xdr:row>
      <xdr:rowOff>9525</xdr:rowOff>
    </xdr:to>
    <xdr:sp macro="" textlink="">
      <xdr:nvSpPr>
        <xdr:cNvPr id="18" name="AutoShape 25"/>
        <xdr:cNvSpPr>
          <a:spLocks noChangeArrowheads="1"/>
        </xdr:cNvSpPr>
      </xdr:nvSpPr>
      <xdr:spPr>
        <a:xfrm>
          <a:off x="7181850" y="10058400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00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57150</xdr:colOff>
      <xdr:row>53</xdr:row>
      <xdr:rowOff>19050</xdr:rowOff>
    </xdr:from>
    <xdr:to>
      <xdr:col>8</xdr:col>
      <xdr:colOff>57150</xdr:colOff>
      <xdr:row>54</xdr:row>
      <xdr:rowOff>152400</xdr:rowOff>
    </xdr:to>
    <xdr:sp macro="" textlink="">
      <xdr:nvSpPr>
        <xdr:cNvPr id="19" name="Text Box 26"/>
        <xdr:cNvSpPr txBox="1">
          <a:spLocks noChangeArrowheads="1"/>
        </xdr:cNvSpPr>
      </xdr:nvSpPr>
      <xdr:spPr>
        <a:xfrm>
          <a:off x="7134225" y="94678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底板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2019/11/24</a:t>
          </a:r>
        </a:p>
      </xdr:txBody>
    </xdr:sp>
    <xdr:clientData/>
  </xdr:twoCellAnchor>
  <xdr:twoCellAnchor>
    <xdr:from>
      <xdr:col>7</xdr:col>
      <xdr:colOff>85725</xdr:colOff>
      <xdr:row>52</xdr:row>
      <xdr:rowOff>123825</xdr:rowOff>
    </xdr:from>
    <xdr:to>
      <xdr:col>7</xdr:col>
      <xdr:colOff>790575</xdr:colOff>
      <xdr:row>53</xdr:row>
      <xdr:rowOff>38100</xdr:rowOff>
    </xdr:to>
    <xdr:sp macro="" textlink="">
      <xdr:nvSpPr>
        <xdr:cNvPr id="20" name="AutoShape 25"/>
        <xdr:cNvSpPr>
          <a:spLocks noChangeArrowheads="1"/>
        </xdr:cNvSpPr>
      </xdr:nvSpPr>
      <xdr:spPr>
        <a:xfrm>
          <a:off x="7162800" y="94011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28575</xdr:colOff>
      <xdr:row>51</xdr:row>
      <xdr:rowOff>28575</xdr:rowOff>
    </xdr:from>
    <xdr:to>
      <xdr:col>8</xdr:col>
      <xdr:colOff>28575</xdr:colOff>
      <xdr:row>52</xdr:row>
      <xdr:rowOff>161925</xdr:rowOff>
    </xdr:to>
    <xdr:sp macro="" textlink="">
      <xdr:nvSpPr>
        <xdr:cNvPr id="22" name="Text Box 26"/>
        <xdr:cNvSpPr txBox="1">
          <a:spLocks noChangeArrowheads="1"/>
        </xdr:cNvSpPr>
      </xdr:nvSpPr>
      <xdr:spPr>
        <a:xfrm>
          <a:off x="7105650" y="913447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2019/12/3</a:t>
          </a:r>
        </a:p>
      </xdr:txBody>
    </xdr:sp>
    <xdr:clientData/>
  </xdr:twoCellAnchor>
  <xdr:twoCellAnchor>
    <xdr:from>
      <xdr:col>7</xdr:col>
      <xdr:colOff>47625</xdr:colOff>
      <xdr:row>45</xdr:row>
      <xdr:rowOff>85725</xdr:rowOff>
    </xdr:from>
    <xdr:to>
      <xdr:col>8</xdr:col>
      <xdr:colOff>47625</xdr:colOff>
      <xdr:row>47</xdr:row>
      <xdr:rowOff>47625</xdr:rowOff>
    </xdr:to>
    <xdr:sp macro="" textlink="">
      <xdr:nvSpPr>
        <xdr:cNvPr id="23" name="Text Box 26"/>
        <xdr:cNvSpPr txBox="1">
          <a:spLocks noChangeArrowheads="1"/>
        </xdr:cNvSpPr>
      </xdr:nvSpPr>
      <xdr:spPr>
        <a:xfrm>
          <a:off x="7124700" y="8162925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 拆除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2019/12/8</a:t>
          </a:r>
        </a:p>
      </xdr:txBody>
    </xdr:sp>
    <xdr:clientData/>
  </xdr:twoCellAnchor>
  <xdr:twoCellAnchor>
    <xdr:from>
      <xdr:col>7</xdr:col>
      <xdr:colOff>114300</xdr:colOff>
      <xdr:row>41</xdr:row>
      <xdr:rowOff>28575</xdr:rowOff>
    </xdr:from>
    <xdr:to>
      <xdr:col>7</xdr:col>
      <xdr:colOff>819150</xdr:colOff>
      <xdr:row>41</xdr:row>
      <xdr:rowOff>114300</xdr:rowOff>
    </xdr:to>
    <xdr:sp macro="" textlink="">
      <xdr:nvSpPr>
        <xdr:cNvPr id="21" name="AutoShape 25"/>
        <xdr:cNvSpPr>
          <a:spLocks noChangeArrowheads="1"/>
        </xdr:cNvSpPr>
      </xdr:nvSpPr>
      <xdr:spPr>
        <a:xfrm>
          <a:off x="7191375" y="7419975"/>
          <a:ext cx="704850" cy="85725"/>
        </a:xfrm>
        <a:prstGeom prst="leftArrow">
          <a:avLst>
            <a:gd name="adj1" fmla="val 50000"/>
            <a:gd name="adj2" fmla="val 308333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</a:ln>
      </xdr:spPr>
    </xdr:sp>
    <xdr:clientData/>
  </xdr:twoCellAnchor>
  <xdr:twoCellAnchor>
    <xdr:from>
      <xdr:col>7</xdr:col>
      <xdr:colOff>38100</xdr:colOff>
      <xdr:row>41</xdr:row>
      <xdr:rowOff>95250</xdr:rowOff>
    </xdr:from>
    <xdr:to>
      <xdr:col>8</xdr:col>
      <xdr:colOff>38100</xdr:colOff>
      <xdr:row>43</xdr:row>
      <xdr:rowOff>57150</xdr:rowOff>
    </xdr:to>
    <xdr:sp macro="" textlink="">
      <xdr:nvSpPr>
        <xdr:cNvPr id="27" name="Text Box 26"/>
        <xdr:cNvSpPr txBox="1">
          <a:spLocks noChangeArrowheads="1"/>
        </xdr:cNvSpPr>
      </xdr:nvSpPr>
      <xdr:spPr>
        <a:xfrm>
          <a:off x="7115175" y="7486650"/>
          <a:ext cx="962025" cy="30480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 </a:t>
          </a:r>
          <a:r>
            <a:rPr lang="zh-CN" altLang="en-US" sz="900" b="0" i="0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</a:t>
          </a:r>
          <a:r>
            <a:rPr lang="zh-CN" altLang="en-US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中板</a:t>
          </a:r>
          <a:endParaRPr lang="en-US" altLang="zh-CN" sz="9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100"/>
            </a:lnSpc>
            <a:defRPr sz="1000"/>
          </a:pPr>
          <a:r>
            <a:rPr lang="en-US" altLang="zh-CN" sz="9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   2020/1/3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>
    <tabColor rgb="FF0070C0"/>
  </sheetPr>
  <dimension ref="A1:I24"/>
  <sheetViews>
    <sheetView view="pageBreakPreview" zoomScale="85" zoomScaleSheetLayoutView="85" workbookViewId="0">
      <selection activeCell="B9" sqref="B9"/>
    </sheetView>
  </sheetViews>
  <sheetFormatPr defaultColWidth="9" defaultRowHeight="15.6"/>
  <cols>
    <col min="1" max="1" width="110.59765625" customWidth="1"/>
    <col min="5" max="5" width="13.59765625" customWidth="1"/>
  </cols>
  <sheetData>
    <row r="1" spans="1:9" ht="22.2">
      <c r="A1" s="15" t="s">
        <v>0</v>
      </c>
    </row>
    <row r="2" spans="1:9" ht="22.5" customHeight="1">
      <c r="A2" s="16" t="s">
        <v>538</v>
      </c>
    </row>
    <row r="3" spans="1:9" ht="24" customHeight="1">
      <c r="A3" s="13" t="s">
        <v>1</v>
      </c>
    </row>
    <row r="4" spans="1:9" ht="24" customHeight="1">
      <c r="A4" s="13" t="s">
        <v>537</v>
      </c>
      <c r="C4" t="s">
        <v>194</v>
      </c>
    </row>
    <row r="5" spans="1:9" ht="24" customHeight="1">
      <c r="A5" s="17" t="s">
        <v>445</v>
      </c>
    </row>
    <row r="6" spans="1:9" ht="113.25" customHeight="1">
      <c r="A6" s="518" t="s">
        <v>2</v>
      </c>
      <c r="B6" s="5"/>
      <c r="C6" s="5"/>
      <c r="D6" s="5"/>
      <c r="E6" s="5"/>
      <c r="F6" s="5"/>
      <c r="G6" s="5"/>
      <c r="H6" s="5"/>
      <c r="I6" s="5"/>
    </row>
    <row r="7" spans="1:9" ht="21" customHeight="1">
      <c r="A7" s="19" t="s">
        <v>3</v>
      </c>
      <c r="B7" s="5"/>
      <c r="C7" s="5"/>
      <c r="D7" s="5"/>
      <c r="E7" s="5"/>
      <c r="F7" s="5"/>
      <c r="G7" s="5"/>
      <c r="H7" s="5"/>
      <c r="I7" s="5"/>
    </row>
    <row r="8" spans="1:9" ht="21" customHeight="1">
      <c r="A8" s="20" t="s">
        <v>4</v>
      </c>
      <c r="B8" s="5" t="s">
        <v>242</v>
      </c>
      <c r="C8" s="5"/>
      <c r="D8" s="5"/>
      <c r="E8" s="5"/>
      <c r="F8" s="5"/>
      <c r="G8" s="5"/>
      <c r="H8" s="5"/>
      <c r="I8" s="5"/>
    </row>
    <row r="9" spans="1:9" ht="21" customHeight="1">
      <c r="A9" s="21" t="s">
        <v>5</v>
      </c>
      <c r="B9" s="5" t="s">
        <v>234</v>
      </c>
      <c r="C9" s="5"/>
      <c r="D9" s="5"/>
      <c r="E9" s="5"/>
      <c r="F9" s="29"/>
      <c r="G9" s="5"/>
      <c r="H9" s="5"/>
      <c r="I9" s="5"/>
    </row>
    <row r="10" spans="1:9" ht="108" customHeight="1">
      <c r="A10" s="18" t="s">
        <v>2</v>
      </c>
      <c r="B10" s="5"/>
      <c r="C10" s="5"/>
      <c r="D10" s="5"/>
      <c r="E10" s="5"/>
      <c r="F10" s="5"/>
      <c r="G10" s="5"/>
      <c r="H10" s="5"/>
      <c r="I10" s="5"/>
    </row>
    <row r="11" spans="1:9" ht="20.25" customHeight="1">
      <c r="A11" s="22" t="s">
        <v>3</v>
      </c>
    </row>
    <row r="12" spans="1:9" ht="20.25" customHeight="1">
      <c r="A12" s="22" t="s">
        <v>6</v>
      </c>
    </row>
    <row r="13" spans="1:9" ht="20.25" customHeight="1">
      <c r="A13" s="23" t="s">
        <v>7</v>
      </c>
    </row>
    <row r="14" spans="1:9" ht="109.5" customHeight="1">
      <c r="A14" s="24" t="s">
        <v>2</v>
      </c>
    </row>
    <row r="15" spans="1:9" ht="21.75" customHeight="1">
      <c r="A15" s="25" t="s">
        <v>8</v>
      </c>
    </row>
    <row r="16" spans="1:9" ht="21.75" customHeight="1">
      <c r="A16" s="22" t="s">
        <v>9</v>
      </c>
    </row>
    <row r="17" spans="1:1" ht="21.75" customHeight="1">
      <c r="A17" s="26" t="s">
        <v>10</v>
      </c>
    </row>
    <row r="18" spans="1:1" ht="96" customHeight="1">
      <c r="A18" s="24" t="s">
        <v>2</v>
      </c>
    </row>
    <row r="19" spans="1:1" ht="17.399999999999999">
      <c r="A19" s="24"/>
    </row>
    <row r="20" spans="1:1" ht="18">
      <c r="A20" s="27" t="s">
        <v>11</v>
      </c>
    </row>
    <row r="21" spans="1:1" ht="21" customHeight="1">
      <c r="A21" s="25" t="s">
        <v>12</v>
      </c>
    </row>
    <row r="22" spans="1:1" ht="21" customHeight="1">
      <c r="A22" s="25" t="s">
        <v>13</v>
      </c>
    </row>
    <row r="23" spans="1:1" ht="21" customHeight="1">
      <c r="A23" s="26" t="s">
        <v>14</v>
      </c>
    </row>
    <row r="24" spans="1:1" ht="34.799999999999997">
      <c r="A24" s="13" t="s">
        <v>15</v>
      </c>
    </row>
  </sheetData>
  <phoneticPr fontId="19" type="noConversion"/>
  <printOptions horizontalCentered="1"/>
  <pageMargins left="0.70763888888888904" right="0.70763888888888904" top="0.74791666666666701" bottom="0.74791666666666701" header="0.31388888888888899" footer="0.31388888888888899"/>
  <pageSetup paperSize="9" scale="7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3">
    <tabColor rgb="FF7030A0"/>
  </sheetPr>
  <dimension ref="A1:H27"/>
  <sheetViews>
    <sheetView zoomScale="85" zoomScaleNormal="85" workbookViewId="0">
      <selection activeCell="J20" sqref="J20"/>
    </sheetView>
  </sheetViews>
  <sheetFormatPr defaultColWidth="9" defaultRowHeight="15.6"/>
  <cols>
    <col min="1" max="1" width="13.09765625" customWidth="1"/>
    <col min="5" max="5" width="13.59765625" customWidth="1"/>
    <col min="6" max="6" width="17"/>
    <col min="8" max="8" width="9" hidden="1" customWidth="1"/>
  </cols>
  <sheetData>
    <row r="1" spans="1:8" ht="38.25" customHeight="1">
      <c r="A1" s="622" t="s">
        <v>16</v>
      </c>
      <c r="B1" s="622"/>
      <c r="C1" s="622"/>
      <c r="D1" s="622"/>
      <c r="E1" s="622"/>
      <c r="F1" s="622"/>
      <c r="G1" s="622"/>
      <c r="H1" s="622"/>
    </row>
    <row r="2" spans="1:8" ht="18">
      <c r="A2" s="12"/>
    </row>
    <row r="3" spans="1:8" ht="30.6">
      <c r="A3" s="623" t="s">
        <v>243</v>
      </c>
      <c r="B3" s="623"/>
      <c r="C3" s="623"/>
      <c r="D3" s="623"/>
      <c r="E3" s="623"/>
      <c r="F3" s="623"/>
      <c r="G3" s="623"/>
      <c r="H3" s="623"/>
    </row>
    <row r="4" spans="1:8" ht="17.399999999999999">
      <c r="A4" s="28"/>
    </row>
    <row r="5" spans="1:8" ht="17.399999999999999">
      <c r="A5" s="624" t="s">
        <v>536</v>
      </c>
      <c r="B5" s="624"/>
      <c r="C5" s="624"/>
      <c r="D5" s="624"/>
      <c r="E5" s="624"/>
      <c r="F5" s="624"/>
      <c r="G5" s="624"/>
      <c r="H5" s="624"/>
    </row>
    <row r="6" spans="1:8" ht="17.399999999999999">
      <c r="A6" s="13"/>
    </row>
    <row r="7" spans="1:8" ht="27.75" customHeight="1">
      <c r="A7" s="13"/>
      <c r="C7" s="5"/>
      <c r="D7" s="5"/>
      <c r="E7" s="5"/>
      <c r="F7" s="5"/>
      <c r="G7" s="5"/>
      <c r="H7" s="5"/>
    </row>
    <row r="8" spans="1:8" ht="17.399999999999999">
      <c r="A8" s="13"/>
      <c r="C8" s="5"/>
      <c r="D8" s="5"/>
      <c r="E8" s="5"/>
      <c r="F8" s="5"/>
      <c r="G8" s="5"/>
      <c r="H8" s="5"/>
    </row>
    <row r="9" spans="1:8">
      <c r="A9" s="14"/>
    </row>
    <row r="10" spans="1:8">
      <c r="A10" s="14"/>
    </row>
    <row r="11" spans="1:8" ht="17.399999999999999">
      <c r="A11" s="624" t="s">
        <v>58</v>
      </c>
      <c r="B11" s="624"/>
      <c r="C11" s="624"/>
      <c r="D11" s="624"/>
      <c r="E11" s="624"/>
      <c r="F11" s="624"/>
      <c r="G11" s="624"/>
      <c r="H11" s="624"/>
    </row>
    <row r="12" spans="1:8" ht="19.2">
      <c r="A12" s="627" t="s">
        <v>431</v>
      </c>
      <c r="B12" s="627"/>
      <c r="C12" s="627"/>
      <c r="D12" s="627"/>
      <c r="E12" s="627"/>
      <c r="F12" s="627"/>
      <c r="G12" s="627"/>
      <c r="H12" s="627"/>
    </row>
    <row r="13" spans="1:8" ht="19.2">
      <c r="A13" s="627" t="s">
        <v>432</v>
      </c>
      <c r="B13" s="627"/>
      <c r="C13" s="627"/>
      <c r="D13" s="627"/>
      <c r="E13" s="627"/>
      <c r="F13" s="627"/>
      <c r="G13" s="627"/>
      <c r="H13" s="211"/>
    </row>
    <row r="14" spans="1:8" ht="19.2">
      <c r="A14" s="627" t="s">
        <v>433</v>
      </c>
      <c r="B14" s="627"/>
      <c r="C14" s="627"/>
      <c r="D14" s="627"/>
      <c r="E14" s="627"/>
      <c r="F14" s="627"/>
      <c r="G14" s="627"/>
      <c r="H14" s="211"/>
    </row>
    <row r="15" spans="1:8" ht="19.2">
      <c r="A15" s="627" t="s">
        <v>434</v>
      </c>
      <c r="B15" s="627"/>
      <c r="C15" s="627"/>
      <c r="D15" s="627"/>
      <c r="E15" s="627"/>
      <c r="F15" s="627"/>
      <c r="G15" s="627"/>
      <c r="H15" s="235"/>
    </row>
    <row r="16" spans="1:8" ht="19.2">
      <c r="A16" s="627"/>
      <c r="B16" s="627"/>
      <c r="C16" s="627"/>
      <c r="D16" s="627"/>
      <c r="E16" s="627"/>
      <c r="F16" s="627"/>
      <c r="G16" s="627"/>
      <c r="H16" s="383"/>
    </row>
    <row r="17" spans="1:8" ht="19.2">
      <c r="A17" s="627"/>
      <c r="B17" s="627"/>
      <c r="C17" s="627"/>
      <c r="D17" s="627"/>
      <c r="E17" s="627"/>
      <c r="F17" s="627"/>
      <c r="G17" s="627"/>
      <c r="H17" s="263"/>
    </row>
    <row r="18" spans="1:8" ht="19.2">
      <c r="A18" s="627"/>
      <c r="B18" s="627"/>
      <c r="C18" s="627"/>
      <c r="D18" s="627"/>
      <c r="E18" s="627"/>
      <c r="F18" s="627"/>
      <c r="G18" s="627"/>
      <c r="H18" s="383"/>
    </row>
    <row r="19" spans="1:8" ht="35.25" customHeight="1">
      <c r="A19" s="625" t="s">
        <v>17</v>
      </c>
      <c r="B19" s="625"/>
      <c r="C19" s="625"/>
      <c r="D19" s="625"/>
      <c r="E19" s="625"/>
      <c r="F19" s="625"/>
      <c r="G19" s="625"/>
      <c r="H19" s="625"/>
    </row>
    <row r="20" spans="1:8" ht="27.75" customHeight="1">
      <c r="A20" s="625" t="s">
        <v>18</v>
      </c>
      <c r="B20" s="625"/>
      <c r="C20" s="625"/>
      <c r="D20" s="625"/>
      <c r="E20" s="625"/>
      <c r="F20" s="625"/>
      <c r="G20" s="625"/>
      <c r="H20" s="625"/>
    </row>
    <row r="21" spans="1:8" ht="27.75" customHeight="1">
      <c r="A21" s="625" t="s">
        <v>19</v>
      </c>
      <c r="B21" s="625"/>
      <c r="C21" s="625"/>
      <c r="D21" s="625"/>
      <c r="E21" s="625"/>
      <c r="F21" s="625"/>
      <c r="G21" s="625"/>
      <c r="H21" s="625"/>
    </row>
    <row r="22" spans="1:8" ht="24.75" customHeight="1">
      <c r="A22" s="625" t="s">
        <v>20</v>
      </c>
      <c r="B22" s="625"/>
      <c r="C22" s="625"/>
      <c r="D22" s="625"/>
      <c r="E22" s="625"/>
      <c r="F22" s="625"/>
      <c r="G22" s="625"/>
      <c r="H22" s="625"/>
    </row>
    <row r="23" spans="1:8" ht="61.5" customHeight="1">
      <c r="A23" s="9"/>
    </row>
    <row r="24" spans="1:8" ht="54" customHeight="1">
      <c r="A24" s="624" t="s">
        <v>21</v>
      </c>
      <c r="B24" s="624"/>
      <c r="C24" s="624"/>
      <c r="D24" s="624"/>
      <c r="E24" s="624"/>
      <c r="F24" s="624"/>
      <c r="G24" s="624"/>
      <c r="H24" s="624"/>
    </row>
    <row r="26" spans="1:8" ht="30.75" customHeight="1">
      <c r="A26" s="624" t="s">
        <v>16</v>
      </c>
      <c r="B26" s="624"/>
      <c r="C26" s="624"/>
      <c r="D26" s="624"/>
      <c r="E26" s="624"/>
      <c r="F26" s="624"/>
      <c r="G26" s="624"/>
      <c r="H26" s="624"/>
    </row>
    <row r="27" spans="1:8" ht="26.25" customHeight="1">
      <c r="A27" s="626">
        <v>43850</v>
      </c>
      <c r="B27" s="626"/>
      <c r="C27" s="626"/>
      <c r="D27" s="626"/>
      <c r="E27" s="626"/>
      <c r="F27" s="626"/>
      <c r="G27" s="626"/>
      <c r="H27" s="626"/>
    </row>
  </sheetData>
  <sortState ref="N1:N40">
    <sortCondition ref="N1"/>
  </sortState>
  <mergeCells count="18">
    <mergeCell ref="A26:H26"/>
    <mergeCell ref="A27:H27"/>
    <mergeCell ref="A11:H11"/>
    <mergeCell ref="A12:H12"/>
    <mergeCell ref="A19:H19"/>
    <mergeCell ref="A20:H20"/>
    <mergeCell ref="A21:H21"/>
    <mergeCell ref="A13:G13"/>
    <mergeCell ref="A14:G14"/>
    <mergeCell ref="A15:G15"/>
    <mergeCell ref="A17:G17"/>
    <mergeCell ref="A16:G16"/>
    <mergeCell ref="A18:G18"/>
    <mergeCell ref="A1:H1"/>
    <mergeCell ref="A3:H3"/>
    <mergeCell ref="A5:H5"/>
    <mergeCell ref="A22:H22"/>
    <mergeCell ref="A24:H24"/>
  </mergeCells>
  <phoneticPr fontId="19" type="noConversion"/>
  <pageMargins left="0.43263888888888902" right="0.43263888888888902" top="0.6388888888888889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>
    <tabColor rgb="FF92D050"/>
  </sheetPr>
  <dimension ref="A1:L30"/>
  <sheetViews>
    <sheetView view="pageBreakPreview" zoomScale="85" zoomScaleSheetLayoutView="85" workbookViewId="0">
      <selection activeCell="M13" sqref="M13"/>
    </sheetView>
  </sheetViews>
  <sheetFormatPr defaultColWidth="9" defaultRowHeight="15.6"/>
  <cols>
    <col min="1" max="1" width="14" style="5" bestFit="1" customWidth="1"/>
    <col min="2" max="9" width="10.59765625" style="5" customWidth="1"/>
    <col min="10" max="11" width="8.59765625" style="5" customWidth="1"/>
    <col min="12" max="12" width="0.5" customWidth="1"/>
  </cols>
  <sheetData>
    <row r="1" spans="1:12" ht="24.9" customHeight="1">
      <c r="A1" s="635" t="s">
        <v>135</v>
      </c>
      <c r="B1" s="635"/>
      <c r="C1" s="635"/>
      <c r="D1" s="635"/>
      <c r="E1" s="635"/>
      <c r="F1" s="635"/>
      <c r="G1" s="635"/>
      <c r="H1" s="635"/>
      <c r="I1" s="635"/>
      <c r="J1" s="635"/>
      <c r="K1" s="635"/>
    </row>
    <row r="2" spans="1:12" ht="17.100000000000001" customHeight="1">
      <c r="A2" s="200" t="s">
        <v>55</v>
      </c>
      <c r="B2" s="639" t="s">
        <v>152</v>
      </c>
      <c r="C2" s="639"/>
      <c r="D2" s="639"/>
      <c r="E2" s="639"/>
      <c r="H2" s="201" t="s">
        <v>153</v>
      </c>
      <c r="I2" s="636" t="s">
        <v>154</v>
      </c>
      <c r="J2" s="636"/>
      <c r="K2" s="636"/>
    </row>
    <row r="3" spans="1:12" ht="17.100000000000001" customHeight="1">
      <c r="A3" s="200" t="s">
        <v>155</v>
      </c>
      <c r="B3" s="640" t="s">
        <v>156</v>
      </c>
      <c r="C3" s="639"/>
      <c r="D3" s="639"/>
      <c r="E3" s="639"/>
      <c r="H3" s="5" t="s">
        <v>157</v>
      </c>
      <c r="I3" s="641" t="str">
        <f>房屋!N3</f>
        <v>S4008/A003/118/2001</v>
      </c>
      <c r="J3" s="636"/>
      <c r="K3" s="636"/>
    </row>
    <row r="4" spans="1:12" ht="17.100000000000001" customHeight="1">
      <c r="A4" s="200" t="s">
        <v>57</v>
      </c>
      <c r="B4" s="640" t="s">
        <v>158</v>
      </c>
      <c r="C4" s="639"/>
      <c r="D4" s="639"/>
      <c r="E4" s="639"/>
      <c r="F4" s="201"/>
      <c r="G4" s="201"/>
      <c r="H4" s="201"/>
      <c r="I4" s="201"/>
      <c r="J4" s="201"/>
      <c r="K4" s="201"/>
    </row>
    <row r="5" spans="1:12" ht="24.9" customHeight="1">
      <c r="A5" s="637" t="s">
        <v>159</v>
      </c>
      <c r="B5" s="637"/>
      <c r="C5" s="637"/>
      <c r="D5" s="637"/>
      <c r="E5" s="637"/>
      <c r="F5" s="637"/>
      <c r="G5" s="637"/>
      <c r="H5" s="637"/>
      <c r="I5" s="637"/>
      <c r="J5" s="637"/>
      <c r="K5" s="637"/>
    </row>
    <row r="6" spans="1:12" ht="24.9" customHeight="1">
      <c r="A6" s="202" t="s">
        <v>160</v>
      </c>
      <c r="B6" s="642">
        <f>分析报告!I2</f>
        <v>43850</v>
      </c>
      <c r="C6" s="638"/>
      <c r="D6" s="203"/>
      <c r="E6" s="203"/>
      <c r="F6" s="203"/>
      <c r="G6" s="203"/>
      <c r="H6" s="638" t="s">
        <v>161</v>
      </c>
      <c r="I6" s="638"/>
      <c r="J6" s="638" t="str">
        <f>分析报告!B2</f>
        <v>晴</v>
      </c>
      <c r="K6" s="638"/>
      <c r="L6" s="638"/>
    </row>
    <row r="7" spans="1:12" ht="24.9" customHeight="1">
      <c r="A7" s="205" t="s">
        <v>162</v>
      </c>
      <c r="B7" s="632" t="s">
        <v>163</v>
      </c>
      <c r="C7" s="632"/>
      <c r="D7" s="632"/>
      <c r="E7" s="632"/>
      <c r="F7" s="632"/>
      <c r="G7" s="632"/>
      <c r="H7" s="632" t="s">
        <v>223</v>
      </c>
      <c r="I7" s="632"/>
      <c r="J7" s="632"/>
      <c r="K7" s="632" t="s">
        <v>164</v>
      </c>
    </row>
    <row r="8" spans="1:12" ht="30" customHeight="1">
      <c r="A8" s="631" t="s">
        <v>165</v>
      </c>
      <c r="B8" s="628" t="s">
        <v>166</v>
      </c>
      <c r="C8" s="628"/>
      <c r="D8" s="628"/>
      <c r="E8" s="628"/>
      <c r="F8" s="628"/>
      <c r="G8" s="628"/>
      <c r="H8" s="633" t="s">
        <v>168</v>
      </c>
      <c r="I8" s="634"/>
      <c r="J8" s="632"/>
      <c r="K8" s="632"/>
    </row>
    <row r="9" spans="1:12" ht="30" customHeight="1">
      <c r="A9" s="631"/>
      <c r="B9" s="628" t="s">
        <v>167</v>
      </c>
      <c r="C9" s="628"/>
      <c r="D9" s="628"/>
      <c r="E9" s="628"/>
      <c r="F9" s="628"/>
      <c r="G9" s="628"/>
      <c r="H9" s="633" t="s">
        <v>168</v>
      </c>
      <c r="I9" s="634"/>
      <c r="J9" s="632"/>
      <c r="K9" s="632"/>
    </row>
    <row r="10" spans="1:12" ht="30" customHeight="1">
      <c r="A10" s="631"/>
      <c r="B10" s="628" t="s">
        <v>169</v>
      </c>
      <c r="C10" s="628"/>
      <c r="D10" s="628"/>
      <c r="E10" s="628"/>
      <c r="F10" s="628"/>
      <c r="G10" s="628"/>
      <c r="H10" s="629" t="s">
        <v>168</v>
      </c>
      <c r="I10" s="629"/>
      <c r="J10" s="632"/>
      <c r="K10" s="632"/>
    </row>
    <row r="11" spans="1:12" ht="30" customHeight="1">
      <c r="A11" s="631"/>
      <c r="B11" s="628" t="s">
        <v>170</v>
      </c>
      <c r="C11" s="628"/>
      <c r="D11" s="628"/>
      <c r="E11" s="628"/>
      <c r="F11" s="628"/>
      <c r="G11" s="628"/>
      <c r="H11" s="629" t="s">
        <v>237</v>
      </c>
      <c r="I11" s="629"/>
      <c r="J11" s="630"/>
      <c r="K11" s="630"/>
    </row>
    <row r="12" spans="1:12" ht="30" customHeight="1">
      <c r="A12" s="631"/>
      <c r="B12" s="628" t="s">
        <v>172</v>
      </c>
      <c r="C12" s="628"/>
      <c r="D12" s="628"/>
      <c r="E12" s="628"/>
      <c r="F12" s="628"/>
      <c r="G12" s="628"/>
      <c r="H12" s="629" t="s">
        <v>171</v>
      </c>
      <c r="I12" s="629"/>
      <c r="J12" s="630"/>
      <c r="K12" s="630"/>
      <c r="L12" s="204"/>
    </row>
    <row r="13" spans="1:12" ht="30" customHeight="1">
      <c r="A13" s="631"/>
      <c r="B13" s="628" t="s">
        <v>173</v>
      </c>
      <c r="C13" s="628"/>
      <c r="D13" s="628"/>
      <c r="E13" s="628"/>
      <c r="F13" s="628"/>
      <c r="G13" s="628"/>
      <c r="H13" s="629" t="s">
        <v>241</v>
      </c>
      <c r="I13" s="629"/>
      <c r="J13" s="630"/>
      <c r="K13" s="630"/>
    </row>
    <row r="14" spans="1:12" ht="30" customHeight="1">
      <c r="A14" s="631"/>
      <c r="B14" s="628" t="s">
        <v>174</v>
      </c>
      <c r="C14" s="628"/>
      <c r="D14" s="628"/>
      <c r="E14" s="628"/>
      <c r="F14" s="628"/>
      <c r="G14" s="628"/>
      <c r="H14" s="629" t="s">
        <v>171</v>
      </c>
      <c r="I14" s="629"/>
      <c r="J14" s="630"/>
      <c r="K14" s="630"/>
    </row>
    <row r="15" spans="1:12" s="5" customFormat="1" ht="30" customHeight="1">
      <c r="A15" s="631"/>
      <c r="B15" s="628" t="s">
        <v>175</v>
      </c>
      <c r="C15" s="628"/>
      <c r="D15" s="628"/>
      <c r="E15" s="628"/>
      <c r="F15" s="628"/>
      <c r="G15" s="628"/>
      <c r="H15" s="629"/>
      <c r="I15" s="629"/>
      <c r="J15" s="630"/>
      <c r="K15" s="630"/>
    </row>
    <row r="16" spans="1:12" ht="30" customHeight="1">
      <c r="A16" s="631" t="s">
        <v>176</v>
      </c>
      <c r="B16" s="628" t="s">
        <v>177</v>
      </c>
      <c r="C16" s="628"/>
      <c r="D16" s="628"/>
      <c r="E16" s="628"/>
      <c r="F16" s="628"/>
      <c r="G16" s="628"/>
      <c r="H16" s="629" t="s">
        <v>168</v>
      </c>
      <c r="I16" s="629"/>
      <c r="J16" s="630"/>
      <c r="K16" s="630"/>
    </row>
    <row r="17" spans="1:11" ht="30" customHeight="1">
      <c r="A17" s="631"/>
      <c r="B17" s="628" t="s">
        <v>178</v>
      </c>
      <c r="C17" s="628"/>
      <c r="D17" s="628"/>
      <c r="E17" s="628"/>
      <c r="F17" s="628"/>
      <c r="G17" s="628"/>
      <c r="H17" s="629" t="s">
        <v>171</v>
      </c>
      <c r="I17" s="629"/>
      <c r="J17" s="630"/>
      <c r="K17" s="630"/>
    </row>
    <row r="18" spans="1:11" ht="30" customHeight="1">
      <c r="A18" s="631"/>
      <c r="B18" s="628" t="s">
        <v>179</v>
      </c>
      <c r="C18" s="628"/>
      <c r="D18" s="628"/>
      <c r="E18" s="628"/>
      <c r="F18" s="628"/>
      <c r="G18" s="628"/>
      <c r="H18" s="629" t="s">
        <v>171</v>
      </c>
      <c r="I18" s="629"/>
      <c r="J18" s="630"/>
      <c r="K18" s="630"/>
    </row>
    <row r="19" spans="1:11" ht="30" customHeight="1">
      <c r="A19" s="631"/>
      <c r="B19" s="628" t="s">
        <v>180</v>
      </c>
      <c r="C19" s="628"/>
      <c r="D19" s="628"/>
      <c r="E19" s="628"/>
      <c r="F19" s="628"/>
      <c r="G19" s="628"/>
      <c r="H19" s="629" t="s">
        <v>181</v>
      </c>
      <c r="I19" s="629"/>
      <c r="J19" s="630"/>
      <c r="K19" s="630"/>
    </row>
    <row r="20" spans="1:11" ht="30" customHeight="1">
      <c r="A20" s="631"/>
      <c r="B20" s="628" t="s">
        <v>175</v>
      </c>
      <c r="C20" s="628"/>
      <c r="D20" s="628"/>
      <c r="E20" s="628"/>
      <c r="F20" s="628"/>
      <c r="G20" s="628"/>
      <c r="H20" s="629"/>
      <c r="I20" s="629"/>
      <c r="J20" s="630"/>
      <c r="K20" s="630"/>
    </row>
    <row r="21" spans="1:11" ht="30" customHeight="1">
      <c r="A21" s="631" t="s">
        <v>182</v>
      </c>
      <c r="B21" s="628" t="s">
        <v>183</v>
      </c>
      <c r="C21" s="628"/>
      <c r="D21" s="628"/>
      <c r="E21" s="628"/>
      <c r="F21" s="628"/>
      <c r="G21" s="628"/>
      <c r="H21" s="629" t="s">
        <v>168</v>
      </c>
      <c r="I21" s="629"/>
      <c r="J21" s="630"/>
      <c r="K21" s="630"/>
    </row>
    <row r="22" spans="1:11" ht="30" customHeight="1">
      <c r="A22" s="631"/>
      <c r="B22" s="628" t="s">
        <v>184</v>
      </c>
      <c r="C22" s="628"/>
      <c r="D22" s="628"/>
      <c r="E22" s="628"/>
      <c r="F22" s="628"/>
      <c r="G22" s="628"/>
      <c r="H22" s="629" t="s">
        <v>168</v>
      </c>
      <c r="I22" s="629"/>
      <c r="J22" s="630"/>
      <c r="K22" s="630"/>
    </row>
    <row r="23" spans="1:11" ht="30" customHeight="1">
      <c r="A23" s="631"/>
      <c r="B23" s="628" t="s">
        <v>185</v>
      </c>
      <c r="C23" s="628"/>
      <c r="D23" s="628"/>
      <c r="E23" s="628"/>
      <c r="F23" s="628"/>
      <c r="G23" s="628"/>
      <c r="H23" s="629" t="s">
        <v>171</v>
      </c>
      <c r="I23" s="629"/>
      <c r="J23" s="630"/>
      <c r="K23" s="630"/>
    </row>
    <row r="24" spans="1:11" ht="30" customHeight="1">
      <c r="A24" s="631"/>
      <c r="B24" s="628" t="s">
        <v>186</v>
      </c>
      <c r="C24" s="628"/>
      <c r="D24" s="628"/>
      <c r="E24" s="628"/>
      <c r="F24" s="628"/>
      <c r="G24" s="628"/>
      <c r="H24" s="629" t="s">
        <v>168</v>
      </c>
      <c r="I24" s="629"/>
      <c r="J24" s="630"/>
      <c r="K24" s="630"/>
    </row>
    <row r="25" spans="1:11" ht="30" customHeight="1">
      <c r="A25" s="631"/>
      <c r="B25" s="628" t="s">
        <v>187</v>
      </c>
      <c r="C25" s="628"/>
      <c r="D25" s="628"/>
      <c r="E25" s="628"/>
      <c r="F25" s="628"/>
      <c r="G25" s="628"/>
      <c r="H25" s="629" t="s">
        <v>171</v>
      </c>
      <c r="I25" s="629"/>
      <c r="J25" s="630"/>
      <c r="K25" s="630"/>
    </row>
    <row r="26" spans="1:11" ht="30" customHeight="1">
      <c r="A26" s="631"/>
      <c r="B26" s="628" t="s">
        <v>175</v>
      </c>
      <c r="C26" s="628"/>
      <c r="D26" s="628"/>
      <c r="E26" s="628"/>
      <c r="F26" s="628"/>
      <c r="G26" s="628"/>
      <c r="H26" s="629"/>
      <c r="I26" s="629"/>
      <c r="J26" s="630"/>
      <c r="K26" s="630"/>
    </row>
    <row r="27" spans="1:11" ht="30" customHeight="1">
      <c r="A27" s="629" t="s">
        <v>188</v>
      </c>
      <c r="B27" s="628" t="s">
        <v>189</v>
      </c>
      <c r="C27" s="628"/>
      <c r="D27" s="628"/>
      <c r="E27" s="628"/>
      <c r="F27" s="628"/>
      <c r="G27" s="628"/>
      <c r="H27" s="629" t="s">
        <v>193</v>
      </c>
      <c r="I27" s="629"/>
      <c r="J27" s="630"/>
      <c r="K27" s="630"/>
    </row>
    <row r="28" spans="1:11" ht="30" customHeight="1">
      <c r="A28" s="629"/>
      <c r="B28" s="628" t="s">
        <v>190</v>
      </c>
      <c r="C28" s="628"/>
      <c r="D28" s="628"/>
      <c r="E28" s="628"/>
      <c r="F28" s="628"/>
      <c r="G28" s="628"/>
      <c r="H28" s="629" t="s">
        <v>171</v>
      </c>
      <c r="I28" s="629"/>
      <c r="J28" s="630"/>
      <c r="K28" s="630"/>
    </row>
    <row r="29" spans="1:11" ht="30" customHeight="1">
      <c r="A29" s="629"/>
      <c r="B29" s="628" t="s">
        <v>175</v>
      </c>
      <c r="C29" s="628"/>
      <c r="D29" s="628"/>
      <c r="E29" s="628"/>
      <c r="F29" s="628"/>
      <c r="G29" s="628"/>
      <c r="H29" s="629"/>
      <c r="I29" s="629"/>
      <c r="J29" s="630"/>
      <c r="K29" s="630"/>
    </row>
    <row r="30" spans="1:11" ht="30" customHeight="1">
      <c r="A30" s="629" t="s">
        <v>191</v>
      </c>
      <c r="B30" s="629"/>
      <c r="C30" s="629"/>
      <c r="D30" s="629"/>
      <c r="E30" s="629"/>
      <c r="F30" s="629"/>
      <c r="G30" s="629"/>
      <c r="H30" s="629" t="s">
        <v>192</v>
      </c>
      <c r="I30" s="629"/>
      <c r="J30" s="629"/>
      <c r="K30" s="629"/>
    </row>
  </sheetData>
  <mergeCells count="87">
    <mergeCell ref="A1:K1"/>
    <mergeCell ref="I2:K2"/>
    <mergeCell ref="A5:K5"/>
    <mergeCell ref="H6:I6"/>
    <mergeCell ref="B2:E2"/>
    <mergeCell ref="B3:E3"/>
    <mergeCell ref="I3:K3"/>
    <mergeCell ref="B4:E4"/>
    <mergeCell ref="B6:C6"/>
    <mergeCell ref="J6:L6"/>
    <mergeCell ref="B7:G7"/>
    <mergeCell ref="H7:I7"/>
    <mergeCell ref="J7:K7"/>
    <mergeCell ref="A8:A15"/>
    <mergeCell ref="B8:G8"/>
    <mergeCell ref="H8:I8"/>
    <mergeCell ref="J8:K8"/>
    <mergeCell ref="B9:G9"/>
    <mergeCell ref="H9:I9"/>
    <mergeCell ref="J12:K12"/>
    <mergeCell ref="J13:K13"/>
    <mergeCell ref="B12:G12"/>
    <mergeCell ref="H12:I12"/>
    <mergeCell ref="B13:G13"/>
    <mergeCell ref="H13:I13"/>
    <mergeCell ref="J9:K9"/>
    <mergeCell ref="B10:G10"/>
    <mergeCell ref="H10:I10"/>
    <mergeCell ref="J10:K10"/>
    <mergeCell ref="B11:G11"/>
    <mergeCell ref="H11:I11"/>
    <mergeCell ref="J11:K11"/>
    <mergeCell ref="B14:G14"/>
    <mergeCell ref="H14:I14"/>
    <mergeCell ref="J14:K14"/>
    <mergeCell ref="B15:G15"/>
    <mergeCell ref="H15:I15"/>
    <mergeCell ref="J15:K15"/>
    <mergeCell ref="A16:A20"/>
    <mergeCell ref="B16:G16"/>
    <mergeCell ref="H16:I16"/>
    <mergeCell ref="J16:K16"/>
    <mergeCell ref="B17:G17"/>
    <mergeCell ref="H17:I17"/>
    <mergeCell ref="J17:K17"/>
    <mergeCell ref="B18:G18"/>
    <mergeCell ref="H18:I18"/>
    <mergeCell ref="J18:K18"/>
    <mergeCell ref="J22:K22"/>
    <mergeCell ref="B23:G23"/>
    <mergeCell ref="H23:I23"/>
    <mergeCell ref="J23:K23"/>
    <mergeCell ref="B19:G19"/>
    <mergeCell ref="H19:I19"/>
    <mergeCell ref="J19:K19"/>
    <mergeCell ref="B20:G20"/>
    <mergeCell ref="H20:I20"/>
    <mergeCell ref="J20:K20"/>
    <mergeCell ref="B24:G24"/>
    <mergeCell ref="H24:I24"/>
    <mergeCell ref="J24:K24"/>
    <mergeCell ref="B25:G25"/>
    <mergeCell ref="H25:I25"/>
    <mergeCell ref="J25:K25"/>
    <mergeCell ref="B26:G26"/>
    <mergeCell ref="H26:I26"/>
    <mergeCell ref="J26:K26"/>
    <mergeCell ref="A27:A29"/>
    <mergeCell ref="B27:G27"/>
    <mergeCell ref="H27:I27"/>
    <mergeCell ref="J27:K27"/>
    <mergeCell ref="B28:G28"/>
    <mergeCell ref="H28:I28"/>
    <mergeCell ref="J28:K28"/>
    <mergeCell ref="A21:A26"/>
    <mergeCell ref="B21:G21"/>
    <mergeCell ref="H21:I21"/>
    <mergeCell ref="J21:K21"/>
    <mergeCell ref="B22:G22"/>
    <mergeCell ref="H22:I22"/>
    <mergeCell ref="B29:G29"/>
    <mergeCell ref="H29:I29"/>
    <mergeCell ref="J29:K29"/>
    <mergeCell ref="A30:B30"/>
    <mergeCell ref="C30:G30"/>
    <mergeCell ref="H30:I30"/>
    <mergeCell ref="J30:K30"/>
  </mergeCells>
  <phoneticPr fontId="19" type="noConversion"/>
  <pageMargins left="0.61875000000000002" right="0.235416666666667" top="0.82986111111111105" bottom="0.15625" header="0.6" footer="0.15625"/>
  <pageSetup paperSize="9" scale="7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>
    <tabColor rgb="FF92D050"/>
  </sheetPr>
  <dimension ref="A1:R34"/>
  <sheetViews>
    <sheetView view="pageBreakPreview" topLeftCell="A4" zoomScale="85" zoomScaleSheetLayoutView="85" workbookViewId="0">
      <selection activeCell="D13" sqref="D13"/>
    </sheetView>
  </sheetViews>
  <sheetFormatPr defaultColWidth="9" defaultRowHeight="15.6"/>
  <cols>
    <col min="1" max="1" width="14.5" bestFit="1" customWidth="1"/>
    <col min="2" max="11" width="9" customWidth="1"/>
    <col min="12" max="12" width="0.5" customWidth="1"/>
    <col min="16" max="16" width="9.09765625" bestFit="1" customWidth="1"/>
    <col min="17" max="17" width="10" bestFit="1" customWidth="1"/>
  </cols>
  <sheetData>
    <row r="1" spans="1:18" ht="40.5" customHeight="1">
      <c r="A1" s="643" t="s">
        <v>22</v>
      </c>
      <c r="B1" s="643"/>
      <c r="C1" s="643"/>
      <c r="D1" s="643"/>
      <c r="E1" s="643"/>
      <c r="F1" s="643"/>
      <c r="G1" s="643"/>
      <c r="H1" s="643"/>
      <c r="I1" s="643"/>
      <c r="J1" s="643"/>
      <c r="K1" s="643"/>
    </row>
    <row r="2" spans="1:18" ht="24.9" customHeight="1">
      <c r="A2" s="151" t="s">
        <v>142</v>
      </c>
      <c r="B2" s="603" t="s">
        <v>529</v>
      </c>
      <c r="C2" s="30"/>
      <c r="D2" s="10"/>
      <c r="E2" s="10"/>
      <c r="F2" s="10"/>
      <c r="G2" s="10"/>
      <c r="H2" s="10" t="s">
        <v>23</v>
      </c>
      <c r="I2" s="626">
        <v>43850</v>
      </c>
      <c r="J2" s="626"/>
      <c r="K2" s="626"/>
    </row>
    <row r="3" spans="1:18" ht="24.9" customHeight="1">
      <c r="A3" s="644" t="s">
        <v>532</v>
      </c>
      <c r="B3" s="644"/>
      <c r="C3" s="644"/>
      <c r="D3" s="644"/>
      <c r="E3" s="644"/>
      <c r="F3" s="644"/>
      <c r="G3" s="644"/>
      <c r="H3" s="644"/>
      <c r="I3" s="644"/>
      <c r="J3" s="644"/>
      <c r="K3" s="644"/>
    </row>
    <row r="4" spans="1:18" ht="24.9" customHeight="1">
      <c r="A4" s="644" t="s">
        <v>533</v>
      </c>
      <c r="B4" s="644"/>
      <c r="C4" s="644"/>
      <c r="D4" s="644"/>
      <c r="E4" s="644"/>
      <c r="F4" s="644"/>
      <c r="G4" s="644"/>
      <c r="H4" s="644"/>
      <c r="I4" s="644"/>
      <c r="J4" s="644"/>
      <c r="K4" s="644"/>
    </row>
    <row r="5" spans="1:18" ht="24.9" customHeight="1">
      <c r="A5" s="644" t="s">
        <v>535</v>
      </c>
      <c r="B5" s="644"/>
      <c r="C5" s="644"/>
      <c r="D5" s="644"/>
      <c r="E5" s="644"/>
      <c r="F5" s="644"/>
      <c r="G5" s="644"/>
      <c r="H5" s="644"/>
      <c r="I5" s="644"/>
      <c r="J5" s="644"/>
      <c r="K5" s="644"/>
    </row>
    <row r="6" spans="1:18" ht="24.9" customHeight="1">
      <c r="A6" s="644"/>
      <c r="B6" s="644"/>
      <c r="C6" s="644"/>
      <c r="D6" s="644"/>
      <c r="E6" s="644"/>
      <c r="F6" s="644"/>
      <c r="G6" s="644"/>
      <c r="H6" s="644"/>
      <c r="I6" s="644"/>
      <c r="J6" s="644"/>
      <c r="K6" s="644"/>
    </row>
    <row r="7" spans="1:18" ht="26.25" customHeight="1">
      <c r="A7" s="645" t="s">
        <v>24</v>
      </c>
      <c r="B7" s="645" t="s">
        <v>25</v>
      </c>
      <c r="C7" s="645"/>
      <c r="D7" s="645"/>
      <c r="E7" s="645"/>
      <c r="F7" s="645" t="s">
        <v>26</v>
      </c>
      <c r="G7" s="645"/>
      <c r="H7" s="645"/>
      <c r="I7" s="645"/>
      <c r="J7" s="645" t="s">
        <v>27</v>
      </c>
      <c r="K7" s="645"/>
    </row>
    <row r="8" spans="1:18" ht="60" customHeight="1">
      <c r="A8" s="645"/>
      <c r="B8" s="41" t="s">
        <v>28</v>
      </c>
      <c r="C8" s="41" t="s">
        <v>29</v>
      </c>
      <c r="D8" s="41" t="s">
        <v>30</v>
      </c>
      <c r="E8" s="239" t="s">
        <v>224</v>
      </c>
      <c r="F8" s="41" t="s">
        <v>28</v>
      </c>
      <c r="G8" s="41" t="s">
        <v>29</v>
      </c>
      <c r="H8" s="41" t="s">
        <v>30</v>
      </c>
      <c r="I8" s="239" t="s">
        <v>224</v>
      </c>
      <c r="J8" s="120" t="s">
        <v>127</v>
      </c>
      <c r="K8" s="41" t="s">
        <v>31</v>
      </c>
    </row>
    <row r="9" spans="1:18" ht="24.9" customHeight="1">
      <c r="A9" s="120" t="s">
        <v>195</v>
      </c>
      <c r="B9" s="187" t="s">
        <v>397</v>
      </c>
      <c r="C9" s="188">
        <v>1.1800000000001809</v>
      </c>
      <c r="D9" s="188">
        <v>-24.31000000000072</v>
      </c>
      <c r="E9" s="188">
        <v>0.29500000000004523</v>
      </c>
      <c r="F9" s="187" t="s">
        <v>338</v>
      </c>
      <c r="G9" s="188">
        <v>-0.43000000000015248</v>
      </c>
      <c r="H9" s="188">
        <v>-39.550000000000196</v>
      </c>
      <c r="I9" s="188">
        <v>-0.10750000000003723</v>
      </c>
      <c r="J9" s="31" t="s">
        <v>210</v>
      </c>
      <c r="K9" s="32" t="s">
        <v>211</v>
      </c>
    </row>
    <row r="10" spans="1:18" ht="24.9" customHeight="1">
      <c r="A10" s="120" t="s">
        <v>196</v>
      </c>
      <c r="B10" s="33" t="s">
        <v>352</v>
      </c>
      <c r="C10" s="57">
        <v>-1.8899999999999473</v>
      </c>
      <c r="D10" s="57">
        <v>-100.75140000000005</v>
      </c>
      <c r="E10" s="90">
        <v>-0.47249999999998593</v>
      </c>
      <c r="F10" s="33" t="s">
        <v>367</v>
      </c>
      <c r="G10" s="57">
        <v>0.66999999999994841</v>
      </c>
      <c r="H10" s="57">
        <v>-368.07000000000119</v>
      </c>
      <c r="I10" s="90">
        <v>0.16749999999998977</v>
      </c>
      <c r="J10" s="31" t="s">
        <v>212</v>
      </c>
      <c r="K10" s="32" t="s">
        <v>213</v>
      </c>
    </row>
    <row r="11" spans="1:18" ht="24.9" customHeight="1">
      <c r="A11" s="120" t="s">
        <v>197</v>
      </c>
      <c r="B11" s="33" t="s">
        <v>390</v>
      </c>
      <c r="C11" s="57">
        <v>-1.5200000000001879</v>
      </c>
      <c r="D11" s="57">
        <v>-71.790000000000305</v>
      </c>
      <c r="E11" s="57">
        <v>-0.38000000000004874</v>
      </c>
      <c r="F11" s="33" t="s">
        <v>327</v>
      </c>
      <c r="G11" s="57">
        <v>0.91999999999980986</v>
      </c>
      <c r="H11" s="57">
        <v>-142.44239999999843</v>
      </c>
      <c r="I11" s="57">
        <v>0.22999999999994714</v>
      </c>
      <c r="J11" s="31" t="s">
        <v>214</v>
      </c>
      <c r="K11" s="32" t="s">
        <v>215</v>
      </c>
    </row>
    <row r="12" spans="1:18" ht="24.9" customHeight="1">
      <c r="A12" s="120" t="s">
        <v>123</v>
      </c>
      <c r="B12" s="33" t="s">
        <v>282</v>
      </c>
      <c r="C12" s="57">
        <v>-4.290000000000127</v>
      </c>
      <c r="D12" s="57">
        <v>-72.499999999999346</v>
      </c>
      <c r="E12" s="57">
        <v>-1.0725000000000335</v>
      </c>
      <c r="F12" s="33" t="s">
        <v>279</v>
      </c>
      <c r="G12" s="57">
        <v>0.85999999999986088</v>
      </c>
      <c r="H12" s="57">
        <v>-192.77000000000032</v>
      </c>
      <c r="I12" s="57">
        <v>0.21499999999996788</v>
      </c>
      <c r="J12" s="31" t="s">
        <v>212</v>
      </c>
      <c r="K12" s="31" t="s">
        <v>219</v>
      </c>
      <c r="P12" s="277"/>
      <c r="Q12" s="277"/>
    </row>
    <row r="13" spans="1:18" ht="24.9" customHeight="1">
      <c r="A13" s="120" t="s">
        <v>336</v>
      </c>
      <c r="B13" s="33" t="s">
        <v>293</v>
      </c>
      <c r="C13" s="57">
        <v>1.3200000000002099</v>
      </c>
      <c r="D13" s="57">
        <v>7.2399999999999132</v>
      </c>
      <c r="E13" s="188">
        <v>0.33000000000005247</v>
      </c>
      <c r="F13" s="33" t="s">
        <v>293</v>
      </c>
      <c r="G13" s="57">
        <v>1.3200000000002099</v>
      </c>
      <c r="H13" s="57">
        <v>7.2399999999999132</v>
      </c>
      <c r="I13" s="188">
        <v>0.33000000000005247</v>
      </c>
      <c r="J13" s="31" t="s">
        <v>212</v>
      </c>
      <c r="K13" s="31" t="s">
        <v>219</v>
      </c>
      <c r="P13" s="312"/>
      <c r="Q13" s="312"/>
      <c r="R13" s="312"/>
    </row>
    <row r="14" spans="1:18" ht="24.9" customHeight="1">
      <c r="A14" s="120" t="s">
        <v>337</v>
      </c>
      <c r="B14" s="33" t="s">
        <v>385</v>
      </c>
      <c r="C14" s="57">
        <v>0.79999999979918357</v>
      </c>
      <c r="D14" s="57">
        <v>-2.8999999994994141</v>
      </c>
      <c r="E14" s="188">
        <v>0.19999999994979589</v>
      </c>
      <c r="F14" s="33" t="s">
        <v>383</v>
      </c>
      <c r="G14" s="57">
        <v>0.50000000010186341</v>
      </c>
      <c r="H14" s="57">
        <v>3.800000000410364</v>
      </c>
      <c r="I14" s="188">
        <v>0.12500000002546585</v>
      </c>
      <c r="J14" s="31" t="s">
        <v>212</v>
      </c>
      <c r="K14" s="31" t="s">
        <v>219</v>
      </c>
      <c r="P14" s="312"/>
      <c r="Q14" s="312"/>
      <c r="R14" s="312"/>
    </row>
    <row r="15" spans="1:18" ht="24.9" customHeight="1">
      <c r="A15" s="120" t="s">
        <v>140</v>
      </c>
      <c r="B15" s="33" t="s">
        <v>284</v>
      </c>
      <c r="C15" s="57">
        <v>0.86999999999992639</v>
      </c>
      <c r="D15" s="57">
        <v>10.359999999999925</v>
      </c>
      <c r="E15" s="188">
        <v>0.2174999999999816</v>
      </c>
      <c r="F15" s="33" t="s">
        <v>286</v>
      </c>
      <c r="G15" s="57">
        <v>-0.64000000000019597</v>
      </c>
      <c r="H15" s="57">
        <v>18.100000000000005</v>
      </c>
      <c r="I15" s="188">
        <v>-0.16000000000004899</v>
      </c>
      <c r="J15" s="31" t="s">
        <v>210</v>
      </c>
      <c r="K15" s="31" t="s">
        <v>216</v>
      </c>
      <c r="P15" s="312"/>
      <c r="Q15" s="312"/>
      <c r="R15" s="312"/>
    </row>
    <row r="16" spans="1:18" ht="24.9" customHeight="1">
      <c r="A16" s="120" t="s">
        <v>122</v>
      </c>
      <c r="B16" s="33" t="s">
        <v>542</v>
      </c>
      <c r="C16" s="333">
        <v>149.99999999999991</v>
      </c>
      <c r="D16" s="333">
        <v>-20.000000000000018</v>
      </c>
      <c r="E16" s="189">
        <v>37.499999999999979</v>
      </c>
      <c r="F16" s="33" t="s">
        <v>296</v>
      </c>
      <c r="G16" s="333">
        <v>-60.000000000000497</v>
      </c>
      <c r="H16" s="333">
        <v>-3120</v>
      </c>
      <c r="I16" s="189">
        <v>-15.000000000000114</v>
      </c>
      <c r="J16" s="32" t="s">
        <v>217</v>
      </c>
      <c r="K16" s="32" t="s">
        <v>218</v>
      </c>
    </row>
    <row r="17" spans="1:12" ht="24.9" customHeight="1">
      <c r="A17" s="120" t="s">
        <v>124</v>
      </c>
      <c r="B17" s="187" t="s">
        <v>543</v>
      </c>
      <c r="C17" s="189">
        <v>-133.4</v>
      </c>
      <c r="D17" s="189">
        <v>804.6</v>
      </c>
      <c r="E17" s="189">
        <f>C17/4</f>
        <v>-33.35</v>
      </c>
      <c r="F17" s="187" t="s">
        <v>544</v>
      </c>
      <c r="G17" s="189">
        <v>94.4</v>
      </c>
      <c r="H17" s="189">
        <v>5281</v>
      </c>
      <c r="I17" s="189">
        <f>G17/4</f>
        <v>23.6</v>
      </c>
      <c r="J17" s="650" t="s">
        <v>126</v>
      </c>
      <c r="K17" s="651"/>
      <c r="L17" s="139"/>
    </row>
    <row r="18" spans="1:12" ht="24.9" customHeight="1">
      <c r="A18" s="120" t="s">
        <v>133</v>
      </c>
      <c r="B18" s="187" t="s">
        <v>545</v>
      </c>
      <c r="C18" s="189">
        <v>-42.7</v>
      </c>
      <c r="D18" s="189">
        <v>641.20000000000005</v>
      </c>
      <c r="E18" s="189">
        <f>C18/4</f>
        <v>-10.675000000000001</v>
      </c>
      <c r="F18" s="187" t="s">
        <v>546</v>
      </c>
      <c r="G18" s="189">
        <v>22.8</v>
      </c>
      <c r="H18" s="189">
        <v>1142.3</v>
      </c>
      <c r="I18" s="189">
        <f>G18/4</f>
        <v>5.7</v>
      </c>
      <c r="J18" s="650" t="s">
        <v>126</v>
      </c>
      <c r="K18" s="651"/>
    </row>
    <row r="19" spans="1:12" ht="24.9" customHeight="1">
      <c r="A19" s="120" t="s">
        <v>125</v>
      </c>
      <c r="B19" s="196" t="s">
        <v>540</v>
      </c>
      <c r="C19" s="188">
        <v>0.71999999999999886</v>
      </c>
      <c r="D19" s="188">
        <v>56.14</v>
      </c>
      <c r="E19" s="188">
        <v>0.17999999999999972</v>
      </c>
      <c r="F19" s="196" t="s">
        <v>541</v>
      </c>
      <c r="G19" s="188">
        <v>0.42999999999999261</v>
      </c>
      <c r="H19" s="188">
        <v>123.07</v>
      </c>
      <c r="I19" s="188">
        <v>0.10749999999999815</v>
      </c>
      <c r="J19" s="31" t="s">
        <v>212</v>
      </c>
      <c r="K19" s="32" t="s">
        <v>388</v>
      </c>
    </row>
    <row r="20" spans="1:12" s="5" customFormat="1" ht="22.5" customHeight="1">
      <c r="A20" s="647"/>
      <c r="B20" s="648"/>
      <c r="C20" s="648"/>
      <c r="D20" s="648"/>
      <c r="E20" s="648"/>
      <c r="F20" s="648"/>
      <c r="G20" s="648"/>
      <c r="H20" s="648"/>
      <c r="I20" s="648"/>
      <c r="J20" s="648"/>
      <c r="K20" s="648"/>
    </row>
    <row r="21" spans="1:12" ht="27" customHeight="1">
      <c r="A21" s="646" t="s">
        <v>141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</row>
    <row r="22" spans="1:12" ht="27" customHeight="1">
      <c r="A22" s="646" t="s">
        <v>239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</row>
    <row r="23" spans="1:12" ht="27" customHeight="1">
      <c r="A23" s="646" t="s">
        <v>236</v>
      </c>
      <c r="B23" s="646"/>
      <c r="C23" s="646"/>
      <c r="D23" s="646"/>
      <c r="E23" s="646"/>
      <c r="F23" s="646"/>
      <c r="G23" s="646"/>
      <c r="H23" s="646"/>
      <c r="I23" s="646"/>
      <c r="J23" s="646"/>
      <c r="K23" s="646"/>
    </row>
    <row r="24" spans="1:12" ht="27" customHeight="1">
      <c r="A24" s="646" t="s">
        <v>238</v>
      </c>
      <c r="B24" s="646"/>
      <c r="C24" s="646"/>
      <c r="D24" s="646"/>
      <c r="E24" s="646"/>
      <c r="F24" s="646"/>
      <c r="G24" s="646"/>
      <c r="H24" s="646"/>
      <c r="I24" s="646"/>
      <c r="J24" s="646"/>
      <c r="K24" s="646"/>
    </row>
    <row r="25" spans="1:12" ht="27" customHeight="1">
      <c r="A25" s="649" t="s">
        <v>240</v>
      </c>
      <c r="B25" s="646"/>
      <c r="C25" s="646"/>
      <c r="D25" s="646"/>
      <c r="E25" s="646"/>
      <c r="F25" s="646"/>
      <c r="G25" s="646"/>
      <c r="H25" s="646"/>
      <c r="I25" s="646"/>
      <c r="J25" s="646"/>
      <c r="K25" s="646"/>
    </row>
    <row r="26" spans="1:12" ht="27" customHeight="1">
      <c r="A26" s="646" t="s">
        <v>407</v>
      </c>
      <c r="B26" s="646"/>
      <c r="C26" s="646"/>
      <c r="D26" s="646"/>
      <c r="E26" s="646"/>
      <c r="F26" s="646"/>
      <c r="G26" s="646"/>
      <c r="H26" s="646"/>
      <c r="I26" s="646"/>
      <c r="J26" s="646"/>
      <c r="K26" s="646"/>
    </row>
    <row r="27" spans="1:12" ht="27" customHeight="1">
      <c r="A27" s="646" t="s">
        <v>430</v>
      </c>
      <c r="B27" s="646"/>
      <c r="C27" s="646"/>
      <c r="D27" s="646"/>
      <c r="E27" s="646"/>
      <c r="F27" s="646"/>
      <c r="G27" s="646"/>
      <c r="H27" s="646"/>
      <c r="I27" s="646"/>
      <c r="J27" s="646"/>
      <c r="K27" s="646"/>
    </row>
    <row r="28" spans="1:12" ht="20.100000000000001" customHeight="1">
      <c r="A28" s="646"/>
      <c r="B28" s="646"/>
      <c r="C28" s="646"/>
      <c r="D28" s="646"/>
      <c r="E28" s="646"/>
      <c r="F28" s="646"/>
      <c r="G28" s="646"/>
      <c r="H28" s="646"/>
      <c r="I28" s="646"/>
      <c r="J28" s="646"/>
      <c r="K28" s="646"/>
    </row>
    <row r="29" spans="1:12" ht="20.100000000000001" customHeight="1"/>
    <row r="30" spans="1:12" ht="20.100000000000001" customHeight="1"/>
    <row r="31" spans="1:12" ht="20.100000000000001" customHeight="1"/>
    <row r="32" spans="1:12" ht="20.100000000000001" customHeight="1">
      <c r="A32" s="624" t="s">
        <v>132</v>
      </c>
      <c r="B32" s="624"/>
      <c r="C32" s="624"/>
      <c r="D32" s="624"/>
      <c r="E32" s="624"/>
      <c r="F32" s="624"/>
      <c r="G32" s="624"/>
      <c r="H32" s="624"/>
      <c r="I32" s="624"/>
      <c r="J32" s="624"/>
      <c r="K32" s="624"/>
    </row>
    <row r="33" spans="1:11" ht="20.100000000000001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</row>
    <row r="34" spans="1:11" ht="20.100000000000001" customHeight="1">
      <c r="A34" s="11"/>
      <c r="B34" s="646" t="s">
        <v>32</v>
      </c>
      <c r="C34" s="646"/>
      <c r="D34" s="646"/>
      <c r="E34" s="646"/>
      <c r="F34" s="646"/>
      <c r="G34" s="646"/>
      <c r="H34" s="646"/>
      <c r="I34" s="646"/>
      <c r="J34" s="646"/>
      <c r="K34" s="646"/>
    </row>
  </sheetData>
  <mergeCells count="23">
    <mergeCell ref="A21:K21"/>
    <mergeCell ref="A32:K32"/>
    <mergeCell ref="B34:K34"/>
    <mergeCell ref="A7:A8"/>
    <mergeCell ref="A20:K20"/>
    <mergeCell ref="A22:K22"/>
    <mergeCell ref="A23:K23"/>
    <mergeCell ref="A24:K24"/>
    <mergeCell ref="A25:K25"/>
    <mergeCell ref="A26:K26"/>
    <mergeCell ref="J18:K18"/>
    <mergeCell ref="J17:K17"/>
    <mergeCell ref="A27:K27"/>
    <mergeCell ref="A28:K28"/>
    <mergeCell ref="A1:K1"/>
    <mergeCell ref="I2:K2"/>
    <mergeCell ref="A3:K3"/>
    <mergeCell ref="B7:E7"/>
    <mergeCell ref="F7:I7"/>
    <mergeCell ref="J7:K7"/>
    <mergeCell ref="A6:K6"/>
    <mergeCell ref="A4:K4"/>
    <mergeCell ref="A5:K5"/>
  </mergeCells>
  <phoneticPr fontId="19" type="noConversion"/>
  <pageMargins left="0.61875000000000002" right="0.235416666666667" top="0.82986111111111105" bottom="0.15625" header="0.6" footer="0.15625"/>
  <pageSetup paperSize="9" scale="81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>
    <tabColor rgb="FFFFFF00"/>
  </sheetPr>
  <dimension ref="A1:AK62"/>
  <sheetViews>
    <sheetView topLeftCell="A4" zoomScaleSheetLayoutView="100" workbookViewId="0">
      <selection activeCell="F18" sqref="F18"/>
    </sheetView>
  </sheetViews>
  <sheetFormatPr defaultColWidth="9" defaultRowHeight="15.6"/>
  <cols>
    <col min="1" max="1" width="10.19921875" customWidth="1"/>
    <col min="2" max="4" width="8.8984375" customWidth="1"/>
    <col min="5" max="5" width="10.3984375" customWidth="1"/>
    <col min="6" max="6" width="11.09765625" customWidth="1"/>
    <col min="7" max="7" width="11.59765625" customWidth="1"/>
    <col min="8" max="13" width="8.8984375" customWidth="1"/>
    <col min="14" max="14" width="10.5" customWidth="1"/>
    <col min="15" max="15" width="9.5" customWidth="1"/>
    <col min="16" max="16" width="8.09765625" customWidth="1"/>
    <col min="17" max="17" width="9" style="135"/>
    <col min="18" max="18" width="10.5" style="442" bestFit="1" customWidth="1"/>
    <col min="19" max="19" width="12.69921875" style="135" bestFit="1" customWidth="1"/>
    <col min="20" max="20" width="13.8984375" style="135" bestFit="1" customWidth="1"/>
    <col min="21" max="21" width="9.5" style="135" bestFit="1" customWidth="1"/>
    <col min="22" max="22" width="11.59765625" style="135" bestFit="1" customWidth="1"/>
    <col min="23" max="23" width="11.59765625" bestFit="1" customWidth="1"/>
    <col min="24" max="24" width="12.69921875" bestFit="1" customWidth="1"/>
    <col min="25" max="25" width="11.59765625" style="449" bestFit="1" customWidth="1"/>
    <col min="26" max="26" width="10.5" style="56" bestFit="1" customWidth="1"/>
    <col min="27" max="27" width="12.69921875" bestFit="1" customWidth="1"/>
    <col min="28" max="28" width="10.5" style="444" bestFit="1" customWidth="1"/>
    <col min="29" max="33" width="10.5" style="614" bestFit="1" customWidth="1"/>
  </cols>
  <sheetData>
    <row r="1" spans="1:27" ht="24.9" customHeight="1">
      <c r="A1" s="678" t="s">
        <v>134</v>
      </c>
      <c r="B1" s="678"/>
      <c r="C1" s="678"/>
      <c r="D1" s="678"/>
      <c r="E1" s="678"/>
      <c r="F1" s="678"/>
      <c r="G1" s="678"/>
      <c r="H1" s="678"/>
      <c r="I1" s="678"/>
      <c r="J1" s="678"/>
      <c r="K1" s="678"/>
      <c r="L1" s="678"/>
      <c r="M1" s="678"/>
      <c r="N1" s="678"/>
      <c r="O1" s="678"/>
      <c r="P1" s="678"/>
      <c r="Q1" s="125" t="s">
        <v>65</v>
      </c>
      <c r="R1" s="125" t="s">
        <v>64</v>
      </c>
      <c r="S1" s="125" t="s">
        <v>63</v>
      </c>
      <c r="T1" s="125" t="s">
        <v>66</v>
      </c>
      <c r="U1" s="125" t="s">
        <v>62</v>
      </c>
      <c r="V1" s="125" t="s">
        <v>228</v>
      </c>
      <c r="W1" s="240" t="s">
        <v>229</v>
      </c>
      <c r="X1" s="240" t="s">
        <v>226</v>
      </c>
      <c r="Y1" s="240" t="s">
        <v>331</v>
      </c>
    </row>
    <row r="2" spans="1:27" ht="17.100000000000001" customHeight="1">
      <c r="A2" s="42" t="s">
        <v>55</v>
      </c>
      <c r="B2" s="679" t="s">
        <v>33</v>
      </c>
      <c r="C2" s="679"/>
      <c r="D2" s="679"/>
      <c r="E2" s="679"/>
      <c r="F2" s="43"/>
      <c r="G2" s="43"/>
      <c r="H2" s="43"/>
      <c r="I2" s="43"/>
      <c r="J2" s="43"/>
      <c r="K2" s="44"/>
      <c r="L2" s="44"/>
      <c r="M2" s="45" t="s">
        <v>34</v>
      </c>
      <c r="N2" s="679" t="s">
        <v>35</v>
      </c>
      <c r="O2" s="679"/>
      <c r="P2" s="679"/>
      <c r="Q2" s="459" t="s">
        <v>338</v>
      </c>
      <c r="R2" s="511">
        <v>3.8827600000000002</v>
      </c>
      <c r="S2" s="511">
        <v>3.8436400000000002</v>
      </c>
      <c r="T2" s="511">
        <v>3.84321</v>
      </c>
      <c r="U2" s="445">
        <f t="shared" ref="U2:U34" si="0">(T2-S2)*1000</f>
        <v>-0.43000000000015248</v>
      </c>
      <c r="V2" s="458">
        <f t="shared" ref="V2:V17" si="1">(T2-R2)*1000</f>
        <v>-39.550000000000196</v>
      </c>
      <c r="W2" s="458">
        <v>-39.120000000000047</v>
      </c>
      <c r="X2" s="458">
        <f>V2-W2</f>
        <v>-0.43000000000014893</v>
      </c>
      <c r="Y2" s="458">
        <v>0</v>
      </c>
      <c r="AA2" s="192"/>
    </row>
    <row r="3" spans="1:27" ht="17.100000000000001" customHeight="1">
      <c r="A3" s="42" t="s">
        <v>56</v>
      </c>
      <c r="B3" s="59" t="s">
        <v>36</v>
      </c>
      <c r="C3" s="46"/>
      <c r="D3" s="46"/>
      <c r="E3" s="46"/>
      <c r="F3" s="43"/>
      <c r="G3" s="43"/>
      <c r="H3" s="43"/>
      <c r="I3" s="43"/>
      <c r="J3" s="43"/>
      <c r="K3" s="44"/>
      <c r="L3" s="44"/>
      <c r="M3" s="45" t="s">
        <v>37</v>
      </c>
      <c r="N3" s="680" t="s">
        <v>539</v>
      </c>
      <c r="O3" s="680"/>
      <c r="P3" s="680"/>
      <c r="Q3" s="459" t="s">
        <v>339</v>
      </c>
      <c r="R3" s="511">
        <v>3.9259900000000001</v>
      </c>
      <c r="S3" s="511">
        <v>3.9022599999999996</v>
      </c>
      <c r="T3" s="511">
        <v>3.9026099999999997</v>
      </c>
      <c r="U3" s="445">
        <f t="shared" si="0"/>
        <v>0.35000000000007248</v>
      </c>
      <c r="V3" s="458">
        <f t="shared" si="1"/>
        <v>-23.3800000000004</v>
      </c>
      <c r="W3" s="458">
        <v>-23.730000000000473</v>
      </c>
      <c r="X3" s="611">
        <f t="shared" ref="X3:X53" si="2">V3-W3</f>
        <v>0.35000000000007248</v>
      </c>
      <c r="Y3" s="458">
        <v>0</v>
      </c>
      <c r="AA3" s="192"/>
    </row>
    <row r="4" spans="1:27" ht="17.100000000000001" customHeight="1">
      <c r="A4" s="42" t="s">
        <v>57</v>
      </c>
      <c r="B4" s="47" t="s">
        <v>21</v>
      </c>
      <c r="C4" s="47"/>
      <c r="D4" s="47"/>
      <c r="E4" s="47"/>
      <c r="F4" s="48"/>
      <c r="G4" s="49"/>
      <c r="H4" s="49"/>
      <c r="I4" s="49"/>
      <c r="J4" s="49"/>
      <c r="K4" s="50"/>
      <c r="L4" s="50"/>
      <c r="M4" s="51"/>
      <c r="N4" s="681"/>
      <c r="O4" s="681"/>
      <c r="P4" s="681"/>
      <c r="Q4" s="459" t="s">
        <v>340</v>
      </c>
      <c r="R4" s="511">
        <v>3.9329200000000002</v>
      </c>
      <c r="S4" s="511">
        <v>3.92198</v>
      </c>
      <c r="T4" s="511">
        <v>3.9210500000000001</v>
      </c>
      <c r="U4" s="445">
        <f t="shared" si="0"/>
        <v>-0.92999999999987537</v>
      </c>
      <c r="V4" s="458">
        <f t="shared" si="1"/>
        <v>-11.870000000000047</v>
      </c>
      <c r="W4" s="458">
        <v>-10.940000000000172</v>
      </c>
      <c r="X4" s="611">
        <f t="shared" si="2"/>
        <v>-0.92999999999987537</v>
      </c>
      <c r="Y4" s="458">
        <v>0</v>
      </c>
      <c r="AA4" s="192"/>
    </row>
    <row r="5" spans="1:27" ht="20.100000000000001" customHeight="1">
      <c r="A5" s="52"/>
      <c r="B5" s="53"/>
      <c r="C5" s="53"/>
      <c r="D5" s="53"/>
      <c r="E5" s="682" t="s">
        <v>245</v>
      </c>
      <c r="F5" s="682"/>
      <c r="G5" s="682"/>
      <c r="H5" s="682"/>
      <c r="I5" s="682"/>
      <c r="J5" s="682"/>
      <c r="K5" s="682"/>
      <c r="L5" s="682"/>
      <c r="M5" s="682"/>
      <c r="N5" s="54"/>
      <c r="O5" s="54"/>
      <c r="P5" s="589"/>
      <c r="Q5" s="459" t="s">
        <v>341</v>
      </c>
      <c r="R5" s="511">
        <v>3.9018000000000002</v>
      </c>
      <c r="S5" s="511">
        <v>3.8932499999999997</v>
      </c>
      <c r="T5" s="511">
        <v>3.8938099999999998</v>
      </c>
      <c r="U5" s="445">
        <f t="shared" si="0"/>
        <v>0.56000000000011596</v>
      </c>
      <c r="V5" s="458">
        <f t="shared" si="1"/>
        <v>-7.9900000000003857</v>
      </c>
      <c r="W5" s="458">
        <v>-8.5500000000005016</v>
      </c>
      <c r="X5" s="611">
        <f t="shared" si="2"/>
        <v>0.56000000000011596</v>
      </c>
      <c r="Y5" s="458">
        <v>0</v>
      </c>
      <c r="AA5" s="192"/>
    </row>
    <row r="6" spans="1:27" ht="16.5" customHeight="1">
      <c r="A6" s="60" t="s">
        <v>38</v>
      </c>
      <c r="B6" s="683">
        <v>43846</v>
      </c>
      <c r="C6" s="684"/>
      <c r="D6" s="60" t="s">
        <v>39</v>
      </c>
      <c r="E6" s="683">
        <v>43850</v>
      </c>
      <c r="F6" s="684"/>
      <c r="G6" s="60" t="s">
        <v>235</v>
      </c>
      <c r="H6" s="685" t="s">
        <v>530</v>
      </c>
      <c r="I6" s="686"/>
      <c r="J6" s="687" t="s">
        <v>41</v>
      </c>
      <c r="K6" s="688"/>
      <c r="L6" s="688"/>
      <c r="M6" s="689" t="s">
        <v>42</v>
      </c>
      <c r="N6" s="690"/>
      <c r="O6" s="690"/>
      <c r="P6" s="691"/>
      <c r="Q6" s="476" t="s">
        <v>397</v>
      </c>
      <c r="R6" s="511">
        <v>3.8163</v>
      </c>
      <c r="S6" s="511">
        <v>3.7908099999999991</v>
      </c>
      <c r="T6" s="511">
        <v>3.7919899999999993</v>
      </c>
      <c r="U6" s="445">
        <f t="shared" si="0"/>
        <v>1.1800000000001809</v>
      </c>
      <c r="V6" s="477">
        <f t="shared" si="1"/>
        <v>-24.31000000000072</v>
      </c>
      <c r="W6" s="477">
        <v>-25.490000000000901</v>
      </c>
      <c r="X6" s="611">
        <f t="shared" si="2"/>
        <v>1.1800000000001809</v>
      </c>
      <c r="Y6" s="477">
        <v>0</v>
      </c>
      <c r="AA6" s="192"/>
    </row>
    <row r="7" spans="1:27" ht="17.100000000000001" customHeight="1">
      <c r="A7" s="675" t="s">
        <v>43</v>
      </c>
      <c r="B7" s="670" t="s">
        <v>44</v>
      </c>
      <c r="C7" s="671"/>
      <c r="D7" s="668" t="s">
        <v>225</v>
      </c>
      <c r="E7" s="668" t="s">
        <v>46</v>
      </c>
      <c r="F7" s="662" t="s">
        <v>47</v>
      </c>
      <c r="G7" s="662" t="s">
        <v>48</v>
      </c>
      <c r="H7" s="665" t="s">
        <v>49</v>
      </c>
      <c r="I7" s="662" t="s">
        <v>43</v>
      </c>
      <c r="J7" s="670" t="s">
        <v>44</v>
      </c>
      <c r="K7" s="671"/>
      <c r="L7" s="668" t="s">
        <v>225</v>
      </c>
      <c r="M7" s="668" t="s">
        <v>50</v>
      </c>
      <c r="N7" s="662" t="s">
        <v>47</v>
      </c>
      <c r="O7" s="662" t="s">
        <v>51</v>
      </c>
      <c r="P7" s="665" t="s">
        <v>49</v>
      </c>
      <c r="Q7" s="459" t="s">
        <v>342</v>
      </c>
      <c r="R7" s="511">
        <v>3.8829699999999998</v>
      </c>
      <c r="S7" s="511">
        <v>3.8454099999999998</v>
      </c>
      <c r="T7" s="511">
        <v>3.8460699999999997</v>
      </c>
      <c r="U7" s="445">
        <f t="shared" si="0"/>
        <v>0.6599999999998829</v>
      </c>
      <c r="V7" s="458">
        <f t="shared" si="1"/>
        <v>-36.900000000000155</v>
      </c>
      <c r="W7" s="458">
        <v>-37.560000000000038</v>
      </c>
      <c r="X7" s="611">
        <f t="shared" si="2"/>
        <v>0.6599999999998829</v>
      </c>
      <c r="Y7" s="477">
        <v>0</v>
      </c>
      <c r="AA7" s="192"/>
    </row>
    <row r="8" spans="1:27" ht="17.100000000000001" customHeight="1">
      <c r="A8" s="676"/>
      <c r="B8" s="672"/>
      <c r="C8" s="673"/>
      <c r="D8" s="674"/>
      <c r="E8" s="674"/>
      <c r="F8" s="663"/>
      <c r="G8" s="663"/>
      <c r="H8" s="666"/>
      <c r="I8" s="663"/>
      <c r="J8" s="672"/>
      <c r="K8" s="673"/>
      <c r="L8" s="674"/>
      <c r="M8" s="674"/>
      <c r="N8" s="663"/>
      <c r="O8" s="663"/>
      <c r="P8" s="666"/>
      <c r="Q8" s="459" t="s">
        <v>348</v>
      </c>
      <c r="R8" s="511">
        <v>3.8813300000000002</v>
      </c>
      <c r="S8" s="511">
        <v>3.8706200000000002</v>
      </c>
      <c r="T8" s="511">
        <v>3.87053</v>
      </c>
      <c r="U8" s="445">
        <f t="shared" si="0"/>
        <v>-9.0000000000145519E-2</v>
      </c>
      <c r="V8" s="458">
        <f t="shared" si="1"/>
        <v>-10.800000000000143</v>
      </c>
      <c r="W8" s="458">
        <v>-10.709999999999997</v>
      </c>
      <c r="X8" s="611">
        <f t="shared" si="2"/>
        <v>-9.0000000000145519E-2</v>
      </c>
      <c r="Y8" s="458">
        <v>0</v>
      </c>
      <c r="AA8" s="192"/>
    </row>
    <row r="9" spans="1:27" ht="17.100000000000001" customHeight="1">
      <c r="A9" s="676"/>
      <c r="B9" s="665" t="s">
        <v>52</v>
      </c>
      <c r="C9" s="665" t="s">
        <v>53</v>
      </c>
      <c r="D9" s="674"/>
      <c r="E9" s="674"/>
      <c r="F9" s="663"/>
      <c r="G9" s="663"/>
      <c r="H9" s="666"/>
      <c r="I9" s="663"/>
      <c r="J9" s="668" t="s">
        <v>52</v>
      </c>
      <c r="K9" s="665" t="s">
        <v>53</v>
      </c>
      <c r="L9" s="674"/>
      <c r="M9" s="674"/>
      <c r="N9" s="663"/>
      <c r="O9" s="663"/>
      <c r="P9" s="666"/>
      <c r="Q9" s="459" t="s">
        <v>343</v>
      </c>
      <c r="R9" s="511">
        <v>4.0092400000000001</v>
      </c>
      <c r="S9" s="511">
        <v>3.996259999999999</v>
      </c>
      <c r="T9" s="511">
        <v>3.9970799999999991</v>
      </c>
      <c r="U9" s="445">
        <f t="shared" si="0"/>
        <v>0.82000000000004292</v>
      </c>
      <c r="V9" s="458">
        <f t="shared" si="1"/>
        <v>-12.160000000001059</v>
      </c>
      <c r="W9" s="458">
        <v>-12.980000000001102</v>
      </c>
      <c r="X9" s="611">
        <f t="shared" si="2"/>
        <v>0.82000000000004292</v>
      </c>
      <c r="Y9" s="458">
        <v>0</v>
      </c>
      <c r="AA9" s="192"/>
    </row>
    <row r="10" spans="1:27" ht="17.100000000000001" customHeight="1">
      <c r="A10" s="677"/>
      <c r="B10" s="667"/>
      <c r="C10" s="667"/>
      <c r="D10" s="669"/>
      <c r="E10" s="669"/>
      <c r="F10" s="664"/>
      <c r="G10" s="664"/>
      <c r="H10" s="667"/>
      <c r="I10" s="664"/>
      <c r="J10" s="669"/>
      <c r="K10" s="667"/>
      <c r="L10" s="669"/>
      <c r="M10" s="669"/>
      <c r="N10" s="664"/>
      <c r="O10" s="664"/>
      <c r="P10" s="667"/>
      <c r="Q10" s="459" t="s">
        <v>344</v>
      </c>
      <c r="R10" s="511">
        <v>3.9859800000000001</v>
      </c>
      <c r="S10" s="511">
        <v>3.9770100000000004</v>
      </c>
      <c r="T10" s="511">
        <v>3.9780800000000003</v>
      </c>
      <c r="U10" s="445">
        <f t="shared" si="0"/>
        <v>1.0699999999999044</v>
      </c>
      <c r="V10" s="458">
        <f t="shared" si="1"/>
        <v>-7.8999999999997961</v>
      </c>
      <c r="W10" s="458">
        <v>-8.9699999999997004</v>
      </c>
      <c r="X10" s="611">
        <f t="shared" si="2"/>
        <v>1.0699999999999044</v>
      </c>
      <c r="Y10" s="458">
        <v>0</v>
      </c>
      <c r="AA10" s="192"/>
    </row>
    <row r="11" spans="1:27" ht="14.1" customHeight="1">
      <c r="A11" s="33" t="str">
        <f>Q2</f>
        <v>J85</v>
      </c>
      <c r="B11" s="57">
        <f>U2</f>
        <v>-0.43000000000015248</v>
      </c>
      <c r="C11" s="57">
        <f>V2</f>
        <v>-39.550000000000196</v>
      </c>
      <c r="D11" s="57">
        <f>X2/4</f>
        <v>-0.10750000000003723</v>
      </c>
      <c r="E11" s="512">
        <f>R2</f>
        <v>3.8827600000000002</v>
      </c>
      <c r="F11" s="512">
        <f>S2</f>
        <v>3.8436400000000002</v>
      </c>
      <c r="G11" s="512">
        <f>T2</f>
        <v>3.84321</v>
      </c>
      <c r="H11" s="57"/>
      <c r="I11" s="33" t="str">
        <f>Q29</f>
        <v>R41</v>
      </c>
      <c r="J11" s="57">
        <f>U29</f>
        <v>-0.96999999999969333</v>
      </c>
      <c r="K11" s="57">
        <f>V29</f>
        <v>-51.216799999999729</v>
      </c>
      <c r="L11" s="90">
        <f>X29/4</f>
        <v>-0.24249999999992333</v>
      </c>
      <c r="M11" s="510">
        <f>R29</f>
        <v>4.1286100000000001</v>
      </c>
      <c r="N11" s="510">
        <f>S29</f>
        <v>4.0979600000000005</v>
      </c>
      <c r="O11" s="510">
        <f>T29</f>
        <v>4.0969900000000008</v>
      </c>
      <c r="P11" s="463"/>
      <c r="Q11" s="459" t="s">
        <v>345</v>
      </c>
      <c r="R11" s="511">
        <v>3.8192699999999999</v>
      </c>
      <c r="S11" s="511">
        <v>3.8117099999999997</v>
      </c>
      <c r="T11" s="511">
        <v>3.8112399999999997</v>
      </c>
      <c r="U11" s="445">
        <f t="shared" si="0"/>
        <v>-0.46999999999997044</v>
      </c>
      <c r="V11" s="458">
        <f t="shared" si="1"/>
        <v>-8.0300000000002036</v>
      </c>
      <c r="W11" s="458">
        <v>-7.5600000000002332</v>
      </c>
      <c r="X11" s="611">
        <f t="shared" si="2"/>
        <v>-0.46999999999997044</v>
      </c>
      <c r="Y11" s="458">
        <v>0</v>
      </c>
      <c r="AA11" s="192"/>
    </row>
    <row r="12" spans="1:27" ht="14.1" customHeight="1">
      <c r="A12" s="33" t="str">
        <f t="shared" ref="A12:A37" si="3">Q3</f>
        <v>J86</v>
      </c>
      <c r="B12" s="57">
        <f t="shared" ref="B12:C12" si="4">U3</f>
        <v>0.35000000000007248</v>
      </c>
      <c r="C12" s="57">
        <f t="shared" si="4"/>
        <v>-23.3800000000004</v>
      </c>
      <c r="D12" s="57">
        <f t="shared" ref="D12:D37" si="5">X3/4</f>
        <v>8.7500000000018119E-2</v>
      </c>
      <c r="E12" s="512">
        <f t="shared" ref="E12" si="6">R3</f>
        <v>3.9259900000000001</v>
      </c>
      <c r="F12" s="512">
        <f t="shared" ref="F12:F37" si="7">S3</f>
        <v>3.9022599999999996</v>
      </c>
      <c r="G12" s="512">
        <f t="shared" ref="G12:G37" si="8">T3</f>
        <v>3.9026099999999997</v>
      </c>
      <c r="H12" s="57"/>
      <c r="I12" s="33" t="str">
        <f t="shared" ref="I12:I35" si="9">Q30</f>
        <v>M97</v>
      </c>
      <c r="J12" s="57">
        <f t="shared" ref="J12:K12" si="10">U30</f>
        <v>0.44000000000021799</v>
      </c>
      <c r="K12" s="57">
        <f t="shared" si="10"/>
        <v>-61.119600000000496</v>
      </c>
      <c r="L12" s="90">
        <f t="shared" ref="L12:L16" si="11">X30/4</f>
        <v>0.1100000000000545</v>
      </c>
      <c r="M12" s="510">
        <f t="shared" ref="M12" si="12">R30</f>
        <v>3.66527</v>
      </c>
      <c r="N12" s="510">
        <f t="shared" ref="N12:O16" si="13">S30</f>
        <v>3.61924</v>
      </c>
      <c r="O12" s="510">
        <f t="shared" si="13"/>
        <v>3.6196800000000002</v>
      </c>
      <c r="P12" s="492"/>
      <c r="Q12" s="459" t="s">
        <v>346</v>
      </c>
      <c r="R12" s="511">
        <v>3.7815099999999999</v>
      </c>
      <c r="S12" s="511">
        <v>3.7780499999999995</v>
      </c>
      <c r="T12" s="511">
        <v>3.7790399999999993</v>
      </c>
      <c r="U12" s="445">
        <f t="shared" si="0"/>
        <v>0.98999999999982435</v>
      </c>
      <c r="V12" s="458">
        <f t="shared" si="1"/>
        <v>-2.4700000000006384</v>
      </c>
      <c r="W12" s="458">
        <v>-3.4600000000004627</v>
      </c>
      <c r="X12" s="611">
        <f t="shared" si="2"/>
        <v>0.98999999999982435</v>
      </c>
      <c r="Y12" s="458">
        <v>0</v>
      </c>
      <c r="AA12" s="192"/>
    </row>
    <row r="13" spans="1:27" ht="14.1" customHeight="1">
      <c r="A13" s="33" t="str">
        <f t="shared" si="3"/>
        <v>J87</v>
      </c>
      <c r="B13" s="57">
        <f t="shared" ref="B13:C13" si="14">U4</f>
        <v>-0.92999999999987537</v>
      </c>
      <c r="C13" s="57">
        <f t="shared" si="14"/>
        <v>-11.870000000000047</v>
      </c>
      <c r="D13" s="57">
        <f t="shared" si="5"/>
        <v>-0.23249999999996884</v>
      </c>
      <c r="E13" s="512">
        <f t="shared" ref="E13" si="15">R4</f>
        <v>3.9329200000000002</v>
      </c>
      <c r="F13" s="512">
        <f t="shared" si="7"/>
        <v>3.92198</v>
      </c>
      <c r="G13" s="512">
        <f t="shared" si="8"/>
        <v>3.9210500000000001</v>
      </c>
      <c r="H13" s="33"/>
      <c r="I13" s="33" t="str">
        <f t="shared" si="9"/>
        <v>M99</v>
      </c>
      <c r="J13" s="57">
        <f t="shared" ref="J13:K13" si="16">U31</f>
        <v>-1.3299999999998313</v>
      </c>
      <c r="K13" s="57">
        <f t="shared" si="16"/>
        <v>-66.450000000000216</v>
      </c>
      <c r="L13" s="90">
        <f t="shared" si="11"/>
        <v>-0.33249999999995694</v>
      </c>
      <c r="M13" s="510">
        <f t="shared" ref="M13" si="17">R31</f>
        <v>3.7620800000000001</v>
      </c>
      <c r="N13" s="510">
        <f t="shared" si="13"/>
        <v>3.7145699999999997</v>
      </c>
      <c r="O13" s="510">
        <f t="shared" si="13"/>
        <v>3.7132399999999999</v>
      </c>
      <c r="P13" s="463"/>
      <c r="Q13" s="459" t="s">
        <v>347</v>
      </c>
      <c r="R13" s="511">
        <v>3.8462200000000002</v>
      </c>
      <c r="S13" s="511">
        <v>3.8418700000000001</v>
      </c>
      <c r="T13" s="511">
        <v>3.84259</v>
      </c>
      <c r="U13" s="445">
        <f t="shared" si="0"/>
        <v>0.71999999999983189</v>
      </c>
      <c r="V13" s="458">
        <f t="shared" si="1"/>
        <v>-3.6300000000002441</v>
      </c>
      <c r="W13" s="458">
        <v>-4.350000000000076</v>
      </c>
      <c r="X13" s="611">
        <f t="shared" si="2"/>
        <v>0.71999999999983189</v>
      </c>
      <c r="Y13" s="458">
        <v>0</v>
      </c>
      <c r="AA13" s="192"/>
    </row>
    <row r="14" spans="1:27" ht="14.1" customHeight="1">
      <c r="A14" s="33" t="str">
        <f t="shared" si="3"/>
        <v>J88</v>
      </c>
      <c r="B14" s="57">
        <f t="shared" ref="B14:C14" si="18">U5</f>
        <v>0.56000000000011596</v>
      </c>
      <c r="C14" s="57">
        <f t="shared" si="18"/>
        <v>-7.9900000000003857</v>
      </c>
      <c r="D14" s="57">
        <f t="shared" si="5"/>
        <v>0.14000000000002899</v>
      </c>
      <c r="E14" s="512">
        <f t="shared" ref="E14" si="19">R5</f>
        <v>3.9018000000000002</v>
      </c>
      <c r="F14" s="512">
        <f t="shared" si="7"/>
        <v>3.8932499999999997</v>
      </c>
      <c r="G14" s="512">
        <f t="shared" si="8"/>
        <v>3.8938099999999998</v>
      </c>
      <c r="H14" s="33"/>
      <c r="I14" s="33" t="str">
        <f t="shared" si="9"/>
        <v>M101</v>
      </c>
      <c r="J14" s="57">
        <f t="shared" ref="J14:K14" si="20">U32</f>
        <v>-1.0799999999999699</v>
      </c>
      <c r="K14" s="57">
        <f t="shared" si="20"/>
        <v>-69.509000000000924</v>
      </c>
      <c r="L14" s="90">
        <f t="shared" si="11"/>
        <v>-0.26999999999998892</v>
      </c>
      <c r="M14" s="510">
        <f t="shared" ref="M14" si="21">R32</f>
        <v>3.83805</v>
      </c>
      <c r="N14" s="510">
        <f t="shared" si="13"/>
        <v>3.79657</v>
      </c>
      <c r="O14" s="510">
        <f t="shared" si="13"/>
        <v>3.79549</v>
      </c>
      <c r="P14" s="463"/>
      <c r="Q14" s="125" t="s">
        <v>198</v>
      </c>
      <c r="R14" s="511">
        <v>3.5988099999999998</v>
      </c>
      <c r="S14" s="511">
        <v>3.5738100000000004</v>
      </c>
      <c r="T14" s="511">
        <v>3.5734800000000004</v>
      </c>
      <c r="U14" s="445">
        <f t="shared" si="0"/>
        <v>-0.32999999999994145</v>
      </c>
      <c r="V14" s="443">
        <f t="shared" si="1"/>
        <v>-25.329999999999409</v>
      </c>
      <c r="W14" s="458">
        <v>-24.999999999999467</v>
      </c>
      <c r="X14" s="611">
        <f t="shared" si="2"/>
        <v>-0.32999999999994145</v>
      </c>
      <c r="Y14" s="449">
        <v>0</v>
      </c>
      <c r="AA14" s="192"/>
    </row>
    <row r="15" spans="1:27" ht="14.1" customHeight="1">
      <c r="A15" s="33" t="str">
        <f t="shared" si="3"/>
        <v>J89</v>
      </c>
      <c r="B15" s="57">
        <f t="shared" ref="B15:C15" si="22">U6</f>
        <v>1.1800000000001809</v>
      </c>
      <c r="C15" s="57">
        <f t="shared" si="22"/>
        <v>-24.31000000000072</v>
      </c>
      <c r="D15" s="57">
        <f t="shared" si="5"/>
        <v>0.29500000000004523</v>
      </c>
      <c r="E15" s="512">
        <f t="shared" ref="E15" si="23">R6</f>
        <v>3.8163</v>
      </c>
      <c r="F15" s="512">
        <f t="shared" si="7"/>
        <v>3.7908099999999991</v>
      </c>
      <c r="G15" s="512">
        <f t="shared" si="8"/>
        <v>3.7919899999999993</v>
      </c>
      <c r="H15" s="33"/>
      <c r="I15" s="33" t="str">
        <f t="shared" si="9"/>
        <v>G110</v>
      </c>
      <c r="J15" s="57">
        <f t="shared" ref="J15:K15" si="24">U33</f>
        <v>0.93999999999994088</v>
      </c>
      <c r="K15" s="57">
        <f t="shared" si="24"/>
        <v>-146.06999999999994</v>
      </c>
      <c r="L15" s="90">
        <f t="shared" si="11"/>
        <v>0.23499999999998522</v>
      </c>
      <c r="M15" s="510">
        <f t="shared" ref="M15" si="25">R33</f>
        <v>3.1347200000000002</v>
      </c>
      <c r="N15" s="510">
        <f t="shared" si="13"/>
        <v>2.9877100000000003</v>
      </c>
      <c r="O15" s="510">
        <f t="shared" si="13"/>
        <v>2.9886500000000003</v>
      </c>
      <c r="P15" s="463"/>
      <c r="Q15" s="125" t="s">
        <v>199</v>
      </c>
      <c r="R15" s="511">
        <v>3.52162</v>
      </c>
      <c r="S15" s="511">
        <v>3.4969299999999999</v>
      </c>
      <c r="T15" s="511">
        <v>3.4960499999999999</v>
      </c>
      <c r="U15" s="445">
        <f t="shared" si="0"/>
        <v>-0.8799999999999919</v>
      </c>
      <c r="V15" s="449">
        <f t="shared" si="1"/>
        <v>-25.570000000000093</v>
      </c>
      <c r="W15" s="458">
        <v>-24.690000000000101</v>
      </c>
      <c r="X15" s="611">
        <f t="shared" si="2"/>
        <v>-0.8799999999999919</v>
      </c>
      <c r="Y15" s="449">
        <v>0</v>
      </c>
      <c r="AA15" s="192"/>
    </row>
    <row r="16" spans="1:27" ht="14.1" customHeight="1">
      <c r="A16" s="33" t="str">
        <f t="shared" si="3"/>
        <v>J90</v>
      </c>
      <c r="B16" s="57">
        <f t="shared" ref="B16:C16" si="26">U7</f>
        <v>0.6599999999998829</v>
      </c>
      <c r="C16" s="57">
        <f t="shared" si="26"/>
        <v>-36.900000000000155</v>
      </c>
      <c r="D16" s="57">
        <f t="shared" si="5"/>
        <v>0.16499999999997073</v>
      </c>
      <c r="E16" s="512">
        <f t="shared" ref="E16" si="27">R7</f>
        <v>3.8829699999999998</v>
      </c>
      <c r="F16" s="512">
        <f t="shared" si="7"/>
        <v>3.8454099999999998</v>
      </c>
      <c r="G16" s="512">
        <f t="shared" si="8"/>
        <v>3.8460699999999997</v>
      </c>
      <c r="H16" s="33"/>
      <c r="I16" s="33" t="str">
        <f t="shared" si="9"/>
        <v>G111</v>
      </c>
      <c r="J16" s="57">
        <f t="shared" ref="J16:K16" si="28">U34</f>
        <v>1.2199999999999989</v>
      </c>
      <c r="K16" s="57">
        <f t="shared" si="28"/>
        <v>-165.7799999999998</v>
      </c>
      <c r="L16" s="90">
        <f t="shared" si="11"/>
        <v>0.30500000000000682</v>
      </c>
      <c r="M16" s="510">
        <f t="shared" ref="M16" si="29">R34</f>
        <v>3.0602499999999999</v>
      </c>
      <c r="N16" s="510">
        <f t="shared" si="13"/>
        <v>2.8932500000000001</v>
      </c>
      <c r="O16" s="510">
        <f t="shared" si="13"/>
        <v>2.8944700000000001</v>
      </c>
      <c r="P16" s="463"/>
      <c r="Q16" s="125" t="s">
        <v>200</v>
      </c>
      <c r="R16" s="511">
        <v>3.6775899999999999</v>
      </c>
      <c r="S16" s="511">
        <v>3.6515300000000002</v>
      </c>
      <c r="T16" s="511">
        <v>3.6526400000000003</v>
      </c>
      <c r="U16" s="445">
        <f t="shared" si="0"/>
        <v>1.1100000000001664</v>
      </c>
      <c r="V16" s="449">
        <f t="shared" si="1"/>
        <v>-24.949999999999584</v>
      </c>
      <c r="W16" s="458">
        <v>-26.05999999999975</v>
      </c>
      <c r="X16" s="611">
        <f t="shared" si="2"/>
        <v>1.1100000000001664</v>
      </c>
      <c r="Y16" s="449">
        <v>0</v>
      </c>
      <c r="AA16" s="192"/>
    </row>
    <row r="17" spans="1:37" ht="14.1" customHeight="1">
      <c r="A17" s="33" t="str">
        <f t="shared" si="3"/>
        <v>J91</v>
      </c>
      <c r="B17" s="57">
        <f t="shared" ref="B17:C17" si="30">U8</f>
        <v>-9.0000000000145519E-2</v>
      </c>
      <c r="C17" s="57">
        <f t="shared" si="30"/>
        <v>-10.800000000000143</v>
      </c>
      <c r="D17" s="57">
        <f t="shared" si="5"/>
        <v>-2.250000000003638E-2</v>
      </c>
      <c r="E17" s="512">
        <f t="shared" ref="E17" si="31">R8</f>
        <v>3.8813300000000002</v>
      </c>
      <c r="F17" s="512">
        <f t="shared" si="7"/>
        <v>3.8706200000000002</v>
      </c>
      <c r="G17" s="512">
        <f t="shared" si="8"/>
        <v>3.87053</v>
      </c>
      <c r="H17" s="33"/>
      <c r="I17" s="33" t="str">
        <f t="shared" si="9"/>
        <v>G112</v>
      </c>
      <c r="J17" s="57"/>
      <c r="K17" s="57">
        <f t="shared" ref="K17" si="32">V35</f>
        <v>-97.210000000000022</v>
      </c>
      <c r="L17" s="90"/>
      <c r="M17" s="510">
        <f t="shared" ref="M17" si="33">R35</f>
        <v>2.9538600000000002</v>
      </c>
      <c r="N17" s="510">
        <f t="shared" ref="N17:N35" si="34">S35</f>
        <v>2.8566500000000001</v>
      </c>
      <c r="O17" s="510"/>
      <c r="P17" s="463" t="s">
        <v>464</v>
      </c>
      <c r="Q17" s="125" t="s">
        <v>204</v>
      </c>
      <c r="R17" s="511">
        <v>2.9756900000000002</v>
      </c>
      <c r="S17" s="511">
        <v>2.85182</v>
      </c>
      <c r="T17" s="511">
        <v>2.8526099999999999</v>
      </c>
      <c r="U17" s="445">
        <f t="shared" si="0"/>
        <v>0.78999999999984638</v>
      </c>
      <c r="V17" s="458">
        <f t="shared" si="1"/>
        <v>-123.0800000000003</v>
      </c>
      <c r="W17" s="442">
        <v>-123.87000000000015</v>
      </c>
      <c r="X17" s="611">
        <f t="shared" si="2"/>
        <v>0.78999999999984993</v>
      </c>
      <c r="Y17" s="449">
        <v>0</v>
      </c>
      <c r="AA17" s="192"/>
      <c r="AB17" s="511"/>
    </row>
    <row r="18" spans="1:37" ht="14.1" customHeight="1">
      <c r="A18" s="33" t="str">
        <f t="shared" si="3"/>
        <v>J92</v>
      </c>
      <c r="B18" s="57">
        <f t="shared" ref="B18:C18" si="35">U9</f>
        <v>0.82000000000004292</v>
      </c>
      <c r="C18" s="57">
        <f t="shared" si="35"/>
        <v>-12.160000000001059</v>
      </c>
      <c r="D18" s="57">
        <f t="shared" si="5"/>
        <v>0.20500000000001073</v>
      </c>
      <c r="E18" s="512">
        <f t="shared" ref="E18" si="36">R9</f>
        <v>4.0092400000000001</v>
      </c>
      <c r="F18" s="512">
        <f t="shared" si="7"/>
        <v>3.996259999999999</v>
      </c>
      <c r="G18" s="512">
        <f t="shared" si="8"/>
        <v>3.9970799999999991</v>
      </c>
      <c r="H18" s="33"/>
      <c r="I18" s="33" t="str">
        <f t="shared" si="9"/>
        <v>G14</v>
      </c>
      <c r="J18" s="57">
        <f t="shared" ref="J18:K18" si="37">U36</f>
        <v>-1.0900000000000354</v>
      </c>
      <c r="K18" s="57">
        <f t="shared" si="37"/>
        <v>-161.72920000000033</v>
      </c>
      <c r="L18" s="90">
        <f t="shared" ref="L18" si="38">X36/4</f>
        <v>-0.27250000000000796</v>
      </c>
      <c r="M18" s="510">
        <f t="shared" ref="M18" si="39">R36</f>
        <v>2.9131399999999998</v>
      </c>
      <c r="N18" s="510">
        <f t="shared" si="34"/>
        <v>2.8762300000000001</v>
      </c>
      <c r="O18" s="510">
        <f t="shared" ref="O18:O35" si="40">T36</f>
        <v>2.87514</v>
      </c>
      <c r="P18" s="463"/>
      <c r="Q18" s="125" t="s">
        <v>205</v>
      </c>
      <c r="R18" s="511">
        <v>2.7865000000000002</v>
      </c>
      <c r="S18" s="511">
        <v>2.7159299999999997</v>
      </c>
      <c r="T18" s="511">
        <v>2.7170899999999998</v>
      </c>
      <c r="U18" s="445">
        <f t="shared" si="0"/>
        <v>1.1600000000000499</v>
      </c>
      <c r="V18" s="449">
        <f t="shared" ref="V18:V32" si="41">((T18-R18)*1000)+Y18</f>
        <v>-99.226800000000281</v>
      </c>
      <c r="W18" s="458">
        <v>-100.38680000000033</v>
      </c>
      <c r="X18" s="611">
        <f t="shared" si="2"/>
        <v>1.1600000000000534</v>
      </c>
      <c r="Y18" s="449">
        <v>-29.816799999999866</v>
      </c>
      <c r="AA18" s="192"/>
      <c r="AH18" s="449"/>
      <c r="AI18" s="458"/>
      <c r="AJ18" s="458"/>
      <c r="AK18" s="458"/>
    </row>
    <row r="19" spans="1:37" ht="14.1" customHeight="1">
      <c r="A19" s="33" t="str">
        <f t="shared" si="3"/>
        <v>J93</v>
      </c>
      <c r="B19" s="57">
        <f t="shared" ref="B19:C19" si="42">U10</f>
        <v>1.0699999999999044</v>
      </c>
      <c r="C19" s="57">
        <f t="shared" si="42"/>
        <v>-7.8999999999997961</v>
      </c>
      <c r="D19" s="57">
        <f t="shared" si="5"/>
        <v>0.26749999999997609</v>
      </c>
      <c r="E19" s="512">
        <f t="shared" ref="E19" si="43">R10</f>
        <v>3.9859800000000001</v>
      </c>
      <c r="F19" s="512">
        <f t="shared" si="7"/>
        <v>3.9770100000000004</v>
      </c>
      <c r="G19" s="512">
        <f t="shared" si="8"/>
        <v>3.9780800000000003</v>
      </c>
      <c r="H19" s="33"/>
      <c r="I19" s="33" t="str">
        <f t="shared" si="9"/>
        <v>G15</v>
      </c>
      <c r="J19" s="57">
        <f t="shared" ref="J19:J35" si="44">U37</f>
        <v>-1.6400000000000858</v>
      </c>
      <c r="K19" s="57">
        <f t="shared" ref="K19:K35" si="45">V37</f>
        <v>-144.21039999999908</v>
      </c>
      <c r="L19" s="90">
        <f t="shared" ref="L19:L35" si="46">X37/4</f>
        <v>-0.41000000000002501</v>
      </c>
      <c r="M19" s="510">
        <f t="shared" ref="M19:M35" si="47">R37</f>
        <v>2.79772</v>
      </c>
      <c r="N19" s="510">
        <f t="shared" si="34"/>
        <v>2.7616099999999997</v>
      </c>
      <c r="O19" s="510">
        <f t="shared" si="40"/>
        <v>2.7599699999999996</v>
      </c>
      <c r="P19" s="463"/>
      <c r="Q19" s="125" t="s">
        <v>327</v>
      </c>
      <c r="R19" s="511">
        <v>2.9188999999999998</v>
      </c>
      <c r="S19" s="511">
        <v>2.8147099999999998</v>
      </c>
      <c r="T19" s="511">
        <v>2.8156299999999996</v>
      </c>
      <c r="U19" s="445">
        <f t="shared" si="0"/>
        <v>0.91999999999980986</v>
      </c>
      <c r="V19" s="449">
        <f t="shared" si="41"/>
        <v>-142.44239999999843</v>
      </c>
      <c r="W19" s="458">
        <v>-143.36239999999822</v>
      </c>
      <c r="X19" s="611">
        <f t="shared" si="2"/>
        <v>0.91999999999978854</v>
      </c>
      <c r="Y19" s="449">
        <v>-39.17239999999822</v>
      </c>
      <c r="AA19" s="192"/>
    </row>
    <row r="20" spans="1:37" ht="14.1" customHeight="1">
      <c r="A20" s="33" t="str">
        <f t="shared" si="3"/>
        <v>J94</v>
      </c>
      <c r="B20" s="57">
        <f t="shared" ref="B20:C20" si="48">U11</f>
        <v>-0.46999999999997044</v>
      </c>
      <c r="C20" s="57">
        <f t="shared" si="48"/>
        <v>-8.0300000000002036</v>
      </c>
      <c r="D20" s="57">
        <f t="shared" si="5"/>
        <v>-0.11749999999999261</v>
      </c>
      <c r="E20" s="512">
        <f t="shared" ref="E20" si="49">R11</f>
        <v>3.8192699999999999</v>
      </c>
      <c r="F20" s="512">
        <f t="shared" si="7"/>
        <v>3.8117099999999997</v>
      </c>
      <c r="G20" s="512">
        <f t="shared" si="8"/>
        <v>3.8112399999999997</v>
      </c>
      <c r="H20" s="33"/>
      <c r="I20" s="33" t="str">
        <f t="shared" si="9"/>
        <v>G16</v>
      </c>
      <c r="J20" s="57">
        <f t="shared" si="44"/>
        <v>-1.8899999999999473</v>
      </c>
      <c r="K20" s="57">
        <f t="shared" si="45"/>
        <v>-100.75140000000005</v>
      </c>
      <c r="L20" s="90">
        <f t="shared" si="46"/>
        <v>-0.47249999999998593</v>
      </c>
      <c r="M20" s="510">
        <f t="shared" si="47"/>
        <v>2.63869</v>
      </c>
      <c r="N20" s="510">
        <f t="shared" si="34"/>
        <v>2.6112800000000003</v>
      </c>
      <c r="O20" s="510">
        <f t="shared" si="40"/>
        <v>2.6093900000000003</v>
      </c>
      <c r="P20" s="463"/>
      <c r="Q20" s="125" t="s">
        <v>203</v>
      </c>
      <c r="R20" s="511">
        <v>2.8353000000000002</v>
      </c>
      <c r="S20" s="511">
        <v>2.75779</v>
      </c>
      <c r="T20" s="511">
        <v>2.7563499999999999</v>
      </c>
      <c r="U20" s="445">
        <f t="shared" si="0"/>
        <v>-1.4400000000001079</v>
      </c>
      <c r="V20" s="471">
        <f t="shared" si="41"/>
        <v>-116.23040000000319</v>
      </c>
      <c r="W20" s="458">
        <v>-114.79040000000307</v>
      </c>
      <c r="X20" s="611">
        <f t="shared" si="2"/>
        <v>-1.4400000000001114</v>
      </c>
      <c r="Y20" s="449">
        <v>-37.280400000002878</v>
      </c>
      <c r="AA20" s="192"/>
    </row>
    <row r="21" spans="1:37" ht="14.1" customHeight="1">
      <c r="A21" s="33" t="str">
        <f t="shared" si="3"/>
        <v>J95</v>
      </c>
      <c r="B21" s="57">
        <f t="shared" ref="B21:C21" si="50">U12</f>
        <v>0.98999999999982435</v>
      </c>
      <c r="C21" s="57">
        <f t="shared" si="50"/>
        <v>-2.4700000000006384</v>
      </c>
      <c r="D21" s="57">
        <f t="shared" si="5"/>
        <v>0.24749999999995609</v>
      </c>
      <c r="E21" s="512">
        <f t="shared" ref="E21" si="51">R12</f>
        <v>3.7815099999999999</v>
      </c>
      <c r="F21" s="512">
        <f t="shared" si="7"/>
        <v>3.7780499999999995</v>
      </c>
      <c r="G21" s="512">
        <f t="shared" si="8"/>
        <v>3.7790399999999993</v>
      </c>
      <c r="H21" s="57"/>
      <c r="I21" s="33" t="str">
        <f t="shared" si="9"/>
        <v>G17</v>
      </c>
      <c r="J21" s="57">
        <f t="shared" si="44"/>
        <v>0.78999999999984638</v>
      </c>
      <c r="K21" s="57">
        <f t="shared" si="45"/>
        <v>-69.762199999999552</v>
      </c>
      <c r="L21" s="90">
        <f t="shared" si="46"/>
        <v>0.19749999999996248</v>
      </c>
      <c r="M21" s="510">
        <f t="shared" si="47"/>
        <v>2.63767</v>
      </c>
      <c r="N21" s="510">
        <f t="shared" si="34"/>
        <v>2.6176900000000001</v>
      </c>
      <c r="O21" s="510">
        <f t="shared" si="40"/>
        <v>2.6184799999999999</v>
      </c>
      <c r="P21" s="463"/>
      <c r="Q21" s="125" t="s">
        <v>201</v>
      </c>
      <c r="R21" s="511">
        <v>3.44692</v>
      </c>
      <c r="S21" s="511">
        <v>3.3973199999999997</v>
      </c>
      <c r="T21" s="511">
        <v>3.3959699999999997</v>
      </c>
      <c r="U21" s="445">
        <f t="shared" si="0"/>
        <v>-1.3499999999999623</v>
      </c>
      <c r="V21" s="471">
        <f t="shared" si="41"/>
        <v>-76.936399999999679</v>
      </c>
      <c r="W21" s="458">
        <v>-75.586399999999713</v>
      </c>
      <c r="X21" s="611">
        <f t="shared" si="2"/>
        <v>-1.3499999999999659</v>
      </c>
      <c r="Y21" s="449">
        <v>-25.98639999999941</v>
      </c>
      <c r="AA21" s="192"/>
      <c r="AB21" s="511"/>
    </row>
    <row r="22" spans="1:37" ht="14.1" customHeight="1">
      <c r="A22" s="33" t="str">
        <f t="shared" si="3"/>
        <v>J96</v>
      </c>
      <c r="B22" s="57">
        <f t="shared" ref="B22:C22" si="52">U13</f>
        <v>0.71999999999983189</v>
      </c>
      <c r="C22" s="57">
        <f t="shared" si="52"/>
        <v>-3.6300000000002441</v>
      </c>
      <c r="D22" s="57">
        <f t="shared" si="5"/>
        <v>0.17999999999995797</v>
      </c>
      <c r="E22" s="512">
        <f t="shared" ref="E22" si="53">R13</f>
        <v>3.8462200000000002</v>
      </c>
      <c r="F22" s="512">
        <f t="shared" si="7"/>
        <v>3.8418700000000001</v>
      </c>
      <c r="G22" s="512">
        <f t="shared" si="8"/>
        <v>3.84259</v>
      </c>
      <c r="H22" s="35"/>
      <c r="I22" s="33" t="str">
        <f t="shared" si="9"/>
        <v>G18</v>
      </c>
      <c r="J22" s="57">
        <f t="shared" si="44"/>
        <v>-1.0099999999999554</v>
      </c>
      <c r="K22" s="57">
        <f t="shared" si="45"/>
        <v>-53.432600000001607</v>
      </c>
      <c r="L22" s="90">
        <f t="shared" si="46"/>
        <v>-0.25249999999998884</v>
      </c>
      <c r="M22" s="510">
        <f t="shared" si="47"/>
        <v>2.4543699999999999</v>
      </c>
      <c r="N22" s="510">
        <f t="shared" si="34"/>
        <v>2.4384899999999998</v>
      </c>
      <c r="O22" s="510">
        <f t="shared" si="40"/>
        <v>2.4374799999999999</v>
      </c>
      <c r="P22" s="463"/>
      <c r="Q22" s="125" t="s">
        <v>390</v>
      </c>
      <c r="R22" s="511">
        <v>3.4941399999999998</v>
      </c>
      <c r="S22" s="511">
        <v>3.4439599999999997</v>
      </c>
      <c r="T22" s="511">
        <v>3.4424399999999995</v>
      </c>
      <c r="U22" s="445">
        <f t="shared" si="0"/>
        <v>-1.5200000000001879</v>
      </c>
      <c r="V22" s="471">
        <f t="shared" si="41"/>
        <v>-71.790000000000305</v>
      </c>
      <c r="W22" s="471">
        <v>-70.27000000000011</v>
      </c>
      <c r="X22" s="611">
        <f t="shared" si="2"/>
        <v>-1.520000000000195</v>
      </c>
      <c r="Y22" s="471">
        <v>-20.09</v>
      </c>
      <c r="AA22" s="192"/>
      <c r="AB22" s="511"/>
    </row>
    <row r="23" spans="1:37" ht="14.1" customHeight="1">
      <c r="A23" s="33" t="str">
        <f t="shared" si="3"/>
        <v>J10</v>
      </c>
      <c r="B23" s="57">
        <f t="shared" ref="B23:C23" si="54">U14</f>
        <v>-0.32999999999994145</v>
      </c>
      <c r="C23" s="57">
        <f t="shared" si="54"/>
        <v>-25.329999999999409</v>
      </c>
      <c r="D23" s="57">
        <f t="shared" si="5"/>
        <v>-8.2499999999985363E-2</v>
      </c>
      <c r="E23" s="512">
        <f t="shared" ref="E23" si="55">R14</f>
        <v>3.5988099999999998</v>
      </c>
      <c r="F23" s="512">
        <f t="shared" si="7"/>
        <v>3.5738100000000004</v>
      </c>
      <c r="G23" s="512">
        <f t="shared" si="8"/>
        <v>3.5734800000000004</v>
      </c>
      <c r="H23" s="35"/>
      <c r="I23" s="33" t="str">
        <f t="shared" si="9"/>
        <v>G19</v>
      </c>
      <c r="J23" s="57">
        <f t="shared" si="44"/>
        <v>1.3399999999998968</v>
      </c>
      <c r="K23" s="57">
        <f t="shared" si="45"/>
        <v>-297.86000000000041</v>
      </c>
      <c r="L23" s="90">
        <f t="shared" si="46"/>
        <v>0.33499999999997954</v>
      </c>
      <c r="M23" s="510">
        <f t="shared" si="47"/>
        <v>2.5956999999999999</v>
      </c>
      <c r="N23" s="510">
        <f t="shared" si="34"/>
        <v>2.5783799999999997</v>
      </c>
      <c r="O23" s="510">
        <f t="shared" si="40"/>
        <v>2.5797199999999996</v>
      </c>
      <c r="P23" s="463"/>
      <c r="Q23" s="125" t="s">
        <v>202</v>
      </c>
      <c r="R23" s="511">
        <v>3.5521699999999998</v>
      </c>
      <c r="S23" s="511">
        <v>3.5088399999999997</v>
      </c>
      <c r="T23" s="511">
        <v>3.5093899999999998</v>
      </c>
      <c r="U23" s="445">
        <f t="shared" si="0"/>
        <v>0.55000000000005045</v>
      </c>
      <c r="V23" s="471">
        <f t="shared" si="41"/>
        <v>-65.952200000002122</v>
      </c>
      <c r="W23" s="458">
        <v>-66.502200000002176</v>
      </c>
      <c r="X23" s="611">
        <f t="shared" si="2"/>
        <v>0.550000000000054</v>
      </c>
      <c r="Y23" s="449">
        <v>-23.172200000002082</v>
      </c>
      <c r="AA23" s="192"/>
      <c r="AB23" s="511"/>
    </row>
    <row r="24" spans="1:37" ht="14.1" customHeight="1">
      <c r="A24" s="33" t="str">
        <f t="shared" si="3"/>
        <v>J11</v>
      </c>
      <c r="B24" s="57">
        <f t="shared" ref="B24:C24" si="56">U15</f>
        <v>-0.8799999999999919</v>
      </c>
      <c r="C24" s="57">
        <f t="shared" si="56"/>
        <v>-25.570000000000093</v>
      </c>
      <c r="D24" s="57">
        <f t="shared" si="5"/>
        <v>-0.21999999999999797</v>
      </c>
      <c r="E24" s="512">
        <f t="shared" ref="E24" si="57">R15</f>
        <v>3.52162</v>
      </c>
      <c r="F24" s="512">
        <f t="shared" si="7"/>
        <v>3.4969299999999999</v>
      </c>
      <c r="G24" s="512">
        <f t="shared" si="8"/>
        <v>3.4960499999999999</v>
      </c>
      <c r="H24" s="35"/>
      <c r="I24" s="33" t="str">
        <f t="shared" si="9"/>
        <v>G20</v>
      </c>
      <c r="J24" s="57">
        <f t="shared" si="44"/>
        <v>1.5299999999998093</v>
      </c>
      <c r="K24" s="57">
        <f t="shared" si="45"/>
        <v>-284.62000000000035</v>
      </c>
      <c r="L24" s="90">
        <f t="shared" si="46"/>
        <v>0.38249999999995055</v>
      </c>
      <c r="M24" s="510">
        <f t="shared" si="47"/>
        <v>2.54081</v>
      </c>
      <c r="N24" s="510">
        <f t="shared" si="34"/>
        <v>2.5232899999999998</v>
      </c>
      <c r="O24" s="510">
        <f t="shared" si="40"/>
        <v>2.5248199999999996</v>
      </c>
      <c r="P24" s="463"/>
      <c r="Q24" s="125" t="s">
        <v>391</v>
      </c>
      <c r="R24" s="511">
        <v>3.6395300000000002</v>
      </c>
      <c r="S24" s="511">
        <v>3.6000200000000002</v>
      </c>
      <c r="T24" s="511">
        <v>3.6008100000000001</v>
      </c>
      <c r="U24" s="445">
        <f t="shared" si="0"/>
        <v>0.78999999999984638</v>
      </c>
      <c r="V24" s="471">
        <f t="shared" si="41"/>
        <v>-58.168200000002557</v>
      </c>
      <c r="W24" s="471">
        <v>-58.958200000002407</v>
      </c>
      <c r="X24" s="611">
        <f t="shared" si="2"/>
        <v>0.78999999999984993</v>
      </c>
      <c r="Y24" s="471">
        <v>-19.448200000002469</v>
      </c>
      <c r="AA24" s="192"/>
    </row>
    <row r="25" spans="1:37" ht="14.1" customHeight="1">
      <c r="A25" s="33" t="str">
        <f t="shared" si="3"/>
        <v>J12</v>
      </c>
      <c r="B25" s="57">
        <f t="shared" ref="B25:C25" si="58">U16</f>
        <v>1.1100000000001664</v>
      </c>
      <c r="C25" s="57">
        <f t="shared" si="58"/>
        <v>-24.949999999999584</v>
      </c>
      <c r="D25" s="57">
        <f t="shared" si="5"/>
        <v>0.2775000000000416</v>
      </c>
      <c r="E25" s="512">
        <f t="shared" ref="E25" si="59">R16</f>
        <v>3.6775899999999999</v>
      </c>
      <c r="F25" s="512">
        <f t="shared" si="7"/>
        <v>3.6515300000000002</v>
      </c>
      <c r="G25" s="512">
        <f t="shared" si="8"/>
        <v>3.6526400000000003</v>
      </c>
      <c r="H25" s="35"/>
      <c r="I25" s="33" t="str">
        <f t="shared" si="9"/>
        <v>G21</v>
      </c>
      <c r="J25" s="57">
        <f t="shared" si="44"/>
        <v>-0.96000000000007191</v>
      </c>
      <c r="K25" s="57">
        <f t="shared" si="45"/>
        <v>-252.31000000000049</v>
      </c>
      <c r="L25" s="90">
        <f t="shared" si="46"/>
        <v>-0.2400000000000162</v>
      </c>
      <c r="M25" s="510">
        <f t="shared" si="47"/>
        <v>2.6033300000000001</v>
      </c>
      <c r="N25" s="510">
        <f t="shared" si="34"/>
        <v>2.58772</v>
      </c>
      <c r="O25" s="510">
        <f t="shared" si="40"/>
        <v>2.5867599999999999</v>
      </c>
      <c r="P25" s="463"/>
      <c r="Q25" s="125" t="s">
        <v>392</v>
      </c>
      <c r="R25" s="511">
        <v>3.7867199999999999</v>
      </c>
      <c r="S25" s="511">
        <v>3.7481499999999999</v>
      </c>
      <c r="T25" s="511">
        <v>3.7473099999999997</v>
      </c>
      <c r="U25" s="445">
        <f t="shared" si="0"/>
        <v>-0.84000000000017394</v>
      </c>
      <c r="V25" s="471">
        <f t="shared" si="41"/>
        <v>-61.448800000000411</v>
      </c>
      <c r="W25" s="471">
        <v>-60.608800000000237</v>
      </c>
      <c r="X25" s="611">
        <f t="shared" si="2"/>
        <v>-0.84000000000017394</v>
      </c>
      <c r="Y25" s="471">
        <v>-22.038800000000244</v>
      </c>
      <c r="AA25" s="192"/>
    </row>
    <row r="26" spans="1:37" ht="14.1" customHeight="1">
      <c r="A26" s="33" t="str">
        <f t="shared" si="3"/>
        <v>Y84</v>
      </c>
      <c r="B26" s="57">
        <f t="shared" ref="B26:C26" si="60">U17</f>
        <v>0.78999999999984638</v>
      </c>
      <c r="C26" s="57">
        <f t="shared" si="60"/>
        <v>-123.0800000000003</v>
      </c>
      <c r="D26" s="57">
        <f t="shared" si="5"/>
        <v>0.19749999999996248</v>
      </c>
      <c r="E26" s="512">
        <f t="shared" ref="E26" si="61">R17</f>
        <v>2.9756900000000002</v>
      </c>
      <c r="F26" s="512">
        <f t="shared" si="7"/>
        <v>2.85182</v>
      </c>
      <c r="G26" s="512">
        <f t="shared" si="8"/>
        <v>2.8526099999999999</v>
      </c>
      <c r="H26" s="35"/>
      <c r="I26" s="33" t="str">
        <f t="shared" si="9"/>
        <v>G22</v>
      </c>
      <c r="J26" s="57">
        <f t="shared" si="44"/>
        <v>-1.0900000000000354</v>
      </c>
      <c r="K26" s="57">
        <f t="shared" si="45"/>
        <v>-207.90000000000043</v>
      </c>
      <c r="L26" s="90">
        <f t="shared" si="46"/>
        <v>-0.27250000000000796</v>
      </c>
      <c r="M26" s="510">
        <f t="shared" si="47"/>
        <v>2.6982300000000001</v>
      </c>
      <c r="N26" s="510">
        <f t="shared" si="34"/>
        <v>2.6831700000000001</v>
      </c>
      <c r="O26" s="510">
        <f t="shared" si="40"/>
        <v>2.68208</v>
      </c>
      <c r="P26" s="462"/>
      <c r="Q26" s="125" t="s">
        <v>393</v>
      </c>
      <c r="R26" s="511">
        <v>3.6368299999999998</v>
      </c>
      <c r="S26" s="511">
        <v>3.6060600000000003</v>
      </c>
      <c r="T26" s="511">
        <v>3.6071500000000003</v>
      </c>
      <c r="U26" s="445">
        <f t="shared" si="0"/>
        <v>1.0900000000000354</v>
      </c>
      <c r="V26" s="471">
        <f t="shared" si="41"/>
        <v>-59.303399999999677</v>
      </c>
      <c r="W26" s="471">
        <v>-60.393399999999716</v>
      </c>
      <c r="X26" s="611">
        <f t="shared" si="2"/>
        <v>1.0900000000000389</v>
      </c>
      <c r="Y26" s="471">
        <v>-29.623400000000192</v>
      </c>
      <c r="AA26" s="192"/>
    </row>
    <row r="27" spans="1:37" ht="14.1" customHeight="1">
      <c r="A27" s="33" t="str">
        <f t="shared" si="3"/>
        <v>Y85</v>
      </c>
      <c r="B27" s="57">
        <f t="shared" ref="B27:C27" si="62">U18</f>
        <v>1.1600000000000499</v>
      </c>
      <c r="C27" s="57">
        <f t="shared" si="62"/>
        <v>-99.226800000000281</v>
      </c>
      <c r="D27" s="57">
        <f t="shared" si="5"/>
        <v>0.29000000000001336</v>
      </c>
      <c r="E27" s="512">
        <f t="shared" ref="E27" si="63">R18</f>
        <v>2.7865000000000002</v>
      </c>
      <c r="F27" s="512">
        <f t="shared" si="7"/>
        <v>2.7159299999999997</v>
      </c>
      <c r="G27" s="512">
        <f t="shared" si="8"/>
        <v>2.7170899999999998</v>
      </c>
      <c r="H27" s="35"/>
      <c r="I27" s="33" t="str">
        <f t="shared" si="9"/>
        <v>G23</v>
      </c>
      <c r="J27" s="57">
        <f t="shared" si="44"/>
        <v>-0.77999999999978087</v>
      </c>
      <c r="K27" s="57">
        <f t="shared" si="45"/>
        <v>-177.1000000000007</v>
      </c>
      <c r="L27" s="90">
        <f t="shared" si="46"/>
        <v>-0.19499999999995055</v>
      </c>
      <c r="M27" s="510">
        <f t="shared" si="47"/>
        <v>2.7288100000000002</v>
      </c>
      <c r="N27" s="510">
        <f t="shared" si="34"/>
        <v>2.7143499999999996</v>
      </c>
      <c r="O27" s="510">
        <f t="shared" si="40"/>
        <v>2.7135699999999998</v>
      </c>
      <c r="P27" s="463"/>
      <c r="Q27" s="125" t="s">
        <v>208</v>
      </c>
      <c r="R27" s="511">
        <v>4.1440000000000001</v>
      </c>
      <c r="S27" s="511">
        <v>4.1174600000000003</v>
      </c>
      <c r="T27" s="511">
        <v>4.1183800000000002</v>
      </c>
      <c r="U27" s="445">
        <f t="shared" si="0"/>
        <v>0.91999999999980986</v>
      </c>
      <c r="V27" s="471">
        <f t="shared" si="41"/>
        <v>-48.84479999999769</v>
      </c>
      <c r="W27" s="458">
        <v>-49.7647999999975</v>
      </c>
      <c r="X27" s="611">
        <f t="shared" si="2"/>
        <v>0.91999999999980986</v>
      </c>
      <c r="Y27" s="449">
        <v>-23.224799999997714</v>
      </c>
      <c r="AA27" s="192"/>
    </row>
    <row r="28" spans="1:37" ht="14.1" customHeight="1">
      <c r="A28" s="33" t="str">
        <f t="shared" si="3"/>
        <v>W14</v>
      </c>
      <c r="B28" s="57">
        <f t="shared" ref="B28:C28" si="64">U19</f>
        <v>0.91999999999980986</v>
      </c>
      <c r="C28" s="57">
        <f t="shared" si="64"/>
        <v>-142.44239999999843</v>
      </c>
      <c r="D28" s="57">
        <f t="shared" si="5"/>
        <v>0.22999999999994714</v>
      </c>
      <c r="E28" s="512">
        <f t="shared" ref="E28" si="65">R19</f>
        <v>2.9188999999999998</v>
      </c>
      <c r="F28" s="512">
        <f t="shared" si="7"/>
        <v>2.8147099999999998</v>
      </c>
      <c r="G28" s="512">
        <f t="shared" si="8"/>
        <v>2.8156299999999996</v>
      </c>
      <c r="H28" s="35"/>
      <c r="I28" s="33" t="str">
        <f t="shared" si="9"/>
        <v>G24</v>
      </c>
      <c r="J28" s="57">
        <f t="shared" si="44"/>
        <v>0.6599999999998829</v>
      </c>
      <c r="K28" s="57">
        <f t="shared" si="45"/>
        <v>-194.43000000000055</v>
      </c>
      <c r="L28" s="90">
        <f t="shared" si="46"/>
        <v>0.16499999999997073</v>
      </c>
      <c r="M28" s="510">
        <f t="shared" si="47"/>
        <v>2.74838</v>
      </c>
      <c r="N28" s="510">
        <f t="shared" si="34"/>
        <v>2.7197599999999995</v>
      </c>
      <c r="O28" s="510">
        <f t="shared" si="40"/>
        <v>2.7204199999999994</v>
      </c>
      <c r="P28" s="463"/>
      <c r="Q28" s="125" t="s">
        <v>395</v>
      </c>
      <c r="R28" s="511">
        <v>3.5015999999999998</v>
      </c>
      <c r="S28" s="511">
        <v>3.4731399999999999</v>
      </c>
      <c r="T28" s="511">
        <v>3.4719199999999999</v>
      </c>
      <c r="U28" s="445">
        <f t="shared" si="0"/>
        <v>-1.2199999999999989</v>
      </c>
      <c r="V28" s="471">
        <f t="shared" si="41"/>
        <v>-47.309999999999931</v>
      </c>
      <c r="W28" s="471">
        <v>-46.089999999999932</v>
      </c>
      <c r="X28" s="611">
        <f t="shared" si="2"/>
        <v>-1.2199999999999989</v>
      </c>
      <c r="Y28" s="471">
        <v>-17.63</v>
      </c>
      <c r="AA28" s="192"/>
    </row>
    <row r="29" spans="1:37" ht="14.1" customHeight="1">
      <c r="A29" s="33" t="str">
        <f t="shared" si="3"/>
        <v>W15</v>
      </c>
      <c r="B29" s="57">
        <f t="shared" ref="B29:C29" si="66">U20</f>
        <v>-1.4400000000001079</v>
      </c>
      <c r="C29" s="57">
        <f t="shared" si="66"/>
        <v>-116.23040000000319</v>
      </c>
      <c r="D29" s="57">
        <f t="shared" si="5"/>
        <v>-0.36000000000002785</v>
      </c>
      <c r="E29" s="512">
        <f t="shared" ref="E29" si="67">R20</f>
        <v>2.8353000000000002</v>
      </c>
      <c r="F29" s="512">
        <f t="shared" si="7"/>
        <v>2.75779</v>
      </c>
      <c r="G29" s="512">
        <f t="shared" si="8"/>
        <v>2.7563499999999999</v>
      </c>
      <c r="H29" s="35"/>
      <c r="I29" s="33" t="str">
        <f t="shared" si="9"/>
        <v>G25</v>
      </c>
      <c r="J29" s="57">
        <f t="shared" si="44"/>
        <v>0.85999999999986088</v>
      </c>
      <c r="K29" s="57">
        <f t="shared" si="45"/>
        <v>-148.73000000000002</v>
      </c>
      <c r="L29" s="90">
        <f t="shared" si="46"/>
        <v>0.21499999999996788</v>
      </c>
      <c r="M29" s="510">
        <f t="shared" si="47"/>
        <v>2.8062999999999998</v>
      </c>
      <c r="N29" s="510">
        <f t="shared" si="34"/>
        <v>2.7846200000000003</v>
      </c>
      <c r="O29" s="510">
        <f t="shared" si="40"/>
        <v>2.7854800000000002</v>
      </c>
      <c r="P29" s="127"/>
      <c r="Q29" s="125" t="s">
        <v>209</v>
      </c>
      <c r="R29" s="511">
        <v>4.1286100000000001</v>
      </c>
      <c r="S29" s="511">
        <v>4.0979600000000005</v>
      </c>
      <c r="T29" s="511">
        <v>4.0969900000000008</v>
      </c>
      <c r="U29" s="445">
        <f t="shared" si="0"/>
        <v>-0.96999999999969333</v>
      </c>
      <c r="V29" s="471">
        <f t="shared" si="41"/>
        <v>-51.216799999999729</v>
      </c>
      <c r="W29" s="458">
        <v>-50.246800000000036</v>
      </c>
      <c r="X29" s="611">
        <f t="shared" si="2"/>
        <v>-0.96999999999969333</v>
      </c>
      <c r="Y29" s="449">
        <v>-19.596800000000414</v>
      </c>
      <c r="AA29" s="192"/>
    </row>
    <row r="30" spans="1:37" ht="14.1" customHeight="1">
      <c r="A30" s="33" t="str">
        <f t="shared" si="3"/>
        <v>DX61</v>
      </c>
      <c r="B30" s="57">
        <f t="shared" ref="B30:C30" si="68">U21</f>
        <v>-1.3499999999999623</v>
      </c>
      <c r="C30" s="57">
        <f t="shared" si="68"/>
        <v>-76.936399999999679</v>
      </c>
      <c r="D30" s="57">
        <f t="shared" si="5"/>
        <v>-0.33749999999999147</v>
      </c>
      <c r="E30" s="512">
        <f t="shared" ref="E30" si="69">R21</f>
        <v>3.44692</v>
      </c>
      <c r="F30" s="512">
        <f t="shared" si="7"/>
        <v>3.3973199999999997</v>
      </c>
      <c r="G30" s="512">
        <f t="shared" si="8"/>
        <v>3.3959699999999997</v>
      </c>
      <c r="H30" s="492"/>
      <c r="I30" s="33" t="str">
        <f t="shared" si="9"/>
        <v>R20</v>
      </c>
      <c r="J30" s="57">
        <f t="shared" si="44"/>
        <v>-0.51999999999985391</v>
      </c>
      <c r="K30" s="57">
        <f t="shared" si="45"/>
        <v>-244.64</v>
      </c>
      <c r="L30" s="90">
        <f t="shared" si="46"/>
        <v>-0.12999999999996703</v>
      </c>
      <c r="M30" s="510">
        <f t="shared" si="47"/>
        <v>3.3283900000000002</v>
      </c>
      <c r="N30" s="510">
        <f t="shared" si="34"/>
        <v>3.3105700000000002</v>
      </c>
      <c r="O30" s="510">
        <f t="shared" si="40"/>
        <v>3.3100500000000004</v>
      </c>
      <c r="P30" s="57"/>
      <c r="Q30" s="125" t="s">
        <v>206</v>
      </c>
      <c r="R30" s="511">
        <v>3.66527</v>
      </c>
      <c r="S30" s="511">
        <v>3.61924</v>
      </c>
      <c r="T30" s="511">
        <v>3.6196800000000002</v>
      </c>
      <c r="U30" s="445">
        <f t="shared" si="0"/>
        <v>0.44000000000021799</v>
      </c>
      <c r="V30" s="449">
        <f t="shared" si="41"/>
        <v>-61.119600000000496</v>
      </c>
      <c r="W30" s="458">
        <v>-61.559600000000714</v>
      </c>
      <c r="X30" s="611">
        <f t="shared" si="2"/>
        <v>0.44000000000021799</v>
      </c>
      <c r="Y30" s="449">
        <v>-15.529600000000698</v>
      </c>
      <c r="AA30" s="192"/>
    </row>
    <row r="31" spans="1:37" ht="14.1" customHeight="1">
      <c r="A31" s="33" t="str">
        <f t="shared" si="3"/>
        <v>DX62</v>
      </c>
      <c r="B31" s="57">
        <f t="shared" ref="B31:C31" si="70">U22</f>
        <v>-1.5200000000001879</v>
      </c>
      <c r="C31" s="57">
        <f t="shared" si="70"/>
        <v>-71.790000000000305</v>
      </c>
      <c r="D31" s="57">
        <f t="shared" si="5"/>
        <v>-0.38000000000004874</v>
      </c>
      <c r="E31" s="512">
        <f t="shared" ref="E31" si="71">R22</f>
        <v>3.4941399999999998</v>
      </c>
      <c r="F31" s="512">
        <f t="shared" si="7"/>
        <v>3.4439599999999997</v>
      </c>
      <c r="G31" s="512">
        <f t="shared" si="8"/>
        <v>3.4424399999999995</v>
      </c>
      <c r="H31" s="35"/>
      <c r="I31" s="33" t="str">
        <f t="shared" si="9"/>
        <v>R21</v>
      </c>
      <c r="J31" s="57">
        <f t="shared" si="44"/>
        <v>-1.2599999999998168</v>
      </c>
      <c r="K31" s="57">
        <f t="shared" si="45"/>
        <v>-265.29000000000025</v>
      </c>
      <c r="L31" s="90">
        <f t="shared" si="46"/>
        <v>-0.31499999999995509</v>
      </c>
      <c r="M31" s="510">
        <f t="shared" si="47"/>
        <v>3.2092499999999999</v>
      </c>
      <c r="N31" s="510">
        <f t="shared" si="34"/>
        <v>3.1983099999999998</v>
      </c>
      <c r="O31" s="510">
        <f t="shared" si="40"/>
        <v>3.1970499999999999</v>
      </c>
      <c r="P31" s="57"/>
      <c r="Q31" s="125" t="s">
        <v>394</v>
      </c>
      <c r="R31" s="511">
        <v>3.7620800000000001</v>
      </c>
      <c r="S31" s="511">
        <v>3.7145699999999997</v>
      </c>
      <c r="T31" s="511">
        <v>3.7132399999999999</v>
      </c>
      <c r="U31" s="445">
        <f t="shared" si="0"/>
        <v>-1.3299999999998313</v>
      </c>
      <c r="V31" s="471">
        <f t="shared" si="41"/>
        <v>-66.450000000000216</v>
      </c>
      <c r="W31" s="471">
        <v>-65.120000000000388</v>
      </c>
      <c r="X31" s="611">
        <f t="shared" si="2"/>
        <v>-1.3299999999998278</v>
      </c>
      <c r="Y31" s="471">
        <v>-17.61</v>
      </c>
      <c r="AA31" s="192"/>
    </row>
    <row r="32" spans="1:37" ht="14.1" customHeight="1">
      <c r="A32" s="33" t="str">
        <f t="shared" si="3"/>
        <v>DX63</v>
      </c>
      <c r="B32" s="57">
        <f t="shared" ref="B32:C32" si="72">U23</f>
        <v>0.55000000000005045</v>
      </c>
      <c r="C32" s="57">
        <f t="shared" si="72"/>
        <v>-65.952200000002122</v>
      </c>
      <c r="D32" s="57">
        <f t="shared" si="5"/>
        <v>0.1375000000000135</v>
      </c>
      <c r="E32" s="512">
        <f t="shared" ref="E32" si="73">R23</f>
        <v>3.5521699999999998</v>
      </c>
      <c r="F32" s="512">
        <f t="shared" si="7"/>
        <v>3.5088399999999997</v>
      </c>
      <c r="G32" s="512">
        <f t="shared" si="8"/>
        <v>3.5093899999999998</v>
      </c>
      <c r="H32" s="463"/>
      <c r="I32" s="33" t="str">
        <f t="shared" si="9"/>
        <v>R22</v>
      </c>
      <c r="J32" s="57">
        <f t="shared" si="44"/>
        <v>-1.3700000000000934</v>
      </c>
      <c r="K32" s="57">
        <f t="shared" si="45"/>
        <v>-358.74000000000007</v>
      </c>
      <c r="L32" s="90">
        <f t="shared" si="46"/>
        <v>-0.34250000000002956</v>
      </c>
      <c r="M32" s="510">
        <f t="shared" si="47"/>
        <v>3.0369799999999998</v>
      </c>
      <c r="N32" s="510">
        <f t="shared" si="34"/>
        <v>3.0235099999999999</v>
      </c>
      <c r="O32" s="510">
        <f t="shared" si="40"/>
        <v>3.0221399999999998</v>
      </c>
      <c r="P32" s="462"/>
      <c r="Q32" s="125" t="s">
        <v>207</v>
      </c>
      <c r="R32" s="511">
        <v>3.83805</v>
      </c>
      <c r="S32" s="511">
        <v>3.79657</v>
      </c>
      <c r="T32" s="511">
        <v>3.79549</v>
      </c>
      <c r="U32" s="445">
        <f t="shared" si="0"/>
        <v>-1.0799999999999699</v>
      </c>
      <c r="V32" s="449">
        <f t="shared" si="41"/>
        <v>-69.509000000000924</v>
      </c>
      <c r="W32" s="458">
        <v>-68.429000000000968</v>
      </c>
      <c r="X32" s="611">
        <f t="shared" si="2"/>
        <v>-1.0799999999999557</v>
      </c>
      <c r="Y32" s="449">
        <v>-26.949000000001</v>
      </c>
      <c r="AA32" s="192"/>
    </row>
    <row r="33" spans="1:28" ht="14.1" customHeight="1">
      <c r="A33" s="33" t="str">
        <f t="shared" si="3"/>
        <v>G76</v>
      </c>
      <c r="B33" s="57">
        <f t="shared" ref="B33:C33" si="74">U24</f>
        <v>0.78999999999984638</v>
      </c>
      <c r="C33" s="57">
        <f t="shared" si="74"/>
        <v>-58.168200000002557</v>
      </c>
      <c r="D33" s="57">
        <f t="shared" si="5"/>
        <v>0.19749999999996248</v>
      </c>
      <c r="E33" s="512">
        <f t="shared" ref="E33" si="75">R24</f>
        <v>3.6395300000000002</v>
      </c>
      <c r="F33" s="512">
        <f t="shared" si="7"/>
        <v>3.6000200000000002</v>
      </c>
      <c r="G33" s="512">
        <f t="shared" si="8"/>
        <v>3.6008100000000001</v>
      </c>
      <c r="H33" s="463"/>
      <c r="I33" s="33" t="str">
        <f t="shared" si="9"/>
        <v>R23</v>
      </c>
      <c r="J33" s="57">
        <f t="shared" si="44"/>
        <v>0.66999999999994841</v>
      </c>
      <c r="K33" s="57">
        <f t="shared" si="45"/>
        <v>-368.07000000000119</v>
      </c>
      <c r="L33" s="90">
        <f t="shared" si="46"/>
        <v>0.16749999999998977</v>
      </c>
      <c r="M33" s="510">
        <f t="shared" si="47"/>
        <v>3.3465600000000002</v>
      </c>
      <c r="N33" s="510">
        <f t="shared" si="34"/>
        <v>3.3453399999999998</v>
      </c>
      <c r="O33" s="510">
        <f t="shared" si="40"/>
        <v>3.3460099999999997</v>
      </c>
      <c r="P33" s="484"/>
      <c r="Q33" s="125" t="s">
        <v>332</v>
      </c>
      <c r="R33" s="511">
        <v>3.1347200000000002</v>
      </c>
      <c r="S33" s="511">
        <v>2.9877100000000003</v>
      </c>
      <c r="T33" s="511">
        <v>2.9886500000000003</v>
      </c>
      <c r="U33" s="445">
        <f t="shared" si="0"/>
        <v>0.93999999999994088</v>
      </c>
      <c r="V33" s="571">
        <f>(T33-R33)*1000</f>
        <v>-146.06999999999994</v>
      </c>
      <c r="W33" s="571">
        <v>-147.00999999999988</v>
      </c>
      <c r="X33" s="611">
        <f t="shared" si="2"/>
        <v>0.93999999999994088</v>
      </c>
      <c r="Y33" s="571">
        <v>0</v>
      </c>
      <c r="AA33" s="192"/>
      <c r="AB33" s="511"/>
    </row>
    <row r="34" spans="1:28" ht="14.1" customHeight="1">
      <c r="A34" s="33" t="str">
        <f t="shared" si="3"/>
        <v>G77</v>
      </c>
      <c r="B34" s="57">
        <f t="shared" ref="B34:C34" si="76">U25</f>
        <v>-0.84000000000017394</v>
      </c>
      <c r="C34" s="57">
        <f t="shared" si="76"/>
        <v>-61.448800000000411</v>
      </c>
      <c r="D34" s="57">
        <f t="shared" si="5"/>
        <v>-0.21000000000004349</v>
      </c>
      <c r="E34" s="512">
        <f t="shared" ref="E34" si="77">R25</f>
        <v>3.7867199999999999</v>
      </c>
      <c r="F34" s="512">
        <f t="shared" si="7"/>
        <v>3.7481499999999999</v>
      </c>
      <c r="G34" s="512">
        <f t="shared" si="8"/>
        <v>3.7473099999999997</v>
      </c>
      <c r="H34" s="463"/>
      <c r="I34" s="33" t="str">
        <f t="shared" si="9"/>
        <v>R24</v>
      </c>
      <c r="J34" s="57">
        <f t="shared" si="44"/>
        <v>0.97000000000013742</v>
      </c>
      <c r="K34" s="57">
        <f t="shared" si="45"/>
        <v>-340.60000000000019</v>
      </c>
      <c r="L34" s="90">
        <f t="shared" si="46"/>
        <v>0.24250000000003524</v>
      </c>
      <c r="M34" s="510">
        <f t="shared" si="47"/>
        <v>2.4228100000000001</v>
      </c>
      <c r="N34" s="510">
        <f t="shared" si="34"/>
        <v>2.4049799999999997</v>
      </c>
      <c r="O34" s="510">
        <f t="shared" si="40"/>
        <v>2.4059499999999998</v>
      </c>
      <c r="P34" s="128"/>
      <c r="Q34" s="125" t="s">
        <v>333</v>
      </c>
      <c r="R34" s="511">
        <v>3.0602499999999999</v>
      </c>
      <c r="S34" s="511">
        <v>2.8932500000000001</v>
      </c>
      <c r="T34" s="511">
        <v>2.8944700000000001</v>
      </c>
      <c r="U34" s="445">
        <f t="shared" si="0"/>
        <v>1.2199999999999989</v>
      </c>
      <c r="V34" s="571">
        <f>(T34-R34)*1000</f>
        <v>-165.7799999999998</v>
      </c>
      <c r="W34" s="571">
        <v>-166.99999999999983</v>
      </c>
      <c r="X34" s="611">
        <f t="shared" si="2"/>
        <v>1.2200000000000273</v>
      </c>
      <c r="Y34" s="571">
        <v>0</v>
      </c>
      <c r="AA34" s="192"/>
      <c r="AB34" s="511"/>
    </row>
    <row r="35" spans="1:28" ht="14.1" customHeight="1">
      <c r="A35" s="33" t="str">
        <f t="shared" si="3"/>
        <v>G78</v>
      </c>
      <c r="B35" s="57">
        <f t="shared" ref="B35:C35" si="78">U26</f>
        <v>1.0900000000000354</v>
      </c>
      <c r="C35" s="57">
        <f t="shared" si="78"/>
        <v>-59.303399999999677</v>
      </c>
      <c r="D35" s="57">
        <f t="shared" si="5"/>
        <v>0.27250000000000973</v>
      </c>
      <c r="E35" s="512">
        <f t="shared" ref="E35" si="79">R26</f>
        <v>3.6368299999999998</v>
      </c>
      <c r="F35" s="512">
        <f t="shared" si="7"/>
        <v>3.6060600000000003</v>
      </c>
      <c r="G35" s="512">
        <f t="shared" si="8"/>
        <v>3.6071500000000003</v>
      </c>
      <c r="H35" s="35"/>
      <c r="I35" s="33" t="str">
        <f t="shared" si="9"/>
        <v>R25</v>
      </c>
      <c r="J35" s="57">
        <f t="shared" si="44"/>
        <v>0.82000000000004292</v>
      </c>
      <c r="K35" s="57">
        <f t="shared" si="45"/>
        <v>-272.39000000000055</v>
      </c>
      <c r="L35" s="90">
        <f t="shared" si="46"/>
        <v>0.20500000000001251</v>
      </c>
      <c r="M35" s="510">
        <f t="shared" si="47"/>
        <v>3.1767400000000001</v>
      </c>
      <c r="N35" s="510">
        <f t="shared" si="34"/>
        <v>3.1492699999999996</v>
      </c>
      <c r="O35" s="510">
        <f t="shared" si="40"/>
        <v>3.1500899999999996</v>
      </c>
      <c r="P35" s="128"/>
      <c r="Q35" s="125" t="s">
        <v>334</v>
      </c>
      <c r="R35" s="511">
        <v>2.9538600000000002</v>
      </c>
      <c r="S35" s="511">
        <v>2.8566500000000001</v>
      </c>
      <c r="T35" s="511">
        <v>2.8566500000000001</v>
      </c>
      <c r="U35" s="445" t="s">
        <v>464</v>
      </c>
      <c r="V35" s="571">
        <f>(T35-R35)*1000</f>
        <v>-97.210000000000022</v>
      </c>
      <c r="W35" s="571">
        <v>-97.210000000000022</v>
      </c>
      <c r="X35" s="611">
        <f t="shared" si="2"/>
        <v>0</v>
      </c>
      <c r="Y35" s="571">
        <v>0</v>
      </c>
      <c r="AA35" s="192"/>
    </row>
    <row r="36" spans="1:28" ht="14.1" customHeight="1">
      <c r="A36" s="33" t="str">
        <f t="shared" si="3"/>
        <v>R39</v>
      </c>
      <c r="B36" s="57">
        <f t="shared" ref="B36:C36" si="80">U27</f>
        <v>0.91999999999980986</v>
      </c>
      <c r="C36" s="57">
        <f t="shared" si="80"/>
        <v>-48.84479999999769</v>
      </c>
      <c r="D36" s="57">
        <f t="shared" si="5"/>
        <v>0.22999999999995246</v>
      </c>
      <c r="E36" s="512">
        <f t="shared" ref="E36" si="81">R27</f>
        <v>4.1440000000000001</v>
      </c>
      <c r="F36" s="512">
        <f t="shared" si="7"/>
        <v>4.1174600000000003</v>
      </c>
      <c r="G36" s="512">
        <f t="shared" si="8"/>
        <v>4.1183800000000002</v>
      </c>
      <c r="H36" s="463"/>
      <c r="I36" s="33"/>
      <c r="J36" s="57"/>
      <c r="K36" s="57"/>
      <c r="L36" s="90"/>
      <c r="M36" s="472"/>
      <c r="N36" s="472"/>
      <c r="O36" s="472"/>
      <c r="P36" s="128"/>
      <c r="Q36" s="460" t="s">
        <v>350</v>
      </c>
      <c r="R36" s="511">
        <v>2.9131399999999998</v>
      </c>
      <c r="S36" s="511">
        <v>2.8762300000000001</v>
      </c>
      <c r="T36" s="511">
        <v>2.87514</v>
      </c>
      <c r="U36" s="445">
        <f t="shared" ref="U36:U53" si="82">(T36-S36)*1000</f>
        <v>-1.0900000000000354</v>
      </c>
      <c r="V36" s="461">
        <f t="shared" ref="V36:V53" si="83">((T36-R36)*1000)+Y36</f>
        <v>-161.72920000000033</v>
      </c>
      <c r="W36" s="461">
        <v>-160.6392000000003</v>
      </c>
      <c r="X36" s="611">
        <f t="shared" si="2"/>
        <v>-1.0900000000000318</v>
      </c>
      <c r="Y36" s="461">
        <v>-123.72920000000053</v>
      </c>
      <c r="AA36" s="192"/>
    </row>
    <row r="37" spans="1:28" ht="14.1" customHeight="1">
      <c r="A37" s="33" t="str">
        <f t="shared" si="3"/>
        <v>R40</v>
      </c>
      <c r="B37" s="57">
        <f t="shared" ref="B37:C37" si="84">U28</f>
        <v>-1.2199999999999989</v>
      </c>
      <c r="C37" s="57">
        <f t="shared" si="84"/>
        <v>-47.309999999999931</v>
      </c>
      <c r="D37" s="57">
        <f t="shared" si="5"/>
        <v>-0.30499999999999972</v>
      </c>
      <c r="E37" s="512">
        <f t="shared" ref="E37" si="85">R28</f>
        <v>3.5015999999999998</v>
      </c>
      <c r="F37" s="512">
        <f t="shared" si="7"/>
        <v>3.4731399999999999</v>
      </c>
      <c r="G37" s="512">
        <f t="shared" si="8"/>
        <v>3.4719199999999999</v>
      </c>
      <c r="H37" s="35"/>
      <c r="I37" s="33"/>
      <c r="J37" s="57"/>
      <c r="K37" s="57"/>
      <c r="L37" s="90"/>
      <c r="M37" s="472"/>
      <c r="N37" s="472"/>
      <c r="O37" s="472"/>
      <c r="P37" s="128"/>
      <c r="Q37" s="460" t="s">
        <v>351</v>
      </c>
      <c r="R37" s="511">
        <v>2.79772</v>
      </c>
      <c r="S37" s="511">
        <v>2.7616099999999997</v>
      </c>
      <c r="T37" s="511">
        <v>2.7599699999999996</v>
      </c>
      <c r="U37" s="445">
        <f t="shared" si="82"/>
        <v>-1.6400000000000858</v>
      </c>
      <c r="V37" s="461">
        <f t="shared" si="83"/>
        <v>-144.21039999999908</v>
      </c>
      <c r="W37" s="461">
        <v>-142.57039999999898</v>
      </c>
      <c r="X37" s="611">
        <f t="shared" si="2"/>
        <v>-1.6400000000001</v>
      </c>
      <c r="Y37" s="461">
        <v>-106.46039999999869</v>
      </c>
      <c r="AA37" s="192"/>
    </row>
    <row r="38" spans="1:28" ht="99.9" customHeight="1">
      <c r="A38" s="652"/>
      <c r="B38" s="653"/>
      <c r="C38" s="653"/>
      <c r="D38" s="653"/>
      <c r="E38" s="653"/>
      <c r="F38" s="653"/>
      <c r="G38" s="653"/>
      <c r="H38" s="653"/>
      <c r="I38" s="653"/>
      <c r="J38" s="653"/>
      <c r="K38" s="653"/>
      <c r="L38" s="653"/>
      <c r="M38" s="653"/>
      <c r="N38" s="653"/>
      <c r="O38" s="653"/>
      <c r="P38" s="654"/>
      <c r="Q38" s="460" t="s">
        <v>352</v>
      </c>
      <c r="R38" s="511">
        <v>2.63869</v>
      </c>
      <c r="S38" s="511">
        <v>2.6112800000000003</v>
      </c>
      <c r="T38" s="511">
        <v>2.6093900000000003</v>
      </c>
      <c r="U38" s="445">
        <f t="shared" si="82"/>
        <v>-1.8899999999999473</v>
      </c>
      <c r="V38" s="461">
        <f t="shared" si="83"/>
        <v>-100.75140000000005</v>
      </c>
      <c r="W38" s="461">
        <v>-98.861400000000103</v>
      </c>
      <c r="X38" s="611">
        <f t="shared" si="2"/>
        <v>-1.8899999999999437</v>
      </c>
      <c r="Y38" s="461">
        <v>-71.45140000000039</v>
      </c>
      <c r="AA38" s="192"/>
    </row>
    <row r="39" spans="1:28" ht="36" customHeight="1">
      <c r="A39" s="655" t="s">
        <v>330</v>
      </c>
      <c r="B39" s="656"/>
      <c r="C39" s="656"/>
      <c r="D39" s="656"/>
      <c r="E39" s="656"/>
      <c r="F39" s="656"/>
      <c r="G39" s="656"/>
      <c r="H39" s="656"/>
      <c r="I39" s="656"/>
      <c r="J39" s="656"/>
      <c r="K39" s="656"/>
      <c r="L39" s="656"/>
      <c r="M39" s="656"/>
      <c r="N39" s="656"/>
      <c r="O39" s="656"/>
      <c r="P39" s="657"/>
      <c r="Q39" s="460" t="s">
        <v>353</v>
      </c>
      <c r="R39" s="511">
        <v>2.63767</v>
      </c>
      <c r="S39" s="511">
        <v>2.6176900000000001</v>
      </c>
      <c r="T39" s="511">
        <v>2.6184799999999999</v>
      </c>
      <c r="U39" s="445">
        <f t="shared" si="82"/>
        <v>0.78999999999984638</v>
      </c>
      <c r="V39" s="461">
        <f t="shared" si="83"/>
        <v>-69.762199999999552</v>
      </c>
      <c r="W39" s="461">
        <v>-70.552199999999402</v>
      </c>
      <c r="X39" s="611">
        <f t="shared" si="2"/>
        <v>0.78999999999984993</v>
      </c>
      <c r="Y39" s="461">
        <v>-50.572199999999512</v>
      </c>
      <c r="AA39" s="192"/>
    </row>
    <row r="40" spans="1:28" ht="14.1" customHeight="1">
      <c r="A40" s="658" t="s">
        <v>61</v>
      </c>
      <c r="B40" s="659"/>
      <c r="C40" s="659"/>
      <c r="D40" s="1"/>
      <c r="E40" s="1"/>
      <c r="F40" s="1"/>
      <c r="G40" s="659" t="s">
        <v>60</v>
      </c>
      <c r="H40" s="659"/>
      <c r="I40" s="659"/>
      <c r="J40" s="6"/>
      <c r="K40" s="6" t="s">
        <v>54</v>
      </c>
      <c r="L40" s="659" t="s">
        <v>59</v>
      </c>
      <c r="M40" s="659"/>
      <c r="N40" s="659"/>
      <c r="O40" s="7"/>
      <c r="P40" s="8"/>
      <c r="Q40" s="460" t="s">
        <v>354</v>
      </c>
      <c r="R40" s="511">
        <v>2.4543699999999999</v>
      </c>
      <c r="S40" s="511">
        <v>2.4384899999999998</v>
      </c>
      <c r="T40" s="511">
        <v>2.4374799999999999</v>
      </c>
      <c r="U40" s="445">
        <f t="shared" si="82"/>
        <v>-1.0099999999999554</v>
      </c>
      <c r="V40" s="461">
        <f t="shared" si="83"/>
        <v>-53.432600000001607</v>
      </c>
      <c r="W40" s="461">
        <v>-52.422600000001651</v>
      </c>
      <c r="X40" s="611">
        <f t="shared" si="2"/>
        <v>-1.0099999999999554</v>
      </c>
      <c r="Y40" s="461">
        <v>-36.542600000001535</v>
      </c>
      <c r="AA40" s="192"/>
    </row>
    <row r="41" spans="1:28" ht="14.1" customHeight="1">
      <c r="A41" s="660"/>
      <c r="B41" s="661"/>
      <c r="C41" s="661"/>
      <c r="D41" s="2"/>
      <c r="E41" s="2"/>
      <c r="F41" s="2"/>
      <c r="G41" s="661"/>
      <c r="H41" s="661"/>
      <c r="I41" s="661"/>
      <c r="J41" s="3"/>
      <c r="K41" s="3"/>
      <c r="L41" s="661"/>
      <c r="M41" s="661"/>
      <c r="N41" s="661"/>
      <c r="O41" s="3"/>
      <c r="P41" s="4"/>
      <c r="Q41" s="460" t="s">
        <v>355</v>
      </c>
      <c r="R41" s="511">
        <v>2.5956999999999999</v>
      </c>
      <c r="S41" s="511">
        <v>2.5783799999999997</v>
      </c>
      <c r="T41" s="511">
        <v>2.5797199999999996</v>
      </c>
      <c r="U41" s="445">
        <f t="shared" si="82"/>
        <v>1.3399999999998968</v>
      </c>
      <c r="V41" s="461">
        <f t="shared" si="83"/>
        <v>-297.86000000000041</v>
      </c>
      <c r="W41" s="461">
        <v>-299.20000000000033</v>
      </c>
      <c r="X41" s="611">
        <f t="shared" si="2"/>
        <v>1.3399999999999181</v>
      </c>
      <c r="Y41" s="449">
        <v>-281.88000000000011</v>
      </c>
      <c r="AA41" s="192"/>
    </row>
    <row r="42" spans="1:28">
      <c r="Q42" s="460" t="s">
        <v>356</v>
      </c>
      <c r="R42" s="511">
        <v>2.54081</v>
      </c>
      <c r="S42" s="511">
        <v>2.5232899999999998</v>
      </c>
      <c r="T42" s="511">
        <v>2.5248199999999996</v>
      </c>
      <c r="U42" s="445">
        <f t="shared" si="82"/>
        <v>1.5299999999998093</v>
      </c>
      <c r="V42" s="461">
        <f t="shared" si="83"/>
        <v>-284.62000000000035</v>
      </c>
      <c r="W42" s="461">
        <v>-286.15000000000015</v>
      </c>
      <c r="X42" s="611">
        <f t="shared" si="2"/>
        <v>1.5299999999998022</v>
      </c>
      <c r="Y42" s="458">
        <v>-268.62999999999994</v>
      </c>
      <c r="AA42" s="192"/>
    </row>
    <row r="43" spans="1:28">
      <c r="Q43" s="460" t="s">
        <v>357</v>
      </c>
      <c r="R43" s="511">
        <v>2.6033300000000001</v>
      </c>
      <c r="S43" s="511">
        <v>2.58772</v>
      </c>
      <c r="T43" s="511">
        <v>2.5867599999999999</v>
      </c>
      <c r="U43" s="445">
        <f t="shared" si="82"/>
        <v>-0.96000000000007191</v>
      </c>
      <c r="V43" s="461">
        <f t="shared" si="83"/>
        <v>-252.31000000000049</v>
      </c>
      <c r="W43" s="461">
        <v>-251.35000000000042</v>
      </c>
      <c r="X43" s="611">
        <f t="shared" si="2"/>
        <v>-0.9600000000000648</v>
      </c>
      <c r="Y43" s="458">
        <v>-235.74000000000029</v>
      </c>
      <c r="AA43" s="192"/>
    </row>
    <row r="44" spans="1:28">
      <c r="Q44" s="460" t="s">
        <v>358</v>
      </c>
      <c r="R44" s="511">
        <v>2.6982300000000001</v>
      </c>
      <c r="S44" s="511">
        <v>2.6831700000000001</v>
      </c>
      <c r="T44" s="511">
        <v>2.68208</v>
      </c>
      <c r="U44" s="445">
        <f t="shared" si="82"/>
        <v>-1.0900000000000354</v>
      </c>
      <c r="V44" s="461">
        <f t="shared" si="83"/>
        <v>-207.90000000000043</v>
      </c>
      <c r="W44" s="461">
        <v>-206.8100000000004</v>
      </c>
      <c r="X44" s="611">
        <f t="shared" si="2"/>
        <v>-1.0900000000000318</v>
      </c>
      <c r="Y44" s="449">
        <v>-191.75000000000031</v>
      </c>
      <c r="AA44" s="192"/>
    </row>
    <row r="45" spans="1:28">
      <c r="Q45" s="460" t="s">
        <v>359</v>
      </c>
      <c r="R45" s="511">
        <v>2.7288100000000002</v>
      </c>
      <c r="S45" s="511">
        <v>2.7143499999999996</v>
      </c>
      <c r="T45" s="511">
        <v>2.7135699999999998</v>
      </c>
      <c r="U45" s="445">
        <f t="shared" si="82"/>
        <v>-0.77999999999978087</v>
      </c>
      <c r="V45" s="461">
        <f t="shared" si="83"/>
        <v>-177.1000000000007</v>
      </c>
      <c r="W45" s="461">
        <v>-176.3200000000009</v>
      </c>
      <c r="X45" s="611">
        <f t="shared" si="2"/>
        <v>-0.77999999999980218</v>
      </c>
      <c r="Y45" s="449">
        <v>-161.86000000000033</v>
      </c>
      <c r="AA45" s="192"/>
    </row>
    <row r="46" spans="1:28">
      <c r="Q46" s="460" t="s">
        <v>360</v>
      </c>
      <c r="R46" s="511">
        <v>2.74838</v>
      </c>
      <c r="S46" s="511">
        <v>2.7197599999999995</v>
      </c>
      <c r="T46" s="511">
        <v>2.7204199999999994</v>
      </c>
      <c r="U46" s="445">
        <f t="shared" si="82"/>
        <v>0.6599999999998829</v>
      </c>
      <c r="V46" s="461">
        <f t="shared" si="83"/>
        <v>-194.43000000000055</v>
      </c>
      <c r="W46" s="461">
        <v>-195.09000000000043</v>
      </c>
      <c r="X46" s="611">
        <f t="shared" si="2"/>
        <v>0.6599999999998829</v>
      </c>
      <c r="Y46" s="449">
        <v>-166.46999999999989</v>
      </c>
      <c r="AA46" s="192"/>
    </row>
    <row r="47" spans="1:28">
      <c r="Q47" s="460" t="s">
        <v>361</v>
      </c>
      <c r="R47" s="511">
        <v>2.8062999999999998</v>
      </c>
      <c r="S47" s="511">
        <v>2.7846200000000003</v>
      </c>
      <c r="T47" s="511">
        <v>2.7854800000000002</v>
      </c>
      <c r="U47" s="445">
        <f t="shared" si="82"/>
        <v>0.85999999999986088</v>
      </c>
      <c r="V47" s="461">
        <f t="shared" si="83"/>
        <v>-148.73000000000002</v>
      </c>
      <c r="W47" s="461">
        <v>-149.58999999999989</v>
      </c>
      <c r="X47" s="611">
        <f t="shared" si="2"/>
        <v>0.85999999999987153</v>
      </c>
      <c r="Y47" s="449">
        <v>-127.91000000000041</v>
      </c>
      <c r="AA47" s="192"/>
    </row>
    <row r="48" spans="1:28">
      <c r="Q48" s="460" t="s">
        <v>362</v>
      </c>
      <c r="R48" s="511">
        <v>3.3283900000000002</v>
      </c>
      <c r="S48" s="511">
        <v>3.3105700000000002</v>
      </c>
      <c r="T48" s="511">
        <v>3.3100500000000004</v>
      </c>
      <c r="U48" s="445">
        <f t="shared" si="82"/>
        <v>-0.51999999999985391</v>
      </c>
      <c r="V48" s="461">
        <f t="shared" si="83"/>
        <v>-244.64</v>
      </c>
      <c r="W48" s="461">
        <v>-244.12000000000012</v>
      </c>
      <c r="X48" s="611">
        <f t="shared" si="2"/>
        <v>-0.51999999999986812</v>
      </c>
      <c r="Y48" s="449">
        <v>-226.30000000000018</v>
      </c>
      <c r="AA48" s="192"/>
    </row>
    <row r="49" spans="17:28">
      <c r="Q49" s="460" t="s">
        <v>363</v>
      </c>
      <c r="R49" s="511">
        <v>3.2092499999999999</v>
      </c>
      <c r="S49" s="511">
        <v>3.1983099999999998</v>
      </c>
      <c r="T49" s="511">
        <v>3.1970499999999999</v>
      </c>
      <c r="U49" s="445">
        <f t="shared" si="82"/>
        <v>-1.2599999999998168</v>
      </c>
      <c r="V49" s="461">
        <f t="shared" si="83"/>
        <v>-265.29000000000025</v>
      </c>
      <c r="W49" s="442">
        <v>-264.03000000000043</v>
      </c>
      <c r="X49" s="611">
        <f t="shared" si="2"/>
        <v>-1.2599999999998204</v>
      </c>
      <c r="Y49" s="449">
        <v>-253.09000000000026</v>
      </c>
      <c r="AA49" s="192"/>
    </row>
    <row r="50" spans="17:28">
      <c r="Q50" s="460" t="s">
        <v>364</v>
      </c>
      <c r="R50" s="511">
        <v>3.0369799999999998</v>
      </c>
      <c r="S50" s="511">
        <v>3.0235099999999999</v>
      </c>
      <c r="T50" s="511">
        <v>3.0221399999999998</v>
      </c>
      <c r="U50" s="445">
        <f t="shared" si="82"/>
        <v>-1.3700000000000934</v>
      </c>
      <c r="V50" s="461">
        <f t="shared" si="83"/>
        <v>-358.74000000000007</v>
      </c>
      <c r="W50" s="442">
        <v>-357.36999999999995</v>
      </c>
      <c r="X50" s="611">
        <f t="shared" si="2"/>
        <v>-1.3700000000001182</v>
      </c>
      <c r="Y50" s="449">
        <v>-343.90000000000009</v>
      </c>
      <c r="AA50" s="192"/>
    </row>
    <row r="51" spans="17:28">
      <c r="Q51" s="460" t="s">
        <v>367</v>
      </c>
      <c r="R51" s="511">
        <v>3.3465600000000002</v>
      </c>
      <c r="S51" s="511">
        <v>3.3453399999999998</v>
      </c>
      <c r="T51" s="511">
        <v>3.3460099999999997</v>
      </c>
      <c r="U51" s="445">
        <f t="shared" si="82"/>
        <v>0.66999999999994841</v>
      </c>
      <c r="V51" s="461">
        <f t="shared" si="83"/>
        <v>-368.07000000000119</v>
      </c>
      <c r="W51" s="442">
        <v>-368.74000000000115</v>
      </c>
      <c r="X51" s="611">
        <f t="shared" si="2"/>
        <v>0.66999999999995907</v>
      </c>
      <c r="Y51" s="442">
        <v>-367.52000000000072</v>
      </c>
      <c r="AA51" s="192"/>
      <c r="AB51"/>
    </row>
    <row r="52" spans="17:28">
      <c r="Q52" s="460" t="s">
        <v>365</v>
      </c>
      <c r="R52" s="511">
        <v>2.4228100000000001</v>
      </c>
      <c r="S52" s="511">
        <v>2.4049799999999997</v>
      </c>
      <c r="T52" s="511">
        <v>2.4059499999999998</v>
      </c>
      <c r="U52" s="445">
        <f t="shared" si="82"/>
        <v>0.97000000000013742</v>
      </c>
      <c r="V52" s="461">
        <f t="shared" si="83"/>
        <v>-340.60000000000019</v>
      </c>
      <c r="W52" s="442">
        <v>-341.57000000000033</v>
      </c>
      <c r="X52" s="611">
        <f t="shared" si="2"/>
        <v>0.97000000000014097</v>
      </c>
      <c r="Y52" s="449">
        <v>-323.7399999999999</v>
      </c>
      <c r="AA52" s="192"/>
    </row>
    <row r="53" spans="17:28">
      <c r="Q53" s="460" t="s">
        <v>366</v>
      </c>
      <c r="R53" s="511">
        <v>3.1767400000000001</v>
      </c>
      <c r="S53" s="511">
        <v>3.1492699999999996</v>
      </c>
      <c r="T53" s="511">
        <v>3.1500899999999996</v>
      </c>
      <c r="U53" s="445">
        <f t="shared" si="82"/>
        <v>0.82000000000004292</v>
      </c>
      <c r="V53" s="461">
        <f t="shared" si="83"/>
        <v>-272.39000000000055</v>
      </c>
      <c r="W53" s="442">
        <v>-273.2100000000006</v>
      </c>
      <c r="X53" s="611">
        <f t="shared" si="2"/>
        <v>0.82000000000005002</v>
      </c>
      <c r="Y53" s="449">
        <v>-245.74000000000007</v>
      </c>
      <c r="AA53" s="192"/>
    </row>
    <row r="54" spans="17:28">
      <c r="Z54"/>
    </row>
    <row r="55" spans="17:28">
      <c r="Z55"/>
    </row>
    <row r="56" spans="17:28">
      <c r="Z56"/>
    </row>
    <row r="57" spans="17:28">
      <c r="Z57"/>
    </row>
    <row r="58" spans="17:28">
      <c r="Z58"/>
    </row>
    <row r="59" spans="17:28">
      <c r="Z59"/>
    </row>
    <row r="60" spans="17:28">
      <c r="Z60"/>
    </row>
    <row r="61" spans="17:28">
      <c r="Z61"/>
    </row>
    <row r="62" spans="17:28">
      <c r="Z62"/>
    </row>
  </sheetData>
  <sortState ref="Z35:AA49">
    <sortCondition ref="Z35"/>
  </sortState>
  <mergeCells count="34">
    <mergeCell ref="E5:M5"/>
    <mergeCell ref="B6:C6"/>
    <mergeCell ref="E6:F6"/>
    <mergeCell ref="H6:I6"/>
    <mergeCell ref="J6:L6"/>
    <mergeCell ref="M6:P6"/>
    <mergeCell ref="A1:P1"/>
    <mergeCell ref="B2:E2"/>
    <mergeCell ref="N2:P2"/>
    <mergeCell ref="N3:P3"/>
    <mergeCell ref="N4:P4"/>
    <mergeCell ref="A7:A10"/>
    <mergeCell ref="B7:C8"/>
    <mergeCell ref="D7:D10"/>
    <mergeCell ref="E7:E10"/>
    <mergeCell ref="F7:F10"/>
    <mergeCell ref="N7:N10"/>
    <mergeCell ref="O7:O10"/>
    <mergeCell ref="P7:P10"/>
    <mergeCell ref="B9:B10"/>
    <mergeCell ref="C9:C10"/>
    <mergeCell ref="J9:J10"/>
    <mergeCell ref="K9:K10"/>
    <mergeCell ref="G7:G10"/>
    <mergeCell ref="H7:H10"/>
    <mergeCell ref="I7:I10"/>
    <mergeCell ref="J7:K8"/>
    <mergeCell ref="L7:L10"/>
    <mergeCell ref="M7:M10"/>
    <mergeCell ref="A38:P38"/>
    <mergeCell ref="A39:P39"/>
    <mergeCell ref="A40:C41"/>
    <mergeCell ref="G40:I41"/>
    <mergeCell ref="L40:N41"/>
  </mergeCells>
  <phoneticPr fontId="73" type="noConversion"/>
  <printOptions horizontalCentered="1"/>
  <pageMargins left="0.70866141732283472" right="0.70866141732283472" top="0.47244094488188981" bottom="0.47244094488188981" header="0.31496062992125984" footer="0.31496062992125984"/>
  <pageSetup paperSize="9" scale="7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1">
    <tabColor rgb="FFFFFF00"/>
  </sheetPr>
  <dimension ref="A1:AF44"/>
  <sheetViews>
    <sheetView zoomScaleSheetLayoutView="100" workbookViewId="0">
      <selection activeCell="P5" sqref="P5"/>
    </sheetView>
  </sheetViews>
  <sheetFormatPr defaultColWidth="9" defaultRowHeight="15.6"/>
  <cols>
    <col min="1" max="1" width="10.19921875" customWidth="1"/>
    <col min="2" max="4" width="8.8984375" customWidth="1"/>
    <col min="5" max="5" width="10.3984375" customWidth="1"/>
    <col min="6" max="6" width="11.09765625" customWidth="1"/>
    <col min="7" max="7" width="11.59765625" customWidth="1"/>
    <col min="8" max="13" width="8.8984375" customWidth="1"/>
    <col min="14" max="14" width="10.5" customWidth="1"/>
    <col min="15" max="15" width="9.3984375" customWidth="1"/>
    <col min="16" max="16" width="8.09765625" customWidth="1"/>
    <col min="17" max="17" width="9" style="216"/>
    <col min="18" max="18" width="10.5" style="216" bestFit="1" customWidth="1"/>
    <col min="19" max="19" width="12.69921875" style="216" bestFit="1" customWidth="1"/>
    <col min="20" max="20" width="13.8984375" style="216" bestFit="1" customWidth="1"/>
    <col min="21" max="21" width="9.5" style="216" bestFit="1" customWidth="1"/>
    <col min="22" max="22" width="11.59765625" style="216" bestFit="1" customWidth="1"/>
    <col min="23" max="23" width="11.59765625" bestFit="1" customWidth="1"/>
    <col min="24" max="24" width="12.69921875" bestFit="1" customWidth="1"/>
    <col min="25" max="25" width="9" style="92" customWidth="1"/>
    <col min="27" max="27" width="9.5" style="444" bestFit="1" customWidth="1"/>
    <col min="28" max="28" width="10.5" style="243" bestFit="1" customWidth="1"/>
    <col min="30" max="30" width="9" style="254" customWidth="1"/>
    <col min="31" max="31" width="9" style="216"/>
  </cols>
  <sheetData>
    <row r="1" spans="1:32" ht="24.9" customHeight="1">
      <c r="A1" s="678" t="s">
        <v>134</v>
      </c>
      <c r="B1" s="678"/>
      <c r="C1" s="678"/>
      <c r="D1" s="678"/>
      <c r="E1" s="678"/>
      <c r="F1" s="678"/>
      <c r="G1" s="678"/>
      <c r="H1" s="678"/>
      <c r="I1" s="678"/>
      <c r="J1" s="678"/>
      <c r="K1" s="678"/>
      <c r="L1" s="678"/>
      <c r="M1" s="678"/>
      <c r="N1" s="678"/>
      <c r="O1" s="678"/>
      <c r="P1" s="678"/>
      <c r="Q1" s="125" t="s">
        <v>65</v>
      </c>
      <c r="R1" s="125" t="s">
        <v>64</v>
      </c>
      <c r="S1" s="125" t="s">
        <v>63</v>
      </c>
      <c r="T1" s="125" t="s">
        <v>66</v>
      </c>
      <c r="U1" s="125" t="s">
        <v>62</v>
      </c>
      <c r="V1" s="125" t="s">
        <v>228</v>
      </c>
      <c r="W1" s="240" t="s">
        <v>229</v>
      </c>
      <c r="X1" s="240" t="s">
        <v>226</v>
      </c>
      <c r="AD1"/>
      <c r="AF1" s="195"/>
    </row>
    <row r="2" spans="1:32" ht="17.100000000000001" customHeight="1">
      <c r="A2" s="42" t="s">
        <v>55</v>
      </c>
      <c r="B2" s="679" t="s">
        <v>33</v>
      </c>
      <c r="C2" s="679"/>
      <c r="D2" s="679"/>
      <c r="E2" s="679"/>
      <c r="F2" s="43"/>
      <c r="G2" s="43"/>
      <c r="H2" s="43"/>
      <c r="I2" s="43"/>
      <c r="J2" s="43"/>
      <c r="K2" s="44"/>
      <c r="L2" s="44"/>
      <c r="M2" s="45" t="s">
        <v>34</v>
      </c>
      <c r="N2" s="679" t="s">
        <v>35</v>
      </c>
      <c r="O2" s="679"/>
      <c r="P2" s="679"/>
      <c r="Q2" s="125" t="s">
        <v>254</v>
      </c>
      <c r="R2" s="511">
        <v>2.8536899999999998</v>
      </c>
      <c r="S2" s="511">
        <v>2.8569200000000001</v>
      </c>
      <c r="T2" s="511">
        <v>2.8564799999999999</v>
      </c>
      <c r="U2" s="445">
        <f t="shared" ref="U2:U11" si="0">(T2-S2)*1000</f>
        <v>-0.44000000000021799</v>
      </c>
      <c r="V2" s="443">
        <f t="shared" ref="V2" si="1">(T2-R2)*1000</f>
        <v>2.7900000000000702</v>
      </c>
      <c r="W2" s="443">
        <v>3.2300000000002882</v>
      </c>
      <c r="X2" s="443">
        <f t="shared" ref="X2:X38" si="2">V2-W2</f>
        <v>-0.44000000000021799</v>
      </c>
      <c r="Y2"/>
      <c r="AB2" s="511"/>
      <c r="AC2" s="92"/>
      <c r="AE2"/>
    </row>
    <row r="3" spans="1:32" ht="17.100000000000001" customHeight="1">
      <c r="A3" s="42" t="s">
        <v>56</v>
      </c>
      <c r="B3" s="215" t="s">
        <v>36</v>
      </c>
      <c r="C3" s="46"/>
      <c r="D3" s="46"/>
      <c r="E3" s="46"/>
      <c r="F3" s="43"/>
      <c r="G3" s="43"/>
      <c r="H3" s="43"/>
      <c r="I3" s="43"/>
      <c r="J3" s="43"/>
      <c r="K3" s="44"/>
      <c r="L3" s="44"/>
      <c r="M3" s="45" t="s">
        <v>37</v>
      </c>
      <c r="N3" s="680" t="str">
        <f>房屋!N3</f>
        <v>S4008/A003/118/2001</v>
      </c>
      <c r="O3" s="680"/>
      <c r="P3" s="680"/>
      <c r="Q3" s="125" t="s">
        <v>255</v>
      </c>
      <c r="R3" s="511">
        <v>2.8765700000000001</v>
      </c>
      <c r="S3" s="511">
        <v>2.8777599999999994</v>
      </c>
      <c r="T3" s="511">
        <v>2.8764899999999995</v>
      </c>
      <c r="U3" s="445">
        <f t="shared" si="0"/>
        <v>-1.2699999999998823</v>
      </c>
      <c r="V3" s="571">
        <f>(T3-R3)*1000</f>
        <v>-8.0000000000524096E-2</v>
      </c>
      <c r="W3" s="571">
        <v>1.1899999999993582</v>
      </c>
      <c r="X3" s="571">
        <f t="shared" si="2"/>
        <v>-1.2699999999998823</v>
      </c>
      <c r="Y3"/>
      <c r="AC3" s="92"/>
      <c r="AE3"/>
    </row>
    <row r="4" spans="1:32" ht="17.100000000000001" customHeight="1">
      <c r="A4" s="42" t="s">
        <v>57</v>
      </c>
      <c r="B4" s="47" t="s">
        <v>21</v>
      </c>
      <c r="C4" s="47"/>
      <c r="D4" s="47"/>
      <c r="E4" s="47"/>
      <c r="F4" s="48"/>
      <c r="G4" s="49"/>
      <c r="H4" s="49"/>
      <c r="I4" s="49"/>
      <c r="J4" s="49"/>
      <c r="K4" s="50"/>
      <c r="L4" s="50"/>
      <c r="M4" s="51"/>
      <c r="N4" s="681"/>
      <c r="O4" s="681"/>
      <c r="P4" s="681"/>
      <c r="Q4" s="125" t="s">
        <v>256</v>
      </c>
      <c r="R4" s="511">
        <v>2.86965</v>
      </c>
      <c r="S4" s="511">
        <v>2.8681799999999997</v>
      </c>
      <c r="T4" s="511">
        <v>2.8687099999999996</v>
      </c>
      <c r="U4" s="445">
        <f t="shared" si="0"/>
        <v>0.52999999999991942</v>
      </c>
      <c r="V4" s="571">
        <f t="shared" ref="V4:V38" si="3">(T4-R4)*1000</f>
        <v>-0.94000000000038497</v>
      </c>
      <c r="W4" s="571">
        <v>-1.4700000000003044</v>
      </c>
      <c r="X4" s="571">
        <f t="shared" si="2"/>
        <v>0.52999999999991942</v>
      </c>
      <c r="Y4"/>
      <c r="AA4" s="569"/>
      <c r="AC4" s="92"/>
      <c r="AE4"/>
    </row>
    <row r="5" spans="1:32" ht="20.100000000000001" customHeight="1">
      <c r="A5" s="52"/>
      <c r="B5" s="53"/>
      <c r="C5" s="53"/>
      <c r="D5" s="53"/>
      <c r="E5" s="682" t="s">
        <v>312</v>
      </c>
      <c r="F5" s="682"/>
      <c r="G5" s="682"/>
      <c r="H5" s="682"/>
      <c r="I5" s="682"/>
      <c r="J5" s="682"/>
      <c r="K5" s="682"/>
      <c r="L5" s="682"/>
      <c r="M5" s="682"/>
      <c r="N5" s="54"/>
      <c r="O5" s="54"/>
      <c r="P5" s="578"/>
      <c r="Q5" s="125" t="s">
        <v>257</v>
      </c>
      <c r="R5" s="511">
        <v>2.7287499999999998</v>
      </c>
      <c r="S5" s="511">
        <v>2.7218399999999994</v>
      </c>
      <c r="T5" s="511">
        <v>2.7227499999999996</v>
      </c>
      <c r="U5" s="445">
        <f t="shared" si="0"/>
        <v>0.91000000000018844</v>
      </c>
      <c r="V5" s="571">
        <f t="shared" si="3"/>
        <v>-6.0000000000002274</v>
      </c>
      <c r="W5" s="571">
        <v>-6.9100000000004158</v>
      </c>
      <c r="X5" s="571">
        <f t="shared" si="2"/>
        <v>0.91000000000018844</v>
      </c>
      <c r="Y5"/>
      <c r="AC5" s="92"/>
      <c r="AE5"/>
    </row>
    <row r="6" spans="1:32" ht="16.5" customHeight="1">
      <c r="A6" s="60" t="s">
        <v>38</v>
      </c>
      <c r="B6" s="692">
        <f>房屋!B6</f>
        <v>43846</v>
      </c>
      <c r="C6" s="693"/>
      <c r="D6" s="60" t="s">
        <v>39</v>
      </c>
      <c r="E6" s="692">
        <f>房屋!E6</f>
        <v>43850</v>
      </c>
      <c r="F6" s="693"/>
      <c r="G6" s="60" t="s">
        <v>40</v>
      </c>
      <c r="H6" s="685" t="str">
        <f>房屋!H6</f>
        <v>13:00-15:00</v>
      </c>
      <c r="I6" s="686"/>
      <c r="J6" s="687" t="s">
        <v>41</v>
      </c>
      <c r="K6" s="688"/>
      <c r="L6" s="688"/>
      <c r="M6" s="689" t="s">
        <v>42</v>
      </c>
      <c r="N6" s="690"/>
      <c r="O6" s="690"/>
      <c r="P6" s="691"/>
      <c r="Q6" s="125" t="s">
        <v>258</v>
      </c>
      <c r="R6" s="511">
        <v>2.56948</v>
      </c>
      <c r="S6" s="511">
        <v>2.4942599999999997</v>
      </c>
      <c r="T6" s="511">
        <v>2.4956299999999998</v>
      </c>
      <c r="U6" s="445">
        <f t="shared" si="0"/>
        <v>1.3700000000000934</v>
      </c>
      <c r="V6" s="571">
        <f t="shared" si="3"/>
        <v>-73.850000000000193</v>
      </c>
      <c r="W6" s="571">
        <v>-75.220000000000283</v>
      </c>
      <c r="X6" s="571">
        <f t="shared" si="2"/>
        <v>1.3700000000000898</v>
      </c>
      <c r="Y6"/>
      <c r="AB6" s="511"/>
      <c r="AC6" s="92"/>
      <c r="AE6"/>
    </row>
    <row r="7" spans="1:32" ht="17.100000000000001" customHeight="1">
      <c r="A7" s="675" t="s">
        <v>43</v>
      </c>
      <c r="B7" s="670" t="s">
        <v>44</v>
      </c>
      <c r="C7" s="671"/>
      <c r="D7" s="668" t="s">
        <v>225</v>
      </c>
      <c r="E7" s="668" t="s">
        <v>46</v>
      </c>
      <c r="F7" s="662" t="s">
        <v>47</v>
      </c>
      <c r="G7" s="662" t="s">
        <v>48</v>
      </c>
      <c r="H7" s="665" t="s">
        <v>49</v>
      </c>
      <c r="I7" s="662" t="s">
        <v>43</v>
      </c>
      <c r="J7" s="670" t="s">
        <v>44</v>
      </c>
      <c r="K7" s="671"/>
      <c r="L7" s="668" t="s">
        <v>225</v>
      </c>
      <c r="M7" s="668" t="s">
        <v>50</v>
      </c>
      <c r="N7" s="662" t="s">
        <v>47</v>
      </c>
      <c r="O7" s="662" t="s">
        <v>51</v>
      </c>
      <c r="P7" s="665" t="s">
        <v>49</v>
      </c>
      <c r="Q7" s="125" t="s">
        <v>259</v>
      </c>
      <c r="R7" s="511">
        <v>2.5136599999999998</v>
      </c>
      <c r="S7" s="511">
        <v>2.4081899999999998</v>
      </c>
      <c r="T7" s="511">
        <v>2.4094799999999998</v>
      </c>
      <c r="U7" s="445">
        <f t="shared" si="0"/>
        <v>1.2900000000000134</v>
      </c>
      <c r="V7" s="571">
        <f t="shared" si="3"/>
        <v>-104.17999999999994</v>
      </c>
      <c r="W7" s="571">
        <v>-105.46999999999996</v>
      </c>
      <c r="X7" s="571">
        <f t="shared" si="2"/>
        <v>1.2900000000000205</v>
      </c>
      <c r="Y7"/>
      <c r="AB7" s="511"/>
      <c r="AC7" s="92"/>
      <c r="AE7"/>
    </row>
    <row r="8" spans="1:32" ht="17.100000000000001" customHeight="1">
      <c r="A8" s="676"/>
      <c r="B8" s="672"/>
      <c r="C8" s="673"/>
      <c r="D8" s="674"/>
      <c r="E8" s="674"/>
      <c r="F8" s="663"/>
      <c r="G8" s="663"/>
      <c r="H8" s="666"/>
      <c r="I8" s="663"/>
      <c r="J8" s="672"/>
      <c r="K8" s="673"/>
      <c r="L8" s="674"/>
      <c r="M8" s="674"/>
      <c r="N8" s="663"/>
      <c r="O8" s="663"/>
      <c r="P8" s="666"/>
      <c r="Q8" s="125" t="s">
        <v>260</v>
      </c>
      <c r="R8" s="511">
        <v>2.6932200000000002</v>
      </c>
      <c r="S8" s="511">
        <v>2.6799300000000001</v>
      </c>
      <c r="T8" s="511">
        <v>2.67916</v>
      </c>
      <c r="U8" s="445">
        <f t="shared" si="0"/>
        <v>-0.77000000000015945</v>
      </c>
      <c r="V8" s="571">
        <f t="shared" si="3"/>
        <v>-14.060000000000183</v>
      </c>
      <c r="W8" s="571">
        <v>-13.290000000000024</v>
      </c>
      <c r="X8" s="571">
        <f t="shared" si="2"/>
        <v>-0.77000000000015945</v>
      </c>
      <c r="Y8"/>
      <c r="AA8" s="569"/>
      <c r="AC8" s="92"/>
      <c r="AD8" s="281"/>
      <c r="AE8"/>
    </row>
    <row r="9" spans="1:32" ht="17.100000000000001" customHeight="1">
      <c r="A9" s="676"/>
      <c r="B9" s="665" t="s">
        <v>52</v>
      </c>
      <c r="C9" s="665" t="s">
        <v>53</v>
      </c>
      <c r="D9" s="674"/>
      <c r="E9" s="674"/>
      <c r="F9" s="663"/>
      <c r="G9" s="663"/>
      <c r="H9" s="666"/>
      <c r="I9" s="663"/>
      <c r="J9" s="668" t="s">
        <v>52</v>
      </c>
      <c r="K9" s="665" t="s">
        <v>53</v>
      </c>
      <c r="L9" s="674"/>
      <c r="M9" s="674"/>
      <c r="N9" s="663"/>
      <c r="O9" s="663"/>
      <c r="P9" s="666"/>
      <c r="Q9" s="125" t="s">
        <v>261</v>
      </c>
      <c r="R9" s="511">
        <v>2.6399499999999998</v>
      </c>
      <c r="S9" s="511">
        <v>2.6370300000000002</v>
      </c>
      <c r="T9" s="511">
        <v>2.6373600000000001</v>
      </c>
      <c r="U9" s="445">
        <f t="shared" si="0"/>
        <v>0.32999999999994145</v>
      </c>
      <c r="V9" s="571">
        <f t="shared" si="3"/>
        <v>-2.5899999999996481</v>
      </c>
      <c r="W9" s="571">
        <v>-2.9199999999995896</v>
      </c>
      <c r="X9" s="571">
        <f t="shared" si="2"/>
        <v>0.32999999999994145</v>
      </c>
      <c r="Y9"/>
      <c r="AC9" s="92"/>
      <c r="AD9" s="281"/>
      <c r="AE9"/>
    </row>
    <row r="10" spans="1:32" ht="17.100000000000001" customHeight="1">
      <c r="A10" s="677"/>
      <c r="B10" s="667"/>
      <c r="C10" s="667"/>
      <c r="D10" s="669"/>
      <c r="E10" s="669"/>
      <c r="F10" s="664"/>
      <c r="G10" s="664"/>
      <c r="H10" s="667"/>
      <c r="I10" s="664"/>
      <c r="J10" s="669"/>
      <c r="K10" s="667"/>
      <c r="L10" s="669"/>
      <c r="M10" s="669"/>
      <c r="N10" s="664"/>
      <c r="O10" s="664"/>
      <c r="P10" s="667"/>
      <c r="Q10" s="125" t="s">
        <v>262</v>
      </c>
      <c r="R10" s="511">
        <v>2.5301399999999998</v>
      </c>
      <c r="S10" s="511">
        <v>2.4578500000000001</v>
      </c>
      <c r="T10" s="511">
        <v>2.45871</v>
      </c>
      <c r="U10" s="445">
        <f t="shared" si="0"/>
        <v>0.85999999999986088</v>
      </c>
      <c r="V10" s="571">
        <f t="shared" si="3"/>
        <v>-71.429999999999879</v>
      </c>
      <c r="W10" s="571">
        <v>-72.289999999999736</v>
      </c>
      <c r="X10" s="571">
        <f t="shared" si="2"/>
        <v>0.85999999999985732</v>
      </c>
      <c r="Y10" s="56"/>
      <c r="AB10" s="511"/>
      <c r="AC10" s="92"/>
      <c r="AD10" s="281"/>
      <c r="AE10"/>
    </row>
    <row r="11" spans="1:32" ht="14.1" customHeight="1">
      <c r="A11" s="33" t="str">
        <f>Q2</f>
        <v>D100.1</v>
      </c>
      <c r="B11" s="57">
        <f t="shared" ref="B11" si="4">U2</f>
        <v>-0.44000000000021799</v>
      </c>
      <c r="C11" s="57">
        <f t="shared" ref="C11" si="5">V2</f>
        <v>2.7900000000000702</v>
      </c>
      <c r="D11" s="57">
        <f>X2/4</f>
        <v>-0.1100000000000545</v>
      </c>
      <c r="E11" s="512">
        <f t="shared" ref="E11" si="6">R2</f>
        <v>2.8536899999999998</v>
      </c>
      <c r="F11" s="512">
        <f t="shared" ref="F11" si="7">S2</f>
        <v>2.8569200000000001</v>
      </c>
      <c r="G11" s="512">
        <f t="shared" ref="G11" si="8">T2</f>
        <v>2.8564799999999999</v>
      </c>
      <c r="H11" s="35"/>
      <c r="I11" s="33" t="str">
        <f t="shared" ref="I11:I22" si="9">Q27</f>
        <v>D106.1</v>
      </c>
      <c r="J11" s="57">
        <f t="shared" ref="J11" si="10">U27</f>
        <v>0.76000000000009393</v>
      </c>
      <c r="K11" s="57">
        <f t="shared" ref="K11" si="11">V27</f>
        <v>-32.219999999999693</v>
      </c>
      <c r="L11" s="90">
        <f>X27/4</f>
        <v>0.19000000000002437</v>
      </c>
      <c r="M11" s="513">
        <f t="shared" ref="M11" si="12">R27</f>
        <v>3.0277599999999998</v>
      </c>
      <c r="N11" s="513">
        <f t="shared" ref="N11" si="13">S27</f>
        <v>2.99478</v>
      </c>
      <c r="O11" s="513">
        <f t="shared" ref="O11" si="14">T27</f>
        <v>2.9955400000000001</v>
      </c>
      <c r="P11" s="126"/>
      <c r="Q11" s="125" t="s">
        <v>263</v>
      </c>
      <c r="R11" s="511">
        <v>2.4157099999999998</v>
      </c>
      <c r="S11" s="511">
        <v>2.2844800000000003</v>
      </c>
      <c r="T11" s="511">
        <v>2.2833900000000003</v>
      </c>
      <c r="U11" s="445">
        <f t="shared" si="0"/>
        <v>-1.0900000000000354</v>
      </c>
      <c r="V11" s="571">
        <f t="shared" si="3"/>
        <v>-132.31999999999954</v>
      </c>
      <c r="W11" s="571">
        <v>-131.22999999999951</v>
      </c>
      <c r="X11" s="571">
        <f t="shared" si="2"/>
        <v>-1.0900000000000318</v>
      </c>
      <c r="Y11" s="56"/>
      <c r="AB11" s="511"/>
      <c r="AC11" s="92"/>
      <c r="AD11" s="281"/>
      <c r="AE11"/>
    </row>
    <row r="12" spans="1:32" ht="14.1" customHeight="1">
      <c r="A12" s="33" t="str">
        <f t="shared" ref="A12:A35" si="15">Q3</f>
        <v>D100.2</v>
      </c>
      <c r="B12" s="57">
        <f t="shared" ref="B12:B35" si="16">U3</f>
        <v>-1.2699999999998823</v>
      </c>
      <c r="C12" s="57">
        <f t="shared" ref="C12:C35" si="17">V3</f>
        <v>-8.0000000000524096E-2</v>
      </c>
      <c r="D12" s="57">
        <f t="shared" ref="D12:D20" si="18">X3/4</f>
        <v>-0.31749999999997058</v>
      </c>
      <c r="E12" s="512">
        <f t="shared" ref="E12:E35" si="19">R3</f>
        <v>2.8765700000000001</v>
      </c>
      <c r="F12" s="512">
        <f t="shared" ref="F12:F35" si="20">S3</f>
        <v>2.8777599999999994</v>
      </c>
      <c r="G12" s="512">
        <f t="shared" ref="G12:G35" si="21">T3</f>
        <v>2.8764899999999995</v>
      </c>
      <c r="H12" s="35"/>
      <c r="I12" s="33" t="str">
        <f t="shared" si="9"/>
        <v>D106.2</v>
      </c>
      <c r="J12" s="57">
        <f t="shared" ref="J12:J22" si="22">U28</f>
        <v>1.1399999999999189</v>
      </c>
      <c r="K12" s="57">
        <f t="shared" ref="K12:K22" si="23">V28</f>
        <v>-153.65999999999991</v>
      </c>
      <c r="L12" s="90">
        <f t="shared" ref="L12:L22" si="24">X28/4</f>
        <v>0.28499999999998238</v>
      </c>
      <c r="M12" s="513">
        <f t="shared" ref="M12:M22" si="25">R28</f>
        <v>3.0758399999999999</v>
      </c>
      <c r="N12" s="513">
        <f t="shared" ref="N12:N22" si="26">S28</f>
        <v>2.9210400000000001</v>
      </c>
      <c r="O12" s="513">
        <f t="shared" ref="O12:O22" si="27">T28</f>
        <v>2.92218</v>
      </c>
      <c r="P12" s="57"/>
      <c r="Q12" s="125" t="s">
        <v>329</v>
      </c>
      <c r="R12" s="511">
        <v>2.3817699999999999</v>
      </c>
      <c r="S12" s="511">
        <v>2.2934700000000001</v>
      </c>
      <c r="T12" s="511">
        <v>2.2934700000000001</v>
      </c>
      <c r="U12" s="445" t="s">
        <v>349</v>
      </c>
      <c r="V12" s="571">
        <f t="shared" si="3"/>
        <v>-88.299999999999827</v>
      </c>
      <c r="W12" s="571">
        <v>-88.299999999999827</v>
      </c>
      <c r="X12" s="571">
        <f t="shared" si="2"/>
        <v>0</v>
      </c>
      <c r="Y12" s="56"/>
      <c r="AA12" s="511"/>
      <c r="AC12" s="92"/>
      <c r="AD12" s="281"/>
      <c r="AE12"/>
    </row>
    <row r="13" spans="1:32" ht="14.1" customHeight="1">
      <c r="A13" s="33" t="str">
        <f t="shared" si="15"/>
        <v>D100.3</v>
      </c>
      <c r="B13" s="57">
        <f t="shared" si="16"/>
        <v>0.52999999999991942</v>
      </c>
      <c r="C13" s="57">
        <f t="shared" si="17"/>
        <v>-0.94000000000038497</v>
      </c>
      <c r="D13" s="57">
        <f t="shared" si="18"/>
        <v>0.13249999999997986</v>
      </c>
      <c r="E13" s="512">
        <f t="shared" si="19"/>
        <v>2.86965</v>
      </c>
      <c r="F13" s="512">
        <f t="shared" si="20"/>
        <v>2.8681799999999997</v>
      </c>
      <c r="G13" s="512">
        <f t="shared" si="21"/>
        <v>2.8687099999999996</v>
      </c>
      <c r="H13" s="35"/>
      <c r="I13" s="33" t="str">
        <f t="shared" si="9"/>
        <v>D106.3</v>
      </c>
      <c r="J13" s="57">
        <f t="shared" si="22"/>
        <v>0.91999999999980986</v>
      </c>
      <c r="K13" s="57">
        <f t="shared" si="23"/>
        <v>-176.99000000000044</v>
      </c>
      <c r="L13" s="90">
        <f t="shared" si="24"/>
        <v>0.22999999999994714</v>
      </c>
      <c r="M13" s="513">
        <f t="shared" si="25"/>
        <v>3.1062500000000002</v>
      </c>
      <c r="N13" s="513">
        <f t="shared" si="26"/>
        <v>2.9283399999999999</v>
      </c>
      <c r="O13" s="513">
        <f t="shared" si="27"/>
        <v>2.9292599999999998</v>
      </c>
      <c r="P13" s="126"/>
      <c r="Q13" s="125" t="s">
        <v>264</v>
      </c>
      <c r="R13" s="511">
        <v>2.6247600000000002</v>
      </c>
      <c r="S13" s="511">
        <v>2.6289800000000003</v>
      </c>
      <c r="T13" s="511">
        <v>2.6283200000000004</v>
      </c>
      <c r="U13" s="445">
        <f t="shared" ref="U13:U38" si="28">(T13-S13)*1000</f>
        <v>-0.6599999999998829</v>
      </c>
      <c r="V13" s="571">
        <f t="shared" si="3"/>
        <v>3.5600000000002296</v>
      </c>
      <c r="W13" s="571">
        <v>4.2200000000001125</v>
      </c>
      <c r="X13" s="571">
        <f t="shared" si="2"/>
        <v>-0.6599999999998829</v>
      </c>
      <c r="Y13" s="56"/>
      <c r="AC13" s="92"/>
      <c r="AD13" s="281"/>
      <c r="AE13"/>
    </row>
    <row r="14" spans="1:32" ht="14.1" customHeight="1">
      <c r="A14" s="33" t="str">
        <f t="shared" si="15"/>
        <v>D101.1</v>
      </c>
      <c r="B14" s="57">
        <f t="shared" si="16"/>
        <v>0.91000000000018844</v>
      </c>
      <c r="C14" s="57">
        <f t="shared" si="17"/>
        <v>-6.0000000000002274</v>
      </c>
      <c r="D14" s="57">
        <f t="shared" si="18"/>
        <v>0.22750000000004711</v>
      </c>
      <c r="E14" s="512">
        <f t="shared" si="19"/>
        <v>2.7287499999999998</v>
      </c>
      <c r="F14" s="512">
        <f t="shared" si="20"/>
        <v>2.7218399999999994</v>
      </c>
      <c r="G14" s="512">
        <f t="shared" si="21"/>
        <v>2.7227499999999996</v>
      </c>
      <c r="H14" s="35"/>
      <c r="I14" s="33" t="str">
        <f t="shared" si="9"/>
        <v>D106.4</v>
      </c>
      <c r="J14" s="57">
        <f t="shared" si="22"/>
        <v>0.85999999999986088</v>
      </c>
      <c r="K14" s="57">
        <f t="shared" si="23"/>
        <v>-192.77000000000032</v>
      </c>
      <c r="L14" s="90">
        <f t="shared" si="24"/>
        <v>0.21499999999996788</v>
      </c>
      <c r="M14" s="513">
        <f t="shared" si="25"/>
        <v>2.9742899999999999</v>
      </c>
      <c r="N14" s="513">
        <f t="shared" si="26"/>
        <v>2.7806599999999997</v>
      </c>
      <c r="O14" s="513">
        <f t="shared" si="27"/>
        <v>2.7815199999999995</v>
      </c>
      <c r="P14" s="126"/>
      <c r="Q14" s="125" t="s">
        <v>265</v>
      </c>
      <c r="R14" s="511">
        <v>2.5397400000000001</v>
      </c>
      <c r="S14" s="511">
        <v>2.4797199999999999</v>
      </c>
      <c r="T14" s="511">
        <v>2.4811899999999998</v>
      </c>
      <c r="U14" s="445">
        <f t="shared" si="28"/>
        <v>1.4699999999998603</v>
      </c>
      <c r="V14" s="571">
        <f t="shared" si="3"/>
        <v>-58.550000000000324</v>
      </c>
      <c r="W14" s="571">
        <v>-60.020000000000181</v>
      </c>
      <c r="X14" s="571">
        <f t="shared" si="2"/>
        <v>1.4699999999998568</v>
      </c>
      <c r="Y14" s="56"/>
      <c r="AC14" s="92"/>
      <c r="AD14" s="281"/>
      <c r="AE14"/>
    </row>
    <row r="15" spans="1:32" ht="14.1" customHeight="1">
      <c r="A15" s="33" t="str">
        <f t="shared" si="15"/>
        <v>D101.2</v>
      </c>
      <c r="B15" s="57">
        <f t="shared" si="16"/>
        <v>1.3700000000000934</v>
      </c>
      <c r="C15" s="57">
        <f t="shared" si="17"/>
        <v>-73.850000000000193</v>
      </c>
      <c r="D15" s="57">
        <f t="shared" si="18"/>
        <v>0.34250000000002245</v>
      </c>
      <c r="E15" s="512">
        <f t="shared" si="19"/>
        <v>2.56948</v>
      </c>
      <c r="F15" s="512">
        <f t="shared" si="20"/>
        <v>2.4942599999999997</v>
      </c>
      <c r="G15" s="512">
        <f t="shared" si="21"/>
        <v>2.4956299999999998</v>
      </c>
      <c r="H15" s="35"/>
      <c r="I15" s="33" t="str">
        <f t="shared" si="9"/>
        <v>D106.5</v>
      </c>
      <c r="J15" s="57">
        <f t="shared" si="22"/>
        <v>1.0300000000000864</v>
      </c>
      <c r="K15" s="57">
        <f t="shared" si="23"/>
        <v>-76.359999999999758</v>
      </c>
      <c r="L15" s="90">
        <f t="shared" si="24"/>
        <v>0.2575000000000216</v>
      </c>
      <c r="M15" s="513">
        <f t="shared" si="25"/>
        <v>2.89297</v>
      </c>
      <c r="N15" s="513">
        <f t="shared" si="26"/>
        <v>2.8155800000000002</v>
      </c>
      <c r="O15" s="513">
        <f t="shared" si="27"/>
        <v>2.8166100000000003</v>
      </c>
      <c r="P15" s="126"/>
      <c r="Q15" s="125" t="s">
        <v>306</v>
      </c>
      <c r="R15" s="511">
        <v>2.3331400000000002</v>
      </c>
      <c r="S15" s="511">
        <v>2.2025700000000001</v>
      </c>
      <c r="T15" s="511">
        <v>2.2038500000000001</v>
      </c>
      <c r="U15" s="445">
        <f t="shared" si="28"/>
        <v>1.2799999999999478</v>
      </c>
      <c r="V15" s="571">
        <f t="shared" si="3"/>
        <v>-129.29000000000013</v>
      </c>
      <c r="W15" s="571">
        <v>-130.57000000000008</v>
      </c>
      <c r="X15" s="571">
        <f t="shared" si="2"/>
        <v>1.2799999999999443</v>
      </c>
      <c r="Y15" s="56"/>
      <c r="AB15" s="511"/>
      <c r="AC15" s="92"/>
      <c r="AD15" s="281"/>
      <c r="AE15"/>
    </row>
    <row r="16" spans="1:32" ht="14.1" customHeight="1">
      <c r="A16" s="33" t="str">
        <f t="shared" si="15"/>
        <v>D101.3</v>
      </c>
      <c r="B16" s="57">
        <f t="shared" si="16"/>
        <v>1.2900000000000134</v>
      </c>
      <c r="C16" s="57">
        <f t="shared" si="17"/>
        <v>-104.17999999999994</v>
      </c>
      <c r="D16" s="57">
        <f t="shared" si="18"/>
        <v>0.32250000000000512</v>
      </c>
      <c r="E16" s="512">
        <f t="shared" si="19"/>
        <v>2.5136599999999998</v>
      </c>
      <c r="F16" s="512">
        <f t="shared" si="20"/>
        <v>2.4081899999999998</v>
      </c>
      <c r="G16" s="512">
        <f t="shared" si="21"/>
        <v>2.4094799999999998</v>
      </c>
      <c r="H16" s="33"/>
      <c r="I16" s="33" t="str">
        <f t="shared" si="9"/>
        <v>D106.6</v>
      </c>
      <c r="J16" s="57">
        <f t="shared" si="22"/>
        <v>0.52999999999991942</v>
      </c>
      <c r="K16" s="57">
        <f t="shared" si="23"/>
        <v>-32.880000000000024</v>
      </c>
      <c r="L16" s="90">
        <f t="shared" si="24"/>
        <v>0.13249999999997897</v>
      </c>
      <c r="M16" s="513">
        <f t="shared" si="25"/>
        <v>3.70539</v>
      </c>
      <c r="N16" s="513">
        <f t="shared" si="26"/>
        <v>3.67198</v>
      </c>
      <c r="O16" s="513">
        <f t="shared" si="27"/>
        <v>3.6725099999999999</v>
      </c>
      <c r="P16" s="57"/>
      <c r="Q16" s="125" t="s">
        <v>307</v>
      </c>
      <c r="R16" s="511">
        <v>2.2723</v>
      </c>
      <c r="S16" s="511">
        <v>2.149490000000001</v>
      </c>
      <c r="T16" s="511">
        <v>2.1485800000000008</v>
      </c>
      <c r="U16" s="445">
        <f t="shared" si="28"/>
        <v>-0.91000000000018844</v>
      </c>
      <c r="V16" s="571">
        <f t="shared" si="3"/>
        <v>-123.71999999999916</v>
      </c>
      <c r="W16" s="571">
        <v>-122.80999999999898</v>
      </c>
      <c r="X16" s="571">
        <f t="shared" si="2"/>
        <v>-0.91000000000018133</v>
      </c>
      <c r="Y16" s="56"/>
      <c r="AB16" s="511"/>
      <c r="AC16" s="92"/>
      <c r="AD16" s="281"/>
      <c r="AE16"/>
    </row>
    <row r="17" spans="1:31" ht="14.1" customHeight="1">
      <c r="A17" s="33" t="str">
        <f t="shared" si="15"/>
        <v>D101.4</v>
      </c>
      <c r="B17" s="57">
        <f t="shared" si="16"/>
        <v>-0.77000000000015945</v>
      </c>
      <c r="C17" s="57">
        <f t="shared" si="17"/>
        <v>-14.060000000000183</v>
      </c>
      <c r="D17" s="57">
        <f t="shared" si="18"/>
        <v>-0.19250000000003986</v>
      </c>
      <c r="E17" s="512">
        <f t="shared" si="19"/>
        <v>2.6932200000000002</v>
      </c>
      <c r="F17" s="512">
        <f t="shared" si="20"/>
        <v>2.6799300000000001</v>
      </c>
      <c r="G17" s="512">
        <f t="shared" si="21"/>
        <v>2.67916</v>
      </c>
      <c r="H17" s="35"/>
      <c r="I17" s="33" t="str">
        <f t="shared" si="9"/>
        <v>D107.1</v>
      </c>
      <c r="J17" s="57">
        <f t="shared" si="22"/>
        <v>-0.64999999999981739</v>
      </c>
      <c r="K17" s="57">
        <f t="shared" si="23"/>
        <v>-31.439999999999912</v>
      </c>
      <c r="L17" s="90">
        <f t="shared" si="24"/>
        <v>-0.16249999999995435</v>
      </c>
      <c r="M17" s="513">
        <f t="shared" si="25"/>
        <v>3.0887500000000001</v>
      </c>
      <c r="N17" s="513">
        <f t="shared" si="26"/>
        <v>3.05796</v>
      </c>
      <c r="O17" s="513">
        <f t="shared" si="27"/>
        <v>3.0573100000000002</v>
      </c>
      <c r="P17" s="57"/>
      <c r="Q17" s="125" t="s">
        <v>266</v>
      </c>
      <c r="R17" s="511">
        <v>2.3754499999999998</v>
      </c>
      <c r="S17" s="511">
        <v>2.3064199999999997</v>
      </c>
      <c r="T17" s="511">
        <v>2.3048899999999999</v>
      </c>
      <c r="U17" s="445">
        <f t="shared" si="28"/>
        <v>-1.5299999999998093</v>
      </c>
      <c r="V17" s="571">
        <f t="shared" si="3"/>
        <v>-70.55999999999996</v>
      </c>
      <c r="W17" s="571">
        <v>-69.030000000000143</v>
      </c>
      <c r="X17" s="571">
        <f t="shared" si="2"/>
        <v>-1.5299999999998164</v>
      </c>
      <c r="Y17" s="56"/>
      <c r="AB17" s="511"/>
      <c r="AC17" s="92"/>
      <c r="AD17" s="281"/>
      <c r="AE17"/>
    </row>
    <row r="18" spans="1:31" ht="14.1" customHeight="1">
      <c r="A18" s="33" t="str">
        <f t="shared" si="15"/>
        <v>D102.1</v>
      </c>
      <c r="B18" s="57">
        <f t="shared" si="16"/>
        <v>0.32999999999994145</v>
      </c>
      <c r="C18" s="57">
        <f t="shared" si="17"/>
        <v>-2.5899999999996481</v>
      </c>
      <c r="D18" s="57">
        <f t="shared" si="18"/>
        <v>8.2499999999985363E-2</v>
      </c>
      <c r="E18" s="512">
        <f t="shared" si="19"/>
        <v>2.6399499999999998</v>
      </c>
      <c r="F18" s="512">
        <f t="shared" si="20"/>
        <v>2.6370300000000002</v>
      </c>
      <c r="G18" s="512">
        <f t="shared" si="21"/>
        <v>2.6373600000000001</v>
      </c>
      <c r="H18" s="35"/>
      <c r="I18" s="33" t="str">
        <f t="shared" si="9"/>
        <v>D107.2</v>
      </c>
      <c r="J18" s="57">
        <f t="shared" si="22"/>
        <v>-1.0200000000000209</v>
      </c>
      <c r="K18" s="57">
        <f t="shared" si="23"/>
        <v>-63.969999999999857</v>
      </c>
      <c r="L18" s="90">
        <f t="shared" si="24"/>
        <v>-0.25500000000000433</v>
      </c>
      <c r="M18" s="513">
        <f t="shared" si="25"/>
        <v>3.08073</v>
      </c>
      <c r="N18" s="513">
        <f t="shared" si="26"/>
        <v>3.0177800000000001</v>
      </c>
      <c r="O18" s="513">
        <f t="shared" si="27"/>
        <v>3.0167600000000001</v>
      </c>
      <c r="P18" s="57"/>
      <c r="Q18" s="125" t="s">
        <v>267</v>
      </c>
      <c r="R18" s="511">
        <v>2.8046799999999998</v>
      </c>
      <c r="S18" s="511">
        <v>2.79697</v>
      </c>
      <c r="T18" s="511">
        <v>2.79697</v>
      </c>
      <c r="U18" s="445" t="s">
        <v>349</v>
      </c>
      <c r="V18" s="571">
        <f t="shared" si="3"/>
        <v>-7.7099999999998836</v>
      </c>
      <c r="W18" s="571">
        <v>-7.7099999999998836</v>
      </c>
      <c r="X18" s="571">
        <f t="shared" si="2"/>
        <v>0</v>
      </c>
      <c r="Y18"/>
      <c r="AC18" s="92"/>
      <c r="AD18" s="281"/>
      <c r="AE18"/>
    </row>
    <row r="19" spans="1:31" ht="14.1" customHeight="1">
      <c r="A19" s="33" t="str">
        <f t="shared" si="15"/>
        <v>D102.2</v>
      </c>
      <c r="B19" s="57">
        <f t="shared" si="16"/>
        <v>0.85999999999986088</v>
      </c>
      <c r="C19" s="57">
        <f t="shared" si="17"/>
        <v>-71.429999999999879</v>
      </c>
      <c r="D19" s="57">
        <f t="shared" si="18"/>
        <v>0.21499999999996433</v>
      </c>
      <c r="E19" s="512">
        <f t="shared" si="19"/>
        <v>2.5301399999999998</v>
      </c>
      <c r="F19" s="512">
        <f t="shared" si="20"/>
        <v>2.4578500000000001</v>
      </c>
      <c r="G19" s="512">
        <f t="shared" si="21"/>
        <v>2.45871</v>
      </c>
      <c r="H19" s="57"/>
      <c r="I19" s="33" t="str">
        <f t="shared" si="9"/>
        <v>D107.3</v>
      </c>
      <c r="J19" s="57">
        <f t="shared" si="22"/>
        <v>0.55000000000005045</v>
      </c>
      <c r="K19" s="57">
        <f t="shared" si="23"/>
        <v>-88.859999999999943</v>
      </c>
      <c r="L19" s="90">
        <f t="shared" si="24"/>
        <v>0.1375000000000135</v>
      </c>
      <c r="M19" s="513">
        <f t="shared" si="25"/>
        <v>3.1213199999999999</v>
      </c>
      <c r="N19" s="513">
        <f t="shared" si="26"/>
        <v>3.0319099999999999</v>
      </c>
      <c r="O19" s="513">
        <f t="shared" si="27"/>
        <v>3.0324599999999999</v>
      </c>
      <c r="P19" s="126"/>
      <c r="Q19" s="125" t="s">
        <v>268</v>
      </c>
      <c r="R19" s="511">
        <v>2.8122099999999999</v>
      </c>
      <c r="S19" s="511">
        <v>2.7056699999999996</v>
      </c>
      <c r="T19" s="511">
        <v>2.7039499999999994</v>
      </c>
      <c r="U19" s="445">
        <f t="shared" si="28"/>
        <v>-1.7200000000001658</v>
      </c>
      <c r="V19" s="571">
        <f t="shared" si="3"/>
        <v>-108.26000000000047</v>
      </c>
      <c r="W19" s="571">
        <v>-106.5400000000003</v>
      </c>
      <c r="X19" s="571">
        <f t="shared" si="2"/>
        <v>-1.7200000000001694</v>
      </c>
      <c r="Y19"/>
      <c r="AA19" s="511"/>
      <c r="AB19" s="511"/>
      <c r="AC19" s="92"/>
      <c r="AD19" s="442"/>
      <c r="AE19"/>
    </row>
    <row r="20" spans="1:31" ht="14.1" customHeight="1">
      <c r="A20" s="33" t="str">
        <f t="shared" si="15"/>
        <v>D102.3</v>
      </c>
      <c r="B20" s="57">
        <f t="shared" si="16"/>
        <v>-1.0900000000000354</v>
      </c>
      <c r="C20" s="57">
        <f t="shared" si="17"/>
        <v>-132.31999999999954</v>
      </c>
      <c r="D20" s="57">
        <f t="shared" si="18"/>
        <v>-0.27250000000000796</v>
      </c>
      <c r="E20" s="512">
        <f t="shared" si="19"/>
        <v>2.4157099999999998</v>
      </c>
      <c r="F20" s="512">
        <f t="shared" si="20"/>
        <v>2.2844800000000003</v>
      </c>
      <c r="G20" s="512">
        <f t="shared" si="21"/>
        <v>2.2833900000000003</v>
      </c>
      <c r="H20" s="35"/>
      <c r="I20" s="33" t="str">
        <f t="shared" si="9"/>
        <v>D107.4</v>
      </c>
      <c r="J20" s="57">
        <f t="shared" si="22"/>
        <v>-2.1599999999999397</v>
      </c>
      <c r="K20" s="57">
        <f t="shared" si="23"/>
        <v>-131.29999999999998</v>
      </c>
      <c r="L20" s="90">
        <f t="shared" si="24"/>
        <v>-0.53999999999998494</v>
      </c>
      <c r="M20" s="513">
        <f t="shared" si="25"/>
        <v>3.0358100000000001</v>
      </c>
      <c r="N20" s="513">
        <f t="shared" si="26"/>
        <v>2.9066700000000001</v>
      </c>
      <c r="O20" s="513">
        <f t="shared" si="27"/>
        <v>2.9045100000000001</v>
      </c>
      <c r="P20" s="57"/>
      <c r="Q20" s="125" t="s">
        <v>269</v>
      </c>
      <c r="R20" s="511">
        <v>2.7318699999999998</v>
      </c>
      <c r="S20" s="511">
        <v>2.5963799999999999</v>
      </c>
      <c r="T20" s="511">
        <v>2.5972399999999998</v>
      </c>
      <c r="U20" s="445">
        <f t="shared" si="28"/>
        <v>0.85999999999986088</v>
      </c>
      <c r="V20" s="571">
        <f t="shared" si="3"/>
        <v>-134.63000000000002</v>
      </c>
      <c r="W20" s="571">
        <v>-135.4899999999999</v>
      </c>
      <c r="X20" s="571">
        <f t="shared" si="2"/>
        <v>0.85999999999987153</v>
      </c>
      <c r="Y20"/>
      <c r="AA20" s="511"/>
      <c r="AB20" s="511"/>
      <c r="AC20" s="92"/>
      <c r="AD20" s="442"/>
      <c r="AE20"/>
    </row>
    <row r="21" spans="1:31" ht="14.1" customHeight="1">
      <c r="A21" s="33" t="str">
        <f t="shared" si="15"/>
        <v>D102.4</v>
      </c>
      <c r="B21" s="57"/>
      <c r="C21" s="57">
        <f t="shared" si="17"/>
        <v>-88.299999999999827</v>
      </c>
      <c r="D21" s="57"/>
      <c r="E21" s="512">
        <f t="shared" si="19"/>
        <v>2.3817699999999999</v>
      </c>
      <c r="F21" s="512">
        <f t="shared" si="20"/>
        <v>2.2934700000000001</v>
      </c>
      <c r="G21" s="512"/>
      <c r="H21" s="35" t="s">
        <v>349</v>
      </c>
      <c r="I21" s="33" t="str">
        <f t="shared" si="9"/>
        <v>D107.5</v>
      </c>
      <c r="J21" s="57">
        <f t="shared" si="22"/>
        <v>-4.290000000000127</v>
      </c>
      <c r="K21" s="57">
        <f t="shared" si="23"/>
        <v>-72.499999999999346</v>
      </c>
      <c r="L21" s="90">
        <f t="shared" si="24"/>
        <v>-1.0725000000000335</v>
      </c>
      <c r="M21" s="513">
        <f t="shared" si="25"/>
        <v>2.95255</v>
      </c>
      <c r="N21" s="513">
        <f t="shared" si="26"/>
        <v>2.8843400000000008</v>
      </c>
      <c r="O21" s="513">
        <f t="shared" si="27"/>
        <v>2.8800500000000007</v>
      </c>
      <c r="P21" s="57"/>
      <c r="Q21" s="125" t="s">
        <v>270</v>
      </c>
      <c r="R21" s="511">
        <v>2.5750600000000001</v>
      </c>
      <c r="S21" s="511">
        <v>2.4957400000000001</v>
      </c>
      <c r="T21" s="511">
        <v>2.4967600000000001</v>
      </c>
      <c r="U21" s="445">
        <f t="shared" si="28"/>
        <v>1.0200000000000209</v>
      </c>
      <c r="V21" s="571">
        <f t="shared" si="3"/>
        <v>-78.30000000000004</v>
      </c>
      <c r="W21" s="571">
        <v>-79.32000000000005</v>
      </c>
      <c r="X21" s="571">
        <f t="shared" si="2"/>
        <v>1.0200000000000102</v>
      </c>
      <c r="Y21"/>
      <c r="AA21" s="511"/>
      <c r="AB21" s="511"/>
      <c r="AC21" s="92"/>
      <c r="AD21" s="442"/>
      <c r="AE21"/>
    </row>
    <row r="22" spans="1:31" ht="14.1" customHeight="1">
      <c r="A22" s="33" t="str">
        <f t="shared" si="15"/>
        <v>D103.1</v>
      </c>
      <c r="B22" s="57">
        <f t="shared" si="16"/>
        <v>-0.6599999999998829</v>
      </c>
      <c r="C22" s="57">
        <f t="shared" si="17"/>
        <v>3.5600000000002296</v>
      </c>
      <c r="D22" s="57">
        <f t="shared" ref="D22:D35" si="29">X13/4</f>
        <v>-0.16499999999997073</v>
      </c>
      <c r="E22" s="512">
        <f t="shared" si="19"/>
        <v>2.6247600000000002</v>
      </c>
      <c r="F22" s="512">
        <f t="shared" si="20"/>
        <v>2.6289800000000003</v>
      </c>
      <c r="G22" s="512">
        <f t="shared" si="21"/>
        <v>2.6283200000000004</v>
      </c>
      <c r="H22" s="35"/>
      <c r="I22" s="33" t="str">
        <f t="shared" si="9"/>
        <v>D107.6</v>
      </c>
      <c r="J22" s="57">
        <f t="shared" si="22"/>
        <v>0.35000000000007248</v>
      </c>
      <c r="K22" s="57">
        <f t="shared" si="23"/>
        <v>-29.09000000000006</v>
      </c>
      <c r="L22" s="90">
        <f t="shared" si="24"/>
        <v>8.7500000000018119E-2</v>
      </c>
      <c r="M22" s="513">
        <f t="shared" si="25"/>
        <v>3.5571000000000002</v>
      </c>
      <c r="N22" s="513">
        <f t="shared" si="26"/>
        <v>3.52766</v>
      </c>
      <c r="O22" s="513">
        <f t="shared" si="27"/>
        <v>3.5280100000000001</v>
      </c>
      <c r="P22" s="57"/>
      <c r="Q22" s="125" t="s">
        <v>271</v>
      </c>
      <c r="R22" s="511">
        <v>2.88361</v>
      </c>
      <c r="S22" s="511">
        <v>2.8802500000000002</v>
      </c>
      <c r="T22" s="511">
        <v>2.8797100000000002</v>
      </c>
      <c r="U22" s="445">
        <f t="shared" si="28"/>
        <v>-0.53999999999998494</v>
      </c>
      <c r="V22" s="571">
        <f t="shared" si="3"/>
        <v>-3.8999999999997925</v>
      </c>
      <c r="W22" s="571">
        <v>-3.3599999999998076</v>
      </c>
      <c r="X22" s="571">
        <f t="shared" si="2"/>
        <v>-0.53999999999998494</v>
      </c>
      <c r="Y22"/>
      <c r="AA22" s="569"/>
      <c r="AC22" s="92"/>
      <c r="AD22"/>
    </row>
    <row r="23" spans="1:31" ht="14.1" customHeight="1">
      <c r="A23" s="33" t="str">
        <f t="shared" si="15"/>
        <v>D103.2</v>
      </c>
      <c r="B23" s="57">
        <f t="shared" si="16"/>
        <v>1.4699999999998603</v>
      </c>
      <c r="C23" s="57">
        <f t="shared" si="17"/>
        <v>-58.550000000000324</v>
      </c>
      <c r="D23" s="57">
        <f t="shared" si="29"/>
        <v>0.36749999999996419</v>
      </c>
      <c r="E23" s="512">
        <f t="shared" si="19"/>
        <v>2.5397400000000001</v>
      </c>
      <c r="F23" s="512">
        <f t="shared" si="20"/>
        <v>2.4797199999999999</v>
      </c>
      <c r="G23" s="512">
        <f t="shared" si="21"/>
        <v>2.4811899999999998</v>
      </c>
      <c r="H23" s="35"/>
      <c r="I23" s="475"/>
      <c r="J23" s="475"/>
      <c r="K23" s="475"/>
      <c r="L23" s="475"/>
      <c r="M23" s="475"/>
      <c r="N23" s="475"/>
      <c r="O23" s="475"/>
      <c r="P23" s="57"/>
      <c r="Q23" s="125" t="s">
        <v>272</v>
      </c>
      <c r="R23" s="511">
        <v>2.9447100000000002</v>
      </c>
      <c r="S23" s="511">
        <v>2.8355899999999998</v>
      </c>
      <c r="T23" s="511">
        <v>2.8355899999999998</v>
      </c>
      <c r="U23" s="445" t="s">
        <v>349</v>
      </c>
      <c r="V23" s="571">
        <f t="shared" si="3"/>
        <v>-109.12000000000033</v>
      </c>
      <c r="W23" s="571">
        <v>-109.12000000000033</v>
      </c>
      <c r="X23" s="571">
        <f t="shared" si="2"/>
        <v>0</v>
      </c>
      <c r="Y23"/>
      <c r="AA23" s="569"/>
      <c r="AC23" s="92"/>
    </row>
    <row r="24" spans="1:31" ht="14.1" customHeight="1">
      <c r="A24" s="33" t="str">
        <f t="shared" si="15"/>
        <v>D103.3</v>
      </c>
      <c r="B24" s="57">
        <f t="shared" si="16"/>
        <v>1.2799999999999478</v>
      </c>
      <c r="C24" s="57">
        <f t="shared" si="17"/>
        <v>-129.29000000000013</v>
      </c>
      <c r="D24" s="57">
        <f t="shared" si="29"/>
        <v>0.31999999999998607</v>
      </c>
      <c r="E24" s="512">
        <f t="shared" si="19"/>
        <v>2.3331400000000002</v>
      </c>
      <c r="F24" s="512">
        <f t="shared" si="20"/>
        <v>2.2025700000000001</v>
      </c>
      <c r="G24" s="512">
        <f t="shared" si="21"/>
        <v>2.2038500000000001</v>
      </c>
      <c r="H24" s="35"/>
      <c r="I24" s="33"/>
      <c r="J24" s="57"/>
      <c r="K24" s="57"/>
      <c r="L24" s="90"/>
      <c r="M24" s="126"/>
      <c r="N24" s="126"/>
      <c r="O24" s="126"/>
      <c r="P24" s="57"/>
      <c r="Q24" s="125" t="s">
        <v>273</v>
      </c>
      <c r="R24" s="511">
        <v>2.9734600000000002</v>
      </c>
      <c r="S24" s="511">
        <v>2.8719899999999998</v>
      </c>
      <c r="T24" s="511">
        <v>2.8719899999999998</v>
      </c>
      <c r="U24" s="445" t="s">
        <v>349</v>
      </c>
      <c r="V24" s="571">
        <f t="shared" si="3"/>
        <v>-101.4700000000004</v>
      </c>
      <c r="W24" s="571">
        <v>-101.4700000000004</v>
      </c>
      <c r="X24" s="571">
        <f t="shared" si="2"/>
        <v>0</v>
      </c>
      <c r="Y24"/>
      <c r="AA24" s="569"/>
      <c r="AC24" s="92"/>
    </row>
    <row r="25" spans="1:31" ht="14.1" customHeight="1">
      <c r="A25" s="33" t="str">
        <f t="shared" si="15"/>
        <v>D103.4</v>
      </c>
      <c r="B25" s="57">
        <f t="shared" si="16"/>
        <v>-0.91000000000018844</v>
      </c>
      <c r="C25" s="57">
        <f t="shared" si="17"/>
        <v>-123.71999999999916</v>
      </c>
      <c r="D25" s="57">
        <f t="shared" si="29"/>
        <v>-0.22750000000004533</v>
      </c>
      <c r="E25" s="512">
        <f t="shared" si="19"/>
        <v>2.2723</v>
      </c>
      <c r="F25" s="512">
        <f t="shared" si="20"/>
        <v>2.149490000000001</v>
      </c>
      <c r="G25" s="512">
        <f t="shared" si="21"/>
        <v>2.1485800000000008</v>
      </c>
      <c r="H25" s="35"/>
      <c r="I25" s="33"/>
      <c r="J25" s="57"/>
      <c r="K25" s="57"/>
      <c r="L25" s="90"/>
      <c r="M25" s="126"/>
      <c r="N25" s="126"/>
      <c r="O25" s="126"/>
      <c r="P25" s="57"/>
      <c r="Q25" s="125" t="s">
        <v>274</v>
      </c>
      <c r="R25" s="511">
        <v>2.8374700000000002</v>
      </c>
      <c r="S25" s="511">
        <v>2.6736</v>
      </c>
      <c r="T25" s="511">
        <v>2.6747100000000001</v>
      </c>
      <c r="U25" s="445">
        <f t="shared" si="28"/>
        <v>1.1100000000001664</v>
      </c>
      <c r="V25" s="571">
        <f t="shared" si="3"/>
        <v>-162.76000000000002</v>
      </c>
      <c r="W25" s="571">
        <v>-163.87000000000018</v>
      </c>
      <c r="X25" s="571">
        <f t="shared" si="2"/>
        <v>1.1100000000001558</v>
      </c>
      <c r="Y25"/>
      <c r="AA25" s="511"/>
      <c r="AB25" s="511"/>
      <c r="AC25" s="92"/>
      <c r="AD25" s="281"/>
      <c r="AE25"/>
    </row>
    <row r="26" spans="1:31" ht="14.1" customHeight="1">
      <c r="A26" s="33" t="str">
        <f t="shared" si="15"/>
        <v>D103.5</v>
      </c>
      <c r="B26" s="57">
        <f t="shared" si="16"/>
        <v>-1.5299999999998093</v>
      </c>
      <c r="C26" s="57">
        <f t="shared" si="17"/>
        <v>-70.55999999999996</v>
      </c>
      <c r="D26" s="57">
        <f t="shared" si="29"/>
        <v>-0.3824999999999541</v>
      </c>
      <c r="E26" s="512">
        <f t="shared" si="19"/>
        <v>2.3754499999999998</v>
      </c>
      <c r="F26" s="512">
        <f t="shared" si="20"/>
        <v>2.3064199999999997</v>
      </c>
      <c r="G26" s="512">
        <f t="shared" si="21"/>
        <v>2.3048899999999999</v>
      </c>
      <c r="H26" s="35"/>
      <c r="I26" s="33"/>
      <c r="J26" s="57"/>
      <c r="K26" s="57"/>
      <c r="L26" s="90"/>
      <c r="M26" s="126"/>
      <c r="N26" s="126"/>
      <c r="O26" s="126"/>
      <c r="P26" s="127"/>
      <c r="Q26" s="125" t="s">
        <v>275</v>
      </c>
      <c r="R26" s="511">
        <v>2.69767</v>
      </c>
      <c r="S26" s="511">
        <v>2.6331699999999998</v>
      </c>
      <c r="T26" s="511">
        <v>2.6323399999999997</v>
      </c>
      <c r="U26" s="445">
        <f t="shared" si="28"/>
        <v>-0.83000000000010843</v>
      </c>
      <c r="V26" s="571">
        <f t="shared" si="3"/>
        <v>-65.330000000000325</v>
      </c>
      <c r="W26" s="571">
        <v>-64.500000000000227</v>
      </c>
      <c r="X26" s="571">
        <f t="shared" si="2"/>
        <v>-0.83000000000009777</v>
      </c>
      <c r="Y26"/>
      <c r="AA26" s="511"/>
      <c r="AB26" s="511"/>
      <c r="AC26" s="92"/>
      <c r="AD26" s="281"/>
      <c r="AE26"/>
    </row>
    <row r="27" spans="1:31" ht="14.1" customHeight="1">
      <c r="A27" s="33" t="str">
        <f t="shared" si="15"/>
        <v>D104.1</v>
      </c>
      <c r="B27" s="57"/>
      <c r="C27" s="57">
        <f t="shared" si="17"/>
        <v>-7.7099999999998836</v>
      </c>
      <c r="D27" s="57"/>
      <c r="E27" s="512">
        <f t="shared" si="19"/>
        <v>2.8046799999999998</v>
      </c>
      <c r="F27" s="512">
        <f t="shared" si="20"/>
        <v>2.79697</v>
      </c>
      <c r="G27" s="512"/>
      <c r="H27" s="35" t="s">
        <v>349</v>
      </c>
      <c r="I27" s="33"/>
      <c r="J27" s="57"/>
      <c r="K27" s="57"/>
      <c r="L27" s="90"/>
      <c r="M27" s="126"/>
      <c r="N27" s="126"/>
      <c r="O27" s="126"/>
      <c r="P27" s="127"/>
      <c r="Q27" s="125" t="s">
        <v>276</v>
      </c>
      <c r="R27" s="511">
        <v>3.0277599999999998</v>
      </c>
      <c r="S27" s="511">
        <v>2.99478</v>
      </c>
      <c r="T27" s="511">
        <v>2.9955400000000001</v>
      </c>
      <c r="U27" s="445">
        <f t="shared" si="28"/>
        <v>0.76000000000009393</v>
      </c>
      <c r="V27" s="571">
        <f t="shared" si="3"/>
        <v>-32.219999999999693</v>
      </c>
      <c r="W27" s="571">
        <v>-32.979999999999791</v>
      </c>
      <c r="X27" s="571">
        <f t="shared" si="2"/>
        <v>0.76000000000009749</v>
      </c>
      <c r="Y27"/>
      <c r="AA27" s="511"/>
      <c r="AC27" s="92"/>
      <c r="AD27" s="281"/>
      <c r="AE27"/>
    </row>
    <row r="28" spans="1:31" ht="14.1" customHeight="1">
      <c r="A28" s="33" t="str">
        <f t="shared" si="15"/>
        <v>D104.2</v>
      </c>
      <c r="B28" s="57">
        <f t="shared" si="16"/>
        <v>-1.7200000000001658</v>
      </c>
      <c r="C28" s="57">
        <f t="shared" si="17"/>
        <v>-108.26000000000047</v>
      </c>
      <c r="D28" s="57">
        <f t="shared" si="29"/>
        <v>-0.43000000000004235</v>
      </c>
      <c r="E28" s="512">
        <f t="shared" si="19"/>
        <v>2.8122099999999999</v>
      </c>
      <c r="F28" s="512">
        <f t="shared" si="20"/>
        <v>2.7056699999999996</v>
      </c>
      <c r="G28" s="512">
        <f t="shared" si="21"/>
        <v>2.7039499999999994</v>
      </c>
      <c r="H28" s="35"/>
      <c r="I28" s="33"/>
      <c r="J28" s="57"/>
      <c r="K28" s="57"/>
      <c r="L28" s="90"/>
      <c r="M28" s="126"/>
      <c r="N28" s="126"/>
      <c r="O28" s="126"/>
      <c r="P28" s="57"/>
      <c r="Q28" s="125" t="s">
        <v>277</v>
      </c>
      <c r="R28" s="511">
        <v>3.0758399999999999</v>
      </c>
      <c r="S28" s="511">
        <v>2.9210400000000001</v>
      </c>
      <c r="T28" s="511">
        <v>2.92218</v>
      </c>
      <c r="U28" s="445">
        <f t="shared" si="28"/>
        <v>1.1399999999999189</v>
      </c>
      <c r="V28" s="571">
        <f t="shared" si="3"/>
        <v>-153.65999999999991</v>
      </c>
      <c r="W28" s="571">
        <v>-154.79999999999984</v>
      </c>
      <c r="X28" s="571">
        <f t="shared" si="2"/>
        <v>1.1399999999999295</v>
      </c>
      <c r="Y28"/>
      <c r="AA28" s="511"/>
      <c r="AB28" s="511"/>
      <c r="AC28" s="92"/>
      <c r="AD28" s="281"/>
      <c r="AE28"/>
    </row>
    <row r="29" spans="1:31" ht="14.1" customHeight="1">
      <c r="A29" s="33" t="str">
        <f t="shared" si="15"/>
        <v>D104.3</v>
      </c>
      <c r="B29" s="57">
        <f t="shared" si="16"/>
        <v>0.85999999999986088</v>
      </c>
      <c r="C29" s="57">
        <f t="shared" si="17"/>
        <v>-134.63000000000002</v>
      </c>
      <c r="D29" s="57">
        <f t="shared" si="29"/>
        <v>0.21499999999996788</v>
      </c>
      <c r="E29" s="512">
        <f t="shared" si="19"/>
        <v>2.7318699999999998</v>
      </c>
      <c r="F29" s="512">
        <f t="shared" si="20"/>
        <v>2.5963799999999999</v>
      </c>
      <c r="G29" s="512">
        <f t="shared" si="21"/>
        <v>2.5972399999999998</v>
      </c>
      <c r="H29" s="35"/>
      <c r="I29" s="33"/>
      <c r="J29" s="57"/>
      <c r="K29" s="57"/>
      <c r="L29" s="90"/>
      <c r="M29" s="126"/>
      <c r="N29" s="126"/>
      <c r="O29" s="126"/>
      <c r="P29" s="57"/>
      <c r="Q29" s="125" t="s">
        <v>278</v>
      </c>
      <c r="R29" s="511">
        <v>3.1062500000000002</v>
      </c>
      <c r="S29" s="511">
        <v>2.9283399999999999</v>
      </c>
      <c r="T29" s="511">
        <v>2.9292599999999998</v>
      </c>
      <c r="U29" s="445">
        <f t="shared" si="28"/>
        <v>0.91999999999980986</v>
      </c>
      <c r="V29" s="571">
        <f t="shared" si="3"/>
        <v>-176.99000000000044</v>
      </c>
      <c r="W29" s="571">
        <v>-177.91000000000022</v>
      </c>
      <c r="X29" s="571">
        <f t="shared" si="2"/>
        <v>0.91999999999978854</v>
      </c>
      <c r="Y29"/>
      <c r="AA29" s="511"/>
      <c r="AB29" s="511"/>
      <c r="AC29" s="92"/>
      <c r="AD29" s="281"/>
      <c r="AE29"/>
    </row>
    <row r="30" spans="1:31" ht="14.1" customHeight="1">
      <c r="A30" s="33" t="str">
        <f t="shared" si="15"/>
        <v>D104.4</v>
      </c>
      <c r="B30" s="57">
        <f t="shared" si="16"/>
        <v>1.0200000000000209</v>
      </c>
      <c r="C30" s="57">
        <f t="shared" si="17"/>
        <v>-78.30000000000004</v>
      </c>
      <c r="D30" s="57">
        <f t="shared" si="29"/>
        <v>0.25500000000000256</v>
      </c>
      <c r="E30" s="512">
        <f t="shared" si="19"/>
        <v>2.5750600000000001</v>
      </c>
      <c r="F30" s="512">
        <f t="shared" si="20"/>
        <v>2.4957400000000001</v>
      </c>
      <c r="G30" s="512">
        <f t="shared" si="21"/>
        <v>2.4967600000000001</v>
      </c>
      <c r="H30" s="61"/>
      <c r="I30" s="33"/>
      <c r="J30" s="57"/>
      <c r="K30" s="57"/>
      <c r="L30" s="90"/>
      <c r="M30" s="126"/>
      <c r="N30" s="126"/>
      <c r="O30" s="126"/>
      <c r="P30" s="57"/>
      <c r="Q30" s="125" t="s">
        <v>279</v>
      </c>
      <c r="R30" s="511">
        <v>2.9742899999999999</v>
      </c>
      <c r="S30" s="511">
        <v>2.7806599999999997</v>
      </c>
      <c r="T30" s="511">
        <v>2.7815199999999995</v>
      </c>
      <c r="U30" s="445">
        <f t="shared" si="28"/>
        <v>0.85999999999986088</v>
      </c>
      <c r="V30" s="571">
        <f t="shared" si="3"/>
        <v>-192.77000000000032</v>
      </c>
      <c r="W30" s="571">
        <v>-193.63000000000019</v>
      </c>
      <c r="X30" s="571">
        <f t="shared" si="2"/>
        <v>0.85999999999987153</v>
      </c>
      <c r="Y30"/>
      <c r="AA30" s="511"/>
      <c r="AB30" s="511"/>
      <c r="AC30" s="92"/>
      <c r="AD30" s="281"/>
      <c r="AE30"/>
    </row>
    <row r="31" spans="1:31" ht="14.1" customHeight="1">
      <c r="A31" s="33" t="str">
        <f t="shared" si="15"/>
        <v>D105.1</v>
      </c>
      <c r="B31" s="57">
        <f t="shared" si="16"/>
        <v>-0.53999999999998494</v>
      </c>
      <c r="C31" s="57">
        <f t="shared" si="17"/>
        <v>-3.8999999999997925</v>
      </c>
      <c r="D31" s="57">
        <f t="shared" si="29"/>
        <v>-0.13499999999999623</v>
      </c>
      <c r="E31" s="512">
        <f t="shared" si="19"/>
        <v>2.88361</v>
      </c>
      <c r="F31" s="512">
        <f t="shared" si="20"/>
        <v>2.8802500000000002</v>
      </c>
      <c r="G31" s="512">
        <f t="shared" si="21"/>
        <v>2.8797100000000002</v>
      </c>
      <c r="H31" s="35"/>
      <c r="I31" s="33"/>
      <c r="J31" s="57"/>
      <c r="K31" s="57"/>
      <c r="L31" s="90"/>
      <c r="M31" s="126"/>
      <c r="N31" s="126"/>
      <c r="O31" s="126"/>
      <c r="P31" s="57"/>
      <c r="Q31" s="125" t="s">
        <v>280</v>
      </c>
      <c r="R31" s="511">
        <v>2.89297</v>
      </c>
      <c r="S31" s="511">
        <v>2.8155800000000002</v>
      </c>
      <c r="T31" s="511">
        <v>2.8166100000000003</v>
      </c>
      <c r="U31" s="445">
        <f t="shared" si="28"/>
        <v>1.0300000000000864</v>
      </c>
      <c r="V31" s="571">
        <f t="shared" si="3"/>
        <v>-76.359999999999758</v>
      </c>
      <c r="W31" s="571">
        <v>-77.389999999999844</v>
      </c>
      <c r="X31" s="571">
        <f t="shared" si="2"/>
        <v>1.0300000000000864</v>
      </c>
      <c r="Y31"/>
      <c r="AB31" s="511"/>
      <c r="AC31" s="92"/>
      <c r="AD31" s="281"/>
      <c r="AE31"/>
    </row>
    <row r="32" spans="1:31" ht="14.1" customHeight="1">
      <c r="A32" s="33" t="str">
        <f t="shared" si="15"/>
        <v>D105.2</v>
      </c>
      <c r="B32" s="57"/>
      <c r="C32" s="57">
        <f t="shared" si="17"/>
        <v>-109.12000000000033</v>
      </c>
      <c r="D32" s="57"/>
      <c r="E32" s="512">
        <f t="shared" si="19"/>
        <v>2.9447100000000002</v>
      </c>
      <c r="F32" s="512">
        <f t="shared" si="20"/>
        <v>2.8355899999999998</v>
      </c>
      <c r="G32" s="512"/>
      <c r="H32" s="35" t="s">
        <v>349</v>
      </c>
      <c r="I32" s="33"/>
      <c r="J32" s="57"/>
      <c r="K32" s="57"/>
      <c r="L32" s="90"/>
      <c r="M32" s="126"/>
      <c r="N32" s="126"/>
      <c r="O32" s="126"/>
      <c r="P32" s="57"/>
      <c r="Q32" s="125" t="s">
        <v>281</v>
      </c>
      <c r="R32" s="511">
        <v>3.70539</v>
      </c>
      <c r="S32" s="511">
        <v>3.67198</v>
      </c>
      <c r="T32" s="511">
        <v>3.6725099999999999</v>
      </c>
      <c r="U32" s="445">
        <f t="shared" si="28"/>
        <v>0.52999999999991942</v>
      </c>
      <c r="V32" s="571">
        <f t="shared" si="3"/>
        <v>-32.880000000000024</v>
      </c>
      <c r="W32" s="571">
        <v>-33.40999999999994</v>
      </c>
      <c r="X32" s="571">
        <f t="shared" si="2"/>
        <v>0.52999999999991587</v>
      </c>
      <c r="Y32"/>
      <c r="AC32" s="92"/>
      <c r="AD32" s="281"/>
      <c r="AE32"/>
    </row>
    <row r="33" spans="1:31" ht="14.1" customHeight="1">
      <c r="A33" s="33" t="str">
        <f t="shared" si="15"/>
        <v>D105.3</v>
      </c>
      <c r="B33" s="57"/>
      <c r="C33" s="57">
        <f t="shared" si="17"/>
        <v>-101.4700000000004</v>
      </c>
      <c r="D33" s="57"/>
      <c r="E33" s="512">
        <f t="shared" si="19"/>
        <v>2.9734600000000002</v>
      </c>
      <c r="F33" s="512">
        <f t="shared" si="20"/>
        <v>2.8719899999999998</v>
      </c>
      <c r="G33" s="512"/>
      <c r="H33" s="35" t="s">
        <v>349</v>
      </c>
      <c r="I33" s="33"/>
      <c r="J33" s="57"/>
      <c r="K33" s="57"/>
      <c r="L33" s="90"/>
      <c r="M33" s="126"/>
      <c r="N33" s="126"/>
      <c r="O33" s="126"/>
      <c r="P33" s="57"/>
      <c r="Q33" s="125" t="s">
        <v>309</v>
      </c>
      <c r="R33" s="511">
        <v>3.0887500000000001</v>
      </c>
      <c r="S33" s="511">
        <v>3.05796</v>
      </c>
      <c r="T33" s="511">
        <v>3.0573100000000002</v>
      </c>
      <c r="U33" s="445">
        <f t="shared" si="28"/>
        <v>-0.64999999999981739</v>
      </c>
      <c r="V33" s="571">
        <f t="shared" si="3"/>
        <v>-31.439999999999912</v>
      </c>
      <c r="W33" s="571">
        <v>-30.790000000000095</v>
      </c>
      <c r="X33" s="571">
        <f t="shared" si="2"/>
        <v>-0.64999999999981739</v>
      </c>
      <c r="Y33"/>
      <c r="AC33" s="92"/>
      <c r="AD33" s="281"/>
      <c r="AE33"/>
    </row>
    <row r="34" spans="1:31" ht="14.1" customHeight="1">
      <c r="A34" s="33" t="str">
        <f t="shared" si="15"/>
        <v>D105.4</v>
      </c>
      <c r="B34" s="57">
        <f t="shared" si="16"/>
        <v>1.1100000000001664</v>
      </c>
      <c r="C34" s="57">
        <f t="shared" si="17"/>
        <v>-162.76000000000002</v>
      </c>
      <c r="D34" s="57">
        <f t="shared" si="29"/>
        <v>0.27750000000003894</v>
      </c>
      <c r="E34" s="512">
        <f t="shared" si="19"/>
        <v>2.8374700000000002</v>
      </c>
      <c r="F34" s="512">
        <f t="shared" si="20"/>
        <v>2.6736</v>
      </c>
      <c r="G34" s="512">
        <f t="shared" si="21"/>
        <v>2.6747100000000001</v>
      </c>
      <c r="H34" s="61"/>
      <c r="I34" s="33"/>
      <c r="J34" s="57"/>
      <c r="K34" s="57"/>
      <c r="L34" s="90"/>
      <c r="M34" s="126"/>
      <c r="N34" s="126"/>
      <c r="O34" s="126"/>
      <c r="P34" s="128"/>
      <c r="Q34" s="125" t="s">
        <v>310</v>
      </c>
      <c r="R34" s="511">
        <v>3.08073</v>
      </c>
      <c r="S34" s="511">
        <v>3.0177800000000001</v>
      </c>
      <c r="T34" s="511">
        <v>3.0167600000000001</v>
      </c>
      <c r="U34" s="445">
        <f t="shared" si="28"/>
        <v>-1.0200000000000209</v>
      </c>
      <c r="V34" s="571">
        <f t="shared" si="3"/>
        <v>-63.969999999999857</v>
      </c>
      <c r="W34" s="571">
        <v>-62.949999999999839</v>
      </c>
      <c r="X34" s="571">
        <f t="shared" si="2"/>
        <v>-1.0200000000000173</v>
      </c>
      <c r="Y34"/>
      <c r="AC34" s="92"/>
      <c r="AD34" s="281"/>
      <c r="AE34"/>
    </row>
    <row r="35" spans="1:31" ht="14.1" customHeight="1">
      <c r="A35" s="33" t="str">
        <f t="shared" si="15"/>
        <v>D105.5</v>
      </c>
      <c r="B35" s="57">
        <f t="shared" si="16"/>
        <v>-0.83000000000010843</v>
      </c>
      <c r="C35" s="57">
        <f t="shared" si="17"/>
        <v>-65.330000000000325</v>
      </c>
      <c r="D35" s="57">
        <f t="shared" si="29"/>
        <v>-0.20750000000002444</v>
      </c>
      <c r="E35" s="512">
        <f t="shared" si="19"/>
        <v>2.69767</v>
      </c>
      <c r="F35" s="512">
        <f t="shared" si="20"/>
        <v>2.6331699999999998</v>
      </c>
      <c r="G35" s="512">
        <f t="shared" si="21"/>
        <v>2.6323399999999997</v>
      </c>
      <c r="H35" s="35"/>
      <c r="I35" s="33"/>
      <c r="J35" s="57"/>
      <c r="K35" s="57"/>
      <c r="L35" s="90"/>
      <c r="M35" s="126"/>
      <c r="N35" s="126"/>
      <c r="O35" s="126"/>
      <c r="P35" s="57"/>
      <c r="Q35" s="125" t="s">
        <v>311</v>
      </c>
      <c r="R35" s="511">
        <v>3.1213199999999999</v>
      </c>
      <c r="S35" s="511">
        <v>3.0319099999999999</v>
      </c>
      <c r="T35" s="511">
        <v>3.0324599999999999</v>
      </c>
      <c r="U35" s="445">
        <f t="shared" si="28"/>
        <v>0.55000000000005045</v>
      </c>
      <c r="V35" s="571">
        <f t="shared" si="3"/>
        <v>-88.859999999999943</v>
      </c>
      <c r="W35" s="571">
        <v>-89.41</v>
      </c>
      <c r="X35" s="571">
        <f t="shared" si="2"/>
        <v>0.550000000000054</v>
      </c>
      <c r="Y35"/>
      <c r="AA35" s="569"/>
      <c r="AB35" s="511"/>
      <c r="AC35" s="92"/>
      <c r="AD35" s="281"/>
      <c r="AE35"/>
    </row>
    <row r="36" spans="1:31" ht="99.9" customHeight="1">
      <c r="A36" s="652"/>
      <c r="B36" s="653"/>
      <c r="C36" s="653"/>
      <c r="D36" s="653"/>
      <c r="E36" s="653"/>
      <c r="F36" s="653"/>
      <c r="G36" s="653"/>
      <c r="H36" s="653"/>
      <c r="I36" s="653"/>
      <c r="J36" s="653"/>
      <c r="K36" s="653"/>
      <c r="L36" s="653"/>
      <c r="M36" s="653"/>
      <c r="N36" s="653"/>
      <c r="O36" s="653"/>
      <c r="P36" s="654"/>
      <c r="Q36" s="125" t="s">
        <v>308</v>
      </c>
      <c r="R36" s="511">
        <v>3.0358100000000001</v>
      </c>
      <c r="S36" s="511">
        <v>2.9066700000000001</v>
      </c>
      <c r="T36" s="511">
        <v>2.9045100000000001</v>
      </c>
      <c r="U36" s="445">
        <f t="shared" si="28"/>
        <v>-2.1599999999999397</v>
      </c>
      <c r="V36" s="571">
        <f t="shared" si="3"/>
        <v>-131.29999999999998</v>
      </c>
      <c r="W36" s="571">
        <v>-129.14000000000004</v>
      </c>
      <c r="X36" s="571">
        <f t="shared" si="2"/>
        <v>-2.1599999999999397</v>
      </c>
      <c r="Y36"/>
      <c r="AA36" s="511"/>
      <c r="AB36" s="511"/>
      <c r="AC36" s="92"/>
      <c r="AD36" s="281"/>
      <c r="AE36"/>
    </row>
    <row r="37" spans="1:31" ht="18" customHeight="1">
      <c r="A37" s="655" t="s">
        <v>220</v>
      </c>
      <c r="B37" s="656"/>
      <c r="C37" s="656"/>
      <c r="D37" s="656"/>
      <c r="E37" s="656"/>
      <c r="F37" s="656"/>
      <c r="G37" s="656"/>
      <c r="H37" s="656"/>
      <c r="I37" s="656"/>
      <c r="J37" s="656"/>
      <c r="K37" s="656"/>
      <c r="L37" s="656"/>
      <c r="M37" s="656"/>
      <c r="N37" s="656"/>
      <c r="O37" s="656"/>
      <c r="P37" s="657"/>
      <c r="Q37" s="125" t="s">
        <v>282</v>
      </c>
      <c r="R37" s="511">
        <v>2.95255</v>
      </c>
      <c r="S37" s="511">
        <v>2.8843400000000008</v>
      </c>
      <c r="T37" s="511">
        <v>2.8800500000000007</v>
      </c>
      <c r="U37" s="445">
        <f t="shared" si="28"/>
        <v>-4.290000000000127</v>
      </c>
      <c r="V37" s="571">
        <f t="shared" si="3"/>
        <v>-72.499999999999346</v>
      </c>
      <c r="W37" s="571">
        <v>-68.209999999999212</v>
      </c>
      <c r="X37" s="571">
        <f t="shared" si="2"/>
        <v>-4.2900000000001342</v>
      </c>
      <c r="Y37"/>
      <c r="AA37" s="511"/>
      <c r="AB37" s="511"/>
      <c r="AC37" s="92"/>
      <c r="AD37" s="281"/>
      <c r="AE37"/>
    </row>
    <row r="38" spans="1:31" ht="14.1" customHeight="1">
      <c r="A38" s="658" t="s">
        <v>61</v>
      </c>
      <c r="B38" s="659"/>
      <c r="C38" s="659"/>
      <c r="D38" s="1"/>
      <c r="E38" s="1"/>
      <c r="F38" s="1"/>
      <c r="G38" s="659" t="s">
        <v>60</v>
      </c>
      <c r="H38" s="659"/>
      <c r="I38" s="659"/>
      <c r="J38" s="6"/>
      <c r="K38" s="6" t="s">
        <v>54</v>
      </c>
      <c r="L38" s="659" t="s">
        <v>59</v>
      </c>
      <c r="M38" s="659"/>
      <c r="N38" s="659"/>
      <c r="O38" s="7"/>
      <c r="P38" s="8"/>
      <c r="Q38" s="125" t="s">
        <v>283</v>
      </c>
      <c r="R38" s="511">
        <v>3.5571000000000002</v>
      </c>
      <c r="S38" s="511">
        <v>3.52766</v>
      </c>
      <c r="T38" s="511">
        <v>3.5280100000000001</v>
      </c>
      <c r="U38" s="445">
        <f t="shared" si="28"/>
        <v>0.35000000000007248</v>
      </c>
      <c r="V38" s="571">
        <f t="shared" si="3"/>
        <v>-29.09000000000006</v>
      </c>
      <c r="W38" s="571">
        <v>-29.440000000000133</v>
      </c>
      <c r="X38" s="571">
        <f t="shared" si="2"/>
        <v>0.35000000000007248</v>
      </c>
      <c r="Y38"/>
      <c r="AC38" s="92"/>
      <c r="AD38" s="281"/>
      <c r="AE38"/>
    </row>
    <row r="39" spans="1:31" ht="14.1" customHeight="1">
      <c r="A39" s="660"/>
      <c r="B39" s="661"/>
      <c r="C39" s="661"/>
      <c r="D39" s="2"/>
      <c r="E39" s="2"/>
      <c r="F39" s="2"/>
      <c r="G39" s="661"/>
      <c r="H39" s="661"/>
      <c r="I39" s="661"/>
      <c r="J39" s="3"/>
      <c r="K39" s="3"/>
      <c r="L39" s="661"/>
      <c r="M39" s="661"/>
      <c r="N39" s="661"/>
      <c r="O39" s="3"/>
      <c r="P39" s="4"/>
      <c r="R39" s="511"/>
      <c r="S39" s="511"/>
      <c r="T39" s="511"/>
      <c r="U39" s="445"/>
      <c r="V39" s="571"/>
      <c r="W39" s="571"/>
      <c r="X39" s="571"/>
      <c r="Y39"/>
      <c r="AD39" s="281"/>
      <c r="AE39"/>
    </row>
    <row r="40" spans="1:31">
      <c r="Q40" s="442"/>
      <c r="S40" s="442"/>
      <c r="T40" s="248"/>
      <c r="U40" s="445"/>
      <c r="V40" s="443"/>
      <c r="W40" s="443"/>
      <c r="X40" s="443"/>
      <c r="Y40"/>
      <c r="AE40"/>
    </row>
    <row r="41" spans="1:31">
      <c r="Q41" s="442"/>
      <c r="S41" s="442"/>
      <c r="T41" s="322"/>
      <c r="U41" s="445"/>
      <c r="V41" s="443"/>
      <c r="W41" s="443"/>
      <c r="X41" s="443"/>
      <c r="AE41"/>
    </row>
    <row r="42" spans="1:31">
      <c r="H42" s="216"/>
      <c r="Q42" s="442"/>
      <c r="S42" s="442"/>
      <c r="T42" s="259"/>
      <c r="U42" s="445"/>
      <c r="V42" s="443"/>
      <c r="W42" s="443"/>
      <c r="X42" s="443"/>
      <c r="AE42"/>
    </row>
    <row r="43" spans="1:31">
      <c r="G43" s="216"/>
      <c r="H43" s="216"/>
      <c r="Q43" s="442"/>
      <c r="S43" s="442"/>
      <c r="U43" s="445"/>
      <c r="V43" s="443"/>
      <c r="W43" s="443"/>
      <c r="X43" s="443"/>
    </row>
    <row r="44" spans="1:31">
      <c r="G44" s="216"/>
      <c r="H44" s="216"/>
    </row>
  </sheetData>
  <sortState ref="Y21:Z27">
    <sortCondition ref="Z21"/>
  </sortState>
  <mergeCells count="34">
    <mergeCell ref="N7:N10"/>
    <mergeCell ref="O7:O10"/>
    <mergeCell ref="P7:P10"/>
    <mergeCell ref="B9:B10"/>
    <mergeCell ref="C9:C10"/>
    <mergeCell ref="J9:J10"/>
    <mergeCell ref="K9:K10"/>
    <mergeCell ref="G7:G10"/>
    <mergeCell ref="H7:H10"/>
    <mergeCell ref="I7:I10"/>
    <mergeCell ref="J7:K8"/>
    <mergeCell ref="L7:L10"/>
    <mergeCell ref="M7:M10"/>
    <mergeCell ref="A7:A10"/>
    <mergeCell ref="B7:C8"/>
    <mergeCell ref="D7:D10"/>
    <mergeCell ref="E7:E10"/>
    <mergeCell ref="F7:F10"/>
    <mergeCell ref="A36:P36"/>
    <mergeCell ref="A37:P37"/>
    <mergeCell ref="A38:C39"/>
    <mergeCell ref="G38:I39"/>
    <mergeCell ref="L38:N39"/>
    <mergeCell ref="A1:P1"/>
    <mergeCell ref="B2:E2"/>
    <mergeCell ref="N2:P2"/>
    <mergeCell ref="N3:P3"/>
    <mergeCell ref="N4:P4"/>
    <mergeCell ref="E5:M5"/>
    <mergeCell ref="B6:C6"/>
    <mergeCell ref="E6:F6"/>
    <mergeCell ref="H6:I6"/>
    <mergeCell ref="J6:L6"/>
    <mergeCell ref="M6:P6"/>
  </mergeCells>
  <phoneticPr fontId="84" type="noConversion"/>
  <printOptions horizontalCentered="1"/>
  <pageMargins left="0.70866141732283472" right="0.70866141732283472" top="0.47244094488188981" bottom="0.47244094488188981" header="0.31496062992125984" footer="0.31496062992125984"/>
  <pageSetup paperSize="9" scale="74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6">
    <tabColor rgb="FFFFFF00"/>
  </sheetPr>
  <dimension ref="A1:AI134"/>
  <sheetViews>
    <sheetView zoomScaleSheetLayoutView="100" workbookViewId="0">
      <selection activeCell="J21" sqref="J21"/>
    </sheetView>
  </sheetViews>
  <sheetFormatPr defaultColWidth="9" defaultRowHeight="15.6"/>
  <cols>
    <col min="1" max="1" width="10.19921875" customWidth="1"/>
    <col min="2" max="4" width="8.8984375" customWidth="1"/>
    <col min="5" max="5" width="10.3984375" customWidth="1"/>
    <col min="6" max="6" width="11.09765625" customWidth="1"/>
    <col min="7" max="7" width="11.59765625" customWidth="1"/>
    <col min="8" max="8" width="11.59765625" bestFit="1" customWidth="1"/>
    <col min="9" max="12" width="8.8984375" customWidth="1"/>
    <col min="13" max="14" width="11.59765625" bestFit="1" customWidth="1"/>
    <col min="15" max="15" width="10.5" customWidth="1"/>
    <col min="16" max="19" width="11.59765625" bestFit="1" customWidth="1"/>
    <col min="20" max="25" width="11.59765625" style="158" customWidth="1"/>
    <col min="26" max="26" width="12.69921875" style="216" bestFit="1" customWidth="1"/>
    <col min="27" max="27" width="12.69921875" bestFit="1" customWidth="1"/>
    <col min="28" max="28" width="8.59765625" customWidth="1"/>
    <col min="29" max="30" width="11.59765625" bestFit="1" customWidth="1"/>
    <col min="31" max="31" width="9" style="442"/>
    <col min="32" max="32" width="12.69921875" style="442" bestFit="1" customWidth="1"/>
    <col min="33" max="33" width="9" customWidth="1"/>
  </cols>
  <sheetData>
    <row r="1" spans="1:35" ht="24.9" customHeight="1">
      <c r="A1" s="678" t="s">
        <v>134</v>
      </c>
      <c r="B1" s="678"/>
      <c r="C1" s="678"/>
      <c r="D1" s="678"/>
      <c r="E1" s="678"/>
      <c r="F1" s="678"/>
      <c r="G1" s="678"/>
      <c r="H1" s="678"/>
      <c r="I1" s="678"/>
      <c r="J1" s="678"/>
      <c r="K1" s="678"/>
      <c r="L1" s="678"/>
      <c r="M1" s="678"/>
      <c r="N1" s="678"/>
      <c r="O1" s="678"/>
      <c r="P1" s="678"/>
      <c r="Q1" s="678"/>
      <c r="R1" s="678"/>
      <c r="S1" s="678"/>
      <c r="T1" s="125" t="s">
        <v>65</v>
      </c>
      <c r="U1" s="125" t="s">
        <v>64</v>
      </c>
      <c r="V1" s="125" t="s">
        <v>63</v>
      </c>
      <c r="W1" s="125" t="s">
        <v>66</v>
      </c>
      <c r="X1" s="125" t="s">
        <v>62</v>
      </c>
      <c r="Y1" s="125" t="s">
        <v>228</v>
      </c>
      <c r="Z1" s="240" t="s">
        <v>229</v>
      </c>
      <c r="AA1" s="240" t="s">
        <v>226</v>
      </c>
      <c r="AB1" s="442"/>
      <c r="AH1" s="58"/>
      <c r="AI1" s="58"/>
    </row>
    <row r="2" spans="1:35" ht="17.100000000000001" customHeight="1">
      <c r="A2" s="42" t="s">
        <v>55</v>
      </c>
      <c r="B2" s="679" t="s">
        <v>33</v>
      </c>
      <c r="C2" s="679"/>
      <c r="D2" s="679"/>
      <c r="E2" s="679"/>
      <c r="F2" s="43"/>
      <c r="G2" s="43"/>
      <c r="H2" s="43"/>
      <c r="I2" s="43"/>
      <c r="J2" s="43"/>
      <c r="K2" s="44"/>
      <c r="L2" s="44"/>
      <c r="M2" s="45"/>
      <c r="N2" s="45" t="s">
        <v>34</v>
      </c>
      <c r="O2" s="679" t="s">
        <v>35</v>
      </c>
      <c r="P2" s="679"/>
      <c r="Q2" s="679"/>
      <c r="R2" s="679"/>
      <c r="S2" s="679"/>
      <c r="T2" s="125" t="s">
        <v>288</v>
      </c>
      <c r="U2" s="444">
        <v>3.4640900000000001</v>
      </c>
      <c r="V2" s="444">
        <v>3.4682899999999997</v>
      </c>
      <c r="W2" s="444">
        <v>3.4671499999999997</v>
      </c>
      <c r="X2" s="445">
        <f>(W2-V2)*1000</f>
        <v>-1.1399999999999189</v>
      </c>
      <c r="Y2" s="443">
        <f>(W2-U2)*1000</f>
        <v>3.0599999999996186</v>
      </c>
      <c r="Z2" s="443">
        <v>4.1999999999995374</v>
      </c>
      <c r="AA2" s="443">
        <f>Y2-Z2</f>
        <v>-1.1399999999999189</v>
      </c>
      <c r="AD2" s="444"/>
      <c r="AH2" s="58"/>
      <c r="AI2" s="58"/>
    </row>
    <row r="3" spans="1:35" ht="17.100000000000001" customHeight="1">
      <c r="A3" s="42" t="s">
        <v>56</v>
      </c>
      <c r="B3" s="59" t="s">
        <v>36</v>
      </c>
      <c r="C3" s="46"/>
      <c r="D3" s="46"/>
      <c r="E3" s="46"/>
      <c r="F3" s="43"/>
      <c r="G3" s="43"/>
      <c r="H3" s="43"/>
      <c r="I3" s="43"/>
      <c r="J3" s="43"/>
      <c r="K3" s="44"/>
      <c r="L3" s="44"/>
      <c r="M3" s="45"/>
      <c r="N3" s="45" t="s">
        <v>37</v>
      </c>
      <c r="O3" s="680" t="str">
        <f>地表!$N$3</f>
        <v>S4008/A003/118/2001</v>
      </c>
      <c r="P3" s="680"/>
      <c r="Q3" s="680"/>
      <c r="R3" s="680"/>
      <c r="S3" s="680"/>
      <c r="T3" s="125" t="s">
        <v>289</v>
      </c>
      <c r="U3" s="444">
        <v>3.3455400000000002</v>
      </c>
      <c r="V3" s="442">
        <v>3.3479100000000002</v>
      </c>
      <c r="W3" s="442">
        <v>3.34857</v>
      </c>
      <c r="X3" s="445">
        <f t="shared" ref="X3:X5" si="0">(W3-V3)*1000</f>
        <v>0.6599999999998829</v>
      </c>
      <c r="Y3" s="443">
        <f>(W3-U3)*1000</f>
        <v>3.0299999999998661</v>
      </c>
      <c r="Z3" s="443">
        <v>2.3699999999999832</v>
      </c>
      <c r="AA3" s="443">
        <f t="shared" ref="AA3:AA8" si="1">Y3-Z3</f>
        <v>0.6599999999998829</v>
      </c>
      <c r="AD3" s="528"/>
      <c r="AH3" s="58"/>
      <c r="AI3" s="58"/>
    </row>
    <row r="4" spans="1:35" ht="17.100000000000001" customHeight="1">
      <c r="A4" s="42" t="s">
        <v>57</v>
      </c>
      <c r="B4" s="47" t="s">
        <v>21</v>
      </c>
      <c r="C4" s="47"/>
      <c r="D4" s="47"/>
      <c r="E4" s="47"/>
      <c r="F4" s="48"/>
      <c r="G4" s="49"/>
      <c r="H4" s="49"/>
      <c r="I4" s="49"/>
      <c r="J4" s="49"/>
      <c r="K4" s="50"/>
      <c r="L4" s="50"/>
      <c r="M4" s="51"/>
      <c r="N4" s="51"/>
      <c r="O4" s="681"/>
      <c r="P4" s="681"/>
      <c r="Q4" s="681"/>
      <c r="R4" s="681"/>
      <c r="S4" s="681"/>
      <c r="T4" s="125" t="s">
        <v>290</v>
      </c>
      <c r="U4" s="444">
        <v>3.27088</v>
      </c>
      <c r="V4" s="444">
        <v>3.2758899999999995</v>
      </c>
      <c r="W4" s="444">
        <v>3.2768099999999993</v>
      </c>
      <c r="X4" s="445">
        <f t="shared" si="0"/>
        <v>0.91999999999980986</v>
      </c>
      <c r="Y4" s="443">
        <f t="shared" ref="Y4:Y6" si="2">(W4-U4)*1000</f>
        <v>5.9299999999993247</v>
      </c>
      <c r="Z4" s="443">
        <v>5.0099999999995148</v>
      </c>
      <c r="AA4" s="443">
        <f t="shared" si="1"/>
        <v>0.91999999999980986</v>
      </c>
      <c r="AD4" s="528"/>
      <c r="AG4" s="523"/>
      <c r="AH4" s="58"/>
      <c r="AI4" s="58"/>
    </row>
    <row r="5" spans="1:35" ht="20.100000000000001" customHeight="1">
      <c r="A5" s="52"/>
      <c r="B5" s="53"/>
      <c r="C5" s="53"/>
      <c r="D5" s="53"/>
      <c r="E5" s="682" t="s">
        <v>305</v>
      </c>
      <c r="F5" s="682"/>
      <c r="G5" s="682"/>
      <c r="H5" s="682"/>
      <c r="I5" s="682"/>
      <c r="J5" s="682"/>
      <c r="K5" s="682"/>
      <c r="L5" s="682"/>
      <c r="M5" s="682"/>
      <c r="N5" s="453"/>
      <c r="O5" s="54"/>
      <c r="P5" s="54"/>
      <c r="Q5" s="54"/>
      <c r="R5" s="54"/>
      <c r="S5" s="55"/>
      <c r="T5" s="125" t="s">
        <v>291</v>
      </c>
      <c r="U5" s="444">
        <v>3.1865800000000002</v>
      </c>
      <c r="V5" s="444">
        <v>3.1916099999999998</v>
      </c>
      <c r="W5" s="444">
        <v>3.1911899999999997</v>
      </c>
      <c r="X5" s="445">
        <f t="shared" si="0"/>
        <v>-0.42000000000008697</v>
      </c>
      <c r="Y5" s="443">
        <f t="shared" si="2"/>
        <v>4.6099999999995589</v>
      </c>
      <c r="Z5" s="443">
        <v>5.0299999999996459</v>
      </c>
      <c r="AA5" s="443">
        <f t="shared" si="1"/>
        <v>-0.42000000000008697</v>
      </c>
      <c r="AD5" s="444"/>
      <c r="AH5" s="58"/>
      <c r="AI5" s="58"/>
    </row>
    <row r="6" spans="1:35" ht="17.100000000000001" customHeight="1">
      <c r="A6" s="60" t="s">
        <v>38</v>
      </c>
      <c r="B6" s="692">
        <f>地表!$B$6</f>
        <v>43846</v>
      </c>
      <c r="C6" s="693"/>
      <c r="D6" s="60" t="s">
        <v>39</v>
      </c>
      <c r="E6" s="692">
        <f>地表!$E$6</f>
        <v>43850</v>
      </c>
      <c r="F6" s="693"/>
      <c r="G6" s="60" t="s">
        <v>40</v>
      </c>
      <c r="H6" s="685" t="str">
        <f>地表!$H$6</f>
        <v>13:00-15:00</v>
      </c>
      <c r="I6" s="686"/>
      <c r="J6" s="687" t="s">
        <v>547</v>
      </c>
      <c r="K6" s="688"/>
      <c r="L6" s="688"/>
      <c r="M6" s="706" t="s">
        <v>42</v>
      </c>
      <c r="N6" s="707"/>
      <c r="O6" s="708"/>
      <c r="P6" s="706"/>
      <c r="Q6" s="707"/>
      <c r="R6" s="707"/>
      <c r="S6" s="708"/>
      <c r="T6" s="125" t="s">
        <v>292</v>
      </c>
      <c r="U6" s="444">
        <v>3.4000599999999999</v>
      </c>
      <c r="V6" s="444">
        <v>3.4053400000000003</v>
      </c>
      <c r="W6" s="444">
        <v>3.4044800000000004</v>
      </c>
      <c r="X6" s="445">
        <f t="shared" ref="X6:X8" si="3">(W6-V6)*1000</f>
        <v>-0.85999999999986088</v>
      </c>
      <c r="Y6" s="443">
        <f t="shared" si="2"/>
        <v>4.4200000000005346</v>
      </c>
      <c r="Z6" s="443">
        <v>5.2800000000003955</v>
      </c>
      <c r="AA6" s="443">
        <f t="shared" si="1"/>
        <v>-0.85999999999986088</v>
      </c>
      <c r="AD6" s="528"/>
      <c r="AH6" s="58"/>
      <c r="AI6" s="58"/>
    </row>
    <row r="7" spans="1:35" ht="12" customHeight="1">
      <c r="A7" s="675" t="s">
        <v>43</v>
      </c>
      <c r="B7" s="670" t="s">
        <v>44</v>
      </c>
      <c r="C7" s="671"/>
      <c r="D7" s="668" t="s">
        <v>225</v>
      </c>
      <c r="E7" s="668" t="s">
        <v>46</v>
      </c>
      <c r="F7" s="662" t="s">
        <v>47</v>
      </c>
      <c r="G7" s="662" t="s">
        <v>48</v>
      </c>
      <c r="H7" s="665" t="s">
        <v>49</v>
      </c>
      <c r="I7" s="662" t="s">
        <v>43</v>
      </c>
      <c r="J7" s="670" t="s">
        <v>44</v>
      </c>
      <c r="K7" s="671"/>
      <c r="L7" s="668" t="s">
        <v>225</v>
      </c>
      <c r="M7" s="696" t="s">
        <v>322</v>
      </c>
      <c r="N7" s="696"/>
      <c r="O7" s="697" t="s">
        <v>325</v>
      </c>
      <c r="P7" s="698"/>
      <c r="Q7" s="697" t="s">
        <v>326</v>
      </c>
      <c r="R7" s="698"/>
      <c r="S7" s="703" t="s">
        <v>49</v>
      </c>
      <c r="T7" s="125" t="s">
        <v>293</v>
      </c>
      <c r="U7" s="444">
        <v>3.4580000000000002</v>
      </c>
      <c r="V7" s="444">
        <v>3.4639199999999999</v>
      </c>
      <c r="W7" s="444">
        <v>3.4652400000000001</v>
      </c>
      <c r="X7" s="445">
        <f t="shared" si="3"/>
        <v>1.3200000000002099</v>
      </c>
      <c r="Y7" s="443">
        <f>(W7-U7)*1000</f>
        <v>7.2399999999999132</v>
      </c>
      <c r="Z7" s="443">
        <v>5.9199999999997033</v>
      </c>
      <c r="AA7" s="443">
        <f t="shared" si="1"/>
        <v>1.3200000000002099</v>
      </c>
      <c r="AD7" s="528"/>
      <c r="AH7" s="58"/>
      <c r="AI7" s="58"/>
    </row>
    <row r="8" spans="1:35" ht="14.1" customHeight="1">
      <c r="A8" s="676"/>
      <c r="B8" s="672"/>
      <c r="C8" s="673"/>
      <c r="D8" s="674"/>
      <c r="E8" s="674"/>
      <c r="F8" s="663"/>
      <c r="G8" s="663"/>
      <c r="H8" s="666"/>
      <c r="I8" s="663"/>
      <c r="J8" s="672"/>
      <c r="K8" s="673"/>
      <c r="L8" s="674"/>
      <c r="M8" s="696"/>
      <c r="N8" s="696"/>
      <c r="O8" s="699"/>
      <c r="P8" s="700"/>
      <c r="Q8" s="699"/>
      <c r="R8" s="700"/>
      <c r="S8" s="703"/>
      <c r="T8" s="125" t="s">
        <v>294</v>
      </c>
      <c r="U8" s="444">
        <v>3.5983999999999998</v>
      </c>
      <c r="V8" s="444">
        <v>3.60581</v>
      </c>
      <c r="W8" s="444">
        <v>3.6048399999999998</v>
      </c>
      <c r="X8" s="445">
        <f t="shared" si="3"/>
        <v>-0.97000000000013742</v>
      </c>
      <c r="Y8" s="443">
        <f t="shared" ref="Y8" si="4">(W8-U8)*1000</f>
        <v>6.4400000000000013</v>
      </c>
      <c r="Z8" s="443">
        <v>7.4100000000001387</v>
      </c>
      <c r="AA8" s="443">
        <f t="shared" si="1"/>
        <v>-0.97000000000013742</v>
      </c>
      <c r="AD8" s="528"/>
      <c r="AH8" s="256"/>
      <c r="AI8" s="58"/>
    </row>
    <row r="9" spans="1:35" ht="14.1" customHeight="1">
      <c r="A9" s="676"/>
      <c r="B9" s="665" t="s">
        <v>52</v>
      </c>
      <c r="C9" s="665" t="s">
        <v>53</v>
      </c>
      <c r="D9" s="674"/>
      <c r="E9" s="674"/>
      <c r="F9" s="663"/>
      <c r="G9" s="663"/>
      <c r="H9" s="666"/>
      <c r="I9" s="663"/>
      <c r="J9" s="665" t="s">
        <v>321</v>
      </c>
      <c r="K9" s="665" t="s">
        <v>53</v>
      </c>
      <c r="L9" s="674"/>
      <c r="M9" s="696"/>
      <c r="N9" s="696"/>
      <c r="O9" s="701"/>
      <c r="P9" s="702"/>
      <c r="Q9" s="701"/>
      <c r="R9" s="702"/>
      <c r="S9" s="703"/>
      <c r="T9" s="125" t="s">
        <v>295</v>
      </c>
      <c r="U9" s="444">
        <v>3.6892200000000002</v>
      </c>
      <c r="V9" s="444">
        <v>3.6950400000000001</v>
      </c>
      <c r="W9" s="444">
        <v>3.6956600000000002</v>
      </c>
      <c r="X9" s="445">
        <f>(W9-V9)*1000</f>
        <v>0.62000000000006494</v>
      </c>
      <c r="Y9" s="449">
        <f>(W9-U9)*1000</f>
        <v>6.4400000000000013</v>
      </c>
      <c r="Z9" s="449">
        <v>5.8199999999999363</v>
      </c>
      <c r="AA9" s="449">
        <f t="shared" ref="AA9:AA13" si="5">Y9-Z9</f>
        <v>0.62000000000006494</v>
      </c>
      <c r="AD9" s="444"/>
      <c r="AH9" s="256"/>
      <c r="AI9" s="58"/>
    </row>
    <row r="10" spans="1:35" ht="18.75" customHeight="1">
      <c r="A10" s="677"/>
      <c r="B10" s="667"/>
      <c r="C10" s="667"/>
      <c r="D10" s="669"/>
      <c r="E10" s="669"/>
      <c r="F10" s="664"/>
      <c r="G10" s="664"/>
      <c r="H10" s="667"/>
      <c r="I10" s="664"/>
      <c r="J10" s="667"/>
      <c r="K10" s="667"/>
      <c r="L10" s="669"/>
      <c r="M10" s="452" t="s">
        <v>323</v>
      </c>
      <c r="N10" s="452" t="s">
        <v>324</v>
      </c>
      <c r="O10" s="452" t="s">
        <v>323</v>
      </c>
      <c r="P10" s="452" t="s">
        <v>324</v>
      </c>
      <c r="Q10" s="452" t="s">
        <v>323</v>
      </c>
      <c r="R10" s="452" t="s">
        <v>324</v>
      </c>
      <c r="S10" s="703"/>
      <c r="T10" s="159" t="s">
        <v>284</v>
      </c>
      <c r="U10" s="444">
        <v>2.3131499999999998</v>
      </c>
      <c r="V10" s="442">
        <v>2.3226399999999998</v>
      </c>
      <c r="W10" s="442">
        <v>2.3235099999999997</v>
      </c>
      <c r="X10" s="445">
        <f>(W10-V10)*1000</f>
        <v>0.86999999999992639</v>
      </c>
      <c r="Y10" s="449">
        <f>(W10-U10)*1000</f>
        <v>10.359999999999925</v>
      </c>
      <c r="Z10" s="449">
        <v>9.4899999999999984</v>
      </c>
      <c r="AA10" s="449">
        <f t="shared" si="5"/>
        <v>0.86999999999992639</v>
      </c>
      <c r="AD10" s="444"/>
      <c r="AH10" s="256"/>
      <c r="AI10" s="58"/>
    </row>
    <row r="11" spans="1:35" ht="14.1" customHeight="1">
      <c r="A11" s="33" t="str">
        <f t="shared" ref="A11:A12" si="6">T2</f>
        <v>QC100</v>
      </c>
      <c r="B11" s="57">
        <f t="shared" ref="B11:C11" si="7">X2</f>
        <v>-1.1399999999999189</v>
      </c>
      <c r="C11" s="57">
        <f t="shared" si="7"/>
        <v>3.0599999999996186</v>
      </c>
      <c r="D11" s="57">
        <f>AA2/4</f>
        <v>-0.28499999999997971</v>
      </c>
      <c r="E11" s="64">
        <f t="shared" ref="E11:G11" si="8">U2</f>
        <v>3.4640900000000001</v>
      </c>
      <c r="F11" s="64">
        <f t="shared" si="8"/>
        <v>3.4682899999999997</v>
      </c>
      <c r="G11" s="64">
        <f t="shared" si="8"/>
        <v>3.4671499999999997</v>
      </c>
      <c r="H11" s="33"/>
      <c r="I11" s="33" t="str">
        <f>T19</f>
        <v>Qw100</v>
      </c>
      <c r="J11" s="57">
        <f>AA19</f>
        <v>0.29999999969732016</v>
      </c>
      <c r="K11" s="57">
        <f>AB19</f>
        <v>3.5000000043510227</v>
      </c>
      <c r="L11" s="90">
        <f>AD19/4</f>
        <v>7.4999999924330041E-2</v>
      </c>
      <c r="M11" s="126">
        <f t="shared" ref="M11:R11" si="9">U19</f>
        <v>10015.550499999999</v>
      </c>
      <c r="N11" s="126">
        <f t="shared" si="9"/>
        <v>60719.421399999999</v>
      </c>
      <c r="O11" s="126">
        <f t="shared" ref="O11:O18" si="10">W19</f>
        <v>10015.553700000004</v>
      </c>
      <c r="P11" s="126">
        <f t="shared" si="9"/>
        <v>60719.423600000002</v>
      </c>
      <c r="Q11" s="126">
        <f t="shared" si="9"/>
        <v>10015.554000000004</v>
      </c>
      <c r="R11" s="126">
        <f t="shared" si="9"/>
        <v>60719.423900000002</v>
      </c>
      <c r="S11" s="35"/>
      <c r="T11" s="159" t="s">
        <v>285</v>
      </c>
      <c r="U11" s="444">
        <v>2.35825</v>
      </c>
      <c r="V11" s="442">
        <v>2.3680699999999999</v>
      </c>
      <c r="W11" s="442">
        <v>2.3678300000000001</v>
      </c>
      <c r="X11" s="445">
        <f>(W11-V11)*1000</f>
        <v>-0.23999999999979593</v>
      </c>
      <c r="Y11" s="449">
        <f>(W11-U11)*1000</f>
        <v>9.580000000000144</v>
      </c>
      <c r="Z11" s="449">
        <v>9.8199999999999399</v>
      </c>
      <c r="AA11" s="499">
        <f t="shared" si="5"/>
        <v>-0.23999999999979593</v>
      </c>
      <c r="AD11" s="442"/>
      <c r="AH11" s="256"/>
      <c r="AI11" s="58"/>
    </row>
    <row r="12" spans="1:35" ht="14.1" customHeight="1">
      <c r="A12" s="33" t="str">
        <f t="shared" si="6"/>
        <v>QC101</v>
      </c>
      <c r="B12" s="57">
        <f t="shared" ref="B12:B22" si="11">X3</f>
        <v>0.6599999999998829</v>
      </c>
      <c r="C12" s="57">
        <f t="shared" ref="C12:C22" si="12">Y3</f>
        <v>3.0299999999998661</v>
      </c>
      <c r="D12" s="57">
        <f t="shared" ref="D12:D22" si="13">AA3/4</f>
        <v>0.16499999999997073</v>
      </c>
      <c r="E12" s="64">
        <f t="shared" ref="E12:E22" si="14">U3</f>
        <v>3.3455400000000002</v>
      </c>
      <c r="F12" s="64">
        <f t="shared" ref="F12:F22" si="15">V3</f>
        <v>3.3479100000000002</v>
      </c>
      <c r="G12" s="64">
        <f t="shared" ref="G12:G22" si="16">W3</f>
        <v>3.34857</v>
      </c>
      <c r="H12" s="33"/>
      <c r="I12" s="33" t="str">
        <f t="shared" ref="I12:I18" si="17">T20</f>
        <v>Qw101</v>
      </c>
      <c r="J12" s="57">
        <f t="shared" ref="J12:J18" si="18">AA20</f>
        <v>-0.40000000080908649</v>
      </c>
      <c r="K12" s="57">
        <f t="shared" ref="K12:K18" si="19">AB20</f>
        <v>2.7000000009138603</v>
      </c>
      <c r="L12" s="90">
        <f t="shared" ref="L12:L18" si="20">AD20/4</f>
        <v>-0.10000000020227162</v>
      </c>
      <c r="M12" s="126">
        <f t="shared" ref="M12:R12" si="21">U20</f>
        <v>10003.0471</v>
      </c>
      <c r="N12" s="126">
        <f t="shared" si="21"/>
        <v>60745.3675</v>
      </c>
      <c r="O12" s="126">
        <f t="shared" si="10"/>
        <v>10003.050200000001</v>
      </c>
      <c r="P12" s="126">
        <f t="shared" si="21"/>
        <v>60745.369800000008</v>
      </c>
      <c r="Q12" s="126">
        <f t="shared" si="21"/>
        <v>10003.049800000001</v>
      </c>
      <c r="R12" s="126">
        <f t="shared" si="21"/>
        <v>60745.369400000011</v>
      </c>
      <c r="S12" s="35"/>
      <c r="T12" s="159" t="s">
        <v>286</v>
      </c>
      <c r="U12" s="444">
        <v>2.27441</v>
      </c>
      <c r="V12" s="442">
        <v>2.2931500000000002</v>
      </c>
      <c r="W12" s="442">
        <v>2.29251</v>
      </c>
      <c r="X12" s="445">
        <f t="shared" ref="X12:X13" si="22">(W12-V12)*1000</f>
        <v>-0.64000000000019597</v>
      </c>
      <c r="Y12" s="449">
        <f>(W12-U12)*1000</f>
        <v>18.100000000000005</v>
      </c>
      <c r="Z12" s="449">
        <v>18.740000000000201</v>
      </c>
      <c r="AA12" s="449">
        <f t="shared" si="5"/>
        <v>-0.64000000000019597</v>
      </c>
      <c r="AD12" s="442"/>
      <c r="AH12" s="256"/>
      <c r="AI12" s="58"/>
    </row>
    <row r="13" spans="1:35" ht="14.1" customHeight="1">
      <c r="A13" s="33" t="str">
        <f t="shared" ref="A13:A22" si="23">T4</f>
        <v>QC102</v>
      </c>
      <c r="B13" s="57">
        <f t="shared" si="11"/>
        <v>0.91999999999980986</v>
      </c>
      <c r="C13" s="57">
        <f t="shared" si="12"/>
        <v>5.9299999999993247</v>
      </c>
      <c r="D13" s="57">
        <f t="shared" si="13"/>
        <v>0.22999999999995246</v>
      </c>
      <c r="E13" s="64">
        <f t="shared" si="14"/>
        <v>3.27088</v>
      </c>
      <c r="F13" s="64">
        <f t="shared" si="15"/>
        <v>3.2758899999999995</v>
      </c>
      <c r="G13" s="64">
        <f t="shared" si="16"/>
        <v>3.2768099999999993</v>
      </c>
      <c r="H13" s="33"/>
      <c r="I13" s="33" t="str">
        <f t="shared" si="17"/>
        <v>Qw102</v>
      </c>
      <c r="J13" s="57">
        <f t="shared" si="18"/>
        <v>-0.59999999939464033</v>
      </c>
      <c r="K13" s="57">
        <f t="shared" si="19"/>
        <v>3.0000000097061275</v>
      </c>
      <c r="L13" s="90">
        <f t="shared" si="20"/>
        <v>-0.14999999984866008</v>
      </c>
      <c r="M13" s="126">
        <f t="shared" ref="M13:R13" si="24">U21</f>
        <v>9995.9619000000002</v>
      </c>
      <c r="N13" s="126">
        <f t="shared" si="24"/>
        <v>60760.180099999998</v>
      </c>
      <c r="O13" s="126">
        <f t="shared" si="10"/>
        <v>9995.9655000000093</v>
      </c>
      <c r="P13" s="126">
        <f t="shared" si="24"/>
        <v>60760.182399999991</v>
      </c>
      <c r="Q13" s="126">
        <f t="shared" si="24"/>
        <v>9995.9649000000099</v>
      </c>
      <c r="R13" s="126">
        <f t="shared" si="24"/>
        <v>60760.181799999991</v>
      </c>
      <c r="S13" s="35"/>
      <c r="T13" s="159" t="s">
        <v>287</v>
      </c>
      <c r="U13" s="444">
        <v>2.3252299999999999</v>
      </c>
      <c r="V13" s="442">
        <v>2.3377800000000004</v>
      </c>
      <c r="W13" s="442">
        <v>2.3381100000000004</v>
      </c>
      <c r="X13" s="445">
        <f t="shared" si="22"/>
        <v>0.32999999999994145</v>
      </c>
      <c r="Y13" s="449">
        <f>(W13-U13)*1000</f>
        <v>12.880000000000447</v>
      </c>
      <c r="Z13" s="449">
        <v>12.550000000000505</v>
      </c>
      <c r="AA13" s="449">
        <f t="shared" si="5"/>
        <v>0.32999999999994145</v>
      </c>
      <c r="AD13" s="442"/>
      <c r="AH13" s="256"/>
      <c r="AI13" s="58"/>
    </row>
    <row r="14" spans="1:35" ht="14.1" customHeight="1">
      <c r="A14" s="33" t="str">
        <f t="shared" si="23"/>
        <v>QC103</v>
      </c>
      <c r="B14" s="57">
        <f t="shared" si="11"/>
        <v>-0.42000000000008697</v>
      </c>
      <c r="C14" s="57">
        <f t="shared" si="12"/>
        <v>4.6099999999995589</v>
      </c>
      <c r="D14" s="57">
        <f t="shared" si="13"/>
        <v>-0.10500000000002174</v>
      </c>
      <c r="E14" s="64">
        <f t="shared" si="14"/>
        <v>3.1865800000000002</v>
      </c>
      <c r="F14" s="64">
        <f t="shared" si="15"/>
        <v>3.1916099999999998</v>
      </c>
      <c r="G14" s="64">
        <f t="shared" si="16"/>
        <v>3.1911899999999997</v>
      </c>
      <c r="H14" s="33"/>
      <c r="I14" s="33" t="str">
        <f t="shared" si="17"/>
        <v>Qw103</v>
      </c>
      <c r="J14" s="57">
        <f t="shared" si="18"/>
        <v>0.50000000010186341</v>
      </c>
      <c r="K14" s="57">
        <f t="shared" si="19"/>
        <v>3.800000000410364</v>
      </c>
      <c r="L14" s="90">
        <f t="shared" si="20"/>
        <v>0.12500000002546585</v>
      </c>
      <c r="M14" s="126">
        <f t="shared" ref="M14:R14" si="25">U22</f>
        <v>9990.5576999999994</v>
      </c>
      <c r="N14" s="126">
        <f t="shared" si="25"/>
        <v>60771.478900000002</v>
      </c>
      <c r="O14" s="126">
        <f t="shared" si="10"/>
        <v>9990.5609999999997</v>
      </c>
      <c r="P14" s="126">
        <f t="shared" si="25"/>
        <v>60771.481299999999</v>
      </c>
      <c r="Q14" s="126">
        <f t="shared" si="25"/>
        <v>9990.5614999999998</v>
      </c>
      <c r="R14" s="126">
        <f t="shared" si="25"/>
        <v>60771.481800000001</v>
      </c>
      <c r="S14" s="126"/>
      <c r="T14" s="442"/>
      <c r="V14" s="444"/>
      <c r="W14" s="444"/>
      <c r="X14" s="445"/>
      <c r="Y14" s="443"/>
      <c r="Z14" s="443"/>
      <c r="AA14" s="443"/>
      <c r="AH14" s="256"/>
      <c r="AI14" s="58"/>
    </row>
    <row r="15" spans="1:35" ht="14.1" customHeight="1">
      <c r="A15" s="33" t="str">
        <f t="shared" si="23"/>
        <v>QC104</v>
      </c>
      <c r="B15" s="57">
        <f t="shared" si="11"/>
        <v>-0.85999999999986088</v>
      </c>
      <c r="C15" s="57">
        <f t="shared" si="12"/>
        <v>4.4200000000005346</v>
      </c>
      <c r="D15" s="57">
        <f t="shared" si="13"/>
        <v>-0.21499999999996522</v>
      </c>
      <c r="E15" s="64">
        <f t="shared" si="14"/>
        <v>3.4000599999999999</v>
      </c>
      <c r="F15" s="64">
        <f t="shared" si="15"/>
        <v>3.4053400000000003</v>
      </c>
      <c r="G15" s="64">
        <f t="shared" si="16"/>
        <v>3.4044800000000004</v>
      </c>
      <c r="H15" s="33"/>
      <c r="I15" s="33" t="str">
        <f t="shared" si="17"/>
        <v>Qw104</v>
      </c>
      <c r="J15" s="57">
        <f t="shared" si="18"/>
        <v>-0.20000000040454324</v>
      </c>
      <c r="K15" s="57">
        <f t="shared" si="19"/>
        <v>-3.7000000047555659</v>
      </c>
      <c r="L15" s="90">
        <f t="shared" si="20"/>
        <v>-5.0000000101135811E-2</v>
      </c>
      <c r="M15" s="126">
        <f t="shared" ref="M15:R15" si="26">U23</f>
        <v>10008.673500000001</v>
      </c>
      <c r="N15" s="126">
        <f t="shared" si="26"/>
        <v>60786.3001</v>
      </c>
      <c r="O15" s="126">
        <f t="shared" si="10"/>
        <v>10008.669999999996</v>
      </c>
      <c r="P15" s="126">
        <f t="shared" si="26"/>
        <v>60786.297799999978</v>
      </c>
      <c r="Q15" s="126">
        <f t="shared" si="26"/>
        <v>10008.669799999996</v>
      </c>
      <c r="R15" s="126">
        <f t="shared" si="26"/>
        <v>60786.297599999976</v>
      </c>
      <c r="S15" s="35"/>
      <c r="T15" s="442"/>
      <c r="V15" s="442"/>
      <c r="W15" s="444"/>
      <c r="X15" s="445"/>
      <c r="Y15" s="443"/>
      <c r="Z15" s="443"/>
      <c r="AA15" s="443"/>
      <c r="AH15" s="256"/>
      <c r="AI15" s="58"/>
    </row>
    <row r="16" spans="1:35" ht="14.1" customHeight="1">
      <c r="A16" s="33" t="str">
        <f t="shared" si="23"/>
        <v>QC105</v>
      </c>
      <c r="B16" s="57">
        <f t="shared" si="11"/>
        <v>1.3200000000002099</v>
      </c>
      <c r="C16" s="57">
        <f t="shared" si="12"/>
        <v>7.2399999999999132</v>
      </c>
      <c r="D16" s="57">
        <f t="shared" si="13"/>
        <v>0.33000000000005247</v>
      </c>
      <c r="E16" s="64">
        <f t="shared" si="14"/>
        <v>3.4580000000000002</v>
      </c>
      <c r="F16" s="64">
        <f t="shared" si="15"/>
        <v>3.4639199999999999</v>
      </c>
      <c r="G16" s="64">
        <f t="shared" si="16"/>
        <v>3.4652400000000001</v>
      </c>
      <c r="H16" s="33"/>
      <c r="I16" s="33" t="str">
        <f t="shared" si="17"/>
        <v>Qw105</v>
      </c>
      <c r="J16" s="57">
        <f t="shared" si="18"/>
        <v>0.79999999979918357</v>
      </c>
      <c r="K16" s="57">
        <f t="shared" si="19"/>
        <v>-2.8999999994994141</v>
      </c>
      <c r="L16" s="90">
        <f t="shared" si="20"/>
        <v>0.19999999994979589</v>
      </c>
      <c r="M16" s="126">
        <f t="shared" ref="M16:R16" si="27">U24</f>
        <v>10015.722100000001</v>
      </c>
      <c r="N16" s="126">
        <f t="shared" si="27"/>
        <v>60771.751199999999</v>
      </c>
      <c r="O16" s="126">
        <f t="shared" si="10"/>
        <v>10015.718400000002</v>
      </c>
      <c r="P16" s="126">
        <f t="shared" si="27"/>
        <v>60771.748399999989</v>
      </c>
      <c r="Q16" s="126">
        <f t="shared" si="27"/>
        <v>10015.719200000001</v>
      </c>
      <c r="R16" s="126">
        <f t="shared" si="27"/>
        <v>60771.749199999991</v>
      </c>
      <c r="S16" s="35"/>
      <c r="T16" s="442"/>
      <c r="V16" s="442"/>
      <c r="W16" s="444"/>
      <c r="X16" s="445"/>
      <c r="Y16" s="443"/>
      <c r="Z16" s="443"/>
      <c r="AA16" s="443"/>
      <c r="AH16" s="256"/>
      <c r="AI16" s="58"/>
    </row>
    <row r="17" spans="1:35" ht="14.1" customHeight="1">
      <c r="A17" s="33" t="str">
        <f t="shared" si="23"/>
        <v>QC106</v>
      </c>
      <c r="B17" s="57">
        <f t="shared" si="11"/>
        <v>-0.97000000000013742</v>
      </c>
      <c r="C17" s="57">
        <f t="shared" si="12"/>
        <v>6.4400000000000013</v>
      </c>
      <c r="D17" s="57">
        <f t="shared" si="13"/>
        <v>-0.24250000000003435</v>
      </c>
      <c r="E17" s="64">
        <f t="shared" si="14"/>
        <v>3.5983999999999998</v>
      </c>
      <c r="F17" s="64">
        <f t="shared" si="15"/>
        <v>3.60581</v>
      </c>
      <c r="G17" s="64">
        <f t="shared" si="16"/>
        <v>3.6048399999999998</v>
      </c>
      <c r="H17" s="33"/>
      <c r="I17" s="33" t="str">
        <f t="shared" si="17"/>
        <v>Qw106</v>
      </c>
      <c r="J17" s="57">
        <f t="shared" si="18"/>
        <v>0.50000000010186341</v>
      </c>
      <c r="K17" s="57">
        <f t="shared" si="19"/>
        <v>-2.6000000016210834</v>
      </c>
      <c r="L17" s="90">
        <f t="shared" si="20"/>
        <v>0.12500000002546585</v>
      </c>
      <c r="M17" s="126">
        <f t="shared" ref="M17:R17" si="28">U25</f>
        <v>10023.571599999999</v>
      </c>
      <c r="N17" s="126">
        <f t="shared" si="28"/>
        <v>60755.331599999998</v>
      </c>
      <c r="O17" s="126">
        <f t="shared" si="10"/>
        <v>10023.568499999998</v>
      </c>
      <c r="P17" s="126">
        <f t="shared" si="28"/>
        <v>60755.329300000012</v>
      </c>
      <c r="Q17" s="126">
        <f t="shared" si="28"/>
        <v>10023.568999999998</v>
      </c>
      <c r="R17" s="126">
        <f t="shared" si="28"/>
        <v>60755.329800000014</v>
      </c>
      <c r="S17" s="126"/>
      <c r="T17" s="234"/>
      <c r="U17" s="694" t="s">
        <v>314</v>
      </c>
      <c r="V17" s="695"/>
      <c r="W17" s="694" t="s">
        <v>315</v>
      </c>
      <c r="X17" s="694"/>
      <c r="Y17" s="694" t="s">
        <v>316</v>
      </c>
      <c r="Z17" s="695"/>
      <c r="AA17" s="455" t="s">
        <v>62</v>
      </c>
      <c r="AB17" s="159" t="s">
        <v>317</v>
      </c>
      <c r="AC17" s="455" t="s">
        <v>229</v>
      </c>
      <c r="AD17" s="159" t="s">
        <v>318</v>
      </c>
      <c r="AH17" s="58"/>
      <c r="AI17" s="58"/>
    </row>
    <row r="18" spans="1:35" ht="14.1" customHeight="1">
      <c r="A18" s="33" t="str">
        <f t="shared" si="23"/>
        <v>QC107</v>
      </c>
      <c r="B18" s="57">
        <f t="shared" si="11"/>
        <v>0.62000000000006494</v>
      </c>
      <c r="C18" s="57">
        <f t="shared" si="12"/>
        <v>6.4400000000000013</v>
      </c>
      <c r="D18" s="57">
        <f t="shared" si="13"/>
        <v>0.15500000000001624</v>
      </c>
      <c r="E18" s="64">
        <f t="shared" si="14"/>
        <v>3.6892200000000002</v>
      </c>
      <c r="F18" s="64">
        <f t="shared" si="15"/>
        <v>3.6950400000000001</v>
      </c>
      <c r="G18" s="64">
        <f t="shared" si="16"/>
        <v>3.6956600000000002</v>
      </c>
      <c r="H18" s="33"/>
      <c r="I18" s="33" t="str">
        <f t="shared" si="17"/>
        <v>Qw107</v>
      </c>
      <c r="J18" s="57">
        <f t="shared" si="18"/>
        <v>-0.59999999939464033</v>
      </c>
      <c r="K18" s="57">
        <f t="shared" si="19"/>
        <v>-3.4999999988940544</v>
      </c>
      <c r="L18" s="90">
        <f t="shared" si="20"/>
        <v>-0.14999999984866008</v>
      </c>
      <c r="M18" s="126">
        <f t="shared" ref="M18:R18" si="29">U26</f>
        <v>10036.266900000001</v>
      </c>
      <c r="N18" s="126">
        <f t="shared" si="29"/>
        <v>60730.560299999997</v>
      </c>
      <c r="O18" s="126">
        <f t="shared" si="10"/>
        <v>10036.264000000001</v>
      </c>
      <c r="P18" s="126">
        <f t="shared" si="29"/>
        <v>60730.556800000006</v>
      </c>
      <c r="Q18" s="126">
        <f t="shared" si="29"/>
        <v>10036.263400000002</v>
      </c>
      <c r="R18" s="126">
        <f t="shared" si="29"/>
        <v>60730.556200000006</v>
      </c>
      <c r="S18" s="33"/>
      <c r="T18" s="159" t="s">
        <v>65</v>
      </c>
      <c r="U18" s="456" t="s">
        <v>319</v>
      </c>
      <c r="V18" s="456" t="s">
        <v>320</v>
      </c>
      <c r="W18" s="456" t="s">
        <v>319</v>
      </c>
      <c r="X18" s="456" t="s">
        <v>320</v>
      </c>
      <c r="Y18" s="456" t="s">
        <v>319</v>
      </c>
      <c r="Z18" s="456" t="s">
        <v>320</v>
      </c>
      <c r="AA18" s="159"/>
      <c r="AB18" s="234"/>
      <c r="AC18" s="159"/>
      <c r="AD18" s="159"/>
      <c r="AH18" s="58"/>
      <c r="AI18" s="58"/>
    </row>
    <row r="19" spans="1:35" ht="14.1" customHeight="1">
      <c r="A19" s="33" t="str">
        <f t="shared" si="23"/>
        <v>LZ32</v>
      </c>
      <c r="B19" s="57">
        <f t="shared" si="11"/>
        <v>0.86999999999992639</v>
      </c>
      <c r="C19" s="57">
        <f t="shared" si="12"/>
        <v>10.359999999999925</v>
      </c>
      <c r="D19" s="57">
        <f t="shared" si="13"/>
        <v>0.2174999999999816</v>
      </c>
      <c r="E19" s="64">
        <f t="shared" si="14"/>
        <v>2.3131499999999998</v>
      </c>
      <c r="F19" s="64">
        <f t="shared" si="15"/>
        <v>2.3226399999999998</v>
      </c>
      <c r="G19" s="64">
        <f t="shared" si="16"/>
        <v>2.3235099999999997</v>
      </c>
      <c r="H19" s="33"/>
      <c r="I19" s="33"/>
      <c r="J19" s="57"/>
      <c r="K19" s="57"/>
      <c r="L19" s="90"/>
      <c r="M19" s="33"/>
      <c r="N19" s="33"/>
      <c r="O19" s="33"/>
      <c r="P19" s="33"/>
      <c r="Q19" s="33"/>
      <c r="R19" s="33"/>
      <c r="S19" s="33"/>
      <c r="T19" s="125" t="s">
        <v>372</v>
      </c>
      <c r="U19" s="572">
        <v>10015.550499999999</v>
      </c>
      <c r="V19" s="572">
        <v>60719.421399999999</v>
      </c>
      <c r="W19" s="573">
        <v>10015.553700000004</v>
      </c>
      <c r="X19" s="572">
        <v>60719.423600000002</v>
      </c>
      <c r="Y19" s="573">
        <v>10015.554000000004</v>
      </c>
      <c r="Z19" s="572">
        <v>60719.423900000002</v>
      </c>
      <c r="AA19" s="443">
        <f t="shared" ref="AA19:AA26" si="30">(Y19-W19)*1000</f>
        <v>0.29999999969732016</v>
      </c>
      <c r="AB19" s="449">
        <f>(Y19-U19)*1000</f>
        <v>3.5000000043510227</v>
      </c>
      <c r="AC19" s="449">
        <v>3.2000000046537025</v>
      </c>
      <c r="AD19" s="449">
        <f>AB19-AC19</f>
        <v>0.29999999969732016</v>
      </c>
      <c r="AF19" s="572"/>
      <c r="AH19" s="58"/>
      <c r="AI19" s="58"/>
    </row>
    <row r="20" spans="1:35" ht="14.1" customHeight="1">
      <c r="A20" s="33" t="str">
        <f t="shared" si="23"/>
        <v>LZ33</v>
      </c>
      <c r="B20" s="57">
        <f t="shared" ref="B20:B21" si="31">X11</f>
        <v>-0.23999999999979593</v>
      </c>
      <c r="C20" s="57">
        <f t="shared" ref="C20:C21" si="32">Y11</f>
        <v>9.580000000000144</v>
      </c>
      <c r="D20" s="57">
        <f t="shared" si="13"/>
        <v>-5.9999999999948983E-2</v>
      </c>
      <c r="E20" s="64">
        <f t="shared" ref="E20:E21" si="33">U11</f>
        <v>2.35825</v>
      </c>
      <c r="F20" s="64">
        <f t="shared" ref="F20:F21" si="34">V11</f>
        <v>2.3680699999999999</v>
      </c>
      <c r="G20" s="64">
        <f t="shared" ref="G20:G21" si="35">W11</f>
        <v>2.3678300000000001</v>
      </c>
      <c r="H20" s="61"/>
      <c r="I20" s="33"/>
      <c r="J20" s="57"/>
      <c r="K20" s="57"/>
      <c r="L20" s="57"/>
      <c r="M20" s="63"/>
      <c r="N20" s="63"/>
      <c r="O20" s="63"/>
      <c r="P20" s="63"/>
      <c r="Q20" s="63"/>
      <c r="R20" s="63"/>
      <c r="S20" s="63"/>
      <c r="T20" s="468" t="s">
        <v>373</v>
      </c>
      <c r="U20" s="572">
        <v>10003.0471</v>
      </c>
      <c r="V20" s="572">
        <v>60745.3675</v>
      </c>
      <c r="W20" s="573">
        <v>10003.050200000001</v>
      </c>
      <c r="X20" s="572">
        <v>60745.369800000008</v>
      </c>
      <c r="Y20" s="573">
        <v>10003.049800000001</v>
      </c>
      <c r="Z20" s="572">
        <v>60745.369400000011</v>
      </c>
      <c r="AA20" s="449">
        <f t="shared" si="30"/>
        <v>-0.40000000080908649</v>
      </c>
      <c r="AB20" s="449">
        <f t="shared" ref="AB20:AB26" si="36">(Y20-U20)*1000</f>
        <v>2.7000000009138603</v>
      </c>
      <c r="AC20" s="449">
        <v>3.1000000017229468</v>
      </c>
      <c r="AD20" s="449">
        <f t="shared" ref="AD20:AD26" si="37">AB20-AC20</f>
        <v>-0.40000000080908649</v>
      </c>
      <c r="AF20" s="572"/>
      <c r="AH20" s="442"/>
      <c r="AI20" s="58"/>
    </row>
    <row r="21" spans="1:35" ht="14.1" customHeight="1">
      <c r="A21" s="33" t="str">
        <f t="shared" si="23"/>
        <v>LZ34</v>
      </c>
      <c r="B21" s="57">
        <f t="shared" si="31"/>
        <v>-0.64000000000019597</v>
      </c>
      <c r="C21" s="57">
        <f t="shared" si="32"/>
        <v>18.100000000000005</v>
      </c>
      <c r="D21" s="57">
        <f t="shared" si="13"/>
        <v>-0.16000000000004899</v>
      </c>
      <c r="E21" s="64">
        <f t="shared" si="33"/>
        <v>2.27441</v>
      </c>
      <c r="F21" s="64">
        <f t="shared" si="34"/>
        <v>2.2931500000000002</v>
      </c>
      <c r="G21" s="64">
        <f t="shared" si="35"/>
        <v>2.29251</v>
      </c>
      <c r="H21" s="33"/>
      <c r="I21" s="33"/>
      <c r="J21" s="57"/>
      <c r="K21" s="57"/>
      <c r="L21" s="57"/>
      <c r="M21" s="33"/>
      <c r="N21" s="33"/>
      <c r="O21" s="33"/>
      <c r="P21" s="33"/>
      <c r="Q21" s="33"/>
      <c r="R21" s="33"/>
      <c r="S21" s="33"/>
      <c r="T21" s="125" t="s">
        <v>374</v>
      </c>
      <c r="U21" s="572">
        <v>9995.9619000000002</v>
      </c>
      <c r="V21" s="572">
        <v>60760.180099999998</v>
      </c>
      <c r="W21" s="573">
        <v>9995.9655000000093</v>
      </c>
      <c r="X21" s="572">
        <v>60760.182399999991</v>
      </c>
      <c r="Y21" s="573">
        <v>9995.9649000000099</v>
      </c>
      <c r="Z21" s="572">
        <v>60760.181799999991</v>
      </c>
      <c r="AA21" s="449">
        <f t="shared" si="30"/>
        <v>-0.59999999939464033</v>
      </c>
      <c r="AB21" s="449">
        <f t="shared" si="36"/>
        <v>3.0000000097061275</v>
      </c>
      <c r="AC21" s="449">
        <v>3.6000000091007678</v>
      </c>
      <c r="AD21" s="449">
        <f t="shared" si="37"/>
        <v>-0.59999999939464033</v>
      </c>
      <c r="AF21" s="572"/>
      <c r="AH21" s="442"/>
      <c r="AI21" s="58"/>
    </row>
    <row r="22" spans="1:35" ht="14.1" customHeight="1">
      <c r="A22" s="33" t="str">
        <f t="shared" si="23"/>
        <v>LZ35</v>
      </c>
      <c r="B22" s="57">
        <f t="shared" si="11"/>
        <v>0.32999999999994145</v>
      </c>
      <c r="C22" s="57">
        <f t="shared" si="12"/>
        <v>12.880000000000447</v>
      </c>
      <c r="D22" s="57">
        <f t="shared" si="13"/>
        <v>8.2499999999985363E-2</v>
      </c>
      <c r="E22" s="64">
        <f t="shared" si="14"/>
        <v>2.3252299999999999</v>
      </c>
      <c r="F22" s="64">
        <f t="shared" si="15"/>
        <v>2.3377800000000004</v>
      </c>
      <c r="G22" s="64">
        <f t="shared" si="16"/>
        <v>2.3381100000000004</v>
      </c>
      <c r="H22" s="35"/>
      <c r="I22" s="33"/>
      <c r="J22" s="57"/>
      <c r="K22" s="57"/>
      <c r="L22" s="57"/>
      <c r="M22" s="33"/>
      <c r="N22" s="33"/>
      <c r="O22" s="33"/>
      <c r="P22" s="33"/>
      <c r="Q22" s="33"/>
      <c r="R22" s="33"/>
      <c r="S22" s="38"/>
      <c r="T22" s="69" t="s">
        <v>375</v>
      </c>
      <c r="U22" s="572">
        <v>9990.5576999999994</v>
      </c>
      <c r="V22" s="572">
        <v>60771.478900000002</v>
      </c>
      <c r="W22" s="573">
        <v>9990.5609999999997</v>
      </c>
      <c r="X22" s="572">
        <v>60771.481299999999</v>
      </c>
      <c r="Y22" s="573">
        <v>9990.5614999999998</v>
      </c>
      <c r="Z22" s="572">
        <v>60771.481800000001</v>
      </c>
      <c r="AA22" s="449">
        <f t="shared" si="30"/>
        <v>0.50000000010186341</v>
      </c>
      <c r="AB22" s="449">
        <f t="shared" si="36"/>
        <v>3.800000000410364</v>
      </c>
      <c r="AC22" s="449">
        <v>3.3000000003085006</v>
      </c>
      <c r="AD22" s="449">
        <f t="shared" si="37"/>
        <v>0.50000000010186341</v>
      </c>
      <c r="AF22" s="572"/>
      <c r="AH22" s="442"/>
      <c r="AI22" s="58"/>
    </row>
    <row r="23" spans="1:35" ht="14.1" customHeight="1">
      <c r="A23" s="33"/>
      <c r="B23" s="57"/>
      <c r="C23" s="57"/>
      <c r="D23" s="57"/>
      <c r="E23" s="33"/>
      <c r="F23" s="33"/>
      <c r="G23" s="33"/>
      <c r="H23" s="35"/>
      <c r="I23" s="33"/>
      <c r="J23" s="57"/>
      <c r="K23" s="57"/>
      <c r="L23" s="57"/>
      <c r="M23" s="33"/>
      <c r="N23" s="33"/>
      <c r="O23" s="33"/>
      <c r="P23" s="33"/>
      <c r="Q23" s="33"/>
      <c r="R23" s="33"/>
      <c r="S23" s="38"/>
      <c r="T23" s="69" t="s">
        <v>376</v>
      </c>
      <c r="U23" s="572">
        <v>10008.673500000001</v>
      </c>
      <c r="V23" s="572">
        <v>60786.3001</v>
      </c>
      <c r="W23" s="573">
        <v>10008.669999999996</v>
      </c>
      <c r="X23" s="572">
        <v>60786.297799999978</v>
      </c>
      <c r="Y23" s="573">
        <v>10008.669799999996</v>
      </c>
      <c r="Z23" s="572">
        <v>60786.297599999976</v>
      </c>
      <c r="AA23" s="449">
        <f t="shared" si="30"/>
        <v>-0.20000000040454324</v>
      </c>
      <c r="AB23" s="449">
        <f t="shared" si="36"/>
        <v>-3.7000000047555659</v>
      </c>
      <c r="AC23" s="449">
        <v>-3.5000000043510227</v>
      </c>
      <c r="AD23" s="449">
        <f t="shared" si="37"/>
        <v>-0.20000000040454324</v>
      </c>
      <c r="AF23" s="572"/>
      <c r="AH23" s="442"/>
      <c r="AI23" s="58"/>
    </row>
    <row r="24" spans="1:35" ht="14.1" customHeight="1">
      <c r="A24" s="33"/>
      <c r="B24" s="57"/>
      <c r="C24" s="57"/>
      <c r="D24" s="57"/>
      <c r="E24" s="33"/>
      <c r="F24" s="33"/>
      <c r="G24" s="33"/>
      <c r="H24" s="35"/>
      <c r="I24" s="33"/>
      <c r="J24" s="57"/>
      <c r="K24" s="57"/>
      <c r="L24" s="57"/>
      <c r="M24" s="33"/>
      <c r="N24" s="33"/>
      <c r="O24" s="33"/>
      <c r="P24" s="33"/>
      <c r="Q24" s="33"/>
      <c r="R24" s="33"/>
      <c r="S24" s="38"/>
      <c r="T24" s="125" t="s">
        <v>377</v>
      </c>
      <c r="U24" s="572">
        <v>10015.722100000001</v>
      </c>
      <c r="V24" s="572">
        <v>60771.751199999999</v>
      </c>
      <c r="W24" s="573">
        <v>10015.718400000002</v>
      </c>
      <c r="X24" s="572">
        <v>60771.748399999989</v>
      </c>
      <c r="Y24" s="573">
        <v>10015.719200000001</v>
      </c>
      <c r="Z24" s="572">
        <v>60771.749199999991</v>
      </c>
      <c r="AA24" s="449">
        <f t="shared" si="30"/>
        <v>0.79999999979918357</v>
      </c>
      <c r="AB24" s="449">
        <f t="shared" si="36"/>
        <v>-2.8999999994994141</v>
      </c>
      <c r="AC24" s="449">
        <v>-3.6999999992985977</v>
      </c>
      <c r="AD24" s="449">
        <f t="shared" si="37"/>
        <v>0.79999999979918357</v>
      </c>
      <c r="AF24" s="572"/>
      <c r="AH24" s="442"/>
      <c r="AI24" s="58"/>
    </row>
    <row r="25" spans="1:35" ht="14.1" customHeight="1">
      <c r="A25" s="33"/>
      <c r="B25" s="57"/>
      <c r="C25" s="57"/>
      <c r="D25" s="57"/>
      <c r="E25" s="33"/>
      <c r="F25" s="33"/>
      <c r="G25" s="33"/>
      <c r="H25" s="35"/>
      <c r="I25" s="34"/>
      <c r="J25" s="36"/>
      <c r="K25" s="36"/>
      <c r="L25" s="36"/>
      <c r="M25" s="37"/>
      <c r="N25" s="37"/>
      <c r="O25" s="37"/>
      <c r="P25" s="37"/>
      <c r="Q25" s="37"/>
      <c r="R25" s="37"/>
      <c r="S25" s="38"/>
      <c r="T25" s="468" t="s">
        <v>378</v>
      </c>
      <c r="U25" s="572">
        <v>10023.571599999999</v>
      </c>
      <c r="V25" s="572">
        <v>60755.331599999998</v>
      </c>
      <c r="W25" s="573">
        <v>10023.568499999998</v>
      </c>
      <c r="X25" s="572">
        <v>60755.329300000012</v>
      </c>
      <c r="Y25" s="573">
        <v>10023.568999999998</v>
      </c>
      <c r="Z25" s="572">
        <v>60755.329800000014</v>
      </c>
      <c r="AA25" s="449">
        <f t="shared" si="30"/>
        <v>0.50000000010186341</v>
      </c>
      <c r="AB25" s="449">
        <f t="shared" si="36"/>
        <v>-2.6000000016210834</v>
      </c>
      <c r="AC25" s="449">
        <v>-3.1000000017229468</v>
      </c>
      <c r="AD25" s="449">
        <f t="shared" si="37"/>
        <v>0.50000000010186341</v>
      </c>
      <c r="AF25" s="572"/>
      <c r="AH25" s="442"/>
      <c r="AI25" s="58"/>
    </row>
    <row r="26" spans="1:35" ht="14.1" customHeight="1">
      <c r="A26" s="33"/>
      <c r="B26" s="57"/>
      <c r="C26" s="57"/>
      <c r="D26" s="57"/>
      <c r="E26" s="33"/>
      <c r="F26" s="33"/>
      <c r="G26" s="33"/>
      <c r="H26" s="35"/>
      <c r="I26" s="34"/>
      <c r="J26" s="36"/>
      <c r="K26" s="36"/>
      <c r="L26" s="36"/>
      <c r="M26" s="37"/>
      <c r="N26" s="37"/>
      <c r="O26" s="37"/>
      <c r="P26" s="37"/>
      <c r="Q26" s="37"/>
      <c r="R26" s="37"/>
      <c r="S26" s="39"/>
      <c r="T26" s="125" t="s">
        <v>379</v>
      </c>
      <c r="U26" s="572">
        <v>10036.266900000001</v>
      </c>
      <c r="V26" s="572">
        <v>60730.560299999997</v>
      </c>
      <c r="W26" s="573">
        <v>10036.264000000001</v>
      </c>
      <c r="X26" s="572">
        <v>60730.556800000006</v>
      </c>
      <c r="Y26" s="573">
        <v>10036.263400000002</v>
      </c>
      <c r="Z26" s="572">
        <v>60730.556200000006</v>
      </c>
      <c r="AA26" s="449">
        <f t="shared" si="30"/>
        <v>-0.59999999939464033</v>
      </c>
      <c r="AB26" s="449">
        <f t="shared" si="36"/>
        <v>-3.4999999988940544</v>
      </c>
      <c r="AC26" s="449">
        <v>-2.8999999994994141</v>
      </c>
      <c r="AD26" s="449">
        <f t="shared" si="37"/>
        <v>-0.59999999939464033</v>
      </c>
      <c r="AF26" s="572"/>
      <c r="AH26" s="442"/>
      <c r="AI26" s="58"/>
    </row>
    <row r="27" spans="1:35" ht="14.1" customHeight="1">
      <c r="A27" s="33"/>
      <c r="B27" s="57"/>
      <c r="C27" s="57"/>
      <c r="D27" s="57"/>
      <c r="E27" s="33"/>
      <c r="F27" s="33"/>
      <c r="G27" s="33"/>
      <c r="H27" s="35"/>
      <c r="I27" s="34"/>
      <c r="J27" s="36"/>
      <c r="K27" s="36"/>
      <c r="L27" s="36"/>
      <c r="M27" s="37"/>
      <c r="N27" s="37"/>
      <c r="O27" s="37"/>
      <c r="P27" s="37"/>
      <c r="Q27" s="37"/>
      <c r="R27" s="37"/>
      <c r="S27" s="39"/>
      <c r="T27" s="442"/>
      <c r="U27" s="216"/>
      <c r="V27" s="442"/>
      <c r="W27" s="594"/>
      <c r="X27" s="594"/>
      <c r="Y27" s="443"/>
      <c r="Z27" s="443"/>
      <c r="AA27" s="443"/>
      <c r="AH27" s="58"/>
      <c r="AI27" s="58"/>
    </row>
    <row r="28" spans="1:35" ht="14.1" customHeight="1">
      <c r="A28" s="33"/>
      <c r="B28" s="57"/>
      <c r="C28" s="57"/>
      <c r="D28" s="57"/>
      <c r="E28" s="33"/>
      <c r="F28" s="33"/>
      <c r="G28" s="33"/>
      <c r="H28" s="35"/>
      <c r="I28" s="34"/>
      <c r="J28" s="36"/>
      <c r="K28" s="36"/>
      <c r="L28" s="36"/>
      <c r="M28" s="37"/>
      <c r="N28" s="37"/>
      <c r="O28" s="37"/>
      <c r="P28" s="37"/>
      <c r="Q28" s="37"/>
      <c r="R28" s="37"/>
      <c r="S28" s="39"/>
      <c r="T28" s="442"/>
      <c r="U28" s="216"/>
      <c r="V28" s="442"/>
      <c r="W28" s="444"/>
      <c r="X28" s="445"/>
      <c r="Y28" s="443"/>
      <c r="Z28" s="443"/>
      <c r="AA28" s="443"/>
    </row>
    <row r="29" spans="1:35" ht="14.1" customHeight="1">
      <c r="A29" s="33"/>
      <c r="B29" s="57"/>
      <c r="C29" s="57"/>
      <c r="D29" s="57"/>
      <c r="E29" s="33"/>
      <c r="F29" s="33"/>
      <c r="G29" s="33"/>
      <c r="H29" s="35"/>
      <c r="I29" s="34"/>
      <c r="J29" s="36"/>
      <c r="K29" s="36"/>
      <c r="L29" s="36"/>
      <c r="M29" s="39"/>
      <c r="N29" s="39"/>
      <c r="O29" s="39"/>
      <c r="P29" s="39"/>
      <c r="Q29" s="39"/>
      <c r="R29" s="39"/>
      <c r="S29" s="39"/>
      <c r="T29" s="442"/>
      <c r="U29" s="216"/>
      <c r="V29" s="442"/>
      <c r="W29" s="444"/>
      <c r="X29" s="445"/>
      <c r="Y29" s="443"/>
      <c r="Z29" s="443"/>
      <c r="AA29" s="443"/>
    </row>
    <row r="30" spans="1:35" ht="14.1" customHeight="1">
      <c r="A30" s="33"/>
      <c r="B30" s="57"/>
      <c r="C30" s="57"/>
      <c r="D30" s="57"/>
      <c r="E30" s="33"/>
      <c r="F30" s="33"/>
      <c r="G30" s="33"/>
      <c r="H30" s="35"/>
      <c r="I30" s="61"/>
      <c r="J30" s="36"/>
      <c r="K30" s="36"/>
      <c r="L30" s="36"/>
      <c r="M30" s="39"/>
      <c r="N30" s="39"/>
      <c r="O30" s="39"/>
      <c r="P30" s="39"/>
      <c r="Q30" s="39"/>
      <c r="R30" s="39"/>
      <c r="S30" s="39"/>
      <c r="T30" s="442"/>
      <c r="U30" s="216"/>
      <c r="V30" s="442"/>
      <c r="W30" s="444"/>
      <c r="X30" s="445"/>
      <c r="Y30" s="443"/>
      <c r="Z30" s="443"/>
      <c r="AA30" s="443"/>
    </row>
    <row r="31" spans="1:35" ht="14.1" customHeight="1">
      <c r="A31" s="33"/>
      <c r="B31" s="57"/>
      <c r="C31" s="57"/>
      <c r="D31" s="57"/>
      <c r="E31" s="33"/>
      <c r="F31" s="33"/>
      <c r="G31" s="33"/>
      <c r="H31" s="35"/>
      <c r="I31" s="61"/>
      <c r="J31" s="36"/>
      <c r="K31" s="36"/>
      <c r="L31" s="36"/>
      <c r="M31" s="39"/>
      <c r="N31" s="39"/>
      <c r="O31" s="39"/>
      <c r="P31" s="39"/>
      <c r="Q31" s="39"/>
      <c r="R31" s="39"/>
      <c r="S31" s="40"/>
      <c r="T31" s="442"/>
      <c r="U31" s="216"/>
      <c r="V31" s="442"/>
      <c r="W31" s="444"/>
      <c r="X31" s="445"/>
      <c r="Y31" s="443"/>
      <c r="Z31" s="443"/>
      <c r="AA31" s="443"/>
    </row>
    <row r="32" spans="1:35" ht="14.1" customHeight="1">
      <c r="A32" s="33"/>
      <c r="B32" s="57"/>
      <c r="C32" s="57"/>
      <c r="D32" s="57"/>
      <c r="E32" s="33"/>
      <c r="F32" s="33"/>
      <c r="G32" s="33"/>
      <c r="H32" s="35"/>
      <c r="I32" s="61"/>
      <c r="J32" s="36"/>
      <c r="K32" s="36"/>
      <c r="L32" s="36"/>
      <c r="M32" s="39"/>
      <c r="N32" s="39"/>
      <c r="O32" s="39"/>
      <c r="P32" s="39"/>
      <c r="Q32" s="39"/>
      <c r="R32" s="39"/>
      <c r="S32" s="40"/>
      <c r="T32" s="442"/>
      <c r="U32" s="216"/>
      <c r="V32" s="440"/>
      <c r="W32" s="444"/>
      <c r="X32" s="445"/>
      <c r="Y32" s="443"/>
      <c r="Z32" s="443"/>
      <c r="AA32" s="443"/>
    </row>
    <row r="33" spans="1:26" ht="14.1" customHeight="1">
      <c r="A33" s="33"/>
      <c r="B33" s="57"/>
      <c r="C33" s="57"/>
      <c r="D33" s="57"/>
      <c r="E33" s="33"/>
      <c r="F33" s="33"/>
      <c r="G33" s="33"/>
      <c r="H33" s="35"/>
      <c r="I33" s="61"/>
      <c r="J33" s="36"/>
      <c r="K33" s="36"/>
      <c r="L33" s="36"/>
      <c r="M33" s="39"/>
      <c r="N33" s="39"/>
      <c r="O33" s="39"/>
      <c r="P33" s="39"/>
      <c r="Q33" s="39"/>
      <c r="R33" s="39"/>
      <c r="S33" s="40"/>
      <c r="U33"/>
      <c r="V33"/>
      <c r="W33"/>
      <c r="Z33"/>
    </row>
    <row r="34" spans="1:26" ht="99.9" customHeight="1">
      <c r="A34" s="652"/>
      <c r="B34" s="653"/>
      <c r="C34" s="653"/>
      <c r="D34" s="653"/>
      <c r="E34" s="653"/>
      <c r="F34" s="653"/>
      <c r="G34" s="653"/>
      <c r="H34" s="653"/>
      <c r="I34" s="653"/>
      <c r="J34" s="653"/>
      <c r="K34" s="653"/>
      <c r="L34" s="653"/>
      <c r="M34" s="653"/>
      <c r="N34" s="705"/>
      <c r="O34" s="653"/>
      <c r="P34" s="705"/>
      <c r="Q34" s="653"/>
      <c r="R34" s="705"/>
      <c r="S34" s="654"/>
      <c r="U34"/>
      <c r="V34"/>
      <c r="W34"/>
      <c r="Z34"/>
    </row>
    <row r="35" spans="1:26" ht="18" customHeight="1">
      <c r="A35" s="655" t="s">
        <v>221</v>
      </c>
      <c r="B35" s="656"/>
      <c r="C35" s="656"/>
      <c r="D35" s="656"/>
      <c r="E35" s="656"/>
      <c r="F35" s="656"/>
      <c r="G35" s="656"/>
      <c r="H35" s="656"/>
      <c r="I35" s="656"/>
      <c r="J35" s="656"/>
      <c r="K35" s="656"/>
      <c r="L35" s="656"/>
      <c r="M35" s="656"/>
      <c r="N35" s="704"/>
      <c r="O35" s="656"/>
      <c r="P35" s="704"/>
      <c r="Q35" s="656"/>
      <c r="R35" s="704"/>
      <c r="S35" s="657"/>
      <c r="U35"/>
      <c r="V35"/>
      <c r="W35"/>
      <c r="Z35"/>
    </row>
    <row r="36" spans="1:26" ht="14.1" customHeight="1">
      <c r="A36" s="658" t="s">
        <v>61</v>
      </c>
      <c r="B36" s="659"/>
      <c r="C36" s="659"/>
      <c r="D36" s="1"/>
      <c r="E36" s="1"/>
      <c r="F36" s="1"/>
      <c r="G36" s="659" t="s">
        <v>60</v>
      </c>
      <c r="H36" s="659"/>
      <c r="I36" s="659"/>
      <c r="J36" s="6"/>
      <c r="K36" s="6" t="s">
        <v>54</v>
      </c>
      <c r="L36" s="659" t="s">
        <v>59</v>
      </c>
      <c r="M36" s="659"/>
      <c r="N36" s="659"/>
      <c r="O36" s="659"/>
      <c r="P36" s="450"/>
      <c r="Q36" s="7"/>
      <c r="R36" s="7"/>
      <c r="S36" s="8"/>
      <c r="U36"/>
      <c r="V36"/>
      <c r="W36"/>
      <c r="Z36"/>
    </row>
    <row r="37" spans="1:26" ht="14.1" customHeight="1">
      <c r="A37" s="660"/>
      <c r="B37" s="661"/>
      <c r="C37" s="661"/>
      <c r="D37" s="2"/>
      <c r="E37" s="2"/>
      <c r="F37" s="2"/>
      <c r="G37" s="661"/>
      <c r="H37" s="661"/>
      <c r="I37" s="661"/>
      <c r="J37" s="3"/>
      <c r="K37" s="3"/>
      <c r="L37" s="661"/>
      <c r="M37" s="661"/>
      <c r="N37" s="661"/>
      <c r="O37" s="661"/>
      <c r="P37" s="451"/>
      <c r="Q37" s="3"/>
      <c r="R37" s="3"/>
      <c r="S37" s="4"/>
      <c r="U37"/>
      <c r="V37"/>
      <c r="W37"/>
      <c r="Z37"/>
    </row>
    <row r="38" spans="1:26">
      <c r="U38"/>
      <c r="V38"/>
      <c r="W38"/>
      <c r="Z38"/>
    </row>
    <row r="39" spans="1:26">
      <c r="Z39"/>
    </row>
    <row r="40" spans="1:26">
      <c r="Z40"/>
    </row>
    <row r="41" spans="1:26">
      <c r="Z41"/>
    </row>
    <row r="42" spans="1:26">
      <c r="Z42"/>
    </row>
    <row r="43" spans="1:26">
      <c r="Z43"/>
    </row>
    <row r="44" spans="1:26">
      <c r="Z44"/>
    </row>
    <row r="45" spans="1:26">
      <c r="Z45"/>
    </row>
    <row r="46" spans="1:26">
      <c r="Z46"/>
    </row>
    <row r="47" spans="1:26">
      <c r="Z47"/>
    </row>
    <row r="48" spans="1:26">
      <c r="Z48"/>
    </row>
    <row r="49" spans="26:26">
      <c r="Z49"/>
    </row>
    <row r="50" spans="26:26">
      <c r="Z50"/>
    </row>
    <row r="51" spans="26:26">
      <c r="Z51"/>
    </row>
    <row r="52" spans="26:26">
      <c r="Z52"/>
    </row>
    <row r="53" spans="26:26">
      <c r="Z53"/>
    </row>
    <row r="54" spans="26:26">
      <c r="Z54"/>
    </row>
    <row r="55" spans="26:26">
      <c r="Z55"/>
    </row>
    <row r="56" spans="26:26">
      <c r="Z56"/>
    </row>
    <row r="57" spans="26:26">
      <c r="Z57"/>
    </row>
    <row r="58" spans="26:26">
      <c r="Z58" s="228"/>
    </row>
    <row r="59" spans="26:26">
      <c r="Z59" s="228"/>
    </row>
    <row r="60" spans="26:26">
      <c r="Z60" s="228"/>
    </row>
    <row r="61" spans="26:26">
      <c r="Z61" s="228"/>
    </row>
    <row r="62" spans="26:26">
      <c r="Z62" s="228"/>
    </row>
    <row r="63" spans="26:26">
      <c r="Z63" s="228"/>
    </row>
    <row r="64" spans="26:26">
      <c r="Z64" s="228"/>
    </row>
    <row r="65" spans="26:26">
      <c r="Z65" s="228"/>
    </row>
    <row r="66" spans="26:26">
      <c r="Z66" s="228"/>
    </row>
    <row r="67" spans="26:26">
      <c r="Z67" s="228"/>
    </row>
    <row r="68" spans="26:26">
      <c r="Z68" s="228"/>
    </row>
    <row r="69" spans="26:26">
      <c r="Z69" s="228"/>
    </row>
    <row r="70" spans="26:26">
      <c r="Z70" s="228"/>
    </row>
    <row r="71" spans="26:26">
      <c r="Z71" s="228"/>
    </row>
    <row r="72" spans="26:26">
      <c r="Z72" s="228"/>
    </row>
    <row r="73" spans="26:26">
      <c r="Z73" s="228"/>
    </row>
    <row r="74" spans="26:26">
      <c r="Z74" s="228"/>
    </row>
    <row r="75" spans="26:26">
      <c r="Z75"/>
    </row>
    <row r="76" spans="26:26">
      <c r="Z76"/>
    </row>
    <row r="77" spans="26:26">
      <c r="Z77"/>
    </row>
    <row r="78" spans="26:26">
      <c r="Z78"/>
    </row>
    <row r="79" spans="26:26">
      <c r="Z79"/>
    </row>
    <row r="80" spans="26:26">
      <c r="Z80"/>
    </row>
    <row r="81" spans="26:26">
      <c r="Z81"/>
    </row>
    <row r="82" spans="26:26">
      <c r="Z82"/>
    </row>
    <row r="83" spans="26:26">
      <c r="Z83"/>
    </row>
    <row r="84" spans="26:26">
      <c r="Z84"/>
    </row>
    <row r="85" spans="26:26">
      <c r="Z85"/>
    </row>
    <row r="86" spans="26:26">
      <c r="Z86"/>
    </row>
    <row r="87" spans="26:26">
      <c r="Z87"/>
    </row>
    <row r="88" spans="26:26">
      <c r="Z88"/>
    </row>
    <row r="89" spans="26:26">
      <c r="Z89"/>
    </row>
    <row r="90" spans="26:26">
      <c r="Z90"/>
    </row>
    <row r="91" spans="26:26">
      <c r="Z91"/>
    </row>
    <row r="92" spans="26:26">
      <c r="Z92"/>
    </row>
    <row r="93" spans="26:26">
      <c r="Z93"/>
    </row>
    <row r="94" spans="26:26">
      <c r="Z94"/>
    </row>
    <row r="95" spans="26:26">
      <c r="Z95"/>
    </row>
    <row r="114" spans="26:26">
      <c r="Z114"/>
    </row>
    <row r="117" spans="26:26">
      <c r="Z117"/>
    </row>
    <row r="122" spans="26:26">
      <c r="Z122"/>
    </row>
    <row r="123" spans="26:26">
      <c r="Z123"/>
    </row>
    <row r="124" spans="26:26">
      <c r="Z124" s="227"/>
    </row>
    <row r="125" spans="26:26">
      <c r="Z125"/>
    </row>
    <row r="126" spans="26:26">
      <c r="Z126"/>
    </row>
    <row r="127" spans="26:26">
      <c r="Z127"/>
    </row>
    <row r="128" spans="26:26">
      <c r="Z128"/>
    </row>
    <row r="129" spans="26:26">
      <c r="Z129"/>
    </row>
    <row r="130" spans="26:26">
      <c r="Z130"/>
    </row>
    <row r="131" spans="26:26">
      <c r="Z131"/>
    </row>
    <row r="132" spans="26:26">
      <c r="Z132"/>
    </row>
    <row r="133" spans="26:26">
      <c r="Z133"/>
    </row>
    <row r="134" spans="26:26">
      <c r="Z134"/>
    </row>
  </sheetData>
  <sortState ref="AB3:AC16">
    <sortCondition ref="AB2"/>
  </sortState>
  <mergeCells count="38">
    <mergeCell ref="E5:M5"/>
    <mergeCell ref="A1:S1"/>
    <mergeCell ref="B2:E2"/>
    <mergeCell ref="O2:S2"/>
    <mergeCell ref="O3:S3"/>
    <mergeCell ref="O4:S4"/>
    <mergeCell ref="M6:O6"/>
    <mergeCell ref="P6:S6"/>
    <mergeCell ref="A7:A10"/>
    <mergeCell ref="B7:C8"/>
    <mergeCell ref="D7:D10"/>
    <mergeCell ref="E7:E10"/>
    <mergeCell ref="F7:F10"/>
    <mergeCell ref="L7:L10"/>
    <mergeCell ref="B6:C6"/>
    <mergeCell ref="E6:F6"/>
    <mergeCell ref="H6:I6"/>
    <mergeCell ref="J6:L6"/>
    <mergeCell ref="B9:B10"/>
    <mergeCell ref="C9:C10"/>
    <mergeCell ref="J9:J10"/>
    <mergeCell ref="K9:K10"/>
    <mergeCell ref="G7:G10"/>
    <mergeCell ref="H7:H10"/>
    <mergeCell ref="I7:I10"/>
    <mergeCell ref="J7:K8"/>
    <mergeCell ref="A34:S34"/>
    <mergeCell ref="A35:S35"/>
    <mergeCell ref="A36:C37"/>
    <mergeCell ref="G36:I37"/>
    <mergeCell ref="L36:O37"/>
    <mergeCell ref="U17:V17"/>
    <mergeCell ref="W17:X17"/>
    <mergeCell ref="Y17:Z17"/>
    <mergeCell ref="M7:N9"/>
    <mergeCell ref="O7:P9"/>
    <mergeCell ref="Q7:R9"/>
    <mergeCell ref="S7:S10"/>
  </mergeCells>
  <phoneticPr fontId="72" type="noConversion"/>
  <printOptions horizontalCentered="1" verticalCentered="1"/>
  <pageMargins left="0.70866141732283472" right="0.70866141732283472" top="0.59055118110236227" bottom="0.59055118110236227" header="0.31496062992125984" footer="0.31496062992125984"/>
  <pageSetup paperSize="9" scale="6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AF37"/>
  <sheetViews>
    <sheetView zoomScaleSheetLayoutView="100" workbookViewId="0">
      <selection activeCell="P5" sqref="P5"/>
    </sheetView>
  </sheetViews>
  <sheetFormatPr defaultColWidth="9" defaultRowHeight="15.6"/>
  <cols>
    <col min="1" max="1" width="10.19921875" customWidth="1"/>
    <col min="2" max="3" width="8.8984375" customWidth="1"/>
    <col min="4" max="4" width="12.09765625" customWidth="1"/>
    <col min="5" max="5" width="10.3984375" customWidth="1"/>
    <col min="6" max="6" width="11.09765625" customWidth="1"/>
    <col min="7" max="7" width="11.59765625" customWidth="1"/>
    <col min="8" max="13" width="8.8984375" customWidth="1"/>
    <col min="14" max="14" width="10.5" customWidth="1"/>
    <col min="15" max="15" width="9.5" customWidth="1"/>
    <col min="16" max="16" width="8.09765625" customWidth="1"/>
    <col min="17" max="20" width="11.59765625" style="58" customWidth="1"/>
    <col min="21" max="22" width="10.5" style="58" bestFit="1" customWidth="1"/>
    <col min="23" max="23" width="9" style="56"/>
    <col min="24" max="24" width="9" customWidth="1"/>
    <col min="25" max="25" width="11.59765625" style="257" bestFit="1" customWidth="1"/>
    <col min="26" max="26" width="12.69921875" style="274" customWidth="1"/>
    <col min="27" max="30" width="9" style="58"/>
  </cols>
  <sheetData>
    <row r="1" spans="1:32" ht="24.9" customHeight="1">
      <c r="A1" s="678" t="s">
        <v>134</v>
      </c>
      <c r="B1" s="678"/>
      <c r="C1" s="678"/>
      <c r="D1" s="678"/>
      <c r="E1" s="678"/>
      <c r="F1" s="678"/>
      <c r="G1" s="678"/>
      <c r="H1" s="678"/>
      <c r="I1" s="678"/>
      <c r="J1" s="678"/>
      <c r="K1" s="678"/>
      <c r="L1" s="678"/>
      <c r="M1" s="678"/>
      <c r="N1" s="678"/>
      <c r="O1" s="678"/>
      <c r="P1" s="678"/>
      <c r="Q1" s="73"/>
      <c r="R1" s="73" t="s">
        <v>69</v>
      </c>
      <c r="S1" s="73" t="s">
        <v>70</v>
      </c>
      <c r="T1" s="76" t="s">
        <v>71</v>
      </c>
      <c r="U1" s="129" t="s">
        <v>75</v>
      </c>
      <c r="V1" s="76" t="s">
        <v>72</v>
      </c>
      <c r="W1" s="130" t="s">
        <v>73</v>
      </c>
      <c r="X1" s="131" t="s">
        <v>74</v>
      </c>
      <c r="Y1" s="131" t="s">
        <v>229</v>
      </c>
      <c r="Z1" s="131" t="s">
        <v>226</v>
      </c>
      <c r="AA1" s="217"/>
      <c r="AB1" s="217"/>
      <c r="AC1" s="217"/>
      <c r="AD1" s="249"/>
      <c r="AE1" s="58"/>
      <c r="AF1" s="58"/>
    </row>
    <row r="2" spans="1:32" ht="17.100000000000001" customHeight="1">
      <c r="A2" s="42" t="s">
        <v>55</v>
      </c>
      <c r="B2" s="679" t="s">
        <v>33</v>
      </c>
      <c r="C2" s="679"/>
      <c r="D2" s="679"/>
      <c r="E2" s="679"/>
      <c r="F2" s="43"/>
      <c r="G2" s="43"/>
      <c r="H2" s="43"/>
      <c r="I2" s="43"/>
      <c r="J2" s="43"/>
      <c r="K2" s="44"/>
      <c r="L2" s="44"/>
      <c r="M2" s="45" t="s">
        <v>34</v>
      </c>
      <c r="N2" s="679" t="s">
        <v>35</v>
      </c>
      <c r="O2" s="679"/>
      <c r="P2" s="679"/>
      <c r="Q2" s="132" t="s">
        <v>296</v>
      </c>
      <c r="R2" s="144">
        <v>2.8791199999999999</v>
      </c>
      <c r="S2" s="565">
        <v>5.45</v>
      </c>
      <c r="T2" s="566">
        <v>0.54911999999999983</v>
      </c>
      <c r="U2" s="616">
        <v>-2.5108799999999998</v>
      </c>
      <c r="V2" s="616">
        <f t="shared" ref="V2:V7" si="0">R2-S2</f>
        <v>-2.5708800000000003</v>
      </c>
      <c r="W2" s="567">
        <f t="shared" ref="W2:W7" si="1">(V2-U2)*1000</f>
        <v>-60.000000000000497</v>
      </c>
      <c r="X2" s="567">
        <f t="shared" ref="X2:X7" si="2">(V2-T2)*1000</f>
        <v>-3120</v>
      </c>
      <c r="Y2" s="568">
        <v>-3059.9999999999995</v>
      </c>
      <c r="Z2" s="567">
        <f>X2-Y2</f>
        <v>-60.000000000000455</v>
      </c>
      <c r="AE2" s="58"/>
      <c r="AF2" s="58"/>
    </row>
    <row r="3" spans="1:32" ht="17.100000000000001" customHeight="1">
      <c r="A3" s="42" t="s">
        <v>56</v>
      </c>
      <c r="B3" s="59" t="s">
        <v>36</v>
      </c>
      <c r="C3" s="46"/>
      <c r="D3" s="46"/>
      <c r="E3" s="46"/>
      <c r="F3" s="43"/>
      <c r="G3" s="43"/>
      <c r="H3" s="43"/>
      <c r="I3" s="43"/>
      <c r="J3" s="43"/>
      <c r="K3" s="44"/>
      <c r="L3" s="44"/>
      <c r="M3" s="45" t="s">
        <v>37</v>
      </c>
      <c r="N3" s="680" t="str">
        <f>墙顶及水平位移!O3</f>
        <v>S4008/A003/118/2001</v>
      </c>
      <c r="O3" s="680"/>
      <c r="P3" s="680"/>
      <c r="Q3" s="132" t="s">
        <v>297</v>
      </c>
      <c r="R3" s="91">
        <v>2.65021</v>
      </c>
      <c r="S3" s="133">
        <v>1.33</v>
      </c>
      <c r="T3" s="218">
        <v>1.9702099999999998</v>
      </c>
      <c r="U3" s="218">
        <v>1.3902099999999999</v>
      </c>
      <c r="V3" s="218">
        <f t="shared" si="0"/>
        <v>1.3202099999999999</v>
      </c>
      <c r="W3" s="134">
        <f t="shared" si="1"/>
        <v>-70.000000000000057</v>
      </c>
      <c r="X3" s="134">
        <f t="shared" si="2"/>
        <v>-649.99999999999989</v>
      </c>
      <c r="Y3" s="257">
        <v>-579.99999999999989</v>
      </c>
      <c r="Z3" s="134">
        <f t="shared" ref="Z3:Z7" si="3">X3-Y3</f>
        <v>-70</v>
      </c>
      <c r="AE3" s="58"/>
      <c r="AF3" s="58"/>
    </row>
    <row r="4" spans="1:32" ht="17.100000000000001" customHeight="1">
      <c r="A4" s="42" t="s">
        <v>57</v>
      </c>
      <c r="B4" s="47" t="s">
        <v>21</v>
      </c>
      <c r="C4" s="47"/>
      <c r="D4" s="47"/>
      <c r="E4" s="47"/>
      <c r="F4" s="48"/>
      <c r="G4" s="49"/>
      <c r="H4" s="49"/>
      <c r="I4" s="49"/>
      <c r="J4" s="49"/>
      <c r="K4" s="50"/>
      <c r="L4" s="50"/>
      <c r="M4" s="51"/>
      <c r="N4" s="681"/>
      <c r="O4" s="681"/>
      <c r="P4" s="681"/>
      <c r="Q4" s="132" t="s">
        <v>298</v>
      </c>
      <c r="R4" s="91">
        <v>2.9089</v>
      </c>
      <c r="S4" s="133">
        <v>1.35</v>
      </c>
      <c r="T4" s="218">
        <v>1.9189000000000001</v>
      </c>
      <c r="U4" s="218">
        <v>1.5089000000000001</v>
      </c>
      <c r="V4" s="218">
        <f t="shared" si="0"/>
        <v>1.5589</v>
      </c>
      <c r="W4" s="134">
        <f t="shared" si="1"/>
        <v>49.999999999999822</v>
      </c>
      <c r="X4" s="134">
        <f t="shared" si="2"/>
        <v>-360.00000000000011</v>
      </c>
      <c r="Y4" s="260">
        <v>-409.99999999999994</v>
      </c>
      <c r="Z4" s="134">
        <f t="shared" si="3"/>
        <v>49.999999999999829</v>
      </c>
      <c r="AE4" s="58"/>
      <c r="AF4" s="58"/>
    </row>
    <row r="5" spans="1:32" ht="20.100000000000001" customHeight="1">
      <c r="A5" s="52"/>
      <c r="B5" s="53"/>
      <c r="C5" s="53"/>
      <c r="D5" s="53"/>
      <c r="E5" s="682" t="s">
        <v>300</v>
      </c>
      <c r="F5" s="682"/>
      <c r="G5" s="682"/>
      <c r="H5" s="682"/>
      <c r="I5" s="682"/>
      <c r="J5" s="682"/>
      <c r="K5" s="682"/>
      <c r="L5" s="682"/>
      <c r="M5" s="682"/>
      <c r="N5" s="54"/>
      <c r="O5" s="54"/>
      <c r="P5" s="55"/>
      <c r="Q5" s="132" t="s">
        <v>299</v>
      </c>
      <c r="R5" s="91">
        <v>3.0841599999999998</v>
      </c>
      <c r="S5" s="133">
        <v>1.36</v>
      </c>
      <c r="T5" s="218">
        <v>1.7741599999999997</v>
      </c>
      <c r="U5" s="218">
        <v>1.8341599999999998</v>
      </c>
      <c r="V5" s="218">
        <f t="shared" si="0"/>
        <v>1.7241599999999997</v>
      </c>
      <c r="W5" s="134">
        <f t="shared" si="1"/>
        <v>-110.0000000000001</v>
      </c>
      <c r="X5" s="134">
        <f t="shared" si="2"/>
        <v>-50.000000000000043</v>
      </c>
      <c r="Y5" s="260">
        <v>60.000000000000057</v>
      </c>
      <c r="Z5" s="134">
        <f t="shared" si="3"/>
        <v>-110.0000000000001</v>
      </c>
      <c r="AE5" s="58"/>
      <c r="AF5" s="58"/>
    </row>
    <row r="6" spans="1:32" ht="17.100000000000001" customHeight="1">
      <c r="A6" s="60" t="s">
        <v>38</v>
      </c>
      <c r="B6" s="692">
        <f>墙顶及水平位移!B6</f>
        <v>43846</v>
      </c>
      <c r="C6" s="693"/>
      <c r="D6" s="60" t="s">
        <v>39</v>
      </c>
      <c r="E6" s="692">
        <f>墙顶及水平位移!E6</f>
        <v>43850</v>
      </c>
      <c r="F6" s="693"/>
      <c r="G6" s="60" t="s">
        <v>40</v>
      </c>
      <c r="H6" s="685" t="str">
        <f>墙顶及水平位移!H6</f>
        <v>13:00-15:00</v>
      </c>
      <c r="I6" s="686"/>
      <c r="J6" s="687" t="s">
        <v>67</v>
      </c>
      <c r="K6" s="688"/>
      <c r="L6" s="688"/>
      <c r="M6" s="710" t="s">
        <v>68</v>
      </c>
      <c r="N6" s="710"/>
      <c r="O6" s="710"/>
      <c r="P6" s="710"/>
      <c r="Q6" s="132" t="s">
        <v>428</v>
      </c>
      <c r="R6" s="144">
        <v>2.89107</v>
      </c>
      <c r="S6" s="565">
        <v>1.27</v>
      </c>
      <c r="T6" s="566">
        <v>1.64107</v>
      </c>
      <c r="U6" s="566">
        <v>1.4710700000000001</v>
      </c>
      <c r="V6" s="566">
        <f t="shared" si="0"/>
        <v>1.62107</v>
      </c>
      <c r="W6" s="567">
        <f t="shared" si="1"/>
        <v>149.99999999999991</v>
      </c>
      <c r="X6" s="567">
        <f t="shared" si="2"/>
        <v>-20.000000000000018</v>
      </c>
      <c r="Y6" s="568">
        <v>-169.99999999999994</v>
      </c>
      <c r="Z6" s="567">
        <f t="shared" si="3"/>
        <v>149.99999999999991</v>
      </c>
      <c r="AE6" s="58"/>
      <c r="AF6" s="58"/>
    </row>
    <row r="7" spans="1:32" ht="12" customHeight="1">
      <c r="A7" s="675" t="s">
        <v>43</v>
      </c>
      <c r="B7" s="670" t="s">
        <v>44</v>
      </c>
      <c r="C7" s="671"/>
      <c r="D7" s="668" t="s">
        <v>225</v>
      </c>
      <c r="E7" s="668" t="s">
        <v>46</v>
      </c>
      <c r="F7" s="662" t="s">
        <v>76</v>
      </c>
      <c r="G7" s="662" t="s">
        <v>77</v>
      </c>
      <c r="H7" s="665" t="s">
        <v>49</v>
      </c>
      <c r="I7" s="662" t="s">
        <v>43</v>
      </c>
      <c r="J7" s="670" t="s">
        <v>44</v>
      </c>
      <c r="K7" s="671"/>
      <c r="L7" s="697" t="s">
        <v>45</v>
      </c>
      <c r="M7" s="696" t="s">
        <v>50</v>
      </c>
      <c r="N7" s="709" t="s">
        <v>47</v>
      </c>
      <c r="O7" s="709" t="s">
        <v>51</v>
      </c>
      <c r="P7" s="703" t="s">
        <v>49</v>
      </c>
      <c r="Q7" s="132" t="s">
        <v>424</v>
      </c>
      <c r="R7" s="144">
        <v>3.33345</v>
      </c>
      <c r="S7" s="565">
        <v>2.29</v>
      </c>
      <c r="T7" s="566">
        <v>1.59345</v>
      </c>
      <c r="U7" s="566">
        <v>1.0334500000000002</v>
      </c>
      <c r="V7" s="566">
        <f t="shared" si="0"/>
        <v>1.04345</v>
      </c>
      <c r="W7" s="567">
        <f t="shared" si="1"/>
        <v>9.9999999999997868</v>
      </c>
      <c r="X7" s="567">
        <f t="shared" si="2"/>
        <v>-550</v>
      </c>
      <c r="Y7" s="568">
        <v>-559.99999999999989</v>
      </c>
      <c r="Z7" s="567">
        <f t="shared" si="3"/>
        <v>9.9999999999998863</v>
      </c>
      <c r="AE7" s="58"/>
      <c r="AF7" s="58"/>
    </row>
    <row r="8" spans="1:32" ht="14.1" customHeight="1">
      <c r="A8" s="676"/>
      <c r="B8" s="672"/>
      <c r="C8" s="673"/>
      <c r="D8" s="674"/>
      <c r="E8" s="674"/>
      <c r="F8" s="663"/>
      <c r="G8" s="663"/>
      <c r="H8" s="666"/>
      <c r="I8" s="663"/>
      <c r="J8" s="672"/>
      <c r="K8" s="673"/>
      <c r="L8" s="699"/>
      <c r="M8" s="696"/>
      <c r="N8" s="709"/>
      <c r="O8" s="709"/>
      <c r="P8" s="703"/>
      <c r="Q8"/>
      <c r="R8" s="216"/>
      <c r="S8" s="133"/>
      <c r="T8" s="218"/>
      <c r="U8" s="218"/>
      <c r="V8" s="218"/>
      <c r="W8" s="134"/>
      <c r="X8" s="134"/>
      <c r="Y8" s="260"/>
      <c r="Z8" s="134"/>
      <c r="AE8" s="58"/>
      <c r="AF8" s="58"/>
    </row>
    <row r="9" spans="1:32" ht="14.1" customHeight="1">
      <c r="A9" s="676"/>
      <c r="B9" s="665" t="s">
        <v>52</v>
      </c>
      <c r="C9" s="665" t="s">
        <v>53</v>
      </c>
      <c r="D9" s="674"/>
      <c r="E9" s="674"/>
      <c r="F9" s="663"/>
      <c r="G9" s="663"/>
      <c r="H9" s="666"/>
      <c r="I9" s="663"/>
      <c r="J9" s="668" t="s">
        <v>52</v>
      </c>
      <c r="K9" s="665" t="s">
        <v>53</v>
      </c>
      <c r="L9" s="699"/>
      <c r="M9" s="696"/>
      <c r="N9" s="709"/>
      <c r="O9" s="709"/>
      <c r="P9" s="703"/>
      <c r="Q9"/>
      <c r="R9" s="216"/>
      <c r="S9" s="133"/>
      <c r="T9" s="218"/>
      <c r="U9" s="218"/>
      <c r="V9" s="218"/>
      <c r="W9" s="134"/>
      <c r="X9" s="134"/>
      <c r="Y9" s="260"/>
      <c r="Z9" s="134"/>
      <c r="AE9" s="58"/>
      <c r="AF9" s="58"/>
    </row>
    <row r="10" spans="1:32" ht="18.75" customHeight="1">
      <c r="A10" s="677"/>
      <c r="B10" s="667"/>
      <c r="C10" s="667"/>
      <c r="D10" s="669"/>
      <c r="E10" s="669"/>
      <c r="F10" s="664"/>
      <c r="G10" s="664"/>
      <c r="H10" s="667"/>
      <c r="I10" s="664"/>
      <c r="J10" s="669"/>
      <c r="K10" s="667"/>
      <c r="L10" s="701"/>
      <c r="M10" s="696"/>
      <c r="N10" s="709"/>
      <c r="O10" s="709"/>
      <c r="P10" s="703"/>
      <c r="Q10"/>
      <c r="R10" s="216"/>
      <c r="S10" s="133"/>
      <c r="T10" s="218"/>
      <c r="U10" s="218"/>
      <c r="V10" s="218"/>
      <c r="W10" s="134"/>
      <c r="X10" s="134"/>
      <c r="Y10" s="260"/>
      <c r="Z10" s="134"/>
      <c r="AE10" s="58"/>
      <c r="AF10" s="58"/>
    </row>
    <row r="11" spans="1:32" ht="14.1" customHeight="1">
      <c r="A11" s="33" t="str">
        <f t="shared" ref="A11" si="4">Q2</f>
        <v>SW40</v>
      </c>
      <c r="B11" s="123">
        <f t="shared" ref="B11" si="5">W2</f>
        <v>-60.000000000000497</v>
      </c>
      <c r="C11" s="123">
        <f t="shared" ref="C11" si="6">X2</f>
        <v>-3120</v>
      </c>
      <c r="D11" s="123">
        <f>Z2/4</f>
        <v>-15.000000000000114</v>
      </c>
      <c r="E11" s="33">
        <f t="shared" ref="E11" si="7">T2</f>
        <v>0.54911999999999983</v>
      </c>
      <c r="F11" s="33">
        <f t="shared" ref="F11" si="8">U2</f>
        <v>-2.5108799999999998</v>
      </c>
      <c r="G11" s="64">
        <f>V2</f>
        <v>-2.5708800000000003</v>
      </c>
      <c r="H11" s="33"/>
      <c r="I11" s="33"/>
      <c r="J11" s="57"/>
      <c r="K11" s="57"/>
      <c r="L11" s="90"/>
      <c r="M11" s="126"/>
      <c r="N11" s="126"/>
      <c r="O11" s="126"/>
      <c r="P11" s="126"/>
      <c r="Q11"/>
      <c r="R11"/>
      <c r="S11" s="124"/>
      <c r="T11" s="124"/>
      <c r="U11" s="124"/>
      <c r="V11" s="124"/>
      <c r="W11" s="124"/>
      <c r="X11" s="124"/>
      <c r="AE11" s="58"/>
      <c r="AF11" s="58"/>
    </row>
    <row r="12" spans="1:32" ht="14.1" customHeight="1">
      <c r="A12" s="33" t="str">
        <f t="shared" ref="A12" si="9">Q3</f>
        <v>SW41</v>
      </c>
      <c r="B12" s="123">
        <f t="shared" ref="B12" si="10">W3</f>
        <v>-70.000000000000057</v>
      </c>
      <c r="C12" s="123">
        <f t="shared" ref="C12" si="11">X3</f>
        <v>-649.99999999999989</v>
      </c>
      <c r="D12" s="123">
        <f t="shared" ref="D12:D16" si="12">Z3/4</f>
        <v>-17.5</v>
      </c>
      <c r="E12" s="33">
        <f t="shared" ref="E12" si="13">T3</f>
        <v>1.9702099999999998</v>
      </c>
      <c r="F12" s="33">
        <f t="shared" ref="F12" si="14">U3</f>
        <v>1.3902099999999999</v>
      </c>
      <c r="G12" s="64">
        <f>V3</f>
        <v>1.3202099999999999</v>
      </c>
      <c r="H12" s="33"/>
      <c r="I12" s="33"/>
      <c r="J12" s="57"/>
      <c r="K12" s="57"/>
      <c r="L12" s="90"/>
      <c r="M12" s="126"/>
      <c r="N12" s="126"/>
      <c r="O12" s="126"/>
      <c r="P12" s="126"/>
      <c r="Q12"/>
      <c r="R12"/>
      <c r="S12" s="124"/>
      <c r="T12" s="124"/>
      <c r="U12" s="124"/>
      <c r="V12" s="124"/>
      <c r="W12" s="124"/>
      <c r="X12" s="124"/>
      <c r="AE12" s="58"/>
      <c r="AF12" s="58"/>
    </row>
    <row r="13" spans="1:32" ht="14.1" customHeight="1">
      <c r="A13" s="33" t="str">
        <f t="shared" ref="A13:A14" si="15">Q4</f>
        <v>SW42</v>
      </c>
      <c r="B13" s="123">
        <f t="shared" ref="B13:B14" si="16">W4</f>
        <v>49.999999999999822</v>
      </c>
      <c r="C13" s="123">
        <f t="shared" ref="C13:C14" si="17">X4</f>
        <v>-360.00000000000011</v>
      </c>
      <c r="D13" s="123">
        <f t="shared" si="12"/>
        <v>12.499999999999957</v>
      </c>
      <c r="E13" s="33">
        <f t="shared" ref="E13:E14" si="18">T4</f>
        <v>1.9189000000000001</v>
      </c>
      <c r="F13" s="33">
        <f t="shared" ref="F13:F14" si="19">U4</f>
        <v>1.5089000000000001</v>
      </c>
      <c r="G13" s="64">
        <f>V4</f>
        <v>1.5589</v>
      </c>
      <c r="H13" s="33"/>
      <c r="I13" s="33"/>
      <c r="J13" s="57"/>
      <c r="K13" s="57"/>
      <c r="L13" s="90"/>
      <c r="M13" s="126"/>
      <c r="N13" s="126"/>
      <c r="O13" s="126"/>
      <c r="P13" s="126"/>
      <c r="Q13"/>
      <c r="R13"/>
      <c r="S13" s="124"/>
      <c r="T13" s="124"/>
      <c r="U13" s="226"/>
      <c r="V13" s="226"/>
      <c r="W13" s="124"/>
      <c r="X13" s="124"/>
      <c r="AE13" s="58"/>
      <c r="AF13" s="58"/>
    </row>
    <row r="14" spans="1:32" ht="14.1" customHeight="1">
      <c r="A14" s="33" t="str">
        <f t="shared" si="15"/>
        <v>SW43</v>
      </c>
      <c r="B14" s="123">
        <f t="shared" si="16"/>
        <v>-110.0000000000001</v>
      </c>
      <c r="C14" s="123">
        <f t="shared" si="17"/>
        <v>-50.000000000000043</v>
      </c>
      <c r="D14" s="123">
        <f t="shared" si="12"/>
        <v>-27.500000000000025</v>
      </c>
      <c r="E14" s="33">
        <f t="shared" si="18"/>
        <v>1.7741599999999997</v>
      </c>
      <c r="F14" s="33">
        <f t="shared" si="19"/>
        <v>1.8341599999999998</v>
      </c>
      <c r="G14" s="64">
        <f>V5</f>
        <v>1.7241599999999997</v>
      </c>
      <c r="H14" s="33"/>
      <c r="I14" s="33"/>
      <c r="J14" s="57"/>
      <c r="K14" s="57"/>
      <c r="L14" s="90"/>
      <c r="M14" s="126"/>
      <c r="N14" s="126"/>
      <c r="O14" s="126"/>
      <c r="P14" s="126"/>
      <c r="Q14"/>
      <c r="R14"/>
      <c r="S14" s="124"/>
      <c r="T14" s="124"/>
      <c r="U14" s="226"/>
      <c r="V14" s="226"/>
      <c r="W14" s="124"/>
      <c r="X14" s="124"/>
      <c r="AE14" s="58"/>
      <c r="AF14" s="58"/>
    </row>
    <row r="15" spans="1:32" ht="14.1" customHeight="1">
      <c r="A15" s="33" t="str">
        <f t="shared" ref="A15:A16" si="20">Q6</f>
        <v>SW21</v>
      </c>
      <c r="B15" s="123">
        <f t="shared" ref="B15:B16" si="21">W6</f>
        <v>149.99999999999991</v>
      </c>
      <c r="C15" s="123">
        <f t="shared" ref="C15:C16" si="22">X6</f>
        <v>-20.000000000000018</v>
      </c>
      <c r="D15" s="123">
        <f t="shared" si="12"/>
        <v>37.499999999999979</v>
      </c>
      <c r="E15" s="33">
        <f t="shared" ref="E15:E16" si="23">T6</f>
        <v>1.64107</v>
      </c>
      <c r="F15" s="33">
        <f t="shared" ref="F15:F16" si="24">U6</f>
        <v>1.4710700000000001</v>
      </c>
      <c r="G15" s="64">
        <f>V6</f>
        <v>1.62107</v>
      </c>
      <c r="H15" s="33"/>
      <c r="I15" s="33"/>
      <c r="J15" s="57"/>
      <c r="K15" s="57"/>
      <c r="L15" s="90"/>
      <c r="M15" s="126"/>
      <c r="N15" s="126"/>
      <c r="O15" s="126"/>
      <c r="P15" s="126"/>
      <c r="Q15" s="124"/>
      <c r="R15" s="124"/>
      <c r="S15" s="124"/>
      <c r="T15" s="124"/>
      <c r="U15" s="226"/>
      <c r="V15" s="226"/>
      <c r="W15" s="124"/>
      <c r="X15" s="124"/>
      <c r="AE15" s="58"/>
      <c r="AF15" s="58"/>
    </row>
    <row r="16" spans="1:32" ht="14.1" customHeight="1">
      <c r="A16" s="33" t="str">
        <f t="shared" si="20"/>
        <v>SW22</v>
      </c>
      <c r="B16" s="123">
        <f t="shared" si="21"/>
        <v>9.9999999999997868</v>
      </c>
      <c r="C16" s="123">
        <f t="shared" si="22"/>
        <v>-550</v>
      </c>
      <c r="D16" s="123">
        <f t="shared" si="12"/>
        <v>2.4999999999999716</v>
      </c>
      <c r="E16" s="33">
        <f t="shared" si="23"/>
        <v>1.59345</v>
      </c>
      <c r="F16" s="33">
        <f t="shared" si="24"/>
        <v>1.0334500000000002</v>
      </c>
      <c r="G16" s="64">
        <f t="shared" ref="G16" si="25">V7</f>
        <v>1.04345</v>
      </c>
      <c r="H16" s="33"/>
      <c r="I16" s="33"/>
      <c r="J16" s="57"/>
      <c r="K16" s="57"/>
      <c r="L16" s="90"/>
      <c r="M16" s="126"/>
      <c r="N16" s="126"/>
      <c r="O16" s="126"/>
      <c r="P16" s="126"/>
      <c r="Q16" s="124"/>
      <c r="R16" s="124"/>
      <c r="S16" s="124"/>
      <c r="T16" s="124"/>
      <c r="U16" s="124"/>
      <c r="V16" s="124"/>
      <c r="W16" s="124"/>
      <c r="X16" s="124"/>
      <c r="AE16" s="58"/>
      <c r="AF16" s="58"/>
    </row>
    <row r="17" spans="1:32" ht="14.1" customHeight="1">
      <c r="A17" s="33"/>
      <c r="B17" s="123"/>
      <c r="C17" s="123"/>
      <c r="D17" s="123"/>
      <c r="E17" s="33"/>
      <c r="F17" s="33"/>
      <c r="G17" s="64"/>
      <c r="H17" s="33"/>
      <c r="I17" s="33"/>
      <c r="J17" s="57"/>
      <c r="K17" s="57"/>
      <c r="L17" s="90"/>
      <c r="M17" s="126"/>
      <c r="N17" s="126"/>
      <c r="O17" s="126"/>
      <c r="P17" s="126"/>
      <c r="AE17" s="58"/>
      <c r="AF17" s="58"/>
    </row>
    <row r="18" spans="1:32" ht="14.1" customHeight="1">
      <c r="A18" s="33"/>
      <c r="B18" s="123"/>
      <c r="C18" s="123"/>
      <c r="D18" s="123"/>
      <c r="E18" s="33"/>
      <c r="F18" s="33"/>
      <c r="G18" s="64"/>
      <c r="H18" s="33"/>
      <c r="I18" s="33"/>
      <c r="J18" s="57"/>
      <c r="K18" s="57"/>
      <c r="L18" s="90"/>
      <c r="M18" s="33"/>
      <c r="N18" s="33"/>
      <c r="O18" s="33"/>
      <c r="P18" s="33"/>
      <c r="R18"/>
      <c r="S18"/>
      <c r="AE18" s="58"/>
      <c r="AF18" s="58"/>
    </row>
    <row r="19" spans="1:32" ht="14.1" customHeight="1">
      <c r="A19" s="33"/>
      <c r="B19" s="123"/>
      <c r="C19" s="123"/>
      <c r="D19" s="123"/>
      <c r="E19" s="33"/>
      <c r="F19" s="33"/>
      <c r="G19" s="64"/>
      <c r="H19" s="33"/>
      <c r="I19" s="33"/>
      <c r="J19" s="57"/>
      <c r="K19" s="57"/>
      <c r="L19" s="90"/>
      <c r="M19" s="33"/>
      <c r="N19" s="33"/>
      <c r="O19" s="33"/>
      <c r="P19" s="33"/>
      <c r="R19"/>
      <c r="S19"/>
      <c r="AE19" s="58"/>
      <c r="AF19" s="58"/>
    </row>
    <row r="20" spans="1:32" ht="14.1" customHeight="1">
      <c r="A20" s="33"/>
      <c r="B20" s="123"/>
      <c r="C20" s="123"/>
      <c r="D20" s="123"/>
      <c r="E20" s="33"/>
      <c r="F20" s="33"/>
      <c r="G20" s="64"/>
      <c r="H20" s="33"/>
      <c r="I20" s="33"/>
      <c r="J20" s="57"/>
      <c r="K20" s="57"/>
      <c r="L20" s="57"/>
      <c r="M20" s="63"/>
      <c r="N20" s="63"/>
      <c r="O20" s="63"/>
      <c r="P20" s="63"/>
      <c r="AE20" s="58"/>
      <c r="AF20" s="58"/>
    </row>
    <row r="21" spans="1:32" ht="14.1" customHeight="1">
      <c r="A21" s="33"/>
      <c r="B21" s="123"/>
      <c r="C21" s="123"/>
      <c r="D21" s="123"/>
      <c r="E21" s="33"/>
      <c r="F21" s="33"/>
      <c r="G21" s="64"/>
      <c r="H21" s="33"/>
      <c r="I21" s="33"/>
      <c r="J21" s="57"/>
      <c r="K21" s="57"/>
      <c r="L21" s="57"/>
      <c r="M21" s="33"/>
      <c r="N21" s="33"/>
      <c r="O21" s="33"/>
      <c r="P21" s="33"/>
      <c r="R21"/>
      <c r="S21"/>
      <c r="AE21" s="58"/>
      <c r="AF21" s="58"/>
    </row>
    <row r="22" spans="1:32" ht="14.1" customHeight="1">
      <c r="A22" s="33"/>
      <c r="B22" s="123"/>
      <c r="C22" s="123"/>
      <c r="D22" s="123"/>
      <c r="E22" s="33"/>
      <c r="F22" s="33"/>
      <c r="G22" s="64"/>
      <c r="H22" s="35"/>
      <c r="I22" s="33"/>
      <c r="J22" s="57"/>
      <c r="K22" s="57"/>
      <c r="L22" s="57"/>
      <c r="M22" s="33"/>
      <c r="N22" s="33"/>
      <c r="O22" s="33"/>
      <c r="P22" s="38"/>
      <c r="R22"/>
      <c r="S22"/>
      <c r="AE22" s="58"/>
      <c r="AF22" s="58"/>
    </row>
    <row r="23" spans="1:32" ht="14.1" customHeight="1">
      <c r="A23" s="33"/>
      <c r="B23" s="123"/>
      <c r="C23" s="123"/>
      <c r="D23" s="123"/>
      <c r="E23" s="33"/>
      <c r="F23" s="33"/>
      <c r="G23" s="64"/>
      <c r="H23" s="35"/>
      <c r="I23" s="33"/>
      <c r="J23" s="57"/>
      <c r="K23" s="57"/>
      <c r="L23" s="57"/>
      <c r="M23" s="33"/>
      <c r="N23" s="33"/>
      <c r="O23" s="33"/>
      <c r="P23" s="38"/>
      <c r="R23"/>
      <c r="S23"/>
      <c r="AE23" s="58"/>
      <c r="AF23" s="58"/>
    </row>
    <row r="24" spans="1:32" ht="14.1" customHeight="1">
      <c r="A24" s="33"/>
      <c r="B24" s="123"/>
      <c r="C24" s="123"/>
      <c r="D24" s="123"/>
      <c r="E24" s="33"/>
      <c r="F24" s="33"/>
      <c r="G24" s="64"/>
      <c r="H24" s="35"/>
      <c r="I24" s="33"/>
      <c r="J24" s="57"/>
      <c r="K24" s="57"/>
      <c r="L24" s="57"/>
      <c r="M24" s="33"/>
      <c r="N24" s="33"/>
      <c r="O24" s="33"/>
      <c r="P24" s="38"/>
      <c r="R24"/>
      <c r="S24"/>
      <c r="AE24" s="58"/>
      <c r="AF24" s="58"/>
    </row>
    <row r="25" spans="1:32" ht="14.1" customHeight="1">
      <c r="A25" s="33"/>
      <c r="B25" s="123"/>
      <c r="C25" s="123"/>
      <c r="D25" s="123"/>
      <c r="E25" s="33"/>
      <c r="F25" s="33"/>
      <c r="G25" s="64"/>
      <c r="H25" s="35"/>
      <c r="I25" s="34"/>
      <c r="J25" s="36"/>
      <c r="K25" s="36"/>
      <c r="L25" s="36"/>
      <c r="M25" s="37"/>
      <c r="N25" s="37"/>
      <c r="O25" s="37"/>
      <c r="P25" s="38"/>
      <c r="AE25" s="58"/>
      <c r="AF25" s="58"/>
    </row>
    <row r="26" spans="1:32" ht="14.1" customHeight="1">
      <c r="A26" s="33"/>
      <c r="B26" s="57"/>
      <c r="C26" s="57"/>
      <c r="D26" s="57"/>
      <c r="E26" s="33"/>
      <c r="F26" s="33"/>
      <c r="G26" s="33"/>
      <c r="H26" s="35"/>
      <c r="I26" s="34"/>
      <c r="J26" s="36"/>
      <c r="K26" s="36"/>
      <c r="L26" s="36"/>
      <c r="M26" s="37"/>
      <c r="N26" s="37"/>
      <c r="O26" s="37"/>
      <c r="P26" s="39"/>
      <c r="AE26" s="58"/>
      <c r="AF26" s="58"/>
    </row>
    <row r="27" spans="1:32" ht="14.1" customHeight="1">
      <c r="A27" s="33"/>
      <c r="B27" s="57"/>
      <c r="C27" s="57"/>
      <c r="D27" s="57"/>
      <c r="E27" s="33"/>
      <c r="F27" s="33"/>
      <c r="G27" s="33"/>
      <c r="H27" s="35"/>
      <c r="I27" s="34"/>
      <c r="J27" s="36"/>
      <c r="K27" s="36"/>
      <c r="L27" s="36"/>
      <c r="M27" s="37"/>
      <c r="N27" s="37"/>
      <c r="O27" s="37"/>
      <c r="P27" s="39"/>
      <c r="AE27" s="58"/>
      <c r="AF27" s="58"/>
    </row>
    <row r="28" spans="1:32" ht="14.1" customHeight="1">
      <c r="A28" s="33"/>
      <c r="B28" s="57"/>
      <c r="C28" s="57"/>
      <c r="D28" s="57"/>
      <c r="E28" s="33"/>
      <c r="F28" s="33"/>
      <c r="G28" s="33"/>
      <c r="H28" s="35"/>
      <c r="I28" s="34"/>
      <c r="J28" s="36"/>
      <c r="K28" s="36"/>
      <c r="L28" s="36"/>
      <c r="M28" s="37"/>
      <c r="N28" s="37"/>
      <c r="O28" s="37"/>
      <c r="P28" s="39"/>
    </row>
    <row r="29" spans="1:32" ht="14.1" customHeight="1">
      <c r="A29" s="33"/>
      <c r="B29" s="57"/>
      <c r="C29" s="57"/>
      <c r="D29" s="57"/>
      <c r="E29" s="33"/>
      <c r="F29" s="33"/>
      <c r="G29" s="33"/>
      <c r="H29" s="35"/>
      <c r="I29" s="34"/>
      <c r="J29" s="36"/>
      <c r="K29" s="36"/>
      <c r="L29" s="36"/>
      <c r="M29" s="39"/>
      <c r="N29" s="39"/>
      <c r="O29" s="39"/>
      <c r="P29" s="39"/>
    </row>
    <row r="30" spans="1:32" ht="14.1" customHeight="1">
      <c r="A30" s="33"/>
      <c r="B30" s="57"/>
      <c r="C30" s="57"/>
      <c r="D30" s="57"/>
      <c r="E30" s="33"/>
      <c r="F30" s="33"/>
      <c r="G30" s="33"/>
      <c r="H30" s="35"/>
      <c r="I30" s="61"/>
      <c r="J30" s="36"/>
      <c r="K30" s="36"/>
      <c r="L30" s="36"/>
      <c r="M30" s="39"/>
      <c r="N30" s="39"/>
      <c r="O30" s="39"/>
      <c r="P30" s="39"/>
    </row>
    <row r="31" spans="1:32" ht="14.1" customHeight="1">
      <c r="A31" s="33"/>
      <c r="B31" s="57"/>
      <c r="C31" s="57"/>
      <c r="D31" s="57"/>
      <c r="E31" s="33"/>
      <c r="F31" s="33"/>
      <c r="G31" s="33"/>
      <c r="H31" s="35"/>
      <c r="I31" s="61"/>
      <c r="J31" s="36"/>
      <c r="K31" s="36"/>
      <c r="L31" s="36"/>
      <c r="M31" s="39"/>
      <c r="N31" s="39"/>
      <c r="O31" s="39"/>
      <c r="P31" s="40"/>
    </row>
    <row r="32" spans="1:32" ht="14.1" customHeight="1">
      <c r="A32" s="33"/>
      <c r="B32" s="57"/>
      <c r="C32" s="57"/>
      <c r="D32" s="57"/>
      <c r="E32" s="33"/>
      <c r="F32" s="33"/>
      <c r="G32" s="33"/>
      <c r="H32" s="35"/>
      <c r="I32" s="61"/>
      <c r="J32" s="36"/>
      <c r="K32" s="36"/>
      <c r="L32" s="36"/>
      <c r="M32" s="39"/>
      <c r="N32" s="39"/>
      <c r="O32" s="39"/>
      <c r="P32" s="40"/>
    </row>
    <row r="33" spans="1:23" ht="14.1" customHeight="1">
      <c r="A33" s="33"/>
      <c r="B33" s="57"/>
      <c r="C33" s="57"/>
      <c r="D33" s="57"/>
      <c r="E33" s="33"/>
      <c r="F33" s="33"/>
      <c r="G33" s="33"/>
      <c r="H33" s="35"/>
      <c r="I33" s="61"/>
      <c r="J33" s="36"/>
      <c r="K33" s="36"/>
      <c r="L33" s="36"/>
      <c r="M33" s="39"/>
      <c r="N33" s="39"/>
      <c r="O33" s="39"/>
      <c r="P33" s="40"/>
    </row>
    <row r="34" spans="1:23" ht="99.9" customHeight="1">
      <c r="A34" s="652"/>
      <c r="B34" s="653"/>
      <c r="C34" s="653"/>
      <c r="D34" s="653"/>
      <c r="E34" s="653"/>
      <c r="F34" s="653"/>
      <c r="G34" s="653"/>
      <c r="H34" s="653"/>
      <c r="I34" s="653"/>
      <c r="J34" s="653"/>
      <c r="K34" s="653"/>
      <c r="L34" s="653"/>
      <c r="M34" s="653"/>
      <c r="N34" s="653"/>
      <c r="O34" s="653"/>
      <c r="P34" s="654"/>
    </row>
    <row r="35" spans="1:23" ht="18" customHeight="1">
      <c r="A35" s="655" t="s">
        <v>138</v>
      </c>
      <c r="B35" s="656"/>
      <c r="C35" s="656"/>
      <c r="D35" s="656"/>
      <c r="E35" s="656"/>
      <c r="F35" s="656"/>
      <c r="G35" s="656"/>
      <c r="H35" s="656"/>
      <c r="I35" s="656"/>
      <c r="J35" s="656"/>
      <c r="K35" s="656"/>
      <c r="L35" s="656"/>
      <c r="M35" s="656"/>
      <c r="N35" s="656"/>
      <c r="O35" s="656"/>
      <c r="P35" s="657"/>
    </row>
    <row r="36" spans="1:23" ht="14.1" customHeight="1">
      <c r="A36" s="658" t="s">
        <v>61</v>
      </c>
      <c r="B36" s="659"/>
      <c r="C36" s="659"/>
      <c r="D36" s="1"/>
      <c r="E36" s="1"/>
      <c r="F36" s="1"/>
      <c r="G36" s="659" t="s">
        <v>60</v>
      </c>
      <c r="H36" s="659"/>
      <c r="I36" s="659"/>
      <c r="J36" s="6"/>
      <c r="K36" s="6" t="s">
        <v>54</v>
      </c>
      <c r="L36" s="659" t="s">
        <v>130</v>
      </c>
      <c r="M36" s="659"/>
      <c r="N36" s="659"/>
      <c r="O36" s="7"/>
      <c r="P36" s="8"/>
      <c r="W36"/>
    </row>
    <row r="37" spans="1:23" ht="14.1" customHeight="1">
      <c r="A37" s="660"/>
      <c r="B37" s="661"/>
      <c r="C37" s="661"/>
      <c r="D37" s="2"/>
      <c r="E37" s="2"/>
      <c r="F37" s="2"/>
      <c r="G37" s="661"/>
      <c r="H37" s="661"/>
      <c r="I37" s="661"/>
      <c r="J37" s="3"/>
      <c r="K37" s="3"/>
      <c r="L37" s="661"/>
      <c r="M37" s="661"/>
      <c r="N37" s="661"/>
      <c r="O37" s="3"/>
      <c r="P37" s="4"/>
      <c r="W37"/>
    </row>
  </sheetData>
  <mergeCells count="34">
    <mergeCell ref="E5:M5"/>
    <mergeCell ref="A1:P1"/>
    <mergeCell ref="B2:E2"/>
    <mergeCell ref="N2:P2"/>
    <mergeCell ref="N3:P3"/>
    <mergeCell ref="N4:P4"/>
    <mergeCell ref="A7:A10"/>
    <mergeCell ref="B7:C8"/>
    <mergeCell ref="D7:D10"/>
    <mergeCell ref="E7:E10"/>
    <mergeCell ref="F7:F10"/>
    <mergeCell ref="B6:C6"/>
    <mergeCell ref="E6:F6"/>
    <mergeCell ref="H6:I6"/>
    <mergeCell ref="J6:L6"/>
    <mergeCell ref="M6:P6"/>
    <mergeCell ref="N7:N10"/>
    <mergeCell ref="O7:O10"/>
    <mergeCell ref="P7:P10"/>
    <mergeCell ref="B9:B10"/>
    <mergeCell ref="C9:C10"/>
    <mergeCell ref="J9:J10"/>
    <mergeCell ref="K9:K10"/>
    <mergeCell ref="G7:G10"/>
    <mergeCell ref="H7:H10"/>
    <mergeCell ref="I7:I10"/>
    <mergeCell ref="J7:K8"/>
    <mergeCell ref="L7:L10"/>
    <mergeCell ref="M7:M10"/>
    <mergeCell ref="A34:P34"/>
    <mergeCell ref="A35:P35"/>
    <mergeCell ref="A36:C37"/>
    <mergeCell ref="G36:I37"/>
    <mergeCell ref="L36:N37"/>
  </mergeCells>
  <phoneticPr fontId="72" type="noConversion"/>
  <printOptions horizontalCentered="1"/>
  <pageMargins left="0.70866141732283472" right="0.70866141732283472" top="0.59055118110236227" bottom="0.59055118110236227" header="0.31496062992125984" footer="0.31496062992125984"/>
  <pageSetup paperSize="9" scale="7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AB48"/>
  <sheetViews>
    <sheetView zoomScaleSheetLayoutView="100" workbookViewId="0">
      <selection activeCell="N6" sqref="N6"/>
    </sheetView>
  </sheetViews>
  <sheetFormatPr defaultColWidth="9" defaultRowHeight="15.6"/>
  <cols>
    <col min="1" max="14" width="9.09765625" customWidth="1"/>
    <col min="17" max="17" width="11.59765625" customWidth="1"/>
    <col min="18" max="18" width="9.5" style="192" bestFit="1" customWidth="1"/>
    <col min="19" max="19" width="9.5" bestFit="1" customWidth="1"/>
    <col min="20" max="20" width="9.5" customWidth="1"/>
    <col min="23" max="23" width="11.59765625" customWidth="1"/>
  </cols>
  <sheetData>
    <row r="1" spans="1:28" ht="20.399999999999999">
      <c r="A1" s="733" t="s">
        <v>135</v>
      </c>
      <c r="B1" s="733"/>
      <c r="C1" s="733"/>
      <c r="D1" s="733"/>
      <c r="E1" s="733"/>
      <c r="F1" s="733"/>
      <c r="G1" s="733"/>
      <c r="H1" s="733"/>
      <c r="I1" s="733"/>
      <c r="J1" s="733"/>
      <c r="K1" s="733"/>
      <c r="L1" s="733"/>
      <c r="M1" s="733"/>
      <c r="N1" s="733"/>
      <c r="O1" s="65"/>
      <c r="P1" s="66"/>
      <c r="Q1" s="67"/>
      <c r="R1" s="279"/>
      <c r="S1" s="66"/>
      <c r="T1" s="66" t="s">
        <v>78</v>
      </c>
      <c r="U1" s="145" t="s">
        <v>136</v>
      </c>
      <c r="V1" s="68" t="s">
        <v>79</v>
      </c>
      <c r="W1" s="68" t="s">
        <v>80</v>
      </c>
    </row>
    <row r="2" spans="1:28">
      <c r="A2" s="70" t="s">
        <v>81</v>
      </c>
      <c r="B2" s="679" t="s">
        <v>33</v>
      </c>
      <c r="C2" s="679"/>
      <c r="D2" s="679"/>
      <c r="E2" s="679"/>
      <c r="F2" s="71"/>
      <c r="G2" s="71"/>
      <c r="H2" s="71"/>
      <c r="I2" s="71"/>
      <c r="J2" s="71"/>
      <c r="K2" s="45" t="s">
        <v>34</v>
      </c>
      <c r="L2" s="679" t="s">
        <v>35</v>
      </c>
      <c r="M2" s="679"/>
      <c r="N2" s="679"/>
      <c r="O2" s="72"/>
      <c r="P2" s="73" t="s">
        <v>82</v>
      </c>
      <c r="Q2" s="74" t="s">
        <v>83</v>
      </c>
      <c r="R2" s="280" t="s">
        <v>84</v>
      </c>
      <c r="S2" s="73" t="s">
        <v>85</v>
      </c>
      <c r="T2" s="75" t="s">
        <v>86</v>
      </c>
      <c r="U2" s="146" t="s">
        <v>137</v>
      </c>
      <c r="V2" s="77" t="s">
        <v>86</v>
      </c>
      <c r="W2" s="77" t="s">
        <v>86</v>
      </c>
      <c r="AB2" s="195"/>
    </row>
    <row r="3" spans="1:28">
      <c r="A3" s="70" t="s">
        <v>56</v>
      </c>
      <c r="B3" s="59" t="s">
        <v>36</v>
      </c>
      <c r="C3" s="46"/>
      <c r="D3" s="46"/>
      <c r="E3" s="46"/>
      <c r="F3" s="71"/>
      <c r="G3" s="71"/>
      <c r="H3" s="71"/>
      <c r="I3" s="71"/>
      <c r="J3" s="71"/>
      <c r="K3" s="45" t="s">
        <v>37</v>
      </c>
      <c r="L3" s="734" t="str">
        <f>水位!N3</f>
        <v>S4008/A003/118/2001</v>
      </c>
      <c r="M3" s="735"/>
      <c r="N3" s="735"/>
      <c r="O3" s="711" t="s">
        <v>301</v>
      </c>
      <c r="P3" s="62">
        <v>256454</v>
      </c>
      <c r="Q3" s="82">
        <v>6.5629999999999993E-5</v>
      </c>
      <c r="R3" s="278">
        <v>1403.8</v>
      </c>
      <c r="S3" s="83">
        <v>1395.2</v>
      </c>
      <c r="T3" s="121">
        <f>((R3*R3)-(S3*S3))*Q3*160.85</f>
        <v>254.11179220469899</v>
      </c>
      <c r="U3" s="730">
        <f>(T3+T4+T5+T6)/4</f>
        <v>795.85920492427908</v>
      </c>
      <c r="V3" s="730">
        <v>875.01070458133768</v>
      </c>
      <c r="W3" s="730">
        <f>U3-V3</f>
        <v>-79.151499657058594</v>
      </c>
      <c r="AA3" s="216"/>
    </row>
    <row r="4" spans="1:28">
      <c r="A4" s="70" t="s">
        <v>57</v>
      </c>
      <c r="B4" s="47" t="s">
        <v>21</v>
      </c>
      <c r="C4" s="47"/>
      <c r="D4" s="47"/>
      <c r="E4" s="47"/>
      <c r="F4" s="78"/>
      <c r="G4" s="85"/>
      <c r="H4" s="85"/>
      <c r="I4" s="85"/>
      <c r="J4" s="85"/>
      <c r="K4" s="79"/>
      <c r="L4" s="79"/>
      <c r="M4" s="80"/>
      <c r="N4" s="81"/>
      <c r="O4" s="711"/>
      <c r="P4" s="62">
        <v>256359</v>
      </c>
      <c r="Q4" s="82">
        <v>6.3949999999999996E-5</v>
      </c>
      <c r="R4" s="278">
        <v>1407.2</v>
      </c>
      <c r="S4" s="83">
        <v>1374.6</v>
      </c>
      <c r="T4" s="454">
        <f t="shared" ref="T4:T34" si="0">((R4*R4)-(S4*S4))*Q4*160.85</f>
        <v>932.83561096810411</v>
      </c>
      <c r="U4" s="730"/>
      <c r="V4" s="730"/>
      <c r="W4" s="730"/>
      <c r="AA4" s="216"/>
    </row>
    <row r="5" spans="1:28">
      <c r="A5" s="85"/>
      <c r="B5" s="85"/>
      <c r="C5" s="85"/>
      <c r="D5" s="85"/>
      <c r="E5" s="85"/>
      <c r="F5" s="85"/>
      <c r="G5" s="85"/>
      <c r="H5" s="85"/>
      <c r="I5" s="85"/>
      <c r="J5" s="85"/>
      <c r="K5" s="84"/>
      <c r="L5" s="85"/>
      <c r="M5" s="85"/>
      <c r="N5" s="85"/>
      <c r="O5" s="711"/>
      <c r="P5" s="62">
        <v>256102</v>
      </c>
      <c r="Q5" s="82">
        <v>6.7139999999999998E-5</v>
      </c>
      <c r="R5" s="278">
        <v>1390.8</v>
      </c>
      <c r="S5" s="83">
        <v>1352.7</v>
      </c>
      <c r="T5" s="454">
        <f t="shared" si="0"/>
        <v>1128.8398759771485</v>
      </c>
      <c r="U5" s="730"/>
      <c r="V5" s="730"/>
      <c r="W5" s="730"/>
      <c r="AA5" s="216"/>
    </row>
    <row r="6" spans="1:28" ht="20.399999999999999">
      <c r="A6" s="731" t="s">
        <v>313</v>
      </c>
      <c r="B6" s="731"/>
      <c r="C6" s="731"/>
      <c r="D6" s="731"/>
      <c r="E6" s="731"/>
      <c r="F6" s="731"/>
      <c r="G6" s="731"/>
      <c r="H6" s="731"/>
      <c r="I6" s="731"/>
      <c r="J6" s="731"/>
      <c r="K6" s="731"/>
      <c r="L6" s="731"/>
      <c r="M6" s="732"/>
      <c r="N6" s="119"/>
      <c r="O6" s="712"/>
      <c r="P6" s="91">
        <v>256313</v>
      </c>
      <c r="Q6" s="82">
        <v>6.2929999999999995E-5</v>
      </c>
      <c r="R6" s="278">
        <v>1415.9</v>
      </c>
      <c r="S6" s="83">
        <v>1385.3</v>
      </c>
      <c r="T6" s="454">
        <f t="shared" si="0"/>
        <v>867.64954054716441</v>
      </c>
      <c r="U6" s="730"/>
      <c r="V6" s="730"/>
      <c r="W6" s="730"/>
      <c r="AA6" s="216"/>
    </row>
    <row r="7" spans="1:28">
      <c r="A7" s="86" t="s">
        <v>38</v>
      </c>
      <c r="B7" s="738">
        <f>水位!B6</f>
        <v>43846</v>
      </c>
      <c r="C7" s="738"/>
      <c r="D7" s="86" t="s">
        <v>87</v>
      </c>
      <c r="E7" s="738">
        <f>水位!E6</f>
        <v>43850</v>
      </c>
      <c r="F7" s="738"/>
      <c r="G7" s="87" t="s">
        <v>40</v>
      </c>
      <c r="H7" s="739" t="str">
        <f>水位!H6</f>
        <v>13:00-15:00</v>
      </c>
      <c r="I7" s="740"/>
      <c r="J7" s="741" t="s">
        <v>88</v>
      </c>
      <c r="K7" s="742"/>
      <c r="L7" s="742"/>
      <c r="M7" s="741"/>
      <c r="N7" s="743"/>
      <c r="O7" s="711" t="s">
        <v>302</v>
      </c>
      <c r="P7" s="91">
        <v>256388</v>
      </c>
      <c r="Q7" s="82">
        <v>6.4474999999999995E-5</v>
      </c>
      <c r="R7" s="278">
        <v>1400.5</v>
      </c>
      <c r="S7" s="83">
        <v>1385.7</v>
      </c>
      <c r="T7" s="454">
        <f t="shared" si="0"/>
        <v>427.64797444209762</v>
      </c>
      <c r="U7" s="730">
        <f t="shared" ref="U7" si="1">(T7+T8+T9+T10)/4</f>
        <v>859.24874731692603</v>
      </c>
      <c r="V7" s="730">
        <v>784.07463350697503</v>
      </c>
      <c r="W7" s="730">
        <f>U7-V7</f>
        <v>75.174113809950995</v>
      </c>
      <c r="AA7" s="216"/>
    </row>
    <row r="8" spans="1:28">
      <c r="A8" s="736" t="s">
        <v>89</v>
      </c>
      <c r="B8" s="736" t="s">
        <v>82</v>
      </c>
      <c r="C8" s="736" t="s">
        <v>90</v>
      </c>
      <c r="D8" s="736" t="s">
        <v>91</v>
      </c>
      <c r="E8" s="736" t="s">
        <v>92</v>
      </c>
      <c r="F8" s="736" t="s">
        <v>93</v>
      </c>
      <c r="G8" s="737" t="s">
        <v>94</v>
      </c>
      <c r="H8" s="736" t="s">
        <v>89</v>
      </c>
      <c r="I8" s="744" t="s">
        <v>82</v>
      </c>
      <c r="J8" s="736" t="s">
        <v>95</v>
      </c>
      <c r="K8" s="736" t="s">
        <v>91</v>
      </c>
      <c r="L8" s="737" t="s">
        <v>92</v>
      </c>
      <c r="M8" s="736" t="s">
        <v>93</v>
      </c>
      <c r="N8" s="736" t="s">
        <v>94</v>
      </c>
      <c r="O8" s="711"/>
      <c r="P8" s="91">
        <v>256427</v>
      </c>
      <c r="Q8" s="82">
        <v>6.9250000000000003E-5</v>
      </c>
      <c r="R8" s="278">
        <v>1408.8</v>
      </c>
      <c r="S8" s="83">
        <v>1369</v>
      </c>
      <c r="T8" s="454">
        <f t="shared" si="0"/>
        <v>1231.4729836494994</v>
      </c>
      <c r="U8" s="730"/>
      <c r="V8" s="730"/>
      <c r="W8" s="730"/>
      <c r="AA8" s="216"/>
    </row>
    <row r="9" spans="1:28">
      <c r="A9" s="736"/>
      <c r="B9" s="736"/>
      <c r="C9" s="736"/>
      <c r="D9" s="736"/>
      <c r="E9" s="736"/>
      <c r="F9" s="736"/>
      <c r="G9" s="737"/>
      <c r="H9" s="736"/>
      <c r="I9" s="745"/>
      <c r="J9" s="736"/>
      <c r="K9" s="736" t="s">
        <v>96</v>
      </c>
      <c r="L9" s="737"/>
      <c r="M9" s="736"/>
      <c r="N9" s="736"/>
      <c r="O9" s="711"/>
      <c r="P9" s="91">
        <v>256302</v>
      </c>
      <c r="Q9" s="82">
        <v>5.8959999999999998E-5</v>
      </c>
      <c r="R9" s="278">
        <v>1410.1</v>
      </c>
      <c r="S9" s="83">
        <v>1371.1</v>
      </c>
      <c r="T9" s="454">
        <f t="shared" si="0"/>
        <v>1028.6683266288003</v>
      </c>
      <c r="U9" s="730"/>
      <c r="V9" s="730"/>
      <c r="W9" s="730"/>
      <c r="AA9" s="216"/>
    </row>
    <row r="10" spans="1:28">
      <c r="A10" s="736"/>
      <c r="B10" s="736"/>
      <c r="C10" s="736"/>
      <c r="D10" s="736"/>
      <c r="E10" s="736"/>
      <c r="F10" s="736"/>
      <c r="G10" s="737"/>
      <c r="H10" s="736"/>
      <c r="I10" s="746"/>
      <c r="J10" s="736"/>
      <c r="K10" s="736"/>
      <c r="L10" s="737"/>
      <c r="M10" s="736"/>
      <c r="N10" s="736"/>
      <c r="O10" s="712"/>
      <c r="P10" s="91">
        <v>256324</v>
      </c>
      <c r="Q10" s="82">
        <v>7.0069999999999998E-5</v>
      </c>
      <c r="R10" s="278">
        <v>1408.4</v>
      </c>
      <c r="S10" s="83">
        <v>1384.6</v>
      </c>
      <c r="T10" s="454">
        <f t="shared" si="0"/>
        <v>749.20570454730671</v>
      </c>
      <c r="U10" s="730"/>
      <c r="V10" s="730"/>
      <c r="W10" s="730"/>
      <c r="AA10" s="216"/>
    </row>
    <row r="11" spans="1:28">
      <c r="A11" s="720" t="str">
        <f>O3</f>
        <v>Zh51-1</v>
      </c>
      <c r="B11" s="529">
        <f>P3</f>
        <v>256454</v>
      </c>
      <c r="C11" s="530">
        <f>S3</f>
        <v>1395.2</v>
      </c>
      <c r="D11" s="723">
        <f>U3</f>
        <v>795.85920492427908</v>
      </c>
      <c r="E11" s="723">
        <f>V3</f>
        <v>875.01070458133768</v>
      </c>
      <c r="F11" s="723">
        <f>W3</f>
        <v>-79.151499657058594</v>
      </c>
      <c r="G11" s="729">
        <v>1338</v>
      </c>
      <c r="H11" s="720" t="str">
        <f>O19</f>
        <v>Zh51-5</v>
      </c>
      <c r="I11" s="529">
        <f>P19</f>
        <v>28133</v>
      </c>
      <c r="J11" s="530"/>
      <c r="K11" s="723"/>
      <c r="L11" s="724"/>
      <c r="M11" s="723"/>
      <c r="N11" s="725" t="s">
        <v>531</v>
      </c>
      <c r="O11" s="711" t="s">
        <v>303</v>
      </c>
      <c r="P11" s="91">
        <v>256453</v>
      </c>
      <c r="Q11" s="82">
        <v>6.9779999999999999E-5</v>
      </c>
      <c r="R11" s="278">
        <v>1382.4</v>
      </c>
      <c r="S11" s="83">
        <v>1348.7</v>
      </c>
      <c r="T11" s="454">
        <f t="shared" si="0"/>
        <v>1033.0456979819107</v>
      </c>
      <c r="U11" s="730">
        <f t="shared" ref="U11" si="2">(T11+T12+T13+T14)/4</f>
        <v>804.57852553624389</v>
      </c>
      <c r="V11" s="730">
        <v>937.94875050609198</v>
      </c>
      <c r="W11" s="730">
        <f>U11-V11</f>
        <v>-133.3702249698481</v>
      </c>
      <c r="AA11" s="216"/>
    </row>
    <row r="12" spans="1:28">
      <c r="A12" s="721"/>
      <c r="B12" s="529">
        <f t="shared" ref="B12:B26" si="3">P4</f>
        <v>256359</v>
      </c>
      <c r="C12" s="530">
        <f t="shared" ref="C12:C26" si="4">S4</f>
        <v>1374.6</v>
      </c>
      <c r="D12" s="723"/>
      <c r="E12" s="723"/>
      <c r="F12" s="723"/>
      <c r="G12" s="729"/>
      <c r="H12" s="721"/>
      <c r="I12" s="529">
        <f t="shared" ref="I12:I26" si="5">P20</f>
        <v>28112</v>
      </c>
      <c r="J12" s="530"/>
      <c r="K12" s="723"/>
      <c r="L12" s="724"/>
      <c r="M12" s="723"/>
      <c r="N12" s="725"/>
      <c r="O12" s="711"/>
      <c r="P12" s="91">
        <v>256284</v>
      </c>
      <c r="Q12" s="82">
        <v>6.3369999999999998E-5</v>
      </c>
      <c r="R12" s="278">
        <v>1385.6</v>
      </c>
      <c r="S12" s="83">
        <v>1369.5</v>
      </c>
      <c r="T12" s="454">
        <f t="shared" si="0"/>
        <v>452.13488326359123</v>
      </c>
      <c r="U12" s="730"/>
      <c r="V12" s="730"/>
      <c r="W12" s="730"/>
      <c r="AA12" s="216"/>
    </row>
    <row r="13" spans="1:28">
      <c r="A13" s="721"/>
      <c r="B13" s="529">
        <f t="shared" si="3"/>
        <v>256102</v>
      </c>
      <c r="C13" s="530">
        <f t="shared" si="4"/>
        <v>1352.7</v>
      </c>
      <c r="D13" s="723"/>
      <c r="E13" s="723"/>
      <c r="F13" s="723"/>
      <c r="G13" s="729"/>
      <c r="H13" s="721"/>
      <c r="I13" s="529">
        <f t="shared" si="5"/>
        <v>28223</v>
      </c>
      <c r="J13" s="530"/>
      <c r="K13" s="723"/>
      <c r="L13" s="724"/>
      <c r="M13" s="723"/>
      <c r="N13" s="725"/>
      <c r="O13" s="711"/>
      <c r="P13" s="91">
        <v>256372</v>
      </c>
      <c r="Q13" s="82">
        <v>5.9929999999999997E-5</v>
      </c>
      <c r="R13" s="278">
        <v>1401.9</v>
      </c>
      <c r="S13" s="83">
        <v>1377.4</v>
      </c>
      <c r="T13" s="454">
        <f t="shared" si="0"/>
        <v>656.3974039054259</v>
      </c>
      <c r="U13" s="730"/>
      <c r="V13" s="730"/>
      <c r="W13" s="730"/>
      <c r="AA13" s="216"/>
    </row>
    <row r="14" spans="1:28">
      <c r="A14" s="722"/>
      <c r="B14" s="529">
        <f t="shared" si="3"/>
        <v>256313</v>
      </c>
      <c r="C14" s="530">
        <f t="shared" si="4"/>
        <v>1385.3</v>
      </c>
      <c r="D14" s="723"/>
      <c r="E14" s="723"/>
      <c r="F14" s="723"/>
      <c r="G14" s="729"/>
      <c r="H14" s="722"/>
      <c r="I14" s="529">
        <f t="shared" si="5"/>
        <v>28282</v>
      </c>
      <c r="J14" s="530"/>
      <c r="K14" s="723"/>
      <c r="L14" s="724"/>
      <c r="M14" s="723"/>
      <c r="N14" s="725"/>
      <c r="O14" s="712"/>
      <c r="P14" s="91">
        <v>256497</v>
      </c>
      <c r="Q14" s="82">
        <v>6.4052000000000003E-5</v>
      </c>
      <c r="R14" s="278">
        <v>1401.3</v>
      </c>
      <c r="S14" s="83">
        <v>1363.5</v>
      </c>
      <c r="T14" s="454">
        <f t="shared" si="0"/>
        <v>1076.7361169940475</v>
      </c>
      <c r="U14" s="730"/>
      <c r="V14" s="730"/>
      <c r="W14" s="730"/>
      <c r="AA14" s="216"/>
    </row>
    <row r="15" spans="1:28">
      <c r="A15" s="720" t="str">
        <f t="shared" ref="A15" si="6">O7</f>
        <v>Zh52-1</v>
      </c>
      <c r="B15" s="529">
        <f t="shared" si="3"/>
        <v>256388</v>
      </c>
      <c r="C15" s="530">
        <f t="shared" si="4"/>
        <v>1385.7</v>
      </c>
      <c r="D15" s="723">
        <f t="shared" ref="D15:F15" si="7">U7</f>
        <v>859.24874731692603</v>
      </c>
      <c r="E15" s="723">
        <f t="shared" si="7"/>
        <v>784.07463350697503</v>
      </c>
      <c r="F15" s="723">
        <f t="shared" si="7"/>
        <v>75.174113809950995</v>
      </c>
      <c r="G15" s="726">
        <v>1338</v>
      </c>
      <c r="H15" s="720" t="str">
        <f t="shared" ref="H15" si="8">O23</f>
        <v>Zh52-5</v>
      </c>
      <c r="I15" s="529">
        <f t="shared" si="5"/>
        <v>28113</v>
      </c>
      <c r="J15" s="530"/>
      <c r="K15" s="723"/>
      <c r="L15" s="724"/>
      <c r="M15" s="723"/>
      <c r="N15" s="725" t="s">
        <v>531</v>
      </c>
      <c r="O15" s="711" t="s">
        <v>304</v>
      </c>
      <c r="P15" s="144">
        <v>256318</v>
      </c>
      <c r="Q15" s="82">
        <v>5.8789999999999998E-5</v>
      </c>
      <c r="R15" s="278">
        <v>1392.5</v>
      </c>
      <c r="S15" s="83">
        <v>1362.4</v>
      </c>
      <c r="T15" s="454">
        <f t="shared" si="0"/>
        <v>784.14587114503263</v>
      </c>
      <c r="U15" s="730">
        <f t="shared" ref="U15" si="9">(T15+T16+T17+T18)/4</f>
        <v>1132.9912109174541</v>
      </c>
      <c r="V15" s="730">
        <v>1209.7462961989193</v>
      </c>
      <c r="W15" s="730">
        <f t="shared" ref="W15" si="10">U15-V15</f>
        <v>-76.755085281465199</v>
      </c>
      <c r="AA15" s="216"/>
    </row>
    <row r="16" spans="1:28">
      <c r="A16" s="721"/>
      <c r="B16" s="529">
        <f t="shared" si="3"/>
        <v>256427</v>
      </c>
      <c r="C16" s="530">
        <f t="shared" si="4"/>
        <v>1369</v>
      </c>
      <c r="D16" s="723"/>
      <c r="E16" s="723"/>
      <c r="F16" s="723"/>
      <c r="G16" s="727"/>
      <c r="H16" s="721"/>
      <c r="I16" s="529">
        <f t="shared" si="5"/>
        <v>28088</v>
      </c>
      <c r="J16" s="530"/>
      <c r="K16" s="723"/>
      <c r="L16" s="724"/>
      <c r="M16" s="723"/>
      <c r="N16" s="725"/>
      <c r="O16" s="711"/>
      <c r="P16" s="144">
        <v>256433</v>
      </c>
      <c r="Q16" s="82">
        <v>7.114E-5</v>
      </c>
      <c r="R16" s="278">
        <v>1408.6</v>
      </c>
      <c r="S16" s="83">
        <v>1346.2</v>
      </c>
      <c r="T16" s="454">
        <f t="shared" si="0"/>
        <v>1967.0236885228749</v>
      </c>
      <c r="U16" s="730"/>
      <c r="V16" s="730"/>
      <c r="W16" s="730"/>
      <c r="AA16" s="216"/>
    </row>
    <row r="17" spans="1:27">
      <c r="A17" s="721"/>
      <c r="B17" s="529">
        <f t="shared" si="3"/>
        <v>256302</v>
      </c>
      <c r="C17" s="530">
        <f t="shared" si="4"/>
        <v>1371.1</v>
      </c>
      <c r="D17" s="723"/>
      <c r="E17" s="723"/>
      <c r="F17" s="723"/>
      <c r="G17" s="727"/>
      <c r="H17" s="721"/>
      <c r="I17" s="529">
        <f t="shared" si="5"/>
        <v>28116</v>
      </c>
      <c r="J17" s="530"/>
      <c r="K17" s="723"/>
      <c r="L17" s="724"/>
      <c r="M17" s="723"/>
      <c r="N17" s="725"/>
      <c r="O17" s="711"/>
      <c r="P17" s="144">
        <v>256165</v>
      </c>
      <c r="Q17" s="82">
        <v>7.0119999999999999E-5</v>
      </c>
      <c r="R17" s="278">
        <v>1384.9</v>
      </c>
      <c r="S17" s="83">
        <v>1350.1</v>
      </c>
      <c r="T17" s="454">
        <f t="shared" si="0"/>
        <v>1073.4938167560051</v>
      </c>
      <c r="U17" s="730"/>
      <c r="V17" s="730"/>
      <c r="W17" s="730"/>
      <c r="AA17" s="216"/>
    </row>
    <row r="18" spans="1:27">
      <c r="A18" s="722"/>
      <c r="B18" s="529">
        <f t="shared" si="3"/>
        <v>256324</v>
      </c>
      <c r="C18" s="530">
        <f t="shared" si="4"/>
        <v>1384.6</v>
      </c>
      <c r="D18" s="723"/>
      <c r="E18" s="723"/>
      <c r="F18" s="723"/>
      <c r="G18" s="728"/>
      <c r="H18" s="722"/>
      <c r="I18" s="529">
        <f t="shared" si="5"/>
        <v>28265</v>
      </c>
      <c r="J18" s="530"/>
      <c r="K18" s="723"/>
      <c r="L18" s="724"/>
      <c r="M18" s="723"/>
      <c r="N18" s="725"/>
      <c r="O18" s="712"/>
      <c r="P18" s="144">
        <v>256348</v>
      </c>
      <c r="Q18" s="82">
        <v>6.2349999999999998E-5</v>
      </c>
      <c r="R18" s="278">
        <v>1401</v>
      </c>
      <c r="S18" s="83">
        <v>1375.6</v>
      </c>
      <c r="T18" s="454">
        <f t="shared" si="0"/>
        <v>707.30146724590361</v>
      </c>
      <c r="U18" s="730"/>
      <c r="V18" s="730"/>
      <c r="W18" s="730"/>
      <c r="AA18" s="216"/>
    </row>
    <row r="19" spans="1:27">
      <c r="A19" s="720" t="str">
        <f t="shared" ref="A19" si="11">O11</f>
        <v>Zh53-1</v>
      </c>
      <c r="B19" s="529">
        <f t="shared" si="3"/>
        <v>256453</v>
      </c>
      <c r="C19" s="530">
        <f t="shared" si="4"/>
        <v>1348.7</v>
      </c>
      <c r="D19" s="723">
        <f t="shared" ref="D19:F19" si="12">U11</f>
        <v>804.57852553624389</v>
      </c>
      <c r="E19" s="723">
        <f t="shared" si="12"/>
        <v>937.94875050609198</v>
      </c>
      <c r="F19" s="723">
        <f t="shared" si="12"/>
        <v>-133.3702249698481</v>
      </c>
      <c r="G19" s="726">
        <v>1338</v>
      </c>
      <c r="H19" s="720" t="str">
        <f t="shared" ref="H19" si="13">O27</f>
        <v>Zh53-5</v>
      </c>
      <c r="I19" s="529">
        <f t="shared" si="5"/>
        <v>256485</v>
      </c>
      <c r="J19" s="530">
        <f t="shared" ref="J19:J26" si="14">S27</f>
        <v>1264.9000000000001</v>
      </c>
      <c r="K19" s="723">
        <f t="shared" ref="K19:M19" si="15">U27</f>
        <v>5281.0175564618312</v>
      </c>
      <c r="L19" s="724">
        <f t="shared" si="15"/>
        <v>5186.5728781930875</v>
      </c>
      <c r="M19" s="723">
        <f t="shared" si="15"/>
        <v>94.444678268743701</v>
      </c>
      <c r="N19" s="725">
        <v>4971</v>
      </c>
      <c r="O19" s="711" t="s">
        <v>440</v>
      </c>
      <c r="P19" s="144">
        <v>28133</v>
      </c>
      <c r="Q19" s="82">
        <v>6.0819999999999997E-5</v>
      </c>
      <c r="R19" s="527">
        <v>1447.4</v>
      </c>
      <c r="S19" s="83">
        <v>1320.7</v>
      </c>
      <c r="T19" s="527">
        <f t="shared" si="0"/>
        <v>3431.0407114281898</v>
      </c>
      <c r="U19" s="730">
        <f t="shared" ref="U19:U31" si="16">(T19+T20+T21+T22)/4</f>
        <v>4302.8993372369805</v>
      </c>
      <c r="V19" s="730">
        <v>4302.8993372369805</v>
      </c>
      <c r="W19" s="730" t="s">
        <v>531</v>
      </c>
      <c r="X19" s="534"/>
      <c r="AA19" s="216"/>
    </row>
    <row r="20" spans="1:27">
      <c r="A20" s="721"/>
      <c r="B20" s="529">
        <f t="shared" si="3"/>
        <v>256284</v>
      </c>
      <c r="C20" s="530">
        <f t="shared" si="4"/>
        <v>1369.5</v>
      </c>
      <c r="D20" s="723"/>
      <c r="E20" s="723"/>
      <c r="F20" s="723"/>
      <c r="G20" s="727"/>
      <c r="H20" s="721"/>
      <c r="I20" s="529">
        <f t="shared" si="5"/>
        <v>256179</v>
      </c>
      <c r="J20" s="530">
        <f t="shared" si="14"/>
        <v>1176.5999999999999</v>
      </c>
      <c r="K20" s="723"/>
      <c r="L20" s="724"/>
      <c r="M20" s="723"/>
      <c r="N20" s="725"/>
      <c r="O20" s="711"/>
      <c r="P20" s="144">
        <v>28112</v>
      </c>
      <c r="Q20" s="82">
        <v>5.9920000000000002E-5</v>
      </c>
      <c r="R20" s="527">
        <v>1447.8</v>
      </c>
      <c r="S20" s="83">
        <v>1259.0999999999999</v>
      </c>
      <c r="T20" s="527">
        <f t="shared" si="0"/>
        <v>4923.0810096879604</v>
      </c>
      <c r="U20" s="730"/>
      <c r="V20" s="730"/>
      <c r="W20" s="730"/>
      <c r="X20" s="534"/>
      <c r="AA20" s="216"/>
    </row>
    <row r="21" spans="1:27">
      <c r="A21" s="721"/>
      <c r="B21" s="529">
        <f t="shared" si="3"/>
        <v>256372</v>
      </c>
      <c r="C21" s="530">
        <f t="shared" si="4"/>
        <v>1377.4</v>
      </c>
      <c r="D21" s="723"/>
      <c r="E21" s="723"/>
      <c r="F21" s="723"/>
      <c r="G21" s="727"/>
      <c r="H21" s="721"/>
      <c r="I21" s="529">
        <f t="shared" si="5"/>
        <v>256127</v>
      </c>
      <c r="J21" s="530">
        <f t="shared" si="14"/>
        <v>1241.5</v>
      </c>
      <c r="K21" s="723"/>
      <c r="L21" s="724"/>
      <c r="M21" s="723"/>
      <c r="N21" s="725"/>
      <c r="O21" s="711"/>
      <c r="P21" s="144">
        <v>28223</v>
      </c>
      <c r="Q21" s="82">
        <v>6.1140000000000001E-5</v>
      </c>
      <c r="R21" s="527">
        <v>1436.5</v>
      </c>
      <c r="S21" s="83">
        <v>1266.4000000000001</v>
      </c>
      <c r="T21" s="527">
        <f t="shared" si="0"/>
        <v>4521.4818465140079</v>
      </c>
      <c r="U21" s="730"/>
      <c r="V21" s="730"/>
      <c r="W21" s="730"/>
      <c r="X21" s="534"/>
      <c r="AA21" s="216"/>
    </row>
    <row r="22" spans="1:27">
      <c r="A22" s="722"/>
      <c r="B22" s="529">
        <f t="shared" si="3"/>
        <v>256497</v>
      </c>
      <c r="C22" s="530">
        <f t="shared" si="4"/>
        <v>1363.5</v>
      </c>
      <c r="D22" s="723"/>
      <c r="E22" s="723"/>
      <c r="F22" s="723"/>
      <c r="G22" s="728"/>
      <c r="H22" s="722"/>
      <c r="I22" s="529">
        <f t="shared" si="5"/>
        <v>256345</v>
      </c>
      <c r="J22" s="530">
        <f t="shared" si="14"/>
        <v>1152.9000000000001</v>
      </c>
      <c r="K22" s="723"/>
      <c r="L22" s="724"/>
      <c r="M22" s="723"/>
      <c r="N22" s="725"/>
      <c r="O22" s="712"/>
      <c r="P22" s="144">
        <v>28282</v>
      </c>
      <c r="Q22" s="82">
        <v>5.8230000000000003E-5</v>
      </c>
      <c r="R22" s="527">
        <v>1467.2</v>
      </c>
      <c r="S22" s="83">
        <v>1299.9000000000001</v>
      </c>
      <c r="T22" s="527">
        <f t="shared" si="0"/>
        <v>4335.9937813177658</v>
      </c>
      <c r="U22" s="730"/>
      <c r="V22" s="730"/>
      <c r="W22" s="730"/>
      <c r="X22" s="534"/>
      <c r="AA22" s="216"/>
    </row>
    <row r="23" spans="1:27">
      <c r="A23" s="720" t="str">
        <f t="shared" ref="A23" si="17">O15</f>
        <v>Zh54-1</v>
      </c>
      <c r="B23" s="529">
        <f t="shared" si="3"/>
        <v>256318</v>
      </c>
      <c r="C23" s="530">
        <f t="shared" si="4"/>
        <v>1362.4</v>
      </c>
      <c r="D23" s="723">
        <f t="shared" ref="D23:F23" si="18">U15</f>
        <v>1132.9912109174541</v>
      </c>
      <c r="E23" s="723">
        <f t="shared" si="18"/>
        <v>1209.7462961989193</v>
      </c>
      <c r="F23" s="723">
        <f t="shared" si="18"/>
        <v>-76.755085281465199</v>
      </c>
      <c r="G23" s="726">
        <v>1338</v>
      </c>
      <c r="H23" s="720" t="str">
        <f t="shared" ref="H23" si="19">O31</f>
        <v>Zh54-5</v>
      </c>
      <c r="I23" s="529">
        <f t="shared" si="5"/>
        <v>256137</v>
      </c>
      <c r="J23" s="530">
        <f t="shared" si="14"/>
        <v>1239.9000000000001</v>
      </c>
      <c r="K23" s="723">
        <f t="shared" ref="K23:M23" si="20">U31</f>
        <v>3963.5249022044</v>
      </c>
      <c r="L23" s="724">
        <f t="shared" si="20"/>
        <v>3878.7574688586219</v>
      </c>
      <c r="M23" s="723">
        <f t="shared" si="20"/>
        <v>84.767433345778045</v>
      </c>
      <c r="N23" s="725">
        <v>4971</v>
      </c>
      <c r="O23" s="711" t="s">
        <v>441</v>
      </c>
      <c r="P23" s="144">
        <v>28113</v>
      </c>
      <c r="Q23" s="82">
        <v>7.1149999999999995E-5</v>
      </c>
      <c r="R23" s="527">
        <v>1461.3</v>
      </c>
      <c r="S23" s="83">
        <v>1212.7</v>
      </c>
      <c r="T23" s="527">
        <f t="shared" si="0"/>
        <v>7607.7896627809978</v>
      </c>
      <c r="U23" s="730">
        <f t="shared" si="16"/>
        <v>7749.4973756881163</v>
      </c>
      <c r="V23" s="730">
        <v>7749.4973756881163</v>
      </c>
      <c r="W23" s="730" t="s">
        <v>531</v>
      </c>
      <c r="X23" s="535"/>
      <c r="AA23" s="216"/>
    </row>
    <row r="24" spans="1:27">
      <c r="A24" s="721"/>
      <c r="B24" s="529">
        <f t="shared" si="3"/>
        <v>256433</v>
      </c>
      <c r="C24" s="530">
        <f t="shared" si="4"/>
        <v>1346.2</v>
      </c>
      <c r="D24" s="723"/>
      <c r="E24" s="723"/>
      <c r="F24" s="723"/>
      <c r="G24" s="727"/>
      <c r="H24" s="721"/>
      <c r="I24" s="529">
        <f t="shared" si="5"/>
        <v>256219</v>
      </c>
      <c r="J24" s="530">
        <f t="shared" si="14"/>
        <v>1241.4000000000001</v>
      </c>
      <c r="K24" s="723"/>
      <c r="L24" s="724"/>
      <c r="M24" s="723"/>
      <c r="N24" s="725"/>
      <c r="O24" s="711"/>
      <c r="P24" s="144">
        <v>28088</v>
      </c>
      <c r="Q24" s="82">
        <v>6.9820000000000006E-5</v>
      </c>
      <c r="R24" s="527">
        <v>1467.5</v>
      </c>
      <c r="S24" s="83">
        <v>1167.5</v>
      </c>
      <c r="T24" s="527">
        <f t="shared" si="0"/>
        <v>8877.7474035000014</v>
      </c>
      <c r="U24" s="730"/>
      <c r="V24" s="730"/>
      <c r="W24" s="730"/>
      <c r="X24" s="535"/>
      <c r="AA24" s="216"/>
    </row>
    <row r="25" spans="1:27">
      <c r="A25" s="721"/>
      <c r="B25" s="529">
        <f t="shared" si="3"/>
        <v>256165</v>
      </c>
      <c r="C25" s="530">
        <f t="shared" si="4"/>
        <v>1350.1</v>
      </c>
      <c r="D25" s="723"/>
      <c r="E25" s="723"/>
      <c r="F25" s="723"/>
      <c r="G25" s="727"/>
      <c r="H25" s="721"/>
      <c r="I25" s="529">
        <f t="shared" si="5"/>
        <v>256367</v>
      </c>
      <c r="J25" s="530">
        <f t="shared" si="14"/>
        <v>1275.3</v>
      </c>
      <c r="K25" s="723"/>
      <c r="L25" s="724"/>
      <c r="M25" s="723"/>
      <c r="N25" s="725"/>
      <c r="O25" s="711"/>
      <c r="P25" s="144">
        <v>28116</v>
      </c>
      <c r="Q25" s="82">
        <v>6.9049999999999998E-5</v>
      </c>
      <c r="R25" s="527">
        <v>1433.7</v>
      </c>
      <c r="S25" s="83">
        <v>1179.4000000000001</v>
      </c>
      <c r="T25" s="527">
        <f t="shared" si="0"/>
        <v>7380.5230050760247</v>
      </c>
      <c r="U25" s="730"/>
      <c r="V25" s="730"/>
      <c r="W25" s="730"/>
      <c r="X25" s="535"/>
      <c r="AA25" s="216"/>
    </row>
    <row r="26" spans="1:27">
      <c r="A26" s="722"/>
      <c r="B26" s="529">
        <f t="shared" si="3"/>
        <v>256348</v>
      </c>
      <c r="C26" s="530">
        <f t="shared" si="4"/>
        <v>1375.6</v>
      </c>
      <c r="D26" s="723"/>
      <c r="E26" s="723"/>
      <c r="F26" s="723"/>
      <c r="G26" s="728"/>
      <c r="H26" s="722"/>
      <c r="I26" s="529">
        <f t="shared" si="5"/>
        <v>256362</v>
      </c>
      <c r="J26" s="530">
        <f t="shared" si="14"/>
        <v>1280.5999999999999</v>
      </c>
      <c r="K26" s="723"/>
      <c r="L26" s="724"/>
      <c r="M26" s="723"/>
      <c r="N26" s="725"/>
      <c r="O26" s="712"/>
      <c r="P26" s="144">
        <v>28265</v>
      </c>
      <c r="Q26" s="82">
        <v>5.7819999999999999E-5</v>
      </c>
      <c r="R26" s="527">
        <v>1444.9</v>
      </c>
      <c r="S26" s="83">
        <v>1149.3</v>
      </c>
      <c r="T26" s="527">
        <f t="shared" si="0"/>
        <v>7131.9294313954415</v>
      </c>
      <c r="U26" s="730"/>
      <c r="V26" s="730"/>
      <c r="W26" s="730"/>
      <c r="X26" s="535"/>
      <c r="AA26" s="216"/>
    </row>
    <row r="27" spans="1:27">
      <c r="A27" s="720"/>
      <c r="B27" s="88"/>
      <c r="C27" s="89"/>
      <c r="D27" s="723"/>
      <c r="E27" s="723"/>
      <c r="F27" s="723"/>
      <c r="G27" s="726"/>
      <c r="H27" s="720"/>
      <c r="I27" s="88"/>
      <c r="J27" s="89"/>
      <c r="K27" s="723"/>
      <c r="L27" s="724"/>
      <c r="M27" s="723"/>
      <c r="N27" s="725"/>
      <c r="O27" s="711" t="s">
        <v>447</v>
      </c>
      <c r="P27" s="144">
        <v>256485</v>
      </c>
      <c r="Q27" s="82">
        <v>6.1050000000000007E-5</v>
      </c>
      <c r="R27" s="527">
        <v>1394.6</v>
      </c>
      <c r="S27" s="83">
        <v>1264.9000000000001</v>
      </c>
      <c r="T27" s="527">
        <f t="shared" si="0"/>
        <v>3387.2457322563696</v>
      </c>
      <c r="U27" s="730">
        <f t="shared" si="16"/>
        <v>5281.0175564618312</v>
      </c>
      <c r="V27" s="730">
        <v>5186.5728781930875</v>
      </c>
      <c r="W27" s="730">
        <f t="shared" ref="W27:W31" si="21">U27-V27</f>
        <v>94.444678268743701</v>
      </c>
      <c r="X27" s="277"/>
      <c r="AA27" s="216"/>
    </row>
    <row r="28" spans="1:27">
      <c r="A28" s="721"/>
      <c r="B28" s="88"/>
      <c r="C28" s="89"/>
      <c r="D28" s="723"/>
      <c r="E28" s="723"/>
      <c r="F28" s="723"/>
      <c r="G28" s="727"/>
      <c r="H28" s="721"/>
      <c r="I28" s="88"/>
      <c r="J28" s="89"/>
      <c r="K28" s="723"/>
      <c r="L28" s="724"/>
      <c r="M28" s="723"/>
      <c r="N28" s="725"/>
      <c r="O28" s="711"/>
      <c r="P28" s="144">
        <v>256179</v>
      </c>
      <c r="Q28" s="82">
        <v>7.0080000000000007E-5</v>
      </c>
      <c r="R28" s="527">
        <v>1395.9</v>
      </c>
      <c r="S28" s="83">
        <v>1176.5999999999999</v>
      </c>
      <c r="T28" s="527">
        <f t="shared" si="0"/>
        <v>6359.2979529240056</v>
      </c>
      <c r="U28" s="730"/>
      <c r="V28" s="730"/>
      <c r="W28" s="730"/>
      <c r="X28" s="277"/>
      <c r="AA28" s="216"/>
    </row>
    <row r="29" spans="1:27">
      <c r="A29" s="721"/>
      <c r="B29" s="88"/>
      <c r="C29" s="89"/>
      <c r="D29" s="723"/>
      <c r="E29" s="723"/>
      <c r="F29" s="723"/>
      <c r="G29" s="727"/>
      <c r="H29" s="721"/>
      <c r="I29" s="88"/>
      <c r="J29" s="89"/>
      <c r="K29" s="723"/>
      <c r="L29" s="724"/>
      <c r="M29" s="723"/>
      <c r="N29" s="725"/>
      <c r="O29" s="711"/>
      <c r="P29" s="144">
        <v>256127</v>
      </c>
      <c r="Q29" s="82">
        <v>7.1113999999999997E-5</v>
      </c>
      <c r="R29" s="527">
        <v>1396.2</v>
      </c>
      <c r="S29" s="83">
        <v>1241.5</v>
      </c>
      <c r="T29" s="527">
        <f t="shared" si="0"/>
        <v>4667.5812402693127</v>
      </c>
      <c r="U29" s="730"/>
      <c r="V29" s="730"/>
      <c r="W29" s="730"/>
      <c r="X29" s="277"/>
      <c r="AA29" s="216"/>
    </row>
    <row r="30" spans="1:27">
      <c r="A30" s="722"/>
      <c r="B30" s="88"/>
      <c r="C30" s="89"/>
      <c r="D30" s="723"/>
      <c r="E30" s="723"/>
      <c r="F30" s="723"/>
      <c r="G30" s="728"/>
      <c r="H30" s="722"/>
      <c r="I30" s="88"/>
      <c r="J30" s="89"/>
      <c r="K30" s="723"/>
      <c r="L30" s="724"/>
      <c r="M30" s="723"/>
      <c r="N30" s="725"/>
      <c r="O30" s="712"/>
      <c r="P30" s="144">
        <v>256345</v>
      </c>
      <c r="Q30" s="82">
        <v>6.9930000000000003E-5</v>
      </c>
      <c r="R30" s="527">
        <v>1387.7</v>
      </c>
      <c r="S30" s="83">
        <v>1152.9000000000001</v>
      </c>
      <c r="T30" s="527">
        <f t="shared" si="0"/>
        <v>6709.9453003976387</v>
      </c>
      <c r="U30" s="730"/>
      <c r="V30" s="730"/>
      <c r="W30" s="730"/>
      <c r="X30" s="277"/>
      <c r="AA30" s="216"/>
    </row>
    <row r="31" spans="1:27">
      <c r="A31" s="720"/>
      <c r="B31" s="88"/>
      <c r="C31" s="89"/>
      <c r="D31" s="723"/>
      <c r="E31" s="723"/>
      <c r="F31" s="723"/>
      <c r="G31" s="726"/>
      <c r="H31" s="720"/>
      <c r="I31" s="88"/>
      <c r="J31" s="89"/>
      <c r="K31" s="723"/>
      <c r="L31" s="724"/>
      <c r="M31" s="723"/>
      <c r="N31" s="725"/>
      <c r="O31" s="711" t="s">
        <v>448</v>
      </c>
      <c r="P31" s="144">
        <v>256137</v>
      </c>
      <c r="Q31" s="82">
        <v>5.5619999999999999E-5</v>
      </c>
      <c r="R31" s="527">
        <v>1410.9</v>
      </c>
      <c r="S31" s="83">
        <v>1239.9000000000001</v>
      </c>
      <c r="T31" s="527">
        <f t="shared" si="0"/>
        <v>4055.3199306035999</v>
      </c>
      <c r="U31" s="730">
        <f t="shared" si="16"/>
        <v>3963.5249022044</v>
      </c>
      <c r="V31" s="730">
        <v>3878.7574688586219</v>
      </c>
      <c r="W31" s="730">
        <f t="shared" si="21"/>
        <v>84.767433345778045</v>
      </c>
      <c r="X31" s="277"/>
      <c r="AA31" s="216"/>
    </row>
    <row r="32" spans="1:27">
      <c r="A32" s="721"/>
      <c r="B32" s="88"/>
      <c r="C32" s="89"/>
      <c r="D32" s="723"/>
      <c r="E32" s="723"/>
      <c r="F32" s="723"/>
      <c r="G32" s="727"/>
      <c r="H32" s="721"/>
      <c r="I32" s="88"/>
      <c r="J32" s="89"/>
      <c r="K32" s="723"/>
      <c r="L32" s="724"/>
      <c r="M32" s="723"/>
      <c r="N32" s="725"/>
      <c r="O32" s="711"/>
      <c r="P32" s="144">
        <v>256219</v>
      </c>
      <c r="Q32" s="82">
        <v>6.0229999999999998E-5</v>
      </c>
      <c r="R32" s="527">
        <v>1398.9</v>
      </c>
      <c r="S32" s="83">
        <v>1241.4000000000001</v>
      </c>
      <c r="T32" s="527">
        <f t="shared" si="0"/>
        <v>4028.7262866873748</v>
      </c>
      <c r="U32" s="730"/>
      <c r="V32" s="730"/>
      <c r="W32" s="730"/>
      <c r="X32" s="277"/>
      <c r="AA32" s="216"/>
    </row>
    <row r="33" spans="1:27">
      <c r="A33" s="721"/>
      <c r="B33" s="88"/>
      <c r="C33" s="89"/>
      <c r="D33" s="723"/>
      <c r="E33" s="723"/>
      <c r="F33" s="723"/>
      <c r="G33" s="727"/>
      <c r="H33" s="721"/>
      <c r="I33" s="88"/>
      <c r="J33" s="89"/>
      <c r="K33" s="723"/>
      <c r="L33" s="724"/>
      <c r="M33" s="723"/>
      <c r="N33" s="725"/>
      <c r="O33" s="711"/>
      <c r="P33" s="144">
        <v>256367</v>
      </c>
      <c r="Q33" s="82">
        <v>6.334E-5</v>
      </c>
      <c r="R33" s="527">
        <v>1424</v>
      </c>
      <c r="S33" s="83">
        <v>1275.3</v>
      </c>
      <c r="T33" s="527">
        <f t="shared" si="0"/>
        <v>4089.4155823124916</v>
      </c>
      <c r="U33" s="730"/>
      <c r="V33" s="730"/>
      <c r="W33" s="730"/>
      <c r="X33" s="277"/>
      <c r="AA33" s="216"/>
    </row>
    <row r="34" spans="1:27">
      <c r="A34" s="722"/>
      <c r="B34" s="88"/>
      <c r="C34" s="89"/>
      <c r="D34" s="723"/>
      <c r="E34" s="723"/>
      <c r="F34" s="723"/>
      <c r="G34" s="728"/>
      <c r="H34" s="722"/>
      <c r="I34" s="88"/>
      <c r="J34" s="89"/>
      <c r="K34" s="723"/>
      <c r="L34" s="724"/>
      <c r="M34" s="723"/>
      <c r="N34" s="725"/>
      <c r="O34" s="712"/>
      <c r="P34" s="144">
        <v>256362</v>
      </c>
      <c r="Q34" s="82">
        <v>5.8869999999999997E-5</v>
      </c>
      <c r="R34" s="527">
        <v>1424.3</v>
      </c>
      <c r="S34" s="83">
        <v>1280.5999999999999</v>
      </c>
      <c r="T34" s="527">
        <f t="shared" si="0"/>
        <v>3680.6378092141335</v>
      </c>
      <c r="U34" s="730"/>
      <c r="V34" s="730"/>
      <c r="W34" s="730"/>
      <c r="X34" s="277"/>
      <c r="AA34" s="216"/>
    </row>
    <row r="35" spans="1:27" ht="20.100000000000001" customHeight="1">
      <c r="A35" s="717" t="s">
        <v>139</v>
      </c>
      <c r="B35" s="718"/>
      <c r="C35" s="718"/>
      <c r="D35" s="718"/>
      <c r="E35" s="718"/>
      <c r="F35" s="718"/>
      <c r="G35" s="718"/>
      <c r="H35" s="718"/>
      <c r="I35" s="718"/>
      <c r="J35" s="718"/>
      <c r="K35" s="718"/>
      <c r="L35" s="718"/>
      <c r="M35" s="718"/>
      <c r="N35" s="719"/>
      <c r="X35" s="332"/>
    </row>
    <row r="36" spans="1:27" ht="20.100000000000001" customHeight="1">
      <c r="A36" s="713" t="s">
        <v>128</v>
      </c>
      <c r="B36" s="714"/>
      <c r="C36" s="715"/>
      <c r="D36" s="715"/>
      <c r="E36" s="715"/>
      <c r="F36" s="715"/>
      <c r="G36" s="117" t="s">
        <v>129</v>
      </c>
      <c r="H36" s="714"/>
      <c r="I36" s="714"/>
      <c r="J36" s="714"/>
      <c r="K36" s="117" t="s">
        <v>131</v>
      </c>
      <c r="L36" s="714"/>
      <c r="M36" s="714"/>
      <c r="N36" s="716"/>
      <c r="P36" s="531"/>
      <c r="X36" s="332"/>
    </row>
    <row r="37" spans="1:27">
      <c r="P37" s="531"/>
      <c r="Z37" s="83"/>
    </row>
    <row r="38" spans="1:27">
      <c r="P38" s="277"/>
      <c r="Q38" s="277"/>
      <c r="R38" s="524"/>
      <c r="S38" s="277"/>
      <c r="Z38" s="83"/>
    </row>
    <row r="39" spans="1:27">
      <c r="O39" s="277"/>
      <c r="P39" s="277"/>
      <c r="Q39" s="277"/>
      <c r="R39" s="524"/>
      <c r="S39" s="277"/>
    </row>
    <row r="40" spans="1:27">
      <c r="O40" s="277"/>
      <c r="P40" s="277"/>
      <c r="Q40" s="277"/>
      <c r="R40" s="524"/>
      <c r="S40" s="277"/>
    </row>
    <row r="41" spans="1:27">
      <c r="O41" s="277"/>
      <c r="P41" s="277"/>
      <c r="Q41" s="277"/>
      <c r="R41" s="524"/>
      <c r="S41" s="277"/>
    </row>
    <row r="42" spans="1:27">
      <c r="O42" s="277"/>
      <c r="P42" s="277"/>
      <c r="Q42" s="277"/>
      <c r="R42" s="524"/>
      <c r="S42" s="277"/>
    </row>
    <row r="43" spans="1:27">
      <c r="O43" s="277"/>
      <c r="P43" s="277"/>
      <c r="Q43" s="277"/>
      <c r="R43" s="524"/>
      <c r="S43" s="277"/>
    </row>
    <row r="44" spans="1:27">
      <c r="O44" s="277"/>
      <c r="P44" s="277"/>
      <c r="Q44" s="277"/>
      <c r="R44" s="524"/>
      <c r="S44" s="277"/>
    </row>
    <row r="45" spans="1:27">
      <c r="O45" s="277"/>
      <c r="P45" s="277"/>
      <c r="Q45" s="277"/>
      <c r="R45" s="524"/>
      <c r="S45" s="277"/>
    </row>
    <row r="46" spans="1:27">
      <c r="O46" s="277"/>
      <c r="P46" s="277"/>
      <c r="Q46" s="277"/>
      <c r="R46" s="524"/>
      <c r="S46" s="277"/>
    </row>
    <row r="47" spans="1:27">
      <c r="O47" s="277"/>
      <c r="P47" s="277"/>
      <c r="Q47" s="277"/>
      <c r="R47" s="524"/>
    </row>
    <row r="48" spans="1:27">
      <c r="O48" s="277"/>
      <c r="P48" s="277"/>
      <c r="Q48" s="277"/>
      <c r="R48" s="524"/>
    </row>
  </sheetData>
  <mergeCells count="120">
    <mergeCell ref="U19:U22"/>
    <mergeCell ref="U23:U26"/>
    <mergeCell ref="U27:U30"/>
    <mergeCell ref="U31:U34"/>
    <mergeCell ref="V19:V22"/>
    <mergeCell ref="W19:W22"/>
    <mergeCell ref="V23:V26"/>
    <mergeCell ref="W23:W26"/>
    <mergeCell ref="V27:V30"/>
    <mergeCell ref="W27:W30"/>
    <mergeCell ref="V31:V34"/>
    <mergeCell ref="W31:W34"/>
    <mergeCell ref="O31:O34"/>
    <mergeCell ref="O27:O30"/>
    <mergeCell ref="V7:V10"/>
    <mergeCell ref="W7:W10"/>
    <mergeCell ref="A8:A10"/>
    <mergeCell ref="B8:B10"/>
    <mergeCell ref="C8:C10"/>
    <mergeCell ref="D8:D10"/>
    <mergeCell ref="E8:E10"/>
    <mergeCell ref="F8:F10"/>
    <mergeCell ref="G8:G10"/>
    <mergeCell ref="B7:C7"/>
    <mergeCell ref="N8:N10"/>
    <mergeCell ref="U7:U10"/>
    <mergeCell ref="O7:O10"/>
    <mergeCell ref="E7:F7"/>
    <mergeCell ref="H7:I7"/>
    <mergeCell ref="J7:N7"/>
    <mergeCell ref="H8:H10"/>
    <mergeCell ref="I8:I10"/>
    <mergeCell ref="J8:J10"/>
    <mergeCell ref="K8:K10"/>
    <mergeCell ref="L8:L10"/>
    <mergeCell ref="M8:M10"/>
    <mergeCell ref="O11:O14"/>
    <mergeCell ref="V3:V6"/>
    <mergeCell ref="W3:W6"/>
    <mergeCell ref="A6:M6"/>
    <mergeCell ref="A1:N1"/>
    <mergeCell ref="L2:N2"/>
    <mergeCell ref="L3:N3"/>
    <mergeCell ref="O3:O6"/>
    <mergeCell ref="B2:E2"/>
    <mergeCell ref="U3:U6"/>
    <mergeCell ref="U11:U14"/>
    <mergeCell ref="V11:V14"/>
    <mergeCell ref="W11:W14"/>
    <mergeCell ref="U15:U18"/>
    <mergeCell ref="V15:V18"/>
    <mergeCell ref="W15:W18"/>
    <mergeCell ref="A15:A18"/>
    <mergeCell ref="D15:D18"/>
    <mergeCell ref="E15:E18"/>
    <mergeCell ref="F15:F18"/>
    <mergeCell ref="G15:G18"/>
    <mergeCell ref="H15:H18"/>
    <mergeCell ref="K15:K18"/>
    <mergeCell ref="L15:L18"/>
    <mergeCell ref="M15:M18"/>
    <mergeCell ref="O15:O18"/>
    <mergeCell ref="L19:L22"/>
    <mergeCell ref="M19:M22"/>
    <mergeCell ref="N19:N22"/>
    <mergeCell ref="A11:A14"/>
    <mergeCell ref="D11:D14"/>
    <mergeCell ref="E11:E14"/>
    <mergeCell ref="F11:F14"/>
    <mergeCell ref="G11:G14"/>
    <mergeCell ref="H11:H14"/>
    <mergeCell ref="K11:K14"/>
    <mergeCell ref="N15:N18"/>
    <mergeCell ref="H19:H22"/>
    <mergeCell ref="K19:K22"/>
    <mergeCell ref="A19:A22"/>
    <mergeCell ref="D19:D22"/>
    <mergeCell ref="E19:E22"/>
    <mergeCell ref="F19:F22"/>
    <mergeCell ref="G19:G22"/>
    <mergeCell ref="L11:L14"/>
    <mergeCell ref="M11:M14"/>
    <mergeCell ref="N11:N14"/>
    <mergeCell ref="H23:H26"/>
    <mergeCell ref="K23:K26"/>
    <mergeCell ref="H27:H30"/>
    <mergeCell ref="K27:K30"/>
    <mergeCell ref="L27:L30"/>
    <mergeCell ref="M27:M30"/>
    <mergeCell ref="L23:L26"/>
    <mergeCell ref="M23:M26"/>
    <mergeCell ref="A27:A30"/>
    <mergeCell ref="D27:D30"/>
    <mergeCell ref="E27:E30"/>
    <mergeCell ref="F27:F30"/>
    <mergeCell ref="G27:G30"/>
    <mergeCell ref="O19:O22"/>
    <mergeCell ref="O23:O26"/>
    <mergeCell ref="A36:B36"/>
    <mergeCell ref="C36:F36"/>
    <mergeCell ref="H36:J36"/>
    <mergeCell ref="L36:N36"/>
    <mergeCell ref="A35:N35"/>
    <mergeCell ref="H31:H34"/>
    <mergeCell ref="K31:K34"/>
    <mergeCell ref="L31:L34"/>
    <mergeCell ref="M31:M34"/>
    <mergeCell ref="N31:N34"/>
    <mergeCell ref="A31:A34"/>
    <mergeCell ref="D31:D34"/>
    <mergeCell ref="E31:E34"/>
    <mergeCell ref="F31:F34"/>
    <mergeCell ref="G31:G34"/>
    <mergeCell ref="N23:N26"/>
    <mergeCell ref="N27:N30"/>
    <mergeCell ref="A23:A26"/>
    <mergeCell ref="D23:D26"/>
    <mergeCell ref="E23:E26"/>
    <mergeCell ref="F23:F26"/>
    <mergeCell ref="G23:G26"/>
  </mergeCells>
  <phoneticPr fontId="19" type="noConversion"/>
  <printOptions horizontalCentered="1"/>
  <pageMargins left="0.70866141732283472" right="0.70866141732283472" top="0.59055118110236227" bottom="0.59055118110236227" header="0.31496062992125984" footer="0.31496062992125984"/>
  <pageSetup paperSize="9" scale="9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22">
    <tabColor rgb="FFFFFF00"/>
  </sheetPr>
  <dimension ref="A1:AB60"/>
  <sheetViews>
    <sheetView zoomScaleSheetLayoutView="100" workbookViewId="0">
      <selection activeCell="P6" sqref="P6"/>
    </sheetView>
  </sheetViews>
  <sheetFormatPr defaultColWidth="9" defaultRowHeight="15.6"/>
  <cols>
    <col min="2" max="3" width="9.59765625" customWidth="1"/>
    <col min="4" max="6" width="9.09765625" customWidth="1"/>
    <col min="10" max="10" width="11" bestFit="1" customWidth="1"/>
    <col min="11" max="11" width="9.59765625" bestFit="1" customWidth="1"/>
    <col min="14" max="14" width="9.59765625" bestFit="1" customWidth="1"/>
    <col min="17" max="17" width="9.5" style="185" bestFit="1" customWidth="1"/>
    <col min="18" max="18" width="9.59765625" style="185" bestFit="1" customWidth="1"/>
    <col min="19" max="19" width="13.19921875" style="185" bestFit="1" customWidth="1"/>
    <col min="20" max="23" width="9" style="185"/>
    <col min="24" max="24" width="9.5" style="185" bestFit="1" customWidth="1"/>
    <col min="25" max="25" width="9" style="185" customWidth="1"/>
    <col min="26" max="26" width="9.5" style="328" bestFit="1" customWidth="1"/>
  </cols>
  <sheetData>
    <row r="1" spans="1:28" ht="20.25" customHeight="1">
      <c r="A1" s="752" t="s">
        <v>143</v>
      </c>
      <c r="B1" s="752"/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3"/>
      <c r="P1" s="753"/>
      <c r="Q1" s="175"/>
      <c r="R1" s="175"/>
      <c r="S1" s="175"/>
      <c r="T1" s="175"/>
      <c r="U1" s="175"/>
      <c r="V1" s="175" t="s">
        <v>78</v>
      </c>
      <c r="W1" s="176" t="s">
        <v>144</v>
      </c>
      <c r="X1" s="177" t="s">
        <v>79</v>
      </c>
      <c r="Y1" s="177" t="s">
        <v>151</v>
      </c>
    </row>
    <row r="2" spans="1:28">
      <c r="A2" s="160" t="s">
        <v>55</v>
      </c>
      <c r="B2" s="754" t="s">
        <v>33</v>
      </c>
      <c r="C2" s="754"/>
      <c r="D2" s="754"/>
      <c r="E2" s="754"/>
      <c r="F2" s="71"/>
      <c r="G2" s="71"/>
      <c r="H2" s="71"/>
      <c r="I2" s="71"/>
      <c r="J2" s="71"/>
      <c r="K2" s="71"/>
      <c r="L2" s="161" t="s">
        <v>146</v>
      </c>
      <c r="M2" s="754" t="s">
        <v>35</v>
      </c>
      <c r="N2" s="754"/>
      <c r="O2" s="754"/>
      <c r="P2" s="754"/>
      <c r="Q2" s="175"/>
      <c r="R2" s="175" t="s">
        <v>82</v>
      </c>
      <c r="S2" s="178" t="s">
        <v>83</v>
      </c>
      <c r="T2" s="175" t="s">
        <v>84</v>
      </c>
      <c r="U2" s="175" t="s">
        <v>85</v>
      </c>
      <c r="V2" s="179" t="s">
        <v>86</v>
      </c>
      <c r="W2" s="177" t="s">
        <v>86</v>
      </c>
      <c r="X2" s="176" t="s">
        <v>86</v>
      </c>
      <c r="Y2" s="176" t="s">
        <v>86</v>
      </c>
    </row>
    <row r="3" spans="1:28" ht="14.25" customHeight="1">
      <c r="A3" s="160" t="s">
        <v>147</v>
      </c>
      <c r="B3" s="162" t="s">
        <v>36</v>
      </c>
      <c r="C3" s="46"/>
      <c r="D3" s="46"/>
      <c r="E3" s="46"/>
      <c r="F3" s="71"/>
      <c r="G3" s="71"/>
      <c r="H3" s="71"/>
      <c r="I3" s="71"/>
      <c r="J3" s="71"/>
      <c r="K3" s="71"/>
      <c r="L3" s="161" t="s">
        <v>148</v>
      </c>
      <c r="M3" s="755" t="str">
        <f>水位!N3</f>
        <v>S4008/A003/118/2001</v>
      </c>
      <c r="N3" s="756"/>
      <c r="O3" s="756"/>
      <c r="P3" s="756"/>
      <c r="Q3" s="180" t="s">
        <v>368</v>
      </c>
      <c r="R3" s="181">
        <v>2503932</v>
      </c>
      <c r="S3" s="182">
        <v>-1.49E-3</v>
      </c>
      <c r="T3" s="181">
        <v>1860</v>
      </c>
      <c r="U3" s="183">
        <v>1717.6</v>
      </c>
      <c r="V3" s="184">
        <f t="shared" ref="V3:V22" si="0">(U3*U3-T3*T3)*S3</f>
        <v>759.08085760000029</v>
      </c>
      <c r="W3" s="184">
        <f t="shared" ref="W3:W14" si="1">V3:V3</f>
        <v>759.08085760000029</v>
      </c>
      <c r="X3" s="184">
        <v>770.84540590000017</v>
      </c>
      <c r="Y3" s="184">
        <f t="shared" ref="Y3:Y5" si="2">W3-X3</f>
        <v>-11.764548299999888</v>
      </c>
      <c r="Z3" s="184"/>
      <c r="AA3" s="163"/>
    </row>
    <row r="4" spans="1:28">
      <c r="A4" s="160" t="s">
        <v>57</v>
      </c>
      <c r="B4" s="164" t="s">
        <v>21</v>
      </c>
      <c r="C4" s="164"/>
      <c r="D4" s="164"/>
      <c r="E4" s="164"/>
      <c r="F4" s="78"/>
      <c r="G4" s="78"/>
      <c r="H4" s="78"/>
      <c r="I4" s="78"/>
      <c r="J4" s="78"/>
      <c r="K4" s="78"/>
      <c r="L4" s="79"/>
      <c r="M4" s="79"/>
      <c r="N4" s="165"/>
      <c r="O4" s="78"/>
      <c r="P4" s="81"/>
      <c r="Q4" s="180" t="s">
        <v>369</v>
      </c>
      <c r="R4" s="181">
        <v>2503926</v>
      </c>
      <c r="S4" s="182">
        <v>-1.47E-3</v>
      </c>
      <c r="T4" s="181">
        <v>1853</v>
      </c>
      <c r="U4" s="183">
        <v>1731.3</v>
      </c>
      <c r="V4" s="184">
        <f t="shared" si="0"/>
        <v>641.22768570000005</v>
      </c>
      <c r="W4" s="184">
        <f t="shared" si="1"/>
        <v>641.22768570000005</v>
      </c>
      <c r="X4" s="184">
        <v>683.88014729999975</v>
      </c>
      <c r="Y4" s="184">
        <f t="shared" si="2"/>
        <v>-42.652461599999697</v>
      </c>
      <c r="Z4" s="184"/>
      <c r="AA4" s="163"/>
    </row>
    <row r="5" spans="1:28" ht="20.100000000000001" customHeight="1">
      <c r="A5" s="757"/>
      <c r="B5" s="758"/>
      <c r="C5" s="758"/>
      <c r="D5" s="758"/>
      <c r="E5" s="758"/>
      <c r="F5" s="758"/>
      <c r="G5" s="78"/>
      <c r="H5" s="78"/>
      <c r="I5" s="78"/>
      <c r="J5" s="78"/>
      <c r="K5" s="78"/>
      <c r="L5" s="166"/>
      <c r="M5" s="85"/>
      <c r="N5" s="85"/>
      <c r="O5" s="78"/>
      <c r="P5" s="85"/>
      <c r="Q5" s="180" t="s">
        <v>370</v>
      </c>
      <c r="R5" s="181">
        <v>3005216</v>
      </c>
      <c r="S5" s="182">
        <v>-1.5200000000000001E-3</v>
      </c>
      <c r="T5" s="181">
        <v>1875</v>
      </c>
      <c r="U5" s="183">
        <v>1787</v>
      </c>
      <c r="V5" s="184">
        <f t="shared" si="0"/>
        <v>489.82912000000005</v>
      </c>
      <c r="W5" s="184">
        <f t="shared" si="1"/>
        <v>489.82912000000005</v>
      </c>
      <c r="X5" s="184">
        <v>453.3632712000001</v>
      </c>
      <c r="Y5" s="184">
        <f t="shared" si="2"/>
        <v>36.465848799999947</v>
      </c>
      <c r="Z5" s="184"/>
      <c r="AA5" s="163"/>
    </row>
    <row r="6" spans="1:28" ht="20.100000000000001" customHeight="1">
      <c r="A6" s="731" t="s">
        <v>328</v>
      </c>
      <c r="B6" s="747"/>
      <c r="C6" s="747"/>
      <c r="D6" s="747"/>
      <c r="E6" s="747"/>
      <c r="F6" s="747"/>
      <c r="G6" s="747"/>
      <c r="H6" s="747"/>
      <c r="I6" s="747"/>
      <c r="J6" s="747"/>
      <c r="K6" s="747"/>
      <c r="L6" s="747"/>
      <c r="M6" s="747"/>
      <c r="N6" s="747"/>
      <c r="O6" s="167"/>
      <c r="P6" s="168"/>
      <c r="Q6" s="180" t="s">
        <v>371</v>
      </c>
      <c r="R6" s="181">
        <v>2503934</v>
      </c>
      <c r="S6" s="182">
        <v>-1.47E-3</v>
      </c>
      <c r="T6" s="181">
        <v>1862</v>
      </c>
      <c r="U6" s="183">
        <v>1766.9</v>
      </c>
      <c r="V6" s="184">
        <f t="shared" si="0"/>
        <v>507.30933329999948</v>
      </c>
      <c r="W6" s="184">
        <f t="shared" si="1"/>
        <v>507.30933329999948</v>
      </c>
      <c r="X6" s="184">
        <v>490.67128530000031</v>
      </c>
      <c r="Y6" s="184">
        <f>W6-X6</f>
        <v>16.638047999999173</v>
      </c>
      <c r="Z6" s="184"/>
      <c r="AA6" s="163"/>
    </row>
    <row r="7" spans="1:28" ht="15" customHeight="1">
      <c r="A7" s="169" t="s">
        <v>38</v>
      </c>
      <c r="B7" s="751">
        <f>水位!B6</f>
        <v>43846</v>
      </c>
      <c r="C7" s="751"/>
      <c r="D7" s="169" t="s">
        <v>87</v>
      </c>
      <c r="E7" s="751">
        <f>水位!E6</f>
        <v>43850</v>
      </c>
      <c r="F7" s="751"/>
      <c r="G7" s="170" t="s">
        <v>40</v>
      </c>
      <c r="H7" s="760" t="str">
        <f>水位!H6</f>
        <v>13:00-15:00</v>
      </c>
      <c r="I7" s="761"/>
      <c r="J7" s="762"/>
      <c r="K7" s="748" t="s">
        <v>149</v>
      </c>
      <c r="L7" s="749"/>
      <c r="M7" s="750"/>
      <c r="N7" s="748" t="s">
        <v>150</v>
      </c>
      <c r="O7" s="749"/>
      <c r="P7" s="750"/>
      <c r="Q7" s="180" t="s">
        <v>398</v>
      </c>
      <c r="R7" s="181">
        <v>2503927</v>
      </c>
      <c r="S7" s="182">
        <v>-1.42E-3</v>
      </c>
      <c r="T7" s="181">
        <v>1862</v>
      </c>
      <c r="U7" s="183">
        <v>1730.2</v>
      </c>
      <c r="V7" s="184">
        <f t="shared" si="0"/>
        <v>672.30178319999993</v>
      </c>
      <c r="W7" s="184">
        <f t="shared" si="1"/>
        <v>672.30178319999993</v>
      </c>
      <c r="X7" s="184">
        <v>712.49919999999997</v>
      </c>
      <c r="Y7" s="184">
        <f>W7-X7</f>
        <v>-40.197416800000042</v>
      </c>
      <c r="Z7" s="184"/>
      <c r="AA7" s="163"/>
    </row>
    <row r="8" spans="1:28" ht="13.5" customHeight="1">
      <c r="A8" s="759" t="s">
        <v>89</v>
      </c>
      <c r="B8" s="759" t="s">
        <v>82</v>
      </c>
      <c r="C8" s="759" t="s">
        <v>90</v>
      </c>
      <c r="D8" s="759" t="s">
        <v>91</v>
      </c>
      <c r="E8" s="759" t="s">
        <v>92</v>
      </c>
      <c r="F8" s="759" t="s">
        <v>93</v>
      </c>
      <c r="G8" s="767" t="s">
        <v>94</v>
      </c>
      <c r="H8" s="768" t="s">
        <v>49</v>
      </c>
      <c r="I8" s="759" t="s">
        <v>89</v>
      </c>
      <c r="J8" s="759" t="s">
        <v>82</v>
      </c>
      <c r="K8" s="759" t="s">
        <v>95</v>
      </c>
      <c r="L8" s="759" t="s">
        <v>91</v>
      </c>
      <c r="M8" s="759" t="s">
        <v>92</v>
      </c>
      <c r="N8" s="759" t="s">
        <v>93</v>
      </c>
      <c r="O8" s="759" t="s">
        <v>94</v>
      </c>
      <c r="P8" s="759" t="s">
        <v>49</v>
      </c>
      <c r="Q8" s="180" t="s">
        <v>399</v>
      </c>
      <c r="R8" s="181">
        <v>2503939</v>
      </c>
      <c r="S8" s="182">
        <v>-1.42E-3</v>
      </c>
      <c r="T8" s="181">
        <v>1872</v>
      </c>
      <c r="U8" s="183">
        <v>1711</v>
      </c>
      <c r="V8" s="184">
        <f t="shared" si="0"/>
        <v>819.14546000000007</v>
      </c>
      <c r="W8" s="184">
        <f t="shared" si="1"/>
        <v>819.14546000000007</v>
      </c>
      <c r="X8" s="184">
        <v>793.35160020000012</v>
      </c>
      <c r="Y8" s="184">
        <f t="shared" ref="Y8:Y14" si="3">W8-X8</f>
        <v>25.79385979999995</v>
      </c>
      <c r="Z8" s="184"/>
      <c r="AA8" s="163"/>
    </row>
    <row r="9" spans="1:28" ht="13.5" customHeight="1">
      <c r="A9" s="759"/>
      <c r="B9" s="759"/>
      <c r="C9" s="759"/>
      <c r="D9" s="759"/>
      <c r="E9" s="759"/>
      <c r="F9" s="759"/>
      <c r="G9" s="767"/>
      <c r="H9" s="769"/>
      <c r="I9" s="759"/>
      <c r="J9" s="759"/>
      <c r="K9" s="759"/>
      <c r="L9" s="759" t="s">
        <v>96</v>
      </c>
      <c r="M9" s="759"/>
      <c r="N9" s="759"/>
      <c r="O9" s="759"/>
      <c r="P9" s="759"/>
      <c r="Q9" s="180" t="s">
        <v>400</v>
      </c>
      <c r="R9" s="181">
        <v>2503997</v>
      </c>
      <c r="S9" s="182">
        <v>-1.41E-3</v>
      </c>
      <c r="T9" s="181">
        <v>1880</v>
      </c>
      <c r="U9" s="183">
        <v>1750.3</v>
      </c>
      <c r="V9" s="184">
        <f t="shared" si="0"/>
        <v>663.89837310000019</v>
      </c>
      <c r="W9" s="184">
        <f t="shared" si="1"/>
        <v>663.89837310000019</v>
      </c>
      <c r="X9" s="184">
        <v>701.32936109999991</v>
      </c>
      <c r="Y9" s="184">
        <f t="shared" si="3"/>
        <v>-37.430987999999729</v>
      </c>
      <c r="Z9" s="184"/>
      <c r="AA9" s="183"/>
    </row>
    <row r="10" spans="1:28" ht="13.5" customHeight="1">
      <c r="A10" s="759"/>
      <c r="B10" s="759"/>
      <c r="C10" s="759"/>
      <c r="D10" s="759"/>
      <c r="E10" s="759"/>
      <c r="F10" s="759"/>
      <c r="G10" s="767"/>
      <c r="H10" s="770"/>
      <c r="I10" s="759"/>
      <c r="J10" s="759"/>
      <c r="K10" s="759"/>
      <c r="L10" s="759"/>
      <c r="M10" s="759"/>
      <c r="N10" s="759"/>
      <c r="O10" s="759"/>
      <c r="P10" s="759"/>
      <c r="Q10" s="180" t="s">
        <v>401</v>
      </c>
      <c r="R10" s="181">
        <v>2503962</v>
      </c>
      <c r="S10" s="182">
        <v>-1.41E-3</v>
      </c>
      <c r="T10" s="181">
        <v>1876</v>
      </c>
      <c r="U10" s="183">
        <v>1791.1</v>
      </c>
      <c r="V10" s="184">
        <f t="shared" si="0"/>
        <v>438.98487390000071</v>
      </c>
      <c r="W10" s="184">
        <f t="shared" si="1"/>
        <v>438.98487390000071</v>
      </c>
      <c r="X10" s="184">
        <v>455.13332189999977</v>
      </c>
      <c r="Y10" s="184">
        <f t="shared" si="3"/>
        <v>-16.148447999999064</v>
      </c>
      <c r="Z10" s="184"/>
      <c r="AA10" s="275"/>
      <c r="AB10" s="163"/>
    </row>
    <row r="11" spans="1:28" ht="17.100000000000001" customHeight="1">
      <c r="A11" s="173" t="str">
        <f>Q3</f>
        <v>ZG51-2</v>
      </c>
      <c r="B11" s="173">
        <f t="shared" ref="B11" si="4">R3</f>
        <v>2503932</v>
      </c>
      <c r="C11" s="174">
        <f t="shared" ref="C11" si="5">U3</f>
        <v>1717.6</v>
      </c>
      <c r="D11" s="174">
        <f t="shared" ref="D11" si="6">W3</f>
        <v>759.08085760000029</v>
      </c>
      <c r="E11" s="174">
        <f t="shared" ref="E11" si="7">X3</f>
        <v>770.84540590000017</v>
      </c>
      <c r="F11" s="174">
        <f>Y3</f>
        <v>-11.764548299999888</v>
      </c>
      <c r="G11" s="171">
        <v>1787</v>
      </c>
      <c r="H11" s="171"/>
      <c r="I11" s="173"/>
      <c r="J11" s="173"/>
      <c r="K11" s="174"/>
      <c r="L11" s="174"/>
      <c r="M11" s="174"/>
      <c r="N11" s="174"/>
      <c r="O11" s="171"/>
      <c r="P11" s="172"/>
      <c r="Q11" s="180" t="s">
        <v>410</v>
      </c>
      <c r="R11" s="181">
        <v>2503957</v>
      </c>
      <c r="S11" s="182">
        <v>-1.4E-3</v>
      </c>
      <c r="T11" s="181">
        <v>1857</v>
      </c>
      <c r="U11" s="183">
        <v>1636.7</v>
      </c>
      <c r="V11" s="184">
        <f t="shared" si="0"/>
        <v>1077.5269539999997</v>
      </c>
      <c r="W11" s="184">
        <f t="shared" si="1"/>
        <v>1077.5269539999997</v>
      </c>
      <c r="X11" s="184">
        <v>1049.979994</v>
      </c>
      <c r="Y11" s="184">
        <f t="shared" si="3"/>
        <v>27.546959999999672</v>
      </c>
      <c r="Z11" s="184"/>
      <c r="AA11" s="275"/>
      <c r="AB11" s="163"/>
    </row>
    <row r="12" spans="1:28" ht="17.100000000000001" customHeight="1">
      <c r="A12" s="173" t="str">
        <f t="shared" ref="A12:A13" si="8">Q4</f>
        <v>ZG52-2</v>
      </c>
      <c r="B12" s="173">
        <f t="shared" ref="B12:B13" si="9">R4</f>
        <v>2503926</v>
      </c>
      <c r="C12" s="174">
        <f t="shared" ref="C12:C13" si="10">U4</f>
        <v>1731.3</v>
      </c>
      <c r="D12" s="174">
        <f t="shared" ref="D12:D18" si="11">W4</f>
        <v>641.22768570000005</v>
      </c>
      <c r="E12" s="174">
        <f t="shared" ref="E12:E19" si="12">X4</f>
        <v>683.88014729999975</v>
      </c>
      <c r="F12" s="174">
        <f t="shared" ref="F12:F22" si="13">Y4</f>
        <v>-42.652461599999697</v>
      </c>
      <c r="G12" s="171">
        <v>1787</v>
      </c>
      <c r="H12" s="171"/>
      <c r="I12" s="173"/>
      <c r="J12" s="173"/>
      <c r="K12" s="174"/>
      <c r="L12" s="174"/>
      <c r="M12" s="174"/>
      <c r="N12" s="174"/>
      <c r="O12" s="171"/>
      <c r="P12" s="174"/>
      <c r="Q12" s="180" t="s">
        <v>411</v>
      </c>
      <c r="R12" s="181">
        <v>2503925</v>
      </c>
      <c r="S12" s="182">
        <v>-1.42E-3</v>
      </c>
      <c r="T12" s="181">
        <v>1838</v>
      </c>
      <c r="U12" s="183">
        <v>1604.3</v>
      </c>
      <c r="V12" s="184">
        <f t="shared" si="0"/>
        <v>1142.3410242000004</v>
      </c>
      <c r="W12" s="184">
        <f t="shared" si="1"/>
        <v>1142.3410242000004</v>
      </c>
      <c r="X12" s="184">
        <v>1119.5244642000005</v>
      </c>
      <c r="Y12" s="184">
        <f t="shared" si="3"/>
        <v>22.816559999999981</v>
      </c>
      <c r="Z12" s="184"/>
      <c r="AA12" s="163"/>
      <c r="AB12" s="163"/>
    </row>
    <row r="13" spans="1:28" ht="17.100000000000001" customHeight="1">
      <c r="A13" s="173" t="str">
        <f t="shared" si="8"/>
        <v>ZG53-2</v>
      </c>
      <c r="B13" s="173">
        <f t="shared" si="9"/>
        <v>3005216</v>
      </c>
      <c r="C13" s="174">
        <f t="shared" si="10"/>
        <v>1787</v>
      </c>
      <c r="D13" s="174">
        <f t="shared" si="11"/>
        <v>489.82912000000005</v>
      </c>
      <c r="E13" s="174">
        <f t="shared" si="12"/>
        <v>453.3632712000001</v>
      </c>
      <c r="F13" s="174">
        <f t="shared" si="13"/>
        <v>36.465848799999947</v>
      </c>
      <c r="G13" s="171">
        <v>1787</v>
      </c>
      <c r="H13" s="171"/>
      <c r="I13" s="173"/>
      <c r="J13" s="173"/>
      <c r="K13" s="174"/>
      <c r="L13" s="174"/>
      <c r="M13" s="174"/>
      <c r="N13" s="174"/>
      <c r="O13" s="171"/>
      <c r="P13" s="174"/>
      <c r="Q13" s="180" t="s">
        <v>412</v>
      </c>
      <c r="R13" s="181">
        <v>2503988</v>
      </c>
      <c r="S13" s="182">
        <v>-1.3600000000000001E-3</v>
      </c>
      <c r="T13" s="181">
        <v>1866</v>
      </c>
      <c r="U13" s="183">
        <v>1630.4</v>
      </c>
      <c r="V13" s="184">
        <f t="shared" si="0"/>
        <v>1120.3025023999999</v>
      </c>
      <c r="W13" s="184">
        <f t="shared" si="1"/>
        <v>1120.3025023999999</v>
      </c>
      <c r="X13" s="184">
        <v>1145.9779424000005</v>
      </c>
      <c r="Y13" s="184">
        <f t="shared" si="3"/>
        <v>-25.675440000000663</v>
      </c>
      <c r="Z13" s="184"/>
      <c r="AA13" s="163"/>
      <c r="AB13" s="163"/>
    </row>
    <row r="14" spans="1:28" ht="17.100000000000001" customHeight="1">
      <c r="A14" s="173" t="str">
        <f t="shared" ref="A14:A22" si="14">Q6</f>
        <v>ZG54-2</v>
      </c>
      <c r="B14" s="173">
        <f t="shared" ref="B14:B18" si="15">R6</f>
        <v>2503934</v>
      </c>
      <c r="C14" s="174">
        <f t="shared" ref="C14:C18" si="16">U6</f>
        <v>1766.9</v>
      </c>
      <c r="D14" s="174">
        <f t="shared" si="11"/>
        <v>507.30933329999948</v>
      </c>
      <c r="E14" s="174">
        <f t="shared" si="12"/>
        <v>490.67128530000031</v>
      </c>
      <c r="F14" s="174">
        <f t="shared" si="13"/>
        <v>16.638047999999173</v>
      </c>
      <c r="G14" s="171">
        <v>1787</v>
      </c>
      <c r="H14" s="171"/>
      <c r="I14" s="173"/>
      <c r="J14" s="173"/>
      <c r="K14" s="174"/>
      <c r="L14" s="174"/>
      <c r="M14" s="174"/>
      <c r="N14" s="174"/>
      <c r="O14" s="171"/>
      <c r="P14" s="174"/>
      <c r="Q14" s="180" t="s">
        <v>413</v>
      </c>
      <c r="R14" s="181">
        <v>2503979</v>
      </c>
      <c r="S14" s="182">
        <v>-1.3699999999999999E-3</v>
      </c>
      <c r="T14" s="181">
        <v>1854</v>
      </c>
      <c r="U14" s="183">
        <v>1672.8</v>
      </c>
      <c r="V14" s="184">
        <f t="shared" si="0"/>
        <v>875.50693920000015</v>
      </c>
      <c r="W14" s="184">
        <f t="shared" si="1"/>
        <v>875.50693920000015</v>
      </c>
      <c r="X14" s="184">
        <v>891.53230870000027</v>
      </c>
      <c r="Y14" s="184">
        <f t="shared" si="3"/>
        <v>-16.025369500000124</v>
      </c>
      <c r="Z14" s="184"/>
      <c r="AA14" s="163"/>
      <c r="AB14" s="163"/>
    </row>
    <row r="15" spans="1:28" ht="17.100000000000001" customHeight="1">
      <c r="A15" s="173" t="str">
        <f t="shared" si="14"/>
        <v>ZG51-3</v>
      </c>
      <c r="B15" s="173">
        <f t="shared" si="15"/>
        <v>2503927</v>
      </c>
      <c r="C15" s="174">
        <f t="shared" si="16"/>
        <v>1730.2</v>
      </c>
      <c r="D15" s="174">
        <f t="shared" si="11"/>
        <v>672.30178319999993</v>
      </c>
      <c r="E15" s="174">
        <f t="shared" si="12"/>
        <v>712.49919999999997</v>
      </c>
      <c r="F15" s="174">
        <f t="shared" si="13"/>
        <v>-40.197416800000042</v>
      </c>
      <c r="G15" s="171">
        <v>2487</v>
      </c>
      <c r="H15" s="171"/>
      <c r="I15" s="173"/>
      <c r="J15" s="173"/>
      <c r="K15" s="174"/>
      <c r="L15" s="174"/>
      <c r="M15" s="174"/>
      <c r="N15" s="174"/>
      <c r="O15" s="171"/>
      <c r="P15" s="174"/>
      <c r="Q15" s="180" t="s">
        <v>457</v>
      </c>
      <c r="R15" s="338">
        <v>2503956</v>
      </c>
      <c r="S15" s="339">
        <v>-1.5299999999999999E-3</v>
      </c>
      <c r="T15" s="338">
        <v>1823</v>
      </c>
      <c r="U15" s="338">
        <v>1566.3</v>
      </c>
      <c r="V15" s="340">
        <f t="shared" si="0"/>
        <v>1331.1509642999999</v>
      </c>
      <c r="W15" s="340" t="s">
        <v>527</v>
      </c>
      <c r="X15" s="340" t="s">
        <v>528</v>
      </c>
      <c r="Y15" s="340"/>
      <c r="Z15" s="184"/>
      <c r="AA15" s="163"/>
    </row>
    <row r="16" spans="1:28" ht="17.100000000000001" customHeight="1">
      <c r="A16" s="173" t="str">
        <f t="shared" si="14"/>
        <v>ZG52-3</v>
      </c>
      <c r="B16" s="173">
        <f t="shared" si="15"/>
        <v>2503939</v>
      </c>
      <c r="C16" s="174">
        <f t="shared" si="16"/>
        <v>1711</v>
      </c>
      <c r="D16" s="174">
        <f t="shared" si="11"/>
        <v>819.14546000000007</v>
      </c>
      <c r="E16" s="174">
        <f t="shared" si="12"/>
        <v>793.35160020000012</v>
      </c>
      <c r="F16" s="174">
        <f t="shared" si="13"/>
        <v>25.79385979999995</v>
      </c>
      <c r="G16" s="171">
        <v>2487</v>
      </c>
      <c r="H16" s="171"/>
      <c r="I16" s="173"/>
      <c r="J16" s="173"/>
      <c r="K16" s="174"/>
      <c r="L16" s="174"/>
      <c r="M16" s="174"/>
      <c r="N16" s="174"/>
      <c r="O16" s="171"/>
      <c r="P16" s="172"/>
      <c r="Q16" s="180" t="s">
        <v>458</v>
      </c>
      <c r="R16" s="338">
        <v>2503980</v>
      </c>
      <c r="S16" s="339">
        <v>-1.3500000000000001E-3</v>
      </c>
      <c r="T16" s="338">
        <v>1866</v>
      </c>
      <c r="U16" s="338">
        <v>1559.7</v>
      </c>
      <c r="V16" s="340">
        <f t="shared" si="0"/>
        <v>1416.5440784999996</v>
      </c>
      <c r="W16" s="340" t="s">
        <v>527</v>
      </c>
      <c r="X16" s="340" t="s">
        <v>528</v>
      </c>
      <c r="Y16" s="340"/>
      <c r="Z16" s="184"/>
      <c r="AA16" s="163"/>
    </row>
    <row r="17" spans="1:28" ht="17.100000000000001" customHeight="1">
      <c r="A17" s="173" t="str">
        <f t="shared" si="14"/>
        <v>ZG53-3</v>
      </c>
      <c r="B17" s="173">
        <f t="shared" si="15"/>
        <v>2503997</v>
      </c>
      <c r="C17" s="174">
        <f t="shared" si="16"/>
        <v>1750.3</v>
      </c>
      <c r="D17" s="174">
        <f t="shared" si="11"/>
        <v>663.89837310000019</v>
      </c>
      <c r="E17" s="174">
        <f t="shared" si="12"/>
        <v>701.32936109999991</v>
      </c>
      <c r="F17" s="174">
        <f t="shared" si="13"/>
        <v>-37.430987999999729</v>
      </c>
      <c r="G17" s="171">
        <v>2487</v>
      </c>
      <c r="H17" s="171"/>
      <c r="I17" s="173"/>
      <c r="J17" s="173"/>
      <c r="K17" s="174"/>
      <c r="L17" s="174"/>
      <c r="M17" s="174"/>
      <c r="N17" s="174"/>
      <c r="O17" s="171"/>
      <c r="P17" s="174"/>
      <c r="Q17" s="180" t="s">
        <v>459</v>
      </c>
      <c r="R17" s="338">
        <v>2503978</v>
      </c>
      <c r="S17" s="339">
        <v>-1.3500000000000001E-3</v>
      </c>
      <c r="T17" s="338">
        <v>1868</v>
      </c>
      <c r="U17" s="338">
        <v>1635.4</v>
      </c>
      <c r="V17" s="340">
        <f t="shared" si="0"/>
        <v>1100.1026339999999</v>
      </c>
      <c r="W17" s="340" t="s">
        <v>527</v>
      </c>
      <c r="X17" s="340" t="s">
        <v>528</v>
      </c>
      <c r="Y17" s="184"/>
      <c r="Z17" s="184"/>
      <c r="AA17" s="163"/>
    </row>
    <row r="18" spans="1:28" ht="17.100000000000001" customHeight="1">
      <c r="A18" s="173" t="str">
        <f t="shared" si="14"/>
        <v>ZG54-3</v>
      </c>
      <c r="B18" s="173">
        <f t="shared" si="15"/>
        <v>2503962</v>
      </c>
      <c r="C18" s="174">
        <f t="shared" si="16"/>
        <v>1791.1</v>
      </c>
      <c r="D18" s="174">
        <f t="shared" si="11"/>
        <v>438.98487390000071</v>
      </c>
      <c r="E18" s="174">
        <f t="shared" si="12"/>
        <v>455.13332189999977</v>
      </c>
      <c r="F18" s="174">
        <f t="shared" si="13"/>
        <v>-16.148447999999064</v>
      </c>
      <c r="G18" s="171">
        <v>2487</v>
      </c>
      <c r="H18" s="171"/>
      <c r="I18" s="173"/>
      <c r="J18" s="173"/>
      <c r="K18" s="174"/>
      <c r="L18" s="174"/>
      <c r="M18" s="174"/>
      <c r="N18" s="174"/>
      <c r="O18" s="171"/>
      <c r="P18" s="174"/>
      <c r="Q18" s="180" t="s">
        <v>460</v>
      </c>
      <c r="R18" s="338">
        <v>2503951</v>
      </c>
      <c r="S18" s="339">
        <v>-1.4300000000000001E-3</v>
      </c>
      <c r="T18" s="338">
        <v>1855</v>
      </c>
      <c r="U18" s="338">
        <v>1598.2</v>
      </c>
      <c r="V18" s="340">
        <f>(U18*U18-T18*T18)*S18</f>
        <v>1268.0979167999997</v>
      </c>
      <c r="W18" s="340" t="s">
        <v>527</v>
      </c>
      <c r="X18" s="340" t="s">
        <v>528</v>
      </c>
      <c r="Y18" s="184"/>
      <c r="Z18" s="184"/>
      <c r="AA18" s="163"/>
    </row>
    <row r="19" spans="1:28" ht="17.100000000000001" customHeight="1">
      <c r="A19" s="173" t="str">
        <f t="shared" si="14"/>
        <v>ZG51-4</v>
      </c>
      <c r="B19" s="173">
        <f t="shared" ref="B19" si="17">R11</f>
        <v>2503957</v>
      </c>
      <c r="C19" s="174">
        <f t="shared" ref="C19" si="18">U11</f>
        <v>1636.7</v>
      </c>
      <c r="D19" s="174">
        <f t="shared" ref="D19" si="19">W11</f>
        <v>1077.5269539999997</v>
      </c>
      <c r="E19" s="174">
        <f t="shared" si="12"/>
        <v>1049.979994</v>
      </c>
      <c r="F19" s="174">
        <f t="shared" si="13"/>
        <v>27.546959999999672</v>
      </c>
      <c r="G19" s="171">
        <v>2526</v>
      </c>
      <c r="H19" s="171"/>
      <c r="I19" s="173"/>
      <c r="J19" s="173"/>
      <c r="K19" s="174"/>
      <c r="L19" s="174"/>
      <c r="M19" s="174"/>
      <c r="N19" s="174"/>
      <c r="O19" s="171"/>
      <c r="P19" s="174"/>
      <c r="Q19" s="180" t="s">
        <v>476</v>
      </c>
      <c r="R19" s="338">
        <v>2503984</v>
      </c>
      <c r="S19" s="339">
        <v>-1.42E-3</v>
      </c>
      <c r="T19" s="338">
        <v>1878</v>
      </c>
      <c r="U19" s="338">
        <v>1690.1</v>
      </c>
      <c r="V19" s="340">
        <f t="shared" ref="V19:V20" si="20">(U19*U19-T19*T19)*S19</f>
        <v>952.03330580000033</v>
      </c>
      <c r="W19" s="340" t="s">
        <v>527</v>
      </c>
      <c r="X19" s="340" t="s">
        <v>528</v>
      </c>
      <c r="Y19" s="338"/>
      <c r="Z19" s="184"/>
      <c r="AA19" s="163"/>
    </row>
    <row r="20" spans="1:28" ht="17.100000000000001" customHeight="1">
      <c r="A20" s="173" t="str">
        <f t="shared" si="14"/>
        <v>ZG52-4</v>
      </c>
      <c r="B20" s="173">
        <f t="shared" ref="B20" si="21">R12</f>
        <v>2503925</v>
      </c>
      <c r="C20" s="174">
        <f t="shared" ref="C20" si="22">U12</f>
        <v>1604.3</v>
      </c>
      <c r="D20" s="174">
        <f t="shared" ref="D20" si="23">W12</f>
        <v>1142.3410242000004</v>
      </c>
      <c r="E20" s="174">
        <f t="shared" ref="E20" si="24">X12</f>
        <v>1119.5244642000005</v>
      </c>
      <c r="F20" s="174">
        <f t="shared" si="13"/>
        <v>22.816559999999981</v>
      </c>
      <c r="G20" s="171">
        <v>2526</v>
      </c>
      <c r="H20" s="171"/>
      <c r="I20" s="173"/>
      <c r="J20" s="173"/>
      <c r="K20" s="174"/>
      <c r="L20" s="174"/>
      <c r="M20" s="174"/>
      <c r="N20" s="174"/>
      <c r="O20" s="171"/>
      <c r="P20" s="174"/>
      <c r="Q20" s="180" t="s">
        <v>477</v>
      </c>
      <c r="R20" s="338">
        <v>2503960</v>
      </c>
      <c r="S20" s="339">
        <v>-1.41E-3</v>
      </c>
      <c r="T20" s="338">
        <v>1852</v>
      </c>
      <c r="U20" s="338">
        <v>1655.7</v>
      </c>
      <c r="V20" s="340">
        <f t="shared" si="20"/>
        <v>970.8717290999997</v>
      </c>
      <c r="W20" s="340" t="s">
        <v>527</v>
      </c>
      <c r="X20" s="340" t="s">
        <v>528</v>
      </c>
      <c r="Y20" s="338"/>
      <c r="Z20" s="184"/>
      <c r="AA20" s="183"/>
    </row>
    <row r="21" spans="1:28" ht="17.100000000000001" customHeight="1">
      <c r="A21" s="173" t="str">
        <f t="shared" si="14"/>
        <v>ZG53-4</v>
      </c>
      <c r="B21" s="173">
        <f t="shared" ref="B21:B22" si="25">R13</f>
        <v>2503988</v>
      </c>
      <c r="C21" s="174">
        <f t="shared" ref="C21:C22" si="26">U13</f>
        <v>1630.4</v>
      </c>
      <c r="D21" s="174">
        <f t="shared" ref="D21" si="27">W13</f>
        <v>1120.3025023999999</v>
      </c>
      <c r="E21" s="174">
        <f t="shared" ref="E21" si="28">X13</f>
        <v>1145.9779424000005</v>
      </c>
      <c r="F21" s="174">
        <f t="shared" si="13"/>
        <v>-25.675440000000663</v>
      </c>
      <c r="G21" s="171">
        <v>2526</v>
      </c>
      <c r="H21" s="172"/>
      <c r="I21" s="173"/>
      <c r="J21" s="173"/>
      <c r="K21" s="174"/>
      <c r="L21" s="174"/>
      <c r="M21" s="174"/>
      <c r="N21" s="174"/>
      <c r="O21" s="171"/>
      <c r="P21" s="174"/>
      <c r="Q21" s="180" t="s">
        <v>478</v>
      </c>
      <c r="R21" s="338">
        <v>2503961</v>
      </c>
      <c r="S21" s="339">
        <v>-1.4300000000000001E-3</v>
      </c>
      <c r="T21" s="338">
        <v>1855</v>
      </c>
      <c r="U21" s="338">
        <v>1547.2</v>
      </c>
      <c r="V21" s="340">
        <f t="shared" si="0"/>
        <v>1497.4919387999996</v>
      </c>
      <c r="W21" s="340" t="s">
        <v>527</v>
      </c>
      <c r="X21" s="340" t="s">
        <v>528</v>
      </c>
      <c r="Y21" s="338"/>
      <c r="Z21" s="184"/>
      <c r="AA21" s="163"/>
    </row>
    <row r="22" spans="1:28" ht="17.100000000000001" customHeight="1">
      <c r="A22" s="173" t="str">
        <f t="shared" si="14"/>
        <v>ZG54-4</v>
      </c>
      <c r="B22" s="173">
        <f t="shared" si="25"/>
        <v>2503979</v>
      </c>
      <c r="C22" s="174">
        <f t="shared" si="26"/>
        <v>1672.8</v>
      </c>
      <c r="D22" s="174">
        <f t="shared" ref="D22" si="29">W14</f>
        <v>875.50693920000015</v>
      </c>
      <c r="E22" s="174">
        <f t="shared" ref="E22" si="30">X14</f>
        <v>891.53230870000027</v>
      </c>
      <c r="F22" s="174">
        <f t="shared" si="13"/>
        <v>-16.025369500000124</v>
      </c>
      <c r="G22" s="171">
        <v>2526</v>
      </c>
      <c r="H22" s="172"/>
      <c r="I22" s="411"/>
      <c r="J22" s="411"/>
      <c r="K22" s="412"/>
      <c r="L22" s="412"/>
      <c r="M22" s="412"/>
      <c r="N22" s="412"/>
      <c r="O22" s="171"/>
      <c r="P22" s="174"/>
      <c r="Q22" s="180" t="s">
        <v>479</v>
      </c>
      <c r="R22" s="338">
        <v>2503981</v>
      </c>
      <c r="S22" s="339">
        <v>-1.3699999999999999E-3</v>
      </c>
      <c r="T22" s="338">
        <v>1873</v>
      </c>
      <c r="U22" s="338">
        <v>1503.9</v>
      </c>
      <c r="V22" s="340">
        <f t="shared" si="0"/>
        <v>1707.5868922999994</v>
      </c>
      <c r="W22" s="340" t="s">
        <v>527</v>
      </c>
      <c r="X22" s="340" t="s">
        <v>528</v>
      </c>
      <c r="Y22" s="338"/>
      <c r="Z22" s="184"/>
      <c r="AA22" s="163"/>
    </row>
    <row r="23" spans="1:28" ht="17.100000000000001" customHeight="1">
      <c r="A23" s="173" t="str">
        <f>Q15</f>
        <v>ZG51-6</v>
      </c>
      <c r="B23" s="173">
        <f t="shared" ref="B23" si="31">R15</f>
        <v>2503956</v>
      </c>
      <c r="C23" s="174"/>
      <c r="D23" s="174"/>
      <c r="E23" s="174"/>
      <c r="F23" s="174"/>
      <c r="G23" s="171"/>
      <c r="H23" s="174" t="s">
        <v>527</v>
      </c>
      <c r="I23" s="173"/>
      <c r="J23" s="173"/>
      <c r="K23" s="174"/>
      <c r="L23" s="174"/>
      <c r="M23" s="174"/>
      <c r="N23" s="174"/>
      <c r="O23" s="171"/>
      <c r="P23" s="172"/>
      <c r="R23" s="181"/>
      <c r="S23" s="182"/>
      <c r="T23" s="181"/>
      <c r="U23" s="183"/>
      <c r="V23" s="184"/>
      <c r="W23" s="184"/>
      <c r="X23" s="184"/>
      <c r="Y23" s="184"/>
      <c r="Z23" s="184"/>
      <c r="AA23" s="163"/>
      <c r="AB23" s="163"/>
    </row>
    <row r="24" spans="1:28" ht="17.100000000000001" customHeight="1">
      <c r="A24" s="173" t="str">
        <f>Q16</f>
        <v>ZG52-6</v>
      </c>
      <c r="B24" s="173">
        <f t="shared" ref="B24" si="32">R16</f>
        <v>2503980</v>
      </c>
      <c r="C24" s="174"/>
      <c r="D24" s="174"/>
      <c r="E24" s="174"/>
      <c r="F24" s="174"/>
      <c r="G24" s="171"/>
      <c r="H24" s="174" t="s">
        <v>527</v>
      </c>
      <c r="I24" s="173"/>
      <c r="J24" s="173"/>
      <c r="K24" s="174"/>
      <c r="L24" s="174"/>
      <c r="M24" s="174"/>
      <c r="N24" s="174"/>
      <c r="O24" s="171"/>
      <c r="P24" s="172"/>
      <c r="R24" s="181"/>
      <c r="S24" s="182"/>
      <c r="T24" s="181"/>
      <c r="U24" s="183"/>
      <c r="V24" s="184"/>
      <c r="W24" s="184"/>
      <c r="X24" s="184"/>
      <c r="Y24" s="184"/>
      <c r="Z24" s="184"/>
      <c r="AA24" s="163"/>
      <c r="AB24" s="163"/>
    </row>
    <row r="25" spans="1:28" ht="17.100000000000001" customHeight="1">
      <c r="A25" s="173" t="str">
        <f>Q17</f>
        <v>ZG53-6</v>
      </c>
      <c r="B25" s="173">
        <f t="shared" ref="B25" si="33">R17</f>
        <v>2503978</v>
      </c>
      <c r="C25" s="174"/>
      <c r="D25" s="174"/>
      <c r="E25" s="174"/>
      <c r="F25" s="174"/>
      <c r="G25" s="171"/>
      <c r="H25" s="174" t="s">
        <v>527</v>
      </c>
      <c r="I25" s="173"/>
      <c r="J25" s="173"/>
      <c r="K25" s="174"/>
      <c r="L25" s="174"/>
      <c r="M25" s="174"/>
      <c r="N25" s="174"/>
      <c r="O25" s="171"/>
      <c r="P25" s="172"/>
      <c r="R25" s="181"/>
      <c r="S25" s="182"/>
      <c r="T25" s="525"/>
      <c r="U25" s="357"/>
      <c r="V25" s="184"/>
      <c r="W25" s="184"/>
      <c r="X25" s="184"/>
      <c r="Y25" s="184"/>
      <c r="Z25" s="184"/>
      <c r="AA25" s="163"/>
      <c r="AB25" s="163"/>
    </row>
    <row r="26" spans="1:28" ht="17.100000000000001" customHeight="1">
      <c r="A26" s="173" t="str">
        <f>Q18</f>
        <v>ZG54-6</v>
      </c>
      <c r="B26" s="173">
        <f t="shared" ref="B26" si="34">R18</f>
        <v>2503951</v>
      </c>
      <c r="C26" s="174"/>
      <c r="D26" s="174"/>
      <c r="E26" s="174"/>
      <c r="F26" s="174"/>
      <c r="G26" s="171"/>
      <c r="H26" s="174" t="s">
        <v>527</v>
      </c>
      <c r="I26" s="173"/>
      <c r="J26" s="173"/>
      <c r="K26" s="174"/>
      <c r="L26" s="174"/>
      <c r="M26" s="174"/>
      <c r="N26" s="174"/>
      <c r="O26" s="171"/>
      <c r="P26" s="174"/>
      <c r="R26" s="181"/>
      <c r="S26" s="605"/>
      <c r="T26" s="525"/>
      <c r="U26" s="357"/>
      <c r="V26" s="184"/>
      <c r="W26" s="184"/>
      <c r="X26" s="184"/>
      <c r="Y26" s="184"/>
      <c r="Z26" s="184"/>
      <c r="AA26" s="163"/>
      <c r="AB26" s="163"/>
    </row>
    <row r="27" spans="1:28" ht="17.100000000000001" customHeight="1">
      <c r="A27" s="173" t="str">
        <f t="shared" ref="A27:A30" si="35">Q19</f>
        <v>ZG51-7</v>
      </c>
      <c r="B27" s="173">
        <f t="shared" ref="B27:B28" si="36">R19</f>
        <v>2503984</v>
      </c>
      <c r="C27" s="174"/>
      <c r="D27" s="174"/>
      <c r="E27" s="174"/>
      <c r="F27" s="174"/>
      <c r="G27" s="171"/>
      <c r="H27" s="174" t="s">
        <v>527</v>
      </c>
      <c r="I27" s="173"/>
      <c r="J27" s="173"/>
      <c r="K27" s="174"/>
      <c r="L27" s="174"/>
      <c r="M27" s="174"/>
      <c r="N27" s="174"/>
      <c r="O27" s="171"/>
      <c r="P27" s="174"/>
      <c r="R27" s="181"/>
      <c r="S27" s="605"/>
      <c r="T27" s="525"/>
      <c r="U27" s="357"/>
      <c r="V27" s="184"/>
      <c r="W27" s="184"/>
      <c r="X27" s="184"/>
      <c r="Y27" s="184"/>
      <c r="Z27" s="184"/>
      <c r="AA27" s="163"/>
      <c r="AB27" s="163"/>
    </row>
    <row r="28" spans="1:28" ht="17.100000000000001" customHeight="1">
      <c r="A28" s="173" t="str">
        <f t="shared" si="35"/>
        <v>ZG52-7</v>
      </c>
      <c r="B28" s="173">
        <f t="shared" si="36"/>
        <v>2503960</v>
      </c>
      <c r="C28" s="174"/>
      <c r="D28" s="174"/>
      <c r="E28" s="174"/>
      <c r="F28" s="174"/>
      <c r="G28" s="171"/>
      <c r="H28" s="174" t="s">
        <v>527</v>
      </c>
      <c r="I28" s="173"/>
      <c r="J28" s="173"/>
      <c r="K28" s="174"/>
      <c r="L28" s="174"/>
      <c r="M28" s="174"/>
      <c r="N28" s="174"/>
      <c r="O28" s="171"/>
      <c r="P28" s="172"/>
      <c r="R28" s="181"/>
      <c r="S28" s="605"/>
      <c r="T28" s="525"/>
      <c r="U28" s="357"/>
      <c r="V28" s="184"/>
      <c r="W28" s="340"/>
      <c r="X28" s="340"/>
      <c r="Y28" s="184"/>
      <c r="Z28" s="184"/>
      <c r="AA28" s="163"/>
      <c r="AB28" s="163"/>
    </row>
    <row r="29" spans="1:28" ht="17.100000000000001" customHeight="1">
      <c r="A29" s="173" t="str">
        <f t="shared" si="35"/>
        <v>ZG53-7</v>
      </c>
      <c r="B29" s="173">
        <f t="shared" ref="B29" si="37">R21</f>
        <v>2503961</v>
      </c>
      <c r="C29" s="174"/>
      <c r="D29" s="174"/>
      <c r="E29" s="174"/>
      <c r="F29" s="174"/>
      <c r="G29" s="171"/>
      <c r="H29" s="174" t="s">
        <v>527</v>
      </c>
      <c r="I29" s="173"/>
      <c r="J29" s="173"/>
      <c r="K29" s="174"/>
      <c r="L29" s="174"/>
      <c r="M29" s="174"/>
      <c r="N29" s="174"/>
      <c r="O29" s="171"/>
      <c r="P29" s="174"/>
      <c r="R29" s="181"/>
      <c r="S29" s="605"/>
      <c r="T29" s="525"/>
      <c r="U29" s="357"/>
      <c r="V29" s="184"/>
      <c r="W29" s="340"/>
      <c r="X29" s="340"/>
      <c r="Y29" s="184"/>
      <c r="Z29" s="184"/>
      <c r="AA29" s="275"/>
      <c r="AB29" s="163"/>
    </row>
    <row r="30" spans="1:28" ht="17.100000000000001" customHeight="1">
      <c r="A30" s="173" t="str">
        <f t="shared" si="35"/>
        <v>ZG54-7</v>
      </c>
      <c r="B30" s="173">
        <f t="shared" ref="B30" si="38">R22</f>
        <v>2503981</v>
      </c>
      <c r="C30" s="174"/>
      <c r="D30" s="174"/>
      <c r="E30" s="174"/>
      <c r="F30" s="174"/>
      <c r="G30" s="171"/>
      <c r="H30" s="174" t="s">
        <v>527</v>
      </c>
      <c r="I30" s="173"/>
      <c r="J30" s="173"/>
      <c r="K30" s="174"/>
      <c r="L30" s="174"/>
      <c r="M30" s="174"/>
      <c r="N30" s="174"/>
      <c r="O30" s="171"/>
      <c r="P30" s="174"/>
      <c r="R30" s="181"/>
      <c r="S30" s="605"/>
      <c r="T30" s="525"/>
      <c r="U30" s="357"/>
      <c r="V30" s="184"/>
      <c r="W30" s="340"/>
      <c r="X30" s="340"/>
      <c r="Y30" s="184"/>
      <c r="Z30" s="184"/>
      <c r="AA30" s="275"/>
      <c r="AB30" s="163"/>
    </row>
    <row r="31" spans="1:28" ht="17.100000000000001" customHeight="1">
      <c r="A31" s="173"/>
      <c r="B31" s="173"/>
      <c r="C31" s="174"/>
      <c r="D31" s="174"/>
      <c r="E31" s="174"/>
      <c r="F31" s="174"/>
      <c r="G31" s="171"/>
      <c r="H31" s="172"/>
      <c r="I31" s="173"/>
      <c r="J31" s="173"/>
      <c r="K31" s="174"/>
      <c r="L31" s="174"/>
      <c r="M31" s="174"/>
      <c r="N31" s="174"/>
      <c r="O31" s="171"/>
      <c r="P31" s="172"/>
      <c r="R31" s="181"/>
      <c r="S31" s="605"/>
      <c r="T31" s="525"/>
      <c r="U31" s="357"/>
      <c r="V31" s="184"/>
      <c r="W31" s="340"/>
      <c r="X31" s="340"/>
      <c r="Y31" s="184"/>
      <c r="Z31" s="184"/>
      <c r="AA31" s="163"/>
      <c r="AB31" s="163"/>
    </row>
    <row r="32" spans="1:28" ht="17.100000000000001" customHeight="1">
      <c r="A32" s="173"/>
      <c r="B32" s="173"/>
      <c r="C32" s="174"/>
      <c r="D32" s="174"/>
      <c r="E32" s="174"/>
      <c r="F32" s="174"/>
      <c r="G32" s="171"/>
      <c r="H32" s="172"/>
      <c r="I32" s="173"/>
      <c r="J32" s="173"/>
      <c r="K32" s="174"/>
      <c r="L32" s="174"/>
      <c r="M32" s="174"/>
      <c r="N32" s="174"/>
      <c r="O32" s="351"/>
      <c r="P32" s="172"/>
      <c r="R32" s="181"/>
      <c r="S32" s="605"/>
      <c r="T32" s="525"/>
      <c r="U32" s="357"/>
      <c r="V32" s="184"/>
      <c r="W32" s="184"/>
      <c r="X32" s="184"/>
      <c r="Y32" s="184"/>
      <c r="Z32" s="184"/>
      <c r="AA32" s="163"/>
      <c r="AB32" s="163"/>
    </row>
    <row r="33" spans="1:28" ht="17.100000000000001" customHeight="1">
      <c r="A33" s="173"/>
      <c r="B33" s="173"/>
      <c r="C33" s="174"/>
      <c r="D33" s="174"/>
      <c r="E33" s="174"/>
      <c r="F33" s="174"/>
      <c r="G33" s="171"/>
      <c r="H33" s="172"/>
      <c r="I33" s="173"/>
      <c r="J33" s="173"/>
      <c r="K33" s="174"/>
      <c r="L33" s="174"/>
      <c r="M33" s="174"/>
      <c r="N33" s="174"/>
      <c r="O33" s="351"/>
      <c r="P33" s="174"/>
      <c r="R33" s="181"/>
      <c r="S33" s="605"/>
      <c r="T33" s="525"/>
      <c r="U33" s="357"/>
      <c r="V33" s="184"/>
      <c r="W33" s="340"/>
      <c r="X33" s="341"/>
      <c r="Y33" s="184"/>
      <c r="Z33" s="184"/>
      <c r="AB33" s="163"/>
    </row>
    <row r="34" spans="1:28" ht="17.100000000000001" customHeight="1">
      <c r="A34" s="173"/>
      <c r="B34" s="173"/>
      <c r="C34" s="174"/>
      <c r="D34" s="174"/>
      <c r="E34" s="174"/>
      <c r="F34" s="174"/>
      <c r="G34" s="171"/>
      <c r="H34" s="172"/>
      <c r="I34" s="173"/>
      <c r="J34" s="173"/>
      <c r="K34" s="174"/>
      <c r="L34" s="174"/>
      <c r="M34" s="174"/>
      <c r="N34" s="174"/>
      <c r="O34" s="171"/>
      <c r="P34" s="174"/>
      <c r="R34" s="181"/>
      <c r="S34" s="605"/>
      <c r="T34" s="525"/>
      <c r="U34" s="357"/>
      <c r="V34" s="184"/>
      <c r="W34" s="340"/>
      <c r="X34" s="341"/>
      <c r="Y34" s="184"/>
      <c r="Z34" s="184"/>
      <c r="AB34" s="163"/>
    </row>
    <row r="35" spans="1:28" ht="14.25" customHeight="1">
      <c r="A35" s="764" t="s">
        <v>145</v>
      </c>
      <c r="B35" s="765"/>
      <c r="C35" s="765"/>
      <c r="D35" s="765"/>
      <c r="E35" s="765"/>
      <c r="F35" s="765"/>
      <c r="G35" s="765"/>
      <c r="H35" s="765"/>
      <c r="I35" s="765"/>
      <c r="J35" s="765"/>
      <c r="K35" s="765"/>
      <c r="L35" s="765"/>
      <c r="M35" s="765"/>
      <c r="N35" s="765"/>
      <c r="O35" s="765"/>
      <c r="P35" s="766"/>
      <c r="R35" s="181"/>
      <c r="S35" s="605"/>
      <c r="T35" s="525"/>
      <c r="U35" s="357"/>
      <c r="V35" s="184"/>
      <c r="W35" s="340"/>
      <c r="X35" s="341"/>
      <c r="Y35" s="184"/>
      <c r="Z35" s="184"/>
      <c r="AB35" s="163"/>
    </row>
    <row r="36" spans="1:28" ht="24.9" customHeight="1">
      <c r="A36" s="713" t="s">
        <v>418</v>
      </c>
      <c r="B36" s="763"/>
      <c r="C36" s="763"/>
      <c r="D36" s="763"/>
      <c r="E36" s="117"/>
      <c r="F36" s="117"/>
      <c r="G36" s="714" t="s">
        <v>120</v>
      </c>
      <c r="H36" s="714"/>
      <c r="I36" s="714"/>
      <c r="J36" s="714"/>
      <c r="K36" s="117"/>
      <c r="L36" s="117"/>
      <c r="M36" s="714" t="s">
        <v>121</v>
      </c>
      <c r="N36" s="714"/>
      <c r="O36" s="714"/>
      <c r="P36" s="716"/>
      <c r="R36" s="181"/>
      <c r="S36" s="605"/>
      <c r="T36" s="525"/>
      <c r="U36" s="357"/>
      <c r="V36" s="184"/>
      <c r="W36" s="340"/>
      <c r="X36" s="341"/>
      <c r="Y36" s="184"/>
      <c r="Z36" s="184"/>
    </row>
    <row r="37" spans="1:28">
      <c r="R37" s="181"/>
      <c r="S37" s="605"/>
      <c r="T37" s="525"/>
      <c r="U37" s="357"/>
      <c r="V37" s="184"/>
      <c r="W37" s="340"/>
      <c r="X37" s="341"/>
      <c r="Y37" s="184"/>
      <c r="Z37" s="184"/>
    </row>
    <row r="38" spans="1:28">
      <c r="R38" s="181"/>
      <c r="S38" s="605"/>
      <c r="T38" s="525"/>
      <c r="U38" s="357"/>
      <c r="V38" s="184"/>
      <c r="W38" s="340"/>
      <c r="X38" s="340"/>
      <c r="Y38" s="184"/>
      <c r="Z38" s="184"/>
    </row>
    <row r="39" spans="1:28">
      <c r="R39" s="181"/>
      <c r="S39" s="605"/>
      <c r="T39" s="525"/>
      <c r="U39" s="357"/>
      <c r="V39" s="184"/>
      <c r="W39" s="340"/>
      <c r="X39" s="341"/>
      <c r="Y39" s="340"/>
      <c r="Z39" s="340"/>
    </row>
    <row r="40" spans="1:28">
      <c r="R40" s="181"/>
      <c r="S40" s="605"/>
      <c r="T40" s="525"/>
      <c r="U40" s="357"/>
      <c r="V40" s="184"/>
      <c r="W40" s="340"/>
      <c r="X40" s="341"/>
      <c r="Y40" s="340"/>
      <c r="Z40" s="340"/>
    </row>
    <row r="41" spans="1:28">
      <c r="R41" s="181"/>
      <c r="S41" s="605"/>
      <c r="T41" s="525"/>
      <c r="U41" s="357"/>
      <c r="V41" s="184"/>
      <c r="W41" s="340"/>
      <c r="X41" s="341"/>
      <c r="Y41" s="184"/>
      <c r="Z41" s="184"/>
    </row>
    <row r="42" spans="1:28">
      <c r="R42" s="181"/>
      <c r="S42" s="605"/>
      <c r="T42" s="525"/>
      <c r="U42" s="357"/>
      <c r="V42" s="184"/>
      <c r="W42" s="340"/>
      <c r="X42" s="341"/>
      <c r="Y42" s="184"/>
      <c r="Z42" s="184"/>
    </row>
    <row r="43" spans="1:28">
      <c r="R43" s="181"/>
      <c r="S43" s="605"/>
      <c r="T43" s="525"/>
      <c r="U43" s="357"/>
      <c r="V43" s="184"/>
      <c r="W43" s="340"/>
      <c r="X43" s="340"/>
      <c r="Y43" s="184"/>
      <c r="Z43" s="184"/>
    </row>
    <row r="44" spans="1:28">
      <c r="R44" s="181"/>
      <c r="S44" s="605"/>
      <c r="T44" s="525"/>
      <c r="U44" s="357"/>
      <c r="V44" s="184"/>
      <c r="W44" s="340"/>
      <c r="X44" s="340"/>
      <c r="Y44" s="184"/>
      <c r="Z44" s="184"/>
    </row>
    <row r="45" spans="1:28">
      <c r="R45" s="181"/>
      <c r="S45" s="605"/>
      <c r="T45" s="525"/>
      <c r="U45" s="357"/>
      <c r="V45" s="340"/>
      <c r="W45" s="340"/>
      <c r="X45" s="340"/>
      <c r="Y45" s="184"/>
      <c r="Z45" s="184"/>
    </row>
    <row r="46" spans="1:28">
      <c r="R46" s="181"/>
      <c r="S46" s="526"/>
      <c r="T46" s="341"/>
      <c r="U46" s="338"/>
      <c r="V46" s="340"/>
      <c r="W46" s="340"/>
      <c r="X46" s="340"/>
      <c r="Y46" s="184"/>
      <c r="Z46" s="184"/>
    </row>
    <row r="47" spans="1:28">
      <c r="R47" s="181"/>
      <c r="S47" s="526"/>
      <c r="T47" s="341"/>
      <c r="U47" s="338"/>
      <c r="V47" s="340"/>
      <c r="W47" s="340"/>
      <c r="X47" s="340"/>
      <c r="Y47" s="184"/>
      <c r="Z47" s="357"/>
    </row>
    <row r="48" spans="1:28">
      <c r="R48" s="181"/>
      <c r="S48" s="526"/>
      <c r="T48" s="341"/>
      <c r="U48" s="338"/>
      <c r="V48" s="340"/>
      <c r="W48" s="340"/>
      <c r="X48" s="341"/>
      <c r="Y48" s="184"/>
      <c r="Z48" s="358"/>
    </row>
    <row r="49" spans="18:26">
      <c r="R49" s="181"/>
      <c r="S49" s="339"/>
      <c r="T49" s="338"/>
      <c r="U49" s="338"/>
      <c r="V49" s="340"/>
      <c r="W49" s="340"/>
      <c r="X49" s="341"/>
      <c r="Y49" s="184"/>
      <c r="Z49" s="358"/>
    </row>
    <row r="50" spans="18:26">
      <c r="R50" s="181"/>
      <c r="S50" s="339"/>
      <c r="T50" s="338"/>
      <c r="U50" s="338"/>
      <c r="V50" s="340"/>
      <c r="W50" s="340"/>
      <c r="X50" s="341"/>
      <c r="Y50" s="184"/>
      <c r="Z50" s="358"/>
    </row>
    <row r="51" spans="18:26">
      <c r="R51" s="181"/>
      <c r="S51" s="339"/>
      <c r="T51" s="338"/>
      <c r="U51" s="338"/>
      <c r="V51" s="340"/>
      <c r="W51" s="340"/>
      <c r="X51" s="341"/>
      <c r="Y51" s="184"/>
    </row>
    <row r="52" spans="18:26">
      <c r="R52" s="181"/>
      <c r="S52" s="339"/>
      <c r="T52" s="338"/>
      <c r="U52" s="338"/>
      <c r="V52" s="340"/>
      <c r="W52" s="340"/>
      <c r="X52" s="341"/>
      <c r="Y52" s="184"/>
    </row>
    <row r="53" spans="18:26">
      <c r="R53" s="181"/>
      <c r="S53" s="339"/>
      <c r="T53" s="338"/>
      <c r="U53" s="338"/>
      <c r="V53" s="340"/>
      <c r="W53" s="340"/>
      <c r="X53" s="340"/>
      <c r="Y53" s="184"/>
    </row>
    <row r="54" spans="18:26">
      <c r="R54" s="181"/>
      <c r="S54" s="339"/>
      <c r="T54" s="338"/>
      <c r="U54" s="338"/>
      <c r="V54" s="340"/>
      <c r="W54" s="340"/>
      <c r="X54" s="340"/>
      <c r="Y54" s="184"/>
    </row>
    <row r="59" spans="18:26">
      <c r="S59" s="182"/>
      <c r="V59" s="184"/>
    </row>
    <row r="60" spans="18:26">
      <c r="S60" s="182"/>
      <c r="V60" s="184"/>
    </row>
  </sheetData>
  <mergeCells count="32">
    <mergeCell ref="A36:D36"/>
    <mergeCell ref="G36:J36"/>
    <mergeCell ref="M36:P36"/>
    <mergeCell ref="A35:P35"/>
    <mergeCell ref="L8:L10"/>
    <mergeCell ref="K8:K10"/>
    <mergeCell ref="M8:M10"/>
    <mergeCell ref="N8:N10"/>
    <mergeCell ref="O8:O10"/>
    <mergeCell ref="P8:P10"/>
    <mergeCell ref="F8:F10"/>
    <mergeCell ref="G8:G10"/>
    <mergeCell ref="H8:H10"/>
    <mergeCell ref="I8:I10"/>
    <mergeCell ref="A8:A10"/>
    <mergeCell ref="B8:B10"/>
    <mergeCell ref="C8:C10"/>
    <mergeCell ref="D8:D10"/>
    <mergeCell ref="E8:E10"/>
    <mergeCell ref="H7:J7"/>
    <mergeCell ref="J8:J10"/>
    <mergeCell ref="A1:P1"/>
    <mergeCell ref="B2:E2"/>
    <mergeCell ref="M2:P2"/>
    <mergeCell ref="M3:P3"/>
    <mergeCell ref="A5:C5"/>
    <mergeCell ref="D5:F5"/>
    <mergeCell ref="A6:N6"/>
    <mergeCell ref="N7:P7"/>
    <mergeCell ref="K7:M7"/>
    <mergeCell ref="B7:C7"/>
    <mergeCell ref="E7:F7"/>
  </mergeCells>
  <phoneticPr fontId="84" type="noConversion"/>
  <printOptions horizontalCentered="1"/>
  <pageMargins left="0.70866141732283472" right="0.70866141732283472" top="0.59055118110236227" bottom="0.59055118110236227" header="0.31496062992125984" footer="0.31496062992125984"/>
  <pageSetup paperSize="9" scale="8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9">
    <tabColor rgb="FF00B0F0"/>
  </sheetPr>
  <dimension ref="A1:IY124"/>
  <sheetViews>
    <sheetView zoomScaleSheetLayoutView="100" workbookViewId="0">
      <selection activeCell="J5" sqref="J5"/>
    </sheetView>
  </sheetViews>
  <sheetFormatPr defaultColWidth="11.59765625" defaultRowHeight="15.6"/>
  <cols>
    <col min="1" max="4" width="12.59765625" customWidth="1"/>
    <col min="5" max="5" width="17.09765625" bestFit="1" customWidth="1"/>
    <col min="6" max="9" width="12.59765625" customWidth="1"/>
    <col min="10" max="11" width="9" customWidth="1"/>
    <col min="12" max="12" width="8.69921875" customWidth="1"/>
    <col min="15" max="23" width="8.59765625" customWidth="1"/>
    <col min="24" max="25" width="10.5" bestFit="1" customWidth="1"/>
    <col min="26" max="26" width="8.59765625" customWidth="1"/>
    <col min="32" max="51" width="11.59765625" style="442"/>
    <col min="52" max="54" width="11.59765625" style="147"/>
    <col min="55" max="61" width="11.59765625" style="194"/>
    <col min="62" max="70" width="11.59765625" style="197"/>
    <col min="71" max="84" width="11.59765625" style="442"/>
    <col min="85" max="96" width="11.59765625" style="251"/>
    <col min="97" max="97" width="11.59765625" style="253"/>
    <col min="98" max="98" width="11.59765625" style="255"/>
    <col min="99" max="99" width="11.59765625" style="256"/>
    <col min="100" max="111" width="11.59765625" style="255"/>
    <col min="112" max="125" width="11.59765625" style="262"/>
  </cols>
  <sheetData>
    <row r="1" spans="1:259" ht="30" customHeight="1">
      <c r="A1" s="771" t="s">
        <v>247</v>
      </c>
      <c r="B1" s="771"/>
      <c r="C1" s="771"/>
      <c r="D1" s="771"/>
      <c r="E1" s="771"/>
      <c r="F1" s="771"/>
      <c r="G1" s="771"/>
      <c r="H1" s="771"/>
      <c r="I1" s="771"/>
      <c r="M1" s="101"/>
      <c r="O1" s="93"/>
      <c r="P1" s="772" t="s">
        <v>97</v>
      </c>
      <c r="Q1" s="772"/>
      <c r="R1" s="773"/>
      <c r="S1" s="772" t="s">
        <v>98</v>
      </c>
      <c r="T1" s="772"/>
      <c r="U1" s="773"/>
      <c r="V1" s="93"/>
      <c r="W1" s="93"/>
      <c r="X1" s="93"/>
      <c r="Y1" s="93"/>
      <c r="Z1" s="93"/>
      <c r="AA1" s="93"/>
    </row>
    <row r="2" spans="1:259" ht="15" customHeight="1">
      <c r="A2" s="94" t="s">
        <v>55</v>
      </c>
      <c r="B2" s="774" t="s">
        <v>99</v>
      </c>
      <c r="C2" s="774"/>
      <c r="D2" s="774"/>
      <c r="E2" s="238"/>
      <c r="F2" s="95"/>
      <c r="G2" s="95"/>
      <c r="H2" s="95"/>
      <c r="I2" s="95"/>
      <c r="L2" s="103"/>
      <c r="O2" s="96" t="s">
        <v>100</v>
      </c>
      <c r="P2" s="97" t="s">
        <v>101</v>
      </c>
      <c r="Q2" s="97" t="s">
        <v>102</v>
      </c>
      <c r="R2" s="97"/>
      <c r="S2" s="98" t="s">
        <v>101</v>
      </c>
      <c r="T2" s="98" t="s">
        <v>102</v>
      </c>
      <c r="U2" s="93"/>
      <c r="V2" s="97"/>
      <c r="W2" s="97"/>
      <c r="X2" s="93" t="s">
        <v>97</v>
      </c>
      <c r="Y2" s="93" t="s">
        <v>103</v>
      </c>
      <c r="Z2" s="99" t="s">
        <v>104</v>
      </c>
      <c r="AA2" s="93" t="s">
        <v>105</v>
      </c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  <c r="BL2" s="122"/>
      <c r="BM2" s="122"/>
      <c r="BN2" s="122"/>
      <c r="BO2" s="122"/>
      <c r="BP2" s="122"/>
      <c r="BQ2" s="122"/>
      <c r="BR2" s="122"/>
      <c r="BS2" s="122"/>
      <c r="BT2" s="122"/>
      <c r="BU2" s="122"/>
      <c r="BV2" s="122"/>
      <c r="BW2" s="122"/>
      <c r="BX2" s="122"/>
      <c r="BY2" s="122"/>
      <c r="BZ2" s="122"/>
      <c r="CA2" s="122"/>
      <c r="CB2" s="122"/>
      <c r="CC2" s="122"/>
      <c r="CD2" s="122"/>
      <c r="CE2" s="122"/>
      <c r="CF2" s="122"/>
      <c r="CG2" s="122"/>
      <c r="CH2" s="122"/>
      <c r="CI2" s="122"/>
      <c r="CJ2" s="122"/>
      <c r="CK2" s="122"/>
      <c r="CL2" s="122"/>
      <c r="CM2" s="122"/>
      <c r="CN2" s="122"/>
      <c r="CO2" s="122"/>
      <c r="CP2" s="122"/>
      <c r="CQ2" s="122"/>
      <c r="CR2" s="122"/>
      <c r="CS2" s="122"/>
      <c r="CT2" s="122"/>
      <c r="CU2" s="122"/>
      <c r="CV2" s="122"/>
      <c r="CW2" s="122"/>
      <c r="CX2" s="122"/>
      <c r="CY2" s="122"/>
      <c r="CZ2" s="122"/>
      <c r="DA2" s="122"/>
      <c r="DB2" s="122"/>
      <c r="DC2" s="122"/>
      <c r="DD2" s="122"/>
      <c r="DE2" s="122"/>
      <c r="DF2" s="122"/>
      <c r="DG2" s="122"/>
      <c r="DH2" s="122"/>
      <c r="DI2" s="122"/>
      <c r="DJ2" s="122"/>
      <c r="DK2" s="122"/>
      <c r="DL2" s="122"/>
      <c r="DM2" s="122"/>
      <c r="DN2" s="122"/>
      <c r="DO2" s="122"/>
      <c r="DP2" s="122"/>
      <c r="DQ2" s="122"/>
      <c r="DR2" s="122"/>
      <c r="DS2" s="122"/>
      <c r="DT2" s="122"/>
      <c r="DU2" s="122"/>
      <c r="DV2" s="122"/>
      <c r="DW2" s="122"/>
      <c r="DX2" s="122"/>
      <c r="DY2" s="122"/>
      <c r="DZ2" s="122"/>
      <c r="EA2" s="122"/>
      <c r="EB2" s="122"/>
      <c r="EC2" s="122"/>
      <c r="ED2" s="122"/>
      <c r="EE2" s="122"/>
      <c r="EF2" s="122"/>
      <c r="EG2" s="122"/>
      <c r="EH2" s="122"/>
      <c r="EI2" s="122"/>
      <c r="EJ2" s="122"/>
      <c r="EK2" s="122"/>
      <c r="EL2" s="122"/>
      <c r="EM2" s="122"/>
      <c r="EN2" s="122"/>
      <c r="EO2" s="122"/>
      <c r="EP2" s="122"/>
      <c r="EQ2" s="122"/>
      <c r="ER2" s="122"/>
      <c r="ES2" s="122"/>
      <c r="ET2" s="122"/>
      <c r="EU2" s="122"/>
      <c r="EV2" s="122"/>
      <c r="EW2" s="122"/>
      <c r="EX2" s="122"/>
      <c r="EY2" s="122"/>
      <c r="EZ2" s="122"/>
      <c r="FA2" s="122"/>
      <c r="FB2" s="122"/>
      <c r="FC2" s="122"/>
      <c r="FD2" s="122"/>
      <c r="FE2" s="122"/>
      <c r="FF2" s="122"/>
      <c r="FG2" s="122"/>
      <c r="FH2" s="122"/>
      <c r="FI2" s="122"/>
      <c r="FJ2" s="122"/>
      <c r="FK2" s="122"/>
      <c r="FL2" s="122"/>
      <c r="FM2" s="122"/>
      <c r="FN2" s="122"/>
      <c r="FO2" s="122"/>
      <c r="FP2" s="122"/>
      <c r="FQ2" s="122"/>
      <c r="FR2" s="122"/>
      <c r="FS2" s="122"/>
      <c r="FT2" s="122"/>
      <c r="FU2" s="122"/>
      <c r="FV2" s="122"/>
      <c r="FW2" s="122"/>
      <c r="FX2" s="122"/>
      <c r="FY2" s="122"/>
      <c r="FZ2" s="122"/>
      <c r="GA2" s="122"/>
      <c r="GB2" s="122"/>
      <c r="GC2" s="122"/>
      <c r="GD2" s="122"/>
      <c r="GE2" s="122"/>
      <c r="GF2" s="122"/>
      <c r="GG2" s="122"/>
      <c r="GH2" s="122"/>
      <c r="GI2" s="122"/>
      <c r="GJ2" s="122"/>
      <c r="GK2" s="122"/>
      <c r="GL2" s="122"/>
      <c r="GM2" s="122"/>
      <c r="GN2" s="122"/>
      <c r="GO2" s="122"/>
      <c r="GP2" s="122"/>
      <c r="GQ2" s="122"/>
      <c r="GR2" s="122"/>
      <c r="GS2" s="122"/>
      <c r="GT2" s="122"/>
      <c r="GU2" s="122"/>
      <c r="GV2" s="122"/>
      <c r="GW2" s="122"/>
      <c r="GX2" s="122"/>
      <c r="GY2" s="122"/>
      <c r="GZ2" s="122"/>
      <c r="HA2" s="122"/>
      <c r="HB2" s="122"/>
      <c r="HC2" s="122"/>
      <c r="HD2" s="122"/>
      <c r="HE2" s="122"/>
      <c r="HF2" s="122"/>
      <c r="HG2" s="122"/>
      <c r="HH2" s="122"/>
      <c r="HI2" s="122"/>
      <c r="HJ2" s="122"/>
      <c r="HK2" s="122"/>
      <c r="HL2" s="122"/>
      <c r="HM2" s="122"/>
      <c r="HN2" s="122"/>
      <c r="HO2" s="122"/>
      <c r="HP2" s="122"/>
      <c r="HQ2" s="122"/>
      <c r="HR2" s="122"/>
      <c r="HS2" s="122"/>
      <c r="HT2" s="122"/>
      <c r="HU2" s="122"/>
      <c r="HV2" s="122"/>
      <c r="HW2" s="122"/>
      <c r="HX2" s="122"/>
      <c r="HY2" s="122"/>
      <c r="HZ2" s="122"/>
      <c r="IA2" s="122"/>
      <c r="IB2" s="122"/>
      <c r="IC2" s="122"/>
      <c r="ID2" s="122"/>
      <c r="IE2" s="122"/>
      <c r="IF2" s="122"/>
      <c r="IG2" s="122"/>
      <c r="IH2" s="122"/>
      <c r="II2" s="122"/>
      <c r="IJ2" s="122"/>
      <c r="IK2" s="122"/>
      <c r="IL2" s="122"/>
      <c r="IM2" s="122"/>
      <c r="IN2" s="122"/>
      <c r="IO2" s="122"/>
      <c r="IP2" s="122"/>
      <c r="IQ2" s="122"/>
      <c r="IR2" s="122"/>
      <c r="IS2" s="122"/>
      <c r="IT2" s="122"/>
      <c r="IU2" s="122"/>
      <c r="IV2" s="122"/>
      <c r="IW2" s="122"/>
      <c r="IX2" s="122"/>
      <c r="IY2" s="122"/>
    </row>
    <row r="3" spans="1:259" s="92" customFormat="1" ht="15" customHeight="1">
      <c r="A3" s="94" t="s">
        <v>106</v>
      </c>
      <c r="B3" s="774" t="s">
        <v>36</v>
      </c>
      <c r="C3" s="774"/>
      <c r="D3" s="774"/>
      <c r="E3" s="238"/>
      <c r="F3" s="95"/>
      <c r="G3" s="95" t="s">
        <v>107</v>
      </c>
      <c r="H3" s="775" t="s">
        <v>108</v>
      </c>
      <c r="I3" s="775"/>
      <c r="J3"/>
      <c r="K3"/>
      <c r="L3" s="103"/>
      <c r="N3"/>
      <c r="O3" s="100">
        <v>0</v>
      </c>
      <c r="P3" s="776"/>
      <c r="Q3" s="776"/>
      <c r="R3" s="776"/>
      <c r="S3" s="776"/>
      <c r="T3" s="776"/>
      <c r="U3" s="776"/>
      <c r="V3" s="97"/>
      <c r="W3" s="97"/>
      <c r="X3" s="93"/>
      <c r="Y3" s="93"/>
      <c r="Z3" s="93"/>
      <c r="AA3" s="101">
        <v>0</v>
      </c>
      <c r="AB3" s="617"/>
      <c r="AF3" s="148">
        <v>43705</v>
      </c>
      <c r="AG3" s="148">
        <v>43706</v>
      </c>
      <c r="AH3" s="148">
        <v>43707</v>
      </c>
      <c r="AI3" s="148">
        <v>43708</v>
      </c>
      <c r="AJ3" s="148">
        <v>43709</v>
      </c>
      <c r="AK3" s="148">
        <v>43710</v>
      </c>
      <c r="AL3" s="148">
        <v>43711</v>
      </c>
      <c r="AM3" s="148">
        <v>43712</v>
      </c>
      <c r="AN3" s="148">
        <v>43713</v>
      </c>
      <c r="AO3" s="148">
        <v>43714</v>
      </c>
      <c r="AP3" s="148">
        <v>43715</v>
      </c>
      <c r="AQ3" s="148">
        <v>43716</v>
      </c>
      <c r="AR3" s="148">
        <v>43717</v>
      </c>
      <c r="AS3" s="148">
        <v>43718</v>
      </c>
      <c r="AT3" s="148">
        <v>43719</v>
      </c>
      <c r="AU3" s="148">
        <v>43720</v>
      </c>
      <c r="AV3" s="148">
        <v>43721</v>
      </c>
      <c r="AW3" s="148">
        <v>43722</v>
      </c>
      <c r="AX3" s="148">
        <v>43723</v>
      </c>
      <c r="AY3" s="148">
        <v>43724</v>
      </c>
      <c r="AZ3" s="148">
        <v>43725</v>
      </c>
      <c r="BA3" s="148">
        <v>43726</v>
      </c>
      <c r="BB3" s="148">
        <v>43727</v>
      </c>
      <c r="BC3" s="148" t="s">
        <v>419</v>
      </c>
      <c r="BD3" s="148">
        <v>43728</v>
      </c>
      <c r="BE3" s="148">
        <v>43729</v>
      </c>
      <c r="BF3" s="148">
        <v>43730</v>
      </c>
      <c r="BG3" s="148" t="s">
        <v>420</v>
      </c>
      <c r="BH3" s="148">
        <v>43731</v>
      </c>
      <c r="BI3" s="148" t="s">
        <v>421</v>
      </c>
      <c r="BJ3" s="148">
        <v>43732</v>
      </c>
      <c r="BK3" s="148">
        <v>43733</v>
      </c>
      <c r="BL3" s="148">
        <v>43734</v>
      </c>
      <c r="BM3" s="148">
        <v>43735</v>
      </c>
      <c r="BN3" s="148">
        <v>43736</v>
      </c>
      <c r="BO3" s="148">
        <v>43737</v>
      </c>
      <c r="BP3" s="148">
        <v>43738</v>
      </c>
      <c r="BQ3" s="148">
        <v>43739</v>
      </c>
      <c r="BR3" s="148">
        <v>43740</v>
      </c>
      <c r="BS3" s="148">
        <v>43741</v>
      </c>
      <c r="BT3" s="148">
        <v>43742</v>
      </c>
      <c r="BU3" s="148">
        <v>43743</v>
      </c>
      <c r="BV3" s="148">
        <v>43744</v>
      </c>
      <c r="BW3" s="148">
        <v>43745</v>
      </c>
      <c r="BX3" s="148">
        <v>43746</v>
      </c>
      <c r="BY3" s="148">
        <v>43747</v>
      </c>
      <c r="BZ3" s="148">
        <v>43748</v>
      </c>
      <c r="CA3" s="148">
        <v>43749</v>
      </c>
      <c r="CB3" s="148" t="s">
        <v>453</v>
      </c>
      <c r="CC3" s="148">
        <v>43750</v>
      </c>
      <c r="CD3" s="148" t="s">
        <v>455</v>
      </c>
      <c r="CE3" s="148">
        <v>43751</v>
      </c>
      <c r="CF3" s="148">
        <v>43752</v>
      </c>
      <c r="CG3" s="148">
        <v>43753</v>
      </c>
      <c r="CH3" s="148">
        <v>43754</v>
      </c>
      <c r="CI3" s="148">
        <v>43755</v>
      </c>
      <c r="CJ3" s="148">
        <v>43756</v>
      </c>
      <c r="CK3" s="148">
        <v>43757</v>
      </c>
      <c r="CL3" s="148">
        <v>43758</v>
      </c>
      <c r="CM3" s="148">
        <v>43759</v>
      </c>
      <c r="CN3" s="148">
        <v>43760</v>
      </c>
      <c r="CO3" s="148">
        <v>43761</v>
      </c>
      <c r="CP3" s="148">
        <v>43762</v>
      </c>
      <c r="CQ3" s="148">
        <v>43763</v>
      </c>
      <c r="CR3" s="148">
        <v>43764</v>
      </c>
      <c r="CS3" s="148">
        <v>43765</v>
      </c>
      <c r="CT3" s="148">
        <v>43766</v>
      </c>
      <c r="CU3" s="148" t="s">
        <v>493</v>
      </c>
      <c r="CV3" s="148">
        <v>43767</v>
      </c>
      <c r="CW3" s="148">
        <v>43768</v>
      </c>
      <c r="CX3" s="148">
        <v>43769</v>
      </c>
      <c r="CY3" s="148">
        <v>43770</v>
      </c>
      <c r="CZ3" s="148">
        <v>43771</v>
      </c>
      <c r="DA3" s="148" t="s">
        <v>501</v>
      </c>
      <c r="DB3" s="148">
        <v>43772</v>
      </c>
      <c r="DC3" s="148">
        <v>43773</v>
      </c>
      <c r="DD3" s="148">
        <v>43774</v>
      </c>
      <c r="DE3" s="148">
        <v>43775</v>
      </c>
      <c r="DF3" s="148">
        <v>43776</v>
      </c>
      <c r="DG3" s="148">
        <v>43777</v>
      </c>
      <c r="DH3" s="148">
        <v>43778</v>
      </c>
      <c r="DI3" s="148">
        <v>43779</v>
      </c>
      <c r="DJ3" s="148">
        <v>43780</v>
      </c>
      <c r="DK3" s="148">
        <v>43781</v>
      </c>
      <c r="DL3" s="148">
        <v>43782</v>
      </c>
      <c r="DM3" s="148">
        <v>43783</v>
      </c>
      <c r="DN3" s="148">
        <v>43784</v>
      </c>
      <c r="DO3" s="148">
        <v>43785</v>
      </c>
      <c r="DP3" s="148">
        <v>43786</v>
      </c>
      <c r="DQ3" s="148">
        <v>43787</v>
      </c>
      <c r="DR3" s="148">
        <v>43788</v>
      </c>
      <c r="DS3" s="148">
        <v>43789</v>
      </c>
      <c r="DT3" s="148">
        <v>43790</v>
      </c>
      <c r="DU3" s="148">
        <v>43791</v>
      </c>
      <c r="DV3" s="148">
        <v>43792</v>
      </c>
      <c r="DW3" s="148">
        <v>43793</v>
      </c>
      <c r="DX3" s="148">
        <v>43794</v>
      </c>
      <c r="DY3" s="148">
        <v>43795</v>
      </c>
      <c r="DZ3" s="148">
        <v>43796</v>
      </c>
      <c r="EA3" s="148">
        <v>43797</v>
      </c>
      <c r="EB3" s="148">
        <v>43798</v>
      </c>
      <c r="EC3" s="148">
        <v>43799</v>
      </c>
      <c r="ED3" s="148">
        <v>43800</v>
      </c>
      <c r="EE3" s="148">
        <v>43803</v>
      </c>
      <c r="EF3" s="148">
        <v>43807</v>
      </c>
      <c r="EG3" s="148">
        <v>43811</v>
      </c>
      <c r="EH3" s="148">
        <v>43814</v>
      </c>
      <c r="EI3" s="148">
        <v>43818</v>
      </c>
      <c r="EJ3" s="148">
        <v>43822</v>
      </c>
      <c r="EK3" s="148">
        <v>43826</v>
      </c>
      <c r="EL3" s="148">
        <v>43830</v>
      </c>
      <c r="EM3" s="148">
        <v>43834</v>
      </c>
      <c r="EN3" s="148">
        <v>43838</v>
      </c>
      <c r="EO3" s="148">
        <v>43842</v>
      </c>
      <c r="EP3" s="148">
        <v>43846</v>
      </c>
      <c r="EQ3" s="148">
        <v>43850</v>
      </c>
      <c r="ER3" s="149"/>
      <c r="ES3" s="282"/>
      <c r="ET3" s="283"/>
      <c r="EU3" s="284"/>
      <c r="EV3" s="286"/>
      <c r="EW3" s="287"/>
      <c r="EX3" s="288"/>
      <c r="EY3" s="289"/>
      <c r="EZ3" s="290"/>
      <c r="FA3" s="291"/>
      <c r="FB3" s="287"/>
      <c r="FC3" s="293"/>
      <c r="FD3" s="294"/>
      <c r="FE3" s="295"/>
      <c r="FF3" s="296"/>
      <c r="FG3" s="297"/>
      <c r="FH3" s="298"/>
      <c r="FI3" s="299"/>
      <c r="FJ3" s="300"/>
      <c r="FK3" s="301"/>
      <c r="FL3" s="303"/>
      <c r="FM3" s="301"/>
      <c r="FN3" s="305"/>
      <c r="FO3" s="301"/>
      <c r="FP3" s="301"/>
      <c r="FQ3" s="308"/>
      <c r="FR3" s="309"/>
      <c r="FS3" s="310"/>
      <c r="FT3" s="301"/>
      <c r="FU3" s="301"/>
      <c r="FV3" s="313"/>
      <c r="FW3" s="315"/>
      <c r="FX3" s="316"/>
      <c r="FY3" s="318"/>
      <c r="FZ3" s="318"/>
      <c r="GA3" s="319"/>
      <c r="GB3" s="321"/>
      <c r="GC3" s="321"/>
      <c r="GD3" s="323"/>
      <c r="GE3" s="325"/>
      <c r="GF3" s="321"/>
      <c r="GG3" s="329"/>
      <c r="GH3" s="321"/>
      <c r="GI3" s="321"/>
      <c r="GJ3" s="321"/>
      <c r="GK3" s="321"/>
      <c r="GL3" s="321"/>
      <c r="GM3" s="321"/>
      <c r="GN3" s="336"/>
      <c r="GO3" s="337"/>
      <c r="GP3" s="342"/>
      <c r="GQ3" s="347"/>
      <c r="GR3" s="349"/>
      <c r="GS3" s="352"/>
      <c r="GT3" s="355"/>
      <c r="GU3" s="355"/>
      <c r="GV3" s="355"/>
      <c r="GW3" s="355"/>
      <c r="GX3" s="355"/>
      <c r="GY3" s="359"/>
      <c r="GZ3" s="362"/>
      <c r="HA3" s="364"/>
      <c r="HB3" s="369"/>
      <c r="HC3" s="373"/>
      <c r="HD3" s="355"/>
      <c r="HE3" s="355"/>
      <c r="HF3" s="355"/>
      <c r="HG3" s="384"/>
      <c r="HH3" s="386"/>
      <c r="HI3" s="355"/>
      <c r="HJ3" s="392"/>
      <c r="HK3" s="392"/>
      <c r="HL3" s="392"/>
      <c r="HM3" s="399"/>
      <c r="HN3" s="400"/>
      <c r="HO3" s="392"/>
      <c r="HP3" s="392"/>
      <c r="HQ3" s="392"/>
      <c r="HR3" s="402"/>
      <c r="HS3" s="404"/>
      <c r="HT3" s="406"/>
      <c r="HU3" s="408"/>
      <c r="HV3" s="409"/>
      <c r="HW3" s="409"/>
      <c r="HX3" s="409"/>
      <c r="HY3" s="413"/>
      <c r="HZ3" s="415"/>
      <c r="IA3" s="418"/>
      <c r="IB3" s="420"/>
      <c r="IC3" s="409"/>
      <c r="ID3" s="425"/>
      <c r="IE3" s="427"/>
      <c r="IF3" s="428"/>
      <c r="IG3" s="429"/>
      <c r="IH3" s="431"/>
      <c r="II3" s="433"/>
      <c r="IJ3" s="434"/>
      <c r="IK3" s="435"/>
      <c r="IL3" s="436"/>
      <c r="IM3" s="437"/>
      <c r="IN3" s="438"/>
      <c r="IO3" s="439"/>
      <c r="IP3" s="441"/>
      <c r="IQ3" s="441"/>
      <c r="IR3" s="441"/>
      <c r="IS3" s="441"/>
      <c r="IT3" s="441"/>
      <c r="IU3" s="441"/>
      <c r="IV3" s="441"/>
      <c r="IW3" s="441"/>
      <c r="IX3" s="441"/>
      <c r="IY3" s="439"/>
    </row>
    <row r="4" spans="1:259" s="92" customFormat="1" ht="15" customHeight="1">
      <c r="A4" s="94" t="s">
        <v>57</v>
      </c>
      <c r="B4" s="780" t="s">
        <v>21</v>
      </c>
      <c r="C4" s="780"/>
      <c r="D4" s="780"/>
      <c r="E4" s="238"/>
      <c r="F4" s="95"/>
      <c r="G4" s="95" t="s">
        <v>82</v>
      </c>
      <c r="H4" s="781" t="str">
        <f>水位!N3</f>
        <v>S4008/A003/118/2001</v>
      </c>
      <c r="I4" s="781"/>
      <c r="J4"/>
      <c r="K4"/>
      <c r="L4" s="103"/>
      <c r="N4" s="102"/>
      <c r="O4" s="100">
        <v>0.5</v>
      </c>
      <c r="P4" s="103">
        <v>-27.53</v>
      </c>
      <c r="Q4" s="103">
        <v>28.75</v>
      </c>
      <c r="R4" s="103">
        <f t="shared" ref="R4:R67" si="0">P4+Q4</f>
        <v>1.2199999999999989</v>
      </c>
      <c r="S4" s="104">
        <v>-27.5</v>
      </c>
      <c r="T4" s="104">
        <v>28.58</v>
      </c>
      <c r="U4" s="105">
        <f t="shared" ref="U4:U41" si="1">S4+T4</f>
        <v>1.0799999999999983</v>
      </c>
      <c r="V4" s="103">
        <f>(P4-Q4)/2</f>
        <v>-28.14</v>
      </c>
      <c r="W4" s="103">
        <f>(S4-T4)/2</f>
        <v>-28.04</v>
      </c>
      <c r="X4" s="103">
        <f>V4+X3</f>
        <v>-28.14</v>
      </c>
      <c r="Y4" s="103">
        <f t="shared" ref="X4:Y19" si="2">W4+Y3</f>
        <v>-28.04</v>
      </c>
      <c r="Z4" s="103">
        <f t="shared" ref="Z4:Z41" si="3">Y4-X4</f>
        <v>0.10000000000000142</v>
      </c>
      <c r="AA4" s="103">
        <f t="shared" ref="AA4:AA41" si="4">$P$3+Z4</f>
        <v>0.10000000000000142</v>
      </c>
      <c r="AB4" s="617"/>
      <c r="AF4" s="477">
        <v>0</v>
      </c>
      <c r="AG4" s="478">
        <v>0</v>
      </c>
      <c r="AH4" s="478">
        <v>0</v>
      </c>
      <c r="AI4" s="478">
        <v>0</v>
      </c>
      <c r="AJ4" s="478">
        <v>0</v>
      </c>
      <c r="AK4" s="478">
        <v>0</v>
      </c>
      <c r="AL4" s="478">
        <v>0</v>
      </c>
      <c r="AM4" s="478">
        <v>0</v>
      </c>
      <c r="AN4" s="478">
        <v>0</v>
      </c>
      <c r="AO4" s="478">
        <v>0</v>
      </c>
      <c r="AP4" s="478">
        <v>0</v>
      </c>
      <c r="AQ4" s="478">
        <v>0</v>
      </c>
      <c r="AR4" s="478">
        <v>0</v>
      </c>
      <c r="AS4" s="478">
        <v>0</v>
      </c>
      <c r="AT4" s="478">
        <v>0</v>
      </c>
      <c r="AU4" s="478">
        <v>0</v>
      </c>
      <c r="AV4" s="478">
        <v>0</v>
      </c>
      <c r="AW4" s="478">
        <v>0</v>
      </c>
      <c r="AX4" s="478">
        <v>0</v>
      </c>
      <c r="AY4" s="478">
        <v>0</v>
      </c>
      <c r="AZ4" s="149">
        <v>0</v>
      </c>
      <c r="BA4" s="149">
        <v>0</v>
      </c>
      <c r="BB4" s="149">
        <v>0</v>
      </c>
      <c r="BC4" s="149">
        <v>0</v>
      </c>
      <c r="BD4" s="149">
        <v>0</v>
      </c>
      <c r="BE4" s="149">
        <v>0</v>
      </c>
      <c r="BF4" s="149">
        <v>0</v>
      </c>
      <c r="BG4" s="149">
        <v>0</v>
      </c>
      <c r="BH4" s="149">
        <v>0</v>
      </c>
      <c r="BI4" s="149">
        <v>0</v>
      </c>
      <c r="BJ4" s="149">
        <v>0</v>
      </c>
      <c r="BK4" s="149">
        <v>0</v>
      </c>
      <c r="BL4" s="149">
        <v>0</v>
      </c>
      <c r="BM4" s="149">
        <v>0</v>
      </c>
      <c r="BN4" s="149">
        <v>0</v>
      </c>
      <c r="BO4" s="149">
        <v>0</v>
      </c>
      <c r="BP4" s="149">
        <v>0</v>
      </c>
      <c r="BQ4" s="149">
        <v>0</v>
      </c>
      <c r="BR4" s="149">
        <v>0</v>
      </c>
      <c r="BS4" s="528">
        <v>0</v>
      </c>
      <c r="BT4" s="528">
        <v>0</v>
      </c>
      <c r="BU4" s="528">
        <v>0</v>
      </c>
      <c r="BV4" s="528">
        <v>0</v>
      </c>
      <c r="BW4" s="528">
        <v>0</v>
      </c>
      <c r="BX4" s="528">
        <v>0</v>
      </c>
      <c r="BY4" s="528">
        <v>0</v>
      </c>
      <c r="BZ4" s="528">
        <v>0</v>
      </c>
      <c r="CA4" s="528">
        <v>0</v>
      </c>
      <c r="CB4" s="528">
        <v>0</v>
      </c>
      <c r="CC4" s="528">
        <v>0</v>
      </c>
      <c r="CD4" s="528">
        <v>0</v>
      </c>
      <c r="CE4" s="528">
        <v>0</v>
      </c>
      <c r="CF4" s="538">
        <v>0</v>
      </c>
      <c r="CG4" s="149">
        <v>0</v>
      </c>
      <c r="CH4" s="149">
        <v>0</v>
      </c>
      <c r="CI4" s="542">
        <v>0</v>
      </c>
      <c r="CJ4" s="149">
        <v>0</v>
      </c>
      <c r="CK4" s="149">
        <v>0</v>
      </c>
      <c r="CL4" s="149">
        <v>0</v>
      </c>
      <c r="CM4" s="149">
        <v>0</v>
      </c>
      <c r="CN4" s="149">
        <v>0</v>
      </c>
      <c r="CO4" s="149">
        <v>0</v>
      </c>
      <c r="CP4" s="149">
        <v>0</v>
      </c>
      <c r="CQ4" s="149">
        <v>0</v>
      </c>
      <c r="CR4" s="149">
        <v>0</v>
      </c>
      <c r="CS4" s="149">
        <v>0</v>
      </c>
      <c r="CT4" s="149">
        <v>0</v>
      </c>
      <c r="CU4" s="149">
        <v>0</v>
      </c>
      <c r="CV4" s="149">
        <v>0</v>
      </c>
      <c r="CW4" s="149">
        <v>0</v>
      </c>
      <c r="CX4" s="149">
        <v>0</v>
      </c>
      <c r="CY4" s="149">
        <v>0</v>
      </c>
      <c r="CZ4" s="149">
        <v>0</v>
      </c>
      <c r="DA4" s="149">
        <v>0</v>
      </c>
      <c r="DB4" s="149">
        <v>0</v>
      </c>
      <c r="DC4" s="149">
        <v>0</v>
      </c>
      <c r="DD4" s="149">
        <v>0</v>
      </c>
      <c r="DE4" s="149">
        <v>0</v>
      </c>
      <c r="DF4" s="149">
        <v>0</v>
      </c>
      <c r="DG4" s="149">
        <v>0</v>
      </c>
      <c r="DH4" s="149">
        <v>0</v>
      </c>
      <c r="DI4" s="149">
        <v>0</v>
      </c>
      <c r="DJ4" s="149">
        <v>0</v>
      </c>
      <c r="DK4" s="149">
        <v>0</v>
      </c>
      <c r="DL4" s="149">
        <v>0</v>
      </c>
      <c r="DM4" s="149">
        <v>0</v>
      </c>
      <c r="DN4" s="149">
        <v>0</v>
      </c>
      <c r="DO4" s="149">
        <v>0</v>
      </c>
      <c r="DP4" s="149">
        <v>0</v>
      </c>
      <c r="DQ4" s="149">
        <v>0</v>
      </c>
      <c r="DR4" s="149">
        <v>0</v>
      </c>
      <c r="DS4" s="149">
        <v>0</v>
      </c>
      <c r="DT4" s="149">
        <v>0</v>
      </c>
      <c r="DU4" s="149">
        <v>0</v>
      </c>
      <c r="DV4" s="593">
        <v>0</v>
      </c>
      <c r="DW4" s="594">
        <v>0</v>
      </c>
      <c r="DX4" s="595">
        <v>0</v>
      </c>
      <c r="DY4" s="596">
        <v>0</v>
      </c>
      <c r="DZ4" s="597">
        <v>0</v>
      </c>
      <c r="EA4" s="599">
        <v>0</v>
      </c>
      <c r="EB4" s="600">
        <v>0</v>
      </c>
      <c r="EC4" s="601">
        <v>0</v>
      </c>
      <c r="ED4" s="602">
        <v>0</v>
      </c>
      <c r="EE4" s="149">
        <v>0</v>
      </c>
      <c r="EF4" s="149">
        <v>0</v>
      </c>
      <c r="EG4" s="149">
        <v>0</v>
      </c>
      <c r="EH4" s="149">
        <v>0</v>
      </c>
      <c r="EI4" s="149">
        <v>0</v>
      </c>
      <c r="EJ4" s="149">
        <v>0</v>
      </c>
      <c r="EK4" s="149">
        <v>0</v>
      </c>
      <c r="EL4" s="149">
        <v>0</v>
      </c>
      <c r="EM4" s="149">
        <v>0</v>
      </c>
      <c r="EN4" s="149">
        <v>0</v>
      </c>
      <c r="EO4" s="149">
        <v>0</v>
      </c>
      <c r="EP4" s="149">
        <v>0</v>
      </c>
      <c r="EQ4" s="149">
        <v>0</v>
      </c>
      <c r="ER4" s="149"/>
      <c r="ES4" s="282"/>
      <c r="ET4" s="283"/>
      <c r="EU4" s="284"/>
      <c r="EV4" s="286"/>
      <c r="EW4" s="287"/>
      <c r="EX4" s="288"/>
      <c r="EY4" s="289"/>
      <c r="EZ4" s="290"/>
      <c r="FA4" s="291"/>
      <c r="FB4" s="287"/>
      <c r="FC4" s="293"/>
      <c r="FD4" s="294"/>
      <c r="FE4" s="295"/>
      <c r="FF4" s="296"/>
      <c r="FG4" s="297"/>
      <c r="FH4" s="298"/>
      <c r="FI4" s="299"/>
      <c r="FJ4" s="300"/>
      <c r="FK4" s="301"/>
      <c r="FL4" s="303"/>
      <c r="FM4" s="301"/>
      <c r="FN4" s="305"/>
      <c r="FO4" s="301"/>
      <c r="FP4" s="301"/>
      <c r="FQ4" s="308"/>
      <c r="FR4" s="309"/>
      <c r="FS4" s="310"/>
      <c r="FT4" s="301"/>
      <c r="FU4" s="301"/>
      <c r="FV4" s="313"/>
      <c r="FW4" s="315"/>
      <c r="FX4" s="316"/>
      <c r="FY4" s="318"/>
      <c r="FZ4" s="318"/>
      <c r="GA4" s="319"/>
      <c r="GB4" s="321"/>
      <c r="GC4" s="321"/>
      <c r="GD4" s="323"/>
      <c r="GE4" s="325"/>
      <c r="GF4" s="321"/>
      <c r="GG4" s="329"/>
      <c r="GH4" s="321"/>
      <c r="GI4" s="321"/>
      <c r="GJ4" s="321"/>
      <c r="GK4" s="321"/>
      <c r="GL4" s="321"/>
      <c r="GM4" s="321"/>
      <c r="GN4" s="336"/>
      <c r="GO4" s="337"/>
      <c r="GP4" s="342"/>
      <c r="GQ4" s="347"/>
      <c r="GR4" s="349"/>
      <c r="GS4" s="352"/>
      <c r="GT4" s="355"/>
      <c r="GU4" s="355"/>
      <c r="GV4" s="355"/>
      <c r="GW4" s="355"/>
      <c r="GX4" s="355"/>
      <c r="GY4" s="359"/>
      <c r="GZ4" s="362"/>
      <c r="HA4" s="364"/>
      <c r="HB4" s="369"/>
      <c r="HC4" s="373"/>
      <c r="HD4" s="355"/>
      <c r="HE4" s="355"/>
      <c r="HF4" s="355"/>
      <c r="HG4" s="384"/>
      <c r="HH4" s="386"/>
      <c r="HI4" s="355"/>
      <c r="HJ4" s="392"/>
      <c r="HK4" s="392"/>
      <c r="HL4" s="392"/>
      <c r="HM4" s="399"/>
      <c r="HN4" s="400"/>
      <c r="HO4" s="392"/>
      <c r="HP4" s="392"/>
      <c r="HQ4" s="392"/>
      <c r="HR4" s="402"/>
      <c r="HS4" s="404"/>
      <c r="HT4" s="406"/>
      <c r="HU4" s="408"/>
      <c r="HV4" s="409"/>
      <c r="HW4" s="409"/>
      <c r="HX4" s="409"/>
      <c r="HY4" s="413"/>
      <c r="HZ4" s="415"/>
      <c r="IA4" s="418"/>
      <c r="IB4" s="420"/>
      <c r="IC4" s="409"/>
      <c r="ID4" s="425"/>
      <c r="IE4" s="427"/>
      <c r="IF4" s="428"/>
      <c r="IG4" s="429"/>
      <c r="IH4" s="431"/>
      <c r="II4" s="433"/>
      <c r="IJ4" s="434"/>
      <c r="IK4" s="435"/>
      <c r="IL4" s="436"/>
      <c r="IM4" s="437"/>
      <c r="IN4" s="438"/>
      <c r="IO4" s="439"/>
      <c r="IP4" s="441"/>
      <c r="IQ4" s="441"/>
      <c r="IR4" s="441"/>
      <c r="IS4" s="441"/>
      <c r="IT4" s="441"/>
      <c r="IU4" s="441"/>
      <c r="IV4" s="441"/>
      <c r="IW4" s="441"/>
      <c r="IX4" s="441"/>
      <c r="IY4" s="439"/>
    </row>
    <row r="5" spans="1:259" s="92" customFormat="1" ht="15.9" customHeight="1">
      <c r="A5" s="782" t="s">
        <v>244</v>
      </c>
      <c r="B5" s="783"/>
      <c r="C5" s="783"/>
      <c r="D5" s="783"/>
      <c r="E5" s="784"/>
      <c r="F5" s="783"/>
      <c r="G5" s="783"/>
      <c r="H5" s="783"/>
      <c r="I5" s="785"/>
      <c r="J5"/>
      <c r="K5" s="106"/>
      <c r="L5" s="103"/>
      <c r="N5"/>
      <c r="O5" s="100">
        <v>1</v>
      </c>
      <c r="P5" s="103">
        <v>-26.33</v>
      </c>
      <c r="Q5" s="103">
        <v>27.71</v>
      </c>
      <c r="R5" s="103">
        <f t="shared" si="0"/>
        <v>1.3800000000000026</v>
      </c>
      <c r="S5" s="104">
        <v>-24.41</v>
      </c>
      <c r="T5" s="104">
        <v>25.58</v>
      </c>
      <c r="U5" s="105">
        <f t="shared" si="1"/>
        <v>1.1699999999999982</v>
      </c>
      <c r="V5" s="103">
        <f t="shared" ref="V5:V41" si="5">(P5-Q5)/2</f>
        <v>-27.02</v>
      </c>
      <c r="W5" s="103">
        <f t="shared" ref="W5:W41" si="6">(S5-T5)/2</f>
        <v>-24.994999999999997</v>
      </c>
      <c r="X5" s="103">
        <f t="shared" si="2"/>
        <v>-55.16</v>
      </c>
      <c r="Y5" s="103">
        <f t="shared" si="2"/>
        <v>-53.034999999999997</v>
      </c>
      <c r="Z5" s="103">
        <f t="shared" si="3"/>
        <v>2.125</v>
      </c>
      <c r="AA5" s="103">
        <f t="shared" si="4"/>
        <v>2.125</v>
      </c>
      <c r="AB5" s="617"/>
      <c r="AF5" s="477">
        <v>0.35999999999999943</v>
      </c>
      <c r="AG5" s="478">
        <v>3.2750000000001611E-2</v>
      </c>
      <c r="AH5" s="478">
        <v>0.57999999999999829</v>
      </c>
      <c r="AI5" s="478">
        <v>0.6184999999999985</v>
      </c>
      <c r="AJ5" s="478">
        <v>0.64999999999999858</v>
      </c>
      <c r="AK5" s="478">
        <v>0.68</v>
      </c>
      <c r="AL5" s="478">
        <v>0.7</v>
      </c>
      <c r="AM5" s="478">
        <v>0.73</v>
      </c>
      <c r="AN5" s="478">
        <v>0.71</v>
      </c>
      <c r="AO5" s="478">
        <v>0.74</v>
      </c>
      <c r="AP5" s="478">
        <v>0.75</v>
      </c>
      <c r="AQ5" s="478">
        <v>0.77</v>
      </c>
      <c r="AR5" s="478">
        <v>0.75</v>
      </c>
      <c r="AS5" s="478">
        <v>0.77</v>
      </c>
      <c r="AT5" s="478">
        <v>0.79</v>
      </c>
      <c r="AU5" s="478">
        <v>0.77</v>
      </c>
      <c r="AV5" s="478">
        <v>0.79</v>
      </c>
      <c r="AW5" s="478">
        <v>0.82</v>
      </c>
      <c r="AX5" s="478">
        <v>0.8</v>
      </c>
      <c r="AY5" s="478">
        <v>0.82</v>
      </c>
      <c r="AZ5" s="149">
        <v>0.84</v>
      </c>
      <c r="BA5" s="149">
        <v>0.68400000000000105</v>
      </c>
      <c r="BB5" s="149">
        <v>0.69500000000000028</v>
      </c>
      <c r="BC5" s="149">
        <v>0.67500000000000027</v>
      </c>
      <c r="BD5" s="149">
        <v>0.82000000000000028</v>
      </c>
      <c r="BE5" s="149">
        <v>0.82500000000000284</v>
      </c>
      <c r="BF5" s="149">
        <v>0.98499999999999943</v>
      </c>
      <c r="BG5" s="149">
        <v>1.01</v>
      </c>
      <c r="BH5" s="149">
        <v>0.83999999999999986</v>
      </c>
      <c r="BI5" s="149">
        <v>0.84359999999999979</v>
      </c>
      <c r="BJ5" s="149">
        <v>0.79334000000000082</v>
      </c>
      <c r="BK5" s="149">
        <v>0.74667000000000183</v>
      </c>
      <c r="BL5" s="149">
        <v>0.70000000000000284</v>
      </c>
      <c r="BM5" s="149">
        <v>0.68700000000000083</v>
      </c>
      <c r="BN5" s="149">
        <v>0.67999999999999972</v>
      </c>
      <c r="BO5" s="149">
        <v>0.7</v>
      </c>
      <c r="BP5" s="149">
        <v>0.71</v>
      </c>
      <c r="BQ5" s="149">
        <v>0.75499999999999912</v>
      </c>
      <c r="BR5" s="149">
        <v>0.85999999999999943</v>
      </c>
      <c r="BS5" s="528">
        <v>0.89</v>
      </c>
      <c r="BT5" s="528">
        <v>0.91</v>
      </c>
      <c r="BU5" s="528">
        <v>0.95</v>
      </c>
      <c r="BV5" s="528">
        <v>0.87</v>
      </c>
      <c r="BW5" s="528">
        <v>0.83</v>
      </c>
      <c r="BX5" s="528">
        <v>0.85</v>
      </c>
      <c r="BY5" s="528">
        <v>0.81000000000000227</v>
      </c>
      <c r="BZ5" s="528">
        <v>0.77000000000000313</v>
      </c>
      <c r="CA5" s="532">
        <v>0.81</v>
      </c>
      <c r="CB5" s="528">
        <v>0.84</v>
      </c>
      <c r="CC5" s="528">
        <v>0.84</v>
      </c>
      <c r="CD5" s="528">
        <v>0.83999999999999986</v>
      </c>
      <c r="CE5" s="528">
        <v>0.88</v>
      </c>
      <c r="CF5" s="538">
        <v>0.86239999999999994</v>
      </c>
      <c r="CG5" s="149">
        <v>0.88</v>
      </c>
      <c r="CH5" s="149">
        <v>0.87683911000000003</v>
      </c>
      <c r="CI5" s="542">
        <v>0.86683911000000002</v>
      </c>
      <c r="CJ5" s="149">
        <v>0.88</v>
      </c>
      <c r="CK5" s="149">
        <v>0.87</v>
      </c>
      <c r="CL5" s="149">
        <v>0.86</v>
      </c>
      <c r="CM5" s="149">
        <v>0.88</v>
      </c>
      <c r="CN5" s="149">
        <v>0.89</v>
      </c>
      <c r="CO5" s="149">
        <v>0.9</v>
      </c>
      <c r="CP5" s="149">
        <v>0.89</v>
      </c>
      <c r="CQ5" s="149">
        <v>0.85499999999999987</v>
      </c>
      <c r="CR5" s="149">
        <v>0.87</v>
      </c>
      <c r="CS5" s="149">
        <v>0.85799999999999998</v>
      </c>
      <c r="CT5" s="149">
        <v>0.90879999999999972</v>
      </c>
      <c r="CU5" s="149">
        <v>0.92403999999999964</v>
      </c>
      <c r="CV5" s="149">
        <v>0.98499999999999943</v>
      </c>
      <c r="CW5" s="149">
        <v>0.57500000000000284</v>
      </c>
      <c r="CX5" s="149">
        <v>0.42500000000000071</v>
      </c>
      <c r="CY5" s="560">
        <v>0.43625000000000042</v>
      </c>
      <c r="CZ5" s="149">
        <v>0.36500000000000199</v>
      </c>
      <c r="DA5" s="149">
        <v>0.37</v>
      </c>
      <c r="DB5" s="149">
        <v>0.32449999999999979</v>
      </c>
      <c r="DC5" s="149">
        <v>0.30499999999999972</v>
      </c>
      <c r="DD5" s="564">
        <v>0.28000000000000003</v>
      </c>
      <c r="DE5" s="564">
        <v>0.31</v>
      </c>
      <c r="DF5" s="149">
        <v>0.32</v>
      </c>
      <c r="DG5" s="149">
        <v>0.33</v>
      </c>
      <c r="DH5" s="149">
        <v>0.34</v>
      </c>
      <c r="DI5" s="149">
        <v>0.33</v>
      </c>
      <c r="DJ5" s="149">
        <v>0.34</v>
      </c>
      <c r="DK5" s="149">
        <v>0.27699999999999969</v>
      </c>
      <c r="DL5" s="149">
        <v>0.23499999999999943</v>
      </c>
      <c r="DM5" s="149">
        <v>0.23900000000000005</v>
      </c>
      <c r="DN5" s="149">
        <v>0.24230000000000057</v>
      </c>
      <c r="DO5" s="149">
        <v>0.24500000000000099</v>
      </c>
      <c r="DP5" s="149">
        <v>0.25</v>
      </c>
      <c r="DQ5" s="149">
        <v>0.26</v>
      </c>
      <c r="DR5" s="149">
        <v>0.26</v>
      </c>
      <c r="DS5" s="149">
        <v>0.27</v>
      </c>
      <c r="DT5" s="149">
        <v>0.26</v>
      </c>
      <c r="DU5" s="149">
        <v>0.27</v>
      </c>
      <c r="DV5" s="593">
        <v>0.28000000000000003</v>
      </c>
      <c r="DW5" s="594">
        <v>0.28000000000000003</v>
      </c>
      <c r="DX5" s="595">
        <v>0.28999999999999998</v>
      </c>
      <c r="DY5" s="596">
        <v>0.28000000000000003</v>
      </c>
      <c r="DZ5" s="597">
        <v>0.28999999999999998</v>
      </c>
      <c r="EA5" s="599">
        <v>0.28000000000000003</v>
      </c>
      <c r="EB5" s="600">
        <v>0.27</v>
      </c>
      <c r="EC5" s="601">
        <v>0.27</v>
      </c>
      <c r="ED5" s="602">
        <v>0.27</v>
      </c>
      <c r="EE5" s="149">
        <v>0.25</v>
      </c>
      <c r="EF5" s="149">
        <v>0.26</v>
      </c>
      <c r="EG5" s="149">
        <v>0.26</v>
      </c>
      <c r="EH5" s="149">
        <v>0.26</v>
      </c>
      <c r="EI5" s="149">
        <v>0.27</v>
      </c>
      <c r="EJ5" s="149">
        <v>0.28000000000000003</v>
      </c>
      <c r="EK5" s="149">
        <v>0.28999999999999998</v>
      </c>
      <c r="EL5" s="149">
        <v>0.28000000000000003</v>
      </c>
      <c r="EM5" s="149">
        <v>0.28999999999999998</v>
      </c>
      <c r="EN5" s="149">
        <v>0.10000000000000142</v>
      </c>
      <c r="EO5" s="149">
        <v>0.1</v>
      </c>
      <c r="EP5" s="149">
        <v>0.1</v>
      </c>
      <c r="EQ5" s="149">
        <v>0.1</v>
      </c>
      <c r="ER5" s="149"/>
      <c r="ES5" s="282"/>
      <c r="ET5" s="283"/>
      <c r="EU5" s="284"/>
      <c r="EV5" s="286"/>
      <c r="EW5" s="287"/>
      <c r="EX5" s="288"/>
      <c r="EY5" s="289"/>
      <c r="EZ5" s="290"/>
      <c r="FA5" s="291"/>
      <c r="FB5" s="287"/>
      <c r="FC5" s="293"/>
      <c r="FD5" s="294"/>
      <c r="FE5" s="295"/>
      <c r="FF5" s="296"/>
      <c r="FG5" s="297"/>
      <c r="FH5" s="298"/>
      <c r="FI5" s="299"/>
      <c r="FJ5" s="300"/>
      <c r="FK5" s="301"/>
      <c r="FL5" s="303"/>
      <c r="FM5" s="301"/>
      <c r="FN5" s="305"/>
      <c r="FO5" s="301"/>
      <c r="FP5" s="301"/>
      <c r="FQ5" s="308"/>
      <c r="FR5" s="309"/>
      <c r="FS5" s="310"/>
      <c r="FT5" s="301"/>
      <c r="FU5" s="301"/>
      <c r="FV5" s="313"/>
      <c r="FW5" s="315"/>
      <c r="FX5" s="316"/>
      <c r="FY5" s="318"/>
      <c r="FZ5" s="318"/>
      <c r="GA5" s="319"/>
      <c r="GB5" s="321"/>
      <c r="GC5" s="321"/>
      <c r="GD5" s="323"/>
      <c r="GE5" s="325"/>
      <c r="GF5" s="321"/>
      <c r="GG5" s="329"/>
      <c r="GH5" s="321"/>
      <c r="GI5" s="321"/>
      <c r="GJ5" s="321"/>
      <c r="GK5" s="321"/>
      <c r="GL5" s="321"/>
      <c r="GM5" s="321"/>
      <c r="GN5" s="336"/>
      <c r="GO5" s="337"/>
      <c r="GP5" s="342"/>
      <c r="GQ5" s="347"/>
      <c r="GR5" s="349"/>
      <c r="GS5" s="352"/>
      <c r="GT5" s="355"/>
      <c r="GU5" s="355"/>
      <c r="GV5" s="355"/>
      <c r="GW5" s="355"/>
      <c r="GX5" s="355"/>
      <c r="GY5" s="359"/>
      <c r="GZ5" s="362"/>
      <c r="HA5" s="364"/>
      <c r="HB5" s="369"/>
      <c r="HC5" s="373"/>
      <c r="HD5" s="355"/>
      <c r="HE5" s="355"/>
      <c r="HF5" s="355"/>
      <c r="HG5" s="384"/>
      <c r="HH5" s="386"/>
      <c r="HI5" s="355"/>
      <c r="HJ5" s="392"/>
      <c r="HK5" s="392"/>
      <c r="HL5" s="392"/>
      <c r="HM5" s="399"/>
      <c r="HN5" s="400"/>
      <c r="HO5" s="392"/>
      <c r="HP5" s="392"/>
      <c r="HQ5" s="392"/>
      <c r="HR5" s="402"/>
      <c r="HS5" s="404"/>
      <c r="HT5" s="406"/>
      <c r="HU5" s="408"/>
      <c r="HV5" s="409"/>
      <c r="HW5" s="409"/>
      <c r="HX5" s="409"/>
      <c r="HY5" s="413"/>
      <c r="HZ5" s="415"/>
      <c r="IA5" s="418"/>
      <c r="IB5" s="420"/>
      <c r="IC5" s="409"/>
      <c r="ID5" s="425"/>
      <c r="IE5" s="427"/>
      <c r="IF5" s="428"/>
      <c r="IG5" s="429"/>
      <c r="IH5" s="431"/>
      <c r="II5" s="433"/>
      <c r="IJ5" s="434"/>
      <c r="IK5" s="435"/>
      <c r="IL5" s="436"/>
      <c r="IM5" s="437"/>
      <c r="IN5" s="438"/>
      <c r="IO5" s="439"/>
      <c r="IP5" s="441"/>
      <c r="IQ5" s="441"/>
      <c r="IR5" s="441"/>
      <c r="IS5" s="441"/>
      <c r="IT5" s="441"/>
      <c r="IU5" s="441"/>
      <c r="IV5" s="441"/>
      <c r="IW5" s="441"/>
      <c r="IX5" s="441"/>
      <c r="IY5" s="439"/>
    </row>
    <row r="6" spans="1:259" s="92" customFormat="1" ht="15.9" customHeight="1">
      <c r="A6" s="786" t="s">
        <v>109</v>
      </c>
      <c r="B6" s="787"/>
      <c r="C6" s="798" t="s">
        <v>110</v>
      </c>
      <c r="D6" s="799"/>
      <c r="E6" s="800"/>
      <c r="F6" s="788"/>
      <c r="G6" s="789"/>
      <c r="H6" s="789"/>
      <c r="I6" s="790"/>
      <c r="J6" s="106"/>
      <c r="K6" s="106"/>
      <c r="L6" s="103"/>
      <c r="N6"/>
      <c r="O6" s="100">
        <v>1.5</v>
      </c>
      <c r="P6" s="103">
        <v>-24.52</v>
      </c>
      <c r="Q6" s="103">
        <v>25.71</v>
      </c>
      <c r="R6" s="103">
        <f t="shared" si="0"/>
        <v>1.1900000000000013</v>
      </c>
      <c r="S6" s="104">
        <v>-22.54</v>
      </c>
      <c r="T6" s="104">
        <v>23.54</v>
      </c>
      <c r="U6" s="105">
        <f t="shared" si="1"/>
        <v>1</v>
      </c>
      <c r="V6" s="103">
        <f t="shared" si="5"/>
        <v>-25.115000000000002</v>
      </c>
      <c r="W6" s="103">
        <f t="shared" si="6"/>
        <v>-23.04</v>
      </c>
      <c r="X6" s="103">
        <f t="shared" si="2"/>
        <v>-80.275000000000006</v>
      </c>
      <c r="Y6" s="103">
        <f t="shared" si="2"/>
        <v>-76.074999999999989</v>
      </c>
      <c r="Z6" s="103">
        <f t="shared" si="3"/>
        <v>4.2000000000000171</v>
      </c>
      <c r="AA6" s="103">
        <f t="shared" si="4"/>
        <v>4.2000000000000171</v>
      </c>
      <c r="AB6" s="617"/>
      <c r="AF6" s="477">
        <v>1.1699999999999946</v>
      </c>
      <c r="AG6" s="478">
        <v>0.88509999999999656</v>
      </c>
      <c r="AH6" s="478">
        <v>1.8449999999999918</v>
      </c>
      <c r="AI6" s="478">
        <v>2.0567499999999947</v>
      </c>
      <c r="AJ6" s="478">
        <v>2.2299999999999969</v>
      </c>
      <c r="AK6" s="478">
        <v>2.3199999999999998</v>
      </c>
      <c r="AL6" s="478">
        <v>2.39</v>
      </c>
      <c r="AM6" s="478">
        <v>2.4900000000000002</v>
      </c>
      <c r="AN6" s="478">
        <v>2.42</v>
      </c>
      <c r="AO6" s="478">
        <v>2.52</v>
      </c>
      <c r="AP6" s="478">
        <v>2.57</v>
      </c>
      <c r="AQ6" s="478">
        <v>2.65</v>
      </c>
      <c r="AR6" s="478">
        <v>2.6</v>
      </c>
      <c r="AS6" s="478">
        <v>2.67</v>
      </c>
      <c r="AT6" s="478">
        <v>2.75</v>
      </c>
      <c r="AU6" s="478">
        <v>2.68</v>
      </c>
      <c r="AV6" s="478">
        <v>2.74</v>
      </c>
      <c r="AW6" s="478">
        <v>2.85</v>
      </c>
      <c r="AX6" s="478">
        <v>2.76</v>
      </c>
      <c r="AY6" s="478">
        <v>2.82</v>
      </c>
      <c r="AZ6" s="149">
        <v>2.88</v>
      </c>
      <c r="BA6" s="149">
        <v>2.5639999999999983</v>
      </c>
      <c r="BB6" s="149">
        <v>2.5499999999999972</v>
      </c>
      <c r="BC6" s="149">
        <v>2.4999999999999973</v>
      </c>
      <c r="BD6" s="149">
        <v>2.8249999999999957</v>
      </c>
      <c r="BE6" s="149">
        <v>2.8500000000000014</v>
      </c>
      <c r="BF6" s="149">
        <v>3.125</v>
      </c>
      <c r="BG6" s="149">
        <v>3.22</v>
      </c>
      <c r="BH6" s="149">
        <v>2.9549999999999983</v>
      </c>
      <c r="BI6" s="149">
        <v>2.9657999999999984</v>
      </c>
      <c r="BJ6" s="149">
        <v>2.8097699999999977</v>
      </c>
      <c r="BK6" s="149">
        <v>2.6648849999999968</v>
      </c>
      <c r="BL6" s="149">
        <v>2.519999999999996</v>
      </c>
      <c r="BM6" s="149">
        <v>2.5622499999999944</v>
      </c>
      <c r="BN6" s="149">
        <v>2.5849999999999937</v>
      </c>
      <c r="BO6" s="149">
        <v>2.66</v>
      </c>
      <c r="BP6" s="149">
        <v>2.71</v>
      </c>
      <c r="BQ6" s="149">
        <v>2.6149999999999993</v>
      </c>
      <c r="BR6" s="149">
        <v>2.8449999999999989</v>
      </c>
      <c r="BS6" s="528">
        <v>2.94</v>
      </c>
      <c r="BT6" s="528">
        <v>3.01</v>
      </c>
      <c r="BU6" s="528">
        <v>3.15</v>
      </c>
      <c r="BV6" s="528">
        <v>3.16</v>
      </c>
      <c r="BW6" s="528">
        <v>3.17</v>
      </c>
      <c r="BX6" s="528">
        <v>3.2</v>
      </c>
      <c r="BY6" s="528">
        <v>2.9450000000000003</v>
      </c>
      <c r="BZ6" s="528">
        <v>2.9099999999999966</v>
      </c>
      <c r="CA6" s="532">
        <v>3.06</v>
      </c>
      <c r="CB6" s="528">
        <v>3.13</v>
      </c>
      <c r="CC6" s="528">
        <v>3.0969999999999973</v>
      </c>
      <c r="CD6" s="528">
        <v>3.0749999999999957</v>
      </c>
      <c r="CE6" s="528">
        <v>3.23</v>
      </c>
      <c r="CF6" s="538">
        <v>3.1654</v>
      </c>
      <c r="CG6" s="149">
        <v>3.21</v>
      </c>
      <c r="CH6" s="149">
        <v>3.20189163</v>
      </c>
      <c r="CI6" s="542">
        <v>3.1768916300000001</v>
      </c>
      <c r="CJ6" s="149">
        <v>3.22</v>
      </c>
      <c r="CK6" s="149">
        <v>3.19</v>
      </c>
      <c r="CL6" s="149">
        <v>3.14</v>
      </c>
      <c r="CM6" s="149">
        <v>3.2</v>
      </c>
      <c r="CN6" s="149">
        <v>3.25</v>
      </c>
      <c r="CO6" s="149">
        <v>3.29</v>
      </c>
      <c r="CP6" s="149">
        <v>3.25</v>
      </c>
      <c r="CQ6" s="149">
        <v>3.1274999999999968</v>
      </c>
      <c r="CR6" s="149">
        <v>3.19</v>
      </c>
      <c r="CS6" s="149">
        <v>3.16</v>
      </c>
      <c r="CT6" s="149">
        <v>3.2519999999999976</v>
      </c>
      <c r="CU6" s="149">
        <v>3.2795999999999967</v>
      </c>
      <c r="CV6" s="149">
        <v>3.3899999999999935</v>
      </c>
      <c r="CW6" s="149">
        <v>2.6400000000000006</v>
      </c>
      <c r="CX6" s="149">
        <v>2.3900000000000006</v>
      </c>
      <c r="CY6" s="560">
        <v>2.4440000000000004</v>
      </c>
      <c r="CZ6" s="149">
        <v>2.3100000000000023</v>
      </c>
      <c r="DA6" s="149">
        <v>2.36</v>
      </c>
      <c r="DB6" s="149">
        <v>2.2129999999999939</v>
      </c>
      <c r="DC6" s="149">
        <v>2.1499999999999915</v>
      </c>
      <c r="DD6" s="564">
        <v>2.1</v>
      </c>
      <c r="DE6" s="564">
        <v>2.16</v>
      </c>
      <c r="DF6" s="149">
        <v>2.25</v>
      </c>
      <c r="DG6" s="149">
        <v>2.2999999999999998</v>
      </c>
      <c r="DH6" s="149">
        <v>2.35</v>
      </c>
      <c r="DI6" s="149">
        <v>2.2999999999999998</v>
      </c>
      <c r="DJ6" s="149">
        <v>2.36</v>
      </c>
      <c r="DK6" s="149">
        <v>2.1889999999999974</v>
      </c>
      <c r="DL6" s="149">
        <v>2.0749999999999957</v>
      </c>
      <c r="DM6" s="149">
        <v>2.1449999999999974</v>
      </c>
      <c r="DN6" s="149">
        <v>2.2027499999999987</v>
      </c>
      <c r="DO6" s="149">
        <v>2.25</v>
      </c>
      <c r="DP6" s="149">
        <v>2.2999999999999998</v>
      </c>
      <c r="DQ6" s="149">
        <v>2.35</v>
      </c>
      <c r="DR6" s="149">
        <v>2.31</v>
      </c>
      <c r="DS6" s="149">
        <v>2.36</v>
      </c>
      <c r="DT6" s="149">
        <v>2.31</v>
      </c>
      <c r="DU6" s="149">
        <v>2.36</v>
      </c>
      <c r="DV6" s="593">
        <v>2.4300000000000002</v>
      </c>
      <c r="DW6" s="594">
        <v>2.39</v>
      </c>
      <c r="DX6" s="595">
        <v>2.44</v>
      </c>
      <c r="DY6" s="596">
        <v>2.38</v>
      </c>
      <c r="DZ6" s="597">
        <v>2.4500000000000002</v>
      </c>
      <c r="EA6" s="599">
        <v>2.41</v>
      </c>
      <c r="EB6" s="600">
        <v>2.36</v>
      </c>
      <c r="EC6" s="601">
        <v>2.4</v>
      </c>
      <c r="ED6" s="602">
        <v>2.44</v>
      </c>
      <c r="EE6" s="149">
        <v>2.2999999999999998</v>
      </c>
      <c r="EF6" s="149">
        <v>2.35</v>
      </c>
      <c r="EG6" s="149">
        <v>2.31</v>
      </c>
      <c r="EH6" s="149">
        <v>2.2799999999999998</v>
      </c>
      <c r="EI6" s="149">
        <v>2.33</v>
      </c>
      <c r="EJ6" s="149">
        <v>2.38</v>
      </c>
      <c r="EK6" s="149">
        <v>2.4300000000000002</v>
      </c>
      <c r="EL6" s="149">
        <v>2.38</v>
      </c>
      <c r="EM6" s="149">
        <v>2.44</v>
      </c>
      <c r="EN6" s="149">
        <v>2.125</v>
      </c>
      <c r="EO6" s="149">
        <v>2.17</v>
      </c>
      <c r="EP6" s="149">
        <v>2.21</v>
      </c>
      <c r="EQ6" s="149">
        <v>2.2400000000000002</v>
      </c>
      <c r="ER6" s="149"/>
      <c r="ES6" s="282"/>
      <c r="ET6" s="283"/>
      <c r="EU6" s="284"/>
      <c r="EV6" s="286"/>
      <c r="EW6" s="287"/>
      <c r="EX6" s="288"/>
      <c r="EY6" s="289"/>
      <c r="EZ6" s="290"/>
      <c r="FA6" s="291"/>
      <c r="FB6" s="287"/>
      <c r="FC6" s="293"/>
      <c r="FD6" s="294"/>
      <c r="FE6" s="295"/>
      <c r="FF6" s="296"/>
      <c r="FG6" s="297"/>
      <c r="FH6" s="298"/>
      <c r="FI6" s="299"/>
      <c r="FJ6" s="300"/>
      <c r="FK6" s="301"/>
      <c r="FL6" s="303"/>
      <c r="FM6" s="301"/>
      <c r="FN6" s="305"/>
      <c r="FO6" s="301"/>
      <c r="FP6" s="301"/>
      <c r="FQ6" s="308"/>
      <c r="FR6" s="309"/>
      <c r="FS6" s="310"/>
      <c r="FT6" s="301"/>
      <c r="FU6" s="301"/>
      <c r="FV6" s="313"/>
      <c r="FW6" s="315"/>
      <c r="FX6" s="316"/>
      <c r="FY6" s="318"/>
      <c r="FZ6" s="318"/>
      <c r="GA6" s="319"/>
      <c r="GB6" s="321"/>
      <c r="GC6" s="321"/>
      <c r="GD6" s="323"/>
      <c r="GE6" s="325"/>
      <c r="GF6" s="321"/>
      <c r="GG6" s="329"/>
      <c r="GH6" s="321"/>
      <c r="GI6" s="321"/>
      <c r="GJ6" s="321"/>
      <c r="GK6" s="321"/>
      <c r="GL6" s="321"/>
      <c r="GM6" s="321"/>
      <c r="GN6" s="336"/>
      <c r="GO6" s="337"/>
      <c r="GP6" s="342"/>
      <c r="GQ6" s="347"/>
      <c r="GR6" s="349"/>
      <c r="GS6" s="352"/>
      <c r="GT6" s="355"/>
      <c r="GU6" s="355"/>
      <c r="GV6" s="355"/>
      <c r="GW6" s="355"/>
      <c r="GX6" s="355"/>
      <c r="GY6" s="359"/>
      <c r="GZ6" s="362"/>
      <c r="HA6" s="364"/>
      <c r="HB6" s="369"/>
      <c r="HC6" s="373"/>
      <c r="HD6" s="355"/>
      <c r="HE6" s="355"/>
      <c r="HF6" s="355"/>
      <c r="HG6" s="384"/>
      <c r="HH6" s="386"/>
      <c r="HI6" s="355"/>
      <c r="HJ6" s="392"/>
      <c r="HK6" s="392"/>
      <c r="HL6" s="392"/>
      <c r="HM6" s="399"/>
      <c r="HN6" s="400"/>
      <c r="HO6" s="392"/>
      <c r="HP6" s="392"/>
      <c r="HQ6" s="392"/>
      <c r="HR6" s="402"/>
      <c r="HS6" s="404"/>
      <c r="HT6" s="406"/>
      <c r="HU6" s="408"/>
      <c r="HV6" s="409"/>
      <c r="HW6" s="409"/>
      <c r="HX6" s="409"/>
      <c r="HY6" s="413"/>
      <c r="HZ6" s="415"/>
      <c r="IA6" s="418"/>
      <c r="IB6" s="420"/>
      <c r="IC6" s="409"/>
      <c r="ID6" s="425"/>
      <c r="IE6" s="427"/>
      <c r="IF6" s="428"/>
      <c r="IG6" s="429"/>
      <c r="IH6" s="431"/>
      <c r="II6" s="433"/>
      <c r="IJ6" s="434"/>
      <c r="IK6" s="435"/>
      <c r="IL6" s="436"/>
      <c r="IM6" s="437"/>
      <c r="IN6" s="438"/>
      <c r="IO6" s="439"/>
      <c r="IP6" s="441"/>
      <c r="IQ6" s="441"/>
      <c r="IR6" s="441"/>
      <c r="IS6" s="441"/>
      <c r="IT6" s="441"/>
      <c r="IU6" s="441"/>
      <c r="IV6" s="441"/>
      <c r="IW6" s="441"/>
      <c r="IX6" s="441"/>
      <c r="IY6" s="439"/>
    </row>
    <row r="7" spans="1:259" s="92" customFormat="1" ht="15.9" customHeight="1">
      <c r="A7" s="107" t="s">
        <v>111</v>
      </c>
      <c r="B7" s="108">
        <f>水位!B6</f>
        <v>43846</v>
      </c>
      <c r="C7" s="109" t="s">
        <v>112</v>
      </c>
      <c r="D7" s="796">
        <v>0.54166666666666663</v>
      </c>
      <c r="E7" s="797"/>
      <c r="F7" s="791"/>
      <c r="G7" s="792"/>
      <c r="H7" s="792"/>
      <c r="I7" s="793"/>
      <c r="J7"/>
      <c r="K7"/>
      <c r="L7" s="103"/>
      <c r="N7"/>
      <c r="O7" s="100">
        <v>2</v>
      </c>
      <c r="P7" s="103">
        <v>-23.71</v>
      </c>
      <c r="Q7" s="103">
        <v>25.01</v>
      </c>
      <c r="R7" s="103">
        <f t="shared" si="0"/>
        <v>1.3000000000000007</v>
      </c>
      <c r="S7" s="104">
        <v>-22.11</v>
      </c>
      <c r="T7" s="104">
        <v>23.31</v>
      </c>
      <c r="U7" s="105">
        <f t="shared" si="1"/>
        <v>1.1999999999999993</v>
      </c>
      <c r="V7" s="103">
        <f t="shared" si="5"/>
        <v>-24.36</v>
      </c>
      <c r="W7" s="103">
        <f t="shared" si="6"/>
        <v>-22.71</v>
      </c>
      <c r="X7" s="103">
        <f t="shared" si="2"/>
        <v>-104.63500000000001</v>
      </c>
      <c r="Y7" s="103">
        <f t="shared" si="2"/>
        <v>-98.784999999999997</v>
      </c>
      <c r="Z7" s="103">
        <f t="shared" si="3"/>
        <v>5.8500000000000085</v>
      </c>
      <c r="AA7" s="103">
        <f t="shared" si="4"/>
        <v>5.8500000000000085</v>
      </c>
      <c r="AB7" s="617"/>
      <c r="AF7" s="477">
        <v>1.8050000000000068</v>
      </c>
      <c r="AG7" s="478">
        <v>1.581700000000013</v>
      </c>
      <c r="AH7" s="478">
        <v>2.730000000000004</v>
      </c>
      <c r="AI7" s="478">
        <v>3.1837500000000056</v>
      </c>
      <c r="AJ7" s="478">
        <v>3.5550000000000068</v>
      </c>
      <c r="AK7" s="478">
        <v>3.7</v>
      </c>
      <c r="AL7" s="478">
        <v>3.81</v>
      </c>
      <c r="AM7" s="478">
        <v>3.96</v>
      </c>
      <c r="AN7" s="478">
        <v>3.84</v>
      </c>
      <c r="AO7" s="478">
        <v>3.99</v>
      </c>
      <c r="AP7" s="478">
        <v>4.07</v>
      </c>
      <c r="AQ7" s="478">
        <v>4.1900000000000004</v>
      </c>
      <c r="AR7" s="478">
        <v>4.1100000000000003</v>
      </c>
      <c r="AS7" s="478">
        <v>4.22</v>
      </c>
      <c r="AT7" s="478">
        <v>4.3499999999999996</v>
      </c>
      <c r="AU7" s="478">
        <v>4.24</v>
      </c>
      <c r="AV7" s="478">
        <v>4.34</v>
      </c>
      <c r="AW7" s="478">
        <v>4.51</v>
      </c>
      <c r="AX7" s="478">
        <v>4.37</v>
      </c>
      <c r="AY7" s="478">
        <v>4.46</v>
      </c>
      <c r="AZ7" s="149">
        <v>4.5599999999999996</v>
      </c>
      <c r="BA7" s="149">
        <v>4.2520000000000024</v>
      </c>
      <c r="BB7" s="149">
        <v>4.4750000000000085</v>
      </c>
      <c r="BC7" s="149">
        <v>4.4350000000000085</v>
      </c>
      <c r="BD7" s="149">
        <v>4.8300000000000125</v>
      </c>
      <c r="BE7" s="149">
        <v>4.8250000000000171</v>
      </c>
      <c r="BF7" s="149">
        <v>5.1800000000000068</v>
      </c>
      <c r="BG7" s="149">
        <v>5.34</v>
      </c>
      <c r="BH7" s="149">
        <v>5.0600000000000023</v>
      </c>
      <c r="BI7" s="149">
        <v>5.0888000000000027</v>
      </c>
      <c r="BJ7" s="149">
        <v>4.8739700000000044</v>
      </c>
      <c r="BK7" s="149">
        <v>4.674485000000006</v>
      </c>
      <c r="BL7" s="149">
        <v>4.4750000000000085</v>
      </c>
      <c r="BM7" s="149">
        <v>4.6472500000000085</v>
      </c>
      <c r="BN7" s="149">
        <v>4.7400000000000091</v>
      </c>
      <c r="BO7" s="149">
        <v>4.88</v>
      </c>
      <c r="BP7" s="149">
        <v>4.97</v>
      </c>
      <c r="BQ7" s="149">
        <v>4.7974999999999977</v>
      </c>
      <c r="BR7" s="149">
        <v>5.0300000000000011</v>
      </c>
      <c r="BS7" s="528">
        <v>5.21</v>
      </c>
      <c r="BT7" s="528">
        <v>5.34</v>
      </c>
      <c r="BU7" s="528">
        <v>5.59</v>
      </c>
      <c r="BV7" s="528">
        <v>5.52</v>
      </c>
      <c r="BW7" s="528">
        <v>5.48</v>
      </c>
      <c r="BX7" s="528">
        <v>5.52</v>
      </c>
      <c r="BY7" s="528">
        <v>5.2450000000000045</v>
      </c>
      <c r="BZ7" s="528">
        <v>5.2700000000000102</v>
      </c>
      <c r="CA7" s="532">
        <v>5.53</v>
      </c>
      <c r="CB7" s="528">
        <v>5.67</v>
      </c>
      <c r="CC7" s="528">
        <v>5.511000000000001</v>
      </c>
      <c r="CD7" s="528">
        <v>5.4050000000000011</v>
      </c>
      <c r="CE7" s="528">
        <v>5.68</v>
      </c>
      <c r="CF7" s="538">
        <v>5.5663999999999998</v>
      </c>
      <c r="CG7" s="149">
        <v>5.65</v>
      </c>
      <c r="CH7" s="149">
        <v>5.6367151</v>
      </c>
      <c r="CI7" s="542">
        <v>5.5967150999999999</v>
      </c>
      <c r="CJ7" s="149">
        <v>5.67</v>
      </c>
      <c r="CK7" s="149">
        <v>5.62</v>
      </c>
      <c r="CL7" s="149">
        <v>5.54</v>
      </c>
      <c r="CM7" s="149">
        <v>5.65</v>
      </c>
      <c r="CN7" s="149">
        <v>5.73</v>
      </c>
      <c r="CO7" s="149">
        <v>5.8</v>
      </c>
      <c r="CP7" s="149">
        <v>5.73</v>
      </c>
      <c r="CQ7" s="149">
        <v>5.5025000000000013</v>
      </c>
      <c r="CR7" s="149">
        <v>5.61</v>
      </c>
      <c r="CS7" s="149">
        <v>5.5620000000000003</v>
      </c>
      <c r="CT7" s="149">
        <v>5.6112000000000011</v>
      </c>
      <c r="CU7" s="149">
        <v>5.625960000000001</v>
      </c>
      <c r="CV7" s="149">
        <v>5.6850000000000023</v>
      </c>
      <c r="CW7" s="149">
        <v>4.8300000000000125</v>
      </c>
      <c r="CX7" s="149">
        <v>4.4950000000000045</v>
      </c>
      <c r="CY7" s="560">
        <v>4.5962500000000022</v>
      </c>
      <c r="CZ7" s="149">
        <v>4.4150000000000205</v>
      </c>
      <c r="DA7" s="149">
        <v>4.5</v>
      </c>
      <c r="DB7" s="149">
        <v>4.2235000000000031</v>
      </c>
      <c r="DC7" s="149">
        <v>4.105000000000004</v>
      </c>
      <c r="DD7" s="564">
        <v>4.0199999999999996</v>
      </c>
      <c r="DE7" s="564">
        <v>4.12</v>
      </c>
      <c r="DF7" s="149">
        <v>4.29</v>
      </c>
      <c r="DG7" s="149">
        <v>4.38</v>
      </c>
      <c r="DH7" s="149">
        <v>4.47</v>
      </c>
      <c r="DI7" s="149">
        <v>4.38</v>
      </c>
      <c r="DJ7" s="149">
        <v>4.49</v>
      </c>
      <c r="DK7" s="149">
        <v>4.2260000000000071</v>
      </c>
      <c r="DL7" s="149">
        <v>4.0500000000000114</v>
      </c>
      <c r="DM7" s="149">
        <v>4.1520000000000099</v>
      </c>
      <c r="DN7" s="149">
        <v>4.2361500000000083</v>
      </c>
      <c r="DO7" s="149">
        <v>4.3050000000000068</v>
      </c>
      <c r="DP7" s="149">
        <v>4.3899999999999997</v>
      </c>
      <c r="DQ7" s="149">
        <v>4.4800000000000004</v>
      </c>
      <c r="DR7" s="149">
        <v>4.41</v>
      </c>
      <c r="DS7" s="149">
        <v>4.5</v>
      </c>
      <c r="DT7" s="149">
        <v>4.41</v>
      </c>
      <c r="DU7" s="149">
        <v>4.5</v>
      </c>
      <c r="DV7" s="593">
        <v>4.6399999999999997</v>
      </c>
      <c r="DW7" s="594">
        <v>4.57</v>
      </c>
      <c r="DX7" s="595">
        <v>4.66</v>
      </c>
      <c r="DY7" s="596">
        <v>4.54</v>
      </c>
      <c r="DZ7" s="597">
        <v>4.68</v>
      </c>
      <c r="EA7" s="599">
        <v>4.5999999999999996</v>
      </c>
      <c r="EB7" s="600">
        <v>4.51</v>
      </c>
      <c r="EC7" s="601">
        <v>4.58</v>
      </c>
      <c r="ED7" s="602">
        <v>4.6500000000000004</v>
      </c>
      <c r="EE7" s="149">
        <v>4.3899999999999997</v>
      </c>
      <c r="EF7" s="149">
        <v>4.4800000000000004</v>
      </c>
      <c r="EG7" s="149">
        <v>4.41</v>
      </c>
      <c r="EH7" s="149">
        <v>4.3499999999999996</v>
      </c>
      <c r="EI7" s="149">
        <v>4.45</v>
      </c>
      <c r="EJ7" s="149">
        <v>4.54</v>
      </c>
      <c r="EK7" s="149">
        <v>4.63</v>
      </c>
      <c r="EL7" s="149">
        <v>4.54</v>
      </c>
      <c r="EM7" s="149">
        <v>4.6500000000000004</v>
      </c>
      <c r="EN7" s="149">
        <v>4.2000000000000171</v>
      </c>
      <c r="EO7" s="149">
        <v>4.28</v>
      </c>
      <c r="EP7" s="149">
        <v>4.37</v>
      </c>
      <c r="EQ7" s="149">
        <v>4.4400000000000004</v>
      </c>
      <c r="ER7" s="149"/>
      <c r="ES7" s="282"/>
      <c r="ET7" s="283"/>
      <c r="EU7" s="284"/>
      <c r="EV7" s="286"/>
      <c r="EW7" s="287"/>
      <c r="EX7" s="288"/>
      <c r="EY7" s="289"/>
      <c r="EZ7" s="290"/>
      <c r="FA7" s="291"/>
      <c r="FB7" s="287"/>
      <c r="FC7" s="293"/>
      <c r="FD7" s="294"/>
      <c r="FE7" s="295"/>
      <c r="FF7" s="296"/>
      <c r="FG7" s="297"/>
      <c r="FH7" s="298"/>
      <c r="FI7" s="299"/>
      <c r="FJ7" s="300"/>
      <c r="FK7" s="301"/>
      <c r="FL7" s="303"/>
      <c r="FM7" s="301"/>
      <c r="FN7" s="305"/>
      <c r="FO7" s="301"/>
      <c r="FP7" s="301"/>
      <c r="FQ7" s="308"/>
      <c r="FR7" s="309"/>
      <c r="FS7" s="310"/>
      <c r="FT7" s="301"/>
      <c r="FU7" s="301"/>
      <c r="FV7" s="313"/>
      <c r="FW7" s="315"/>
      <c r="FX7" s="316"/>
      <c r="FY7" s="318"/>
      <c r="FZ7" s="318"/>
      <c r="GA7" s="319"/>
      <c r="GB7" s="321"/>
      <c r="GC7" s="321"/>
      <c r="GD7" s="323"/>
      <c r="GE7" s="325"/>
      <c r="GF7" s="321"/>
      <c r="GG7" s="329"/>
      <c r="GH7" s="321"/>
      <c r="GI7" s="321"/>
      <c r="GJ7" s="321"/>
      <c r="GK7" s="321"/>
      <c r="GL7" s="321"/>
      <c r="GM7" s="321"/>
      <c r="GN7" s="336"/>
      <c r="GO7" s="337"/>
      <c r="GP7" s="342"/>
      <c r="GQ7" s="347"/>
      <c r="GR7" s="349"/>
      <c r="GS7" s="352"/>
      <c r="GT7" s="355"/>
      <c r="GU7" s="355"/>
      <c r="GV7" s="355"/>
      <c r="GW7" s="355"/>
      <c r="GX7" s="355"/>
      <c r="GY7" s="359"/>
      <c r="GZ7" s="362"/>
      <c r="HA7" s="364"/>
      <c r="HB7" s="369"/>
      <c r="HC7" s="373"/>
      <c r="HD7" s="355"/>
      <c r="HE7" s="355"/>
      <c r="HF7" s="355"/>
      <c r="HG7" s="384"/>
      <c r="HH7" s="386"/>
      <c r="HI7" s="355"/>
      <c r="HJ7" s="392"/>
      <c r="HK7" s="392"/>
      <c r="HL7" s="392"/>
      <c r="HM7" s="399"/>
      <c r="HN7" s="400"/>
      <c r="HO7" s="392"/>
      <c r="HP7" s="392"/>
      <c r="HQ7" s="392"/>
      <c r="HR7" s="402"/>
      <c r="HS7" s="404"/>
      <c r="HT7" s="406"/>
      <c r="HU7" s="408"/>
      <c r="HV7" s="409"/>
      <c r="HW7" s="409"/>
      <c r="HX7" s="409"/>
      <c r="HY7" s="413"/>
      <c r="HZ7" s="415"/>
      <c r="IA7" s="418"/>
      <c r="IB7" s="420"/>
      <c r="IC7" s="409"/>
      <c r="ID7" s="425"/>
      <c r="IE7" s="427"/>
      <c r="IF7" s="428"/>
      <c r="IG7" s="429"/>
      <c r="IH7" s="431"/>
      <c r="II7" s="433"/>
      <c r="IJ7" s="434"/>
      <c r="IK7" s="435"/>
      <c r="IL7" s="436"/>
      <c r="IM7" s="437"/>
      <c r="IN7" s="438"/>
      <c r="IO7" s="439"/>
      <c r="IP7" s="441"/>
      <c r="IQ7" s="441"/>
      <c r="IR7" s="441"/>
      <c r="IS7" s="441"/>
      <c r="IT7" s="441"/>
      <c r="IU7" s="441"/>
      <c r="IV7" s="441"/>
      <c r="IW7" s="441"/>
      <c r="IX7" s="441"/>
      <c r="IY7" s="439"/>
    </row>
    <row r="8" spans="1:259" s="92" customFormat="1" ht="15.9" customHeight="1">
      <c r="A8" s="107" t="s">
        <v>113</v>
      </c>
      <c r="B8" s="108">
        <f>水位!E6</f>
        <v>43850</v>
      </c>
      <c r="C8" s="109" t="s">
        <v>114</v>
      </c>
      <c r="D8" s="796">
        <v>0.54166666666666663</v>
      </c>
      <c r="E8" s="797"/>
      <c r="F8" s="791"/>
      <c r="G8" s="792"/>
      <c r="H8" s="792"/>
      <c r="I8" s="793"/>
      <c r="J8"/>
      <c r="K8"/>
      <c r="L8" s="103"/>
      <c r="N8"/>
      <c r="O8" s="100">
        <v>2.5</v>
      </c>
      <c r="P8" s="103">
        <v>-23.46</v>
      </c>
      <c r="Q8" s="103">
        <v>24.51</v>
      </c>
      <c r="R8" s="103">
        <f t="shared" si="0"/>
        <v>1.0500000000000007</v>
      </c>
      <c r="S8" s="104">
        <v>-22.75</v>
      </c>
      <c r="T8" s="104">
        <v>24.04</v>
      </c>
      <c r="U8" s="105">
        <f t="shared" si="1"/>
        <v>1.2899999999999991</v>
      </c>
      <c r="V8" s="103">
        <f t="shared" si="5"/>
        <v>-23.984999999999999</v>
      </c>
      <c r="W8" s="103">
        <f t="shared" si="6"/>
        <v>-23.395</v>
      </c>
      <c r="X8" s="103">
        <f t="shared" si="2"/>
        <v>-128.62</v>
      </c>
      <c r="Y8" s="103">
        <f t="shared" si="2"/>
        <v>-122.17999999999999</v>
      </c>
      <c r="Z8" s="103">
        <f t="shared" si="3"/>
        <v>6.4400000000000119</v>
      </c>
      <c r="AA8" s="103">
        <f t="shared" si="4"/>
        <v>6.4400000000000119</v>
      </c>
      <c r="AB8" s="617"/>
      <c r="AF8" s="477">
        <v>2.5700000000000074</v>
      </c>
      <c r="AG8" s="478">
        <v>2.5392000000000134</v>
      </c>
      <c r="AH8" s="478">
        <v>3.8649999999999949</v>
      </c>
      <c r="AI8" s="478">
        <v>4.4369999999999985</v>
      </c>
      <c r="AJ8" s="478">
        <v>4.9050000000000011</v>
      </c>
      <c r="AK8" s="478">
        <v>5.0999999999999996</v>
      </c>
      <c r="AL8" s="478">
        <v>5.25</v>
      </c>
      <c r="AM8" s="478">
        <v>5.46</v>
      </c>
      <c r="AN8" s="478">
        <v>5.3</v>
      </c>
      <c r="AO8" s="478">
        <v>5.51</v>
      </c>
      <c r="AP8" s="478">
        <v>5.62</v>
      </c>
      <c r="AQ8" s="478">
        <v>5.79</v>
      </c>
      <c r="AR8" s="478">
        <v>5.67</v>
      </c>
      <c r="AS8" s="478">
        <v>5.82</v>
      </c>
      <c r="AT8" s="478">
        <v>5.99</v>
      </c>
      <c r="AU8" s="478">
        <v>5.84</v>
      </c>
      <c r="AV8" s="478">
        <v>5.97</v>
      </c>
      <c r="AW8" s="478">
        <v>6.21</v>
      </c>
      <c r="AX8" s="478">
        <v>6.02</v>
      </c>
      <c r="AY8" s="478">
        <v>6.14</v>
      </c>
      <c r="AZ8" s="149">
        <v>6.28</v>
      </c>
      <c r="BA8" s="149">
        <v>6.0460000000000029</v>
      </c>
      <c r="BB8" s="149">
        <v>6.5050000000000097</v>
      </c>
      <c r="BC8" s="149">
        <v>6.4750000000000094</v>
      </c>
      <c r="BD8" s="149">
        <v>6.9700000000000131</v>
      </c>
      <c r="BE8" s="149">
        <v>7.0250000000000199</v>
      </c>
      <c r="BF8" s="149">
        <v>7.269999999999996</v>
      </c>
      <c r="BG8" s="149">
        <v>7.49</v>
      </c>
      <c r="BH8" s="149">
        <v>7.1799999999999926</v>
      </c>
      <c r="BI8" s="149">
        <v>7.2339999999999929</v>
      </c>
      <c r="BJ8" s="149">
        <v>6.9350999999999985</v>
      </c>
      <c r="BK8" s="149">
        <v>6.6575500000000041</v>
      </c>
      <c r="BL8" s="149">
        <v>6.3800000000000097</v>
      </c>
      <c r="BM8" s="149">
        <v>6.7342500000000109</v>
      </c>
      <c r="BN8" s="149">
        <v>6.9250000000000114</v>
      </c>
      <c r="BO8" s="149">
        <v>7.13</v>
      </c>
      <c r="BP8" s="149">
        <v>7.27</v>
      </c>
      <c r="BQ8" s="149">
        <v>6.9749999999999979</v>
      </c>
      <c r="BR8" s="149">
        <v>7.1799999999999926</v>
      </c>
      <c r="BS8" s="528">
        <v>7.43</v>
      </c>
      <c r="BT8" s="528">
        <v>7.62</v>
      </c>
      <c r="BU8" s="528">
        <v>7.98</v>
      </c>
      <c r="BV8" s="528">
        <v>7.77</v>
      </c>
      <c r="BW8" s="528">
        <v>7.66</v>
      </c>
      <c r="BX8" s="528">
        <v>7.72</v>
      </c>
      <c r="BY8" s="528">
        <v>7.3100000000000023</v>
      </c>
      <c r="BZ8" s="528">
        <v>7.2350000000000136</v>
      </c>
      <c r="CA8" s="532">
        <v>7.6</v>
      </c>
      <c r="CB8" s="528">
        <v>7.78</v>
      </c>
      <c r="CC8" s="528">
        <v>7.6840000000000028</v>
      </c>
      <c r="CD8" s="528">
        <v>7.6200000000000045</v>
      </c>
      <c r="CE8" s="528">
        <v>8</v>
      </c>
      <c r="CF8" s="538">
        <v>7.84</v>
      </c>
      <c r="CG8" s="149">
        <v>7.96</v>
      </c>
      <c r="CH8" s="149">
        <v>7.9411720900000002</v>
      </c>
      <c r="CI8" s="542">
        <v>7.8861720900000005</v>
      </c>
      <c r="CJ8" s="149">
        <v>7.99</v>
      </c>
      <c r="CK8" s="149">
        <v>7.93</v>
      </c>
      <c r="CL8" s="149">
        <v>7.81</v>
      </c>
      <c r="CM8" s="149">
        <v>7.97</v>
      </c>
      <c r="CN8" s="149">
        <v>8.09</v>
      </c>
      <c r="CO8" s="149">
        <v>8.1999999999999993</v>
      </c>
      <c r="CP8" s="149">
        <v>8.1</v>
      </c>
      <c r="CQ8" s="149">
        <v>7.7640000000000029</v>
      </c>
      <c r="CR8" s="149">
        <v>7.92</v>
      </c>
      <c r="CS8" s="149">
        <v>7.8540000000000001</v>
      </c>
      <c r="CT8" s="149">
        <v>7.8064</v>
      </c>
      <c r="CU8" s="149">
        <v>7.7921199999999997</v>
      </c>
      <c r="CV8" s="149">
        <v>7.7349999999999994</v>
      </c>
      <c r="CW8" s="149">
        <v>6.7000000000000028</v>
      </c>
      <c r="CX8" s="149">
        <v>6.3750000000000142</v>
      </c>
      <c r="CY8" s="560">
        <v>6.516750000000008</v>
      </c>
      <c r="CZ8" s="149">
        <v>6.430000000000021</v>
      </c>
      <c r="DA8" s="149">
        <v>6.56</v>
      </c>
      <c r="DB8" s="149">
        <v>5.9790000000000028</v>
      </c>
      <c r="DC8" s="149">
        <v>5.730000000000004</v>
      </c>
      <c r="DD8" s="564">
        <v>5.54</v>
      </c>
      <c r="DE8" s="564">
        <v>5.75</v>
      </c>
      <c r="DF8" s="149">
        <v>5.99</v>
      </c>
      <c r="DG8" s="149">
        <v>6.11</v>
      </c>
      <c r="DH8" s="149">
        <v>6.23</v>
      </c>
      <c r="DI8" s="149">
        <v>6.11</v>
      </c>
      <c r="DJ8" s="149">
        <v>6.26</v>
      </c>
      <c r="DK8" s="149">
        <v>5.9690000000000119</v>
      </c>
      <c r="DL8" s="149">
        <v>5.7750000000000199</v>
      </c>
      <c r="DM8" s="149">
        <v>5.9650000000000176</v>
      </c>
      <c r="DN8" s="149">
        <v>6.1217500000000156</v>
      </c>
      <c r="DO8" s="149">
        <v>6.2500000000000142</v>
      </c>
      <c r="DP8" s="149">
        <v>6.38</v>
      </c>
      <c r="DQ8" s="149">
        <v>6.51</v>
      </c>
      <c r="DR8" s="149">
        <v>6.41</v>
      </c>
      <c r="DS8" s="149">
        <v>6.54</v>
      </c>
      <c r="DT8" s="149">
        <v>6.41</v>
      </c>
      <c r="DU8" s="149">
        <v>6.54</v>
      </c>
      <c r="DV8" s="593">
        <v>6.74</v>
      </c>
      <c r="DW8" s="594">
        <v>6.64</v>
      </c>
      <c r="DX8" s="595">
        <v>6.77</v>
      </c>
      <c r="DY8" s="596">
        <v>6.6</v>
      </c>
      <c r="DZ8" s="597">
        <v>6.8</v>
      </c>
      <c r="EA8" s="599">
        <v>6.68</v>
      </c>
      <c r="EB8" s="600">
        <v>6.55</v>
      </c>
      <c r="EC8" s="601">
        <v>6.65</v>
      </c>
      <c r="ED8" s="602">
        <v>6.76</v>
      </c>
      <c r="EE8" s="149">
        <v>6.38</v>
      </c>
      <c r="EF8" s="149">
        <v>6.51</v>
      </c>
      <c r="EG8" s="149">
        <v>6.41</v>
      </c>
      <c r="EH8" s="149">
        <v>6.32</v>
      </c>
      <c r="EI8" s="149">
        <v>6.46</v>
      </c>
      <c r="EJ8" s="149">
        <v>6.59</v>
      </c>
      <c r="EK8" s="149">
        <v>6.72</v>
      </c>
      <c r="EL8" s="149">
        <v>6.59</v>
      </c>
      <c r="EM8" s="149">
        <v>6.75</v>
      </c>
      <c r="EN8" s="149">
        <v>5.8500000000000085</v>
      </c>
      <c r="EO8" s="149">
        <v>5.97</v>
      </c>
      <c r="EP8" s="149">
        <v>6.09</v>
      </c>
      <c r="EQ8" s="149">
        <v>6.18</v>
      </c>
      <c r="ER8" s="149"/>
      <c r="ES8" s="282"/>
      <c r="ET8" s="283"/>
      <c r="EU8" s="284"/>
      <c r="EV8" s="286"/>
      <c r="EW8" s="287"/>
      <c r="EX8" s="288"/>
      <c r="EY8" s="289"/>
      <c r="EZ8" s="290"/>
      <c r="FA8" s="291"/>
      <c r="FB8" s="287"/>
      <c r="FC8" s="293"/>
      <c r="FD8" s="294"/>
      <c r="FE8" s="295"/>
      <c r="FF8" s="296"/>
      <c r="FG8" s="297"/>
      <c r="FH8" s="298"/>
      <c r="FI8" s="299"/>
      <c r="FJ8" s="300"/>
      <c r="FK8" s="301"/>
      <c r="FL8" s="303"/>
      <c r="FM8" s="301"/>
      <c r="FN8" s="305"/>
      <c r="FO8" s="301"/>
      <c r="FP8" s="301"/>
      <c r="FQ8" s="308"/>
      <c r="FR8" s="309"/>
      <c r="FS8" s="310"/>
      <c r="FT8" s="301"/>
      <c r="FU8" s="301"/>
      <c r="FV8" s="313"/>
      <c r="FW8" s="315"/>
      <c r="FX8" s="316"/>
      <c r="FY8" s="318"/>
      <c r="FZ8" s="318"/>
      <c r="GA8" s="319"/>
      <c r="GB8" s="321"/>
      <c r="GC8" s="321"/>
      <c r="GD8" s="323"/>
      <c r="GE8" s="325"/>
      <c r="GF8" s="321"/>
      <c r="GG8" s="329"/>
      <c r="GH8" s="321"/>
      <c r="GI8" s="321"/>
      <c r="GJ8" s="321"/>
      <c r="GK8" s="321"/>
      <c r="GL8" s="321"/>
      <c r="GM8" s="321"/>
      <c r="GN8" s="336"/>
      <c r="GO8" s="337"/>
      <c r="GP8" s="342"/>
      <c r="GQ8" s="347"/>
      <c r="GR8" s="349"/>
      <c r="GS8" s="352"/>
      <c r="GT8" s="355"/>
      <c r="GU8" s="355"/>
      <c r="GV8" s="355"/>
      <c r="GW8" s="355"/>
      <c r="GX8" s="355"/>
      <c r="GY8" s="359"/>
      <c r="GZ8" s="362"/>
      <c r="HA8" s="364"/>
      <c r="HB8" s="369"/>
      <c r="HC8" s="373"/>
      <c r="HD8" s="355"/>
      <c r="HE8" s="355"/>
      <c r="HF8" s="355"/>
      <c r="HG8" s="384"/>
      <c r="HH8" s="386"/>
      <c r="HI8" s="355"/>
      <c r="HJ8" s="392"/>
      <c r="HK8" s="392"/>
      <c r="HL8" s="392"/>
      <c r="HM8" s="399"/>
      <c r="HN8" s="400"/>
      <c r="HO8" s="392"/>
      <c r="HP8" s="392"/>
      <c r="HQ8" s="392"/>
      <c r="HR8" s="402"/>
      <c r="HS8" s="404"/>
      <c r="HT8" s="406"/>
      <c r="HU8" s="408"/>
      <c r="HV8" s="409"/>
      <c r="HW8" s="409"/>
      <c r="HX8" s="409"/>
      <c r="HY8" s="413"/>
      <c r="HZ8" s="415"/>
      <c r="IA8" s="418"/>
      <c r="IB8" s="420"/>
      <c r="IC8" s="409"/>
      <c r="ID8" s="425"/>
      <c r="IE8" s="427"/>
      <c r="IF8" s="428"/>
      <c r="IG8" s="429"/>
      <c r="IH8" s="431"/>
      <c r="II8" s="433"/>
      <c r="IJ8" s="434"/>
      <c r="IK8" s="435"/>
      <c r="IL8" s="436"/>
      <c r="IM8" s="437"/>
      <c r="IN8" s="438"/>
      <c r="IO8" s="439"/>
      <c r="IP8" s="441"/>
      <c r="IQ8" s="441"/>
      <c r="IR8" s="441"/>
      <c r="IS8" s="441"/>
      <c r="IT8" s="441"/>
      <c r="IU8" s="441"/>
      <c r="IV8" s="441"/>
      <c r="IW8" s="441"/>
      <c r="IX8" s="441"/>
      <c r="IY8" s="439"/>
    </row>
    <row r="9" spans="1:259" s="92" customFormat="1" ht="12.9" customHeight="1">
      <c r="A9" s="794" t="s">
        <v>115</v>
      </c>
      <c r="B9" s="801" t="s">
        <v>116</v>
      </c>
      <c r="C9" s="802"/>
      <c r="D9" s="802"/>
      <c r="E9" s="803"/>
      <c r="F9" s="791"/>
      <c r="G9" s="792"/>
      <c r="H9" s="792"/>
      <c r="I9" s="793"/>
      <c r="J9"/>
      <c r="K9"/>
      <c r="L9" s="103"/>
      <c r="N9"/>
      <c r="O9" s="100">
        <v>3</v>
      </c>
      <c r="P9" s="103">
        <v>-22.81</v>
      </c>
      <c r="Q9" s="103">
        <v>24.12</v>
      </c>
      <c r="R9" s="103">
        <f t="shared" si="0"/>
        <v>1.3100000000000023</v>
      </c>
      <c r="S9" s="104">
        <v>-23.03</v>
      </c>
      <c r="T9" s="104">
        <v>24.33</v>
      </c>
      <c r="U9" s="105">
        <f t="shared" si="1"/>
        <v>1.2999999999999972</v>
      </c>
      <c r="V9" s="103">
        <f t="shared" si="5"/>
        <v>-23.465</v>
      </c>
      <c r="W9" s="103">
        <f t="shared" si="6"/>
        <v>-23.68</v>
      </c>
      <c r="X9" s="103">
        <f t="shared" si="2"/>
        <v>-152.08500000000001</v>
      </c>
      <c r="Y9" s="103">
        <f t="shared" si="2"/>
        <v>-145.85999999999999</v>
      </c>
      <c r="Z9" s="103">
        <f t="shared" si="3"/>
        <v>6.2250000000000227</v>
      </c>
      <c r="AA9" s="103">
        <f t="shared" si="4"/>
        <v>6.2250000000000227</v>
      </c>
      <c r="AB9" s="617"/>
      <c r="AF9" s="477">
        <v>3.1200000000000045</v>
      </c>
      <c r="AG9" s="478">
        <v>3.4665000000000177</v>
      </c>
      <c r="AH9" s="478">
        <v>4.9449999999999932</v>
      </c>
      <c r="AI9" s="478">
        <v>5.629749999999996</v>
      </c>
      <c r="AJ9" s="478">
        <v>6.1899999999999977</v>
      </c>
      <c r="AK9" s="478">
        <v>6.44</v>
      </c>
      <c r="AL9" s="478">
        <v>6.63</v>
      </c>
      <c r="AM9" s="478">
        <v>6.9</v>
      </c>
      <c r="AN9" s="478">
        <v>6.69</v>
      </c>
      <c r="AO9" s="478">
        <v>6.96</v>
      </c>
      <c r="AP9" s="478">
        <v>7.1</v>
      </c>
      <c r="AQ9" s="478">
        <v>7.31</v>
      </c>
      <c r="AR9" s="478">
        <v>7.16</v>
      </c>
      <c r="AS9" s="478">
        <v>7.35</v>
      </c>
      <c r="AT9" s="478">
        <v>7.57</v>
      </c>
      <c r="AU9" s="478">
        <v>7.38</v>
      </c>
      <c r="AV9" s="478">
        <v>7.55</v>
      </c>
      <c r="AW9" s="478">
        <v>7.85</v>
      </c>
      <c r="AX9" s="478">
        <v>7.61</v>
      </c>
      <c r="AY9" s="478">
        <v>7.76</v>
      </c>
      <c r="AZ9" s="149">
        <v>7.93</v>
      </c>
      <c r="BA9" s="149">
        <v>7.6140000000000061</v>
      </c>
      <c r="BB9" s="149">
        <v>8.2199999999999989</v>
      </c>
      <c r="BC9" s="149">
        <v>8.1999999999999993</v>
      </c>
      <c r="BD9" s="149">
        <v>8.7550000000000097</v>
      </c>
      <c r="BE9" s="149">
        <v>9.0050000000000239</v>
      </c>
      <c r="BF9" s="149">
        <v>9.019999999999996</v>
      </c>
      <c r="BG9" s="149">
        <v>9.2899999999999991</v>
      </c>
      <c r="BH9" s="149">
        <v>8.8599999999999852</v>
      </c>
      <c r="BI9" s="149">
        <v>8.9319999999999844</v>
      </c>
      <c r="BJ9" s="149">
        <v>8.5112999999999968</v>
      </c>
      <c r="BK9" s="149">
        <v>8.1206500000000084</v>
      </c>
      <c r="BL9" s="149">
        <v>7.7300000000000182</v>
      </c>
      <c r="BM9" s="149">
        <v>8.2110000000000145</v>
      </c>
      <c r="BN9" s="149">
        <v>8.4700000000000131</v>
      </c>
      <c r="BO9" s="149">
        <v>8.7200000000000006</v>
      </c>
      <c r="BP9" s="149">
        <v>8.89</v>
      </c>
      <c r="BQ9" s="149">
        <v>8.48</v>
      </c>
      <c r="BR9" s="149">
        <v>8.7249999999999943</v>
      </c>
      <c r="BS9" s="528">
        <v>9.0299999999999994</v>
      </c>
      <c r="BT9" s="528">
        <v>9.26</v>
      </c>
      <c r="BU9" s="528">
        <v>9.6999999999999993</v>
      </c>
      <c r="BV9" s="528">
        <v>9.35</v>
      </c>
      <c r="BW9" s="528">
        <v>9.15</v>
      </c>
      <c r="BX9" s="528">
        <v>9.25</v>
      </c>
      <c r="BY9" s="528">
        <v>8.5949999999999989</v>
      </c>
      <c r="BZ9" s="528">
        <v>8.5500000000000114</v>
      </c>
      <c r="CA9" s="532">
        <v>8.98</v>
      </c>
      <c r="CB9" s="528">
        <v>9.19</v>
      </c>
      <c r="CC9" s="528">
        <v>9.0850000000000009</v>
      </c>
      <c r="CD9" s="528">
        <v>9.0150000000000006</v>
      </c>
      <c r="CE9" s="528">
        <v>9.4700000000000006</v>
      </c>
      <c r="CF9" s="538">
        <v>9.2805999999999997</v>
      </c>
      <c r="CG9" s="149">
        <v>9.42</v>
      </c>
      <c r="CH9" s="149">
        <v>9.3948503100000007</v>
      </c>
      <c r="CI9" s="542">
        <v>9.3248503100000004</v>
      </c>
      <c r="CJ9" s="149">
        <v>9.4499999999999993</v>
      </c>
      <c r="CK9" s="149">
        <v>9.3699999999999992</v>
      </c>
      <c r="CL9" s="149">
        <v>9.23</v>
      </c>
      <c r="CM9" s="149">
        <v>9.41</v>
      </c>
      <c r="CN9" s="149">
        <v>9.5500000000000007</v>
      </c>
      <c r="CO9" s="149">
        <v>9.67</v>
      </c>
      <c r="CP9" s="149">
        <v>9.5500000000000007</v>
      </c>
      <c r="CQ9" s="149">
        <v>9.1755000000000013</v>
      </c>
      <c r="CR9" s="149">
        <v>9.36</v>
      </c>
      <c r="CS9" s="149">
        <v>9.2759999999999998</v>
      </c>
      <c r="CT9" s="149">
        <v>9.155599999999998</v>
      </c>
      <c r="CU9" s="149">
        <v>9.1194799999999976</v>
      </c>
      <c r="CV9" s="149">
        <v>8.9749999999999943</v>
      </c>
      <c r="CW9" s="149">
        <v>7.8850000000000051</v>
      </c>
      <c r="CX9" s="149">
        <v>7.4500000000000171</v>
      </c>
      <c r="CY9" s="560">
        <v>7.6165000000000092</v>
      </c>
      <c r="CZ9" s="149">
        <v>7.5600000000000307</v>
      </c>
      <c r="DA9" s="149">
        <v>7.71</v>
      </c>
      <c r="DB9" s="149">
        <v>6.9539999999999971</v>
      </c>
      <c r="DC9" s="149">
        <v>6.6299999999999955</v>
      </c>
      <c r="DD9" s="564">
        <v>6.39</v>
      </c>
      <c r="DE9" s="564">
        <v>6.66</v>
      </c>
      <c r="DF9" s="149">
        <v>6.93</v>
      </c>
      <c r="DG9" s="149">
        <v>7.07</v>
      </c>
      <c r="DH9" s="149">
        <v>7.21</v>
      </c>
      <c r="DI9" s="149">
        <v>7.07</v>
      </c>
      <c r="DJ9" s="149">
        <v>7.25</v>
      </c>
      <c r="DK9" s="149">
        <v>6.869000000000014</v>
      </c>
      <c r="DL9" s="149">
        <v>6.6150000000000233</v>
      </c>
      <c r="DM9" s="149">
        <v>6.9090000000000229</v>
      </c>
      <c r="DN9" s="149">
        <v>7.1515500000000225</v>
      </c>
      <c r="DO9" s="149">
        <v>7.3500000000000227</v>
      </c>
      <c r="DP9" s="149">
        <v>7.5</v>
      </c>
      <c r="DQ9" s="149">
        <v>7.65</v>
      </c>
      <c r="DR9" s="149">
        <v>7.53</v>
      </c>
      <c r="DS9" s="149">
        <v>7.68</v>
      </c>
      <c r="DT9" s="149">
        <v>7.53</v>
      </c>
      <c r="DU9" s="149">
        <v>7.68</v>
      </c>
      <c r="DV9" s="593">
        <v>7.91</v>
      </c>
      <c r="DW9" s="594">
        <v>7.79</v>
      </c>
      <c r="DX9" s="595">
        <v>7.95</v>
      </c>
      <c r="DY9" s="596">
        <v>7.75</v>
      </c>
      <c r="DZ9" s="597">
        <v>7.98</v>
      </c>
      <c r="EA9" s="599">
        <v>7.84</v>
      </c>
      <c r="EB9" s="600">
        <v>7.68</v>
      </c>
      <c r="EC9" s="601">
        <v>7.8</v>
      </c>
      <c r="ED9" s="602">
        <v>7.92</v>
      </c>
      <c r="EE9" s="149">
        <v>7.5</v>
      </c>
      <c r="EF9" s="149">
        <v>7.65</v>
      </c>
      <c r="EG9" s="149">
        <v>7.54</v>
      </c>
      <c r="EH9" s="149">
        <v>7.43</v>
      </c>
      <c r="EI9" s="149">
        <v>7.59</v>
      </c>
      <c r="EJ9" s="149">
        <v>7.74</v>
      </c>
      <c r="EK9" s="149">
        <v>7.89</v>
      </c>
      <c r="EL9" s="149">
        <v>7.73</v>
      </c>
      <c r="EM9" s="149">
        <v>7.92</v>
      </c>
      <c r="EN9" s="149">
        <v>6.4400000000000119</v>
      </c>
      <c r="EO9" s="149">
        <v>6.57</v>
      </c>
      <c r="EP9" s="149">
        <v>6.7</v>
      </c>
      <c r="EQ9" s="149">
        <v>6.8</v>
      </c>
      <c r="ER9" s="149"/>
      <c r="ES9" s="282"/>
      <c r="ET9" s="283"/>
      <c r="EU9" s="284"/>
      <c r="EV9" s="286"/>
      <c r="EW9" s="287"/>
      <c r="EX9" s="288"/>
      <c r="EY9" s="289"/>
      <c r="EZ9" s="290"/>
      <c r="FA9" s="291"/>
      <c r="FB9" s="287"/>
      <c r="FC9" s="293"/>
      <c r="FD9" s="294"/>
      <c r="FE9" s="295"/>
      <c r="FF9" s="296"/>
      <c r="FG9" s="297"/>
      <c r="FH9" s="298"/>
      <c r="FI9" s="299"/>
      <c r="FJ9" s="300"/>
      <c r="FK9" s="301"/>
      <c r="FL9" s="303"/>
      <c r="FM9" s="301"/>
      <c r="FN9" s="305"/>
      <c r="FO9" s="301"/>
      <c r="FP9" s="301"/>
      <c r="FQ9" s="308"/>
      <c r="FR9" s="309"/>
      <c r="FS9" s="310"/>
      <c r="FT9" s="301"/>
      <c r="FU9" s="301"/>
      <c r="FV9" s="313"/>
      <c r="FW9" s="315"/>
      <c r="FX9" s="316"/>
      <c r="FY9" s="318"/>
      <c r="FZ9" s="318"/>
      <c r="GA9" s="319"/>
      <c r="GB9" s="321"/>
      <c r="GC9" s="321"/>
      <c r="GD9" s="323"/>
      <c r="GE9" s="325"/>
      <c r="GF9" s="321"/>
      <c r="GG9" s="329"/>
      <c r="GH9" s="321"/>
      <c r="GI9" s="321"/>
      <c r="GJ9" s="321"/>
      <c r="GK9" s="321"/>
      <c r="GL9" s="321"/>
      <c r="GM9" s="321"/>
      <c r="GN9" s="336"/>
      <c r="GO9" s="337"/>
      <c r="GP9" s="342"/>
      <c r="GQ9" s="347"/>
      <c r="GR9" s="349"/>
      <c r="GS9" s="352"/>
      <c r="GT9" s="355"/>
      <c r="GU9" s="355"/>
      <c r="GV9" s="355"/>
      <c r="GW9" s="355"/>
      <c r="GX9" s="355"/>
      <c r="GY9" s="359"/>
      <c r="GZ9" s="362"/>
      <c r="HA9" s="364"/>
      <c r="HB9" s="369"/>
      <c r="HC9" s="373"/>
      <c r="HD9" s="355"/>
      <c r="HE9" s="355"/>
      <c r="HF9" s="355"/>
      <c r="HG9" s="384"/>
      <c r="HH9" s="386"/>
      <c r="HI9" s="355"/>
      <c r="HJ9" s="392"/>
      <c r="HK9" s="392"/>
      <c r="HL9" s="392"/>
      <c r="HM9" s="399"/>
      <c r="HN9" s="400"/>
      <c r="HO9" s="392"/>
      <c r="HP9" s="392"/>
      <c r="HQ9" s="392"/>
      <c r="HR9" s="402"/>
      <c r="HS9" s="404"/>
      <c r="HT9" s="406"/>
      <c r="HU9" s="408"/>
      <c r="HV9" s="409"/>
      <c r="HW9" s="409"/>
      <c r="HX9" s="409"/>
      <c r="HY9" s="413"/>
      <c r="HZ9" s="415"/>
      <c r="IA9" s="418"/>
      <c r="IB9" s="420"/>
      <c r="IC9" s="409"/>
      <c r="ID9" s="425"/>
      <c r="IE9" s="427"/>
      <c r="IF9" s="428"/>
      <c r="IG9" s="429"/>
      <c r="IH9" s="431"/>
      <c r="II9" s="433"/>
      <c r="IJ9" s="434"/>
      <c r="IK9" s="435"/>
      <c r="IL9" s="436"/>
      <c r="IM9" s="437"/>
      <c r="IN9" s="438"/>
      <c r="IO9" s="439"/>
      <c r="IP9" s="441"/>
      <c r="IQ9" s="441"/>
      <c r="IR9" s="441"/>
      <c r="IS9" s="441"/>
      <c r="IT9" s="441"/>
      <c r="IU9" s="441"/>
      <c r="IV9" s="441"/>
      <c r="IW9" s="441"/>
      <c r="IX9" s="441"/>
      <c r="IY9" s="439"/>
    </row>
    <row r="10" spans="1:259" s="92" customFormat="1" ht="12.9" customHeight="1">
      <c r="A10" s="795"/>
      <c r="B10" s="110" t="s">
        <v>117</v>
      </c>
      <c r="C10" s="110" t="s">
        <v>118</v>
      </c>
      <c r="D10" s="110" t="s">
        <v>74</v>
      </c>
      <c r="E10" s="241" t="s">
        <v>230</v>
      </c>
      <c r="F10" s="791"/>
      <c r="G10" s="792"/>
      <c r="H10" s="792"/>
      <c r="I10" s="793"/>
      <c r="L10" s="103"/>
      <c r="N10" s="240" t="s">
        <v>227</v>
      </c>
      <c r="O10" s="100">
        <v>3.5</v>
      </c>
      <c r="P10" s="103">
        <v>-23.46</v>
      </c>
      <c r="Q10" s="103">
        <v>24.01</v>
      </c>
      <c r="R10" s="103">
        <f t="shared" si="0"/>
        <v>0.55000000000000071</v>
      </c>
      <c r="S10" s="104">
        <v>-23.71</v>
      </c>
      <c r="T10" s="104">
        <v>25.07</v>
      </c>
      <c r="U10" s="105">
        <f t="shared" si="1"/>
        <v>1.3599999999999994</v>
      </c>
      <c r="V10" s="103">
        <f t="shared" si="5"/>
        <v>-23.734999999999999</v>
      </c>
      <c r="W10" s="103">
        <f t="shared" si="6"/>
        <v>-24.39</v>
      </c>
      <c r="X10" s="103">
        <f t="shared" si="2"/>
        <v>-175.82</v>
      </c>
      <c r="Y10" s="103">
        <f t="shared" si="2"/>
        <v>-170.25</v>
      </c>
      <c r="Z10" s="103">
        <f t="shared" si="3"/>
        <v>5.5699999999999932</v>
      </c>
      <c r="AA10" s="103">
        <f t="shared" si="4"/>
        <v>5.5699999999999932</v>
      </c>
      <c r="AB10" s="617"/>
      <c r="AF10" s="477">
        <v>3.5500000000000114</v>
      </c>
      <c r="AG10" s="478">
        <v>4.4278000000000226</v>
      </c>
      <c r="AH10" s="478">
        <v>5.9650000000000034</v>
      </c>
      <c r="AI10" s="478">
        <v>6.6360000000000028</v>
      </c>
      <c r="AJ10" s="478">
        <v>7.1850000000000023</v>
      </c>
      <c r="AK10" s="478">
        <v>7.47</v>
      </c>
      <c r="AL10" s="478">
        <v>7.69</v>
      </c>
      <c r="AM10" s="478">
        <v>8</v>
      </c>
      <c r="AN10" s="478">
        <v>7.76</v>
      </c>
      <c r="AO10" s="478">
        <v>8.07</v>
      </c>
      <c r="AP10" s="478">
        <v>8.23</v>
      </c>
      <c r="AQ10" s="478">
        <v>8.48</v>
      </c>
      <c r="AR10" s="478">
        <v>8.31</v>
      </c>
      <c r="AS10" s="478">
        <v>8.5299999999999994</v>
      </c>
      <c r="AT10" s="478">
        <v>8.7899999999999991</v>
      </c>
      <c r="AU10" s="478">
        <v>8.57</v>
      </c>
      <c r="AV10" s="478">
        <v>8.77</v>
      </c>
      <c r="AW10" s="478">
        <v>9.1199999999999992</v>
      </c>
      <c r="AX10" s="478">
        <v>8.85</v>
      </c>
      <c r="AY10" s="478">
        <v>9.0299999999999994</v>
      </c>
      <c r="AZ10" s="149">
        <v>9.23</v>
      </c>
      <c r="BA10" s="149">
        <v>8.8060000000000063</v>
      </c>
      <c r="BB10" s="149">
        <v>9.3950000000000102</v>
      </c>
      <c r="BC10" s="149">
        <v>9.40500000000001</v>
      </c>
      <c r="BD10" s="149">
        <v>10.060000000000002</v>
      </c>
      <c r="BE10" s="149">
        <v>10.335000000000036</v>
      </c>
      <c r="BF10" s="149">
        <v>10.185000000000002</v>
      </c>
      <c r="BG10" s="149">
        <v>10.49</v>
      </c>
      <c r="BH10" s="149">
        <v>9.9699999999999989</v>
      </c>
      <c r="BI10" s="149">
        <v>10.070799999999998</v>
      </c>
      <c r="BJ10" s="149">
        <v>9.557770000000005</v>
      </c>
      <c r="BK10" s="149">
        <v>9.0813850000000116</v>
      </c>
      <c r="BL10" s="149">
        <v>8.6050000000000182</v>
      </c>
      <c r="BM10" s="149">
        <v>9.1217500000000094</v>
      </c>
      <c r="BN10" s="149">
        <v>9.4000000000000057</v>
      </c>
      <c r="BO10" s="149">
        <v>9.68</v>
      </c>
      <c r="BP10" s="149">
        <v>9.86</v>
      </c>
      <c r="BQ10" s="149">
        <v>9.3549999999999986</v>
      </c>
      <c r="BR10" s="149">
        <v>9.664999999999992</v>
      </c>
      <c r="BS10" s="528">
        <v>10</v>
      </c>
      <c r="BT10" s="528">
        <v>10.25</v>
      </c>
      <c r="BU10" s="528">
        <v>10.73</v>
      </c>
      <c r="BV10" s="528">
        <v>10.26</v>
      </c>
      <c r="BW10" s="528">
        <v>10</v>
      </c>
      <c r="BX10" s="528">
        <v>10.14</v>
      </c>
      <c r="BY10" s="528">
        <v>9.3549999999999898</v>
      </c>
      <c r="BZ10" s="528">
        <v>9.2150000000000034</v>
      </c>
      <c r="CA10" s="532">
        <v>9.68</v>
      </c>
      <c r="CB10" s="528">
        <v>9.92</v>
      </c>
      <c r="CC10" s="528">
        <v>9.7639999999999976</v>
      </c>
      <c r="CD10" s="528">
        <v>9.6599999999999966</v>
      </c>
      <c r="CE10" s="528">
        <v>10.14</v>
      </c>
      <c r="CF10" s="538">
        <v>9.9372000000000007</v>
      </c>
      <c r="CG10" s="149">
        <v>10.09</v>
      </c>
      <c r="CH10" s="149">
        <v>10.0570168</v>
      </c>
      <c r="CI10" s="542">
        <v>9.9720167999999987</v>
      </c>
      <c r="CJ10" s="149">
        <v>10.1</v>
      </c>
      <c r="CK10" s="149">
        <v>10.02</v>
      </c>
      <c r="CL10" s="149">
        <v>9.8699999999999992</v>
      </c>
      <c r="CM10" s="149">
        <v>10.07</v>
      </c>
      <c r="CN10" s="149">
        <v>10.220000000000001</v>
      </c>
      <c r="CO10" s="149">
        <v>10.35</v>
      </c>
      <c r="CP10" s="149">
        <v>10.23</v>
      </c>
      <c r="CQ10" s="149">
        <v>9.8309999999999977</v>
      </c>
      <c r="CR10" s="149">
        <v>10.029999999999999</v>
      </c>
      <c r="CS10" s="149">
        <v>9.927999999999999</v>
      </c>
      <c r="CT10" s="149">
        <v>9.7247999999999948</v>
      </c>
      <c r="CU10" s="149">
        <v>9.6638399999999933</v>
      </c>
      <c r="CV10" s="149">
        <v>9.4199999999999875</v>
      </c>
      <c r="CW10" s="149">
        <v>8.2849999999999966</v>
      </c>
      <c r="CX10" s="149">
        <v>7.7050000000000125</v>
      </c>
      <c r="CY10" s="560">
        <v>7.8782500000000066</v>
      </c>
      <c r="CZ10" s="149">
        <v>7.7300000000000466</v>
      </c>
      <c r="DA10" s="149">
        <v>7.88</v>
      </c>
      <c r="DB10" s="149">
        <v>7.1905000000000072</v>
      </c>
      <c r="DC10" s="149">
        <v>6.8950000000000102</v>
      </c>
      <c r="DD10" s="564">
        <v>6.67</v>
      </c>
      <c r="DE10" s="564">
        <v>6.92</v>
      </c>
      <c r="DF10" s="149">
        <v>7.2</v>
      </c>
      <c r="DG10" s="149">
        <v>7.34</v>
      </c>
      <c r="DH10" s="149">
        <v>7.49</v>
      </c>
      <c r="DI10" s="149">
        <v>7.34</v>
      </c>
      <c r="DJ10" s="149">
        <v>7.52</v>
      </c>
      <c r="DK10" s="149">
        <v>7.0430000000000135</v>
      </c>
      <c r="DL10" s="149">
        <v>6.7250000000000227</v>
      </c>
      <c r="DM10" s="149">
        <v>7.0790000000000308</v>
      </c>
      <c r="DN10" s="149">
        <v>7.3710500000000367</v>
      </c>
      <c r="DO10" s="149">
        <v>7.6100000000000421</v>
      </c>
      <c r="DP10" s="149">
        <v>7.76</v>
      </c>
      <c r="DQ10" s="149">
        <v>7.92</v>
      </c>
      <c r="DR10" s="149">
        <v>7.79</v>
      </c>
      <c r="DS10" s="149">
        <v>7.95</v>
      </c>
      <c r="DT10" s="149">
        <v>7.79</v>
      </c>
      <c r="DU10" s="149">
        <v>7.95</v>
      </c>
      <c r="DV10" s="593">
        <v>8.19</v>
      </c>
      <c r="DW10" s="594">
        <v>8.07</v>
      </c>
      <c r="DX10" s="595">
        <v>8.23</v>
      </c>
      <c r="DY10" s="596">
        <v>8.02</v>
      </c>
      <c r="DZ10" s="597">
        <v>8.26</v>
      </c>
      <c r="EA10" s="599">
        <v>8.11</v>
      </c>
      <c r="EB10" s="600">
        <v>7.95</v>
      </c>
      <c r="EC10" s="601">
        <v>8.07</v>
      </c>
      <c r="ED10" s="602">
        <v>8.1999999999999993</v>
      </c>
      <c r="EE10" s="149">
        <v>7.76</v>
      </c>
      <c r="EF10" s="149">
        <v>7.92</v>
      </c>
      <c r="EG10" s="149">
        <v>7.8</v>
      </c>
      <c r="EH10" s="149">
        <v>7.69</v>
      </c>
      <c r="EI10" s="149">
        <v>7.86</v>
      </c>
      <c r="EJ10" s="149">
        <v>8.02</v>
      </c>
      <c r="EK10" s="149">
        <v>8.18</v>
      </c>
      <c r="EL10" s="149">
        <v>8.02</v>
      </c>
      <c r="EM10" s="149">
        <v>8.2200000000000006</v>
      </c>
      <c r="EN10" s="149">
        <v>6.2250000000000227</v>
      </c>
      <c r="EO10" s="149">
        <v>6.35</v>
      </c>
      <c r="EP10" s="149">
        <v>6.48</v>
      </c>
      <c r="EQ10" s="149">
        <v>6.58</v>
      </c>
      <c r="ER10" s="149"/>
      <c r="ES10" s="282"/>
      <c r="ET10" s="283"/>
      <c r="EU10" s="284"/>
      <c r="EV10" s="286"/>
      <c r="EW10" s="287"/>
      <c r="EX10" s="288"/>
      <c r="EY10" s="289"/>
      <c r="EZ10" s="290"/>
      <c r="FA10" s="291"/>
      <c r="FB10" s="287"/>
      <c r="FC10" s="293"/>
      <c r="FD10" s="294"/>
      <c r="FE10" s="295"/>
      <c r="FF10" s="296"/>
      <c r="FG10" s="297"/>
      <c r="FH10" s="298"/>
      <c r="FI10" s="299"/>
      <c r="FJ10" s="300"/>
      <c r="FK10" s="301"/>
      <c r="FL10" s="303"/>
      <c r="FM10" s="301"/>
      <c r="FN10" s="305"/>
      <c r="FO10" s="301"/>
      <c r="FP10" s="301"/>
      <c r="FQ10" s="308"/>
      <c r="FR10" s="309"/>
      <c r="FS10" s="310"/>
      <c r="FT10" s="301"/>
      <c r="FU10" s="301"/>
      <c r="FV10" s="313"/>
      <c r="FW10" s="315"/>
      <c r="FX10" s="316"/>
      <c r="FY10" s="318"/>
      <c r="FZ10" s="318"/>
      <c r="GA10" s="319"/>
      <c r="GB10" s="321"/>
      <c r="GC10" s="321"/>
      <c r="GD10" s="323"/>
      <c r="GE10" s="325"/>
      <c r="GF10" s="321"/>
      <c r="GG10" s="329"/>
      <c r="GH10" s="321"/>
      <c r="GI10" s="321"/>
      <c r="GJ10" s="321"/>
      <c r="GK10" s="321"/>
      <c r="GL10" s="321"/>
      <c r="GM10" s="321"/>
      <c r="GN10" s="336"/>
      <c r="GO10" s="337"/>
      <c r="GP10" s="342"/>
      <c r="GQ10" s="347"/>
      <c r="GR10" s="349"/>
      <c r="GS10" s="352"/>
      <c r="GT10" s="355"/>
      <c r="GU10" s="355"/>
      <c r="GV10" s="355"/>
      <c r="GW10" s="355"/>
      <c r="GX10" s="355"/>
      <c r="GY10" s="359"/>
      <c r="GZ10" s="362"/>
      <c r="HA10" s="364"/>
      <c r="HB10" s="369"/>
      <c r="HC10" s="373"/>
      <c r="HD10" s="355"/>
      <c r="HE10" s="355"/>
      <c r="HF10" s="355"/>
      <c r="HG10" s="384"/>
      <c r="HH10" s="386"/>
      <c r="HI10" s="355"/>
      <c r="HJ10" s="392"/>
      <c r="HK10" s="392"/>
      <c r="HL10" s="392"/>
      <c r="HM10" s="399"/>
      <c r="HN10" s="400"/>
      <c r="HO10" s="392"/>
      <c r="HP10" s="392"/>
      <c r="HQ10" s="392"/>
      <c r="HR10" s="402"/>
      <c r="HS10" s="404"/>
      <c r="HT10" s="406"/>
      <c r="HU10" s="408"/>
      <c r="HV10" s="409"/>
      <c r="HW10" s="409"/>
      <c r="HX10" s="409"/>
      <c r="HY10" s="413"/>
      <c r="HZ10" s="415"/>
      <c r="IA10" s="418"/>
      <c r="IB10" s="420"/>
      <c r="IC10" s="409"/>
      <c r="ID10" s="425"/>
      <c r="IE10" s="427"/>
      <c r="IF10" s="428"/>
      <c r="IG10" s="429"/>
      <c r="IH10" s="431"/>
      <c r="II10" s="433"/>
      <c r="IJ10" s="434"/>
      <c r="IK10" s="435"/>
      <c r="IL10" s="436"/>
      <c r="IM10" s="437"/>
      <c r="IN10" s="438"/>
      <c r="IO10" s="439"/>
      <c r="IP10" s="441"/>
      <c r="IQ10" s="441"/>
      <c r="IR10" s="441"/>
      <c r="IS10" s="441"/>
      <c r="IT10" s="441"/>
      <c r="IU10" s="441"/>
      <c r="IV10" s="441"/>
      <c r="IW10" s="441"/>
      <c r="IX10" s="441"/>
      <c r="IY10" s="439"/>
    </row>
    <row r="11" spans="1:259" s="92" customFormat="1" ht="14.1" customHeight="1">
      <c r="A11" s="111">
        <v>0</v>
      </c>
      <c r="B11" s="110">
        <v>0</v>
      </c>
      <c r="C11" s="110">
        <f t="shared" ref="C11:C74" si="7">D11-B11</f>
        <v>0</v>
      </c>
      <c r="D11" s="110">
        <v>0</v>
      </c>
      <c r="E11" s="110">
        <f>(D11-N11)/4</f>
        <v>0</v>
      </c>
      <c r="F11" s="791"/>
      <c r="G11" s="792"/>
      <c r="H11" s="792"/>
      <c r="I11" s="793"/>
      <c r="K11" s="193"/>
      <c r="L11" s="421"/>
      <c r="N11" s="149">
        <f>B11</f>
        <v>0</v>
      </c>
      <c r="O11" s="100">
        <v>4</v>
      </c>
      <c r="P11" s="103">
        <v>-24.29</v>
      </c>
      <c r="Q11" s="103">
        <v>25.64</v>
      </c>
      <c r="R11" s="103">
        <f t="shared" si="0"/>
        <v>1.3500000000000014</v>
      </c>
      <c r="S11" s="104">
        <v>-24.95</v>
      </c>
      <c r="T11" s="104">
        <v>26.23</v>
      </c>
      <c r="U11" s="105">
        <f t="shared" si="1"/>
        <v>1.2800000000000011</v>
      </c>
      <c r="V11" s="103">
        <f t="shared" si="5"/>
        <v>-24.965</v>
      </c>
      <c r="W11" s="103">
        <f t="shared" si="6"/>
        <v>-25.59</v>
      </c>
      <c r="X11" s="103">
        <f t="shared" si="2"/>
        <v>-200.785</v>
      </c>
      <c r="Y11" s="103">
        <f t="shared" si="2"/>
        <v>-195.84</v>
      </c>
      <c r="Z11" s="103">
        <f t="shared" si="3"/>
        <v>4.9449999999999932</v>
      </c>
      <c r="AA11" s="103">
        <f t="shared" si="4"/>
        <v>4.9449999999999932</v>
      </c>
      <c r="AB11" s="617"/>
      <c r="AF11" s="477">
        <v>4.0799999999999841</v>
      </c>
      <c r="AG11" s="478">
        <v>5.3967000000000116</v>
      </c>
      <c r="AH11" s="478">
        <v>6.9799999999999898</v>
      </c>
      <c r="AI11" s="478">
        <v>7.6179999999999879</v>
      </c>
      <c r="AJ11" s="478">
        <v>8.1399999999999864</v>
      </c>
      <c r="AK11" s="478">
        <v>8.4700000000000006</v>
      </c>
      <c r="AL11" s="478">
        <v>8.7200000000000006</v>
      </c>
      <c r="AM11" s="478">
        <v>9.07</v>
      </c>
      <c r="AN11" s="478">
        <v>8.8000000000000007</v>
      </c>
      <c r="AO11" s="478">
        <v>9.15</v>
      </c>
      <c r="AP11" s="478">
        <v>9.33</v>
      </c>
      <c r="AQ11" s="478">
        <v>9.61</v>
      </c>
      <c r="AR11" s="478">
        <v>9.42</v>
      </c>
      <c r="AS11" s="478">
        <v>9.66</v>
      </c>
      <c r="AT11" s="478">
        <v>9.9499999999999993</v>
      </c>
      <c r="AU11" s="478">
        <v>9.6999999999999993</v>
      </c>
      <c r="AV11" s="478">
        <v>9.92</v>
      </c>
      <c r="AW11" s="478">
        <v>10.32</v>
      </c>
      <c r="AX11" s="478">
        <v>10.01</v>
      </c>
      <c r="AY11" s="478">
        <v>10.210000000000001</v>
      </c>
      <c r="AZ11" s="149">
        <v>10.43</v>
      </c>
      <c r="BA11" s="149">
        <v>9.8020000000000049</v>
      </c>
      <c r="BB11" s="149">
        <v>10.284999999999997</v>
      </c>
      <c r="BC11" s="149">
        <v>10.314999999999996</v>
      </c>
      <c r="BD11" s="149">
        <v>10.83499999999998</v>
      </c>
      <c r="BE11" s="149">
        <v>11.175000000000011</v>
      </c>
      <c r="BF11" s="149">
        <v>11.024999999999977</v>
      </c>
      <c r="BG11" s="149">
        <v>11.36</v>
      </c>
      <c r="BH11" s="149">
        <v>10.714999999999975</v>
      </c>
      <c r="BI11" s="149">
        <v>10.830199999999975</v>
      </c>
      <c r="BJ11" s="149">
        <v>10.214129999999981</v>
      </c>
      <c r="BK11" s="149">
        <v>9.6420649999999881</v>
      </c>
      <c r="BL11" s="149">
        <v>9.0699999999999932</v>
      </c>
      <c r="BM11" s="149">
        <v>9.6874999999999858</v>
      </c>
      <c r="BN11" s="149">
        <v>10.019999999999982</v>
      </c>
      <c r="BO11" s="149">
        <v>10.32</v>
      </c>
      <c r="BP11" s="149">
        <v>10.52</v>
      </c>
      <c r="BQ11" s="149">
        <v>9.9649999999999999</v>
      </c>
      <c r="BR11" s="149">
        <v>10.144999999999982</v>
      </c>
      <c r="BS11" s="528">
        <v>10.5</v>
      </c>
      <c r="BT11" s="528">
        <v>10.76</v>
      </c>
      <c r="BU11" s="528">
        <v>11.26</v>
      </c>
      <c r="BV11" s="528">
        <v>10.69</v>
      </c>
      <c r="BW11" s="528">
        <v>10.37</v>
      </c>
      <c r="BX11" s="528">
        <v>10.54</v>
      </c>
      <c r="BY11" s="528">
        <v>9.5799999999999841</v>
      </c>
      <c r="BZ11" s="528">
        <v>9.375</v>
      </c>
      <c r="CA11" s="532">
        <v>9.84</v>
      </c>
      <c r="CB11" s="528">
        <v>10.08</v>
      </c>
      <c r="CC11" s="528">
        <v>10.007999999999988</v>
      </c>
      <c r="CD11" s="528">
        <v>9.9599999999999795</v>
      </c>
      <c r="CE11" s="528">
        <v>10.46</v>
      </c>
      <c r="CF11" s="538">
        <v>10.2508</v>
      </c>
      <c r="CG11" s="149">
        <v>10.4</v>
      </c>
      <c r="CH11" s="149">
        <v>10.35771737</v>
      </c>
      <c r="CI11" s="542">
        <v>10.25771737</v>
      </c>
      <c r="CJ11" s="149">
        <v>10.39</v>
      </c>
      <c r="CK11" s="149">
        <v>10.31</v>
      </c>
      <c r="CL11" s="149">
        <v>10.16</v>
      </c>
      <c r="CM11" s="149">
        <v>10.36</v>
      </c>
      <c r="CN11" s="149">
        <v>10.52</v>
      </c>
      <c r="CO11" s="149">
        <v>10.66</v>
      </c>
      <c r="CP11" s="149">
        <v>10.53</v>
      </c>
      <c r="CQ11" s="149">
        <v>10.130999999999986</v>
      </c>
      <c r="CR11" s="149">
        <v>10.33</v>
      </c>
      <c r="CS11" s="149">
        <v>10.210000000000001</v>
      </c>
      <c r="CT11" s="149">
        <v>9.8599999999999923</v>
      </c>
      <c r="CU11" s="149">
        <v>9.7549999999999901</v>
      </c>
      <c r="CV11" s="149">
        <v>9.3349999999999795</v>
      </c>
      <c r="CW11" s="149">
        <v>8.0549999999999784</v>
      </c>
      <c r="CX11" s="149">
        <v>7.460000000000008</v>
      </c>
      <c r="CY11" s="560">
        <v>7.6265000000000045</v>
      </c>
      <c r="CZ11" s="149">
        <v>7.1750000000000398</v>
      </c>
      <c r="DA11" s="149">
        <v>7.32</v>
      </c>
      <c r="DB11" s="149">
        <v>6.6024999999999912</v>
      </c>
      <c r="DC11" s="149">
        <v>6.2949999999999875</v>
      </c>
      <c r="DD11" s="564">
        <v>6.06</v>
      </c>
      <c r="DE11" s="564">
        <v>6.32</v>
      </c>
      <c r="DF11" s="149">
        <v>6.58</v>
      </c>
      <c r="DG11" s="149">
        <v>6.71</v>
      </c>
      <c r="DH11" s="149">
        <v>6.84</v>
      </c>
      <c r="DI11" s="149">
        <v>6.7</v>
      </c>
      <c r="DJ11" s="149">
        <v>6.87</v>
      </c>
      <c r="DK11" s="149">
        <v>6.558000000000014</v>
      </c>
      <c r="DL11" s="149">
        <v>6.3500000000000227</v>
      </c>
      <c r="DM11" s="149">
        <v>6.7540000000000191</v>
      </c>
      <c r="DN11" s="149">
        <v>7.0873000000000159</v>
      </c>
      <c r="DO11" s="149">
        <v>7.3600000000000136</v>
      </c>
      <c r="DP11" s="149">
        <v>7.51</v>
      </c>
      <c r="DQ11" s="149">
        <v>7.66</v>
      </c>
      <c r="DR11" s="149">
        <v>7.54</v>
      </c>
      <c r="DS11" s="149">
        <v>7.69</v>
      </c>
      <c r="DT11" s="149">
        <v>7.54</v>
      </c>
      <c r="DU11" s="149">
        <v>7.69</v>
      </c>
      <c r="DV11" s="593">
        <v>7.92</v>
      </c>
      <c r="DW11" s="594">
        <v>7.8</v>
      </c>
      <c r="DX11" s="595">
        <v>7.96</v>
      </c>
      <c r="DY11" s="596">
        <v>7.76</v>
      </c>
      <c r="DZ11" s="597">
        <v>7.99</v>
      </c>
      <c r="EA11" s="599">
        <v>7.85</v>
      </c>
      <c r="EB11" s="600">
        <v>7.69</v>
      </c>
      <c r="EC11" s="601">
        <v>7.81</v>
      </c>
      <c r="ED11" s="602">
        <v>7.93</v>
      </c>
      <c r="EE11" s="149">
        <v>7.51</v>
      </c>
      <c r="EF11" s="149">
        <v>7.66</v>
      </c>
      <c r="EG11" s="149">
        <v>7.55</v>
      </c>
      <c r="EH11" s="149">
        <v>7.44</v>
      </c>
      <c r="EI11" s="149">
        <v>7.6</v>
      </c>
      <c r="EJ11" s="149">
        <v>7.75</v>
      </c>
      <c r="EK11" s="149">
        <v>7.91</v>
      </c>
      <c r="EL11" s="149">
        <v>7.75</v>
      </c>
      <c r="EM11" s="149">
        <v>7.94</v>
      </c>
      <c r="EN11" s="149">
        <v>5.5699999999999932</v>
      </c>
      <c r="EO11" s="149">
        <v>5.68</v>
      </c>
      <c r="EP11" s="149">
        <v>5.79</v>
      </c>
      <c r="EQ11" s="149">
        <v>5.88</v>
      </c>
      <c r="ER11" s="149"/>
      <c r="ES11" s="282"/>
      <c r="ET11" s="283"/>
      <c r="EU11" s="284"/>
      <c r="EV11" s="286"/>
      <c r="EW11" s="287"/>
      <c r="EX11" s="288"/>
      <c r="EY11" s="289"/>
      <c r="EZ11" s="290"/>
      <c r="FA11" s="291"/>
      <c r="FB11" s="287"/>
      <c r="FC11" s="293"/>
      <c r="FD11" s="294"/>
      <c r="FE11" s="295"/>
      <c r="FF11" s="296"/>
      <c r="FG11" s="297"/>
      <c r="FH11" s="298"/>
      <c r="FI11" s="299"/>
      <c r="FJ11" s="300"/>
      <c r="FK11" s="301"/>
      <c r="FL11" s="303"/>
      <c r="FM11" s="301"/>
      <c r="FN11" s="305"/>
      <c r="FO11" s="301"/>
      <c r="FP11" s="301"/>
      <c r="FQ11" s="308"/>
      <c r="FR11" s="309"/>
      <c r="FS11" s="310"/>
      <c r="FT11" s="301"/>
      <c r="FU11" s="301"/>
      <c r="FV11" s="313"/>
      <c r="FW11" s="315"/>
      <c r="FX11" s="316"/>
      <c r="FY11" s="318"/>
      <c r="FZ11" s="318"/>
      <c r="GA11" s="319"/>
      <c r="GB11" s="321"/>
      <c r="GC11" s="321"/>
      <c r="GD11" s="323"/>
      <c r="GE11" s="325"/>
      <c r="GF11" s="321"/>
      <c r="GG11" s="329"/>
      <c r="GH11" s="321"/>
      <c r="GI11" s="321"/>
      <c r="GJ11" s="321"/>
      <c r="GK11" s="321"/>
      <c r="GL11" s="321"/>
      <c r="GM11" s="321"/>
      <c r="GN11" s="336"/>
      <c r="GO11" s="337"/>
      <c r="GP11" s="342"/>
      <c r="GQ11" s="347"/>
      <c r="GR11" s="349"/>
      <c r="GS11" s="352"/>
      <c r="GT11" s="355"/>
      <c r="GU11" s="355"/>
      <c r="GV11" s="355"/>
      <c r="GW11" s="355"/>
      <c r="GX11" s="355"/>
      <c r="GY11" s="359"/>
      <c r="GZ11" s="362"/>
      <c r="HA11" s="364"/>
      <c r="HB11" s="369"/>
      <c r="HC11" s="373"/>
      <c r="HD11" s="355"/>
      <c r="HE11" s="355"/>
      <c r="HF11" s="355"/>
      <c r="HG11" s="384"/>
      <c r="HH11" s="386"/>
      <c r="HI11" s="355"/>
      <c r="HJ11" s="392"/>
      <c r="HK11" s="392"/>
      <c r="HL11" s="392"/>
      <c r="HM11" s="399"/>
      <c r="HN11" s="400"/>
      <c r="HO11" s="392"/>
      <c r="HP11" s="392"/>
      <c r="HQ11" s="392"/>
      <c r="HR11" s="402"/>
      <c r="HS11" s="404"/>
      <c r="HT11" s="406"/>
      <c r="HU11" s="408"/>
      <c r="HV11" s="409"/>
      <c r="HW11" s="409"/>
      <c r="HX11" s="409"/>
      <c r="HY11" s="413"/>
      <c r="HZ11" s="415"/>
      <c r="IA11" s="418"/>
      <c r="IB11" s="420"/>
      <c r="IC11" s="409"/>
      <c r="ID11" s="425"/>
      <c r="IE11" s="427"/>
      <c r="IF11" s="428"/>
      <c r="IG11" s="429"/>
      <c r="IH11" s="431"/>
      <c r="II11" s="433"/>
      <c r="IJ11" s="434"/>
      <c r="IK11" s="435"/>
      <c r="IL11" s="436"/>
      <c r="IM11" s="437"/>
      <c r="IN11" s="438"/>
      <c r="IO11" s="439"/>
      <c r="IP11" s="441"/>
      <c r="IQ11" s="441"/>
      <c r="IR11" s="441"/>
      <c r="IS11" s="441"/>
      <c r="IT11" s="441"/>
      <c r="IU11" s="441"/>
      <c r="IV11" s="441"/>
      <c r="IW11" s="441"/>
      <c r="IX11" s="441"/>
      <c r="IY11" s="439"/>
    </row>
    <row r="12" spans="1:259" s="92" customFormat="1" ht="14.1" customHeight="1">
      <c r="A12" s="111">
        <v>-0.5</v>
      </c>
      <c r="B12" s="110">
        <v>0.1</v>
      </c>
      <c r="C12" s="110">
        <f t="shared" si="7"/>
        <v>0</v>
      </c>
      <c r="D12" s="110">
        <v>0.1</v>
      </c>
      <c r="E12" s="110">
        <f t="shared" ref="E12:E75" si="8">(D12-N12)/4</f>
        <v>0</v>
      </c>
      <c r="F12" s="791"/>
      <c r="G12" s="792"/>
      <c r="H12" s="792"/>
      <c r="I12" s="793"/>
      <c r="K12" s="193"/>
      <c r="L12" s="421"/>
      <c r="N12" s="607">
        <f t="shared" ref="N12:N75" si="9">B12</f>
        <v>0.1</v>
      </c>
      <c r="O12" s="100">
        <v>4.5</v>
      </c>
      <c r="P12" s="103">
        <v>-24.86</v>
      </c>
      <c r="Q12" s="103">
        <v>26.68</v>
      </c>
      <c r="R12" s="103">
        <f t="shared" si="0"/>
        <v>1.8200000000000003</v>
      </c>
      <c r="S12" s="104">
        <v>-26.19</v>
      </c>
      <c r="T12" s="104">
        <v>27.33</v>
      </c>
      <c r="U12" s="105">
        <f t="shared" si="1"/>
        <v>1.139999999999997</v>
      </c>
      <c r="V12" s="103">
        <f t="shared" si="5"/>
        <v>-25.77</v>
      </c>
      <c r="W12" s="103">
        <f t="shared" si="6"/>
        <v>-26.759999999999998</v>
      </c>
      <c r="X12" s="103">
        <f t="shared" si="2"/>
        <v>-226.55500000000001</v>
      </c>
      <c r="Y12" s="103">
        <f t="shared" si="2"/>
        <v>-222.6</v>
      </c>
      <c r="Z12" s="103">
        <f t="shared" si="3"/>
        <v>3.9550000000000125</v>
      </c>
      <c r="AA12" s="103">
        <f t="shared" si="4"/>
        <v>3.9550000000000125</v>
      </c>
      <c r="AB12" s="617"/>
      <c r="AF12" s="477">
        <v>4.7499999999999716</v>
      </c>
      <c r="AG12" s="478">
        <v>6.4863500000000123</v>
      </c>
      <c r="AH12" s="478">
        <v>8.0549999999999784</v>
      </c>
      <c r="AI12" s="478">
        <v>8.599499999999983</v>
      </c>
      <c r="AJ12" s="478">
        <v>9.0449999999999875</v>
      </c>
      <c r="AK12" s="478">
        <v>9.41</v>
      </c>
      <c r="AL12" s="478">
        <v>9.69</v>
      </c>
      <c r="AM12" s="478">
        <v>10.08</v>
      </c>
      <c r="AN12" s="478">
        <v>9.7799999999999994</v>
      </c>
      <c r="AO12" s="478">
        <v>10.17</v>
      </c>
      <c r="AP12" s="478">
        <v>10.37</v>
      </c>
      <c r="AQ12" s="478">
        <v>10.68</v>
      </c>
      <c r="AR12" s="478">
        <v>10.47</v>
      </c>
      <c r="AS12" s="478">
        <v>10.74</v>
      </c>
      <c r="AT12" s="478">
        <v>11.06</v>
      </c>
      <c r="AU12" s="478">
        <v>10.78</v>
      </c>
      <c r="AV12" s="478">
        <v>11.03</v>
      </c>
      <c r="AW12" s="478">
        <v>11.47</v>
      </c>
      <c r="AX12" s="478">
        <v>11.13</v>
      </c>
      <c r="AY12" s="478">
        <v>11.35</v>
      </c>
      <c r="AZ12" s="149">
        <v>11.6</v>
      </c>
      <c r="BA12" s="149">
        <v>10.778000000000006</v>
      </c>
      <c r="BB12" s="149">
        <v>10.955000000000013</v>
      </c>
      <c r="BC12" s="149">
        <v>11.015000000000013</v>
      </c>
      <c r="BD12" s="149">
        <v>11.469999999999999</v>
      </c>
      <c r="BE12" s="149">
        <v>11.855000000000018</v>
      </c>
      <c r="BF12" s="149">
        <v>11.674999999999983</v>
      </c>
      <c r="BG12" s="149">
        <v>12.03</v>
      </c>
      <c r="BH12" s="149">
        <v>11.239999999999981</v>
      </c>
      <c r="BI12" s="149">
        <v>11.369599999999981</v>
      </c>
      <c r="BJ12" s="149">
        <v>10.688989999999981</v>
      </c>
      <c r="BK12" s="149">
        <v>10.056994999999983</v>
      </c>
      <c r="BL12" s="149">
        <v>9.4249999999999829</v>
      </c>
      <c r="BM12" s="149">
        <v>10.003499999999974</v>
      </c>
      <c r="BN12" s="149">
        <v>10.314999999999969</v>
      </c>
      <c r="BO12" s="149">
        <v>10.62</v>
      </c>
      <c r="BP12" s="149">
        <v>10.82</v>
      </c>
      <c r="BQ12" s="149">
        <v>10.2225</v>
      </c>
      <c r="BR12" s="149">
        <v>10.379999999999995</v>
      </c>
      <c r="BS12" s="528">
        <v>10.74</v>
      </c>
      <c r="BT12" s="528">
        <v>11.01</v>
      </c>
      <c r="BU12" s="528">
        <v>11.53</v>
      </c>
      <c r="BV12" s="528">
        <v>10.77</v>
      </c>
      <c r="BW12" s="528">
        <v>10.34</v>
      </c>
      <c r="BX12" s="528">
        <v>10.56</v>
      </c>
      <c r="BY12" s="528">
        <v>9.4949999999999761</v>
      </c>
      <c r="BZ12" s="528">
        <v>9.2700000000000102</v>
      </c>
      <c r="CA12" s="532">
        <v>9.73</v>
      </c>
      <c r="CB12" s="528">
        <v>9.9700000000000006</v>
      </c>
      <c r="CC12" s="528">
        <v>10.038999999999987</v>
      </c>
      <c r="CD12" s="528">
        <v>10.08499999999998</v>
      </c>
      <c r="CE12" s="528">
        <v>10.59</v>
      </c>
      <c r="CF12" s="538">
        <v>10.3782</v>
      </c>
      <c r="CG12" s="149">
        <v>10.53</v>
      </c>
      <c r="CH12" s="149">
        <v>10.47800565</v>
      </c>
      <c r="CI12" s="542">
        <v>10.36300565</v>
      </c>
      <c r="CJ12" s="149">
        <v>10.5</v>
      </c>
      <c r="CK12" s="149">
        <v>10.42</v>
      </c>
      <c r="CL12" s="149">
        <v>10.26</v>
      </c>
      <c r="CM12" s="149">
        <v>10.47</v>
      </c>
      <c r="CN12" s="149">
        <v>10.63</v>
      </c>
      <c r="CO12" s="149">
        <v>10.77</v>
      </c>
      <c r="CP12" s="149">
        <v>10.64</v>
      </c>
      <c r="CQ12" s="149">
        <v>10.251499999999986</v>
      </c>
      <c r="CR12" s="149">
        <v>10.46</v>
      </c>
      <c r="CS12" s="149">
        <v>10.322000000000001</v>
      </c>
      <c r="CT12" s="149">
        <v>9.8371999999999939</v>
      </c>
      <c r="CU12" s="149">
        <v>9.6917599999999915</v>
      </c>
      <c r="CV12" s="149">
        <v>9.1099999999999852</v>
      </c>
      <c r="CW12" s="149">
        <v>7.5199999999999818</v>
      </c>
      <c r="CX12" s="149">
        <v>7.0150000000000148</v>
      </c>
      <c r="CY12" s="560">
        <v>7.1747500000000084</v>
      </c>
      <c r="CZ12" s="149">
        <v>6.780000000000058</v>
      </c>
      <c r="DA12" s="149">
        <v>6.92</v>
      </c>
      <c r="DB12" s="149">
        <v>6.0589999999999984</v>
      </c>
      <c r="DC12" s="149">
        <v>5.6899999999999977</v>
      </c>
      <c r="DD12" s="564">
        <v>5.41</v>
      </c>
      <c r="DE12" s="564">
        <v>5.72</v>
      </c>
      <c r="DF12" s="149">
        <v>5.95</v>
      </c>
      <c r="DG12" s="149">
        <v>6.07</v>
      </c>
      <c r="DH12" s="149">
        <v>6.19</v>
      </c>
      <c r="DI12" s="149">
        <v>6.07</v>
      </c>
      <c r="DJ12" s="149">
        <v>6.22</v>
      </c>
      <c r="DK12" s="149">
        <v>5.9230000000000134</v>
      </c>
      <c r="DL12" s="149">
        <v>5.7250000000000227</v>
      </c>
      <c r="DM12" s="149">
        <v>6.2050000000000178</v>
      </c>
      <c r="DN12" s="149">
        <v>6.6010000000000142</v>
      </c>
      <c r="DO12" s="149">
        <v>6.9250000000000114</v>
      </c>
      <c r="DP12" s="149">
        <v>7.06</v>
      </c>
      <c r="DQ12" s="149">
        <v>7.2</v>
      </c>
      <c r="DR12" s="149">
        <v>7.08</v>
      </c>
      <c r="DS12" s="149">
        <v>7.22</v>
      </c>
      <c r="DT12" s="149">
        <v>7.08</v>
      </c>
      <c r="DU12" s="149">
        <v>7.22</v>
      </c>
      <c r="DV12" s="593">
        <v>7.44</v>
      </c>
      <c r="DW12" s="594">
        <v>7.33</v>
      </c>
      <c r="DX12" s="595">
        <v>7.48</v>
      </c>
      <c r="DY12" s="596">
        <v>7.29</v>
      </c>
      <c r="DZ12" s="597">
        <v>7.51</v>
      </c>
      <c r="EA12" s="599">
        <v>7.37</v>
      </c>
      <c r="EB12" s="600">
        <v>7.22</v>
      </c>
      <c r="EC12" s="601">
        <v>7.33</v>
      </c>
      <c r="ED12" s="602">
        <v>7.45</v>
      </c>
      <c r="EE12" s="149">
        <v>7.06</v>
      </c>
      <c r="EF12" s="149">
        <v>7.2</v>
      </c>
      <c r="EG12" s="149">
        <v>7.09</v>
      </c>
      <c r="EH12" s="149">
        <v>6.99</v>
      </c>
      <c r="EI12" s="149">
        <v>7.14</v>
      </c>
      <c r="EJ12" s="149">
        <v>7.28</v>
      </c>
      <c r="EK12" s="149">
        <v>7.43</v>
      </c>
      <c r="EL12" s="149">
        <v>7.28</v>
      </c>
      <c r="EM12" s="149">
        <v>7.46</v>
      </c>
      <c r="EN12" s="149">
        <v>4.9449999999999932</v>
      </c>
      <c r="EO12" s="149">
        <v>5.04</v>
      </c>
      <c r="EP12" s="149">
        <v>5.14</v>
      </c>
      <c r="EQ12" s="149">
        <v>5.22</v>
      </c>
      <c r="ER12" s="149"/>
      <c r="ES12" s="282"/>
      <c r="ET12" s="283"/>
      <c r="EU12" s="284"/>
      <c r="EV12" s="286"/>
      <c r="EW12" s="287"/>
      <c r="EX12" s="288"/>
      <c r="EY12" s="289"/>
      <c r="EZ12" s="290"/>
      <c r="FA12" s="291"/>
      <c r="FB12" s="287"/>
      <c r="FC12" s="293"/>
      <c r="FD12" s="294"/>
      <c r="FE12" s="295"/>
      <c r="FF12" s="296"/>
      <c r="FG12" s="297"/>
      <c r="FH12" s="298"/>
      <c r="FI12" s="299"/>
      <c r="FJ12" s="300"/>
      <c r="FK12" s="301"/>
      <c r="FL12" s="303"/>
      <c r="FM12" s="301"/>
      <c r="FN12" s="305"/>
      <c r="FO12" s="301"/>
      <c r="FP12" s="301"/>
      <c r="FQ12" s="308"/>
      <c r="FR12" s="309"/>
      <c r="FS12" s="310"/>
      <c r="FT12" s="301"/>
      <c r="FU12" s="301"/>
      <c r="FV12" s="313"/>
      <c r="FW12" s="315"/>
      <c r="FX12" s="316"/>
      <c r="FY12" s="318"/>
      <c r="FZ12" s="318"/>
      <c r="GA12" s="319"/>
      <c r="GB12" s="321"/>
      <c r="GC12" s="321"/>
      <c r="GD12" s="323"/>
      <c r="GE12" s="325"/>
      <c r="GF12" s="321"/>
      <c r="GG12" s="329"/>
      <c r="GH12" s="321"/>
      <c r="GI12" s="321"/>
      <c r="GJ12" s="321"/>
      <c r="GK12" s="321"/>
      <c r="GL12" s="321"/>
      <c r="GM12" s="321"/>
      <c r="GN12" s="336"/>
      <c r="GO12" s="337"/>
      <c r="GP12" s="342"/>
      <c r="GQ12" s="347"/>
      <c r="GR12" s="349"/>
      <c r="GS12" s="352"/>
      <c r="GT12" s="355"/>
      <c r="GU12" s="355"/>
      <c r="GV12" s="355"/>
      <c r="GW12" s="355"/>
      <c r="GX12" s="355"/>
      <c r="GY12" s="359"/>
      <c r="GZ12" s="362"/>
      <c r="HA12" s="364"/>
      <c r="HB12" s="369"/>
      <c r="HC12" s="373"/>
      <c r="HD12" s="355"/>
      <c r="HE12" s="355"/>
      <c r="HF12" s="355"/>
      <c r="HG12" s="384"/>
      <c r="HH12" s="386"/>
      <c r="HI12" s="355"/>
      <c r="HJ12" s="392"/>
      <c r="HK12" s="392"/>
      <c r="HL12" s="392"/>
      <c r="HM12" s="399"/>
      <c r="HN12" s="400"/>
      <c r="HO12" s="392"/>
      <c r="HP12" s="392"/>
      <c r="HQ12" s="392"/>
      <c r="HR12" s="402"/>
      <c r="HS12" s="404"/>
      <c r="HT12" s="406"/>
      <c r="HU12" s="408"/>
      <c r="HV12" s="409"/>
      <c r="HW12" s="409"/>
      <c r="HX12" s="409"/>
      <c r="HY12" s="413"/>
      <c r="HZ12" s="415"/>
      <c r="IA12" s="418"/>
      <c r="IB12" s="420"/>
      <c r="IC12" s="409"/>
      <c r="ID12" s="425"/>
      <c r="IE12" s="427"/>
      <c r="IF12" s="428"/>
      <c r="IG12" s="429"/>
      <c r="IH12" s="431"/>
      <c r="II12" s="433"/>
      <c r="IJ12" s="434"/>
      <c r="IK12" s="435"/>
      <c r="IL12" s="436"/>
      <c r="IM12" s="437"/>
      <c r="IN12" s="438"/>
      <c r="IO12" s="439"/>
      <c r="IP12" s="441"/>
      <c r="IQ12" s="441"/>
      <c r="IR12" s="441"/>
      <c r="IS12" s="441"/>
      <c r="IT12" s="441"/>
      <c r="IU12" s="441"/>
      <c r="IV12" s="441"/>
      <c r="IW12" s="441"/>
      <c r="IX12" s="441"/>
      <c r="IY12" s="439"/>
    </row>
    <row r="13" spans="1:259" s="92" customFormat="1" ht="14.1" customHeight="1">
      <c r="A13" s="111">
        <v>-1</v>
      </c>
      <c r="B13" s="110">
        <v>2.21</v>
      </c>
      <c r="C13" s="110">
        <f t="shared" si="7"/>
        <v>3.0000000000000249E-2</v>
      </c>
      <c r="D13" s="110">
        <v>2.2400000000000002</v>
      </c>
      <c r="E13" s="110">
        <f t="shared" si="8"/>
        <v>7.5000000000000622E-3</v>
      </c>
      <c r="F13" s="791"/>
      <c r="G13" s="792"/>
      <c r="H13" s="792"/>
      <c r="I13" s="793"/>
      <c r="K13" s="193"/>
      <c r="L13" s="421"/>
      <c r="N13" s="607">
        <f t="shared" si="9"/>
        <v>2.21</v>
      </c>
      <c r="O13" s="100">
        <v>5</v>
      </c>
      <c r="P13" s="103">
        <v>-23.64</v>
      </c>
      <c r="Q13" s="103">
        <v>25.13</v>
      </c>
      <c r="R13" s="103">
        <f t="shared" si="0"/>
        <v>1.4899999999999984</v>
      </c>
      <c r="S13" s="104">
        <v>-23.9</v>
      </c>
      <c r="T13" s="104">
        <v>23.93</v>
      </c>
      <c r="U13" s="105">
        <f t="shared" si="1"/>
        <v>3.0000000000001137E-2</v>
      </c>
      <c r="V13" s="103">
        <f t="shared" si="5"/>
        <v>-24.384999999999998</v>
      </c>
      <c r="W13" s="103">
        <f t="shared" si="6"/>
        <v>-23.914999999999999</v>
      </c>
      <c r="X13" s="103">
        <f t="shared" si="2"/>
        <v>-250.94</v>
      </c>
      <c r="Y13" s="103">
        <f t="shared" si="2"/>
        <v>-246.51499999999999</v>
      </c>
      <c r="Z13" s="103">
        <f t="shared" si="3"/>
        <v>4.4250000000000114</v>
      </c>
      <c r="AA13" s="103">
        <f t="shared" si="4"/>
        <v>4.4250000000000114</v>
      </c>
      <c r="AB13" s="617"/>
      <c r="AF13" s="477">
        <v>5.7049999999999841</v>
      </c>
      <c r="AG13" s="478">
        <v>7.4105500000000308</v>
      </c>
      <c r="AH13" s="478">
        <v>9.2399999999999807</v>
      </c>
      <c r="AI13" s="478">
        <v>9.6497499999999992</v>
      </c>
      <c r="AJ13" s="478">
        <v>9.9850000000000136</v>
      </c>
      <c r="AK13" s="478">
        <v>10.38</v>
      </c>
      <c r="AL13" s="478">
        <v>10.69</v>
      </c>
      <c r="AM13" s="478">
        <v>11.12</v>
      </c>
      <c r="AN13" s="478">
        <v>10.79</v>
      </c>
      <c r="AO13" s="478">
        <v>11.22</v>
      </c>
      <c r="AP13" s="478">
        <v>11.44</v>
      </c>
      <c r="AQ13" s="478">
        <v>11.78</v>
      </c>
      <c r="AR13" s="478">
        <v>11.54</v>
      </c>
      <c r="AS13" s="478">
        <v>11.84</v>
      </c>
      <c r="AT13" s="478">
        <v>12.2</v>
      </c>
      <c r="AU13" s="478">
        <v>11.9</v>
      </c>
      <c r="AV13" s="478">
        <v>12.17</v>
      </c>
      <c r="AW13" s="478">
        <v>12.66</v>
      </c>
      <c r="AX13" s="478">
        <v>12.28</v>
      </c>
      <c r="AY13" s="478">
        <v>12.53</v>
      </c>
      <c r="AZ13" s="149">
        <v>12.81</v>
      </c>
      <c r="BA13" s="149">
        <v>11.694000000000015</v>
      </c>
      <c r="BB13" s="149">
        <v>11.370000000000033</v>
      </c>
      <c r="BC13" s="149">
        <v>11.450000000000033</v>
      </c>
      <c r="BD13" s="149">
        <v>11.810000000000002</v>
      </c>
      <c r="BE13" s="149">
        <v>12.180000000000035</v>
      </c>
      <c r="BF13" s="149">
        <v>11.97999999999999</v>
      </c>
      <c r="BG13" s="149">
        <v>12.34</v>
      </c>
      <c r="BH13" s="149">
        <v>11.524999999999977</v>
      </c>
      <c r="BI13" s="149">
        <v>11.672599999999978</v>
      </c>
      <c r="BJ13" s="149">
        <v>10.952439999999989</v>
      </c>
      <c r="BK13" s="149">
        <v>10.283719999999999</v>
      </c>
      <c r="BL13" s="149">
        <v>9.6150000000000091</v>
      </c>
      <c r="BM13" s="149">
        <v>10.079749999999994</v>
      </c>
      <c r="BN13" s="149">
        <v>10.329999999999984</v>
      </c>
      <c r="BO13" s="149">
        <v>10.64</v>
      </c>
      <c r="BP13" s="149">
        <v>10.84</v>
      </c>
      <c r="BQ13" s="149">
        <v>10.295</v>
      </c>
      <c r="BR13" s="149">
        <v>10.230000000000018</v>
      </c>
      <c r="BS13" s="528">
        <v>10.59</v>
      </c>
      <c r="BT13" s="528">
        <v>10.86</v>
      </c>
      <c r="BU13" s="528">
        <v>11.38</v>
      </c>
      <c r="BV13" s="528">
        <v>10.48</v>
      </c>
      <c r="BW13" s="528">
        <v>9.98</v>
      </c>
      <c r="BX13" s="528">
        <v>10.24</v>
      </c>
      <c r="BY13" s="528">
        <v>9.0449999999999875</v>
      </c>
      <c r="BZ13" s="528">
        <v>8.7700000000000102</v>
      </c>
      <c r="CA13" s="532">
        <v>9.2100000000000009</v>
      </c>
      <c r="CB13" s="528">
        <v>9.42</v>
      </c>
      <c r="CC13" s="528">
        <v>9.6239999999999952</v>
      </c>
      <c r="CD13" s="528">
        <v>9.7599999999999909</v>
      </c>
      <c r="CE13" s="528">
        <v>10.25</v>
      </c>
      <c r="CF13" s="538">
        <v>10.045</v>
      </c>
      <c r="CG13" s="149">
        <v>10.199999999999999</v>
      </c>
      <c r="CH13" s="149">
        <v>10.13490399</v>
      </c>
      <c r="CI13" s="542">
        <v>10.004903989999999</v>
      </c>
      <c r="CJ13" s="149">
        <v>10.130000000000001</v>
      </c>
      <c r="CK13" s="149">
        <v>10.050000000000001</v>
      </c>
      <c r="CL13" s="149">
        <v>9.9</v>
      </c>
      <c r="CM13" s="149">
        <v>10.1</v>
      </c>
      <c r="CN13" s="149">
        <v>10.25</v>
      </c>
      <c r="CO13" s="149">
        <v>10.38</v>
      </c>
      <c r="CP13" s="149">
        <v>10.26</v>
      </c>
      <c r="CQ13" s="149">
        <v>9.909999999999993</v>
      </c>
      <c r="CR13" s="149">
        <v>10.11</v>
      </c>
      <c r="CS13" s="149">
        <v>9.9539999999999988</v>
      </c>
      <c r="CT13" s="149">
        <v>9.3543999999999929</v>
      </c>
      <c r="CU13" s="149">
        <v>9.1745199999999905</v>
      </c>
      <c r="CV13" s="149">
        <v>8.4549999999999841</v>
      </c>
      <c r="CW13" s="149">
        <v>6.625</v>
      </c>
      <c r="CX13" s="149">
        <v>6.0150000000000148</v>
      </c>
      <c r="CY13" s="560">
        <v>6.1522500000000084</v>
      </c>
      <c r="CZ13" s="149">
        <v>5.8450000000000841</v>
      </c>
      <c r="DA13" s="149">
        <v>5.96</v>
      </c>
      <c r="DB13" s="149">
        <v>4.9240000000000128</v>
      </c>
      <c r="DC13" s="149">
        <v>4.4800000000000182</v>
      </c>
      <c r="DD13" s="564">
        <v>4.1500000000000004</v>
      </c>
      <c r="DE13" s="564">
        <v>4.5199999999999996</v>
      </c>
      <c r="DF13" s="149">
        <v>4.71</v>
      </c>
      <c r="DG13" s="149">
        <v>4.8</v>
      </c>
      <c r="DH13" s="149">
        <v>4.9000000000000004</v>
      </c>
      <c r="DI13" s="149">
        <v>4.8</v>
      </c>
      <c r="DJ13" s="149">
        <v>4.92</v>
      </c>
      <c r="DK13" s="149">
        <v>4.7070000000000158</v>
      </c>
      <c r="DL13" s="149">
        <v>4.5650000000000261</v>
      </c>
      <c r="DM13" s="149">
        <v>5.1290000000000244</v>
      </c>
      <c r="DN13" s="149">
        <v>5.5943000000000236</v>
      </c>
      <c r="DO13" s="149">
        <v>5.9750000000000227</v>
      </c>
      <c r="DP13" s="149">
        <v>6.09</v>
      </c>
      <c r="DQ13" s="149">
        <v>6.21</v>
      </c>
      <c r="DR13" s="149">
        <v>6.11</v>
      </c>
      <c r="DS13" s="149">
        <v>6.23</v>
      </c>
      <c r="DT13" s="149">
        <v>6.11</v>
      </c>
      <c r="DU13" s="149">
        <v>6.23</v>
      </c>
      <c r="DV13" s="593">
        <v>6.42</v>
      </c>
      <c r="DW13" s="594">
        <v>6.32</v>
      </c>
      <c r="DX13" s="595">
        <v>6.45</v>
      </c>
      <c r="DY13" s="596">
        <v>6.29</v>
      </c>
      <c r="DZ13" s="597">
        <v>6.48</v>
      </c>
      <c r="EA13" s="599">
        <v>6.36</v>
      </c>
      <c r="EB13" s="600">
        <v>6.23</v>
      </c>
      <c r="EC13" s="601">
        <v>6.32</v>
      </c>
      <c r="ED13" s="602">
        <v>6.42</v>
      </c>
      <c r="EE13" s="149">
        <v>6.09</v>
      </c>
      <c r="EF13" s="149">
        <v>6.21</v>
      </c>
      <c r="EG13" s="149">
        <v>6.12</v>
      </c>
      <c r="EH13" s="149">
        <v>6.03</v>
      </c>
      <c r="EI13" s="149">
        <v>6.16</v>
      </c>
      <c r="EJ13" s="149">
        <v>6.28</v>
      </c>
      <c r="EK13" s="149">
        <v>6.41</v>
      </c>
      <c r="EL13" s="149">
        <v>6.28</v>
      </c>
      <c r="EM13" s="149">
        <v>6.44</v>
      </c>
      <c r="EN13" s="149">
        <v>3.9550000000000125</v>
      </c>
      <c r="EO13" s="149">
        <v>4.03</v>
      </c>
      <c r="EP13" s="149">
        <v>4.1100000000000003</v>
      </c>
      <c r="EQ13" s="149">
        <v>4.17</v>
      </c>
      <c r="ER13" s="149"/>
      <c r="ES13" s="282"/>
      <c r="ET13" s="283"/>
      <c r="EU13" s="284"/>
      <c r="EV13" s="286"/>
      <c r="EW13" s="287"/>
      <c r="EX13" s="288"/>
      <c r="EY13" s="289"/>
      <c r="EZ13" s="290"/>
      <c r="FA13" s="291"/>
      <c r="FB13" s="287"/>
      <c r="FC13" s="293"/>
      <c r="FD13" s="294"/>
      <c r="FE13" s="295"/>
      <c r="FF13" s="296"/>
      <c r="FG13" s="297"/>
      <c r="FH13" s="298"/>
      <c r="FI13" s="299"/>
      <c r="FJ13" s="300"/>
      <c r="FK13" s="301"/>
      <c r="FL13" s="303"/>
      <c r="FM13" s="301"/>
      <c r="FN13" s="305"/>
      <c r="FO13" s="301"/>
      <c r="FP13" s="301"/>
      <c r="FQ13" s="308"/>
      <c r="FR13" s="309"/>
      <c r="FS13" s="310"/>
      <c r="FT13" s="301"/>
      <c r="FU13" s="301"/>
      <c r="FV13" s="313"/>
      <c r="FW13" s="315"/>
      <c r="FX13" s="316"/>
      <c r="FY13" s="318"/>
      <c r="FZ13" s="318"/>
      <c r="GA13" s="319"/>
      <c r="GB13" s="321"/>
      <c r="GC13" s="321"/>
      <c r="GD13" s="323"/>
      <c r="GE13" s="325"/>
      <c r="GF13" s="321"/>
      <c r="GG13" s="329"/>
      <c r="GH13" s="321"/>
      <c r="GI13" s="321"/>
      <c r="GJ13" s="321"/>
      <c r="GK13" s="321"/>
      <c r="GL13" s="321"/>
      <c r="GM13" s="321"/>
      <c r="GN13" s="336"/>
      <c r="GO13" s="337"/>
      <c r="GP13" s="342"/>
      <c r="GQ13" s="347"/>
      <c r="GR13" s="349"/>
      <c r="GS13" s="352"/>
      <c r="GT13" s="355"/>
      <c r="GU13" s="355"/>
      <c r="GV13" s="355"/>
      <c r="GW13" s="355"/>
      <c r="GX13" s="355"/>
      <c r="GY13" s="359"/>
      <c r="GZ13" s="362"/>
      <c r="HA13" s="364"/>
      <c r="HB13" s="369"/>
      <c r="HC13" s="373"/>
      <c r="HD13" s="355"/>
      <c r="HE13" s="355"/>
      <c r="HF13" s="355"/>
      <c r="HG13" s="384"/>
      <c r="HH13" s="386"/>
      <c r="HI13" s="355"/>
      <c r="HJ13" s="392"/>
      <c r="HK13" s="392"/>
      <c r="HL13" s="392"/>
      <c r="HM13" s="399"/>
      <c r="HN13" s="400"/>
      <c r="HO13" s="392"/>
      <c r="HP13" s="392"/>
      <c r="HQ13" s="392"/>
      <c r="HR13" s="402"/>
      <c r="HS13" s="404"/>
      <c r="HT13" s="406"/>
      <c r="HU13" s="408"/>
      <c r="HV13" s="409"/>
      <c r="HW13" s="409"/>
      <c r="HX13" s="409"/>
      <c r="HY13" s="413"/>
      <c r="HZ13" s="415"/>
      <c r="IA13" s="418"/>
      <c r="IB13" s="420"/>
      <c r="IC13" s="409"/>
      <c r="ID13" s="425"/>
      <c r="IE13" s="427"/>
      <c r="IF13" s="428"/>
      <c r="IG13" s="429"/>
      <c r="IH13" s="431"/>
      <c r="II13" s="433"/>
      <c r="IJ13" s="434"/>
      <c r="IK13" s="435"/>
      <c r="IL13" s="436"/>
      <c r="IM13" s="437"/>
      <c r="IN13" s="438"/>
      <c r="IO13" s="439"/>
      <c r="IP13" s="441"/>
      <c r="IQ13" s="441"/>
      <c r="IR13" s="441"/>
      <c r="IS13" s="441"/>
      <c r="IT13" s="441"/>
      <c r="IU13" s="441"/>
      <c r="IV13" s="441"/>
      <c r="IW13" s="441"/>
      <c r="IX13" s="441"/>
      <c r="IY13" s="439"/>
    </row>
    <row r="14" spans="1:259" s="92" customFormat="1" ht="14.1" customHeight="1">
      <c r="A14" s="111">
        <v>-1.5</v>
      </c>
      <c r="B14" s="110">
        <v>4.37</v>
      </c>
      <c r="C14" s="110">
        <f t="shared" si="7"/>
        <v>7.0000000000000284E-2</v>
      </c>
      <c r="D14" s="110">
        <v>4.4400000000000004</v>
      </c>
      <c r="E14" s="110">
        <f t="shared" si="8"/>
        <v>1.7500000000000071E-2</v>
      </c>
      <c r="F14" s="791"/>
      <c r="G14" s="792"/>
      <c r="H14" s="792"/>
      <c r="I14" s="793"/>
      <c r="K14" s="193"/>
      <c r="L14" s="421"/>
      <c r="N14" s="607">
        <f t="shared" si="9"/>
        <v>4.37</v>
      </c>
      <c r="O14" s="100">
        <v>5.5</v>
      </c>
      <c r="P14" s="103">
        <v>-17.77</v>
      </c>
      <c r="Q14" s="103">
        <v>19.329999999999998</v>
      </c>
      <c r="R14" s="103">
        <f t="shared" si="0"/>
        <v>1.5599999999999987</v>
      </c>
      <c r="S14" s="104">
        <v>-14.42</v>
      </c>
      <c r="T14" s="104">
        <v>14.47</v>
      </c>
      <c r="U14" s="105">
        <f t="shared" si="1"/>
        <v>5.0000000000000711E-2</v>
      </c>
      <c r="V14" s="103">
        <f t="shared" si="5"/>
        <v>-18.549999999999997</v>
      </c>
      <c r="W14" s="103">
        <f t="shared" si="6"/>
        <v>-14.445</v>
      </c>
      <c r="X14" s="103">
        <f t="shared" si="2"/>
        <v>-269.49</v>
      </c>
      <c r="Y14" s="103">
        <f t="shared" si="2"/>
        <v>-260.95999999999998</v>
      </c>
      <c r="Z14" s="103">
        <f t="shared" si="3"/>
        <v>8.5300000000000296</v>
      </c>
      <c r="AA14" s="103">
        <f t="shared" si="4"/>
        <v>8.5300000000000296</v>
      </c>
      <c r="AB14" s="617"/>
      <c r="AF14" s="477">
        <v>6.9849999999999852</v>
      </c>
      <c r="AG14" s="478">
        <v>8.7213500000000259</v>
      </c>
      <c r="AH14" s="478">
        <v>10.599999999999966</v>
      </c>
      <c r="AI14" s="478">
        <v>10.855749999999983</v>
      </c>
      <c r="AJ14" s="478">
        <v>11.064999999999998</v>
      </c>
      <c r="AK14" s="478">
        <v>11.51</v>
      </c>
      <c r="AL14" s="478">
        <v>11.86</v>
      </c>
      <c r="AM14" s="478">
        <v>12.33</v>
      </c>
      <c r="AN14" s="478">
        <v>11.96</v>
      </c>
      <c r="AO14" s="478">
        <v>12.44</v>
      </c>
      <c r="AP14" s="478">
        <v>12.69</v>
      </c>
      <c r="AQ14" s="478">
        <v>13.07</v>
      </c>
      <c r="AR14" s="478">
        <v>12.81</v>
      </c>
      <c r="AS14" s="478">
        <v>13.14</v>
      </c>
      <c r="AT14" s="478">
        <v>13.53</v>
      </c>
      <c r="AU14" s="478">
        <v>13.19</v>
      </c>
      <c r="AV14" s="478">
        <v>13.49</v>
      </c>
      <c r="AW14" s="478">
        <v>14.03</v>
      </c>
      <c r="AX14" s="478">
        <v>13.61</v>
      </c>
      <c r="AY14" s="478">
        <v>13.88</v>
      </c>
      <c r="AZ14" s="149">
        <v>14.19</v>
      </c>
      <c r="BA14" s="149">
        <v>12.620000000000017</v>
      </c>
      <c r="BB14" s="149">
        <v>11.485000000000014</v>
      </c>
      <c r="BC14" s="149">
        <v>11.595000000000013</v>
      </c>
      <c r="BD14" s="149">
        <v>12.215000000000003</v>
      </c>
      <c r="BE14" s="149">
        <v>12.410000000000025</v>
      </c>
      <c r="BF14" s="149">
        <v>12.644999999999982</v>
      </c>
      <c r="BG14" s="149">
        <v>13.02</v>
      </c>
      <c r="BH14" s="149">
        <v>12.184999999999974</v>
      </c>
      <c r="BI14" s="149">
        <v>12.354199999999974</v>
      </c>
      <c r="BJ14" s="149">
        <v>11.615979999999984</v>
      </c>
      <c r="BK14" s="149">
        <v>10.930489999999995</v>
      </c>
      <c r="BL14" s="149">
        <v>10.245000000000005</v>
      </c>
      <c r="BM14" s="149">
        <v>10.716249999999983</v>
      </c>
      <c r="BN14" s="149">
        <v>10.96999999999997</v>
      </c>
      <c r="BO14" s="149">
        <v>11.3</v>
      </c>
      <c r="BP14" s="149">
        <v>11.51</v>
      </c>
      <c r="BQ14" s="149">
        <v>11.047499999999999</v>
      </c>
      <c r="BR14" s="149">
        <v>10.885000000000019</v>
      </c>
      <c r="BS14" s="528">
        <v>11.27</v>
      </c>
      <c r="BT14" s="528">
        <v>11.55</v>
      </c>
      <c r="BU14" s="528">
        <v>12.1</v>
      </c>
      <c r="BV14" s="528">
        <v>11.18</v>
      </c>
      <c r="BW14" s="528">
        <v>10.66</v>
      </c>
      <c r="BX14" s="528">
        <v>10.93</v>
      </c>
      <c r="BY14" s="528">
        <v>9.4899999999999807</v>
      </c>
      <c r="BZ14" s="528">
        <v>9.0900000000000034</v>
      </c>
      <c r="CA14" s="532">
        <v>9.5399999999999991</v>
      </c>
      <c r="CB14" s="528">
        <v>9.7799999999999994</v>
      </c>
      <c r="CC14" s="528">
        <v>9.7589999999999861</v>
      </c>
      <c r="CD14" s="528">
        <v>9.7449999999999761</v>
      </c>
      <c r="CE14" s="528">
        <v>10.23</v>
      </c>
      <c r="CF14" s="538">
        <v>10.025399999999999</v>
      </c>
      <c r="CG14" s="149">
        <v>10.18</v>
      </c>
      <c r="CH14" s="149">
        <v>10.10143585</v>
      </c>
      <c r="CI14" s="542">
        <v>9.9564358500000001</v>
      </c>
      <c r="CJ14" s="149">
        <v>10.09</v>
      </c>
      <c r="CK14" s="149">
        <v>10.01</v>
      </c>
      <c r="CL14" s="149">
        <v>9.86</v>
      </c>
      <c r="CM14" s="149">
        <v>10.06</v>
      </c>
      <c r="CN14" s="149">
        <v>10.210000000000001</v>
      </c>
      <c r="CO14" s="149">
        <v>10.34</v>
      </c>
      <c r="CP14" s="149">
        <v>10.220000000000001</v>
      </c>
      <c r="CQ14" s="149">
        <v>9.8874999999999833</v>
      </c>
      <c r="CR14" s="149">
        <v>10.09</v>
      </c>
      <c r="CS14" s="149">
        <v>9.9160000000000004</v>
      </c>
      <c r="CT14" s="149">
        <v>9.5055999999999941</v>
      </c>
      <c r="CU14" s="149">
        <v>9.3824799999999922</v>
      </c>
      <c r="CV14" s="149">
        <v>8.8899999999999864</v>
      </c>
      <c r="CW14" s="149">
        <v>6.9849999999999852</v>
      </c>
      <c r="CX14" s="149">
        <v>6.2650000000000148</v>
      </c>
      <c r="CY14" s="560">
        <v>6.4067500000000077</v>
      </c>
      <c r="CZ14" s="149">
        <v>6.1700000000000728</v>
      </c>
      <c r="DA14" s="149">
        <v>6.29</v>
      </c>
      <c r="DB14" s="149">
        <v>5.2365000000000173</v>
      </c>
      <c r="DC14" s="149">
        <v>4.785000000000025</v>
      </c>
      <c r="DD14" s="564">
        <v>4.45</v>
      </c>
      <c r="DE14" s="564">
        <v>4.83</v>
      </c>
      <c r="DF14" s="149">
        <v>5.03</v>
      </c>
      <c r="DG14" s="149">
        <v>5.13</v>
      </c>
      <c r="DH14" s="149">
        <v>5.23</v>
      </c>
      <c r="DI14" s="149">
        <v>5.13</v>
      </c>
      <c r="DJ14" s="149">
        <v>5.26</v>
      </c>
      <c r="DK14" s="149">
        <v>4.9180000000000152</v>
      </c>
      <c r="DL14" s="149">
        <v>4.6900000000000261</v>
      </c>
      <c r="DM14" s="149">
        <v>5.3000000000000167</v>
      </c>
      <c r="DN14" s="149">
        <v>5.8032500000000091</v>
      </c>
      <c r="DO14" s="149">
        <v>6.2150000000000034</v>
      </c>
      <c r="DP14" s="149">
        <v>6.34</v>
      </c>
      <c r="DQ14" s="149">
        <v>6.47</v>
      </c>
      <c r="DR14" s="149">
        <v>6.37</v>
      </c>
      <c r="DS14" s="149">
        <v>6.5</v>
      </c>
      <c r="DT14" s="149">
        <v>6.37</v>
      </c>
      <c r="DU14" s="149">
        <v>6.5</v>
      </c>
      <c r="DV14" s="593">
        <v>6.7</v>
      </c>
      <c r="DW14" s="594">
        <v>6.6</v>
      </c>
      <c r="DX14" s="595">
        <v>6.73</v>
      </c>
      <c r="DY14" s="596">
        <v>6.56</v>
      </c>
      <c r="DZ14" s="597">
        <v>6.76</v>
      </c>
      <c r="EA14" s="599">
        <v>6.64</v>
      </c>
      <c r="EB14" s="600">
        <v>6.51</v>
      </c>
      <c r="EC14" s="601">
        <v>6.61</v>
      </c>
      <c r="ED14" s="602">
        <v>6.72</v>
      </c>
      <c r="EE14" s="149">
        <v>6.35</v>
      </c>
      <c r="EF14" s="149">
        <v>6.48</v>
      </c>
      <c r="EG14" s="149">
        <v>6.38</v>
      </c>
      <c r="EH14" s="149">
        <v>6.29</v>
      </c>
      <c r="EI14" s="149">
        <v>6.43</v>
      </c>
      <c r="EJ14" s="149">
        <v>6.56</v>
      </c>
      <c r="EK14" s="149">
        <v>6.69</v>
      </c>
      <c r="EL14" s="149">
        <v>6.56</v>
      </c>
      <c r="EM14" s="149">
        <v>6.72</v>
      </c>
      <c r="EN14" s="149">
        <v>4.4250000000000114</v>
      </c>
      <c r="EO14" s="149">
        <v>4.51</v>
      </c>
      <c r="EP14" s="149">
        <v>4.5999999999999996</v>
      </c>
      <c r="EQ14" s="149">
        <v>4.67</v>
      </c>
      <c r="ER14" s="149"/>
      <c r="ES14" s="282"/>
      <c r="ET14" s="283"/>
      <c r="EU14" s="284"/>
      <c r="EV14" s="286"/>
      <c r="EW14" s="287"/>
      <c r="EX14" s="288"/>
      <c r="EY14" s="289"/>
      <c r="EZ14" s="290"/>
      <c r="FA14" s="291"/>
      <c r="FB14" s="287"/>
      <c r="FC14" s="293"/>
      <c r="FD14" s="294"/>
      <c r="FE14" s="295"/>
      <c r="FF14" s="296"/>
      <c r="FG14" s="297"/>
      <c r="FH14" s="298"/>
      <c r="FI14" s="299"/>
      <c r="FJ14" s="300"/>
      <c r="FK14" s="301"/>
      <c r="FL14" s="303"/>
      <c r="FM14" s="301"/>
      <c r="FN14" s="305"/>
      <c r="FO14" s="301"/>
      <c r="FP14" s="301"/>
      <c r="FQ14" s="308"/>
      <c r="FR14" s="309"/>
      <c r="FS14" s="310"/>
      <c r="FT14" s="301"/>
      <c r="FU14" s="301"/>
      <c r="FV14" s="313"/>
      <c r="FW14" s="315"/>
      <c r="FX14" s="316"/>
      <c r="FY14" s="318"/>
      <c r="FZ14" s="318"/>
      <c r="GA14" s="319"/>
      <c r="GB14" s="321"/>
      <c r="GC14" s="321"/>
      <c r="GD14" s="323"/>
      <c r="GE14" s="325"/>
      <c r="GF14" s="321"/>
      <c r="GG14" s="329"/>
      <c r="GH14" s="321"/>
      <c r="GI14" s="321"/>
      <c r="GJ14" s="321"/>
      <c r="GK14" s="321"/>
      <c r="GL14" s="321"/>
      <c r="GM14" s="321"/>
      <c r="GN14" s="336"/>
      <c r="GO14" s="337"/>
      <c r="GP14" s="342"/>
      <c r="GQ14" s="347"/>
      <c r="GR14" s="349"/>
      <c r="GS14" s="352"/>
      <c r="GT14" s="355"/>
      <c r="GU14" s="355"/>
      <c r="GV14" s="355"/>
      <c r="GW14" s="355"/>
      <c r="GX14" s="355"/>
      <c r="GY14" s="359"/>
      <c r="GZ14" s="362"/>
      <c r="HA14" s="364"/>
      <c r="HB14" s="369"/>
      <c r="HC14" s="373"/>
      <c r="HD14" s="355"/>
      <c r="HE14" s="355"/>
      <c r="HF14" s="355"/>
      <c r="HG14" s="384"/>
      <c r="HH14" s="386"/>
      <c r="HI14" s="355"/>
      <c r="HJ14" s="392"/>
      <c r="HK14" s="392"/>
      <c r="HL14" s="392"/>
      <c r="HM14" s="399"/>
      <c r="HN14" s="400"/>
      <c r="HO14" s="392"/>
      <c r="HP14" s="392"/>
      <c r="HQ14" s="392"/>
      <c r="HR14" s="402"/>
      <c r="HS14" s="404"/>
      <c r="HT14" s="406"/>
      <c r="HU14" s="408"/>
      <c r="HV14" s="409"/>
      <c r="HW14" s="409"/>
      <c r="HX14" s="409"/>
      <c r="HY14" s="413"/>
      <c r="HZ14" s="415"/>
      <c r="IA14" s="418"/>
      <c r="IB14" s="420"/>
      <c r="IC14" s="409"/>
      <c r="ID14" s="425"/>
      <c r="IE14" s="427"/>
      <c r="IF14" s="428"/>
      <c r="IG14" s="429"/>
      <c r="IH14" s="431"/>
      <c r="II14" s="433"/>
      <c r="IJ14" s="434"/>
      <c r="IK14" s="435"/>
      <c r="IL14" s="436"/>
      <c r="IM14" s="437"/>
      <c r="IN14" s="438"/>
      <c r="IO14" s="439"/>
      <c r="IP14" s="441"/>
      <c r="IQ14" s="441"/>
      <c r="IR14" s="441"/>
      <c r="IS14" s="441"/>
      <c r="IT14" s="441"/>
      <c r="IU14" s="441"/>
      <c r="IV14" s="441"/>
      <c r="IW14" s="441"/>
      <c r="IX14" s="441"/>
      <c r="IY14" s="439"/>
    </row>
    <row r="15" spans="1:259" s="92" customFormat="1" ht="14.1" customHeight="1">
      <c r="A15" s="111">
        <v>-2</v>
      </c>
      <c r="B15" s="110">
        <v>6.09</v>
      </c>
      <c r="C15" s="110">
        <f t="shared" si="7"/>
        <v>8.9999999999999858E-2</v>
      </c>
      <c r="D15" s="110">
        <v>6.18</v>
      </c>
      <c r="E15" s="110">
        <f t="shared" si="8"/>
        <v>2.2499999999999964E-2</v>
      </c>
      <c r="F15" s="791"/>
      <c r="G15" s="792"/>
      <c r="H15" s="792"/>
      <c r="I15" s="793"/>
      <c r="K15" s="193"/>
      <c r="L15" s="421"/>
      <c r="N15" s="607">
        <f t="shared" si="9"/>
        <v>6.09</v>
      </c>
      <c r="O15" s="100">
        <v>6</v>
      </c>
      <c r="P15" s="103">
        <v>-14.97</v>
      </c>
      <c r="Q15" s="103">
        <v>16.3</v>
      </c>
      <c r="R15" s="103">
        <f t="shared" si="0"/>
        <v>1.33</v>
      </c>
      <c r="S15" s="104">
        <v>-14.42</v>
      </c>
      <c r="T15" s="104">
        <v>15.42</v>
      </c>
      <c r="U15" s="105">
        <f t="shared" si="1"/>
        <v>1</v>
      </c>
      <c r="V15" s="103">
        <f t="shared" si="5"/>
        <v>-15.635000000000002</v>
      </c>
      <c r="W15" s="103">
        <f t="shared" si="6"/>
        <v>-14.92</v>
      </c>
      <c r="X15" s="103">
        <f t="shared" si="2"/>
        <v>-285.125</v>
      </c>
      <c r="Y15" s="103">
        <f t="shared" si="2"/>
        <v>-275.88</v>
      </c>
      <c r="Z15" s="103">
        <f t="shared" si="3"/>
        <v>9.2450000000000045</v>
      </c>
      <c r="AA15" s="103">
        <f t="shared" si="4"/>
        <v>9.2450000000000045</v>
      </c>
      <c r="AB15" s="617"/>
      <c r="AF15" s="477">
        <v>8.8199999999999932</v>
      </c>
      <c r="AG15" s="478">
        <v>10.698800000000036</v>
      </c>
      <c r="AH15" s="478">
        <v>12.854999999999961</v>
      </c>
      <c r="AI15" s="478">
        <v>13.09974999999999</v>
      </c>
      <c r="AJ15" s="478">
        <v>13.300000000000011</v>
      </c>
      <c r="AK15" s="478">
        <v>13.83</v>
      </c>
      <c r="AL15" s="478">
        <v>14.24</v>
      </c>
      <c r="AM15" s="478">
        <v>14.81</v>
      </c>
      <c r="AN15" s="478">
        <v>14.37</v>
      </c>
      <c r="AO15" s="478">
        <v>14.94</v>
      </c>
      <c r="AP15" s="478">
        <v>15.24</v>
      </c>
      <c r="AQ15" s="478">
        <v>15.7</v>
      </c>
      <c r="AR15" s="478">
        <v>15.39</v>
      </c>
      <c r="AS15" s="478">
        <v>15.79</v>
      </c>
      <c r="AT15" s="478">
        <v>16.260000000000002</v>
      </c>
      <c r="AU15" s="478">
        <v>15.85</v>
      </c>
      <c r="AV15" s="478">
        <v>16.21</v>
      </c>
      <c r="AW15" s="478">
        <v>16.86</v>
      </c>
      <c r="AX15" s="478">
        <v>16.350000000000001</v>
      </c>
      <c r="AY15" s="478">
        <v>16.68</v>
      </c>
      <c r="AZ15" s="149">
        <v>17.05</v>
      </c>
      <c r="BA15" s="149">
        <v>15.514000000000015</v>
      </c>
      <c r="BB15" s="149">
        <v>14.490000000000038</v>
      </c>
      <c r="BC15" s="149">
        <v>14.650000000000038</v>
      </c>
      <c r="BD15" s="149">
        <v>15.535000000000025</v>
      </c>
      <c r="BE15" s="149">
        <v>15.660000000000025</v>
      </c>
      <c r="BF15" s="149">
        <v>16.099999999999994</v>
      </c>
      <c r="BG15" s="149">
        <v>16.579999999999998</v>
      </c>
      <c r="BH15" s="149">
        <v>15.819999999999993</v>
      </c>
      <c r="BI15" s="149">
        <v>16.003599999999992</v>
      </c>
      <c r="BJ15" s="149">
        <v>15.244589999999997</v>
      </c>
      <c r="BK15" s="149">
        <v>14.539795000000002</v>
      </c>
      <c r="BL15" s="149">
        <v>13.835000000000008</v>
      </c>
      <c r="BM15" s="149">
        <v>14.052749999999994</v>
      </c>
      <c r="BN15" s="149">
        <v>14.169999999999987</v>
      </c>
      <c r="BO15" s="149">
        <v>14.6</v>
      </c>
      <c r="BP15" s="149">
        <v>14.88</v>
      </c>
      <c r="BQ15" s="149">
        <v>14.465</v>
      </c>
      <c r="BR15" s="149">
        <v>14.600000000000023</v>
      </c>
      <c r="BS15" s="528">
        <v>15.11</v>
      </c>
      <c r="BT15" s="528">
        <v>15.49</v>
      </c>
      <c r="BU15" s="528">
        <v>16.22</v>
      </c>
      <c r="BV15" s="528">
        <v>15.19</v>
      </c>
      <c r="BW15" s="528">
        <v>14.61</v>
      </c>
      <c r="BX15" s="528">
        <v>14.91</v>
      </c>
      <c r="BY15" s="528">
        <v>13.349999999999966</v>
      </c>
      <c r="BZ15" s="528">
        <v>12.980000000000018</v>
      </c>
      <c r="CA15" s="532">
        <v>13.63</v>
      </c>
      <c r="CB15" s="528">
        <v>13.97</v>
      </c>
      <c r="CC15" s="528">
        <v>13.786999999999995</v>
      </c>
      <c r="CD15" s="528">
        <v>13.664999999999992</v>
      </c>
      <c r="CE15" s="528">
        <v>14.35</v>
      </c>
      <c r="CF15" s="538">
        <v>14.062999999999999</v>
      </c>
      <c r="CG15" s="149">
        <v>14.27</v>
      </c>
      <c r="CH15" s="149">
        <v>14.1774638</v>
      </c>
      <c r="CI15" s="542">
        <v>14.0174638</v>
      </c>
      <c r="CJ15" s="149">
        <v>14.2</v>
      </c>
      <c r="CK15" s="149">
        <v>14.09</v>
      </c>
      <c r="CL15" s="149">
        <v>13.88</v>
      </c>
      <c r="CM15" s="149">
        <v>14.16</v>
      </c>
      <c r="CN15" s="149">
        <v>14.37</v>
      </c>
      <c r="CO15" s="149">
        <v>14.56</v>
      </c>
      <c r="CP15" s="149">
        <v>14.39</v>
      </c>
      <c r="CQ15" s="149">
        <v>13.882499999999995</v>
      </c>
      <c r="CR15" s="149">
        <v>14.16</v>
      </c>
      <c r="CS15" s="149">
        <v>13.968</v>
      </c>
      <c r="CT15" s="149">
        <v>13.618799999999988</v>
      </c>
      <c r="CU15" s="149">
        <v>13.514039999999984</v>
      </c>
      <c r="CV15" s="149">
        <v>13.09499999999997</v>
      </c>
      <c r="CW15" s="149">
        <v>11.449999999999989</v>
      </c>
      <c r="CX15" s="149">
        <v>10.595000000000027</v>
      </c>
      <c r="CY15" s="560">
        <v>10.831250000000015</v>
      </c>
      <c r="CZ15" s="149">
        <v>10.635000000000105</v>
      </c>
      <c r="DA15" s="149">
        <v>10.85</v>
      </c>
      <c r="DB15" s="149">
        <v>9.6775000000000073</v>
      </c>
      <c r="DC15" s="149">
        <v>9.1750000000000114</v>
      </c>
      <c r="DD15" s="564">
        <v>8.8000000000000007</v>
      </c>
      <c r="DE15" s="564">
        <v>9.2200000000000006</v>
      </c>
      <c r="DF15" s="149">
        <v>9.6</v>
      </c>
      <c r="DG15" s="149">
        <v>9.7899999999999991</v>
      </c>
      <c r="DH15" s="149">
        <v>9.99</v>
      </c>
      <c r="DI15" s="149">
        <v>9.7899999999999991</v>
      </c>
      <c r="DJ15" s="149">
        <v>10.029999999999999</v>
      </c>
      <c r="DK15" s="149">
        <v>9.2800000000000171</v>
      </c>
      <c r="DL15" s="149">
        <v>8.7800000000000296</v>
      </c>
      <c r="DM15" s="149">
        <v>9.428000000000031</v>
      </c>
      <c r="DN15" s="149">
        <v>9.9626000000000321</v>
      </c>
      <c r="DO15" s="149">
        <v>10.400000000000034</v>
      </c>
      <c r="DP15" s="149">
        <v>10.61</v>
      </c>
      <c r="DQ15" s="149">
        <v>10.82</v>
      </c>
      <c r="DR15" s="149">
        <v>10.65</v>
      </c>
      <c r="DS15" s="149">
        <v>10.86</v>
      </c>
      <c r="DT15" s="149">
        <v>10.64</v>
      </c>
      <c r="DU15" s="149">
        <v>10.85</v>
      </c>
      <c r="DV15" s="593">
        <v>11.18</v>
      </c>
      <c r="DW15" s="594">
        <v>11.01</v>
      </c>
      <c r="DX15" s="595">
        <v>11.23</v>
      </c>
      <c r="DY15" s="596">
        <v>10.95</v>
      </c>
      <c r="DZ15" s="597">
        <v>11.28</v>
      </c>
      <c r="EA15" s="599">
        <v>11.08</v>
      </c>
      <c r="EB15" s="600">
        <v>10.86</v>
      </c>
      <c r="EC15" s="601">
        <v>11.02</v>
      </c>
      <c r="ED15" s="602">
        <v>11.2</v>
      </c>
      <c r="EE15" s="149">
        <v>10.61</v>
      </c>
      <c r="EF15" s="149">
        <v>10.82</v>
      </c>
      <c r="EG15" s="149">
        <v>10.66</v>
      </c>
      <c r="EH15" s="149">
        <v>10.51</v>
      </c>
      <c r="EI15" s="149">
        <v>10.74</v>
      </c>
      <c r="EJ15" s="149">
        <v>10.95</v>
      </c>
      <c r="EK15" s="149">
        <v>11.17</v>
      </c>
      <c r="EL15" s="149">
        <v>10.95</v>
      </c>
      <c r="EM15" s="149">
        <v>11.22</v>
      </c>
      <c r="EN15" s="149">
        <v>8.5300000000000296</v>
      </c>
      <c r="EO15" s="149">
        <v>8.6999999999999993</v>
      </c>
      <c r="EP15" s="149">
        <v>8.8699999999999992</v>
      </c>
      <c r="EQ15" s="149">
        <v>9</v>
      </c>
      <c r="ER15" s="149"/>
      <c r="ES15" s="282"/>
      <c r="ET15" s="283"/>
      <c r="EU15" s="284"/>
      <c r="EV15" s="286"/>
      <c r="EW15" s="287"/>
      <c r="EX15" s="288"/>
      <c r="EY15" s="289"/>
      <c r="EZ15" s="290"/>
      <c r="FA15" s="291"/>
      <c r="FB15" s="287"/>
      <c r="FC15" s="293"/>
      <c r="FD15" s="294"/>
      <c r="FE15" s="295"/>
      <c r="FF15" s="296"/>
      <c r="FG15" s="297"/>
      <c r="FH15" s="298"/>
      <c r="FI15" s="299"/>
      <c r="FJ15" s="300"/>
      <c r="FK15" s="301"/>
      <c r="FL15" s="303"/>
      <c r="FM15" s="301"/>
      <c r="FN15" s="305"/>
      <c r="FO15" s="301"/>
      <c r="FP15" s="301"/>
      <c r="FQ15" s="308"/>
      <c r="FR15" s="309"/>
      <c r="FS15" s="310"/>
      <c r="FT15" s="301"/>
      <c r="FU15" s="301"/>
      <c r="FV15" s="313"/>
      <c r="FW15" s="315"/>
      <c r="FX15" s="316"/>
      <c r="FY15" s="318"/>
      <c r="FZ15" s="318"/>
      <c r="GA15" s="319"/>
      <c r="GB15" s="321"/>
      <c r="GC15" s="321"/>
      <c r="GD15" s="323"/>
      <c r="GE15" s="325"/>
      <c r="GF15" s="321"/>
      <c r="GG15" s="329"/>
      <c r="GH15" s="321"/>
      <c r="GI15" s="321"/>
      <c r="GJ15" s="321"/>
      <c r="GK15" s="321"/>
      <c r="GL15" s="321"/>
      <c r="GM15" s="321"/>
      <c r="GN15" s="336"/>
      <c r="GO15" s="337"/>
      <c r="GP15" s="342"/>
      <c r="GQ15" s="347"/>
      <c r="GR15" s="349"/>
      <c r="GS15" s="352"/>
      <c r="GT15" s="355"/>
      <c r="GU15" s="355"/>
      <c r="GV15" s="355"/>
      <c r="GW15" s="355"/>
      <c r="GX15" s="355"/>
      <c r="GY15" s="359"/>
      <c r="GZ15" s="362"/>
      <c r="HA15" s="364"/>
      <c r="HB15" s="369"/>
      <c r="HC15" s="373"/>
      <c r="HD15" s="355"/>
      <c r="HE15" s="355"/>
      <c r="HF15" s="355"/>
      <c r="HG15" s="384"/>
      <c r="HH15" s="386"/>
      <c r="HI15" s="355"/>
      <c r="HJ15" s="392"/>
      <c r="HK15" s="392"/>
      <c r="HL15" s="392"/>
      <c r="HM15" s="399"/>
      <c r="HN15" s="400"/>
      <c r="HO15" s="392"/>
      <c r="HP15" s="392"/>
      <c r="HQ15" s="392"/>
      <c r="HR15" s="402"/>
      <c r="HS15" s="404"/>
      <c r="HT15" s="406"/>
      <c r="HU15" s="408"/>
      <c r="HV15" s="409"/>
      <c r="HW15" s="409"/>
      <c r="HX15" s="409"/>
      <c r="HY15" s="413"/>
      <c r="HZ15" s="415"/>
      <c r="IA15" s="418"/>
      <c r="IB15" s="420"/>
      <c r="IC15" s="409"/>
      <c r="ID15" s="425"/>
      <c r="IE15" s="427"/>
      <c r="IF15" s="428"/>
      <c r="IG15" s="429"/>
      <c r="IH15" s="431"/>
      <c r="II15" s="433"/>
      <c r="IJ15" s="434"/>
      <c r="IK15" s="435"/>
      <c r="IL15" s="436"/>
      <c r="IM15" s="437"/>
      <c r="IN15" s="438"/>
      <c r="IO15" s="439"/>
      <c r="IP15" s="441"/>
      <c r="IQ15" s="441"/>
      <c r="IR15" s="441"/>
      <c r="IS15" s="441"/>
      <c r="IT15" s="441"/>
      <c r="IU15" s="441"/>
      <c r="IV15" s="441"/>
      <c r="IW15" s="441"/>
      <c r="IX15" s="441"/>
      <c r="IY15" s="439"/>
    </row>
    <row r="16" spans="1:259" s="92" customFormat="1" ht="14.1" customHeight="1">
      <c r="A16" s="111">
        <v>-2.5</v>
      </c>
      <c r="B16" s="110">
        <v>6.7</v>
      </c>
      <c r="C16" s="110">
        <f t="shared" si="7"/>
        <v>9.9999999999999645E-2</v>
      </c>
      <c r="D16" s="110">
        <v>6.8</v>
      </c>
      <c r="E16" s="110">
        <f t="shared" si="8"/>
        <v>2.4999999999999911E-2</v>
      </c>
      <c r="F16" s="791"/>
      <c r="G16" s="792"/>
      <c r="H16" s="792"/>
      <c r="I16" s="793"/>
      <c r="K16" s="193"/>
      <c r="L16" s="421"/>
      <c r="N16" s="607">
        <f t="shared" si="9"/>
        <v>6.7</v>
      </c>
      <c r="O16" s="100">
        <v>6.5</v>
      </c>
      <c r="P16" s="103">
        <v>-14.22</v>
      </c>
      <c r="Q16" s="103">
        <v>15.5</v>
      </c>
      <c r="R16" s="103">
        <f t="shared" si="0"/>
        <v>1.2799999999999994</v>
      </c>
      <c r="S16" s="104">
        <v>-14.73</v>
      </c>
      <c r="T16" s="104">
        <v>16.05</v>
      </c>
      <c r="U16" s="105">
        <f t="shared" si="1"/>
        <v>1.3200000000000003</v>
      </c>
      <c r="V16" s="103">
        <f t="shared" si="5"/>
        <v>-14.86</v>
      </c>
      <c r="W16" s="103">
        <f t="shared" si="6"/>
        <v>-15.39</v>
      </c>
      <c r="X16" s="103">
        <f t="shared" si="2"/>
        <v>-299.98500000000001</v>
      </c>
      <c r="Y16" s="103">
        <f t="shared" si="2"/>
        <v>-291.27</v>
      </c>
      <c r="Z16" s="103">
        <f t="shared" si="3"/>
        <v>8.7150000000000318</v>
      </c>
      <c r="AA16" s="103">
        <f t="shared" si="4"/>
        <v>8.7150000000000318</v>
      </c>
      <c r="AB16" s="617"/>
      <c r="AF16" s="477">
        <v>9.8149999999999977</v>
      </c>
      <c r="AG16" s="478">
        <v>12.048000000000023</v>
      </c>
      <c r="AH16" s="478">
        <v>14.67999999999995</v>
      </c>
      <c r="AI16" s="478">
        <v>14.817499999999981</v>
      </c>
      <c r="AJ16" s="478">
        <v>14.930000000000007</v>
      </c>
      <c r="AK16" s="478">
        <v>15.53</v>
      </c>
      <c r="AL16" s="478">
        <v>16</v>
      </c>
      <c r="AM16" s="478">
        <v>16.64</v>
      </c>
      <c r="AN16" s="478">
        <v>16.14</v>
      </c>
      <c r="AO16" s="478">
        <v>16.79</v>
      </c>
      <c r="AP16" s="478">
        <v>17.13</v>
      </c>
      <c r="AQ16" s="478">
        <v>17.64</v>
      </c>
      <c r="AR16" s="478">
        <v>17.29</v>
      </c>
      <c r="AS16" s="478">
        <v>17.739999999999998</v>
      </c>
      <c r="AT16" s="478">
        <v>18.27</v>
      </c>
      <c r="AU16" s="478">
        <v>17.809999999999999</v>
      </c>
      <c r="AV16" s="478">
        <v>18.22</v>
      </c>
      <c r="AW16" s="478">
        <v>18.95</v>
      </c>
      <c r="AX16" s="478">
        <v>18.38</v>
      </c>
      <c r="AY16" s="478">
        <v>18.75</v>
      </c>
      <c r="AZ16" s="149">
        <v>19.16</v>
      </c>
      <c r="BA16" s="149">
        <v>17.498000000000022</v>
      </c>
      <c r="BB16" s="149">
        <v>15.980000000000018</v>
      </c>
      <c r="BC16" s="149">
        <v>16.170000000000019</v>
      </c>
      <c r="BD16" s="149">
        <v>17.220000000000027</v>
      </c>
      <c r="BE16" s="149">
        <v>17.370000000000005</v>
      </c>
      <c r="BF16" s="149">
        <v>17.444999999999993</v>
      </c>
      <c r="BG16" s="149">
        <v>17.97</v>
      </c>
      <c r="BH16" s="149">
        <v>17.079999999999984</v>
      </c>
      <c r="BI16" s="149">
        <v>17.277999999999984</v>
      </c>
      <c r="BJ16" s="149">
        <v>16.494699999999998</v>
      </c>
      <c r="BK16" s="149">
        <v>15.767350000000009</v>
      </c>
      <c r="BL16" s="149">
        <v>15.04000000000002</v>
      </c>
      <c r="BM16" s="149">
        <v>15.163499999999981</v>
      </c>
      <c r="BN16" s="149">
        <v>15.229999999999961</v>
      </c>
      <c r="BO16" s="149">
        <v>15.69</v>
      </c>
      <c r="BP16" s="149">
        <v>15.99</v>
      </c>
      <c r="BQ16" s="149">
        <v>15.6525</v>
      </c>
      <c r="BR16" s="149">
        <v>15.205000000000041</v>
      </c>
      <c r="BS16" s="528">
        <v>15.74</v>
      </c>
      <c r="BT16" s="528">
        <v>16.14</v>
      </c>
      <c r="BU16" s="528">
        <v>16.91</v>
      </c>
      <c r="BV16" s="528">
        <v>15.91</v>
      </c>
      <c r="BW16" s="528">
        <v>15.36</v>
      </c>
      <c r="BX16" s="528">
        <v>15.65</v>
      </c>
      <c r="BY16" s="528">
        <v>14.189999999999941</v>
      </c>
      <c r="BZ16" s="528">
        <v>13.865000000000009</v>
      </c>
      <c r="CA16" s="532">
        <v>14.56</v>
      </c>
      <c r="CB16" s="528">
        <v>14.91</v>
      </c>
      <c r="CC16" s="528">
        <v>14.814</v>
      </c>
      <c r="CD16" s="528">
        <v>14.75</v>
      </c>
      <c r="CE16" s="528">
        <v>15.49</v>
      </c>
      <c r="CF16" s="538">
        <v>15.180199999999999</v>
      </c>
      <c r="CG16" s="149">
        <v>15.41</v>
      </c>
      <c r="CH16" s="149">
        <v>15.303262699999999</v>
      </c>
      <c r="CI16" s="542">
        <v>15.128262699999999</v>
      </c>
      <c r="CJ16" s="149">
        <v>15.32</v>
      </c>
      <c r="CK16" s="149">
        <v>15.2</v>
      </c>
      <c r="CL16" s="149">
        <v>14.97</v>
      </c>
      <c r="CM16" s="149">
        <v>15.27</v>
      </c>
      <c r="CN16" s="149">
        <v>15.5</v>
      </c>
      <c r="CO16" s="149">
        <v>15.7</v>
      </c>
      <c r="CP16" s="149">
        <v>15.51</v>
      </c>
      <c r="CQ16" s="149">
        <v>14.978</v>
      </c>
      <c r="CR16" s="149">
        <v>15.28</v>
      </c>
      <c r="CS16" s="149">
        <v>15.069999999999999</v>
      </c>
      <c r="CT16" s="149">
        <v>14.665999999999977</v>
      </c>
      <c r="CU16" s="149">
        <v>14.54479999999997</v>
      </c>
      <c r="CV16" s="149">
        <v>14.059999999999945</v>
      </c>
      <c r="CW16" s="149">
        <v>12.204999999999984</v>
      </c>
      <c r="CX16" s="149">
        <v>11.314999999999998</v>
      </c>
      <c r="CY16" s="560">
        <v>11.569249999999998</v>
      </c>
      <c r="CZ16" s="149">
        <v>11.335000000000093</v>
      </c>
      <c r="DA16" s="149">
        <v>11.56</v>
      </c>
      <c r="DB16" s="149">
        <v>10.352499999999985</v>
      </c>
      <c r="DC16" s="149">
        <v>9.8349999999999795</v>
      </c>
      <c r="DD16" s="564">
        <v>9.4499999999999993</v>
      </c>
      <c r="DE16" s="564">
        <v>9.8800000000000008</v>
      </c>
      <c r="DF16" s="149">
        <v>10.29</v>
      </c>
      <c r="DG16" s="149">
        <v>10.5</v>
      </c>
      <c r="DH16" s="149">
        <v>10.71</v>
      </c>
      <c r="DI16" s="149">
        <v>10.5</v>
      </c>
      <c r="DJ16" s="149">
        <v>10.76</v>
      </c>
      <c r="DK16" s="149">
        <v>10.034000000000006</v>
      </c>
      <c r="DL16" s="149">
        <v>9.5500000000000114</v>
      </c>
      <c r="DM16" s="149">
        <v>10.248000000000014</v>
      </c>
      <c r="DN16" s="149">
        <v>10.823850000000014</v>
      </c>
      <c r="DO16" s="149">
        <v>11.295000000000016</v>
      </c>
      <c r="DP16" s="149">
        <v>11.52</v>
      </c>
      <c r="DQ16" s="149">
        <v>11.75</v>
      </c>
      <c r="DR16" s="149">
        <v>11.56</v>
      </c>
      <c r="DS16" s="149">
        <v>11.79</v>
      </c>
      <c r="DT16" s="149">
        <v>11.55</v>
      </c>
      <c r="DU16" s="149">
        <v>11.78</v>
      </c>
      <c r="DV16" s="593">
        <v>12.13</v>
      </c>
      <c r="DW16" s="594">
        <v>11.95</v>
      </c>
      <c r="DX16" s="595">
        <v>12.19</v>
      </c>
      <c r="DY16" s="596">
        <v>11.89</v>
      </c>
      <c r="DZ16" s="597">
        <v>12.25</v>
      </c>
      <c r="EA16" s="599">
        <v>12.03</v>
      </c>
      <c r="EB16" s="600">
        <v>11.79</v>
      </c>
      <c r="EC16" s="601">
        <v>11.97</v>
      </c>
      <c r="ED16" s="602">
        <v>12.16</v>
      </c>
      <c r="EE16" s="149">
        <v>11.52</v>
      </c>
      <c r="EF16" s="149">
        <v>11.75</v>
      </c>
      <c r="EG16" s="149">
        <v>11.57</v>
      </c>
      <c r="EH16" s="149">
        <v>11.41</v>
      </c>
      <c r="EI16" s="149">
        <v>11.66</v>
      </c>
      <c r="EJ16" s="149">
        <v>11.89</v>
      </c>
      <c r="EK16" s="149">
        <v>12.13</v>
      </c>
      <c r="EL16" s="149">
        <v>11.89</v>
      </c>
      <c r="EM16" s="149">
        <v>12.19</v>
      </c>
      <c r="EN16" s="149">
        <v>9.2450000000000045</v>
      </c>
      <c r="EO16" s="149">
        <v>9.43</v>
      </c>
      <c r="EP16" s="149">
        <v>9.6199999999999992</v>
      </c>
      <c r="EQ16" s="149">
        <v>9.76</v>
      </c>
      <c r="ER16" s="149"/>
      <c r="ES16" s="282"/>
      <c r="ET16" s="283"/>
      <c r="EU16" s="284"/>
      <c r="EV16" s="286"/>
      <c r="EW16" s="287"/>
      <c r="EX16" s="288"/>
      <c r="EY16" s="289"/>
      <c r="EZ16" s="290"/>
      <c r="FA16" s="291"/>
      <c r="FB16" s="287"/>
      <c r="FC16" s="293"/>
      <c r="FD16" s="294"/>
      <c r="FE16" s="295"/>
      <c r="FF16" s="296"/>
      <c r="FG16" s="297"/>
      <c r="FH16" s="298"/>
      <c r="FI16" s="299"/>
      <c r="FJ16" s="300"/>
      <c r="FK16" s="301"/>
      <c r="FL16" s="303"/>
      <c r="FM16" s="301"/>
      <c r="FN16" s="305"/>
      <c r="FO16" s="301"/>
      <c r="FP16" s="301"/>
      <c r="FQ16" s="308"/>
      <c r="FR16" s="309"/>
      <c r="FS16" s="310"/>
      <c r="FT16" s="301"/>
      <c r="FU16" s="301"/>
      <c r="FV16" s="313"/>
      <c r="FW16" s="315"/>
      <c r="FX16" s="316"/>
      <c r="FY16" s="318"/>
      <c r="FZ16" s="318"/>
      <c r="GA16" s="319"/>
      <c r="GB16" s="321"/>
      <c r="GC16" s="321"/>
      <c r="GD16" s="323"/>
      <c r="GE16" s="325"/>
      <c r="GF16" s="321"/>
      <c r="GG16" s="329"/>
      <c r="GH16" s="321"/>
      <c r="GI16" s="321"/>
      <c r="GJ16" s="321"/>
      <c r="GK16" s="321"/>
      <c r="GL16" s="321"/>
      <c r="GM16" s="321"/>
      <c r="GN16" s="336"/>
      <c r="GO16" s="337"/>
      <c r="GP16" s="342"/>
      <c r="GQ16" s="347"/>
      <c r="GR16" s="349"/>
      <c r="GS16" s="352"/>
      <c r="GT16" s="355"/>
      <c r="GU16" s="355"/>
      <c r="GV16" s="355"/>
      <c r="GW16" s="355"/>
      <c r="GX16" s="355"/>
      <c r="GY16" s="359"/>
      <c r="GZ16" s="362"/>
      <c r="HA16" s="364"/>
      <c r="HB16" s="369"/>
      <c r="HC16" s="373"/>
      <c r="HD16" s="355"/>
      <c r="HE16" s="355"/>
      <c r="HF16" s="355"/>
      <c r="HG16" s="384"/>
      <c r="HH16" s="386"/>
      <c r="HI16" s="355"/>
      <c r="HJ16" s="392"/>
      <c r="HK16" s="392"/>
      <c r="HL16" s="392"/>
      <c r="HM16" s="399"/>
      <c r="HN16" s="400"/>
      <c r="HO16" s="392"/>
      <c r="HP16" s="392"/>
      <c r="HQ16" s="392"/>
      <c r="HR16" s="402"/>
      <c r="HS16" s="404"/>
      <c r="HT16" s="406"/>
      <c r="HU16" s="408"/>
      <c r="HV16" s="409"/>
      <c r="HW16" s="409"/>
      <c r="HX16" s="409"/>
      <c r="HY16" s="413"/>
      <c r="HZ16" s="415"/>
      <c r="IA16" s="418"/>
      <c r="IB16" s="420"/>
      <c r="IC16" s="409"/>
      <c r="ID16" s="425"/>
      <c r="IE16" s="427"/>
      <c r="IF16" s="428"/>
      <c r="IG16" s="429"/>
      <c r="IH16" s="431"/>
      <c r="II16" s="433"/>
      <c r="IJ16" s="434"/>
      <c r="IK16" s="435"/>
      <c r="IL16" s="436"/>
      <c r="IM16" s="437"/>
      <c r="IN16" s="438"/>
      <c r="IO16" s="439"/>
      <c r="IP16" s="441"/>
      <c r="IQ16" s="441"/>
      <c r="IR16" s="441"/>
      <c r="IS16" s="441"/>
      <c r="IT16" s="441"/>
      <c r="IU16" s="441"/>
      <c r="IV16" s="441"/>
      <c r="IW16" s="441"/>
      <c r="IX16" s="441"/>
      <c r="IY16" s="439"/>
    </row>
    <row r="17" spans="1:259" s="92" customFormat="1" ht="14.1" customHeight="1">
      <c r="A17" s="111">
        <v>-3</v>
      </c>
      <c r="B17" s="110">
        <v>6.48</v>
      </c>
      <c r="C17" s="110">
        <f t="shared" si="7"/>
        <v>9.9999999999999645E-2</v>
      </c>
      <c r="D17" s="110">
        <v>6.58</v>
      </c>
      <c r="E17" s="110">
        <f t="shared" si="8"/>
        <v>2.4999999999999911E-2</v>
      </c>
      <c r="F17" s="791"/>
      <c r="G17" s="792"/>
      <c r="H17" s="792"/>
      <c r="I17" s="793"/>
      <c r="K17" s="193"/>
      <c r="L17" s="421"/>
      <c r="N17" s="607">
        <f t="shared" si="9"/>
        <v>6.48</v>
      </c>
      <c r="O17" s="100">
        <v>7</v>
      </c>
      <c r="P17" s="103">
        <v>-14.47</v>
      </c>
      <c r="Q17" s="103">
        <v>15.65</v>
      </c>
      <c r="R17" s="103">
        <f t="shared" si="0"/>
        <v>1.1799999999999997</v>
      </c>
      <c r="S17" s="104">
        <v>-13.28</v>
      </c>
      <c r="T17" s="104">
        <v>14.65</v>
      </c>
      <c r="U17" s="105">
        <f t="shared" si="1"/>
        <v>1.370000000000001</v>
      </c>
      <c r="V17" s="103">
        <f t="shared" si="5"/>
        <v>-15.06</v>
      </c>
      <c r="W17" s="103">
        <f t="shared" si="6"/>
        <v>-13.965</v>
      </c>
      <c r="X17" s="103">
        <f t="shared" si="2"/>
        <v>-315.04500000000002</v>
      </c>
      <c r="Y17" s="103">
        <f t="shared" si="2"/>
        <v>-305.23499999999996</v>
      </c>
      <c r="Z17" s="103">
        <f t="shared" si="3"/>
        <v>9.8100000000000591</v>
      </c>
      <c r="AA17" s="103">
        <f t="shared" si="4"/>
        <v>9.8100000000000591</v>
      </c>
      <c r="AB17" s="617"/>
      <c r="AF17" s="477">
        <v>9.9250000000000114</v>
      </c>
      <c r="AG17" s="478">
        <v>12.473700000000058</v>
      </c>
      <c r="AH17" s="478">
        <v>15.194999999999936</v>
      </c>
      <c r="AI17" s="478">
        <v>15.376499999999989</v>
      </c>
      <c r="AJ17" s="478">
        <v>15.525000000000034</v>
      </c>
      <c r="AK17" s="478">
        <v>16.149999999999999</v>
      </c>
      <c r="AL17" s="478">
        <v>16.63</v>
      </c>
      <c r="AM17" s="478">
        <v>17.3</v>
      </c>
      <c r="AN17" s="478">
        <v>16.78</v>
      </c>
      <c r="AO17" s="478">
        <v>17.45</v>
      </c>
      <c r="AP17" s="478">
        <v>17.8</v>
      </c>
      <c r="AQ17" s="478">
        <v>18.329999999999998</v>
      </c>
      <c r="AR17" s="478">
        <v>17.96</v>
      </c>
      <c r="AS17" s="478">
        <v>18.43</v>
      </c>
      <c r="AT17" s="478">
        <v>18.98</v>
      </c>
      <c r="AU17" s="478">
        <v>18.510000000000002</v>
      </c>
      <c r="AV17" s="478">
        <v>18.940000000000001</v>
      </c>
      <c r="AW17" s="478">
        <v>19.7</v>
      </c>
      <c r="AX17" s="478">
        <v>19.11</v>
      </c>
      <c r="AY17" s="478">
        <v>19.489999999999998</v>
      </c>
      <c r="AZ17" s="149">
        <v>19.920000000000002</v>
      </c>
      <c r="BA17" s="149">
        <v>17.934000000000019</v>
      </c>
      <c r="BB17" s="149">
        <v>15.735000000000014</v>
      </c>
      <c r="BC17" s="149">
        <v>15.955000000000014</v>
      </c>
      <c r="BD17" s="149">
        <v>17.16500000000002</v>
      </c>
      <c r="BE17" s="149">
        <v>17.435000000000002</v>
      </c>
      <c r="BF17" s="149">
        <v>17.345000000000027</v>
      </c>
      <c r="BG17" s="149">
        <v>17.87</v>
      </c>
      <c r="BH17" s="149">
        <v>16.939999999999998</v>
      </c>
      <c r="BI17" s="149">
        <v>17.152399999999997</v>
      </c>
      <c r="BJ17" s="149">
        <v>16.358810000000016</v>
      </c>
      <c r="BK17" s="149">
        <v>15.621905000000032</v>
      </c>
      <c r="BL17" s="149">
        <v>14.885000000000048</v>
      </c>
      <c r="BM17" s="149">
        <v>15.141749999999998</v>
      </c>
      <c r="BN17" s="149">
        <v>15.279999999999973</v>
      </c>
      <c r="BO17" s="149">
        <v>15.74</v>
      </c>
      <c r="BP17" s="149">
        <v>16.04</v>
      </c>
      <c r="BQ17" s="149">
        <v>15.747499999999999</v>
      </c>
      <c r="BR17" s="149">
        <v>14.500000000000057</v>
      </c>
      <c r="BS17" s="528">
        <v>15.01</v>
      </c>
      <c r="BT17" s="528">
        <v>15.39</v>
      </c>
      <c r="BU17" s="528">
        <v>16.12</v>
      </c>
      <c r="BV17" s="528">
        <v>15.29</v>
      </c>
      <c r="BW17" s="528">
        <v>14.82</v>
      </c>
      <c r="BX17" s="528">
        <v>15.06</v>
      </c>
      <c r="BY17" s="528">
        <v>13.564999999999941</v>
      </c>
      <c r="BZ17" s="528">
        <v>13.150000000000034</v>
      </c>
      <c r="CA17" s="532">
        <v>13.81</v>
      </c>
      <c r="CB17" s="528">
        <v>14.15</v>
      </c>
      <c r="CC17" s="528">
        <v>14.120000000000013</v>
      </c>
      <c r="CD17" s="528">
        <v>14.100000000000023</v>
      </c>
      <c r="CE17" s="528">
        <v>14.81</v>
      </c>
      <c r="CF17" s="538">
        <v>14.5138</v>
      </c>
      <c r="CG17" s="149">
        <v>14.73</v>
      </c>
      <c r="CH17" s="149">
        <v>14.607824730000001</v>
      </c>
      <c r="CI17" s="542">
        <v>14.417824730000001</v>
      </c>
      <c r="CJ17" s="149">
        <v>14.61</v>
      </c>
      <c r="CK17" s="149">
        <v>14.49</v>
      </c>
      <c r="CL17" s="149">
        <v>14.27</v>
      </c>
      <c r="CM17" s="149">
        <v>14.56</v>
      </c>
      <c r="CN17" s="149">
        <v>14.78</v>
      </c>
      <c r="CO17" s="149">
        <v>14.97</v>
      </c>
      <c r="CP17" s="149">
        <v>14.79</v>
      </c>
      <c r="CQ17" s="149">
        <v>14.307000000000016</v>
      </c>
      <c r="CR17" s="149">
        <v>14.59</v>
      </c>
      <c r="CS17" s="149">
        <v>14.362</v>
      </c>
      <c r="CT17" s="149">
        <v>13.92719999999999</v>
      </c>
      <c r="CU17" s="149">
        <v>13.796759999999988</v>
      </c>
      <c r="CV17" s="149">
        <v>13.274999999999977</v>
      </c>
      <c r="CW17" s="149">
        <v>11.464999999999975</v>
      </c>
      <c r="CX17" s="149">
        <v>10.495000000000005</v>
      </c>
      <c r="CY17" s="560">
        <v>10.731250000000003</v>
      </c>
      <c r="CZ17" s="149">
        <v>10.645000000000095</v>
      </c>
      <c r="DA17" s="149">
        <v>10.86</v>
      </c>
      <c r="DB17" s="149">
        <v>9.5754999999999839</v>
      </c>
      <c r="DC17" s="149">
        <v>9.0249999999999773</v>
      </c>
      <c r="DD17" s="564">
        <v>8.61</v>
      </c>
      <c r="DE17" s="564">
        <v>9.07</v>
      </c>
      <c r="DF17" s="149">
        <v>9.44</v>
      </c>
      <c r="DG17" s="149">
        <v>9.6300000000000008</v>
      </c>
      <c r="DH17" s="149">
        <v>9.82</v>
      </c>
      <c r="DI17" s="149">
        <v>9.6199999999999992</v>
      </c>
      <c r="DJ17" s="149">
        <v>9.86</v>
      </c>
      <c r="DK17" s="149">
        <v>9.1969999999999974</v>
      </c>
      <c r="DL17" s="149">
        <v>8.7549999999999955</v>
      </c>
      <c r="DM17" s="149">
        <v>9.5009999999999994</v>
      </c>
      <c r="DN17" s="149">
        <v>10.116450000000002</v>
      </c>
      <c r="DO17" s="149">
        <v>10.620000000000005</v>
      </c>
      <c r="DP17" s="149">
        <v>10.83</v>
      </c>
      <c r="DQ17" s="149">
        <v>11.05</v>
      </c>
      <c r="DR17" s="149">
        <v>10.87</v>
      </c>
      <c r="DS17" s="149">
        <v>11.09</v>
      </c>
      <c r="DT17" s="149">
        <v>10.87</v>
      </c>
      <c r="DU17" s="149">
        <v>11.09</v>
      </c>
      <c r="DV17" s="593">
        <v>11.42</v>
      </c>
      <c r="DW17" s="594">
        <v>11.25</v>
      </c>
      <c r="DX17" s="595">
        <v>11.48</v>
      </c>
      <c r="DY17" s="596">
        <v>11.19</v>
      </c>
      <c r="DZ17" s="597">
        <v>11.53</v>
      </c>
      <c r="EA17" s="599">
        <v>11.32</v>
      </c>
      <c r="EB17" s="600">
        <v>11.09</v>
      </c>
      <c r="EC17" s="601">
        <v>11.26</v>
      </c>
      <c r="ED17" s="602">
        <v>11.44</v>
      </c>
      <c r="EE17" s="149">
        <v>10.83</v>
      </c>
      <c r="EF17" s="149">
        <v>11.05</v>
      </c>
      <c r="EG17" s="149">
        <v>10.88</v>
      </c>
      <c r="EH17" s="149">
        <v>10.73</v>
      </c>
      <c r="EI17" s="149">
        <v>10.97</v>
      </c>
      <c r="EJ17" s="149">
        <v>11.19</v>
      </c>
      <c r="EK17" s="149">
        <v>11.41</v>
      </c>
      <c r="EL17" s="149">
        <v>11.18</v>
      </c>
      <c r="EM17" s="149">
        <v>11.46</v>
      </c>
      <c r="EN17" s="149">
        <v>8.7150000000000318</v>
      </c>
      <c r="EO17" s="149">
        <v>8.89</v>
      </c>
      <c r="EP17" s="149">
        <v>9.07</v>
      </c>
      <c r="EQ17" s="149">
        <v>9.2100000000000009</v>
      </c>
      <c r="ER17" s="149"/>
      <c r="ES17" s="282"/>
      <c r="ET17" s="283"/>
      <c r="EU17" s="284"/>
      <c r="EV17" s="286"/>
      <c r="EW17" s="287"/>
      <c r="EX17" s="288"/>
      <c r="EY17" s="289"/>
      <c r="EZ17" s="290"/>
      <c r="FA17" s="291"/>
      <c r="FB17" s="287"/>
      <c r="FC17" s="293"/>
      <c r="FD17" s="294"/>
      <c r="FE17" s="295"/>
      <c r="FF17" s="296"/>
      <c r="FG17" s="297"/>
      <c r="FH17" s="298"/>
      <c r="FI17" s="299"/>
      <c r="FJ17" s="300"/>
      <c r="FK17" s="301"/>
      <c r="FL17" s="303"/>
      <c r="FM17" s="301"/>
      <c r="FN17" s="305"/>
      <c r="FO17" s="301"/>
      <c r="FP17" s="301"/>
      <c r="FQ17" s="308"/>
      <c r="FR17" s="309"/>
      <c r="FS17" s="310"/>
      <c r="FT17" s="301"/>
      <c r="FU17" s="301"/>
      <c r="FV17" s="313"/>
      <c r="FW17" s="315"/>
      <c r="FX17" s="316"/>
      <c r="FY17" s="318"/>
      <c r="FZ17" s="318"/>
      <c r="GA17" s="319"/>
      <c r="GB17" s="321"/>
      <c r="GC17" s="321"/>
      <c r="GD17" s="323"/>
      <c r="GE17" s="325"/>
      <c r="GF17" s="321"/>
      <c r="GG17" s="329"/>
      <c r="GH17" s="321"/>
      <c r="GI17" s="321"/>
      <c r="GJ17" s="321"/>
      <c r="GK17" s="321"/>
      <c r="GL17" s="321"/>
      <c r="GM17" s="321"/>
      <c r="GN17" s="336"/>
      <c r="GO17" s="337"/>
      <c r="GP17" s="342"/>
      <c r="GQ17" s="347"/>
      <c r="GR17" s="349"/>
      <c r="GS17" s="352"/>
      <c r="GT17" s="355"/>
      <c r="GU17" s="355"/>
      <c r="GV17" s="355"/>
      <c r="GW17" s="355"/>
      <c r="GX17" s="355"/>
      <c r="GY17" s="359"/>
      <c r="GZ17" s="362"/>
      <c r="HA17" s="364"/>
      <c r="HB17" s="369"/>
      <c r="HC17" s="373"/>
      <c r="HD17" s="355"/>
      <c r="HE17" s="355"/>
      <c r="HF17" s="355"/>
      <c r="HG17" s="384"/>
      <c r="HH17" s="386"/>
      <c r="HI17" s="355"/>
      <c r="HJ17" s="392"/>
      <c r="HK17" s="392"/>
      <c r="HL17" s="392"/>
      <c r="HM17" s="399"/>
      <c r="HN17" s="400"/>
      <c r="HO17" s="392"/>
      <c r="HP17" s="392"/>
      <c r="HQ17" s="392"/>
      <c r="HR17" s="402"/>
      <c r="HS17" s="404"/>
      <c r="HT17" s="406"/>
      <c r="HU17" s="408"/>
      <c r="HV17" s="409"/>
      <c r="HW17" s="409"/>
      <c r="HX17" s="409"/>
      <c r="HY17" s="413"/>
      <c r="HZ17" s="415"/>
      <c r="IA17" s="418"/>
      <c r="IB17" s="420"/>
      <c r="IC17" s="409"/>
      <c r="ID17" s="425"/>
      <c r="IE17" s="427"/>
      <c r="IF17" s="428"/>
      <c r="IG17" s="429"/>
      <c r="IH17" s="431"/>
      <c r="II17" s="433"/>
      <c r="IJ17" s="434"/>
      <c r="IK17" s="435"/>
      <c r="IL17" s="436"/>
      <c r="IM17" s="437"/>
      <c r="IN17" s="438"/>
      <c r="IO17" s="439"/>
      <c r="IP17" s="441"/>
      <c r="IQ17" s="441"/>
      <c r="IR17" s="441"/>
      <c r="IS17" s="441"/>
      <c r="IT17" s="441"/>
      <c r="IU17" s="441"/>
      <c r="IV17" s="441"/>
      <c r="IW17" s="441"/>
      <c r="IX17" s="441"/>
      <c r="IY17" s="439"/>
    </row>
    <row r="18" spans="1:259" s="92" customFormat="1" ht="14.1" customHeight="1">
      <c r="A18" s="111">
        <v>-3.5</v>
      </c>
      <c r="B18" s="110">
        <v>5.79</v>
      </c>
      <c r="C18" s="110">
        <f t="shared" si="7"/>
        <v>8.9999999999999858E-2</v>
      </c>
      <c r="D18" s="110">
        <v>5.88</v>
      </c>
      <c r="E18" s="110">
        <f t="shared" si="8"/>
        <v>2.2499999999999964E-2</v>
      </c>
      <c r="F18" s="791"/>
      <c r="G18" s="792"/>
      <c r="H18" s="792"/>
      <c r="I18" s="793"/>
      <c r="K18" s="193"/>
      <c r="L18" s="421"/>
      <c r="N18" s="607">
        <f t="shared" si="9"/>
        <v>5.79</v>
      </c>
      <c r="O18" s="100">
        <v>7.5</v>
      </c>
      <c r="P18" s="103">
        <v>-15.67</v>
      </c>
      <c r="Q18" s="103">
        <v>16.68</v>
      </c>
      <c r="R18" s="103">
        <f t="shared" si="0"/>
        <v>1.0099999999999998</v>
      </c>
      <c r="S18" s="104">
        <v>-13.54</v>
      </c>
      <c r="T18" s="104">
        <v>14.76</v>
      </c>
      <c r="U18" s="105">
        <f t="shared" si="1"/>
        <v>1.2200000000000006</v>
      </c>
      <c r="V18" s="103">
        <f t="shared" si="5"/>
        <v>-16.175000000000001</v>
      </c>
      <c r="W18" s="103">
        <f t="shared" si="6"/>
        <v>-14.149999999999999</v>
      </c>
      <c r="X18" s="103">
        <f t="shared" si="2"/>
        <v>-331.22</v>
      </c>
      <c r="Y18" s="103">
        <f t="shared" si="2"/>
        <v>-319.38499999999993</v>
      </c>
      <c r="Z18" s="103">
        <f t="shared" si="3"/>
        <v>11.835000000000093</v>
      </c>
      <c r="AA18" s="103">
        <f t="shared" si="4"/>
        <v>11.835000000000093</v>
      </c>
      <c r="AB18" s="617"/>
      <c r="AF18" s="477">
        <v>9.6550000000000296</v>
      </c>
      <c r="AG18" s="478">
        <v>12.288400000000085</v>
      </c>
      <c r="AH18" s="478">
        <v>15.099999999999966</v>
      </c>
      <c r="AI18" s="478">
        <v>15.278749999999992</v>
      </c>
      <c r="AJ18" s="478">
        <v>15.425000000000011</v>
      </c>
      <c r="AK18" s="478">
        <v>16.04</v>
      </c>
      <c r="AL18" s="478">
        <v>16.52</v>
      </c>
      <c r="AM18" s="478">
        <v>17.18</v>
      </c>
      <c r="AN18" s="478">
        <v>16.66</v>
      </c>
      <c r="AO18" s="478">
        <v>17.329999999999998</v>
      </c>
      <c r="AP18" s="478">
        <v>17.68</v>
      </c>
      <c r="AQ18" s="478">
        <v>18.21</v>
      </c>
      <c r="AR18" s="478">
        <v>17.850000000000001</v>
      </c>
      <c r="AS18" s="478">
        <v>18.309999999999999</v>
      </c>
      <c r="AT18" s="478">
        <v>18.86</v>
      </c>
      <c r="AU18" s="478">
        <v>18.39</v>
      </c>
      <c r="AV18" s="478">
        <v>18.809999999999999</v>
      </c>
      <c r="AW18" s="478">
        <v>19.559999999999999</v>
      </c>
      <c r="AX18" s="478">
        <v>18.97</v>
      </c>
      <c r="AY18" s="478">
        <v>19.350000000000001</v>
      </c>
      <c r="AZ18" s="149">
        <v>19.78</v>
      </c>
      <c r="BA18" s="149">
        <v>17.844000000000023</v>
      </c>
      <c r="BB18" s="149">
        <v>15.900000000000034</v>
      </c>
      <c r="BC18" s="149">
        <v>16.140000000000033</v>
      </c>
      <c r="BD18" s="149">
        <v>17.439999999999998</v>
      </c>
      <c r="BE18" s="149">
        <v>17.685000000000002</v>
      </c>
      <c r="BF18" s="149">
        <v>18.075000000000045</v>
      </c>
      <c r="BG18" s="149">
        <v>18.62</v>
      </c>
      <c r="BH18" s="149">
        <v>17.620000000000005</v>
      </c>
      <c r="BI18" s="149">
        <v>17.850400000000004</v>
      </c>
      <c r="BJ18" s="149">
        <v>17.048760000000023</v>
      </c>
      <c r="BK18" s="149">
        <v>16.304380000000041</v>
      </c>
      <c r="BL18" s="149">
        <v>15.560000000000059</v>
      </c>
      <c r="BM18" s="149">
        <v>16.028000000000002</v>
      </c>
      <c r="BN18" s="149">
        <v>16.279999999999973</v>
      </c>
      <c r="BO18" s="149">
        <v>16.77</v>
      </c>
      <c r="BP18" s="149">
        <v>17.09</v>
      </c>
      <c r="BQ18" s="149">
        <v>16.88</v>
      </c>
      <c r="BR18" s="149">
        <v>15.205000000000041</v>
      </c>
      <c r="BS18" s="528">
        <v>15.74</v>
      </c>
      <c r="BT18" s="528">
        <v>16.14</v>
      </c>
      <c r="BU18" s="528">
        <v>16.91</v>
      </c>
      <c r="BV18" s="528">
        <v>15.95</v>
      </c>
      <c r="BW18" s="528">
        <v>15.41</v>
      </c>
      <c r="BX18" s="528">
        <v>15.69</v>
      </c>
      <c r="BY18" s="528">
        <v>14.169999999999959</v>
      </c>
      <c r="BZ18" s="528">
        <v>13.79000000000002</v>
      </c>
      <c r="CA18" s="532">
        <v>14.48</v>
      </c>
      <c r="CB18" s="528">
        <v>14.83</v>
      </c>
      <c r="CC18" s="528">
        <v>14.803000000000015</v>
      </c>
      <c r="CD18" s="528">
        <v>14.785000000000025</v>
      </c>
      <c r="CE18" s="528">
        <v>15.52</v>
      </c>
      <c r="CF18" s="538">
        <v>15.2096</v>
      </c>
      <c r="CG18" s="149">
        <v>15.44</v>
      </c>
      <c r="CH18" s="149">
        <v>15.30014207</v>
      </c>
      <c r="CI18" s="542">
        <v>15.09514207</v>
      </c>
      <c r="CJ18" s="149">
        <v>15.29</v>
      </c>
      <c r="CK18" s="149">
        <v>15.17</v>
      </c>
      <c r="CL18" s="149">
        <v>14.94</v>
      </c>
      <c r="CM18" s="149">
        <v>15.24</v>
      </c>
      <c r="CN18" s="149">
        <v>15.47</v>
      </c>
      <c r="CO18" s="149">
        <v>15.67</v>
      </c>
      <c r="CP18" s="149">
        <v>15.48</v>
      </c>
      <c r="CQ18" s="149">
        <v>14.993500000000017</v>
      </c>
      <c r="CR18" s="149">
        <v>15.29</v>
      </c>
      <c r="CS18" s="149">
        <v>15.043999999999999</v>
      </c>
      <c r="CT18" s="149">
        <v>14.57239999999998</v>
      </c>
      <c r="CU18" s="149">
        <v>14.430919999999976</v>
      </c>
      <c r="CV18" s="149">
        <v>13.864999999999952</v>
      </c>
      <c r="CW18" s="149">
        <v>12.069999999999993</v>
      </c>
      <c r="CX18" s="149">
        <v>10.990000000000009</v>
      </c>
      <c r="CY18" s="560">
        <v>11.237500000000004</v>
      </c>
      <c r="CZ18" s="149">
        <v>11.210000000000093</v>
      </c>
      <c r="DA18" s="149">
        <v>11.43</v>
      </c>
      <c r="DB18" s="149">
        <v>10.09999999999998</v>
      </c>
      <c r="DC18" s="149">
        <v>9.5299999999999727</v>
      </c>
      <c r="DD18" s="564">
        <v>9.1</v>
      </c>
      <c r="DE18" s="564">
        <v>9.58</v>
      </c>
      <c r="DF18" s="149">
        <v>9.9700000000000006</v>
      </c>
      <c r="DG18" s="149">
        <v>10.17</v>
      </c>
      <c r="DH18" s="149">
        <v>10.37</v>
      </c>
      <c r="DI18" s="149">
        <v>10.16</v>
      </c>
      <c r="DJ18" s="149">
        <v>10.41</v>
      </c>
      <c r="DK18" s="149">
        <v>9.7470000000000034</v>
      </c>
      <c r="DL18" s="149">
        <v>9.3050000000000068</v>
      </c>
      <c r="DM18" s="149">
        <v>10.15100000000001</v>
      </c>
      <c r="DN18" s="149">
        <v>10.848950000000013</v>
      </c>
      <c r="DO18" s="149">
        <v>11.420000000000016</v>
      </c>
      <c r="DP18" s="149">
        <v>11.65</v>
      </c>
      <c r="DQ18" s="149">
        <v>11.88</v>
      </c>
      <c r="DR18" s="149">
        <v>11.69</v>
      </c>
      <c r="DS18" s="149">
        <v>11.92</v>
      </c>
      <c r="DT18" s="149">
        <v>11.68</v>
      </c>
      <c r="DU18" s="149">
        <v>11.91</v>
      </c>
      <c r="DV18" s="593">
        <v>12.27</v>
      </c>
      <c r="DW18" s="594">
        <v>12.09</v>
      </c>
      <c r="DX18" s="595">
        <v>12.33</v>
      </c>
      <c r="DY18" s="596">
        <v>12.02</v>
      </c>
      <c r="DZ18" s="597">
        <v>12.38</v>
      </c>
      <c r="EA18" s="599">
        <v>12.16</v>
      </c>
      <c r="EB18" s="600">
        <v>11.92</v>
      </c>
      <c r="EC18" s="601">
        <v>12.1</v>
      </c>
      <c r="ED18" s="602">
        <v>12.29</v>
      </c>
      <c r="EE18" s="149">
        <v>11.65</v>
      </c>
      <c r="EF18" s="149">
        <v>11.88</v>
      </c>
      <c r="EG18" s="149">
        <v>11.7</v>
      </c>
      <c r="EH18" s="149">
        <v>11.54</v>
      </c>
      <c r="EI18" s="149">
        <v>11.79</v>
      </c>
      <c r="EJ18" s="149">
        <v>12.03</v>
      </c>
      <c r="EK18" s="149">
        <v>12.27</v>
      </c>
      <c r="EL18" s="149">
        <v>12.02</v>
      </c>
      <c r="EM18" s="149">
        <v>12.32</v>
      </c>
      <c r="EN18" s="149">
        <v>9.8100000000000591</v>
      </c>
      <c r="EO18" s="149">
        <v>10.01</v>
      </c>
      <c r="EP18" s="149">
        <v>10.210000000000001</v>
      </c>
      <c r="EQ18" s="149">
        <v>10.36</v>
      </c>
      <c r="ER18" s="149"/>
      <c r="ES18" s="282"/>
      <c r="ET18" s="283"/>
      <c r="EU18" s="284"/>
      <c r="EV18" s="286"/>
      <c r="EW18" s="287"/>
      <c r="EX18" s="288"/>
      <c r="EY18" s="289"/>
      <c r="EZ18" s="290"/>
      <c r="FA18" s="291"/>
      <c r="FB18" s="287"/>
      <c r="FC18" s="293"/>
      <c r="FD18" s="294"/>
      <c r="FE18" s="295"/>
      <c r="FF18" s="296"/>
      <c r="FG18" s="297"/>
      <c r="FH18" s="298"/>
      <c r="FI18" s="299"/>
      <c r="FJ18" s="300"/>
      <c r="FK18" s="301"/>
      <c r="FL18" s="303"/>
      <c r="FM18" s="301"/>
      <c r="FN18" s="305"/>
      <c r="FO18" s="301"/>
      <c r="FP18" s="301"/>
      <c r="FQ18" s="308"/>
      <c r="FR18" s="309"/>
      <c r="FS18" s="310"/>
      <c r="FT18" s="301"/>
      <c r="FU18" s="301"/>
      <c r="FV18" s="313"/>
      <c r="FW18" s="315"/>
      <c r="FX18" s="316"/>
      <c r="FY18" s="318"/>
      <c r="FZ18" s="318"/>
      <c r="GA18" s="319"/>
      <c r="GB18" s="321"/>
      <c r="GC18" s="321"/>
      <c r="GD18" s="323"/>
      <c r="GE18" s="325"/>
      <c r="GF18" s="321"/>
      <c r="GG18" s="329"/>
      <c r="GH18" s="321"/>
      <c r="GI18" s="321"/>
      <c r="GJ18" s="321"/>
      <c r="GK18" s="321"/>
      <c r="GL18" s="321"/>
      <c r="GM18" s="321"/>
      <c r="GN18" s="336"/>
      <c r="GO18" s="337"/>
      <c r="GP18" s="342"/>
      <c r="GQ18" s="347"/>
      <c r="GR18" s="349"/>
      <c r="GS18" s="352"/>
      <c r="GT18" s="355"/>
      <c r="GU18" s="355"/>
      <c r="GV18" s="355"/>
      <c r="GW18" s="355"/>
      <c r="GX18" s="355"/>
      <c r="GY18" s="359"/>
      <c r="GZ18" s="362"/>
      <c r="HA18" s="364"/>
      <c r="HB18" s="369"/>
      <c r="HC18" s="373"/>
      <c r="HD18" s="355"/>
      <c r="HE18" s="355"/>
      <c r="HF18" s="355"/>
      <c r="HG18" s="384"/>
      <c r="HH18" s="386"/>
      <c r="HI18" s="355"/>
      <c r="HJ18" s="392"/>
      <c r="HK18" s="392"/>
      <c r="HL18" s="392"/>
      <c r="HM18" s="399"/>
      <c r="HN18" s="400"/>
      <c r="HO18" s="392"/>
      <c r="HP18" s="392"/>
      <c r="HQ18" s="392"/>
      <c r="HR18" s="402"/>
      <c r="HS18" s="404"/>
      <c r="HT18" s="406"/>
      <c r="HU18" s="408"/>
      <c r="HV18" s="409"/>
      <c r="HW18" s="409"/>
      <c r="HX18" s="409"/>
      <c r="HY18" s="413"/>
      <c r="HZ18" s="415"/>
      <c r="IA18" s="418"/>
      <c r="IB18" s="420"/>
      <c r="IC18" s="409"/>
      <c r="ID18" s="425"/>
      <c r="IE18" s="427"/>
      <c r="IF18" s="428"/>
      <c r="IG18" s="429"/>
      <c r="IH18" s="431"/>
      <c r="II18" s="433"/>
      <c r="IJ18" s="434"/>
      <c r="IK18" s="435"/>
      <c r="IL18" s="436"/>
      <c r="IM18" s="437"/>
      <c r="IN18" s="438"/>
      <c r="IO18" s="439"/>
      <c r="IP18" s="441"/>
      <c r="IQ18" s="441"/>
      <c r="IR18" s="441"/>
      <c r="IS18" s="441"/>
      <c r="IT18" s="441"/>
      <c r="IU18" s="441"/>
      <c r="IV18" s="441"/>
      <c r="IW18" s="441"/>
      <c r="IX18" s="441"/>
      <c r="IY18" s="439"/>
    </row>
    <row r="19" spans="1:259" s="92" customFormat="1" ht="14.1" customHeight="1">
      <c r="A19" s="111">
        <v>-4</v>
      </c>
      <c r="B19" s="110">
        <v>5.14</v>
      </c>
      <c r="C19" s="110">
        <f t="shared" si="7"/>
        <v>8.0000000000000071E-2</v>
      </c>
      <c r="D19" s="110">
        <v>5.22</v>
      </c>
      <c r="E19" s="110">
        <f t="shared" si="8"/>
        <v>2.0000000000000018E-2</v>
      </c>
      <c r="F19" s="791"/>
      <c r="G19" s="792"/>
      <c r="H19" s="792"/>
      <c r="I19" s="793"/>
      <c r="K19" s="193"/>
      <c r="L19" s="421"/>
      <c r="N19" s="607">
        <f t="shared" si="9"/>
        <v>5.14</v>
      </c>
      <c r="O19" s="100">
        <v>8</v>
      </c>
      <c r="P19" s="103">
        <v>-15.86</v>
      </c>
      <c r="Q19" s="103">
        <v>17.11</v>
      </c>
      <c r="R19" s="103">
        <f t="shared" si="0"/>
        <v>1.25</v>
      </c>
      <c r="S19" s="104">
        <v>-14.79</v>
      </c>
      <c r="T19" s="104">
        <v>16.149999999999999</v>
      </c>
      <c r="U19" s="105">
        <f t="shared" si="1"/>
        <v>1.3599999999999994</v>
      </c>
      <c r="V19" s="103">
        <f t="shared" si="5"/>
        <v>-16.484999999999999</v>
      </c>
      <c r="W19" s="103">
        <f t="shared" si="6"/>
        <v>-15.469999999999999</v>
      </c>
      <c r="X19" s="103">
        <f t="shared" si="2"/>
        <v>-347.70500000000004</v>
      </c>
      <c r="Y19" s="103">
        <f t="shared" si="2"/>
        <v>-334.8549999999999</v>
      </c>
      <c r="Z19" s="103">
        <f t="shared" si="3"/>
        <v>12.850000000000136</v>
      </c>
      <c r="AA19" s="103">
        <f t="shared" si="4"/>
        <v>12.850000000000136</v>
      </c>
      <c r="AB19" s="617"/>
      <c r="AF19" s="477">
        <v>9.2650000000000432</v>
      </c>
      <c r="AG19" s="478">
        <v>11.81370000000009</v>
      </c>
      <c r="AH19" s="478">
        <v>14.784999999999968</v>
      </c>
      <c r="AI19" s="478">
        <v>14.905999999999983</v>
      </c>
      <c r="AJ19" s="478">
        <v>15.004999999999995</v>
      </c>
      <c r="AK19" s="478">
        <v>15.61</v>
      </c>
      <c r="AL19" s="478">
        <v>16.079999999999998</v>
      </c>
      <c r="AM19" s="478">
        <v>16.72</v>
      </c>
      <c r="AN19" s="478">
        <v>16.22</v>
      </c>
      <c r="AO19" s="478">
        <v>16.87</v>
      </c>
      <c r="AP19" s="478">
        <v>17.21</v>
      </c>
      <c r="AQ19" s="478">
        <v>17.73</v>
      </c>
      <c r="AR19" s="478">
        <v>17.38</v>
      </c>
      <c r="AS19" s="478">
        <v>17.829999999999998</v>
      </c>
      <c r="AT19" s="478">
        <v>18.36</v>
      </c>
      <c r="AU19" s="478">
        <v>17.899999999999999</v>
      </c>
      <c r="AV19" s="478">
        <v>18.309999999999999</v>
      </c>
      <c r="AW19" s="478">
        <v>19.04</v>
      </c>
      <c r="AX19" s="478">
        <v>18.47</v>
      </c>
      <c r="AY19" s="478">
        <v>18.84</v>
      </c>
      <c r="AZ19" s="149">
        <v>19.25</v>
      </c>
      <c r="BA19" s="149">
        <v>17.646000000000026</v>
      </c>
      <c r="BB19" s="149">
        <v>16.715000000000032</v>
      </c>
      <c r="BC19" s="149">
        <v>17.005000000000031</v>
      </c>
      <c r="BD19" s="149">
        <v>18.310000000000002</v>
      </c>
      <c r="BE19" s="149">
        <v>18.54000000000002</v>
      </c>
      <c r="BF19" s="149">
        <v>19.510000000000048</v>
      </c>
      <c r="BG19" s="149">
        <v>20.100000000000048</v>
      </c>
      <c r="BH19" s="149">
        <v>19.060000000000002</v>
      </c>
      <c r="BI19" s="149">
        <v>19.304800000000004</v>
      </c>
      <c r="BJ19" s="149">
        <v>18.477120000000021</v>
      </c>
      <c r="BK19" s="149">
        <v>17.708560000000038</v>
      </c>
      <c r="BL19" s="149">
        <v>16.940000000000055</v>
      </c>
      <c r="BM19" s="149">
        <v>17.580249999999989</v>
      </c>
      <c r="BN19" s="149">
        <v>17.924999999999955</v>
      </c>
      <c r="BO19" s="149">
        <v>18.46</v>
      </c>
      <c r="BP19" s="149">
        <v>18.809999999999999</v>
      </c>
      <c r="BQ19" s="149">
        <v>18.724999999999998</v>
      </c>
      <c r="BR19" s="149">
        <v>17.495000000000061</v>
      </c>
      <c r="BS19" s="528">
        <v>18.11</v>
      </c>
      <c r="BT19" s="528">
        <v>18.57</v>
      </c>
      <c r="BU19" s="528">
        <v>19.45</v>
      </c>
      <c r="BV19" s="528">
        <v>18.170000000000002</v>
      </c>
      <c r="BW19" s="528">
        <v>17.45</v>
      </c>
      <c r="BX19" s="528">
        <v>17.82</v>
      </c>
      <c r="BY19" s="528">
        <v>16.174999999999955</v>
      </c>
      <c r="BZ19" s="528">
        <v>15.765000000000043</v>
      </c>
      <c r="CA19" s="532">
        <v>16.55</v>
      </c>
      <c r="CB19" s="528">
        <v>16.96</v>
      </c>
      <c r="CC19" s="528">
        <v>16.82200000000001</v>
      </c>
      <c r="CD19" s="528">
        <v>16.730000000000018</v>
      </c>
      <c r="CE19" s="528">
        <v>17.57</v>
      </c>
      <c r="CF19" s="538">
        <v>17.218599999999999</v>
      </c>
      <c r="CG19" s="149">
        <v>17.48</v>
      </c>
      <c r="CH19" s="149">
        <v>17.321955500000001</v>
      </c>
      <c r="CI19" s="542">
        <v>17.101955500000003</v>
      </c>
      <c r="CJ19" s="149">
        <v>17.32</v>
      </c>
      <c r="CK19" s="149">
        <v>17.18</v>
      </c>
      <c r="CL19" s="149">
        <v>16.920000000000002</v>
      </c>
      <c r="CM19" s="149">
        <v>17.260000000000002</v>
      </c>
      <c r="CN19" s="149">
        <v>17.52</v>
      </c>
      <c r="CO19" s="149">
        <v>17.75</v>
      </c>
      <c r="CP19" s="149">
        <v>17.54</v>
      </c>
      <c r="CQ19" s="149">
        <v>16.973000000000013</v>
      </c>
      <c r="CR19" s="149">
        <v>17.309999999999999</v>
      </c>
      <c r="CS19" s="149">
        <v>17.045999999999999</v>
      </c>
      <c r="CT19" s="149">
        <v>16.49959999999998</v>
      </c>
      <c r="CU19" s="149">
        <v>16.335679999999975</v>
      </c>
      <c r="CV19" s="149">
        <v>15.67999999999995</v>
      </c>
      <c r="CW19" s="149">
        <v>13.845000000000027</v>
      </c>
      <c r="CX19" s="149">
        <v>12.705000000000041</v>
      </c>
      <c r="CY19" s="560">
        <v>12.990750000000023</v>
      </c>
      <c r="CZ19" s="149">
        <v>12.990000000000123</v>
      </c>
      <c r="DA19" s="149">
        <v>13.25</v>
      </c>
      <c r="DB19" s="149">
        <v>11.807999999999998</v>
      </c>
      <c r="DC19" s="149">
        <v>11.189999999999998</v>
      </c>
      <c r="DD19" s="564">
        <v>10.73</v>
      </c>
      <c r="DE19" s="564">
        <v>11.25</v>
      </c>
      <c r="DF19" s="149">
        <v>11.71</v>
      </c>
      <c r="DG19" s="149">
        <v>11.94</v>
      </c>
      <c r="DH19" s="149">
        <v>12.18</v>
      </c>
      <c r="DI19" s="149">
        <v>11.94</v>
      </c>
      <c r="DJ19" s="149">
        <v>12.24</v>
      </c>
      <c r="DK19" s="149">
        <v>11.451000000000008</v>
      </c>
      <c r="DL19" s="149">
        <v>10.925000000000011</v>
      </c>
      <c r="DM19" s="149">
        <v>11.839000000000022</v>
      </c>
      <c r="DN19" s="149">
        <v>12.59305000000003</v>
      </c>
      <c r="DO19" s="149">
        <v>13.210000000000036</v>
      </c>
      <c r="DP19" s="149">
        <v>13.47</v>
      </c>
      <c r="DQ19" s="149">
        <v>13.74</v>
      </c>
      <c r="DR19" s="149">
        <v>13.52</v>
      </c>
      <c r="DS19" s="149">
        <v>13.79</v>
      </c>
      <c r="DT19" s="149">
        <v>13.51</v>
      </c>
      <c r="DU19" s="149">
        <v>13.78</v>
      </c>
      <c r="DV19" s="593">
        <v>14.19</v>
      </c>
      <c r="DW19" s="594">
        <v>13.98</v>
      </c>
      <c r="DX19" s="595">
        <v>14.26</v>
      </c>
      <c r="DY19" s="596">
        <v>13.9</v>
      </c>
      <c r="DZ19" s="597">
        <v>14.32</v>
      </c>
      <c r="EA19" s="599">
        <v>14.06</v>
      </c>
      <c r="EB19" s="600">
        <v>13.78</v>
      </c>
      <c r="EC19" s="601">
        <v>13.99</v>
      </c>
      <c r="ED19" s="602">
        <v>14.21</v>
      </c>
      <c r="EE19" s="149">
        <v>13.47</v>
      </c>
      <c r="EF19" s="149">
        <v>13.74</v>
      </c>
      <c r="EG19" s="149">
        <v>13.53</v>
      </c>
      <c r="EH19" s="149">
        <v>13.34</v>
      </c>
      <c r="EI19" s="149">
        <v>13.63</v>
      </c>
      <c r="EJ19" s="149">
        <v>13.9</v>
      </c>
      <c r="EK19" s="149">
        <v>14.18</v>
      </c>
      <c r="EL19" s="149">
        <v>13.9</v>
      </c>
      <c r="EM19" s="149">
        <v>14.25</v>
      </c>
      <c r="EN19" s="149">
        <v>11.835000000000093</v>
      </c>
      <c r="EO19" s="149">
        <v>12.07</v>
      </c>
      <c r="EP19" s="149">
        <v>12.31</v>
      </c>
      <c r="EQ19" s="149">
        <v>12.49</v>
      </c>
      <c r="ER19" s="149"/>
      <c r="ES19" s="282"/>
      <c r="ET19" s="283"/>
      <c r="EU19" s="284"/>
      <c r="EV19" s="286"/>
      <c r="EW19" s="287"/>
      <c r="EX19" s="288"/>
      <c r="EY19" s="289"/>
      <c r="EZ19" s="290"/>
      <c r="FA19" s="291"/>
      <c r="FB19" s="287"/>
      <c r="FC19" s="293"/>
      <c r="FD19" s="294"/>
      <c r="FE19" s="295"/>
      <c r="FF19" s="296"/>
      <c r="FG19" s="297"/>
      <c r="FH19" s="298"/>
      <c r="FI19" s="299"/>
      <c r="FJ19" s="300"/>
      <c r="FK19" s="301"/>
      <c r="FL19" s="303"/>
      <c r="FM19" s="301"/>
      <c r="FN19" s="305"/>
      <c r="FO19" s="301"/>
      <c r="FP19" s="301"/>
      <c r="FQ19" s="308"/>
      <c r="FR19" s="309"/>
      <c r="FS19" s="310"/>
      <c r="FT19" s="301"/>
      <c r="FU19" s="301"/>
      <c r="FV19" s="313"/>
      <c r="FW19" s="315"/>
      <c r="FX19" s="316"/>
      <c r="FY19" s="318"/>
      <c r="FZ19" s="318"/>
      <c r="GA19" s="319"/>
      <c r="GB19" s="321"/>
      <c r="GC19" s="321"/>
      <c r="GD19" s="323"/>
      <c r="GE19" s="325"/>
      <c r="GF19" s="321"/>
      <c r="GG19" s="329"/>
      <c r="GH19" s="321"/>
      <c r="GI19" s="321"/>
      <c r="GJ19" s="321"/>
      <c r="GK19" s="321"/>
      <c r="GL19" s="321"/>
      <c r="GM19" s="321"/>
      <c r="GN19" s="336"/>
      <c r="GO19" s="337"/>
      <c r="GP19" s="342"/>
      <c r="GQ19" s="347"/>
      <c r="GR19" s="349"/>
      <c r="GS19" s="352"/>
      <c r="GT19" s="355"/>
      <c r="GU19" s="355"/>
      <c r="GV19" s="355"/>
      <c r="GW19" s="355"/>
      <c r="GX19" s="355"/>
      <c r="GY19" s="359"/>
      <c r="GZ19" s="362"/>
      <c r="HA19" s="364"/>
      <c r="HB19" s="369"/>
      <c r="HC19" s="373"/>
      <c r="HD19" s="355"/>
      <c r="HE19" s="355"/>
      <c r="HF19" s="355"/>
      <c r="HG19" s="384"/>
      <c r="HH19" s="386"/>
      <c r="HI19" s="355"/>
      <c r="HJ19" s="392"/>
      <c r="HK19" s="392"/>
      <c r="HL19" s="392"/>
      <c r="HM19" s="399"/>
      <c r="HN19" s="400"/>
      <c r="HO19" s="392"/>
      <c r="HP19" s="392"/>
      <c r="HQ19" s="392"/>
      <c r="HR19" s="402"/>
      <c r="HS19" s="404"/>
      <c r="HT19" s="406"/>
      <c r="HU19" s="408"/>
      <c r="HV19" s="409"/>
      <c r="HW19" s="409"/>
      <c r="HX19" s="409"/>
      <c r="HY19" s="413"/>
      <c r="HZ19" s="415"/>
      <c r="IA19" s="418"/>
      <c r="IB19" s="420"/>
      <c r="IC19" s="409"/>
      <c r="ID19" s="425"/>
      <c r="IE19" s="427"/>
      <c r="IF19" s="428"/>
      <c r="IG19" s="429"/>
      <c r="IH19" s="431"/>
      <c r="II19" s="433"/>
      <c r="IJ19" s="434"/>
      <c r="IK19" s="435"/>
      <c r="IL19" s="436"/>
      <c r="IM19" s="437"/>
      <c r="IN19" s="438"/>
      <c r="IO19" s="439"/>
      <c r="IP19" s="441"/>
      <c r="IQ19" s="441"/>
      <c r="IR19" s="441"/>
      <c r="IS19" s="441"/>
      <c r="IT19" s="441"/>
      <c r="IU19" s="441"/>
      <c r="IV19" s="441"/>
      <c r="IW19" s="441"/>
      <c r="IX19" s="441"/>
      <c r="IY19" s="439"/>
    </row>
    <row r="20" spans="1:259" s="92" customFormat="1" ht="14.1" customHeight="1">
      <c r="A20" s="111">
        <v>-4.5</v>
      </c>
      <c r="B20" s="110">
        <v>4.1100000000000003</v>
      </c>
      <c r="C20" s="110">
        <f t="shared" si="7"/>
        <v>5.9999999999999609E-2</v>
      </c>
      <c r="D20" s="110">
        <v>4.17</v>
      </c>
      <c r="E20" s="110">
        <f t="shared" si="8"/>
        <v>1.4999999999999902E-2</v>
      </c>
      <c r="F20" s="791"/>
      <c r="G20" s="792"/>
      <c r="H20" s="792"/>
      <c r="I20" s="793"/>
      <c r="K20" s="193"/>
      <c r="L20" s="421"/>
      <c r="N20" s="607">
        <f t="shared" si="9"/>
        <v>4.1100000000000003</v>
      </c>
      <c r="O20" s="100">
        <v>8.5</v>
      </c>
      <c r="P20" s="103">
        <v>-14.55</v>
      </c>
      <c r="Q20" s="103">
        <v>15.78</v>
      </c>
      <c r="R20" s="103">
        <f t="shared" si="0"/>
        <v>1.2299999999999986</v>
      </c>
      <c r="S20" s="104">
        <v>-14.82</v>
      </c>
      <c r="T20" s="104">
        <v>16.23</v>
      </c>
      <c r="U20" s="105">
        <f t="shared" si="1"/>
        <v>1.4100000000000001</v>
      </c>
      <c r="V20" s="103">
        <f t="shared" si="5"/>
        <v>-15.164999999999999</v>
      </c>
      <c r="W20" s="103">
        <f t="shared" si="6"/>
        <v>-15.525</v>
      </c>
      <c r="X20" s="103">
        <f t="shared" ref="X20:Y35" si="10">V20+X19</f>
        <v>-362.87000000000006</v>
      </c>
      <c r="Y20" s="103">
        <f t="shared" si="10"/>
        <v>-350.37999999999988</v>
      </c>
      <c r="Z20" s="103">
        <f t="shared" si="3"/>
        <v>12.49000000000018</v>
      </c>
      <c r="AA20" s="103">
        <f t="shared" si="4"/>
        <v>12.49000000000018</v>
      </c>
      <c r="AB20" s="617"/>
      <c r="AF20" s="477">
        <v>8.44500000000005</v>
      </c>
      <c r="AG20" s="478">
        <v>10.932100000000109</v>
      </c>
      <c r="AH20" s="478">
        <v>14.224999999999966</v>
      </c>
      <c r="AI20" s="478">
        <v>14.296499999999995</v>
      </c>
      <c r="AJ20" s="478">
        <v>14.355000000000018</v>
      </c>
      <c r="AK20" s="478">
        <v>14.93</v>
      </c>
      <c r="AL20" s="478">
        <v>15.38</v>
      </c>
      <c r="AM20" s="478">
        <v>16</v>
      </c>
      <c r="AN20" s="478">
        <v>15.52</v>
      </c>
      <c r="AO20" s="478">
        <v>16.14</v>
      </c>
      <c r="AP20" s="478">
        <v>16.46</v>
      </c>
      <c r="AQ20" s="478">
        <v>16.95</v>
      </c>
      <c r="AR20" s="478">
        <v>16.61</v>
      </c>
      <c r="AS20" s="478">
        <v>17.04</v>
      </c>
      <c r="AT20" s="478">
        <v>17.55</v>
      </c>
      <c r="AU20" s="478">
        <v>17.11</v>
      </c>
      <c r="AV20" s="478">
        <v>17.5</v>
      </c>
      <c r="AW20" s="478">
        <v>18.2</v>
      </c>
      <c r="AX20" s="478">
        <v>17.649999999999999</v>
      </c>
      <c r="AY20" s="478">
        <v>18</v>
      </c>
      <c r="AZ20" s="149">
        <v>18.399999999999999</v>
      </c>
      <c r="BA20" s="149">
        <v>17.038000000000025</v>
      </c>
      <c r="BB20" s="149">
        <v>16.765000000000043</v>
      </c>
      <c r="BC20" s="149">
        <v>17.095000000000041</v>
      </c>
      <c r="BD20" s="149">
        <v>18.490000000000009</v>
      </c>
      <c r="BE20" s="149">
        <v>18.725000000000023</v>
      </c>
      <c r="BF20" s="149">
        <v>20.015000000000043</v>
      </c>
      <c r="BG20" s="149">
        <v>20.815000000000044</v>
      </c>
      <c r="BH20" s="149">
        <v>19.504999999999995</v>
      </c>
      <c r="BI20" s="149">
        <v>19.767799999999994</v>
      </c>
      <c r="BJ20" s="149">
        <v>18.942570000000025</v>
      </c>
      <c r="BK20" s="149">
        <v>18.176285000000053</v>
      </c>
      <c r="BL20" s="149">
        <v>17.410000000000082</v>
      </c>
      <c r="BM20" s="149">
        <v>18.147750000000002</v>
      </c>
      <c r="BN20" s="149">
        <v>18.544999999999959</v>
      </c>
      <c r="BO20" s="149">
        <v>19.100000000000001</v>
      </c>
      <c r="BP20" s="149">
        <v>19.46</v>
      </c>
      <c r="BQ20" s="149">
        <v>19.2425</v>
      </c>
      <c r="BR20" s="149">
        <v>18.585000000000093</v>
      </c>
      <c r="BS20" s="528">
        <v>19.239999999999998</v>
      </c>
      <c r="BT20" s="528">
        <v>19.72</v>
      </c>
      <c r="BU20" s="528">
        <v>20.65</v>
      </c>
      <c r="BV20" s="528">
        <v>19.190000000000001</v>
      </c>
      <c r="BW20" s="528">
        <v>18.37</v>
      </c>
      <c r="BX20" s="528">
        <v>18.8</v>
      </c>
      <c r="BY20" s="528">
        <v>17.059999999999945</v>
      </c>
      <c r="BZ20" s="528">
        <v>16.650000000000034</v>
      </c>
      <c r="CA20" s="532">
        <v>17.48</v>
      </c>
      <c r="CB20" s="528">
        <v>17.899999999999999</v>
      </c>
      <c r="CC20" s="528">
        <v>17.783000000000023</v>
      </c>
      <c r="CD20" s="528">
        <v>17.705000000000041</v>
      </c>
      <c r="CE20" s="528">
        <v>18.59</v>
      </c>
      <c r="CF20" s="538">
        <v>18.2182</v>
      </c>
      <c r="CG20" s="149">
        <v>18.489999999999998</v>
      </c>
      <c r="CH20" s="149">
        <v>18.313494069999997</v>
      </c>
      <c r="CI20" s="542">
        <v>18.078494069999998</v>
      </c>
      <c r="CJ20" s="149">
        <v>18.309999999999999</v>
      </c>
      <c r="CK20" s="149">
        <v>18.16</v>
      </c>
      <c r="CL20" s="149">
        <v>17.89</v>
      </c>
      <c r="CM20" s="149">
        <v>18.25</v>
      </c>
      <c r="CN20" s="149">
        <v>18.52</v>
      </c>
      <c r="CO20" s="149">
        <v>18.760000000000002</v>
      </c>
      <c r="CP20" s="149">
        <v>18.53</v>
      </c>
      <c r="CQ20" s="149">
        <v>17.952500000000029</v>
      </c>
      <c r="CR20" s="149">
        <v>18.309999999999999</v>
      </c>
      <c r="CS20" s="149">
        <v>18.027999999999999</v>
      </c>
      <c r="CT20" s="149">
        <v>17.406799999999986</v>
      </c>
      <c r="CU20" s="149">
        <v>17.220439999999982</v>
      </c>
      <c r="CV20" s="149">
        <v>16.474999999999966</v>
      </c>
      <c r="CW20" s="149">
        <v>14.57000000000005</v>
      </c>
      <c r="CX20" s="149">
        <v>13.430000000000064</v>
      </c>
      <c r="CY20" s="560">
        <v>13.731500000000034</v>
      </c>
      <c r="CZ20" s="149">
        <v>13.770000000000152</v>
      </c>
      <c r="DA20" s="149">
        <v>14.05</v>
      </c>
      <c r="DB20" s="149">
        <v>12.485499999999998</v>
      </c>
      <c r="DC20" s="149">
        <v>11.814999999999998</v>
      </c>
      <c r="DD20" s="564">
        <v>11.31</v>
      </c>
      <c r="DE20" s="564">
        <v>11.88</v>
      </c>
      <c r="DF20" s="149">
        <v>12.37</v>
      </c>
      <c r="DG20" s="149">
        <v>12.62</v>
      </c>
      <c r="DH20" s="149">
        <v>12.87</v>
      </c>
      <c r="DI20" s="149">
        <v>12.61</v>
      </c>
      <c r="DJ20" s="149">
        <v>12.93</v>
      </c>
      <c r="DK20" s="149">
        <v>12.108000000000001</v>
      </c>
      <c r="DL20" s="149">
        <v>11.560000000000002</v>
      </c>
      <c r="DM20" s="149">
        <v>12.556000000000029</v>
      </c>
      <c r="DN20" s="149">
        <v>13.377700000000051</v>
      </c>
      <c r="DO20" s="149">
        <v>14.050000000000068</v>
      </c>
      <c r="DP20" s="149">
        <v>14.33</v>
      </c>
      <c r="DQ20" s="149">
        <v>14.62</v>
      </c>
      <c r="DR20" s="149">
        <v>14.39</v>
      </c>
      <c r="DS20" s="149">
        <v>14.68</v>
      </c>
      <c r="DT20" s="149">
        <v>14.39</v>
      </c>
      <c r="DU20" s="149">
        <v>14.68</v>
      </c>
      <c r="DV20" s="593">
        <v>15.12</v>
      </c>
      <c r="DW20" s="594">
        <v>14.89</v>
      </c>
      <c r="DX20" s="595">
        <v>15.19</v>
      </c>
      <c r="DY20" s="596">
        <v>14.81</v>
      </c>
      <c r="DZ20" s="597">
        <v>15.25</v>
      </c>
      <c r="EA20" s="599">
        <v>14.98</v>
      </c>
      <c r="EB20" s="600">
        <v>14.68</v>
      </c>
      <c r="EC20" s="601">
        <v>14.9</v>
      </c>
      <c r="ED20" s="602">
        <v>15.14</v>
      </c>
      <c r="EE20" s="149">
        <v>14.33</v>
      </c>
      <c r="EF20" s="149">
        <v>14.62</v>
      </c>
      <c r="EG20" s="149">
        <v>14.4</v>
      </c>
      <c r="EH20" s="149">
        <v>14.2</v>
      </c>
      <c r="EI20" s="149">
        <v>14.51</v>
      </c>
      <c r="EJ20" s="149">
        <v>14.8</v>
      </c>
      <c r="EK20" s="149">
        <v>15.1</v>
      </c>
      <c r="EL20" s="149">
        <v>14.8</v>
      </c>
      <c r="EM20" s="149">
        <v>15.17</v>
      </c>
      <c r="EN20" s="149">
        <v>12.850000000000136</v>
      </c>
      <c r="EO20" s="149">
        <v>13.11</v>
      </c>
      <c r="EP20" s="149">
        <v>13.37</v>
      </c>
      <c r="EQ20" s="149">
        <v>13.57</v>
      </c>
      <c r="ER20" s="149"/>
      <c r="ES20" s="282"/>
      <c r="ET20" s="283"/>
      <c r="EU20" s="284"/>
      <c r="EV20" s="286"/>
      <c r="EW20" s="287"/>
      <c r="EX20" s="288"/>
      <c r="EY20" s="289"/>
      <c r="EZ20" s="290"/>
      <c r="FA20" s="291"/>
      <c r="FB20" s="287"/>
      <c r="FC20" s="293"/>
      <c r="FD20" s="294"/>
      <c r="FE20" s="295"/>
      <c r="FF20" s="296"/>
      <c r="FG20" s="297"/>
      <c r="FH20" s="298"/>
      <c r="FI20" s="299"/>
      <c r="FJ20" s="300"/>
      <c r="FK20" s="301"/>
      <c r="FL20" s="303"/>
      <c r="FM20" s="301"/>
      <c r="FN20" s="305"/>
      <c r="FO20" s="301"/>
      <c r="FP20" s="301"/>
      <c r="FQ20" s="308"/>
      <c r="FR20" s="309"/>
      <c r="FS20" s="310"/>
      <c r="FT20" s="301"/>
      <c r="FU20" s="301"/>
      <c r="FV20" s="313"/>
      <c r="FW20" s="315"/>
      <c r="FX20" s="316"/>
      <c r="FY20" s="318"/>
      <c r="FZ20" s="318"/>
      <c r="GA20" s="319"/>
      <c r="GB20" s="321"/>
      <c r="GC20" s="321"/>
      <c r="GD20" s="323"/>
      <c r="GE20" s="325"/>
      <c r="GF20" s="321"/>
      <c r="GG20" s="329"/>
      <c r="GH20" s="321"/>
      <c r="GI20" s="321"/>
      <c r="GJ20" s="321"/>
      <c r="GK20" s="321"/>
      <c r="GL20" s="321"/>
      <c r="GM20" s="321"/>
      <c r="GN20" s="336"/>
      <c r="GO20" s="337"/>
      <c r="GP20" s="342"/>
      <c r="GQ20" s="347"/>
      <c r="GR20" s="349"/>
      <c r="GS20" s="352"/>
      <c r="GT20" s="355"/>
      <c r="GU20" s="355"/>
      <c r="GV20" s="355"/>
      <c r="GW20" s="355"/>
      <c r="GX20" s="355"/>
      <c r="GY20" s="359"/>
      <c r="GZ20" s="362"/>
      <c r="HA20" s="364"/>
      <c r="HB20" s="369"/>
      <c r="HC20" s="373"/>
      <c r="HD20" s="355"/>
      <c r="HE20" s="355"/>
      <c r="HF20" s="355"/>
      <c r="HG20" s="384"/>
      <c r="HH20" s="386"/>
      <c r="HI20" s="355"/>
      <c r="HJ20" s="392"/>
      <c r="HK20" s="392"/>
      <c r="HL20" s="392"/>
      <c r="HM20" s="399"/>
      <c r="HN20" s="400"/>
      <c r="HO20" s="392"/>
      <c r="HP20" s="392"/>
      <c r="HQ20" s="392"/>
      <c r="HR20" s="402"/>
      <c r="HS20" s="404"/>
      <c r="HT20" s="406"/>
      <c r="HU20" s="408"/>
      <c r="HV20" s="409"/>
      <c r="HW20" s="409"/>
      <c r="HX20" s="409"/>
      <c r="HY20" s="413"/>
      <c r="HZ20" s="415"/>
      <c r="IA20" s="418"/>
      <c r="IB20" s="420"/>
      <c r="IC20" s="409"/>
      <c r="ID20" s="425"/>
      <c r="IE20" s="427"/>
      <c r="IF20" s="428"/>
      <c r="IG20" s="429"/>
      <c r="IH20" s="431"/>
      <c r="II20" s="433"/>
      <c r="IJ20" s="434"/>
      <c r="IK20" s="435"/>
      <c r="IL20" s="436"/>
      <c r="IM20" s="437"/>
      <c r="IN20" s="438"/>
      <c r="IO20" s="439"/>
      <c r="IP20" s="441"/>
      <c r="IQ20" s="441"/>
      <c r="IR20" s="441"/>
      <c r="IS20" s="441"/>
      <c r="IT20" s="441"/>
      <c r="IU20" s="441"/>
      <c r="IV20" s="441"/>
      <c r="IW20" s="441"/>
      <c r="IX20" s="441"/>
      <c r="IY20" s="439"/>
    </row>
    <row r="21" spans="1:259" s="92" customFormat="1" ht="14.1" customHeight="1">
      <c r="A21" s="111">
        <v>-5</v>
      </c>
      <c r="B21" s="110">
        <v>4.5999999999999996</v>
      </c>
      <c r="C21" s="110">
        <f t="shared" si="7"/>
        <v>7.0000000000000284E-2</v>
      </c>
      <c r="D21" s="110">
        <v>4.67</v>
      </c>
      <c r="E21" s="110">
        <f t="shared" si="8"/>
        <v>1.7500000000000071E-2</v>
      </c>
      <c r="F21" s="791"/>
      <c r="G21" s="792"/>
      <c r="H21" s="792"/>
      <c r="I21" s="793"/>
      <c r="K21" s="193"/>
      <c r="L21" s="421"/>
      <c r="N21" s="607">
        <f t="shared" si="9"/>
        <v>4.5999999999999996</v>
      </c>
      <c r="O21" s="100">
        <v>9</v>
      </c>
      <c r="P21" s="103">
        <v>-12.65</v>
      </c>
      <c r="Q21" s="103">
        <v>14.01</v>
      </c>
      <c r="R21" s="103">
        <f t="shared" si="0"/>
        <v>1.3599999999999994</v>
      </c>
      <c r="S21" s="104">
        <v>-11.92</v>
      </c>
      <c r="T21" s="104">
        <v>13.14</v>
      </c>
      <c r="U21" s="105">
        <f t="shared" si="1"/>
        <v>1.2200000000000006</v>
      </c>
      <c r="V21" s="103">
        <f t="shared" si="5"/>
        <v>-13.33</v>
      </c>
      <c r="W21" s="103">
        <f t="shared" si="6"/>
        <v>-12.530000000000001</v>
      </c>
      <c r="X21" s="103">
        <f t="shared" si="10"/>
        <v>-376.20000000000005</v>
      </c>
      <c r="Y21" s="103">
        <f t="shared" si="10"/>
        <v>-362.90999999999985</v>
      </c>
      <c r="Z21" s="103">
        <f t="shared" si="3"/>
        <v>13.290000000000191</v>
      </c>
      <c r="AA21" s="103">
        <f t="shared" si="4"/>
        <v>13.290000000000191</v>
      </c>
      <c r="AB21" s="617"/>
      <c r="AF21" s="477">
        <v>7.5200000000000955</v>
      </c>
      <c r="AG21" s="478">
        <v>10.307400000000143</v>
      </c>
      <c r="AH21" s="478">
        <v>13.964999999999975</v>
      </c>
      <c r="AI21" s="478">
        <v>14.00625</v>
      </c>
      <c r="AJ21" s="478">
        <v>14.04000000000002</v>
      </c>
      <c r="AK21" s="478">
        <v>14.6</v>
      </c>
      <c r="AL21" s="478">
        <v>15.04</v>
      </c>
      <c r="AM21" s="478">
        <v>15.64</v>
      </c>
      <c r="AN21" s="478">
        <v>15.17</v>
      </c>
      <c r="AO21" s="478">
        <v>15.78</v>
      </c>
      <c r="AP21" s="478">
        <v>16.100000000000001</v>
      </c>
      <c r="AQ21" s="478">
        <v>16.579999999999998</v>
      </c>
      <c r="AR21" s="478">
        <v>16.25</v>
      </c>
      <c r="AS21" s="478">
        <v>16.670000000000002</v>
      </c>
      <c r="AT21" s="478">
        <v>17.170000000000002</v>
      </c>
      <c r="AU21" s="478">
        <v>16.739999999999998</v>
      </c>
      <c r="AV21" s="478">
        <v>17.13</v>
      </c>
      <c r="AW21" s="478">
        <v>17.82</v>
      </c>
      <c r="AX21" s="478">
        <v>17.29</v>
      </c>
      <c r="AY21" s="478">
        <v>17.64</v>
      </c>
      <c r="AZ21" s="149">
        <v>18.03</v>
      </c>
      <c r="BA21" s="149">
        <v>16.664000000000026</v>
      </c>
      <c r="BB21" s="149">
        <v>17.540000000000077</v>
      </c>
      <c r="BC21" s="149">
        <v>17.890000000000079</v>
      </c>
      <c r="BD21" s="149">
        <v>18.250000000000057</v>
      </c>
      <c r="BE21" s="149">
        <v>18.41500000000002</v>
      </c>
      <c r="BF21" s="149">
        <v>19.875000000000057</v>
      </c>
      <c r="BG21" s="149">
        <v>20.855000000000057</v>
      </c>
      <c r="BH21" s="149">
        <v>19.340000000000032</v>
      </c>
      <c r="BI21" s="149">
        <v>19.617200000000032</v>
      </c>
      <c r="BJ21" s="149">
        <v>18.800930000000051</v>
      </c>
      <c r="BK21" s="149">
        <v>18.042965000000066</v>
      </c>
      <c r="BL21" s="149">
        <v>17.285000000000082</v>
      </c>
      <c r="BM21" s="149">
        <v>18.078000000000024</v>
      </c>
      <c r="BN21" s="149">
        <v>18.504999999999995</v>
      </c>
      <c r="BO21" s="149">
        <v>19.059999999999999</v>
      </c>
      <c r="BP21" s="149">
        <v>19.420000000000002</v>
      </c>
      <c r="BQ21" s="149">
        <v>19.325000000000003</v>
      </c>
      <c r="BR21" s="149">
        <v>18.490000000000123</v>
      </c>
      <c r="BS21" s="528">
        <v>19.14</v>
      </c>
      <c r="BT21" s="528">
        <v>19.62</v>
      </c>
      <c r="BU21" s="528">
        <v>20.55</v>
      </c>
      <c r="BV21" s="528">
        <v>19.04</v>
      </c>
      <c r="BW21" s="528">
        <v>18.2</v>
      </c>
      <c r="BX21" s="528">
        <v>18.64</v>
      </c>
      <c r="BY21" s="528">
        <v>16.83499999999998</v>
      </c>
      <c r="BZ21" s="528">
        <v>16.495000000000061</v>
      </c>
      <c r="CA21" s="532">
        <v>17.32</v>
      </c>
      <c r="CB21" s="528">
        <v>17.739999999999998</v>
      </c>
      <c r="CC21" s="528">
        <v>17.632000000000033</v>
      </c>
      <c r="CD21" s="528">
        <v>17.560000000000059</v>
      </c>
      <c r="CE21" s="528">
        <v>18.440000000000001</v>
      </c>
      <c r="CF21" s="538">
        <v>18.071200000000001</v>
      </c>
      <c r="CG21" s="149">
        <v>18.34</v>
      </c>
      <c r="CH21" s="149">
        <v>18.144711969999999</v>
      </c>
      <c r="CI21" s="542">
        <v>17.894711969999999</v>
      </c>
      <c r="CJ21" s="149">
        <v>18.13</v>
      </c>
      <c r="CK21" s="149">
        <v>17.98</v>
      </c>
      <c r="CL21" s="149">
        <v>17.71</v>
      </c>
      <c r="CM21" s="149">
        <v>18.059999999999999</v>
      </c>
      <c r="CN21" s="149">
        <v>18.329999999999998</v>
      </c>
      <c r="CO21" s="149">
        <v>18.57</v>
      </c>
      <c r="CP21" s="149">
        <v>18.350000000000001</v>
      </c>
      <c r="CQ21" s="149">
        <v>17.797000000000043</v>
      </c>
      <c r="CR21" s="149">
        <v>18.149999999999999</v>
      </c>
      <c r="CS21" s="149">
        <v>17.849999999999998</v>
      </c>
      <c r="CT21" s="149">
        <v>17.137999999999995</v>
      </c>
      <c r="CU21" s="149">
        <v>16.924399999999995</v>
      </c>
      <c r="CV21" s="149">
        <v>16.069999999999993</v>
      </c>
      <c r="CW21" s="149">
        <v>14.270000000000095</v>
      </c>
      <c r="CX21" s="149">
        <v>12.86000000000007</v>
      </c>
      <c r="CY21" s="560">
        <v>13.148000000000039</v>
      </c>
      <c r="CZ21" s="149">
        <v>13.370000000000175</v>
      </c>
      <c r="DA21" s="149">
        <v>13.64</v>
      </c>
      <c r="DB21" s="149">
        <v>11.956500000000009</v>
      </c>
      <c r="DC21" s="149">
        <v>11.235000000000014</v>
      </c>
      <c r="DD21" s="564">
        <v>10.69</v>
      </c>
      <c r="DE21" s="564">
        <v>11.3</v>
      </c>
      <c r="DF21" s="149">
        <v>11.76</v>
      </c>
      <c r="DG21" s="149">
        <v>12</v>
      </c>
      <c r="DH21" s="149">
        <v>12.24</v>
      </c>
      <c r="DI21" s="149">
        <v>12</v>
      </c>
      <c r="DJ21" s="149">
        <v>12.3</v>
      </c>
      <c r="DK21" s="149">
        <v>11.481000000000002</v>
      </c>
      <c r="DL21" s="149">
        <v>10.935000000000002</v>
      </c>
      <c r="DM21" s="149">
        <v>12.005000000000029</v>
      </c>
      <c r="DN21" s="149">
        <v>12.887750000000052</v>
      </c>
      <c r="DO21" s="149">
        <v>13.61000000000007</v>
      </c>
      <c r="DP21" s="149">
        <v>13.88</v>
      </c>
      <c r="DQ21" s="149">
        <v>14.16</v>
      </c>
      <c r="DR21" s="149">
        <v>13.93</v>
      </c>
      <c r="DS21" s="149">
        <v>14.21</v>
      </c>
      <c r="DT21" s="149">
        <v>13.93</v>
      </c>
      <c r="DU21" s="149">
        <v>14.21</v>
      </c>
      <c r="DV21" s="593">
        <v>14.64</v>
      </c>
      <c r="DW21" s="594">
        <v>14.42</v>
      </c>
      <c r="DX21" s="595">
        <v>14.71</v>
      </c>
      <c r="DY21" s="596">
        <v>14.34</v>
      </c>
      <c r="DZ21" s="597">
        <v>14.77</v>
      </c>
      <c r="EA21" s="599">
        <v>14.5</v>
      </c>
      <c r="EB21" s="600">
        <v>14.21</v>
      </c>
      <c r="EC21" s="601">
        <v>14.42</v>
      </c>
      <c r="ED21" s="602">
        <v>14.65</v>
      </c>
      <c r="EE21" s="149">
        <v>13.88</v>
      </c>
      <c r="EF21" s="149">
        <v>14.16</v>
      </c>
      <c r="EG21" s="149">
        <v>13.95</v>
      </c>
      <c r="EH21" s="149">
        <v>13.75</v>
      </c>
      <c r="EI21" s="149">
        <v>14.05</v>
      </c>
      <c r="EJ21" s="149">
        <v>14.33</v>
      </c>
      <c r="EK21" s="149">
        <v>14.62</v>
      </c>
      <c r="EL21" s="149">
        <v>14.33</v>
      </c>
      <c r="EM21" s="149">
        <v>14.69</v>
      </c>
      <c r="EN21" s="149">
        <v>12.49000000000018</v>
      </c>
      <c r="EO21" s="149">
        <v>12.74</v>
      </c>
      <c r="EP21" s="149">
        <v>12.99</v>
      </c>
      <c r="EQ21" s="149">
        <v>13.18</v>
      </c>
      <c r="ER21" s="149"/>
      <c r="ES21" s="282"/>
      <c r="ET21" s="283"/>
      <c r="EU21" s="284"/>
      <c r="EV21" s="286"/>
      <c r="EW21" s="287"/>
      <c r="EX21" s="288"/>
      <c r="EY21" s="289"/>
      <c r="EZ21" s="290"/>
      <c r="FA21" s="291"/>
      <c r="FB21" s="287"/>
      <c r="FC21" s="293"/>
      <c r="FD21" s="294"/>
      <c r="FE21" s="295"/>
      <c r="FF21" s="296"/>
      <c r="FG21" s="297"/>
      <c r="FH21" s="298"/>
      <c r="FI21" s="299"/>
      <c r="FJ21" s="300"/>
      <c r="FK21" s="301"/>
      <c r="FL21" s="303"/>
      <c r="FM21" s="301"/>
      <c r="FN21" s="305"/>
      <c r="FO21" s="301"/>
      <c r="FP21" s="301"/>
      <c r="FQ21" s="308"/>
      <c r="FR21" s="309"/>
      <c r="FS21" s="310"/>
      <c r="FT21" s="301"/>
      <c r="FU21" s="301"/>
      <c r="FV21" s="313"/>
      <c r="FW21" s="315"/>
      <c r="FX21" s="316"/>
      <c r="FY21" s="318"/>
      <c r="FZ21" s="318"/>
      <c r="GA21" s="319"/>
      <c r="GB21" s="321"/>
      <c r="GC21" s="321"/>
      <c r="GD21" s="323"/>
      <c r="GE21" s="325"/>
      <c r="GF21" s="321"/>
      <c r="GG21" s="329"/>
      <c r="GH21" s="321"/>
      <c r="GI21" s="321"/>
      <c r="GJ21" s="321"/>
      <c r="GK21" s="321"/>
      <c r="GL21" s="321"/>
      <c r="GM21" s="321"/>
      <c r="GN21" s="336"/>
      <c r="GO21" s="337"/>
      <c r="GP21" s="342"/>
      <c r="GQ21" s="347"/>
      <c r="GR21" s="349"/>
      <c r="GS21" s="352"/>
      <c r="GT21" s="355"/>
      <c r="GU21" s="355"/>
      <c r="GV21" s="355"/>
      <c r="GW21" s="355"/>
      <c r="GX21" s="355"/>
      <c r="GY21" s="359"/>
      <c r="GZ21" s="362"/>
      <c r="HA21" s="364"/>
      <c r="HB21" s="369"/>
      <c r="HC21" s="373"/>
      <c r="HD21" s="355"/>
      <c r="HE21" s="355"/>
      <c r="HF21" s="355"/>
      <c r="HG21" s="384"/>
      <c r="HH21" s="386"/>
      <c r="HI21" s="355"/>
      <c r="HJ21" s="392"/>
      <c r="HK21" s="392"/>
      <c r="HL21" s="392"/>
      <c r="HM21" s="399"/>
      <c r="HN21" s="400"/>
      <c r="HO21" s="392"/>
      <c r="HP21" s="392"/>
      <c r="HQ21" s="392"/>
      <c r="HR21" s="402"/>
      <c r="HS21" s="404"/>
      <c r="HT21" s="406"/>
      <c r="HU21" s="408"/>
      <c r="HV21" s="409"/>
      <c r="HW21" s="409"/>
      <c r="HX21" s="409"/>
      <c r="HY21" s="413"/>
      <c r="HZ21" s="415"/>
      <c r="IA21" s="418"/>
      <c r="IB21" s="420"/>
      <c r="IC21" s="409"/>
      <c r="ID21" s="425"/>
      <c r="IE21" s="427"/>
      <c r="IF21" s="428"/>
      <c r="IG21" s="429"/>
      <c r="IH21" s="431"/>
      <c r="II21" s="433"/>
      <c r="IJ21" s="434"/>
      <c r="IK21" s="435"/>
      <c r="IL21" s="436"/>
      <c r="IM21" s="437"/>
      <c r="IN21" s="438"/>
      <c r="IO21" s="439"/>
      <c r="IP21" s="441"/>
      <c r="IQ21" s="441"/>
      <c r="IR21" s="441"/>
      <c r="IS21" s="441"/>
      <c r="IT21" s="441"/>
      <c r="IU21" s="441"/>
      <c r="IV21" s="441"/>
      <c r="IW21" s="441"/>
      <c r="IX21" s="441"/>
      <c r="IY21" s="439"/>
    </row>
    <row r="22" spans="1:259" s="92" customFormat="1" ht="14.1" customHeight="1">
      <c r="A22" s="111">
        <v>-5.5</v>
      </c>
      <c r="B22" s="110">
        <v>8.8699999999999992</v>
      </c>
      <c r="C22" s="110">
        <f t="shared" si="7"/>
        <v>0.13000000000000078</v>
      </c>
      <c r="D22" s="110">
        <v>9</v>
      </c>
      <c r="E22" s="110">
        <f t="shared" si="8"/>
        <v>3.2500000000000195E-2</v>
      </c>
      <c r="F22" s="791"/>
      <c r="G22" s="792"/>
      <c r="H22" s="792"/>
      <c r="I22" s="793"/>
      <c r="K22" s="193"/>
      <c r="L22" s="421"/>
      <c r="N22" s="607">
        <f t="shared" si="9"/>
        <v>8.8699999999999992</v>
      </c>
      <c r="O22" s="100">
        <v>9.5</v>
      </c>
      <c r="P22" s="103">
        <v>-10.01</v>
      </c>
      <c r="Q22" s="103">
        <v>11.19</v>
      </c>
      <c r="R22" s="103">
        <f t="shared" si="0"/>
        <v>1.1799999999999997</v>
      </c>
      <c r="S22" s="104">
        <v>-11.19</v>
      </c>
      <c r="T22" s="104">
        <v>12.37</v>
      </c>
      <c r="U22" s="105">
        <f t="shared" si="1"/>
        <v>1.1799999999999997</v>
      </c>
      <c r="V22" s="103">
        <f t="shared" si="5"/>
        <v>-10.6</v>
      </c>
      <c r="W22" s="103">
        <f t="shared" si="6"/>
        <v>-11.78</v>
      </c>
      <c r="X22" s="103">
        <f t="shared" si="10"/>
        <v>-386.80000000000007</v>
      </c>
      <c r="Y22" s="103">
        <f t="shared" si="10"/>
        <v>-374.68999999999983</v>
      </c>
      <c r="Z22" s="103">
        <f t="shared" si="3"/>
        <v>12.110000000000241</v>
      </c>
      <c r="AA22" s="103">
        <f t="shared" si="4"/>
        <v>12.110000000000241</v>
      </c>
      <c r="AB22" s="617"/>
      <c r="AF22" s="477">
        <v>6.6700000000000728</v>
      </c>
      <c r="AG22" s="478">
        <v>10.281300000000115</v>
      </c>
      <c r="AH22" s="478">
        <v>14.259999999999934</v>
      </c>
      <c r="AI22" s="478">
        <v>14.314999999999978</v>
      </c>
      <c r="AJ22" s="478">
        <v>14.360000000000014</v>
      </c>
      <c r="AK22" s="478">
        <v>14.93</v>
      </c>
      <c r="AL22" s="478">
        <v>15.38</v>
      </c>
      <c r="AM22" s="478">
        <v>16</v>
      </c>
      <c r="AN22" s="478">
        <v>15.52</v>
      </c>
      <c r="AO22" s="478">
        <v>16.14</v>
      </c>
      <c r="AP22" s="478">
        <v>16.46</v>
      </c>
      <c r="AQ22" s="478">
        <v>16.95</v>
      </c>
      <c r="AR22" s="478">
        <v>16.61</v>
      </c>
      <c r="AS22" s="478">
        <v>17.04</v>
      </c>
      <c r="AT22" s="478">
        <v>17.55</v>
      </c>
      <c r="AU22" s="478">
        <v>17.11</v>
      </c>
      <c r="AV22" s="478">
        <v>17.5</v>
      </c>
      <c r="AW22" s="478">
        <v>18.2</v>
      </c>
      <c r="AX22" s="478">
        <v>17.649999999999999</v>
      </c>
      <c r="AY22" s="478">
        <v>18</v>
      </c>
      <c r="AZ22" s="149">
        <v>18.399999999999999</v>
      </c>
      <c r="BA22" s="149">
        <v>17.02600000000001</v>
      </c>
      <c r="BB22" s="149">
        <v>18.150000000000091</v>
      </c>
      <c r="BC22" s="149">
        <v>18.53000000000009</v>
      </c>
      <c r="BD22" s="149">
        <v>18.490000000000066</v>
      </c>
      <c r="BE22" s="149">
        <v>18.754999999999995</v>
      </c>
      <c r="BF22" s="149">
        <v>20.435000000000059</v>
      </c>
      <c r="BG22" s="149">
        <v>21.48500000000006</v>
      </c>
      <c r="BH22" s="149">
        <v>19.735000000000014</v>
      </c>
      <c r="BI22" s="149">
        <v>20.019400000000012</v>
      </c>
      <c r="BJ22" s="149">
        <v>19.195360000000036</v>
      </c>
      <c r="BK22" s="149">
        <v>18.430180000000057</v>
      </c>
      <c r="BL22" s="149">
        <v>17.665000000000077</v>
      </c>
      <c r="BM22" s="149">
        <v>18.464500000000015</v>
      </c>
      <c r="BN22" s="149">
        <v>18.894999999999982</v>
      </c>
      <c r="BO22" s="149">
        <v>19.46</v>
      </c>
      <c r="BP22" s="149">
        <v>19.829999999999998</v>
      </c>
      <c r="BQ22" s="149">
        <v>19.849799999999998</v>
      </c>
      <c r="BR22" s="149">
        <v>18.985000000000127</v>
      </c>
      <c r="BS22" s="528">
        <v>19.649999999999999</v>
      </c>
      <c r="BT22" s="528">
        <v>20.14</v>
      </c>
      <c r="BU22" s="528">
        <v>21.09</v>
      </c>
      <c r="BV22" s="528">
        <v>19.62</v>
      </c>
      <c r="BW22" s="528">
        <v>18.8</v>
      </c>
      <c r="BX22" s="528">
        <v>19.23</v>
      </c>
      <c r="BY22" s="528">
        <v>17.444999999999936</v>
      </c>
      <c r="BZ22" s="528">
        <v>17.210000000000036</v>
      </c>
      <c r="CA22" s="532">
        <v>18.07</v>
      </c>
      <c r="CB22" s="528">
        <v>18.510000000000002</v>
      </c>
      <c r="CC22" s="528">
        <v>18.399000000000029</v>
      </c>
      <c r="CD22" s="528">
        <v>18.325000000000045</v>
      </c>
      <c r="CE22" s="528">
        <v>19.239999999999998</v>
      </c>
      <c r="CF22" s="538">
        <v>18.855199999999996</v>
      </c>
      <c r="CG22" s="149">
        <v>19.14</v>
      </c>
      <c r="CH22" s="149">
        <v>18.926158919999999</v>
      </c>
      <c r="CI22" s="542">
        <v>18.661158919999998</v>
      </c>
      <c r="CJ22" s="149">
        <v>18.899999999999999</v>
      </c>
      <c r="CK22" s="149">
        <v>18.75</v>
      </c>
      <c r="CL22" s="149">
        <v>18.47</v>
      </c>
      <c r="CM22" s="149">
        <v>18.84</v>
      </c>
      <c r="CN22" s="149">
        <v>19.12</v>
      </c>
      <c r="CO22" s="149">
        <v>19.37</v>
      </c>
      <c r="CP22" s="149">
        <v>19.14</v>
      </c>
      <c r="CQ22" s="149">
        <v>18.569500000000033</v>
      </c>
      <c r="CR22" s="149">
        <v>18.940000000000001</v>
      </c>
      <c r="CS22" s="149">
        <v>18.622</v>
      </c>
      <c r="CT22" s="149">
        <v>17.88519999999999</v>
      </c>
      <c r="CU22" s="149">
        <v>17.664159999999988</v>
      </c>
      <c r="CV22" s="149">
        <v>16.779999999999973</v>
      </c>
      <c r="CW22" s="149">
        <v>14.960000000000093</v>
      </c>
      <c r="CX22" s="149">
        <v>13.340000000000032</v>
      </c>
      <c r="CY22" s="560">
        <v>13.641500000000017</v>
      </c>
      <c r="CZ22" s="149">
        <v>14.045000000000186</v>
      </c>
      <c r="DA22" s="149">
        <v>14.33</v>
      </c>
      <c r="DB22" s="149">
        <v>12.583499999999987</v>
      </c>
      <c r="DC22" s="149">
        <v>11.83499999999998</v>
      </c>
      <c r="DD22" s="564">
        <v>11.27</v>
      </c>
      <c r="DE22" s="564">
        <v>11.9</v>
      </c>
      <c r="DF22" s="149">
        <v>12.39</v>
      </c>
      <c r="DG22" s="149">
        <v>12.64</v>
      </c>
      <c r="DH22" s="149">
        <v>12.89</v>
      </c>
      <c r="DI22" s="149">
        <v>12.63</v>
      </c>
      <c r="DJ22" s="149">
        <v>12.95</v>
      </c>
      <c r="DK22" s="149">
        <v>12.016999999999989</v>
      </c>
      <c r="DL22" s="149">
        <v>11.394999999999982</v>
      </c>
      <c r="DM22" s="149">
        <v>12.573000000000002</v>
      </c>
      <c r="DN22" s="149">
        <v>13.544850000000018</v>
      </c>
      <c r="DO22" s="149">
        <v>14.340000000000032</v>
      </c>
      <c r="DP22" s="149">
        <v>14.63</v>
      </c>
      <c r="DQ22" s="149">
        <v>14.92</v>
      </c>
      <c r="DR22" s="149">
        <v>14.68</v>
      </c>
      <c r="DS22" s="149">
        <v>14.97</v>
      </c>
      <c r="DT22" s="149">
        <v>14.67</v>
      </c>
      <c r="DU22" s="149">
        <v>14.96</v>
      </c>
      <c r="DV22" s="593">
        <v>15.41</v>
      </c>
      <c r="DW22" s="594">
        <v>15.18</v>
      </c>
      <c r="DX22" s="595">
        <v>15.48</v>
      </c>
      <c r="DY22" s="596">
        <v>15.09</v>
      </c>
      <c r="DZ22" s="597">
        <v>15.54</v>
      </c>
      <c r="EA22" s="599">
        <v>15.26</v>
      </c>
      <c r="EB22" s="600">
        <v>14.95</v>
      </c>
      <c r="EC22" s="601">
        <v>15.17</v>
      </c>
      <c r="ED22" s="602">
        <v>15.41</v>
      </c>
      <c r="EE22" s="149">
        <v>14.62</v>
      </c>
      <c r="EF22" s="149">
        <v>14.91</v>
      </c>
      <c r="EG22" s="149">
        <v>14.69</v>
      </c>
      <c r="EH22" s="149">
        <v>14.48</v>
      </c>
      <c r="EI22" s="149">
        <v>14.8</v>
      </c>
      <c r="EJ22" s="149">
        <v>15.1</v>
      </c>
      <c r="EK22" s="149">
        <v>15.4</v>
      </c>
      <c r="EL22" s="149">
        <v>15.09</v>
      </c>
      <c r="EM22" s="149">
        <v>15.47</v>
      </c>
      <c r="EN22" s="149">
        <v>13.290000000000191</v>
      </c>
      <c r="EO22" s="149">
        <v>13.56</v>
      </c>
      <c r="EP22" s="149">
        <v>13.83</v>
      </c>
      <c r="EQ22" s="149">
        <v>14.04</v>
      </c>
      <c r="ER22" s="149"/>
      <c r="ES22" s="282"/>
      <c r="ET22" s="283"/>
      <c r="EU22" s="284"/>
      <c r="EV22" s="286"/>
      <c r="EW22" s="287"/>
      <c r="EX22" s="288"/>
      <c r="EY22" s="289"/>
      <c r="EZ22" s="290"/>
      <c r="FA22" s="291"/>
      <c r="FB22" s="287"/>
      <c r="FC22" s="293"/>
      <c r="FD22" s="294"/>
      <c r="FE22" s="295"/>
      <c r="FF22" s="296"/>
      <c r="FG22" s="297"/>
      <c r="FH22" s="298"/>
      <c r="FI22" s="299"/>
      <c r="FJ22" s="300"/>
      <c r="FK22" s="301"/>
      <c r="FL22" s="303"/>
      <c r="FM22" s="301"/>
      <c r="FN22" s="305"/>
      <c r="FO22" s="301"/>
      <c r="FP22" s="301"/>
      <c r="FQ22" s="308"/>
      <c r="FR22" s="309"/>
      <c r="FS22" s="310"/>
      <c r="FT22" s="301"/>
      <c r="FU22" s="301"/>
      <c r="FV22" s="313"/>
      <c r="FW22" s="315"/>
      <c r="FX22" s="316"/>
      <c r="FY22" s="318"/>
      <c r="FZ22" s="318"/>
      <c r="GA22" s="319"/>
      <c r="GB22" s="321"/>
      <c r="GC22" s="321"/>
      <c r="GD22" s="323"/>
      <c r="GE22" s="325"/>
      <c r="GF22" s="321"/>
      <c r="GG22" s="329"/>
      <c r="GH22" s="321"/>
      <c r="GI22" s="321"/>
      <c r="GJ22" s="321"/>
      <c r="GK22" s="321"/>
      <c r="GL22" s="321"/>
      <c r="GM22" s="321"/>
      <c r="GN22" s="336"/>
      <c r="GO22" s="337"/>
      <c r="GP22" s="342"/>
      <c r="GQ22" s="347"/>
      <c r="GR22" s="349"/>
      <c r="GS22" s="352"/>
      <c r="GT22" s="355"/>
      <c r="GU22" s="355"/>
      <c r="GV22" s="355"/>
      <c r="GW22" s="355"/>
      <c r="GX22" s="355"/>
      <c r="GY22" s="359"/>
      <c r="GZ22" s="362"/>
      <c r="HA22" s="364"/>
      <c r="HB22" s="369"/>
      <c r="HC22" s="373"/>
      <c r="HD22" s="355"/>
      <c r="HE22" s="355"/>
      <c r="HF22" s="355"/>
      <c r="HG22" s="384"/>
      <c r="HH22" s="386"/>
      <c r="HI22" s="355"/>
      <c r="HJ22" s="392"/>
      <c r="HK22" s="392"/>
      <c r="HL22" s="392"/>
      <c r="HM22" s="399"/>
      <c r="HN22" s="400"/>
      <c r="HO22" s="392"/>
      <c r="HP22" s="392"/>
      <c r="HQ22" s="392"/>
      <c r="HR22" s="402"/>
      <c r="HS22" s="404"/>
      <c r="HT22" s="406"/>
      <c r="HU22" s="408"/>
      <c r="HV22" s="409"/>
      <c r="HW22" s="409"/>
      <c r="HX22" s="409"/>
      <c r="HY22" s="413"/>
      <c r="HZ22" s="415"/>
      <c r="IA22" s="418"/>
      <c r="IB22" s="420"/>
      <c r="IC22" s="409"/>
      <c r="ID22" s="425"/>
      <c r="IE22" s="427"/>
      <c r="IF22" s="428"/>
      <c r="IG22" s="429"/>
      <c r="IH22" s="431"/>
      <c r="II22" s="433"/>
      <c r="IJ22" s="434"/>
      <c r="IK22" s="435"/>
      <c r="IL22" s="436"/>
      <c r="IM22" s="437"/>
      <c r="IN22" s="438"/>
      <c r="IO22" s="439"/>
      <c r="IP22" s="441"/>
      <c r="IQ22" s="441"/>
      <c r="IR22" s="441"/>
      <c r="IS22" s="441"/>
      <c r="IT22" s="441"/>
      <c r="IU22" s="441"/>
      <c r="IV22" s="441"/>
      <c r="IW22" s="441"/>
      <c r="IX22" s="441"/>
      <c r="IY22" s="439"/>
    </row>
    <row r="23" spans="1:259" s="92" customFormat="1" ht="14.1" customHeight="1">
      <c r="A23" s="111">
        <v>-6</v>
      </c>
      <c r="B23" s="110">
        <v>9.6199999999999992</v>
      </c>
      <c r="C23" s="110">
        <f t="shared" si="7"/>
        <v>0.14000000000000057</v>
      </c>
      <c r="D23" s="110">
        <v>9.76</v>
      </c>
      <c r="E23" s="110">
        <f t="shared" si="8"/>
        <v>3.5000000000000142E-2</v>
      </c>
      <c r="F23" s="791"/>
      <c r="G23" s="792"/>
      <c r="H23" s="792"/>
      <c r="I23" s="793"/>
      <c r="K23" s="193"/>
      <c r="L23" s="421"/>
      <c r="N23" s="607">
        <f t="shared" si="9"/>
        <v>9.6199999999999992</v>
      </c>
      <c r="O23" s="100">
        <v>10</v>
      </c>
      <c r="P23" s="103">
        <v>-11.02</v>
      </c>
      <c r="Q23" s="103">
        <v>12.23</v>
      </c>
      <c r="R23" s="103">
        <f t="shared" si="0"/>
        <v>1.2100000000000009</v>
      </c>
      <c r="S23" s="104">
        <v>-13.29</v>
      </c>
      <c r="T23" s="104">
        <v>14.5</v>
      </c>
      <c r="U23" s="105">
        <f t="shared" si="1"/>
        <v>1.2100000000000009</v>
      </c>
      <c r="V23" s="103">
        <f t="shared" si="5"/>
        <v>-11.625</v>
      </c>
      <c r="W23" s="103">
        <f t="shared" si="6"/>
        <v>-13.895</v>
      </c>
      <c r="X23" s="103">
        <f t="shared" si="10"/>
        <v>-398.42500000000007</v>
      </c>
      <c r="Y23" s="103">
        <f t="shared" si="10"/>
        <v>-388.58499999999981</v>
      </c>
      <c r="Z23" s="103">
        <f t="shared" si="3"/>
        <v>9.8400000000002592</v>
      </c>
      <c r="AA23" s="103">
        <f t="shared" si="4"/>
        <v>9.8400000000002592</v>
      </c>
      <c r="AB23" s="617"/>
      <c r="AF23" s="477">
        <v>5.4450000000001069</v>
      </c>
      <c r="AG23" s="478">
        <v>8.9639000000001445</v>
      </c>
      <c r="AH23" s="478">
        <v>12.714999999999975</v>
      </c>
      <c r="AI23" s="478">
        <v>12.764500000000023</v>
      </c>
      <c r="AJ23" s="478">
        <v>12.805000000000064</v>
      </c>
      <c r="AK23" s="478">
        <v>13.32</v>
      </c>
      <c r="AL23" s="478">
        <v>13.72</v>
      </c>
      <c r="AM23" s="478">
        <v>14.27</v>
      </c>
      <c r="AN23" s="478">
        <v>13.84</v>
      </c>
      <c r="AO23" s="478">
        <v>14.39</v>
      </c>
      <c r="AP23" s="478">
        <v>14.68</v>
      </c>
      <c r="AQ23" s="478">
        <v>15.12</v>
      </c>
      <c r="AR23" s="478">
        <v>14.82</v>
      </c>
      <c r="AS23" s="478">
        <v>15.21</v>
      </c>
      <c r="AT23" s="478">
        <v>15.67</v>
      </c>
      <c r="AU23" s="478">
        <v>15.28</v>
      </c>
      <c r="AV23" s="478">
        <v>15.63</v>
      </c>
      <c r="AW23" s="478">
        <v>16.260000000000002</v>
      </c>
      <c r="AX23" s="478">
        <v>15.77</v>
      </c>
      <c r="AY23" s="478">
        <v>16.09</v>
      </c>
      <c r="AZ23" s="149">
        <v>16.440000000000001</v>
      </c>
      <c r="BA23" s="149">
        <v>15.062000000000026</v>
      </c>
      <c r="BB23" s="149">
        <v>16.215000000000089</v>
      </c>
      <c r="BC23" s="149">
        <v>16.615000000000087</v>
      </c>
      <c r="BD23" s="149">
        <v>16.445000000000107</v>
      </c>
      <c r="BE23" s="149">
        <v>16.730000000000018</v>
      </c>
      <c r="BF23" s="149">
        <v>18.730000000000075</v>
      </c>
      <c r="BG23" s="149">
        <v>19.850000000000001</v>
      </c>
      <c r="BH23" s="149">
        <v>18.065000000000055</v>
      </c>
      <c r="BI23" s="149">
        <v>18.360200000000056</v>
      </c>
      <c r="BJ23" s="149">
        <v>17.430880000000069</v>
      </c>
      <c r="BK23" s="149">
        <v>16.567940000000085</v>
      </c>
      <c r="BL23" s="149">
        <v>15.705000000000098</v>
      </c>
      <c r="BM23" s="149">
        <v>16.608500000000053</v>
      </c>
      <c r="BN23" s="149">
        <v>17.095000000000027</v>
      </c>
      <c r="BO23" s="149">
        <v>17.61</v>
      </c>
      <c r="BP23" s="149">
        <v>17.940000000000001</v>
      </c>
      <c r="BQ23" s="149">
        <v>18.046700000000001</v>
      </c>
      <c r="BR23" s="149">
        <v>17.075000000000159</v>
      </c>
      <c r="BS23" s="528">
        <v>17.670000000000002</v>
      </c>
      <c r="BT23" s="528">
        <v>18.11</v>
      </c>
      <c r="BU23" s="528">
        <v>18.96</v>
      </c>
      <c r="BV23" s="528">
        <v>17.670000000000002</v>
      </c>
      <c r="BW23" s="528">
        <v>16.95</v>
      </c>
      <c r="BX23" s="528">
        <v>17.32</v>
      </c>
      <c r="BY23" s="528">
        <v>15.979999999999961</v>
      </c>
      <c r="BZ23" s="528">
        <v>15.870000000000061</v>
      </c>
      <c r="CA23" s="532">
        <v>16.66</v>
      </c>
      <c r="CB23" s="528">
        <v>17.07</v>
      </c>
      <c r="CC23" s="528">
        <v>17.118000000000055</v>
      </c>
      <c r="CD23" s="528">
        <v>17.150000000000091</v>
      </c>
      <c r="CE23" s="528">
        <v>18.010000000000002</v>
      </c>
      <c r="CF23" s="538">
        <v>17.649800000000003</v>
      </c>
      <c r="CG23" s="149">
        <v>17.91</v>
      </c>
      <c r="CH23" s="149">
        <v>17.677845000000001</v>
      </c>
      <c r="CI23" s="542">
        <v>17.377845000000001</v>
      </c>
      <c r="CJ23" s="149">
        <v>17.600000000000001</v>
      </c>
      <c r="CK23" s="149">
        <v>17.46</v>
      </c>
      <c r="CL23" s="149">
        <v>17.2</v>
      </c>
      <c r="CM23" s="149">
        <v>17.54</v>
      </c>
      <c r="CN23" s="149">
        <v>17.8</v>
      </c>
      <c r="CO23" s="149">
        <v>18.03</v>
      </c>
      <c r="CP23" s="149">
        <v>17.809999999999999</v>
      </c>
      <c r="CQ23" s="149">
        <v>17.348000000000063</v>
      </c>
      <c r="CR23" s="149">
        <v>17.690000000000001</v>
      </c>
      <c r="CS23" s="149">
        <v>17.330000000000002</v>
      </c>
      <c r="CT23" s="149">
        <v>16.598000000000003</v>
      </c>
      <c r="CU23" s="149">
        <v>16.378400000000003</v>
      </c>
      <c r="CV23" s="149">
        <v>15.5</v>
      </c>
      <c r="CW23" s="149">
        <v>13.660000000000139</v>
      </c>
      <c r="CX23" s="149">
        <v>11.930000000000064</v>
      </c>
      <c r="CY23" s="560">
        <v>12.200000000000035</v>
      </c>
      <c r="CZ23" s="149">
        <v>12.760000000000218</v>
      </c>
      <c r="DA23" s="149">
        <v>13.02</v>
      </c>
      <c r="DB23" s="149">
        <v>11.171999999999997</v>
      </c>
      <c r="DC23" s="149">
        <v>10.379999999999995</v>
      </c>
      <c r="DD23" s="564">
        <v>9.7899999999999991</v>
      </c>
      <c r="DE23" s="564">
        <v>10.45</v>
      </c>
      <c r="DF23" s="149">
        <v>10.88</v>
      </c>
      <c r="DG23" s="149">
        <v>11.1</v>
      </c>
      <c r="DH23" s="149">
        <v>11.32</v>
      </c>
      <c r="DI23" s="149">
        <v>11.09</v>
      </c>
      <c r="DJ23" s="149">
        <v>11.37</v>
      </c>
      <c r="DK23" s="149">
        <v>10.52099999999999</v>
      </c>
      <c r="DL23" s="149">
        <v>9.9549999999999841</v>
      </c>
      <c r="DM23" s="149">
        <v>11.161000000000001</v>
      </c>
      <c r="DN23" s="149">
        <v>12.155950000000015</v>
      </c>
      <c r="DO23" s="149">
        <v>12.970000000000027</v>
      </c>
      <c r="DP23" s="149">
        <v>13.23</v>
      </c>
      <c r="DQ23" s="149">
        <v>13.49</v>
      </c>
      <c r="DR23" s="149">
        <v>13.27</v>
      </c>
      <c r="DS23" s="149">
        <v>13.54</v>
      </c>
      <c r="DT23" s="149">
        <v>13.27</v>
      </c>
      <c r="DU23" s="149">
        <v>13.54</v>
      </c>
      <c r="DV23" s="593">
        <v>13.95</v>
      </c>
      <c r="DW23" s="594">
        <v>13.74</v>
      </c>
      <c r="DX23" s="595">
        <v>14.01</v>
      </c>
      <c r="DY23" s="596">
        <v>13.66</v>
      </c>
      <c r="DZ23" s="597">
        <v>14.07</v>
      </c>
      <c r="EA23" s="599">
        <v>13.82</v>
      </c>
      <c r="EB23" s="600">
        <v>13.54</v>
      </c>
      <c r="EC23" s="601">
        <v>13.74</v>
      </c>
      <c r="ED23" s="602">
        <v>13.96</v>
      </c>
      <c r="EE23" s="149">
        <v>13.23</v>
      </c>
      <c r="EF23" s="149">
        <v>13.49</v>
      </c>
      <c r="EG23" s="149">
        <v>13.29</v>
      </c>
      <c r="EH23" s="149">
        <v>13.1</v>
      </c>
      <c r="EI23" s="149">
        <v>13.39</v>
      </c>
      <c r="EJ23" s="149">
        <v>13.66</v>
      </c>
      <c r="EK23" s="149">
        <v>13.93</v>
      </c>
      <c r="EL23" s="149">
        <v>13.65</v>
      </c>
      <c r="EM23" s="149">
        <v>13.99</v>
      </c>
      <c r="EN23" s="149">
        <v>12.110000000000241</v>
      </c>
      <c r="EO23" s="149">
        <v>12.35</v>
      </c>
      <c r="EP23" s="149">
        <v>12.6</v>
      </c>
      <c r="EQ23" s="149">
        <v>12.79</v>
      </c>
      <c r="ER23" s="149"/>
      <c r="ES23" s="282"/>
      <c r="ET23" s="283"/>
      <c r="EU23" s="284"/>
      <c r="EV23" s="286"/>
      <c r="EW23" s="287"/>
      <c r="EX23" s="288"/>
      <c r="EY23" s="289"/>
      <c r="EZ23" s="290"/>
      <c r="FA23" s="291"/>
      <c r="FB23" s="287"/>
      <c r="FC23" s="293"/>
      <c r="FD23" s="294"/>
      <c r="FE23" s="295"/>
      <c r="FF23" s="296"/>
      <c r="FG23" s="297"/>
      <c r="FH23" s="298"/>
      <c r="FI23" s="299"/>
      <c r="FJ23" s="300"/>
      <c r="FK23" s="301"/>
      <c r="FL23" s="303"/>
      <c r="FM23" s="301"/>
      <c r="FN23" s="305"/>
      <c r="FO23" s="301"/>
      <c r="FP23" s="301"/>
      <c r="FQ23" s="308"/>
      <c r="FR23" s="309"/>
      <c r="FS23" s="310"/>
      <c r="FT23" s="301"/>
      <c r="FU23" s="301"/>
      <c r="FV23" s="313"/>
      <c r="FW23" s="315"/>
      <c r="FX23" s="316"/>
      <c r="FY23" s="318"/>
      <c r="FZ23" s="318"/>
      <c r="GA23" s="319"/>
      <c r="GB23" s="321"/>
      <c r="GC23" s="321"/>
      <c r="GD23" s="323"/>
      <c r="GE23" s="325"/>
      <c r="GF23" s="321"/>
      <c r="GG23" s="329"/>
      <c r="GH23" s="321"/>
      <c r="GI23" s="321"/>
      <c r="GJ23" s="321"/>
      <c r="GK23" s="321"/>
      <c r="GL23" s="321"/>
      <c r="GM23" s="321"/>
      <c r="GN23" s="336"/>
      <c r="GO23" s="337"/>
      <c r="GP23" s="342"/>
      <c r="GQ23" s="347"/>
      <c r="GR23" s="349"/>
      <c r="GS23" s="352"/>
      <c r="GT23" s="355"/>
      <c r="GU23" s="355"/>
      <c r="GV23" s="355"/>
      <c r="GW23" s="355"/>
      <c r="GX23" s="355"/>
      <c r="GY23" s="359"/>
      <c r="GZ23" s="362"/>
      <c r="HA23" s="364"/>
      <c r="HB23" s="369"/>
      <c r="HC23" s="373"/>
      <c r="HD23" s="355"/>
      <c r="HE23" s="355"/>
      <c r="HF23" s="355"/>
      <c r="HG23" s="384"/>
      <c r="HH23" s="386"/>
      <c r="HI23" s="355"/>
      <c r="HJ23" s="392"/>
      <c r="HK23" s="392"/>
      <c r="HL23" s="392"/>
      <c r="HM23" s="399"/>
      <c r="HN23" s="400"/>
      <c r="HO23" s="392"/>
      <c r="HP23" s="392"/>
      <c r="HQ23" s="392"/>
      <c r="HR23" s="402"/>
      <c r="HS23" s="404"/>
      <c r="HT23" s="406"/>
      <c r="HU23" s="408"/>
      <c r="HV23" s="409"/>
      <c r="HW23" s="409"/>
      <c r="HX23" s="409"/>
      <c r="HY23" s="413"/>
      <c r="HZ23" s="415"/>
      <c r="IA23" s="418"/>
      <c r="IB23" s="420"/>
      <c r="IC23" s="409"/>
      <c r="ID23" s="425"/>
      <c r="IE23" s="427"/>
      <c r="IF23" s="428"/>
      <c r="IG23" s="429"/>
      <c r="IH23" s="431"/>
      <c r="II23" s="433"/>
      <c r="IJ23" s="434"/>
      <c r="IK23" s="435"/>
      <c r="IL23" s="436"/>
      <c r="IM23" s="437"/>
      <c r="IN23" s="438"/>
      <c r="IO23" s="439"/>
      <c r="IP23" s="441"/>
      <c r="IQ23" s="441"/>
      <c r="IR23" s="441"/>
      <c r="IS23" s="441"/>
      <c r="IT23" s="441"/>
      <c r="IU23" s="441"/>
      <c r="IV23" s="441"/>
      <c r="IW23" s="441"/>
      <c r="IX23" s="441"/>
      <c r="IY23" s="439"/>
    </row>
    <row r="24" spans="1:259" s="92" customFormat="1" ht="14.1" customHeight="1">
      <c r="A24" s="111">
        <v>-6.5</v>
      </c>
      <c r="B24" s="110">
        <v>9.07</v>
      </c>
      <c r="C24" s="110">
        <f t="shared" si="7"/>
        <v>0.14000000000000057</v>
      </c>
      <c r="D24" s="110">
        <v>9.2100000000000009</v>
      </c>
      <c r="E24" s="110">
        <f t="shared" si="8"/>
        <v>3.5000000000000142E-2</v>
      </c>
      <c r="F24" s="791"/>
      <c r="G24" s="792"/>
      <c r="H24" s="792"/>
      <c r="I24" s="793"/>
      <c r="K24" s="193"/>
      <c r="L24" s="421"/>
      <c r="N24" s="607">
        <f t="shared" si="9"/>
        <v>9.07</v>
      </c>
      <c r="O24" s="100">
        <v>10.5</v>
      </c>
      <c r="P24" s="103">
        <v>-14.33</v>
      </c>
      <c r="Q24" s="103">
        <v>15.52</v>
      </c>
      <c r="R24" s="103">
        <f t="shared" si="0"/>
        <v>1.1899999999999995</v>
      </c>
      <c r="S24" s="104">
        <v>-14.2</v>
      </c>
      <c r="T24" s="104">
        <v>15.47</v>
      </c>
      <c r="U24" s="105">
        <f t="shared" si="1"/>
        <v>1.2700000000000014</v>
      </c>
      <c r="V24" s="103">
        <f t="shared" si="5"/>
        <v>-14.925000000000001</v>
      </c>
      <c r="W24" s="103">
        <f t="shared" si="6"/>
        <v>-14.835000000000001</v>
      </c>
      <c r="X24" s="103">
        <f t="shared" si="10"/>
        <v>-413.35000000000008</v>
      </c>
      <c r="Y24" s="103">
        <f t="shared" si="10"/>
        <v>-403.41999999999979</v>
      </c>
      <c r="Z24" s="103">
        <f t="shared" si="3"/>
        <v>9.930000000000291</v>
      </c>
      <c r="AA24" s="103">
        <f t="shared" si="4"/>
        <v>9.930000000000291</v>
      </c>
      <c r="AB24" s="617"/>
      <c r="AF24" s="477">
        <v>4.7200000000000841</v>
      </c>
      <c r="AG24" s="478">
        <v>8.1311000000001332</v>
      </c>
      <c r="AH24" s="478">
        <v>11.614999999999952</v>
      </c>
      <c r="AI24" s="478">
        <v>11.738750000000028</v>
      </c>
      <c r="AJ24" s="478">
        <v>11.840000000000089</v>
      </c>
      <c r="AK24" s="478">
        <v>12.31</v>
      </c>
      <c r="AL24" s="478">
        <v>12.68</v>
      </c>
      <c r="AM24" s="478">
        <v>13.19</v>
      </c>
      <c r="AN24" s="478">
        <v>12.79</v>
      </c>
      <c r="AO24" s="478">
        <v>13.3</v>
      </c>
      <c r="AP24" s="478">
        <v>13.57</v>
      </c>
      <c r="AQ24" s="478">
        <v>13.98</v>
      </c>
      <c r="AR24" s="478">
        <v>13.7</v>
      </c>
      <c r="AS24" s="478">
        <v>14.06</v>
      </c>
      <c r="AT24" s="478">
        <v>14.48</v>
      </c>
      <c r="AU24" s="478">
        <v>14.12</v>
      </c>
      <c r="AV24" s="478">
        <v>14.44</v>
      </c>
      <c r="AW24" s="478">
        <v>15.02</v>
      </c>
      <c r="AX24" s="478">
        <v>14.57</v>
      </c>
      <c r="AY24" s="478">
        <v>14.86</v>
      </c>
      <c r="AZ24" s="149">
        <v>15.19</v>
      </c>
      <c r="BA24" s="149">
        <v>13.726000000000035</v>
      </c>
      <c r="BB24" s="149">
        <v>14.745000000000118</v>
      </c>
      <c r="BC24" s="149">
        <v>15.185000000000118</v>
      </c>
      <c r="BD24" s="149">
        <v>15.525000000000091</v>
      </c>
      <c r="BE24" s="149">
        <v>15.450000000000045</v>
      </c>
      <c r="BF24" s="149">
        <v>17.590000000000089</v>
      </c>
      <c r="BG24" s="149">
        <v>18.649999999999999</v>
      </c>
      <c r="BH24" s="149">
        <v>17.185000000000059</v>
      </c>
      <c r="BI24" s="149">
        <v>17.492800000000059</v>
      </c>
      <c r="BJ24" s="149">
        <v>16.513570000000076</v>
      </c>
      <c r="BK24" s="149">
        <v>15.604285000000091</v>
      </c>
      <c r="BL24" s="149">
        <v>14.695000000000107</v>
      </c>
      <c r="BM24" s="149">
        <v>15.744750000000039</v>
      </c>
      <c r="BN24" s="149">
        <v>16.310000000000002</v>
      </c>
      <c r="BO24" s="149">
        <v>16.8</v>
      </c>
      <c r="BP24" s="149">
        <v>17.12</v>
      </c>
      <c r="BQ24" s="149">
        <v>17.31195</v>
      </c>
      <c r="BR24" s="149">
        <v>15.775000000000148</v>
      </c>
      <c r="BS24" s="528">
        <v>16.329999999999998</v>
      </c>
      <c r="BT24" s="528">
        <v>16.739999999999998</v>
      </c>
      <c r="BU24" s="528">
        <v>17.53</v>
      </c>
      <c r="BV24" s="528">
        <v>16.29</v>
      </c>
      <c r="BW24" s="528">
        <v>15.6</v>
      </c>
      <c r="BX24" s="528">
        <v>15.96</v>
      </c>
      <c r="BY24" s="528">
        <v>14.474999999999966</v>
      </c>
      <c r="BZ24" s="528">
        <v>14.335000000000036</v>
      </c>
      <c r="CA24" s="532">
        <v>15.05</v>
      </c>
      <c r="CB24" s="528">
        <v>15.42</v>
      </c>
      <c r="CC24" s="528">
        <v>15.516000000000059</v>
      </c>
      <c r="CD24" s="528">
        <v>15.580000000000098</v>
      </c>
      <c r="CE24" s="528">
        <v>16.36</v>
      </c>
      <c r="CF24" s="538">
        <v>16.032799999999998</v>
      </c>
      <c r="CG24" s="149">
        <v>16.27</v>
      </c>
      <c r="CH24" s="149">
        <v>16.01998</v>
      </c>
      <c r="CI24" s="542">
        <v>15.64498</v>
      </c>
      <c r="CJ24" s="149">
        <v>15.85</v>
      </c>
      <c r="CK24" s="149">
        <v>15.72</v>
      </c>
      <c r="CL24" s="149">
        <v>15.48</v>
      </c>
      <c r="CM24" s="149">
        <v>15.79</v>
      </c>
      <c r="CN24" s="149">
        <v>16.03</v>
      </c>
      <c r="CO24" s="149">
        <v>16.239999999999998</v>
      </c>
      <c r="CP24" s="149">
        <v>16.05</v>
      </c>
      <c r="CQ24" s="149">
        <v>15.721000000000069</v>
      </c>
      <c r="CR24" s="149">
        <v>16.04</v>
      </c>
      <c r="CS24" s="149">
        <v>15.59</v>
      </c>
      <c r="CT24" s="149">
        <v>14.859999999999994</v>
      </c>
      <c r="CU24" s="149">
        <v>14.640999999999993</v>
      </c>
      <c r="CV24" s="149">
        <v>13.764999999999986</v>
      </c>
      <c r="CW24" s="149">
        <v>11.745000000000118</v>
      </c>
      <c r="CX24" s="149">
        <v>10.015000000000043</v>
      </c>
      <c r="CY24" s="560">
        <v>10.242250000000023</v>
      </c>
      <c r="CZ24" s="149">
        <v>10.760000000000218</v>
      </c>
      <c r="DA24" s="149">
        <v>10.98</v>
      </c>
      <c r="DB24" s="149">
        <v>9.0550000000000139</v>
      </c>
      <c r="DC24" s="149">
        <v>8.2300000000000182</v>
      </c>
      <c r="DD24" s="564">
        <v>7.61</v>
      </c>
      <c r="DE24" s="564">
        <v>8.3000000000000007</v>
      </c>
      <c r="DF24" s="149">
        <v>8.64</v>
      </c>
      <c r="DG24" s="149">
        <v>8.81</v>
      </c>
      <c r="DH24" s="149">
        <v>8.99</v>
      </c>
      <c r="DI24" s="149">
        <v>8.81</v>
      </c>
      <c r="DJ24" s="149">
        <v>9.0299999999999994</v>
      </c>
      <c r="DK24" s="149">
        <v>8.2829999999999799</v>
      </c>
      <c r="DL24" s="149">
        <v>7.7849999999999682</v>
      </c>
      <c r="DM24" s="149">
        <v>8.9990000000000006</v>
      </c>
      <c r="DN24" s="149">
        <v>10.000550000000027</v>
      </c>
      <c r="DO24" s="149">
        <v>10.82000000000005</v>
      </c>
      <c r="DP24" s="149">
        <v>11.04</v>
      </c>
      <c r="DQ24" s="149">
        <v>11.26</v>
      </c>
      <c r="DR24" s="149">
        <v>11.08</v>
      </c>
      <c r="DS24" s="149">
        <v>11.3</v>
      </c>
      <c r="DT24" s="149">
        <v>11.07</v>
      </c>
      <c r="DU24" s="149">
        <v>11.29</v>
      </c>
      <c r="DV24" s="593">
        <v>11.63</v>
      </c>
      <c r="DW24" s="594">
        <v>11.46</v>
      </c>
      <c r="DX24" s="595">
        <v>11.69</v>
      </c>
      <c r="DY24" s="596">
        <v>11.4</v>
      </c>
      <c r="DZ24" s="597">
        <v>11.74</v>
      </c>
      <c r="EA24" s="599">
        <v>11.53</v>
      </c>
      <c r="EB24" s="600">
        <v>11.3</v>
      </c>
      <c r="EC24" s="601">
        <v>11.47</v>
      </c>
      <c r="ED24" s="602">
        <v>11.65</v>
      </c>
      <c r="EE24" s="149">
        <v>11.04</v>
      </c>
      <c r="EF24" s="149">
        <v>11.26</v>
      </c>
      <c r="EG24" s="149">
        <v>11.09</v>
      </c>
      <c r="EH24" s="149">
        <v>10.93</v>
      </c>
      <c r="EI24" s="149">
        <v>11.17</v>
      </c>
      <c r="EJ24" s="149">
        <v>11.39</v>
      </c>
      <c r="EK24" s="149">
        <v>11.62</v>
      </c>
      <c r="EL24" s="149">
        <v>11.39</v>
      </c>
      <c r="EM24" s="149">
        <v>11.67</v>
      </c>
      <c r="EN24" s="149">
        <v>9.8400000000002592</v>
      </c>
      <c r="EO24" s="149">
        <v>10.039999999999999</v>
      </c>
      <c r="EP24" s="149">
        <v>10.24</v>
      </c>
      <c r="EQ24" s="149">
        <v>10.39</v>
      </c>
      <c r="ER24" s="149"/>
      <c r="ES24" s="282"/>
      <c r="ET24" s="283"/>
      <c r="EU24" s="284"/>
      <c r="EV24" s="286"/>
      <c r="EW24" s="287"/>
      <c r="EX24" s="288"/>
      <c r="EY24" s="289"/>
      <c r="EZ24" s="290"/>
      <c r="FA24" s="291"/>
      <c r="FB24" s="287"/>
      <c r="FC24" s="293"/>
      <c r="FD24" s="294"/>
      <c r="FE24" s="295"/>
      <c r="FF24" s="296"/>
      <c r="FG24" s="297"/>
      <c r="FH24" s="298"/>
      <c r="FI24" s="299"/>
      <c r="FJ24" s="300"/>
      <c r="FK24" s="301"/>
      <c r="FL24" s="303"/>
      <c r="FM24" s="301"/>
      <c r="FN24" s="305"/>
      <c r="FO24" s="301"/>
      <c r="FP24" s="301"/>
      <c r="FQ24" s="308"/>
      <c r="FR24" s="309"/>
      <c r="FS24" s="310"/>
      <c r="FT24" s="301"/>
      <c r="FU24" s="301"/>
      <c r="FV24" s="313"/>
      <c r="FW24" s="315"/>
      <c r="FX24" s="316"/>
      <c r="FY24" s="318"/>
      <c r="FZ24" s="318"/>
      <c r="GA24" s="319"/>
      <c r="GB24" s="321"/>
      <c r="GC24" s="321"/>
      <c r="GD24" s="323"/>
      <c r="GE24" s="325"/>
      <c r="GF24" s="321"/>
      <c r="GG24" s="329"/>
      <c r="GH24" s="321"/>
      <c r="GI24" s="321"/>
      <c r="GJ24" s="321"/>
      <c r="GK24" s="321"/>
      <c r="GL24" s="321"/>
      <c r="GM24" s="321"/>
      <c r="GN24" s="336"/>
      <c r="GO24" s="337"/>
      <c r="GP24" s="342"/>
      <c r="GQ24" s="347"/>
      <c r="GR24" s="349"/>
      <c r="GS24" s="352"/>
      <c r="GT24" s="355"/>
      <c r="GU24" s="355"/>
      <c r="GV24" s="355"/>
      <c r="GW24" s="355"/>
      <c r="GX24" s="355"/>
      <c r="GY24" s="359"/>
      <c r="GZ24" s="362"/>
      <c r="HA24" s="364"/>
      <c r="HB24" s="369"/>
      <c r="HC24" s="373"/>
      <c r="HD24" s="355"/>
      <c r="HE24" s="355"/>
      <c r="HF24" s="355"/>
      <c r="HG24" s="384"/>
      <c r="HH24" s="386"/>
      <c r="HI24" s="355"/>
      <c r="HJ24" s="392"/>
      <c r="HK24" s="392"/>
      <c r="HL24" s="392"/>
      <c r="HM24" s="399"/>
      <c r="HN24" s="400"/>
      <c r="HO24" s="392"/>
      <c r="HP24" s="392"/>
      <c r="HQ24" s="392"/>
      <c r="HR24" s="402"/>
      <c r="HS24" s="404"/>
      <c r="HT24" s="406"/>
      <c r="HU24" s="408"/>
      <c r="HV24" s="409"/>
      <c r="HW24" s="409"/>
      <c r="HX24" s="409"/>
      <c r="HY24" s="413"/>
      <c r="HZ24" s="415"/>
      <c r="IA24" s="418"/>
      <c r="IB24" s="420"/>
      <c r="IC24" s="409"/>
      <c r="ID24" s="425"/>
      <c r="IE24" s="427"/>
      <c r="IF24" s="428"/>
      <c r="IG24" s="429"/>
      <c r="IH24" s="431"/>
      <c r="II24" s="433"/>
      <c r="IJ24" s="434"/>
      <c r="IK24" s="435"/>
      <c r="IL24" s="436"/>
      <c r="IM24" s="437"/>
      <c r="IN24" s="438"/>
      <c r="IO24" s="439"/>
      <c r="IP24" s="441"/>
      <c r="IQ24" s="441"/>
      <c r="IR24" s="441"/>
      <c r="IS24" s="441"/>
      <c r="IT24" s="441"/>
      <c r="IU24" s="441"/>
      <c r="IV24" s="441"/>
      <c r="IW24" s="441"/>
      <c r="IX24" s="441"/>
      <c r="IY24" s="439"/>
    </row>
    <row r="25" spans="1:259" s="92" customFormat="1" ht="14.1" customHeight="1">
      <c r="A25" s="111">
        <v>-7</v>
      </c>
      <c r="B25" s="110">
        <v>10.210000000000001</v>
      </c>
      <c r="C25" s="110">
        <f t="shared" si="7"/>
        <v>0.14999999999999858</v>
      </c>
      <c r="D25" s="110">
        <v>10.36</v>
      </c>
      <c r="E25" s="110">
        <f t="shared" si="8"/>
        <v>3.7499999999999645E-2</v>
      </c>
      <c r="F25" s="791"/>
      <c r="G25" s="792"/>
      <c r="H25" s="792"/>
      <c r="I25" s="793"/>
      <c r="K25" s="193"/>
      <c r="L25" s="421"/>
      <c r="N25" s="607">
        <f t="shared" si="9"/>
        <v>10.210000000000001</v>
      </c>
      <c r="O25" s="100">
        <v>11</v>
      </c>
      <c r="P25" s="103">
        <v>-17.73</v>
      </c>
      <c r="Q25" s="103">
        <v>19.05</v>
      </c>
      <c r="R25" s="103">
        <f t="shared" si="0"/>
        <v>1.3200000000000003</v>
      </c>
      <c r="S25" s="104">
        <v>-16.510000000000002</v>
      </c>
      <c r="T25" s="104">
        <v>17.87</v>
      </c>
      <c r="U25" s="105">
        <f t="shared" si="1"/>
        <v>1.3599999999999994</v>
      </c>
      <c r="V25" s="103">
        <f t="shared" si="5"/>
        <v>-18.39</v>
      </c>
      <c r="W25" s="103">
        <f t="shared" si="6"/>
        <v>-17.190000000000001</v>
      </c>
      <c r="X25" s="103">
        <f t="shared" si="10"/>
        <v>-431.74000000000007</v>
      </c>
      <c r="Y25" s="103">
        <f t="shared" si="10"/>
        <v>-420.60999999999979</v>
      </c>
      <c r="Z25" s="103">
        <f t="shared" si="3"/>
        <v>11.13000000000028</v>
      </c>
      <c r="AA25" s="103">
        <f t="shared" si="4"/>
        <v>11.13000000000028</v>
      </c>
      <c r="AB25" s="617"/>
      <c r="AF25" s="477">
        <v>4.3000000000000682</v>
      </c>
      <c r="AG25" s="478">
        <v>7.7688500000001524</v>
      </c>
      <c r="AH25" s="478">
        <v>11.409999999999968</v>
      </c>
      <c r="AI25" s="478">
        <v>11.569500000000042</v>
      </c>
      <c r="AJ25" s="478">
        <v>11.700000000000102</v>
      </c>
      <c r="AK25" s="478">
        <v>12.17</v>
      </c>
      <c r="AL25" s="478">
        <v>12.54</v>
      </c>
      <c r="AM25" s="478">
        <v>13.04</v>
      </c>
      <c r="AN25" s="478">
        <v>12.65</v>
      </c>
      <c r="AO25" s="478">
        <v>13.16</v>
      </c>
      <c r="AP25" s="478">
        <v>13.42</v>
      </c>
      <c r="AQ25" s="478">
        <v>13.82</v>
      </c>
      <c r="AR25" s="478">
        <v>13.54</v>
      </c>
      <c r="AS25" s="478">
        <v>13.89</v>
      </c>
      <c r="AT25" s="478">
        <v>14.31</v>
      </c>
      <c r="AU25" s="478">
        <v>13.95</v>
      </c>
      <c r="AV25" s="478">
        <v>14.27</v>
      </c>
      <c r="AW25" s="478">
        <v>14.84</v>
      </c>
      <c r="AX25" s="478">
        <v>14.39</v>
      </c>
      <c r="AY25" s="478">
        <v>14.68</v>
      </c>
      <c r="AZ25" s="149">
        <v>15</v>
      </c>
      <c r="BA25" s="149">
        <v>13.504000000000042</v>
      </c>
      <c r="BB25" s="149">
        <v>14.550000000000125</v>
      </c>
      <c r="BC25" s="149">
        <v>15.030000000000125</v>
      </c>
      <c r="BD25" s="149">
        <v>15.705000000000098</v>
      </c>
      <c r="BE25" s="149">
        <v>15.585000000000036</v>
      </c>
      <c r="BF25" s="149">
        <v>17.770000000000095</v>
      </c>
      <c r="BG25" s="149">
        <v>18.84</v>
      </c>
      <c r="BH25" s="149">
        <v>17.655000000000086</v>
      </c>
      <c r="BI25" s="149">
        <v>17.982600000000087</v>
      </c>
      <c r="BJ25" s="149">
        <v>16.970190000000088</v>
      </c>
      <c r="BK25" s="149">
        <v>16.030095000000088</v>
      </c>
      <c r="BL25" s="149">
        <v>15.090000000000089</v>
      </c>
      <c r="BM25" s="149">
        <v>16.162500000000037</v>
      </c>
      <c r="BN25" s="149">
        <v>16.740000000000009</v>
      </c>
      <c r="BO25" s="149">
        <v>17.239999999999998</v>
      </c>
      <c r="BP25" s="149">
        <v>17.57</v>
      </c>
      <c r="BQ25" s="149">
        <v>17.8428</v>
      </c>
      <c r="BR25" s="149">
        <v>16.000000000000171</v>
      </c>
      <c r="BS25" s="528">
        <v>16.559999999999999</v>
      </c>
      <c r="BT25" s="528">
        <v>16.97</v>
      </c>
      <c r="BU25" s="528">
        <v>17.77</v>
      </c>
      <c r="BV25" s="528">
        <v>16.46</v>
      </c>
      <c r="BW25" s="528">
        <v>15.72</v>
      </c>
      <c r="BX25" s="528">
        <v>16.100000000000001</v>
      </c>
      <c r="BY25" s="528">
        <v>14.474999999999966</v>
      </c>
      <c r="BZ25" s="528">
        <v>14.385000000000048</v>
      </c>
      <c r="CA25" s="532">
        <v>15.1</v>
      </c>
      <c r="CB25" s="528">
        <v>15.47</v>
      </c>
      <c r="CC25" s="528">
        <v>15.509000000000084</v>
      </c>
      <c r="CD25" s="528">
        <v>15.535000000000139</v>
      </c>
      <c r="CE25" s="528">
        <v>16.309999999999999</v>
      </c>
      <c r="CF25" s="538">
        <v>15.983799999999999</v>
      </c>
      <c r="CG25" s="149">
        <v>16.22</v>
      </c>
      <c r="CH25" s="149">
        <v>15.951574999999998</v>
      </c>
      <c r="CI25" s="542">
        <v>15.711574999999998</v>
      </c>
      <c r="CJ25" s="149">
        <v>15.92</v>
      </c>
      <c r="CK25" s="149">
        <v>15.79</v>
      </c>
      <c r="CL25" s="149">
        <v>15.55</v>
      </c>
      <c r="CM25" s="149">
        <v>15.86</v>
      </c>
      <c r="CN25" s="149">
        <v>16.100000000000001</v>
      </c>
      <c r="CO25" s="149">
        <v>16.309999999999999</v>
      </c>
      <c r="CP25" s="149">
        <v>16.11</v>
      </c>
      <c r="CQ25" s="149">
        <v>15.707500000000097</v>
      </c>
      <c r="CR25" s="149">
        <v>16.02</v>
      </c>
      <c r="CS25" s="149">
        <v>15.593999999999999</v>
      </c>
      <c r="CT25" s="149">
        <v>14.848400000000007</v>
      </c>
      <c r="CU25" s="149">
        <v>14.624720000000009</v>
      </c>
      <c r="CV25" s="149">
        <v>13.730000000000018</v>
      </c>
      <c r="CW25" s="149">
        <v>11.685000000000116</v>
      </c>
      <c r="CX25" s="149">
        <v>9.9250000000000682</v>
      </c>
      <c r="CY25" s="560">
        <v>10.147750000000038</v>
      </c>
      <c r="CZ25" s="149">
        <v>10.68500000000023</v>
      </c>
      <c r="DA25" s="149">
        <v>10.9</v>
      </c>
      <c r="DB25" s="149">
        <v>8.9120000000000026</v>
      </c>
      <c r="DC25" s="149">
        <v>8.0600000000000023</v>
      </c>
      <c r="DD25" s="564">
        <v>7.42</v>
      </c>
      <c r="DE25" s="564">
        <v>8.14</v>
      </c>
      <c r="DF25" s="149">
        <v>8.4700000000000006</v>
      </c>
      <c r="DG25" s="149">
        <v>8.64</v>
      </c>
      <c r="DH25" s="149">
        <v>8.81</v>
      </c>
      <c r="DI25" s="149">
        <v>8.6300000000000008</v>
      </c>
      <c r="DJ25" s="149">
        <v>8.85</v>
      </c>
      <c r="DK25" s="149">
        <v>8.1510000000000016</v>
      </c>
      <c r="DL25" s="149">
        <v>7.6850000000000023</v>
      </c>
      <c r="DM25" s="149">
        <v>8.8930000000000184</v>
      </c>
      <c r="DN25" s="149">
        <v>9.8896000000000317</v>
      </c>
      <c r="DO25" s="149">
        <v>10.705000000000041</v>
      </c>
      <c r="DP25" s="149">
        <v>10.92</v>
      </c>
      <c r="DQ25" s="149">
        <v>11.14</v>
      </c>
      <c r="DR25" s="149">
        <v>10.96</v>
      </c>
      <c r="DS25" s="149">
        <v>11.18</v>
      </c>
      <c r="DT25" s="149">
        <v>10.96</v>
      </c>
      <c r="DU25" s="149">
        <v>11.18</v>
      </c>
      <c r="DV25" s="593">
        <v>11.52</v>
      </c>
      <c r="DW25" s="594">
        <v>11.35</v>
      </c>
      <c r="DX25" s="595">
        <v>11.58</v>
      </c>
      <c r="DY25" s="596">
        <v>11.29</v>
      </c>
      <c r="DZ25" s="597">
        <v>11.63</v>
      </c>
      <c r="EA25" s="599">
        <v>11.42</v>
      </c>
      <c r="EB25" s="600">
        <v>11.19</v>
      </c>
      <c r="EC25" s="601">
        <v>11.36</v>
      </c>
      <c r="ED25" s="602">
        <v>11.54</v>
      </c>
      <c r="EE25" s="149">
        <v>10.92</v>
      </c>
      <c r="EF25" s="149">
        <v>11.14</v>
      </c>
      <c r="EG25" s="149">
        <v>10.97</v>
      </c>
      <c r="EH25" s="149">
        <v>10.82</v>
      </c>
      <c r="EI25" s="149">
        <v>11.06</v>
      </c>
      <c r="EJ25" s="149">
        <v>11.28</v>
      </c>
      <c r="EK25" s="149">
        <v>11.51</v>
      </c>
      <c r="EL25" s="149">
        <v>11.28</v>
      </c>
      <c r="EM25" s="149">
        <v>11.56</v>
      </c>
      <c r="EN25" s="149">
        <v>9.930000000000291</v>
      </c>
      <c r="EO25" s="149">
        <v>10.130000000000001</v>
      </c>
      <c r="EP25" s="149">
        <v>10.33</v>
      </c>
      <c r="EQ25" s="149">
        <v>10.48</v>
      </c>
      <c r="ER25" s="149"/>
      <c r="ES25" s="282"/>
      <c r="ET25" s="283"/>
      <c r="EU25" s="284"/>
      <c r="EV25" s="286"/>
      <c r="EW25" s="287"/>
      <c r="EX25" s="288"/>
      <c r="EY25" s="289"/>
      <c r="EZ25" s="290"/>
      <c r="FA25" s="291"/>
      <c r="FB25" s="287"/>
      <c r="FC25" s="293"/>
      <c r="FD25" s="294"/>
      <c r="FE25" s="295"/>
      <c r="FF25" s="296"/>
      <c r="FG25" s="297"/>
      <c r="FH25" s="298"/>
      <c r="FI25" s="299"/>
      <c r="FJ25" s="300"/>
      <c r="FK25" s="301"/>
      <c r="FL25" s="303"/>
      <c r="FM25" s="301"/>
      <c r="FN25" s="305"/>
      <c r="FO25" s="301"/>
      <c r="FP25" s="301"/>
      <c r="FQ25" s="308"/>
      <c r="FR25" s="309"/>
      <c r="FS25" s="310"/>
      <c r="FT25" s="301"/>
      <c r="FU25" s="301"/>
      <c r="FV25" s="313"/>
      <c r="FW25" s="315"/>
      <c r="FX25" s="316"/>
      <c r="FY25" s="318"/>
      <c r="FZ25" s="318"/>
      <c r="GA25" s="319"/>
      <c r="GB25" s="321"/>
      <c r="GC25" s="321"/>
      <c r="GD25" s="323"/>
      <c r="GE25" s="325"/>
      <c r="GF25" s="321"/>
      <c r="GG25" s="329"/>
      <c r="GH25" s="321"/>
      <c r="GI25" s="321"/>
      <c r="GJ25" s="321"/>
      <c r="GK25" s="321"/>
      <c r="GL25" s="321"/>
      <c r="GM25" s="321"/>
      <c r="GN25" s="336"/>
      <c r="GO25" s="337"/>
      <c r="GP25" s="342"/>
      <c r="GQ25" s="347"/>
      <c r="GR25" s="349"/>
      <c r="GS25" s="352"/>
      <c r="GT25" s="355"/>
      <c r="GU25" s="355"/>
      <c r="GV25" s="355"/>
      <c r="GW25" s="355"/>
      <c r="GX25" s="355"/>
      <c r="GY25" s="359"/>
      <c r="GZ25" s="362"/>
      <c r="HA25" s="364"/>
      <c r="HB25" s="369"/>
      <c r="HC25" s="373"/>
      <c r="HD25" s="355"/>
      <c r="HE25" s="355"/>
      <c r="HF25" s="355"/>
      <c r="HG25" s="384"/>
      <c r="HH25" s="386"/>
      <c r="HI25" s="355"/>
      <c r="HJ25" s="392"/>
      <c r="HK25" s="392"/>
      <c r="HL25" s="392"/>
      <c r="HM25" s="399"/>
      <c r="HN25" s="400"/>
      <c r="HO25" s="392"/>
      <c r="HP25" s="392"/>
      <c r="HQ25" s="392"/>
      <c r="HR25" s="402"/>
      <c r="HS25" s="404"/>
      <c r="HT25" s="406"/>
      <c r="HU25" s="408"/>
      <c r="HV25" s="409"/>
      <c r="HW25" s="409"/>
      <c r="HX25" s="409"/>
      <c r="HY25" s="413"/>
      <c r="HZ25" s="415"/>
      <c r="IA25" s="418"/>
      <c r="IB25" s="420"/>
      <c r="IC25" s="409"/>
      <c r="ID25" s="425"/>
      <c r="IE25" s="427"/>
      <c r="IF25" s="428"/>
      <c r="IG25" s="429"/>
      <c r="IH25" s="431"/>
      <c r="II25" s="433"/>
      <c r="IJ25" s="434"/>
      <c r="IK25" s="435"/>
      <c r="IL25" s="436"/>
      <c r="IM25" s="437"/>
      <c r="IN25" s="438"/>
      <c r="IO25" s="439"/>
      <c r="IP25" s="441"/>
      <c r="IQ25" s="441"/>
      <c r="IR25" s="441"/>
      <c r="IS25" s="441"/>
      <c r="IT25" s="441"/>
      <c r="IU25" s="441"/>
      <c r="IV25" s="441"/>
      <c r="IW25" s="441"/>
      <c r="IX25" s="441"/>
      <c r="IY25" s="439"/>
    </row>
    <row r="26" spans="1:259" s="92" customFormat="1" ht="14.1" customHeight="1">
      <c r="A26" s="111">
        <v>-7.5</v>
      </c>
      <c r="B26" s="110">
        <v>12.31</v>
      </c>
      <c r="C26" s="110">
        <f t="shared" si="7"/>
        <v>0.17999999999999972</v>
      </c>
      <c r="D26" s="110">
        <v>12.49</v>
      </c>
      <c r="E26" s="110">
        <f t="shared" si="8"/>
        <v>4.4999999999999929E-2</v>
      </c>
      <c r="F26" s="791"/>
      <c r="G26" s="792"/>
      <c r="H26" s="792"/>
      <c r="I26" s="793"/>
      <c r="K26" s="193"/>
      <c r="L26" s="421"/>
      <c r="N26" s="607">
        <f t="shared" si="9"/>
        <v>12.31</v>
      </c>
      <c r="O26" s="100">
        <v>11.5</v>
      </c>
      <c r="P26" s="103">
        <v>-20.47</v>
      </c>
      <c r="Q26" s="103">
        <v>21.69</v>
      </c>
      <c r="R26" s="103">
        <f t="shared" si="0"/>
        <v>1.2200000000000024</v>
      </c>
      <c r="S26" s="104">
        <v>-18.88</v>
      </c>
      <c r="T26" s="104">
        <v>20.2</v>
      </c>
      <c r="U26" s="105">
        <f t="shared" si="1"/>
        <v>1.3200000000000003</v>
      </c>
      <c r="V26" s="103">
        <f t="shared" si="5"/>
        <v>-21.08</v>
      </c>
      <c r="W26" s="103">
        <f t="shared" si="6"/>
        <v>-19.54</v>
      </c>
      <c r="X26" s="103">
        <f t="shared" si="10"/>
        <v>-452.82000000000005</v>
      </c>
      <c r="Y26" s="103">
        <f t="shared" si="10"/>
        <v>-440.14999999999981</v>
      </c>
      <c r="Z26" s="103">
        <f t="shared" si="3"/>
        <v>12.670000000000243</v>
      </c>
      <c r="AA26" s="103">
        <f t="shared" si="4"/>
        <v>12.670000000000243</v>
      </c>
      <c r="AB26" s="617"/>
      <c r="AF26" s="477">
        <v>3.980000000000075</v>
      </c>
      <c r="AG26" s="478">
        <v>7.6105500000001438</v>
      </c>
      <c r="AH26" s="478">
        <v>10.134999999999934</v>
      </c>
      <c r="AI26" s="478">
        <v>11.001250000000022</v>
      </c>
      <c r="AJ26" s="478">
        <v>11.710000000000093</v>
      </c>
      <c r="AK26" s="478">
        <v>12.18</v>
      </c>
      <c r="AL26" s="478">
        <v>12.55</v>
      </c>
      <c r="AM26" s="478">
        <v>13.05</v>
      </c>
      <c r="AN26" s="478">
        <v>12.66</v>
      </c>
      <c r="AO26" s="478">
        <v>13.17</v>
      </c>
      <c r="AP26" s="478">
        <v>13.43</v>
      </c>
      <c r="AQ26" s="478">
        <v>13.83</v>
      </c>
      <c r="AR26" s="478">
        <v>13.55</v>
      </c>
      <c r="AS26" s="478">
        <v>13.9</v>
      </c>
      <c r="AT26" s="478">
        <v>14.32</v>
      </c>
      <c r="AU26" s="478">
        <v>13.96</v>
      </c>
      <c r="AV26" s="478">
        <v>14.28</v>
      </c>
      <c r="AW26" s="478">
        <v>14.85</v>
      </c>
      <c r="AX26" s="478">
        <v>14.4</v>
      </c>
      <c r="AY26" s="478">
        <v>14.69</v>
      </c>
      <c r="AZ26" s="149">
        <v>15.01</v>
      </c>
      <c r="BA26" s="149">
        <v>13.52200000000003</v>
      </c>
      <c r="BB26" s="149">
        <v>14.715000000000089</v>
      </c>
      <c r="BC26" s="149">
        <v>15.235000000000088</v>
      </c>
      <c r="BD26" s="149">
        <v>16.000000000000057</v>
      </c>
      <c r="BE26" s="149">
        <v>16.060000000000002</v>
      </c>
      <c r="BF26" s="149">
        <v>18.425000000000068</v>
      </c>
      <c r="BG26" s="149">
        <v>19.53</v>
      </c>
      <c r="BH26" s="149">
        <v>18.290000000000077</v>
      </c>
      <c r="BI26" s="149">
        <v>18.646400000000078</v>
      </c>
      <c r="BJ26" s="149">
        <v>17.60991000000007</v>
      </c>
      <c r="BK26" s="149">
        <v>16.647455000000065</v>
      </c>
      <c r="BL26" s="149">
        <v>15.685000000000059</v>
      </c>
      <c r="BM26" s="149">
        <v>16.738000000000024</v>
      </c>
      <c r="BN26" s="149">
        <v>17.305000000000007</v>
      </c>
      <c r="BO26" s="149">
        <v>17.82</v>
      </c>
      <c r="BP26" s="149">
        <v>18.16</v>
      </c>
      <c r="BQ26" s="149">
        <v>18.523</v>
      </c>
      <c r="BR26" s="149">
        <v>16.940000000000168</v>
      </c>
      <c r="BS26" s="528">
        <v>17.53</v>
      </c>
      <c r="BT26" s="528">
        <v>17.97</v>
      </c>
      <c r="BU26" s="528">
        <v>18.809999999999999</v>
      </c>
      <c r="BV26" s="528">
        <v>17.32</v>
      </c>
      <c r="BW26" s="528">
        <v>16.489999999999998</v>
      </c>
      <c r="BX26" s="528">
        <v>16.93</v>
      </c>
      <c r="BY26" s="528">
        <v>15.269999999999925</v>
      </c>
      <c r="BZ26" s="528">
        <v>15.240000000000009</v>
      </c>
      <c r="CA26" s="532">
        <v>16</v>
      </c>
      <c r="CB26" s="528">
        <v>16.38</v>
      </c>
      <c r="CC26" s="528">
        <v>16.344000000000065</v>
      </c>
      <c r="CD26" s="528">
        <v>16.320000000000107</v>
      </c>
      <c r="CE26" s="528">
        <v>17.14</v>
      </c>
      <c r="CF26" s="538">
        <v>16.7972</v>
      </c>
      <c r="CG26" s="149">
        <v>17.05</v>
      </c>
      <c r="CH26" s="149">
        <v>16.763845</v>
      </c>
      <c r="CI26" s="542">
        <v>16.653845</v>
      </c>
      <c r="CJ26" s="149">
        <v>16.87</v>
      </c>
      <c r="CK26" s="149">
        <v>16.739999999999998</v>
      </c>
      <c r="CL26" s="149">
        <v>16.489999999999998</v>
      </c>
      <c r="CM26" s="149">
        <v>16.82</v>
      </c>
      <c r="CN26" s="149">
        <v>17.07</v>
      </c>
      <c r="CO26" s="149">
        <v>17.29</v>
      </c>
      <c r="CP26" s="149">
        <v>17.079999999999998</v>
      </c>
      <c r="CQ26" s="149">
        <v>16.548000000000073</v>
      </c>
      <c r="CR26" s="149">
        <v>16.88</v>
      </c>
      <c r="CS26" s="149">
        <v>16.489999999999998</v>
      </c>
      <c r="CT26" s="149">
        <v>15.751999999999992</v>
      </c>
      <c r="CU26" s="149">
        <v>15.530599999999989</v>
      </c>
      <c r="CV26" s="149">
        <v>14.644999999999982</v>
      </c>
      <c r="CW26" s="149">
        <v>12.575000000000102</v>
      </c>
      <c r="CX26" s="149">
        <v>10.73500000000007</v>
      </c>
      <c r="CY26" s="560">
        <v>10.975750000000039</v>
      </c>
      <c r="CZ26" s="149">
        <v>11.535000000000196</v>
      </c>
      <c r="DA26" s="149">
        <v>11.77</v>
      </c>
      <c r="DB26" s="149">
        <v>9.8029999999999866</v>
      </c>
      <c r="DC26" s="149">
        <v>8.9599999999999795</v>
      </c>
      <c r="DD26" s="564">
        <v>8.33</v>
      </c>
      <c r="DE26" s="564">
        <v>9.0399999999999991</v>
      </c>
      <c r="DF26" s="149">
        <v>9.41</v>
      </c>
      <c r="DG26" s="149">
        <v>9.6</v>
      </c>
      <c r="DH26" s="149">
        <v>9.7899999999999991</v>
      </c>
      <c r="DI26" s="149">
        <v>9.59</v>
      </c>
      <c r="DJ26" s="149">
        <v>9.83</v>
      </c>
      <c r="DK26" s="149">
        <v>9.0829999999999878</v>
      </c>
      <c r="DL26" s="149">
        <v>8.5849999999999795</v>
      </c>
      <c r="DM26" s="149">
        <v>9.753000000000009</v>
      </c>
      <c r="DN26" s="149">
        <v>10.716600000000033</v>
      </c>
      <c r="DO26" s="149">
        <v>11.505000000000052</v>
      </c>
      <c r="DP26" s="149">
        <v>11.74</v>
      </c>
      <c r="DQ26" s="149">
        <v>11.97</v>
      </c>
      <c r="DR26" s="149">
        <v>11.78</v>
      </c>
      <c r="DS26" s="149">
        <v>12.02</v>
      </c>
      <c r="DT26" s="149">
        <v>11.78</v>
      </c>
      <c r="DU26" s="149">
        <v>12.02</v>
      </c>
      <c r="DV26" s="593">
        <v>12.38</v>
      </c>
      <c r="DW26" s="594">
        <v>12.19</v>
      </c>
      <c r="DX26" s="595">
        <v>12.43</v>
      </c>
      <c r="DY26" s="596">
        <v>12.12</v>
      </c>
      <c r="DZ26" s="597">
        <v>12.48</v>
      </c>
      <c r="EA26" s="599">
        <v>12.26</v>
      </c>
      <c r="EB26" s="600">
        <v>12.01</v>
      </c>
      <c r="EC26" s="601">
        <v>12.19</v>
      </c>
      <c r="ED26" s="602">
        <v>12.39</v>
      </c>
      <c r="EE26" s="149">
        <v>11.74</v>
      </c>
      <c r="EF26" s="149">
        <v>11.97</v>
      </c>
      <c r="EG26" s="149">
        <v>11.79</v>
      </c>
      <c r="EH26" s="149">
        <v>11.62</v>
      </c>
      <c r="EI26" s="149">
        <v>11.88</v>
      </c>
      <c r="EJ26" s="149">
        <v>12.12</v>
      </c>
      <c r="EK26" s="149">
        <v>12.36</v>
      </c>
      <c r="EL26" s="149">
        <v>12.11</v>
      </c>
      <c r="EM26" s="149">
        <v>12.41</v>
      </c>
      <c r="EN26" s="149">
        <v>11.13000000000028</v>
      </c>
      <c r="EO26" s="149">
        <v>11.35</v>
      </c>
      <c r="EP26" s="149">
        <v>11.58</v>
      </c>
      <c r="EQ26" s="149">
        <v>11.75</v>
      </c>
      <c r="ER26" s="149"/>
      <c r="ES26" s="282"/>
      <c r="ET26" s="283"/>
      <c r="EU26" s="284"/>
      <c r="EV26" s="286"/>
      <c r="EW26" s="287"/>
      <c r="EX26" s="288"/>
      <c r="EY26" s="289"/>
      <c r="EZ26" s="290"/>
      <c r="FA26" s="291"/>
      <c r="FB26" s="287"/>
      <c r="FC26" s="293"/>
      <c r="FD26" s="294"/>
      <c r="FE26" s="295"/>
      <c r="FF26" s="296"/>
      <c r="FG26" s="297"/>
      <c r="FH26" s="298"/>
      <c r="FI26" s="299"/>
      <c r="FJ26" s="300"/>
      <c r="FK26" s="301"/>
      <c r="FL26" s="303"/>
      <c r="FM26" s="301"/>
      <c r="FN26" s="305"/>
      <c r="FO26" s="301"/>
      <c r="FP26" s="301"/>
      <c r="FQ26" s="308"/>
      <c r="FR26" s="309"/>
      <c r="FS26" s="310"/>
      <c r="FT26" s="301"/>
      <c r="FU26" s="301"/>
      <c r="FV26" s="313"/>
      <c r="FW26" s="315"/>
      <c r="FX26" s="316"/>
      <c r="FY26" s="318"/>
      <c r="FZ26" s="318"/>
      <c r="GA26" s="319"/>
      <c r="GB26" s="321"/>
      <c r="GC26" s="321"/>
      <c r="GD26" s="323"/>
      <c r="GE26" s="325"/>
      <c r="GF26" s="321"/>
      <c r="GG26" s="329"/>
      <c r="GH26" s="321"/>
      <c r="GI26" s="321"/>
      <c r="GJ26" s="321"/>
      <c r="GK26" s="321"/>
      <c r="GL26" s="321"/>
      <c r="GM26" s="321"/>
      <c r="GN26" s="336"/>
      <c r="GO26" s="337"/>
      <c r="GP26" s="342"/>
      <c r="GQ26" s="347"/>
      <c r="GR26" s="349"/>
      <c r="GS26" s="352"/>
      <c r="GT26" s="355"/>
      <c r="GU26" s="355"/>
      <c r="GV26" s="355"/>
      <c r="GW26" s="355"/>
      <c r="GX26" s="355"/>
      <c r="GY26" s="359"/>
      <c r="GZ26" s="362"/>
      <c r="HA26" s="364"/>
      <c r="HB26" s="369"/>
      <c r="HC26" s="373"/>
      <c r="HD26" s="355"/>
      <c r="HE26" s="355"/>
      <c r="HF26" s="355"/>
      <c r="HG26" s="384"/>
      <c r="HH26" s="386"/>
      <c r="HI26" s="355"/>
      <c r="HJ26" s="392"/>
      <c r="HK26" s="392"/>
      <c r="HL26" s="392"/>
      <c r="HM26" s="399"/>
      <c r="HN26" s="400"/>
      <c r="HO26" s="392"/>
      <c r="HP26" s="392"/>
      <c r="HQ26" s="392"/>
      <c r="HR26" s="402"/>
      <c r="HS26" s="404"/>
      <c r="HT26" s="406"/>
      <c r="HU26" s="408"/>
      <c r="HV26" s="409"/>
      <c r="HW26" s="409"/>
      <c r="HX26" s="409"/>
      <c r="HY26" s="413"/>
      <c r="HZ26" s="415"/>
      <c r="IA26" s="418"/>
      <c r="IB26" s="420"/>
      <c r="IC26" s="409"/>
      <c r="ID26" s="425"/>
      <c r="IE26" s="427"/>
      <c r="IF26" s="428"/>
      <c r="IG26" s="429"/>
      <c r="IH26" s="431"/>
      <c r="II26" s="433"/>
      <c r="IJ26" s="434"/>
      <c r="IK26" s="435"/>
      <c r="IL26" s="436"/>
      <c r="IM26" s="437"/>
      <c r="IN26" s="438"/>
      <c r="IO26" s="439"/>
      <c r="IP26" s="441"/>
      <c r="IQ26" s="441"/>
      <c r="IR26" s="441"/>
      <c r="IS26" s="441"/>
      <c r="IT26" s="441"/>
      <c r="IU26" s="441"/>
      <c r="IV26" s="441"/>
      <c r="IW26" s="441"/>
      <c r="IX26" s="441"/>
      <c r="IY26" s="439"/>
    </row>
    <row r="27" spans="1:259" s="92" customFormat="1" ht="14.1" customHeight="1">
      <c r="A27" s="111">
        <v>-8</v>
      </c>
      <c r="B27" s="110">
        <v>13.37</v>
      </c>
      <c r="C27" s="110">
        <f t="shared" si="7"/>
        <v>0.20000000000000107</v>
      </c>
      <c r="D27" s="110">
        <v>13.57</v>
      </c>
      <c r="E27" s="110">
        <f t="shared" si="8"/>
        <v>5.0000000000000266E-2</v>
      </c>
      <c r="F27" s="791"/>
      <c r="G27" s="792"/>
      <c r="H27" s="792"/>
      <c r="I27" s="793"/>
      <c r="K27" s="193"/>
      <c r="L27" s="421"/>
      <c r="N27" s="607">
        <f t="shared" si="9"/>
        <v>13.37</v>
      </c>
      <c r="O27" s="100">
        <v>12</v>
      </c>
      <c r="P27" s="103">
        <v>-23.55</v>
      </c>
      <c r="Q27" s="103">
        <v>24.96</v>
      </c>
      <c r="R27" s="103">
        <f t="shared" si="0"/>
        <v>1.4100000000000001</v>
      </c>
      <c r="S27" s="104">
        <v>-22.58</v>
      </c>
      <c r="T27" s="104">
        <v>23.82</v>
      </c>
      <c r="U27" s="105">
        <f t="shared" si="1"/>
        <v>1.240000000000002</v>
      </c>
      <c r="V27" s="103">
        <f t="shared" si="5"/>
        <v>-24.255000000000003</v>
      </c>
      <c r="W27" s="103">
        <f t="shared" si="6"/>
        <v>-23.2</v>
      </c>
      <c r="X27" s="103">
        <f t="shared" si="10"/>
        <v>-477.07500000000005</v>
      </c>
      <c r="Y27" s="103">
        <f t="shared" si="10"/>
        <v>-463.3499999999998</v>
      </c>
      <c r="Z27" s="103">
        <f t="shared" si="3"/>
        <v>13.72500000000025</v>
      </c>
      <c r="AA27" s="103">
        <f t="shared" si="4"/>
        <v>13.72500000000025</v>
      </c>
      <c r="AB27" s="617"/>
      <c r="AF27" s="477">
        <v>3.7800000000000864</v>
      </c>
      <c r="AG27" s="478">
        <v>7.5645500000001462</v>
      </c>
      <c r="AH27" s="478">
        <v>8.5499999999998977</v>
      </c>
      <c r="AI27" s="478">
        <v>10.334749999999994</v>
      </c>
      <c r="AJ27" s="478">
        <v>11.795000000000073</v>
      </c>
      <c r="AK27" s="478">
        <v>12.27</v>
      </c>
      <c r="AL27" s="478">
        <v>12.64</v>
      </c>
      <c r="AM27" s="478">
        <v>13.15</v>
      </c>
      <c r="AN27" s="478">
        <v>12.76</v>
      </c>
      <c r="AO27" s="478">
        <v>13.27</v>
      </c>
      <c r="AP27" s="478">
        <v>13.54</v>
      </c>
      <c r="AQ27" s="478">
        <v>13.95</v>
      </c>
      <c r="AR27" s="478">
        <v>13.67</v>
      </c>
      <c r="AS27" s="478">
        <v>14.03</v>
      </c>
      <c r="AT27" s="478">
        <v>14.45</v>
      </c>
      <c r="AU27" s="478">
        <v>14.09</v>
      </c>
      <c r="AV27" s="478">
        <v>14.41</v>
      </c>
      <c r="AW27" s="478">
        <v>14.99</v>
      </c>
      <c r="AX27" s="478">
        <v>14.54</v>
      </c>
      <c r="AY27" s="478">
        <v>14.83</v>
      </c>
      <c r="AZ27" s="149">
        <v>15.16</v>
      </c>
      <c r="BA27" s="149">
        <v>13.684000000000033</v>
      </c>
      <c r="BB27" s="149">
        <v>14.845000000000084</v>
      </c>
      <c r="BC27" s="149">
        <v>15.435000000000084</v>
      </c>
      <c r="BD27" s="149">
        <v>16.200000000000045</v>
      </c>
      <c r="BE27" s="149">
        <v>16.189999999999998</v>
      </c>
      <c r="BF27" s="149">
        <v>18.900000000000034</v>
      </c>
      <c r="BG27" s="149">
        <v>20.03</v>
      </c>
      <c r="BH27" s="149">
        <v>18.915000000000077</v>
      </c>
      <c r="BI27" s="149">
        <v>19.318200000000076</v>
      </c>
      <c r="BJ27" s="149">
        <v>18.254830000000059</v>
      </c>
      <c r="BK27" s="149">
        <v>17.267415000000042</v>
      </c>
      <c r="BL27" s="149">
        <v>16.28000000000003</v>
      </c>
      <c r="BM27" s="149">
        <v>17.401250000000008</v>
      </c>
      <c r="BN27" s="149">
        <v>18.004999999999995</v>
      </c>
      <c r="BO27" s="149">
        <v>18.55</v>
      </c>
      <c r="BP27" s="149">
        <v>18.899999999999999</v>
      </c>
      <c r="BQ27" s="149">
        <v>19.313599999999997</v>
      </c>
      <c r="BR27" s="149">
        <v>17.975000000000136</v>
      </c>
      <c r="BS27" s="528">
        <v>18.600000000000001</v>
      </c>
      <c r="BT27" s="528">
        <v>19.059999999999999</v>
      </c>
      <c r="BU27" s="528">
        <v>19.95</v>
      </c>
      <c r="BV27" s="528">
        <v>18.23</v>
      </c>
      <c r="BW27" s="528">
        <v>17.27</v>
      </c>
      <c r="BX27" s="528">
        <v>17.78</v>
      </c>
      <c r="BY27" s="528">
        <v>16.019999999999925</v>
      </c>
      <c r="BZ27" s="528">
        <v>16.125</v>
      </c>
      <c r="CA27" s="532">
        <v>16.93</v>
      </c>
      <c r="CB27" s="528">
        <v>17.34</v>
      </c>
      <c r="CC27" s="528">
        <v>17.247000000000035</v>
      </c>
      <c r="CD27" s="528">
        <v>17.185000000000059</v>
      </c>
      <c r="CE27" s="528">
        <v>18.04</v>
      </c>
      <c r="CF27" s="538">
        <v>17.679199999999998</v>
      </c>
      <c r="CG27" s="149">
        <v>17.940000000000001</v>
      </c>
      <c r="CH27" s="149">
        <v>17.636520000000001</v>
      </c>
      <c r="CI27" s="542">
        <v>17.611520000000002</v>
      </c>
      <c r="CJ27" s="149">
        <v>17.84</v>
      </c>
      <c r="CK27" s="149">
        <v>17.7</v>
      </c>
      <c r="CL27" s="149">
        <v>17.43</v>
      </c>
      <c r="CM27" s="149">
        <v>17.78</v>
      </c>
      <c r="CN27" s="149">
        <v>18.05</v>
      </c>
      <c r="CO27" s="149">
        <v>18.28</v>
      </c>
      <c r="CP27" s="149">
        <v>18.059999999999999</v>
      </c>
      <c r="CQ27" s="149">
        <v>17.447500000000041</v>
      </c>
      <c r="CR27" s="149">
        <v>17.8</v>
      </c>
      <c r="CS27" s="149">
        <v>17.452000000000002</v>
      </c>
      <c r="CT27" s="149">
        <v>16.715199999999985</v>
      </c>
      <c r="CU27" s="149">
        <v>16.49415999999998</v>
      </c>
      <c r="CV27" s="149">
        <v>15.609999999999957</v>
      </c>
      <c r="CW27" s="149">
        <v>13.525000000000091</v>
      </c>
      <c r="CX27" s="149">
        <v>11.640000000000043</v>
      </c>
      <c r="CY27" s="560">
        <v>11.901000000000025</v>
      </c>
      <c r="CZ27" s="149">
        <v>12.440000000000168</v>
      </c>
      <c r="DA27" s="149">
        <v>12.69</v>
      </c>
      <c r="DB27" s="149">
        <v>10.663499999999971</v>
      </c>
      <c r="DC27" s="149">
        <v>9.7949999999999591</v>
      </c>
      <c r="DD27" s="564">
        <v>9.14</v>
      </c>
      <c r="DE27" s="564">
        <v>9.8699999999999992</v>
      </c>
      <c r="DF27" s="149">
        <v>10.27</v>
      </c>
      <c r="DG27" s="149">
        <v>10.48</v>
      </c>
      <c r="DH27" s="149">
        <v>10.69</v>
      </c>
      <c r="DI27" s="149">
        <v>10.48</v>
      </c>
      <c r="DJ27" s="149">
        <v>10.74</v>
      </c>
      <c r="DK27" s="149">
        <v>10.022999999999975</v>
      </c>
      <c r="DL27" s="149">
        <v>9.5449999999999591</v>
      </c>
      <c r="DM27" s="149">
        <v>10.714999999999986</v>
      </c>
      <c r="DN27" s="149">
        <v>11.680250000000008</v>
      </c>
      <c r="DO27" s="149">
        <v>12.470000000000027</v>
      </c>
      <c r="DP27" s="149">
        <v>12.72</v>
      </c>
      <c r="DQ27" s="149">
        <v>12.97</v>
      </c>
      <c r="DR27" s="149">
        <v>12.76</v>
      </c>
      <c r="DS27" s="149">
        <v>13.02</v>
      </c>
      <c r="DT27" s="149">
        <v>12.76</v>
      </c>
      <c r="DU27" s="149">
        <v>13.02</v>
      </c>
      <c r="DV27" s="593">
        <v>13.41</v>
      </c>
      <c r="DW27" s="594">
        <v>13.21</v>
      </c>
      <c r="DX27" s="595">
        <v>13.47</v>
      </c>
      <c r="DY27" s="596">
        <v>13.13</v>
      </c>
      <c r="DZ27" s="597">
        <v>13.52</v>
      </c>
      <c r="EA27" s="599">
        <v>13.28</v>
      </c>
      <c r="EB27" s="600">
        <v>13.01</v>
      </c>
      <c r="EC27" s="601">
        <v>13.21</v>
      </c>
      <c r="ED27" s="602">
        <v>13.42</v>
      </c>
      <c r="EE27" s="149">
        <v>12.72</v>
      </c>
      <c r="EF27" s="149">
        <v>12.97</v>
      </c>
      <c r="EG27" s="149">
        <v>12.78</v>
      </c>
      <c r="EH27" s="149">
        <v>12.6</v>
      </c>
      <c r="EI27" s="149">
        <v>12.88</v>
      </c>
      <c r="EJ27" s="149">
        <v>13.14</v>
      </c>
      <c r="EK27" s="149">
        <v>13.4</v>
      </c>
      <c r="EL27" s="149">
        <v>13.13</v>
      </c>
      <c r="EM27" s="149">
        <v>13.46</v>
      </c>
      <c r="EN27" s="149">
        <v>12.670000000000243</v>
      </c>
      <c r="EO27" s="149">
        <v>12.92</v>
      </c>
      <c r="EP27" s="149">
        <v>13.18</v>
      </c>
      <c r="EQ27" s="149">
        <v>13.38</v>
      </c>
      <c r="ER27" s="149"/>
      <c r="ES27" s="282"/>
      <c r="ET27" s="283"/>
      <c r="EU27" s="284"/>
      <c r="EV27" s="286"/>
      <c r="EW27" s="287"/>
      <c r="EX27" s="288"/>
      <c r="EY27" s="289"/>
      <c r="EZ27" s="290"/>
      <c r="FA27" s="291"/>
      <c r="FB27" s="287"/>
      <c r="FC27" s="293"/>
      <c r="FD27" s="294"/>
      <c r="FE27" s="295"/>
      <c r="FF27" s="296"/>
      <c r="FG27" s="297"/>
      <c r="FH27" s="298"/>
      <c r="FI27" s="299"/>
      <c r="FJ27" s="300"/>
      <c r="FK27" s="301"/>
      <c r="FL27" s="303"/>
      <c r="FM27" s="301"/>
      <c r="FN27" s="305"/>
      <c r="FO27" s="301"/>
      <c r="FP27" s="301"/>
      <c r="FQ27" s="308"/>
      <c r="FR27" s="309"/>
      <c r="FS27" s="310"/>
      <c r="FT27" s="301"/>
      <c r="FU27" s="301"/>
      <c r="FV27" s="313"/>
      <c r="FW27" s="315"/>
      <c r="FX27" s="316"/>
      <c r="FY27" s="318"/>
      <c r="FZ27" s="318"/>
      <c r="GA27" s="319"/>
      <c r="GB27" s="321"/>
      <c r="GC27" s="321"/>
      <c r="GD27" s="323"/>
      <c r="GE27" s="325"/>
      <c r="GF27" s="321"/>
      <c r="GG27" s="329"/>
      <c r="GH27" s="321"/>
      <c r="GI27" s="321"/>
      <c r="GJ27" s="321"/>
      <c r="GK27" s="321"/>
      <c r="GL27" s="321"/>
      <c r="GM27" s="321"/>
      <c r="GN27" s="336"/>
      <c r="GO27" s="337"/>
      <c r="GP27" s="342"/>
      <c r="GQ27" s="347"/>
      <c r="GR27" s="349"/>
      <c r="GS27" s="352"/>
      <c r="GT27" s="355"/>
      <c r="GU27" s="355"/>
      <c r="GV27" s="355"/>
      <c r="GW27" s="355"/>
      <c r="GX27" s="355"/>
      <c r="GY27" s="359"/>
      <c r="GZ27" s="362"/>
      <c r="HA27" s="364"/>
      <c r="HB27" s="369"/>
      <c r="HC27" s="373"/>
      <c r="HD27" s="355"/>
      <c r="HE27" s="355"/>
      <c r="HF27" s="355"/>
      <c r="HG27" s="384"/>
      <c r="HH27" s="386"/>
      <c r="HI27" s="355"/>
      <c r="HJ27" s="392"/>
      <c r="HK27" s="392"/>
      <c r="HL27" s="392"/>
      <c r="HM27" s="399"/>
      <c r="HN27" s="400"/>
      <c r="HO27" s="392"/>
      <c r="HP27" s="392"/>
      <c r="HQ27" s="392"/>
      <c r="HR27" s="402"/>
      <c r="HS27" s="404"/>
      <c r="HT27" s="406"/>
      <c r="HU27" s="408"/>
      <c r="HV27" s="409"/>
      <c r="HW27" s="409"/>
      <c r="HX27" s="409"/>
      <c r="HY27" s="413"/>
      <c r="HZ27" s="415"/>
      <c r="IA27" s="418"/>
      <c r="IB27" s="420"/>
      <c r="IC27" s="409"/>
      <c r="ID27" s="425"/>
      <c r="IE27" s="427"/>
      <c r="IF27" s="428"/>
      <c r="IG27" s="429"/>
      <c r="IH27" s="431"/>
      <c r="II27" s="433"/>
      <c r="IJ27" s="434"/>
      <c r="IK27" s="435"/>
      <c r="IL27" s="436"/>
      <c r="IM27" s="437"/>
      <c r="IN27" s="438"/>
      <c r="IO27" s="439"/>
      <c r="IP27" s="441"/>
      <c r="IQ27" s="441"/>
      <c r="IR27" s="441"/>
      <c r="IS27" s="441"/>
      <c r="IT27" s="441"/>
      <c r="IU27" s="441"/>
      <c r="IV27" s="441"/>
      <c r="IW27" s="441"/>
      <c r="IX27" s="441"/>
      <c r="IY27" s="439"/>
    </row>
    <row r="28" spans="1:259" s="92" customFormat="1" ht="14.1" customHeight="1">
      <c r="A28" s="111">
        <v>-8.5</v>
      </c>
      <c r="B28" s="110">
        <v>12.99</v>
      </c>
      <c r="C28" s="110">
        <f t="shared" si="7"/>
        <v>0.1899999999999995</v>
      </c>
      <c r="D28" s="110">
        <v>13.18</v>
      </c>
      <c r="E28" s="110">
        <f t="shared" si="8"/>
        <v>4.7499999999999876E-2</v>
      </c>
      <c r="F28" s="791"/>
      <c r="G28" s="792"/>
      <c r="H28" s="792"/>
      <c r="I28" s="793"/>
      <c r="K28" s="193"/>
      <c r="L28" s="421"/>
      <c r="N28" s="607">
        <f t="shared" si="9"/>
        <v>12.99</v>
      </c>
      <c r="O28" s="100">
        <v>12.5</v>
      </c>
      <c r="P28" s="103">
        <v>-26.76</v>
      </c>
      <c r="Q28" s="103">
        <v>28.1</v>
      </c>
      <c r="R28" s="103">
        <f t="shared" si="0"/>
        <v>1.3399999999999999</v>
      </c>
      <c r="S28" s="104">
        <v>-24.82</v>
      </c>
      <c r="T28" s="104">
        <v>26.16</v>
      </c>
      <c r="U28" s="105">
        <f t="shared" si="1"/>
        <v>1.3399999999999999</v>
      </c>
      <c r="V28" s="103">
        <f t="shared" si="5"/>
        <v>-27.43</v>
      </c>
      <c r="W28" s="103">
        <f t="shared" si="6"/>
        <v>-25.490000000000002</v>
      </c>
      <c r="X28" s="103">
        <f t="shared" si="10"/>
        <v>-504.50500000000005</v>
      </c>
      <c r="Y28" s="103">
        <f t="shared" si="10"/>
        <v>-488.8399999999998</v>
      </c>
      <c r="Z28" s="103">
        <f t="shared" si="3"/>
        <v>15.665000000000248</v>
      </c>
      <c r="AA28" s="103">
        <f t="shared" si="4"/>
        <v>15.665000000000248</v>
      </c>
      <c r="AB28" s="617"/>
      <c r="AF28" s="477">
        <v>3.6500000000000909</v>
      </c>
      <c r="AG28" s="478">
        <v>7.4384000000001471</v>
      </c>
      <c r="AH28" s="478">
        <v>8.2699999999998681</v>
      </c>
      <c r="AI28" s="478">
        <v>10.19774999999999</v>
      </c>
      <c r="AJ28" s="478">
        <v>11.775000000000091</v>
      </c>
      <c r="AK28" s="478">
        <v>12.25</v>
      </c>
      <c r="AL28" s="478">
        <v>12.62</v>
      </c>
      <c r="AM28" s="478">
        <v>13.12</v>
      </c>
      <c r="AN28" s="478">
        <v>12.73</v>
      </c>
      <c r="AO28" s="478">
        <v>13.24</v>
      </c>
      <c r="AP28" s="478">
        <v>13.5</v>
      </c>
      <c r="AQ28" s="478">
        <v>13.91</v>
      </c>
      <c r="AR28" s="478">
        <v>13.63</v>
      </c>
      <c r="AS28" s="478">
        <v>13.98</v>
      </c>
      <c r="AT28" s="478">
        <v>14.4</v>
      </c>
      <c r="AU28" s="478">
        <v>14.04</v>
      </c>
      <c r="AV28" s="478">
        <v>14.36</v>
      </c>
      <c r="AW28" s="478">
        <v>14.93</v>
      </c>
      <c r="AX28" s="478">
        <v>14.48</v>
      </c>
      <c r="AY28" s="478">
        <v>14.77</v>
      </c>
      <c r="AZ28" s="149">
        <v>15.09</v>
      </c>
      <c r="BA28" s="149">
        <v>13.748000000000028</v>
      </c>
      <c r="BB28" s="149">
        <v>15.11000000000007</v>
      </c>
      <c r="BC28" s="149">
        <v>15.73000000000007</v>
      </c>
      <c r="BD28" s="149">
        <v>16.555000000000064</v>
      </c>
      <c r="BE28" s="149">
        <v>16.649999999999977</v>
      </c>
      <c r="BF28" s="149">
        <v>19.420000000000016</v>
      </c>
      <c r="BG28" s="149">
        <v>20.59</v>
      </c>
      <c r="BH28" s="149">
        <v>19.565000000000055</v>
      </c>
      <c r="BI28" s="149">
        <v>20.027600000000053</v>
      </c>
      <c r="BJ28" s="149">
        <v>18.980190000000043</v>
      </c>
      <c r="BK28" s="149">
        <v>18.007595000000034</v>
      </c>
      <c r="BL28" s="149">
        <v>17.035000000000025</v>
      </c>
      <c r="BM28" s="149">
        <v>18.13024999999999</v>
      </c>
      <c r="BN28" s="149">
        <v>18.71999999999997</v>
      </c>
      <c r="BO28" s="149">
        <v>19.28</v>
      </c>
      <c r="BP28" s="149">
        <v>19.649999999999999</v>
      </c>
      <c r="BQ28" s="149">
        <v>20.115299999999998</v>
      </c>
      <c r="BR28" s="149">
        <v>18.820000000000107</v>
      </c>
      <c r="BS28" s="528">
        <v>19.48</v>
      </c>
      <c r="BT28" s="528">
        <v>19.97</v>
      </c>
      <c r="BU28" s="528">
        <v>20.91</v>
      </c>
      <c r="BV28" s="528">
        <v>19</v>
      </c>
      <c r="BW28" s="528">
        <v>17.940000000000001</v>
      </c>
      <c r="BX28" s="528">
        <v>18.5</v>
      </c>
      <c r="BY28" s="528">
        <v>16.744999999999891</v>
      </c>
      <c r="BZ28" s="528">
        <v>16.964999999999975</v>
      </c>
      <c r="CA28" s="532">
        <v>17.809999999999999</v>
      </c>
      <c r="CB28" s="528">
        <v>18.239999999999998</v>
      </c>
      <c r="CC28" s="528">
        <v>18.141000000000027</v>
      </c>
      <c r="CD28" s="528">
        <v>18.075000000000045</v>
      </c>
      <c r="CE28" s="528">
        <v>18.98</v>
      </c>
      <c r="CF28" s="538">
        <v>18.6004</v>
      </c>
      <c r="CG28" s="149">
        <v>18.88</v>
      </c>
      <c r="CH28" s="149">
        <v>18.560409999999997</v>
      </c>
      <c r="CI28" s="542">
        <v>18.565409999999996</v>
      </c>
      <c r="CJ28" s="149">
        <v>18.809999999999999</v>
      </c>
      <c r="CK28" s="149">
        <v>18.66</v>
      </c>
      <c r="CL28" s="149">
        <v>18.38</v>
      </c>
      <c r="CM28" s="149">
        <v>18.75</v>
      </c>
      <c r="CN28" s="149">
        <v>19.03</v>
      </c>
      <c r="CO28" s="149">
        <v>19.28</v>
      </c>
      <c r="CP28" s="149">
        <v>19.05</v>
      </c>
      <c r="CQ28" s="149">
        <v>18.5</v>
      </c>
      <c r="CR28" s="149">
        <v>18.87</v>
      </c>
      <c r="CS28" s="149">
        <v>18.606000000000002</v>
      </c>
      <c r="CT28" s="149">
        <v>17.82759999999999</v>
      </c>
      <c r="CU28" s="149">
        <v>17.594079999999984</v>
      </c>
      <c r="CV28" s="149">
        <v>16.659999999999968</v>
      </c>
      <c r="CW28" s="149">
        <v>14.555000000000064</v>
      </c>
      <c r="CX28" s="149">
        <v>12.650000000000034</v>
      </c>
      <c r="CY28" s="560">
        <v>12.933500000000018</v>
      </c>
      <c r="CZ28" s="149">
        <v>13.420000000000186</v>
      </c>
      <c r="DA28" s="149">
        <v>13.69</v>
      </c>
      <c r="DB28" s="149">
        <v>11.586499999999962</v>
      </c>
      <c r="DC28" s="149">
        <v>10.684999999999945</v>
      </c>
      <c r="DD28" s="564">
        <v>10.01</v>
      </c>
      <c r="DE28" s="564">
        <v>10.77</v>
      </c>
      <c r="DF28" s="149">
        <v>11.21</v>
      </c>
      <c r="DG28" s="149">
        <v>11.43</v>
      </c>
      <c r="DH28" s="149">
        <v>11.66</v>
      </c>
      <c r="DI28" s="149">
        <v>11.43</v>
      </c>
      <c r="DJ28" s="149">
        <v>11.72</v>
      </c>
      <c r="DK28" s="149">
        <v>11.017999999999972</v>
      </c>
      <c r="DL28" s="149">
        <v>10.549999999999955</v>
      </c>
      <c r="DM28" s="149">
        <v>11.671999999999979</v>
      </c>
      <c r="DN28" s="149">
        <v>12.597650000000002</v>
      </c>
      <c r="DO28" s="149">
        <v>13.355000000000018</v>
      </c>
      <c r="DP28" s="149">
        <v>13.62</v>
      </c>
      <c r="DQ28" s="149">
        <v>13.89</v>
      </c>
      <c r="DR28" s="149">
        <v>13.67</v>
      </c>
      <c r="DS28" s="149">
        <v>13.94</v>
      </c>
      <c r="DT28" s="149">
        <v>13.66</v>
      </c>
      <c r="DU28" s="149">
        <v>13.93</v>
      </c>
      <c r="DV28" s="593">
        <v>14.35</v>
      </c>
      <c r="DW28" s="594">
        <v>14.13</v>
      </c>
      <c r="DX28" s="595">
        <v>14.41</v>
      </c>
      <c r="DY28" s="596">
        <v>14.05</v>
      </c>
      <c r="DZ28" s="597">
        <v>14.47</v>
      </c>
      <c r="EA28" s="599">
        <v>14.21</v>
      </c>
      <c r="EB28" s="600">
        <v>13.93</v>
      </c>
      <c r="EC28" s="601">
        <v>14.14</v>
      </c>
      <c r="ED28" s="602">
        <v>14.37</v>
      </c>
      <c r="EE28" s="149">
        <v>13.62</v>
      </c>
      <c r="EF28" s="149">
        <v>13.89</v>
      </c>
      <c r="EG28" s="149">
        <v>13.68</v>
      </c>
      <c r="EH28" s="149">
        <v>13.49</v>
      </c>
      <c r="EI28" s="149">
        <v>13.79</v>
      </c>
      <c r="EJ28" s="149">
        <v>14.07</v>
      </c>
      <c r="EK28" s="149">
        <v>14.35</v>
      </c>
      <c r="EL28" s="149">
        <v>14.06</v>
      </c>
      <c r="EM28" s="149">
        <v>14.41</v>
      </c>
      <c r="EN28" s="149">
        <v>13.72500000000025</v>
      </c>
      <c r="EO28" s="149">
        <v>14</v>
      </c>
      <c r="EP28" s="149">
        <v>14.28</v>
      </c>
      <c r="EQ28" s="149">
        <v>14.49</v>
      </c>
      <c r="ER28" s="149"/>
      <c r="ES28" s="282"/>
      <c r="ET28" s="283"/>
      <c r="EU28" s="284"/>
      <c r="EV28" s="286"/>
      <c r="EW28" s="287"/>
      <c r="EX28" s="288"/>
      <c r="EY28" s="289"/>
      <c r="EZ28" s="290"/>
      <c r="FA28" s="291"/>
      <c r="FB28" s="287"/>
      <c r="FC28" s="293"/>
      <c r="FD28" s="294"/>
      <c r="FE28" s="295"/>
      <c r="FF28" s="296"/>
      <c r="FG28" s="297"/>
      <c r="FH28" s="298"/>
      <c r="FI28" s="299"/>
      <c r="FJ28" s="300"/>
      <c r="FK28" s="301"/>
      <c r="FL28" s="303"/>
      <c r="FM28" s="301"/>
      <c r="FN28" s="305"/>
      <c r="FO28" s="301"/>
      <c r="FP28" s="301"/>
      <c r="FQ28" s="308"/>
      <c r="FR28" s="309"/>
      <c r="FS28" s="310"/>
      <c r="FT28" s="301"/>
      <c r="FU28" s="301"/>
      <c r="FV28" s="313"/>
      <c r="FW28" s="315"/>
      <c r="FX28" s="316"/>
      <c r="FY28" s="318"/>
      <c r="FZ28" s="318"/>
      <c r="GA28" s="319"/>
      <c r="GB28" s="321"/>
      <c r="GC28" s="321"/>
      <c r="GD28" s="323"/>
      <c r="GE28" s="325"/>
      <c r="GF28" s="321"/>
      <c r="GG28" s="329"/>
      <c r="GH28" s="321"/>
      <c r="GI28" s="321"/>
      <c r="GJ28" s="321"/>
      <c r="GK28" s="321"/>
      <c r="GL28" s="321"/>
      <c r="GM28" s="321"/>
      <c r="GN28" s="336"/>
      <c r="GO28" s="337"/>
      <c r="GP28" s="342"/>
      <c r="GQ28" s="347"/>
      <c r="GR28" s="349"/>
      <c r="GS28" s="352"/>
      <c r="GT28" s="355"/>
      <c r="GU28" s="355"/>
      <c r="GV28" s="355"/>
      <c r="GW28" s="355"/>
      <c r="GX28" s="355"/>
      <c r="GY28" s="359"/>
      <c r="GZ28" s="362"/>
      <c r="HA28" s="364"/>
      <c r="HB28" s="369"/>
      <c r="HC28" s="373"/>
      <c r="HD28" s="355"/>
      <c r="HE28" s="355"/>
      <c r="HF28" s="355"/>
      <c r="HG28" s="384"/>
      <c r="HH28" s="386"/>
      <c r="HI28" s="355"/>
      <c r="HJ28" s="392"/>
      <c r="HK28" s="392"/>
      <c r="HL28" s="392"/>
      <c r="HM28" s="399"/>
      <c r="HN28" s="400"/>
      <c r="HO28" s="392"/>
      <c r="HP28" s="392"/>
      <c r="HQ28" s="392"/>
      <c r="HR28" s="402"/>
      <c r="HS28" s="404"/>
      <c r="HT28" s="406"/>
      <c r="HU28" s="408"/>
      <c r="HV28" s="409"/>
      <c r="HW28" s="409"/>
      <c r="HX28" s="409"/>
      <c r="HY28" s="413"/>
      <c r="HZ28" s="415"/>
      <c r="IA28" s="418"/>
      <c r="IB28" s="420"/>
      <c r="IC28" s="409"/>
      <c r="ID28" s="425"/>
      <c r="IE28" s="427"/>
      <c r="IF28" s="428"/>
      <c r="IG28" s="429"/>
      <c r="IH28" s="431"/>
      <c r="II28" s="433"/>
      <c r="IJ28" s="434"/>
      <c r="IK28" s="435"/>
      <c r="IL28" s="436"/>
      <c r="IM28" s="437"/>
      <c r="IN28" s="438"/>
      <c r="IO28" s="439"/>
      <c r="IP28" s="441"/>
      <c r="IQ28" s="441"/>
      <c r="IR28" s="441"/>
      <c r="IS28" s="441"/>
      <c r="IT28" s="441"/>
      <c r="IU28" s="441"/>
      <c r="IV28" s="441"/>
      <c r="IW28" s="441"/>
      <c r="IX28" s="441"/>
      <c r="IY28" s="439"/>
    </row>
    <row r="29" spans="1:259" s="92" customFormat="1" ht="14.1" customHeight="1">
      <c r="A29" s="111">
        <v>-9</v>
      </c>
      <c r="B29" s="110">
        <v>13.83</v>
      </c>
      <c r="C29" s="110">
        <f t="shared" si="7"/>
        <v>0.20999999999999908</v>
      </c>
      <c r="D29" s="110">
        <v>14.04</v>
      </c>
      <c r="E29" s="110">
        <f t="shared" si="8"/>
        <v>5.2499999999999769E-2</v>
      </c>
      <c r="F29" s="791"/>
      <c r="G29" s="792"/>
      <c r="H29" s="792"/>
      <c r="I29" s="793"/>
      <c r="K29" s="193"/>
      <c r="L29" s="421"/>
      <c r="N29" s="607">
        <f t="shared" si="9"/>
        <v>13.83</v>
      </c>
      <c r="O29" s="100">
        <v>13</v>
      </c>
      <c r="P29" s="103">
        <v>-29.58</v>
      </c>
      <c r="Q29" s="103">
        <v>30.87</v>
      </c>
      <c r="R29" s="103">
        <f t="shared" si="0"/>
        <v>1.2900000000000027</v>
      </c>
      <c r="S29" s="104">
        <v>-27.63</v>
      </c>
      <c r="T29" s="104">
        <v>28.89</v>
      </c>
      <c r="U29" s="105">
        <f t="shared" si="1"/>
        <v>1.2600000000000016</v>
      </c>
      <c r="V29" s="103">
        <f t="shared" si="5"/>
        <v>-30.225000000000001</v>
      </c>
      <c r="W29" s="103">
        <f t="shared" si="6"/>
        <v>-28.259999999999998</v>
      </c>
      <c r="X29" s="103">
        <f t="shared" si="10"/>
        <v>-534.73</v>
      </c>
      <c r="Y29" s="103">
        <f t="shared" si="10"/>
        <v>-517.0999999999998</v>
      </c>
      <c r="Z29" s="103">
        <f t="shared" si="3"/>
        <v>17.630000000000223</v>
      </c>
      <c r="AA29" s="103">
        <f t="shared" si="4"/>
        <v>17.630000000000223</v>
      </c>
      <c r="AB29" s="617"/>
      <c r="AF29" s="477">
        <v>3.5350000000000819</v>
      </c>
      <c r="AG29" s="478">
        <v>7.3734500000001368</v>
      </c>
      <c r="AH29" s="478">
        <v>8.9099999999998545</v>
      </c>
      <c r="AI29" s="478">
        <v>10.33175</v>
      </c>
      <c r="AJ29" s="478">
        <v>11.495000000000118</v>
      </c>
      <c r="AK29" s="478">
        <v>11.95</v>
      </c>
      <c r="AL29" s="478">
        <v>12.31</v>
      </c>
      <c r="AM29" s="478">
        <v>12.8</v>
      </c>
      <c r="AN29" s="478">
        <v>12.42</v>
      </c>
      <c r="AO29" s="478">
        <v>12.92</v>
      </c>
      <c r="AP29" s="478">
        <v>13.18</v>
      </c>
      <c r="AQ29" s="478">
        <v>13.58</v>
      </c>
      <c r="AR29" s="478">
        <v>13.31</v>
      </c>
      <c r="AS29" s="478">
        <v>13.66</v>
      </c>
      <c r="AT29" s="478">
        <v>14.07</v>
      </c>
      <c r="AU29" s="478">
        <v>13.72</v>
      </c>
      <c r="AV29" s="478">
        <v>14.04</v>
      </c>
      <c r="AW29" s="478">
        <v>14.6</v>
      </c>
      <c r="AX29" s="478">
        <v>14.16</v>
      </c>
      <c r="AY29" s="478">
        <v>14.44</v>
      </c>
      <c r="AZ29" s="149">
        <v>14.76</v>
      </c>
      <c r="BA29" s="149">
        <v>13.638000000000039</v>
      </c>
      <c r="BB29" s="149">
        <v>15.520000000000095</v>
      </c>
      <c r="BC29" s="149">
        <v>16.180000000000096</v>
      </c>
      <c r="BD29" s="149">
        <v>16.865000000000066</v>
      </c>
      <c r="BE29" s="149">
        <v>16.839999999999975</v>
      </c>
      <c r="BF29" s="149">
        <v>19.895000000000039</v>
      </c>
      <c r="BG29" s="149">
        <v>21.09</v>
      </c>
      <c r="BH29" s="149">
        <v>20.185000000000059</v>
      </c>
      <c r="BI29" s="149">
        <v>20.703400000000059</v>
      </c>
      <c r="BJ29" s="149">
        <v>19.615460000000049</v>
      </c>
      <c r="BK29" s="149">
        <v>18.605230000000038</v>
      </c>
      <c r="BL29" s="149">
        <v>17.595000000000027</v>
      </c>
      <c r="BM29" s="149">
        <v>18.781249999999982</v>
      </c>
      <c r="BN29" s="149">
        <v>19.419999999999959</v>
      </c>
      <c r="BO29" s="149">
        <v>20</v>
      </c>
      <c r="BP29" s="149">
        <v>20.38</v>
      </c>
      <c r="BQ29" s="149">
        <v>20.872799999999998</v>
      </c>
      <c r="BR29" s="149">
        <v>19.585000000000093</v>
      </c>
      <c r="BS29" s="528">
        <v>20.27</v>
      </c>
      <c r="BT29" s="528">
        <v>20.78</v>
      </c>
      <c r="BU29" s="528">
        <v>21.76</v>
      </c>
      <c r="BV29" s="528">
        <v>19.78</v>
      </c>
      <c r="BW29" s="528">
        <v>18.68</v>
      </c>
      <c r="BX29" s="528">
        <v>19.260000000000002</v>
      </c>
      <c r="BY29" s="528">
        <v>17.594999999999914</v>
      </c>
      <c r="BZ29" s="528">
        <v>17.889999999999986</v>
      </c>
      <c r="CA29" s="532">
        <v>18.78</v>
      </c>
      <c r="CB29" s="528">
        <v>19.23</v>
      </c>
      <c r="CC29" s="528">
        <v>19.176000000000027</v>
      </c>
      <c r="CD29" s="528">
        <v>19.140000000000043</v>
      </c>
      <c r="CE29" s="528">
        <v>20.100000000000001</v>
      </c>
      <c r="CF29" s="538">
        <v>19.698</v>
      </c>
      <c r="CG29" s="149">
        <v>19.989999999999998</v>
      </c>
      <c r="CH29" s="149">
        <v>19.654929999999997</v>
      </c>
      <c r="CI29" s="542">
        <v>19.682429999999997</v>
      </c>
      <c r="CJ29" s="149">
        <v>19.940000000000001</v>
      </c>
      <c r="CK29" s="149">
        <v>19.78</v>
      </c>
      <c r="CL29" s="149">
        <v>19.48</v>
      </c>
      <c r="CM29" s="149">
        <v>19.87</v>
      </c>
      <c r="CN29" s="149">
        <v>20.170000000000002</v>
      </c>
      <c r="CO29" s="149">
        <v>20.43</v>
      </c>
      <c r="CP29" s="149">
        <v>20.18</v>
      </c>
      <c r="CQ29" s="149">
        <v>19.759999999999998</v>
      </c>
      <c r="CR29" s="149">
        <v>20.16</v>
      </c>
      <c r="CS29" s="149">
        <v>19.968</v>
      </c>
      <c r="CT29" s="149">
        <v>19.192799999999988</v>
      </c>
      <c r="CU29" s="149">
        <v>18.960239999999985</v>
      </c>
      <c r="CV29" s="149">
        <v>18.029999999999973</v>
      </c>
      <c r="CW29" s="149">
        <v>16.000000000000057</v>
      </c>
      <c r="CX29" s="149">
        <v>14.085000000000036</v>
      </c>
      <c r="CY29" s="560">
        <v>14.40225000000002</v>
      </c>
      <c r="CZ29" s="149">
        <v>15.010000000000218</v>
      </c>
      <c r="DA29" s="149">
        <v>15.31</v>
      </c>
      <c r="DB29" s="149">
        <v>13.111999999999972</v>
      </c>
      <c r="DC29" s="149">
        <v>12.169999999999959</v>
      </c>
      <c r="DD29" s="564">
        <v>11.46</v>
      </c>
      <c r="DE29" s="564">
        <v>12.26</v>
      </c>
      <c r="DF29" s="149">
        <v>12.76</v>
      </c>
      <c r="DG29" s="149">
        <v>13.02</v>
      </c>
      <c r="DH29" s="149">
        <v>13.28</v>
      </c>
      <c r="DI29" s="149">
        <v>13.01</v>
      </c>
      <c r="DJ29" s="149">
        <v>13.34</v>
      </c>
      <c r="DK29" s="149">
        <v>12.601999999999974</v>
      </c>
      <c r="DL29" s="149">
        <v>12.109999999999957</v>
      </c>
      <c r="DM29" s="149">
        <v>13.249999999999989</v>
      </c>
      <c r="DN29" s="149">
        <v>14.190500000000016</v>
      </c>
      <c r="DO29" s="149">
        <v>14.960000000000036</v>
      </c>
      <c r="DP29" s="149">
        <v>15.26</v>
      </c>
      <c r="DQ29" s="149">
        <v>15.57</v>
      </c>
      <c r="DR29" s="149">
        <v>15.32</v>
      </c>
      <c r="DS29" s="149">
        <v>15.63</v>
      </c>
      <c r="DT29" s="149">
        <v>15.32</v>
      </c>
      <c r="DU29" s="149">
        <v>15.63</v>
      </c>
      <c r="DV29" s="593">
        <v>16.100000000000001</v>
      </c>
      <c r="DW29" s="594">
        <v>15.86</v>
      </c>
      <c r="DX29" s="595">
        <v>16.18</v>
      </c>
      <c r="DY29" s="596">
        <v>15.78</v>
      </c>
      <c r="DZ29" s="597">
        <v>16.25</v>
      </c>
      <c r="EA29" s="599">
        <v>15.96</v>
      </c>
      <c r="EB29" s="600">
        <v>15.64</v>
      </c>
      <c r="EC29" s="601">
        <v>15.87</v>
      </c>
      <c r="ED29" s="602">
        <v>16.12</v>
      </c>
      <c r="EE29" s="149">
        <v>15.26</v>
      </c>
      <c r="EF29" s="149">
        <v>15.57</v>
      </c>
      <c r="EG29" s="149">
        <v>15.34</v>
      </c>
      <c r="EH29" s="149">
        <v>15.13</v>
      </c>
      <c r="EI29" s="149">
        <v>15.46</v>
      </c>
      <c r="EJ29" s="149">
        <v>15.77</v>
      </c>
      <c r="EK29" s="149">
        <v>16.09</v>
      </c>
      <c r="EL29" s="149">
        <v>15.77</v>
      </c>
      <c r="EM29" s="149">
        <v>16.16</v>
      </c>
      <c r="EN29" s="149">
        <v>15.665000000000248</v>
      </c>
      <c r="EO29" s="149">
        <v>15.98</v>
      </c>
      <c r="EP29" s="149">
        <v>16.3</v>
      </c>
      <c r="EQ29" s="149">
        <v>16.54</v>
      </c>
      <c r="ER29" s="149"/>
      <c r="ES29" s="282"/>
      <c r="ET29" s="283"/>
      <c r="EU29" s="284"/>
      <c r="EV29" s="286"/>
      <c r="EW29" s="287"/>
      <c r="EX29" s="288"/>
      <c r="EY29" s="289"/>
      <c r="EZ29" s="290"/>
      <c r="FA29" s="291"/>
      <c r="FB29" s="287"/>
      <c r="FC29" s="293"/>
      <c r="FD29" s="294"/>
      <c r="FE29" s="295"/>
      <c r="FF29" s="296"/>
      <c r="FG29" s="297"/>
      <c r="FH29" s="298"/>
      <c r="FI29" s="299"/>
      <c r="FJ29" s="300"/>
      <c r="FK29" s="301"/>
      <c r="FL29" s="303"/>
      <c r="FM29" s="301"/>
      <c r="FN29" s="305"/>
      <c r="FO29" s="301"/>
      <c r="FP29" s="301"/>
      <c r="FQ29" s="308"/>
      <c r="FR29" s="309"/>
      <c r="FS29" s="310"/>
      <c r="FT29" s="301"/>
      <c r="FU29" s="301"/>
      <c r="FV29" s="313"/>
      <c r="FW29" s="315"/>
      <c r="FX29" s="316"/>
      <c r="FY29" s="318"/>
      <c r="FZ29" s="318"/>
      <c r="GA29" s="319"/>
      <c r="GB29" s="321"/>
      <c r="GC29" s="321"/>
      <c r="GD29" s="323"/>
      <c r="GE29" s="325"/>
      <c r="GF29" s="321"/>
      <c r="GG29" s="329"/>
      <c r="GH29" s="321"/>
      <c r="GI29" s="321"/>
      <c r="GJ29" s="321"/>
      <c r="GK29" s="321"/>
      <c r="GL29" s="321"/>
      <c r="GM29" s="321"/>
      <c r="GN29" s="336"/>
      <c r="GO29" s="337"/>
      <c r="GP29" s="342"/>
      <c r="GQ29" s="347"/>
      <c r="GR29" s="349"/>
      <c r="GS29" s="352"/>
      <c r="GT29" s="355"/>
      <c r="GU29" s="355"/>
      <c r="GV29" s="355"/>
      <c r="GW29" s="355"/>
      <c r="GX29" s="355"/>
      <c r="GY29" s="359"/>
      <c r="GZ29" s="362"/>
      <c r="HA29" s="364"/>
      <c r="HB29" s="369"/>
      <c r="HC29" s="373"/>
      <c r="HD29" s="355"/>
      <c r="HE29" s="355"/>
      <c r="HF29" s="355"/>
      <c r="HG29" s="384"/>
      <c r="HH29" s="386"/>
      <c r="HI29" s="355"/>
      <c r="HJ29" s="392"/>
      <c r="HK29" s="392"/>
      <c r="HL29" s="392"/>
      <c r="HM29" s="399"/>
      <c r="HN29" s="400"/>
      <c r="HO29" s="392"/>
      <c r="HP29" s="392"/>
      <c r="HQ29" s="392"/>
      <c r="HR29" s="402"/>
      <c r="HS29" s="404"/>
      <c r="HT29" s="406"/>
      <c r="HU29" s="408"/>
      <c r="HV29" s="409"/>
      <c r="HW29" s="409"/>
      <c r="HX29" s="409"/>
      <c r="HY29" s="413"/>
      <c r="HZ29" s="415"/>
      <c r="IA29" s="418"/>
      <c r="IB29" s="420"/>
      <c r="IC29" s="409"/>
      <c r="ID29" s="425"/>
      <c r="IE29" s="427"/>
      <c r="IF29" s="428"/>
      <c r="IG29" s="429"/>
      <c r="IH29" s="431"/>
      <c r="II29" s="433"/>
      <c r="IJ29" s="434"/>
      <c r="IK29" s="435"/>
      <c r="IL29" s="436"/>
      <c r="IM29" s="437"/>
      <c r="IN29" s="438"/>
      <c r="IO29" s="439"/>
      <c r="IP29" s="441"/>
      <c r="IQ29" s="441"/>
      <c r="IR29" s="441"/>
      <c r="IS29" s="441"/>
      <c r="IT29" s="441"/>
      <c r="IU29" s="441"/>
      <c r="IV29" s="441"/>
      <c r="IW29" s="441"/>
      <c r="IX29" s="441"/>
      <c r="IY29" s="439"/>
    </row>
    <row r="30" spans="1:259" s="92" customFormat="1" ht="14.1" customHeight="1">
      <c r="A30" s="111">
        <v>-9.5</v>
      </c>
      <c r="B30" s="110">
        <v>12.6</v>
      </c>
      <c r="C30" s="110">
        <f t="shared" si="7"/>
        <v>0.1899999999999995</v>
      </c>
      <c r="D30" s="110">
        <v>12.79</v>
      </c>
      <c r="E30" s="110">
        <f t="shared" si="8"/>
        <v>4.7499999999999876E-2</v>
      </c>
      <c r="F30" s="791"/>
      <c r="G30" s="792"/>
      <c r="H30" s="792"/>
      <c r="I30" s="793"/>
      <c r="K30" s="193"/>
      <c r="L30" s="421"/>
      <c r="N30" s="607">
        <f t="shared" si="9"/>
        <v>12.6</v>
      </c>
      <c r="O30" s="100">
        <v>13.5</v>
      </c>
      <c r="P30" s="103">
        <v>-29.86</v>
      </c>
      <c r="Q30" s="103">
        <v>31.34</v>
      </c>
      <c r="R30" s="103">
        <f t="shared" si="0"/>
        <v>1.4800000000000004</v>
      </c>
      <c r="S30" s="104">
        <v>-27.41</v>
      </c>
      <c r="T30" s="104">
        <v>28.76</v>
      </c>
      <c r="U30" s="105">
        <f t="shared" si="1"/>
        <v>1.3500000000000014</v>
      </c>
      <c r="V30" s="103">
        <f t="shared" si="5"/>
        <v>-30.6</v>
      </c>
      <c r="W30" s="103">
        <f t="shared" si="6"/>
        <v>-28.085000000000001</v>
      </c>
      <c r="X30" s="103">
        <f t="shared" si="10"/>
        <v>-565.33000000000004</v>
      </c>
      <c r="Y30" s="103">
        <f t="shared" si="10"/>
        <v>-545.18499999999983</v>
      </c>
      <c r="Z30" s="103">
        <f t="shared" si="3"/>
        <v>20.145000000000209</v>
      </c>
      <c r="AA30" s="103">
        <f t="shared" si="4"/>
        <v>20.145000000000209</v>
      </c>
      <c r="AB30" s="617"/>
      <c r="AF30" s="477">
        <v>3.2350000000000136</v>
      </c>
      <c r="AG30" s="478">
        <v>6.7924000000001046</v>
      </c>
      <c r="AH30" s="478">
        <v>8.0699999999998226</v>
      </c>
      <c r="AI30" s="478">
        <v>9.5082499999999524</v>
      </c>
      <c r="AJ30" s="478">
        <v>10.685000000000059</v>
      </c>
      <c r="AK30" s="478">
        <v>11.11</v>
      </c>
      <c r="AL30" s="478">
        <v>11.44</v>
      </c>
      <c r="AM30" s="478">
        <v>11.9</v>
      </c>
      <c r="AN30" s="478">
        <v>11.54</v>
      </c>
      <c r="AO30" s="478">
        <v>12</v>
      </c>
      <c r="AP30" s="478">
        <v>12.24</v>
      </c>
      <c r="AQ30" s="478">
        <v>12.61</v>
      </c>
      <c r="AR30" s="478">
        <v>12.36</v>
      </c>
      <c r="AS30" s="478">
        <v>12.68</v>
      </c>
      <c r="AT30" s="478">
        <v>13.06</v>
      </c>
      <c r="AU30" s="478">
        <v>12.73</v>
      </c>
      <c r="AV30" s="478">
        <v>13.02</v>
      </c>
      <c r="AW30" s="478">
        <v>13.54</v>
      </c>
      <c r="AX30" s="478">
        <v>13.13</v>
      </c>
      <c r="AY30" s="478">
        <v>13.39</v>
      </c>
      <c r="AZ30" s="149">
        <v>13.68</v>
      </c>
      <c r="BA30" s="149">
        <v>12.94600000000001</v>
      </c>
      <c r="BB30" s="149">
        <v>15.425000000000068</v>
      </c>
      <c r="BC30" s="149">
        <v>16.168700000000086</v>
      </c>
      <c r="BD30" s="149">
        <v>16.830000000000041</v>
      </c>
      <c r="BE30" s="149">
        <v>16.819999999999936</v>
      </c>
      <c r="BF30" s="149">
        <v>20.19500000000005</v>
      </c>
      <c r="BG30" s="149">
        <v>21.41</v>
      </c>
      <c r="BH30" s="149">
        <v>20.595000000000027</v>
      </c>
      <c r="BI30" s="149">
        <v>21.167400000000026</v>
      </c>
      <c r="BJ30" s="149">
        <v>19.99931000000003</v>
      </c>
      <c r="BK30" s="149">
        <v>18.914655000000035</v>
      </c>
      <c r="BL30" s="149">
        <v>17.830000000000041</v>
      </c>
      <c r="BM30" s="149">
        <v>19.139749999999957</v>
      </c>
      <c r="BN30" s="149">
        <v>19.844999999999914</v>
      </c>
      <c r="BO30" s="149">
        <v>20.440000000000001</v>
      </c>
      <c r="BP30" s="149">
        <v>20.83</v>
      </c>
      <c r="BQ30" s="149">
        <v>21.410799999999998</v>
      </c>
      <c r="BR30" s="149">
        <v>20.07000000000005</v>
      </c>
      <c r="BS30" s="528">
        <v>20.77</v>
      </c>
      <c r="BT30" s="528">
        <v>21.29</v>
      </c>
      <c r="BU30" s="528">
        <v>22.29</v>
      </c>
      <c r="BV30" s="528">
        <v>20.3</v>
      </c>
      <c r="BW30" s="528">
        <v>19.11</v>
      </c>
      <c r="BX30" s="528">
        <v>19.739999999999998</v>
      </c>
      <c r="BY30" s="528">
        <v>18.204999999999927</v>
      </c>
      <c r="BZ30" s="528">
        <v>18.584999999999923</v>
      </c>
      <c r="CA30" s="532">
        <v>19.510000000000002</v>
      </c>
      <c r="CB30" s="528">
        <v>19.989999999999998</v>
      </c>
      <c r="CC30" s="528">
        <v>19.960000000000033</v>
      </c>
      <c r="CD30" s="528">
        <v>19.940000000000055</v>
      </c>
      <c r="CE30" s="528">
        <v>20.94</v>
      </c>
      <c r="CF30" s="538">
        <v>20.59</v>
      </c>
      <c r="CG30" s="149">
        <v>20.9</v>
      </c>
      <c r="CH30" s="149">
        <v>20.550304999999998</v>
      </c>
      <c r="CI30" s="542">
        <v>20.607804999999999</v>
      </c>
      <c r="CJ30" s="149">
        <v>20.88</v>
      </c>
      <c r="CK30" s="149">
        <v>20.71</v>
      </c>
      <c r="CL30" s="149">
        <v>20.399999999999999</v>
      </c>
      <c r="CM30" s="149">
        <v>20.81</v>
      </c>
      <c r="CN30" s="149">
        <v>21.12</v>
      </c>
      <c r="CO30" s="149">
        <v>21.39</v>
      </c>
      <c r="CP30" s="149">
        <v>21.13</v>
      </c>
      <c r="CQ30" s="149">
        <v>20.779999999999998</v>
      </c>
      <c r="CR30" s="149">
        <v>21.2</v>
      </c>
      <c r="CS30" s="149">
        <v>21.085999999999999</v>
      </c>
      <c r="CT30" s="149">
        <v>20.281599999999973</v>
      </c>
      <c r="CU30" s="149">
        <v>20.040279999999964</v>
      </c>
      <c r="CV30" s="149">
        <v>19.074999999999932</v>
      </c>
      <c r="CW30" s="149">
        <v>17.085000000000036</v>
      </c>
      <c r="CX30" s="149">
        <v>15.05499999999995</v>
      </c>
      <c r="CY30" s="560">
        <v>15.394749999999974</v>
      </c>
      <c r="CZ30" s="149">
        <v>16.140000000000214</v>
      </c>
      <c r="DA30" s="149">
        <v>16.46</v>
      </c>
      <c r="DB30" s="149">
        <v>14.219999999999914</v>
      </c>
      <c r="DC30" s="149">
        <v>13.259999999999877</v>
      </c>
      <c r="DD30" s="564">
        <v>12.54</v>
      </c>
      <c r="DE30" s="564">
        <v>13.35</v>
      </c>
      <c r="DF30" s="149">
        <v>13.9</v>
      </c>
      <c r="DG30" s="149">
        <v>14.18</v>
      </c>
      <c r="DH30" s="149">
        <v>14.46</v>
      </c>
      <c r="DI30" s="149">
        <v>14.17</v>
      </c>
      <c r="DJ30" s="149">
        <v>14.52</v>
      </c>
      <c r="DK30" s="149">
        <v>13.877999999999959</v>
      </c>
      <c r="DL30" s="149">
        <v>13.449999999999932</v>
      </c>
      <c r="DM30" s="149">
        <v>14.583999999999946</v>
      </c>
      <c r="DN30" s="149">
        <v>15.519549999999958</v>
      </c>
      <c r="DO30" s="149">
        <v>16.284999999999968</v>
      </c>
      <c r="DP30" s="149">
        <v>16.61</v>
      </c>
      <c r="DQ30" s="149">
        <v>16.940000000000001</v>
      </c>
      <c r="DR30" s="149">
        <v>16.670000000000002</v>
      </c>
      <c r="DS30" s="149">
        <v>17</v>
      </c>
      <c r="DT30" s="149">
        <v>16.66</v>
      </c>
      <c r="DU30" s="149">
        <v>16.989999999999998</v>
      </c>
      <c r="DV30" s="593">
        <v>17.5</v>
      </c>
      <c r="DW30" s="594">
        <v>17.239999999999998</v>
      </c>
      <c r="DX30" s="595">
        <v>17.579999999999998</v>
      </c>
      <c r="DY30" s="596">
        <v>17.14</v>
      </c>
      <c r="DZ30" s="597">
        <v>17.649999999999999</v>
      </c>
      <c r="EA30" s="599">
        <v>17.329999999999998</v>
      </c>
      <c r="EB30" s="600">
        <v>16.98</v>
      </c>
      <c r="EC30" s="601">
        <v>17.23</v>
      </c>
      <c r="ED30" s="602">
        <v>17.510000000000002</v>
      </c>
      <c r="EE30" s="149">
        <v>16.600000000000001</v>
      </c>
      <c r="EF30" s="149">
        <v>16.93</v>
      </c>
      <c r="EG30" s="149">
        <v>16.68</v>
      </c>
      <c r="EH30" s="149">
        <v>16.45</v>
      </c>
      <c r="EI30" s="149">
        <v>16.809999999999999</v>
      </c>
      <c r="EJ30" s="149">
        <v>17.149999999999999</v>
      </c>
      <c r="EK30" s="149">
        <v>17.489999999999998</v>
      </c>
      <c r="EL30" s="149">
        <v>17.14</v>
      </c>
      <c r="EM30" s="149">
        <v>17.57</v>
      </c>
      <c r="EN30" s="149">
        <v>17.630000000000223</v>
      </c>
      <c r="EO30" s="149">
        <v>17.98</v>
      </c>
      <c r="EP30" s="149">
        <v>18.34</v>
      </c>
      <c r="EQ30" s="149">
        <v>18.62</v>
      </c>
      <c r="ER30" s="149"/>
      <c r="ES30" s="282"/>
      <c r="ET30" s="283"/>
      <c r="EU30" s="284"/>
      <c r="EV30" s="286"/>
      <c r="EW30" s="287"/>
      <c r="EX30" s="288"/>
      <c r="EY30" s="289"/>
      <c r="EZ30" s="290"/>
      <c r="FA30" s="291"/>
      <c r="FB30" s="287"/>
      <c r="FC30" s="293"/>
      <c r="FD30" s="294"/>
      <c r="FE30" s="295"/>
      <c r="FF30" s="296"/>
      <c r="FG30" s="297"/>
      <c r="FH30" s="298"/>
      <c r="FI30" s="299"/>
      <c r="FJ30" s="300"/>
      <c r="FK30" s="301"/>
      <c r="FL30" s="303"/>
      <c r="FM30" s="301"/>
      <c r="FN30" s="305"/>
      <c r="FO30" s="301"/>
      <c r="FP30" s="301"/>
      <c r="FQ30" s="308"/>
      <c r="FR30" s="309"/>
      <c r="FS30" s="310"/>
      <c r="FT30" s="301"/>
      <c r="FU30" s="301"/>
      <c r="FV30" s="313"/>
      <c r="FW30" s="315"/>
      <c r="FX30" s="316"/>
      <c r="FY30" s="318"/>
      <c r="FZ30" s="318"/>
      <c r="GA30" s="319"/>
      <c r="GB30" s="321"/>
      <c r="GC30" s="321"/>
      <c r="GD30" s="323"/>
      <c r="GE30" s="325"/>
      <c r="GF30" s="321"/>
      <c r="GG30" s="329"/>
      <c r="GH30" s="321"/>
      <c r="GI30" s="321"/>
      <c r="GJ30" s="321"/>
      <c r="GK30" s="321"/>
      <c r="GL30" s="321"/>
      <c r="GM30" s="321"/>
      <c r="GN30" s="336"/>
      <c r="GO30" s="337"/>
      <c r="GP30" s="342"/>
      <c r="GQ30" s="347"/>
      <c r="GR30" s="349"/>
      <c r="GS30" s="352"/>
      <c r="GT30" s="355"/>
      <c r="GU30" s="355"/>
      <c r="GV30" s="355"/>
      <c r="GW30" s="355"/>
      <c r="GX30" s="355"/>
      <c r="GY30" s="359"/>
      <c r="GZ30" s="362"/>
      <c r="HA30" s="364"/>
      <c r="HB30" s="369"/>
      <c r="HC30" s="373"/>
      <c r="HD30" s="355"/>
      <c r="HE30" s="355"/>
      <c r="HF30" s="355"/>
      <c r="HG30" s="384"/>
      <c r="HH30" s="386"/>
      <c r="HI30" s="355"/>
      <c r="HJ30" s="392"/>
      <c r="HK30" s="392"/>
      <c r="HL30" s="392"/>
      <c r="HM30" s="399"/>
      <c r="HN30" s="400"/>
      <c r="HO30" s="392"/>
      <c r="HP30" s="392"/>
      <c r="HQ30" s="392"/>
      <c r="HR30" s="402"/>
      <c r="HS30" s="404"/>
      <c r="HT30" s="406"/>
      <c r="HU30" s="408"/>
      <c r="HV30" s="409"/>
      <c r="HW30" s="409"/>
      <c r="HX30" s="409"/>
      <c r="HY30" s="413"/>
      <c r="HZ30" s="415"/>
      <c r="IA30" s="418"/>
      <c r="IB30" s="420"/>
      <c r="IC30" s="409"/>
      <c r="ID30" s="425"/>
      <c r="IE30" s="427"/>
      <c r="IF30" s="428"/>
      <c r="IG30" s="429"/>
      <c r="IH30" s="431"/>
      <c r="II30" s="433"/>
      <c r="IJ30" s="434"/>
      <c r="IK30" s="435"/>
      <c r="IL30" s="436"/>
      <c r="IM30" s="437"/>
      <c r="IN30" s="438"/>
      <c r="IO30" s="439"/>
      <c r="IP30" s="441"/>
      <c r="IQ30" s="441"/>
      <c r="IR30" s="441"/>
      <c r="IS30" s="441"/>
      <c r="IT30" s="441"/>
      <c r="IU30" s="441"/>
      <c r="IV30" s="441"/>
      <c r="IW30" s="441"/>
      <c r="IX30" s="441"/>
      <c r="IY30" s="439"/>
    </row>
    <row r="31" spans="1:259" s="92" customFormat="1" ht="14.1" customHeight="1">
      <c r="A31" s="111">
        <v>-10</v>
      </c>
      <c r="B31" s="110">
        <v>10.24</v>
      </c>
      <c r="C31" s="110">
        <f t="shared" si="7"/>
        <v>0.15000000000000036</v>
      </c>
      <c r="D31" s="110">
        <v>10.39</v>
      </c>
      <c r="E31" s="110">
        <f t="shared" si="8"/>
        <v>3.7500000000000089E-2</v>
      </c>
      <c r="F31" s="791"/>
      <c r="G31" s="792"/>
      <c r="H31" s="792"/>
      <c r="I31" s="793"/>
      <c r="K31" s="193"/>
      <c r="L31" s="421"/>
      <c r="N31" s="607">
        <f t="shared" si="9"/>
        <v>10.24</v>
      </c>
      <c r="O31" s="100">
        <v>14</v>
      </c>
      <c r="P31" s="103">
        <v>-31.06</v>
      </c>
      <c r="Q31" s="103">
        <v>32.6</v>
      </c>
      <c r="R31" s="103">
        <f t="shared" si="0"/>
        <v>1.5400000000000027</v>
      </c>
      <c r="S31" s="104">
        <v>-29.32</v>
      </c>
      <c r="T31" s="104">
        <v>30.41</v>
      </c>
      <c r="U31" s="105">
        <f t="shared" si="1"/>
        <v>1.0899999999999999</v>
      </c>
      <c r="V31" s="103">
        <f t="shared" si="5"/>
        <v>-31.83</v>
      </c>
      <c r="W31" s="103">
        <f t="shared" si="6"/>
        <v>-29.865000000000002</v>
      </c>
      <c r="X31" s="103">
        <f t="shared" si="10"/>
        <v>-597.16000000000008</v>
      </c>
      <c r="Y31" s="103">
        <f t="shared" si="10"/>
        <v>-575.04999999999984</v>
      </c>
      <c r="Z31" s="103">
        <f t="shared" si="3"/>
        <v>22.110000000000241</v>
      </c>
      <c r="AA31" s="103">
        <f t="shared" si="4"/>
        <v>22.110000000000241</v>
      </c>
      <c r="AB31" s="617"/>
      <c r="AF31" s="477">
        <v>2.875</v>
      </c>
      <c r="AG31" s="478">
        <v>6.5055500000001123</v>
      </c>
      <c r="AH31" s="478">
        <v>7.7449999999998909</v>
      </c>
      <c r="AI31" s="478">
        <v>9.2327499999999763</v>
      </c>
      <c r="AJ31" s="478">
        <v>10.450000000000045</v>
      </c>
      <c r="AK31" s="478">
        <v>10.87</v>
      </c>
      <c r="AL31" s="478">
        <v>11.2</v>
      </c>
      <c r="AM31" s="478">
        <v>11.65</v>
      </c>
      <c r="AN31" s="478">
        <v>11.3</v>
      </c>
      <c r="AO31" s="478">
        <v>11.75</v>
      </c>
      <c r="AP31" s="478">
        <v>11.99</v>
      </c>
      <c r="AQ31" s="478">
        <v>12.35</v>
      </c>
      <c r="AR31" s="478">
        <v>12.1</v>
      </c>
      <c r="AS31" s="478">
        <v>12.41</v>
      </c>
      <c r="AT31" s="478">
        <v>12.78</v>
      </c>
      <c r="AU31" s="478">
        <v>12.46</v>
      </c>
      <c r="AV31" s="478">
        <v>12.75</v>
      </c>
      <c r="AW31" s="478">
        <v>13.26</v>
      </c>
      <c r="AX31" s="478">
        <v>12.86</v>
      </c>
      <c r="AY31" s="478">
        <v>13.12</v>
      </c>
      <c r="AZ31" s="149">
        <v>13.41</v>
      </c>
      <c r="BA31" s="149">
        <v>13.012000000000031</v>
      </c>
      <c r="BB31" s="149">
        <v>16.000000000000114</v>
      </c>
      <c r="BC31" s="149">
        <v>16.896400000000138</v>
      </c>
      <c r="BD31" s="149">
        <v>17.535000000000082</v>
      </c>
      <c r="BE31" s="149">
        <v>17.524999999999977</v>
      </c>
      <c r="BF31" s="149">
        <v>21.115000000000123</v>
      </c>
      <c r="BG31" s="149">
        <v>22.38</v>
      </c>
      <c r="BH31" s="149">
        <v>22.410000000000082</v>
      </c>
      <c r="BI31" s="149">
        <v>23.029200000000081</v>
      </c>
      <c r="BJ31" s="149">
        <v>21.59098000000008</v>
      </c>
      <c r="BK31" s="149">
        <v>20.255490000000076</v>
      </c>
      <c r="BL31" s="149">
        <v>18.920000000000073</v>
      </c>
      <c r="BM31" s="149">
        <v>20.24274999999998</v>
      </c>
      <c r="BN31" s="149">
        <v>20.954999999999927</v>
      </c>
      <c r="BO31" s="149">
        <v>21.58</v>
      </c>
      <c r="BP31" s="149">
        <v>21.99</v>
      </c>
      <c r="BQ31" s="149">
        <v>22.614799999999999</v>
      </c>
      <c r="BR31" s="149">
        <v>21.360000000000127</v>
      </c>
      <c r="BS31" s="528">
        <v>22.11</v>
      </c>
      <c r="BT31" s="528">
        <v>22.66</v>
      </c>
      <c r="BU31" s="528">
        <v>23.73</v>
      </c>
      <c r="BV31" s="528">
        <v>21.76</v>
      </c>
      <c r="BW31" s="528">
        <v>20.53</v>
      </c>
      <c r="BX31" s="528">
        <v>21.17</v>
      </c>
      <c r="BY31" s="528">
        <v>19.729999999999905</v>
      </c>
      <c r="BZ31" s="528">
        <v>20.17999999999995</v>
      </c>
      <c r="CA31" s="532">
        <v>21.19</v>
      </c>
      <c r="CB31" s="528">
        <v>21.7</v>
      </c>
      <c r="CC31" s="528">
        <v>21.682000000000045</v>
      </c>
      <c r="CD31" s="528">
        <v>21.670000000000073</v>
      </c>
      <c r="CE31" s="528">
        <v>22.75</v>
      </c>
      <c r="CF31" s="538">
        <v>22.48</v>
      </c>
      <c r="CG31" s="149">
        <v>22.82</v>
      </c>
      <c r="CH31" s="149">
        <v>22.492999999999999</v>
      </c>
      <c r="CI31" s="542">
        <v>22.580499999999997</v>
      </c>
      <c r="CJ31" s="149">
        <v>22.87</v>
      </c>
      <c r="CK31" s="149">
        <v>22.69</v>
      </c>
      <c r="CL31" s="149">
        <v>22.35</v>
      </c>
      <c r="CM31" s="149">
        <v>22.8</v>
      </c>
      <c r="CN31" s="149">
        <v>23.14</v>
      </c>
      <c r="CO31" s="149">
        <v>23.44</v>
      </c>
      <c r="CP31" s="149">
        <v>23.16</v>
      </c>
      <c r="CQ31" s="149">
        <v>22.97</v>
      </c>
      <c r="CR31" s="149">
        <v>23.43</v>
      </c>
      <c r="CS31" s="149">
        <v>23.417999999999999</v>
      </c>
      <c r="CT31" s="149">
        <v>22.41279999999999</v>
      </c>
      <c r="CU31" s="149">
        <v>22.111239999999988</v>
      </c>
      <c r="CV31" s="149">
        <v>20.904999999999973</v>
      </c>
      <c r="CW31" s="149">
        <v>19.055000000000064</v>
      </c>
      <c r="CX31" s="149">
        <v>16.975000000000023</v>
      </c>
      <c r="CY31" s="560">
        <v>17.355250000000012</v>
      </c>
      <c r="CZ31" s="149">
        <v>18.115000000000236</v>
      </c>
      <c r="DA31" s="149">
        <v>18.48</v>
      </c>
      <c r="DB31" s="149">
        <v>16.222499999999918</v>
      </c>
      <c r="DC31" s="149">
        <v>15.254999999999882</v>
      </c>
      <c r="DD31" s="564">
        <v>14.53</v>
      </c>
      <c r="DE31" s="564">
        <v>15.34</v>
      </c>
      <c r="DF31" s="149">
        <v>15.97</v>
      </c>
      <c r="DG31" s="149">
        <v>16.29</v>
      </c>
      <c r="DH31" s="149">
        <v>16.62</v>
      </c>
      <c r="DI31" s="149">
        <v>16.29</v>
      </c>
      <c r="DJ31" s="149">
        <v>16.7</v>
      </c>
      <c r="DK31" s="149">
        <v>15.973999999999936</v>
      </c>
      <c r="DL31" s="149">
        <v>15.489999999999895</v>
      </c>
      <c r="DM31" s="149">
        <v>16.653999999999929</v>
      </c>
      <c r="DN31" s="149">
        <v>17.614299999999954</v>
      </c>
      <c r="DO31" s="149">
        <v>18.399999999999977</v>
      </c>
      <c r="DP31" s="149">
        <v>18.77</v>
      </c>
      <c r="DQ31" s="149">
        <v>19.149999999999999</v>
      </c>
      <c r="DR31" s="149">
        <v>18.84</v>
      </c>
      <c r="DS31" s="149">
        <v>19.22</v>
      </c>
      <c r="DT31" s="149">
        <v>18.84</v>
      </c>
      <c r="DU31" s="149">
        <v>19.22</v>
      </c>
      <c r="DV31" s="593">
        <v>19.8</v>
      </c>
      <c r="DW31" s="594">
        <v>19.5</v>
      </c>
      <c r="DX31" s="595">
        <v>19.89</v>
      </c>
      <c r="DY31" s="596">
        <v>19.39</v>
      </c>
      <c r="DZ31" s="597">
        <v>19.97</v>
      </c>
      <c r="EA31" s="599">
        <v>19.61</v>
      </c>
      <c r="EB31" s="600">
        <v>19.22</v>
      </c>
      <c r="EC31" s="601">
        <v>19.510000000000002</v>
      </c>
      <c r="ED31" s="602">
        <v>19.82</v>
      </c>
      <c r="EE31" s="149">
        <v>18.77</v>
      </c>
      <c r="EF31" s="149">
        <v>19.149999999999999</v>
      </c>
      <c r="EG31" s="149">
        <v>18.86</v>
      </c>
      <c r="EH31" s="149">
        <v>18.600000000000001</v>
      </c>
      <c r="EI31" s="149">
        <v>19.010000000000002</v>
      </c>
      <c r="EJ31" s="149">
        <v>19.39</v>
      </c>
      <c r="EK31" s="149">
        <v>19.78</v>
      </c>
      <c r="EL31" s="149">
        <v>19.38</v>
      </c>
      <c r="EM31" s="149">
        <v>19.86</v>
      </c>
      <c r="EN31" s="149">
        <v>20.145000000000209</v>
      </c>
      <c r="EO31" s="149">
        <v>20.55</v>
      </c>
      <c r="EP31" s="149">
        <v>20.96</v>
      </c>
      <c r="EQ31" s="149">
        <v>21.27</v>
      </c>
      <c r="ER31" s="149"/>
      <c r="ES31" s="282"/>
      <c r="ET31" s="283"/>
      <c r="EU31" s="284"/>
      <c r="EV31" s="286"/>
      <c r="EW31" s="287"/>
      <c r="EX31" s="288"/>
      <c r="EY31" s="289"/>
      <c r="EZ31" s="290"/>
      <c r="FA31" s="291"/>
      <c r="FB31" s="287"/>
      <c r="FC31" s="293"/>
      <c r="FD31" s="294"/>
      <c r="FE31" s="295"/>
      <c r="FF31" s="296"/>
      <c r="FG31" s="297"/>
      <c r="FH31" s="298"/>
      <c r="FI31" s="299"/>
      <c r="FJ31" s="300"/>
      <c r="FK31" s="301"/>
      <c r="FL31" s="303"/>
      <c r="FM31" s="301"/>
      <c r="FN31" s="305"/>
      <c r="FO31" s="301"/>
      <c r="FP31" s="301"/>
      <c r="FQ31" s="308"/>
      <c r="FR31" s="309"/>
      <c r="FS31" s="310"/>
      <c r="FT31" s="301"/>
      <c r="FU31" s="301"/>
      <c r="FV31" s="313"/>
      <c r="FW31" s="315"/>
      <c r="FX31" s="316"/>
      <c r="FY31" s="318"/>
      <c r="FZ31" s="318"/>
      <c r="GA31" s="319"/>
      <c r="GB31" s="321"/>
      <c r="GC31" s="321"/>
      <c r="GD31" s="323"/>
      <c r="GE31" s="325"/>
      <c r="GF31" s="321"/>
      <c r="GG31" s="329"/>
      <c r="GH31" s="321"/>
      <c r="GI31" s="321"/>
      <c r="GJ31" s="321"/>
      <c r="GK31" s="321"/>
      <c r="GL31" s="321"/>
      <c r="GM31" s="321"/>
      <c r="GN31" s="336"/>
      <c r="GO31" s="337"/>
      <c r="GP31" s="342"/>
      <c r="GQ31" s="347"/>
      <c r="GR31" s="349"/>
      <c r="GS31" s="352"/>
      <c r="GT31" s="355"/>
      <c r="GU31" s="355"/>
      <c r="GV31" s="355"/>
      <c r="GW31" s="355"/>
      <c r="GX31" s="355"/>
      <c r="GY31" s="359"/>
      <c r="GZ31" s="362"/>
      <c r="HA31" s="364"/>
      <c r="HB31" s="369"/>
      <c r="HC31" s="373"/>
      <c r="HD31" s="355"/>
      <c r="HE31" s="355"/>
      <c r="HF31" s="355"/>
      <c r="HG31" s="384"/>
      <c r="HH31" s="386"/>
      <c r="HI31" s="355"/>
      <c r="HJ31" s="392"/>
      <c r="HK31" s="392"/>
      <c r="HL31" s="392"/>
      <c r="HM31" s="399"/>
      <c r="HN31" s="400"/>
      <c r="HO31" s="392"/>
      <c r="HP31" s="392"/>
      <c r="HQ31" s="392"/>
      <c r="HR31" s="402"/>
      <c r="HS31" s="404"/>
      <c r="HT31" s="406"/>
      <c r="HU31" s="408"/>
      <c r="HV31" s="409"/>
      <c r="HW31" s="409"/>
      <c r="HX31" s="409"/>
      <c r="HY31" s="413"/>
      <c r="HZ31" s="415"/>
      <c r="IA31" s="418"/>
      <c r="IB31" s="420"/>
      <c r="IC31" s="409"/>
      <c r="ID31" s="425"/>
      <c r="IE31" s="427"/>
      <c r="IF31" s="428"/>
      <c r="IG31" s="429"/>
      <c r="IH31" s="431"/>
      <c r="II31" s="433"/>
      <c r="IJ31" s="434"/>
      <c r="IK31" s="435"/>
      <c r="IL31" s="436"/>
      <c r="IM31" s="437"/>
      <c r="IN31" s="438"/>
      <c r="IO31" s="439"/>
      <c r="IP31" s="441"/>
      <c r="IQ31" s="441"/>
      <c r="IR31" s="441"/>
      <c r="IS31" s="441"/>
      <c r="IT31" s="441"/>
      <c r="IU31" s="441"/>
      <c r="IV31" s="441"/>
      <c r="IW31" s="441"/>
      <c r="IX31" s="441"/>
      <c r="IY31" s="439"/>
    </row>
    <row r="32" spans="1:259" s="92" customFormat="1" ht="14.1" customHeight="1">
      <c r="A32" s="111">
        <v>-10.5</v>
      </c>
      <c r="B32" s="110">
        <v>10.33</v>
      </c>
      <c r="C32" s="110">
        <f t="shared" si="7"/>
        <v>0.15000000000000036</v>
      </c>
      <c r="D32" s="110">
        <v>10.48</v>
      </c>
      <c r="E32" s="110">
        <f t="shared" si="8"/>
        <v>3.7500000000000089E-2</v>
      </c>
      <c r="F32" s="791"/>
      <c r="G32" s="792"/>
      <c r="H32" s="792"/>
      <c r="I32" s="793"/>
      <c r="K32" s="193"/>
      <c r="L32" s="421"/>
      <c r="N32" s="607">
        <f t="shared" si="9"/>
        <v>10.33</v>
      </c>
      <c r="O32" s="100">
        <v>14.5</v>
      </c>
      <c r="P32" s="103">
        <v>-31.91</v>
      </c>
      <c r="Q32" s="103">
        <v>33.36</v>
      </c>
      <c r="R32" s="103">
        <f t="shared" si="0"/>
        <v>1.4499999999999993</v>
      </c>
      <c r="S32" s="104">
        <v>-31.32</v>
      </c>
      <c r="T32" s="104">
        <v>32.64</v>
      </c>
      <c r="U32" s="105">
        <f t="shared" si="1"/>
        <v>1.3200000000000003</v>
      </c>
      <c r="V32" s="103">
        <f t="shared" si="5"/>
        <v>-32.634999999999998</v>
      </c>
      <c r="W32" s="103">
        <f t="shared" si="6"/>
        <v>-31.98</v>
      </c>
      <c r="X32" s="103">
        <f t="shared" si="10"/>
        <v>-629.79500000000007</v>
      </c>
      <c r="Y32" s="103">
        <f t="shared" si="10"/>
        <v>-607.02999999999986</v>
      </c>
      <c r="Z32" s="103">
        <f t="shared" si="3"/>
        <v>22.765000000000214</v>
      </c>
      <c r="AA32" s="103">
        <f t="shared" si="4"/>
        <v>22.765000000000214</v>
      </c>
      <c r="AB32" s="617"/>
      <c r="AF32" s="477">
        <v>2.0950000000000273</v>
      </c>
      <c r="AG32" s="478">
        <v>5.8526000000001108</v>
      </c>
      <c r="AH32" s="478">
        <v>7.1549999999999727</v>
      </c>
      <c r="AI32" s="478">
        <v>8.6180000000000181</v>
      </c>
      <c r="AJ32" s="478">
        <v>9.8150000000000546</v>
      </c>
      <c r="AK32" s="478">
        <v>10.210000000000001</v>
      </c>
      <c r="AL32" s="478">
        <v>10.52</v>
      </c>
      <c r="AM32" s="478">
        <v>10.94</v>
      </c>
      <c r="AN32" s="478">
        <v>10.61</v>
      </c>
      <c r="AO32" s="478">
        <v>11.03</v>
      </c>
      <c r="AP32" s="478">
        <v>11.25</v>
      </c>
      <c r="AQ32" s="478">
        <v>11.59</v>
      </c>
      <c r="AR32" s="478">
        <v>11.36</v>
      </c>
      <c r="AS32" s="478">
        <v>11.66</v>
      </c>
      <c r="AT32" s="478">
        <v>12.01</v>
      </c>
      <c r="AU32" s="478">
        <v>11.71</v>
      </c>
      <c r="AV32" s="478">
        <v>11.98</v>
      </c>
      <c r="AW32" s="478">
        <v>12.46</v>
      </c>
      <c r="AX32" s="478">
        <v>12.09</v>
      </c>
      <c r="AY32" s="478">
        <v>12.33</v>
      </c>
      <c r="AZ32" s="149">
        <v>12.6</v>
      </c>
      <c r="BA32" s="149">
        <v>12.460000000000045</v>
      </c>
      <c r="BB32" s="149">
        <v>15.900000000000205</v>
      </c>
      <c r="BC32" s="149">
        <v>16.932000000000251</v>
      </c>
      <c r="BD32" s="149">
        <v>17.415000000000077</v>
      </c>
      <c r="BE32" s="149">
        <v>17.555000000000064</v>
      </c>
      <c r="BF32" s="149">
        <v>21.305000000000177</v>
      </c>
      <c r="BG32" s="149">
        <v>22.58</v>
      </c>
      <c r="BH32" s="149">
        <v>23.090000000000146</v>
      </c>
      <c r="BI32" s="149">
        <v>23.765000000000146</v>
      </c>
      <c r="BJ32" s="149">
        <v>22.14625000000013</v>
      </c>
      <c r="BK32" s="149">
        <v>20.643125000000115</v>
      </c>
      <c r="BL32" s="149">
        <v>19.1400000000001</v>
      </c>
      <c r="BM32" s="149">
        <v>20.625250000000005</v>
      </c>
      <c r="BN32" s="149">
        <v>21.424999999999955</v>
      </c>
      <c r="BO32" s="149">
        <v>22.07</v>
      </c>
      <c r="BP32" s="149">
        <v>22.49</v>
      </c>
      <c r="BQ32" s="149">
        <v>23.167324999999998</v>
      </c>
      <c r="BR32" s="149">
        <v>22.010000000000218</v>
      </c>
      <c r="BS32" s="528">
        <v>22.78</v>
      </c>
      <c r="BT32" s="528">
        <v>23.35</v>
      </c>
      <c r="BU32" s="528">
        <v>24.45</v>
      </c>
      <c r="BV32" s="528">
        <v>22.49</v>
      </c>
      <c r="BW32" s="528">
        <v>21.21</v>
      </c>
      <c r="BX32" s="528">
        <v>21.88</v>
      </c>
      <c r="BY32" s="528">
        <v>20.619999999999891</v>
      </c>
      <c r="BZ32" s="528">
        <v>21.174999999999955</v>
      </c>
      <c r="CA32" s="532">
        <v>22.23</v>
      </c>
      <c r="CB32" s="528">
        <v>22.78</v>
      </c>
      <c r="CC32" s="528">
        <v>22.861000000000047</v>
      </c>
      <c r="CD32" s="528">
        <v>22.915000000000077</v>
      </c>
      <c r="CE32" s="528">
        <v>24.06</v>
      </c>
      <c r="CF32" s="538">
        <v>23.869999999999997</v>
      </c>
      <c r="CG32" s="149">
        <v>24.23</v>
      </c>
      <c r="CH32" s="149">
        <v>23.945</v>
      </c>
      <c r="CI32" s="542">
        <v>24.067499999999999</v>
      </c>
      <c r="CJ32" s="149">
        <v>24.38</v>
      </c>
      <c r="CK32" s="149">
        <v>24.18</v>
      </c>
      <c r="CL32" s="149">
        <v>23.82</v>
      </c>
      <c r="CM32" s="149">
        <v>24.3</v>
      </c>
      <c r="CN32" s="149">
        <v>24.66</v>
      </c>
      <c r="CO32" s="149">
        <v>24.98</v>
      </c>
      <c r="CP32" s="149">
        <v>24.68</v>
      </c>
      <c r="CQ32" s="149">
        <v>24.63</v>
      </c>
      <c r="CR32" s="149">
        <v>25.12</v>
      </c>
      <c r="CS32" s="149">
        <v>25.150000000000002</v>
      </c>
      <c r="CT32" s="149">
        <v>24.057999999999986</v>
      </c>
      <c r="CU32" s="149">
        <v>23.730399999999982</v>
      </c>
      <c r="CV32" s="149">
        <v>22.419999999999959</v>
      </c>
      <c r="CW32" s="149">
        <v>20.590000000000146</v>
      </c>
      <c r="CX32" s="149">
        <v>18.460000000000036</v>
      </c>
      <c r="CY32" s="560">
        <v>18.87400000000002</v>
      </c>
      <c r="CZ32" s="149">
        <v>19.660000000000309</v>
      </c>
      <c r="DA32" s="149">
        <v>20.05</v>
      </c>
      <c r="DB32" s="149">
        <v>17.694499999999962</v>
      </c>
      <c r="DC32" s="149">
        <v>16.684999999999945</v>
      </c>
      <c r="DD32" s="564">
        <v>15.93</v>
      </c>
      <c r="DE32" s="564">
        <v>16.78</v>
      </c>
      <c r="DF32" s="149">
        <v>17.47</v>
      </c>
      <c r="DG32" s="149">
        <v>17.82</v>
      </c>
      <c r="DH32" s="149">
        <v>18.18</v>
      </c>
      <c r="DI32" s="149">
        <v>17.82</v>
      </c>
      <c r="DJ32" s="149">
        <v>18.27</v>
      </c>
      <c r="DK32" s="149">
        <v>16.748999999999938</v>
      </c>
      <c r="DL32" s="149">
        <v>15.7349999999999</v>
      </c>
      <c r="DM32" s="149">
        <v>17.532999999999948</v>
      </c>
      <c r="DN32" s="149">
        <v>19.016349999999989</v>
      </c>
      <c r="DO32" s="149">
        <v>20.230000000000018</v>
      </c>
      <c r="DP32" s="149">
        <v>20.63</v>
      </c>
      <c r="DQ32" s="149">
        <v>21.04</v>
      </c>
      <c r="DR32" s="149">
        <v>20.7</v>
      </c>
      <c r="DS32" s="149">
        <v>21.11</v>
      </c>
      <c r="DT32" s="149">
        <v>20.69</v>
      </c>
      <c r="DU32" s="149">
        <v>21.1</v>
      </c>
      <c r="DV32" s="593">
        <v>21.73</v>
      </c>
      <c r="DW32" s="594">
        <v>21.4</v>
      </c>
      <c r="DX32" s="595">
        <v>21.83</v>
      </c>
      <c r="DY32" s="596">
        <v>21.28</v>
      </c>
      <c r="DZ32" s="597">
        <v>21.92</v>
      </c>
      <c r="EA32" s="599">
        <v>21.53</v>
      </c>
      <c r="EB32" s="600">
        <v>21.1</v>
      </c>
      <c r="EC32" s="601">
        <v>21.42</v>
      </c>
      <c r="ED32" s="602">
        <v>21.76</v>
      </c>
      <c r="EE32" s="149">
        <v>20.63</v>
      </c>
      <c r="EF32" s="149">
        <v>21.04</v>
      </c>
      <c r="EG32" s="149">
        <v>20.72</v>
      </c>
      <c r="EH32" s="149">
        <v>20.43</v>
      </c>
      <c r="EI32" s="149">
        <v>20.88</v>
      </c>
      <c r="EJ32" s="149">
        <v>21.3</v>
      </c>
      <c r="EK32" s="149">
        <v>21.73</v>
      </c>
      <c r="EL32" s="149">
        <v>21.3</v>
      </c>
      <c r="EM32" s="149">
        <v>21.83</v>
      </c>
      <c r="EN32" s="149">
        <v>22.110000000000241</v>
      </c>
      <c r="EO32" s="149">
        <v>22.55</v>
      </c>
      <c r="EP32" s="149">
        <v>23</v>
      </c>
      <c r="EQ32" s="149">
        <v>23.35</v>
      </c>
      <c r="ER32" s="149"/>
      <c r="ES32" s="282"/>
      <c r="ET32" s="283"/>
      <c r="EU32" s="284"/>
      <c r="EV32" s="286"/>
      <c r="EW32" s="287"/>
      <c r="EX32" s="288"/>
      <c r="EY32" s="289"/>
      <c r="EZ32" s="290"/>
      <c r="FA32" s="291"/>
      <c r="FB32" s="287"/>
      <c r="FC32" s="293"/>
      <c r="FD32" s="294"/>
      <c r="FE32" s="295"/>
      <c r="FF32" s="296"/>
      <c r="FG32" s="297"/>
      <c r="FH32" s="298"/>
      <c r="FI32" s="299"/>
      <c r="FJ32" s="300"/>
      <c r="FK32" s="301"/>
      <c r="FL32" s="303"/>
      <c r="FM32" s="301"/>
      <c r="FN32" s="305"/>
      <c r="FO32" s="301"/>
      <c r="FP32" s="301"/>
      <c r="FQ32" s="308"/>
      <c r="FR32" s="309"/>
      <c r="FS32" s="310"/>
      <c r="FT32" s="301"/>
      <c r="FU32" s="301"/>
      <c r="FV32" s="313"/>
      <c r="FW32" s="315"/>
      <c r="FX32" s="316"/>
      <c r="FY32" s="318"/>
      <c r="FZ32" s="318"/>
      <c r="GA32" s="319"/>
      <c r="GB32" s="321"/>
      <c r="GC32" s="321"/>
      <c r="GD32" s="323"/>
      <c r="GE32" s="325"/>
      <c r="GF32" s="321"/>
      <c r="GG32" s="329"/>
      <c r="GH32" s="321"/>
      <c r="GI32" s="321"/>
      <c r="GJ32" s="321"/>
      <c r="GK32" s="321"/>
      <c r="GL32" s="321"/>
      <c r="GM32" s="321"/>
      <c r="GN32" s="336"/>
      <c r="GO32" s="337"/>
      <c r="GP32" s="342"/>
      <c r="GQ32" s="347"/>
      <c r="GR32" s="349"/>
      <c r="GS32" s="352"/>
      <c r="GT32" s="355"/>
      <c r="GU32" s="355"/>
      <c r="GV32" s="355"/>
      <c r="GW32" s="355"/>
      <c r="GX32" s="355"/>
      <c r="GY32" s="359"/>
      <c r="GZ32" s="362"/>
      <c r="HA32" s="364"/>
      <c r="HB32" s="369"/>
      <c r="HC32" s="373"/>
      <c r="HD32" s="355"/>
      <c r="HE32" s="355"/>
      <c r="HF32" s="355"/>
      <c r="HG32" s="384"/>
      <c r="HH32" s="386"/>
      <c r="HI32" s="355"/>
      <c r="HJ32" s="392"/>
      <c r="HK32" s="392"/>
      <c r="HL32" s="392"/>
      <c r="HM32" s="399"/>
      <c r="HN32" s="400"/>
      <c r="HO32" s="392"/>
      <c r="HP32" s="392"/>
      <c r="HQ32" s="392"/>
      <c r="HR32" s="402"/>
      <c r="HS32" s="404"/>
      <c r="HT32" s="406"/>
      <c r="HU32" s="408"/>
      <c r="HV32" s="409"/>
      <c r="HW32" s="409"/>
      <c r="HX32" s="409"/>
      <c r="HY32" s="413"/>
      <c r="HZ32" s="415"/>
      <c r="IA32" s="418"/>
      <c r="IB32" s="420"/>
      <c r="IC32" s="409"/>
      <c r="ID32" s="425"/>
      <c r="IE32" s="427"/>
      <c r="IF32" s="428"/>
      <c r="IG32" s="429"/>
      <c r="IH32" s="431"/>
      <c r="II32" s="433"/>
      <c r="IJ32" s="434"/>
      <c r="IK32" s="435"/>
      <c r="IL32" s="436"/>
      <c r="IM32" s="437"/>
      <c r="IN32" s="438"/>
      <c r="IO32" s="439"/>
      <c r="IP32" s="441"/>
      <c r="IQ32" s="441"/>
      <c r="IR32" s="441"/>
      <c r="IS32" s="441"/>
      <c r="IT32" s="441"/>
      <c r="IU32" s="441"/>
      <c r="IV32" s="441"/>
      <c r="IW32" s="441"/>
      <c r="IX32" s="441"/>
      <c r="IY32" s="439"/>
    </row>
    <row r="33" spans="1:259" s="92" customFormat="1" ht="14.1" customHeight="1">
      <c r="A33" s="111">
        <v>-11</v>
      </c>
      <c r="B33" s="110">
        <v>11.58</v>
      </c>
      <c r="C33" s="110">
        <f t="shared" si="7"/>
        <v>0.16999999999999993</v>
      </c>
      <c r="D33" s="110">
        <v>11.75</v>
      </c>
      <c r="E33" s="110">
        <f t="shared" si="8"/>
        <v>4.2499999999999982E-2</v>
      </c>
      <c r="F33" s="791"/>
      <c r="G33" s="792"/>
      <c r="H33" s="792"/>
      <c r="I33" s="793"/>
      <c r="K33" s="193"/>
      <c r="L33" s="421"/>
      <c r="N33" s="607">
        <f t="shared" si="9"/>
        <v>11.58</v>
      </c>
      <c r="O33" s="100">
        <v>15</v>
      </c>
      <c r="P33" s="103">
        <v>-29.65</v>
      </c>
      <c r="Q33" s="103">
        <v>31.16</v>
      </c>
      <c r="R33" s="103">
        <f t="shared" si="0"/>
        <v>1.5100000000000016</v>
      </c>
      <c r="S33" s="104">
        <v>-29.06</v>
      </c>
      <c r="T33" s="104">
        <v>30.41</v>
      </c>
      <c r="U33" s="105">
        <f t="shared" si="1"/>
        <v>1.3500000000000014</v>
      </c>
      <c r="V33" s="103">
        <f t="shared" si="5"/>
        <v>-30.405000000000001</v>
      </c>
      <c r="W33" s="103">
        <f t="shared" si="6"/>
        <v>-29.734999999999999</v>
      </c>
      <c r="X33" s="103">
        <f t="shared" si="10"/>
        <v>-660.2</v>
      </c>
      <c r="Y33" s="103">
        <f t="shared" si="10"/>
        <v>-636.76499999999987</v>
      </c>
      <c r="Z33" s="103">
        <f t="shared" si="3"/>
        <v>23.435000000000173</v>
      </c>
      <c r="AA33" s="103">
        <f t="shared" si="4"/>
        <v>23.435000000000173</v>
      </c>
      <c r="AB33" s="617"/>
      <c r="AF33" s="477">
        <v>1.0450000000000728</v>
      </c>
      <c r="AG33" s="478">
        <v>4.8372500000001253</v>
      </c>
      <c r="AH33" s="478">
        <v>6.1999999999999318</v>
      </c>
      <c r="AI33" s="478">
        <v>7.6107500000000243</v>
      </c>
      <c r="AJ33" s="478">
        <v>8.7650000000001</v>
      </c>
      <c r="AK33" s="478">
        <v>9.1199999999999992</v>
      </c>
      <c r="AL33" s="478">
        <v>9.39</v>
      </c>
      <c r="AM33" s="478">
        <v>9.77</v>
      </c>
      <c r="AN33" s="478">
        <v>9.48</v>
      </c>
      <c r="AO33" s="478">
        <v>9.86</v>
      </c>
      <c r="AP33" s="478">
        <v>10.06</v>
      </c>
      <c r="AQ33" s="478">
        <v>10.36</v>
      </c>
      <c r="AR33" s="478">
        <v>10.15</v>
      </c>
      <c r="AS33" s="478">
        <v>10.41</v>
      </c>
      <c r="AT33" s="478">
        <v>10.72</v>
      </c>
      <c r="AU33" s="478">
        <v>10.45</v>
      </c>
      <c r="AV33" s="478">
        <v>10.69</v>
      </c>
      <c r="AW33" s="478">
        <v>11.12</v>
      </c>
      <c r="AX33" s="478">
        <v>10.79</v>
      </c>
      <c r="AY33" s="478">
        <v>11.01</v>
      </c>
      <c r="AZ33" s="149">
        <v>11.25</v>
      </c>
      <c r="BA33" s="149">
        <v>11.200000000000045</v>
      </c>
      <c r="BB33" s="149">
        <v>15.5300000000002</v>
      </c>
      <c r="BC33" s="149">
        <v>16.6400000000002</v>
      </c>
      <c r="BD33" s="149">
        <v>16.460000000000036</v>
      </c>
      <c r="BE33" s="149">
        <v>16.630000000000109</v>
      </c>
      <c r="BF33" s="149">
        <v>20.480000000000132</v>
      </c>
      <c r="BG33" s="149">
        <v>21.71</v>
      </c>
      <c r="BH33" s="149">
        <v>22.420000000000186</v>
      </c>
      <c r="BI33" s="149">
        <v>23.113000000000184</v>
      </c>
      <c r="BJ33" s="149">
        <v>21.465200000000149</v>
      </c>
      <c r="BK33" s="149">
        <v>19.935100000000119</v>
      </c>
      <c r="BL33" s="149">
        <v>18.405000000000086</v>
      </c>
      <c r="BM33" s="149">
        <v>19.981249999999982</v>
      </c>
      <c r="BN33" s="149">
        <v>20.829999999999927</v>
      </c>
      <c r="BO33" s="149">
        <v>21.45</v>
      </c>
      <c r="BP33" s="149">
        <v>21.86</v>
      </c>
      <c r="BQ33" s="149">
        <v>22.553000000000001</v>
      </c>
      <c r="BR33" s="149">
        <v>21.580000000000155</v>
      </c>
      <c r="BS33" s="528">
        <v>22.34</v>
      </c>
      <c r="BT33" s="528">
        <v>22.9</v>
      </c>
      <c r="BU33" s="528">
        <v>23.98</v>
      </c>
      <c r="BV33" s="528">
        <v>22</v>
      </c>
      <c r="BW33" s="528">
        <v>20.8</v>
      </c>
      <c r="BX33" s="528">
        <v>21.43</v>
      </c>
      <c r="BY33" s="528">
        <v>20.459999999999923</v>
      </c>
      <c r="BZ33" s="528">
        <v>21.084999999999923</v>
      </c>
      <c r="CA33" s="532">
        <v>22.14</v>
      </c>
      <c r="CB33" s="528">
        <v>22.67</v>
      </c>
      <c r="CC33" s="528">
        <v>22.856000000000012</v>
      </c>
      <c r="CD33" s="528">
        <v>22.980000000000018</v>
      </c>
      <c r="CE33" s="528">
        <v>24.13</v>
      </c>
      <c r="CF33" s="538">
        <v>24.099999999999998</v>
      </c>
      <c r="CG33" s="149">
        <v>24.46</v>
      </c>
      <c r="CH33" s="149">
        <v>24.228999999999999</v>
      </c>
      <c r="CI33" s="542">
        <v>24.373999999999999</v>
      </c>
      <c r="CJ33" s="149">
        <v>24.69</v>
      </c>
      <c r="CK33" s="149">
        <v>24.49</v>
      </c>
      <c r="CL33" s="149">
        <v>24.12</v>
      </c>
      <c r="CM33" s="149">
        <v>24.6</v>
      </c>
      <c r="CN33" s="149">
        <v>24.97</v>
      </c>
      <c r="CO33" s="149">
        <v>25.29</v>
      </c>
      <c r="CP33" s="149">
        <v>24.99</v>
      </c>
      <c r="CQ33" s="149">
        <v>25.02</v>
      </c>
      <c r="CR33" s="149">
        <v>25.52</v>
      </c>
      <c r="CS33" s="149">
        <v>25.597999999999999</v>
      </c>
      <c r="CT33" s="149">
        <v>24.426799999999982</v>
      </c>
      <c r="CU33" s="149">
        <v>24.075439999999979</v>
      </c>
      <c r="CV33" s="149">
        <v>22.669999999999959</v>
      </c>
      <c r="CW33" s="149">
        <v>20.900000000000091</v>
      </c>
      <c r="CX33" s="149">
        <v>18.720000000000027</v>
      </c>
      <c r="CY33" s="560">
        <v>19.131750000000014</v>
      </c>
      <c r="CZ33" s="149">
        <v>19.99000000000035</v>
      </c>
      <c r="DA33" s="149">
        <v>20.39</v>
      </c>
      <c r="DB33" s="149">
        <v>17.988999999999947</v>
      </c>
      <c r="DC33" s="149">
        <v>16.959999999999923</v>
      </c>
      <c r="DD33" s="564">
        <v>16.190000000000001</v>
      </c>
      <c r="DE33" s="564">
        <v>17.05</v>
      </c>
      <c r="DF33" s="149">
        <v>17.75</v>
      </c>
      <c r="DG33" s="149">
        <v>18.11</v>
      </c>
      <c r="DH33" s="149">
        <v>18.47</v>
      </c>
      <c r="DI33" s="149">
        <v>18.100000000000001</v>
      </c>
      <c r="DJ33" s="149">
        <v>18.55</v>
      </c>
      <c r="DK33" s="149">
        <v>16.641999999999936</v>
      </c>
      <c r="DL33" s="149">
        <v>15.369999999999891</v>
      </c>
      <c r="DM33" s="149">
        <v>17.46799999999994</v>
      </c>
      <c r="DN33" s="149">
        <v>19.198849999999979</v>
      </c>
      <c r="DO33" s="149">
        <v>20.615000000000009</v>
      </c>
      <c r="DP33" s="149">
        <v>21.03</v>
      </c>
      <c r="DQ33" s="149">
        <v>21.45</v>
      </c>
      <c r="DR33" s="149">
        <v>21.11</v>
      </c>
      <c r="DS33" s="149">
        <v>21.53</v>
      </c>
      <c r="DT33" s="149">
        <v>21.1</v>
      </c>
      <c r="DU33" s="149">
        <v>21.52</v>
      </c>
      <c r="DV33" s="593">
        <v>22.17</v>
      </c>
      <c r="DW33" s="594">
        <v>21.84</v>
      </c>
      <c r="DX33" s="595">
        <v>22.28</v>
      </c>
      <c r="DY33" s="596">
        <v>21.72</v>
      </c>
      <c r="DZ33" s="597">
        <v>22.37</v>
      </c>
      <c r="EA33" s="599">
        <v>21.97</v>
      </c>
      <c r="EB33" s="600">
        <v>21.53</v>
      </c>
      <c r="EC33" s="601">
        <v>21.85</v>
      </c>
      <c r="ED33" s="602">
        <v>22.2</v>
      </c>
      <c r="EE33" s="149">
        <v>21.03</v>
      </c>
      <c r="EF33" s="149">
        <v>21.45</v>
      </c>
      <c r="EG33" s="149">
        <v>21.13</v>
      </c>
      <c r="EH33" s="149">
        <v>20.83</v>
      </c>
      <c r="EI33" s="149">
        <v>21.29</v>
      </c>
      <c r="EJ33" s="149">
        <v>21.72</v>
      </c>
      <c r="EK33" s="149">
        <v>22.15</v>
      </c>
      <c r="EL33" s="149">
        <v>21.71</v>
      </c>
      <c r="EM33" s="149">
        <v>22.25</v>
      </c>
      <c r="EN33" s="149">
        <v>22.765000000000214</v>
      </c>
      <c r="EO33" s="149">
        <v>23.22</v>
      </c>
      <c r="EP33" s="149">
        <v>23.68</v>
      </c>
      <c r="EQ33" s="149">
        <v>24.04</v>
      </c>
      <c r="ER33" s="149"/>
      <c r="ES33" s="282"/>
      <c r="ET33" s="283"/>
      <c r="EU33" s="284"/>
      <c r="EV33" s="286"/>
      <c r="EW33" s="287"/>
      <c r="EX33" s="288"/>
      <c r="EY33" s="289"/>
      <c r="EZ33" s="290"/>
      <c r="FA33" s="291"/>
      <c r="FB33" s="287"/>
      <c r="FC33" s="293"/>
      <c r="FD33" s="294"/>
      <c r="FE33" s="295"/>
      <c r="FF33" s="296"/>
      <c r="FG33" s="297"/>
      <c r="FH33" s="298"/>
      <c r="FI33" s="299"/>
      <c r="FJ33" s="300"/>
      <c r="FK33" s="301"/>
      <c r="FL33" s="303"/>
      <c r="FM33" s="301"/>
      <c r="FN33" s="305"/>
      <c r="FO33" s="301"/>
      <c r="FP33" s="301"/>
      <c r="FQ33" s="308"/>
      <c r="FR33" s="309"/>
      <c r="FS33" s="310"/>
      <c r="FT33" s="301"/>
      <c r="FU33" s="301"/>
      <c r="FV33" s="313"/>
      <c r="FW33" s="315"/>
      <c r="FX33" s="316"/>
      <c r="FY33" s="318"/>
      <c r="FZ33" s="318"/>
      <c r="GA33" s="319"/>
      <c r="GB33" s="321"/>
      <c r="GC33" s="321"/>
      <c r="GD33" s="323"/>
      <c r="GE33" s="325"/>
      <c r="GF33" s="321"/>
      <c r="GG33" s="329"/>
      <c r="GH33" s="321"/>
      <c r="GI33" s="321"/>
      <c r="GJ33" s="321"/>
      <c r="GK33" s="321"/>
      <c r="GL33" s="321"/>
      <c r="GM33" s="321"/>
      <c r="GN33" s="336"/>
      <c r="GO33" s="337"/>
      <c r="GP33" s="342"/>
      <c r="GQ33" s="347"/>
      <c r="GR33" s="349"/>
      <c r="GS33" s="352"/>
      <c r="GT33" s="355"/>
      <c r="GU33" s="355"/>
      <c r="GV33" s="355"/>
      <c r="GW33" s="355"/>
      <c r="GX33" s="355"/>
      <c r="GY33" s="359"/>
      <c r="GZ33" s="362"/>
      <c r="HA33" s="364"/>
      <c r="HB33" s="369"/>
      <c r="HC33" s="373"/>
      <c r="HD33" s="355"/>
      <c r="HE33" s="355"/>
      <c r="HF33" s="355"/>
      <c r="HG33" s="384"/>
      <c r="HH33" s="386"/>
      <c r="HI33" s="355"/>
      <c r="HJ33" s="392"/>
      <c r="HK33" s="392"/>
      <c r="HL33" s="392"/>
      <c r="HM33" s="399"/>
      <c r="HN33" s="400"/>
      <c r="HO33" s="392"/>
      <c r="HP33" s="392"/>
      <c r="HQ33" s="392"/>
      <c r="HR33" s="402"/>
      <c r="HS33" s="404"/>
      <c r="HT33" s="406"/>
      <c r="HU33" s="408"/>
      <c r="HV33" s="409"/>
      <c r="HW33" s="409"/>
      <c r="HX33" s="409"/>
      <c r="HY33" s="413"/>
      <c r="HZ33" s="415"/>
      <c r="IA33" s="418"/>
      <c r="IB33" s="420"/>
      <c r="IC33" s="409"/>
      <c r="ID33" s="425"/>
      <c r="IE33" s="427"/>
      <c r="IF33" s="428"/>
      <c r="IG33" s="429"/>
      <c r="IH33" s="431"/>
      <c r="II33" s="433"/>
      <c r="IJ33" s="434"/>
      <c r="IK33" s="435"/>
      <c r="IL33" s="436"/>
      <c r="IM33" s="437"/>
      <c r="IN33" s="438"/>
      <c r="IO33" s="439"/>
      <c r="IP33" s="441"/>
      <c r="IQ33" s="441"/>
      <c r="IR33" s="441"/>
      <c r="IS33" s="441"/>
      <c r="IT33" s="441"/>
      <c r="IU33" s="441"/>
      <c r="IV33" s="441"/>
      <c r="IW33" s="441"/>
      <c r="IX33" s="441"/>
      <c r="IY33" s="439"/>
    </row>
    <row r="34" spans="1:259" s="92" customFormat="1" ht="14.1" customHeight="1">
      <c r="A34" s="111">
        <v>-11.5</v>
      </c>
      <c r="B34" s="110">
        <v>13.18</v>
      </c>
      <c r="C34" s="110">
        <f t="shared" si="7"/>
        <v>0.20000000000000107</v>
      </c>
      <c r="D34" s="110">
        <v>13.38</v>
      </c>
      <c r="E34" s="110">
        <f t="shared" si="8"/>
        <v>5.0000000000000266E-2</v>
      </c>
      <c r="F34" s="791"/>
      <c r="G34" s="792"/>
      <c r="H34" s="792"/>
      <c r="I34" s="793"/>
      <c r="K34" s="193"/>
      <c r="L34" s="421"/>
      <c r="N34" s="607">
        <f t="shared" si="9"/>
        <v>13.18</v>
      </c>
      <c r="O34" s="100">
        <v>15.5</v>
      </c>
      <c r="P34" s="103">
        <v>-26.15</v>
      </c>
      <c r="Q34" s="103">
        <v>27.41</v>
      </c>
      <c r="R34" s="103">
        <f t="shared" si="0"/>
        <v>1.2600000000000016</v>
      </c>
      <c r="S34" s="104">
        <v>-24.78</v>
      </c>
      <c r="T34" s="104">
        <v>26.02</v>
      </c>
      <c r="U34" s="105">
        <f t="shared" si="1"/>
        <v>1.2399999999999984</v>
      </c>
      <c r="V34" s="103">
        <f t="shared" si="5"/>
        <v>-26.78</v>
      </c>
      <c r="W34" s="103">
        <f t="shared" si="6"/>
        <v>-25.4</v>
      </c>
      <c r="X34" s="103">
        <f t="shared" si="10"/>
        <v>-686.98</v>
      </c>
      <c r="Y34" s="103">
        <f t="shared" si="10"/>
        <v>-662.16499999999985</v>
      </c>
      <c r="Z34" s="103">
        <f t="shared" si="3"/>
        <v>24.815000000000168</v>
      </c>
      <c r="AA34" s="103">
        <f t="shared" si="4"/>
        <v>24.815000000000168</v>
      </c>
      <c r="AB34" s="617"/>
      <c r="AF34" s="477">
        <v>6.500000000005457E-2</v>
      </c>
      <c r="AG34" s="478">
        <v>3.8418500000001212</v>
      </c>
      <c r="AH34" s="478">
        <v>5.2149999999999181</v>
      </c>
      <c r="AI34" s="478">
        <v>6.4855000000000134</v>
      </c>
      <c r="AJ34" s="478">
        <v>7.5250000000000909</v>
      </c>
      <c r="AK34" s="478">
        <v>7.83</v>
      </c>
      <c r="AL34" s="478">
        <v>8.06</v>
      </c>
      <c r="AM34" s="478">
        <v>8.3800000000000008</v>
      </c>
      <c r="AN34" s="478">
        <v>8.1300000000000008</v>
      </c>
      <c r="AO34" s="478">
        <v>8.4600000000000009</v>
      </c>
      <c r="AP34" s="478">
        <v>8.6300000000000008</v>
      </c>
      <c r="AQ34" s="478">
        <v>8.89</v>
      </c>
      <c r="AR34" s="478">
        <v>8.7100000000000009</v>
      </c>
      <c r="AS34" s="478">
        <v>8.94</v>
      </c>
      <c r="AT34" s="478">
        <v>9.2100000000000009</v>
      </c>
      <c r="AU34" s="478">
        <v>8.98</v>
      </c>
      <c r="AV34" s="478">
        <v>9.19</v>
      </c>
      <c r="AW34" s="478">
        <v>9.56</v>
      </c>
      <c r="AX34" s="478">
        <v>9.27</v>
      </c>
      <c r="AY34" s="478">
        <v>9.4600000000000009</v>
      </c>
      <c r="AZ34" s="149">
        <v>9.67</v>
      </c>
      <c r="BA34" s="149">
        <v>9.8400000000000105</v>
      </c>
      <c r="BB34" s="149">
        <v>14.33500000000015</v>
      </c>
      <c r="BC34" s="149">
        <v>15.535000000000149</v>
      </c>
      <c r="BD34" s="149">
        <v>15.289999999999964</v>
      </c>
      <c r="BE34" s="149">
        <v>15.365000000000123</v>
      </c>
      <c r="BF34" s="149">
        <v>19.280000000000086</v>
      </c>
      <c r="BG34" s="149">
        <v>20.440000000000001</v>
      </c>
      <c r="BH34" s="149">
        <v>21.535000000000196</v>
      </c>
      <c r="BI34" s="149">
        <v>22.341400000000196</v>
      </c>
      <c r="BJ34" s="149">
        <v>20.61016000000016</v>
      </c>
      <c r="BK34" s="149">
        <v>19.00258000000013</v>
      </c>
      <c r="BL34" s="149">
        <v>17.395000000000095</v>
      </c>
      <c r="BM34" s="149">
        <v>19.068749999999977</v>
      </c>
      <c r="BN34" s="149">
        <v>19.969999999999914</v>
      </c>
      <c r="BO34" s="149">
        <v>20.57</v>
      </c>
      <c r="BP34" s="149">
        <v>20.96</v>
      </c>
      <c r="BQ34" s="149">
        <v>21.6904</v>
      </c>
      <c r="BR34" s="149">
        <v>20.800000000000182</v>
      </c>
      <c r="BS34" s="528">
        <v>21.53</v>
      </c>
      <c r="BT34" s="528">
        <v>22.07</v>
      </c>
      <c r="BU34" s="528">
        <v>23.11</v>
      </c>
      <c r="BV34" s="528">
        <v>21.14</v>
      </c>
      <c r="BW34" s="528">
        <v>20.04</v>
      </c>
      <c r="BX34" s="528">
        <v>20.62</v>
      </c>
      <c r="BY34" s="528">
        <v>20.029999999999859</v>
      </c>
      <c r="BZ34" s="528">
        <v>20.694999999999936</v>
      </c>
      <c r="CA34" s="532">
        <v>21.73</v>
      </c>
      <c r="CB34" s="528">
        <v>22.25</v>
      </c>
      <c r="CC34" s="528">
        <v>22.547000000000004</v>
      </c>
      <c r="CD34" s="528">
        <v>22.745000000000005</v>
      </c>
      <c r="CE34" s="528">
        <v>23.88</v>
      </c>
      <c r="CF34" s="538">
        <v>23.9</v>
      </c>
      <c r="CG34" s="149">
        <v>24.26</v>
      </c>
      <c r="CH34" s="149">
        <v>24.092000000000002</v>
      </c>
      <c r="CI34" s="542">
        <v>24.269500000000001</v>
      </c>
      <c r="CJ34" s="149">
        <v>24.59</v>
      </c>
      <c r="CK34" s="149">
        <v>24.39</v>
      </c>
      <c r="CL34" s="149">
        <v>24.02</v>
      </c>
      <c r="CM34" s="149">
        <v>24.5</v>
      </c>
      <c r="CN34" s="149">
        <v>24.87</v>
      </c>
      <c r="CO34" s="149">
        <v>25.19</v>
      </c>
      <c r="CP34" s="149">
        <v>24.89</v>
      </c>
      <c r="CQ34" s="149">
        <v>24.97</v>
      </c>
      <c r="CR34" s="149">
        <v>25.47</v>
      </c>
      <c r="CS34" s="149">
        <v>25.619999999999997</v>
      </c>
      <c r="CT34" s="149">
        <v>24.445999999999977</v>
      </c>
      <c r="CU34" s="149">
        <v>24.09379999999997</v>
      </c>
      <c r="CV34" s="149">
        <v>22.684999999999945</v>
      </c>
      <c r="CW34" s="149">
        <v>20.955000000000041</v>
      </c>
      <c r="CX34" s="149">
        <v>18.799999999999955</v>
      </c>
      <c r="CY34" s="560">
        <v>19.225249999999942</v>
      </c>
      <c r="CZ34" s="149">
        <v>20.200000000000273</v>
      </c>
      <c r="DA34" s="149">
        <v>20.6</v>
      </c>
      <c r="DB34" s="149">
        <v>18.181499999999907</v>
      </c>
      <c r="DC34" s="149">
        <v>17.144999999999868</v>
      </c>
      <c r="DD34" s="564">
        <v>16.37</v>
      </c>
      <c r="DE34" s="564">
        <v>17.239999999999998</v>
      </c>
      <c r="DF34" s="149">
        <v>17.95</v>
      </c>
      <c r="DG34" s="149">
        <v>18.309999999999999</v>
      </c>
      <c r="DH34" s="149">
        <v>18.68</v>
      </c>
      <c r="DI34" s="149">
        <v>18.309999999999999</v>
      </c>
      <c r="DJ34" s="149">
        <v>18.77</v>
      </c>
      <c r="DK34" s="149">
        <v>16.996999999999897</v>
      </c>
      <c r="DL34" s="149">
        <v>15.814999999999827</v>
      </c>
      <c r="DM34" s="149">
        <v>17.888999999999896</v>
      </c>
      <c r="DN34" s="149">
        <v>19.600049999999953</v>
      </c>
      <c r="DO34" s="149">
        <v>21</v>
      </c>
      <c r="DP34" s="149">
        <v>21.42</v>
      </c>
      <c r="DQ34" s="149">
        <v>21.85</v>
      </c>
      <c r="DR34" s="149">
        <v>21.5</v>
      </c>
      <c r="DS34" s="149">
        <v>21.93</v>
      </c>
      <c r="DT34" s="149">
        <v>21.49</v>
      </c>
      <c r="DU34" s="149">
        <v>21.92</v>
      </c>
      <c r="DV34" s="593">
        <v>22.58</v>
      </c>
      <c r="DW34" s="594">
        <v>22.24</v>
      </c>
      <c r="DX34" s="595">
        <v>22.68</v>
      </c>
      <c r="DY34" s="596">
        <v>22.11</v>
      </c>
      <c r="DZ34" s="597">
        <v>22.77</v>
      </c>
      <c r="EA34" s="599">
        <v>22.36</v>
      </c>
      <c r="EB34" s="600">
        <v>21.91</v>
      </c>
      <c r="EC34" s="601">
        <v>22.24</v>
      </c>
      <c r="ED34" s="602">
        <v>22.6</v>
      </c>
      <c r="EE34" s="149">
        <v>21.42</v>
      </c>
      <c r="EF34" s="149">
        <v>21.85</v>
      </c>
      <c r="EG34" s="149">
        <v>21.52</v>
      </c>
      <c r="EH34" s="149">
        <v>21.22</v>
      </c>
      <c r="EI34" s="149">
        <v>21.69</v>
      </c>
      <c r="EJ34" s="149">
        <v>22.12</v>
      </c>
      <c r="EK34" s="149">
        <v>22.56</v>
      </c>
      <c r="EL34" s="149">
        <v>22.11</v>
      </c>
      <c r="EM34" s="149">
        <v>22.66</v>
      </c>
      <c r="EN34" s="149">
        <v>23.435000000000173</v>
      </c>
      <c r="EO34" s="149">
        <v>23.9</v>
      </c>
      <c r="EP34" s="149">
        <v>24.38</v>
      </c>
      <c r="EQ34" s="149">
        <v>24.75</v>
      </c>
      <c r="ER34" s="149"/>
      <c r="ES34" s="282"/>
      <c r="ET34" s="283"/>
      <c r="EU34" s="284"/>
      <c r="EV34" s="286"/>
      <c r="EW34" s="287"/>
      <c r="EX34" s="288"/>
      <c r="EY34" s="289"/>
      <c r="EZ34" s="290"/>
      <c r="FA34" s="291"/>
      <c r="FB34" s="287"/>
      <c r="FC34" s="293"/>
      <c r="FD34" s="294"/>
      <c r="FE34" s="295"/>
      <c r="FF34" s="296"/>
      <c r="FG34" s="297"/>
      <c r="FH34" s="298"/>
      <c r="FI34" s="299"/>
      <c r="FJ34" s="300"/>
      <c r="FK34" s="301"/>
      <c r="FL34" s="303"/>
      <c r="FM34" s="301"/>
      <c r="FN34" s="305"/>
      <c r="FO34" s="301"/>
      <c r="FP34" s="301"/>
      <c r="FQ34" s="308"/>
      <c r="FR34" s="309"/>
      <c r="FS34" s="310"/>
      <c r="FT34" s="301"/>
      <c r="FU34" s="301"/>
      <c r="FV34" s="313"/>
      <c r="FW34" s="315"/>
      <c r="FX34" s="316"/>
      <c r="FY34" s="318"/>
      <c r="FZ34" s="318"/>
      <c r="GA34" s="319"/>
      <c r="GB34" s="321"/>
      <c r="GC34" s="321"/>
      <c r="GD34" s="323"/>
      <c r="GE34" s="325"/>
      <c r="GF34" s="321"/>
      <c r="GG34" s="329"/>
      <c r="GH34" s="321"/>
      <c r="GI34" s="321"/>
      <c r="GJ34" s="321"/>
      <c r="GK34" s="321"/>
      <c r="GL34" s="321"/>
      <c r="GM34" s="321"/>
      <c r="GN34" s="336"/>
      <c r="GO34" s="337"/>
      <c r="GP34" s="342"/>
      <c r="GQ34" s="347"/>
      <c r="GR34" s="349"/>
      <c r="GS34" s="352"/>
      <c r="GT34" s="355"/>
      <c r="GU34" s="355"/>
      <c r="GV34" s="355"/>
      <c r="GW34" s="355"/>
      <c r="GX34" s="355"/>
      <c r="GY34" s="359"/>
      <c r="GZ34" s="362"/>
      <c r="HA34" s="364"/>
      <c r="HB34" s="369"/>
      <c r="HC34" s="373"/>
      <c r="HD34" s="355"/>
      <c r="HE34" s="355"/>
      <c r="HF34" s="355"/>
      <c r="HG34" s="384"/>
      <c r="HH34" s="386"/>
      <c r="HI34" s="355"/>
      <c r="HJ34" s="392"/>
      <c r="HK34" s="392"/>
      <c r="HL34" s="392"/>
      <c r="HM34" s="399"/>
      <c r="HN34" s="400"/>
      <c r="HO34" s="392"/>
      <c r="HP34" s="392"/>
      <c r="HQ34" s="392"/>
      <c r="HR34" s="402"/>
      <c r="HS34" s="404"/>
      <c r="HT34" s="406"/>
      <c r="HU34" s="408"/>
      <c r="HV34" s="409"/>
      <c r="HW34" s="409"/>
      <c r="HX34" s="409"/>
      <c r="HY34" s="413"/>
      <c r="HZ34" s="415"/>
      <c r="IA34" s="418"/>
      <c r="IB34" s="420"/>
      <c r="IC34" s="409"/>
      <c r="ID34" s="425"/>
      <c r="IE34" s="427"/>
      <c r="IF34" s="428"/>
      <c r="IG34" s="429"/>
      <c r="IH34" s="431"/>
      <c r="II34" s="433"/>
      <c r="IJ34" s="434"/>
      <c r="IK34" s="435"/>
      <c r="IL34" s="436"/>
      <c r="IM34" s="437"/>
      <c r="IN34" s="438"/>
      <c r="IO34" s="439"/>
      <c r="IP34" s="441"/>
      <c r="IQ34" s="441"/>
      <c r="IR34" s="441"/>
      <c r="IS34" s="441"/>
      <c r="IT34" s="441"/>
      <c r="IU34" s="441"/>
      <c r="IV34" s="441"/>
      <c r="IW34" s="441"/>
      <c r="IX34" s="441"/>
      <c r="IY34" s="439"/>
    </row>
    <row r="35" spans="1:259" s="92" customFormat="1" ht="14.1" customHeight="1">
      <c r="A35" s="111">
        <v>-12</v>
      </c>
      <c r="B35" s="110">
        <v>14.28</v>
      </c>
      <c r="C35" s="110">
        <f t="shared" si="7"/>
        <v>0.21000000000000085</v>
      </c>
      <c r="D35" s="110">
        <v>14.49</v>
      </c>
      <c r="E35" s="110">
        <f t="shared" si="8"/>
        <v>5.2500000000000213E-2</v>
      </c>
      <c r="F35" s="791"/>
      <c r="G35" s="792"/>
      <c r="H35" s="792"/>
      <c r="I35" s="793"/>
      <c r="K35" s="193"/>
      <c r="L35" s="421"/>
      <c r="N35" s="607">
        <f t="shared" si="9"/>
        <v>14.28</v>
      </c>
      <c r="O35" s="100">
        <v>16</v>
      </c>
      <c r="P35" s="103">
        <v>-22.73</v>
      </c>
      <c r="Q35" s="103">
        <v>24.14</v>
      </c>
      <c r="R35" s="103">
        <f t="shared" si="0"/>
        <v>1.4100000000000001</v>
      </c>
      <c r="S35" s="104">
        <v>-23.3</v>
      </c>
      <c r="T35" s="104">
        <v>24.62</v>
      </c>
      <c r="U35" s="105">
        <f t="shared" si="1"/>
        <v>1.3200000000000003</v>
      </c>
      <c r="V35" s="103">
        <f t="shared" si="5"/>
        <v>-23.435000000000002</v>
      </c>
      <c r="W35" s="103">
        <f t="shared" si="6"/>
        <v>-23.96</v>
      </c>
      <c r="X35" s="103">
        <f t="shared" si="10"/>
        <v>-710.41499999999996</v>
      </c>
      <c r="Y35" s="103">
        <f t="shared" si="10"/>
        <v>-686.12499999999989</v>
      </c>
      <c r="Z35" s="103">
        <f t="shared" si="3"/>
        <v>24.290000000000077</v>
      </c>
      <c r="AA35" s="103">
        <f t="shared" si="4"/>
        <v>24.290000000000077</v>
      </c>
      <c r="AB35" s="617"/>
      <c r="AF35" s="477">
        <v>-0.66499999999996362</v>
      </c>
      <c r="AG35" s="478">
        <v>3.1888500000001203</v>
      </c>
      <c r="AH35" s="478">
        <v>4.5099999999998772</v>
      </c>
      <c r="AI35" s="478">
        <v>5.6952499999999873</v>
      </c>
      <c r="AJ35" s="478">
        <v>6.6650000000000773</v>
      </c>
      <c r="AK35" s="478">
        <v>6.93</v>
      </c>
      <c r="AL35" s="478">
        <v>7.14</v>
      </c>
      <c r="AM35" s="478">
        <v>7.43</v>
      </c>
      <c r="AN35" s="478">
        <v>7.21</v>
      </c>
      <c r="AO35" s="478">
        <v>7.5</v>
      </c>
      <c r="AP35" s="478">
        <v>7.65</v>
      </c>
      <c r="AQ35" s="478">
        <v>7.88</v>
      </c>
      <c r="AR35" s="478">
        <v>7.72</v>
      </c>
      <c r="AS35" s="478">
        <v>7.92</v>
      </c>
      <c r="AT35" s="478">
        <v>8.16</v>
      </c>
      <c r="AU35" s="478">
        <v>7.96</v>
      </c>
      <c r="AV35" s="478">
        <v>8.14</v>
      </c>
      <c r="AW35" s="478">
        <v>8.4700000000000006</v>
      </c>
      <c r="AX35" s="478">
        <v>8.2200000000000006</v>
      </c>
      <c r="AY35" s="478">
        <v>8.3800000000000008</v>
      </c>
      <c r="AZ35" s="149">
        <v>8.56</v>
      </c>
      <c r="BA35" s="149">
        <v>9.2999999999999883</v>
      </c>
      <c r="BB35" s="149">
        <v>13.530000000000086</v>
      </c>
      <c r="BC35" s="149">
        <v>14.799000000000117</v>
      </c>
      <c r="BD35" s="149">
        <v>14.3599999999999</v>
      </c>
      <c r="BE35" s="149">
        <v>14.375000000000114</v>
      </c>
      <c r="BF35" s="149">
        <v>18.425000000000068</v>
      </c>
      <c r="BG35" s="149">
        <v>19.53</v>
      </c>
      <c r="BH35" s="149">
        <v>20.83500000000015</v>
      </c>
      <c r="BI35" s="149">
        <v>21.681000000000147</v>
      </c>
      <c r="BJ35" s="149">
        <v>19.888650000000116</v>
      </c>
      <c r="BK35" s="149">
        <v>18.224325000000086</v>
      </c>
      <c r="BL35" s="149">
        <v>16.560000000000059</v>
      </c>
      <c r="BM35" s="149">
        <v>18.409249999999929</v>
      </c>
      <c r="BN35" s="149">
        <v>19.404999999999859</v>
      </c>
      <c r="BO35" s="149">
        <v>19.989999999999998</v>
      </c>
      <c r="BP35" s="149">
        <v>20.37</v>
      </c>
      <c r="BQ35" s="149">
        <v>21.117450000000002</v>
      </c>
      <c r="BR35" s="149">
        <v>20.295000000000186</v>
      </c>
      <c r="BS35" s="528">
        <v>21.01</v>
      </c>
      <c r="BT35" s="528">
        <v>21.54</v>
      </c>
      <c r="BU35" s="528">
        <v>22.56</v>
      </c>
      <c r="BV35" s="528">
        <v>20.59</v>
      </c>
      <c r="BW35" s="528">
        <v>19.489999999999998</v>
      </c>
      <c r="BX35" s="528">
        <v>20.07</v>
      </c>
      <c r="BY35" s="528">
        <v>19.78999999999985</v>
      </c>
      <c r="BZ35" s="528">
        <v>20.534999999999854</v>
      </c>
      <c r="CA35" s="532">
        <v>21.56</v>
      </c>
      <c r="CB35" s="528">
        <v>22.08</v>
      </c>
      <c r="CC35" s="528">
        <v>22.548000000000009</v>
      </c>
      <c r="CD35" s="528">
        <v>22.860000000000014</v>
      </c>
      <c r="CE35" s="528">
        <v>24</v>
      </c>
      <c r="CF35" s="538">
        <v>24.11</v>
      </c>
      <c r="CG35" s="149">
        <v>24.47</v>
      </c>
      <c r="CH35" s="149">
        <v>24.395</v>
      </c>
      <c r="CI35" s="542">
        <v>24.634999999999998</v>
      </c>
      <c r="CJ35" s="149">
        <v>24.96</v>
      </c>
      <c r="CK35" s="149">
        <v>24.76</v>
      </c>
      <c r="CL35" s="149">
        <v>24.39</v>
      </c>
      <c r="CM35" s="149">
        <v>24.88</v>
      </c>
      <c r="CN35" s="149">
        <v>25.25</v>
      </c>
      <c r="CO35" s="149">
        <v>25.58</v>
      </c>
      <c r="CP35" s="149">
        <v>25.27</v>
      </c>
      <c r="CQ35" s="149">
        <v>25.41</v>
      </c>
      <c r="CR35" s="149">
        <v>25.92</v>
      </c>
      <c r="CS35" s="149">
        <v>26.154000000000003</v>
      </c>
      <c r="CT35" s="149">
        <v>24.872399999999974</v>
      </c>
      <c r="CU35" s="149">
        <v>24.487919999999967</v>
      </c>
      <c r="CV35" s="149">
        <v>22.949999999999932</v>
      </c>
      <c r="CW35" s="149">
        <v>21.394999999999982</v>
      </c>
      <c r="CX35" s="149">
        <v>19.229999999999905</v>
      </c>
      <c r="CY35" s="560">
        <v>19.661999999999889</v>
      </c>
      <c r="CZ35" s="149">
        <v>20.745000000000232</v>
      </c>
      <c r="DA35" s="149">
        <v>21.16</v>
      </c>
      <c r="DB35" s="149">
        <v>18.762499999999932</v>
      </c>
      <c r="DC35" s="149">
        <v>17.7349999999999</v>
      </c>
      <c r="DD35" s="564">
        <v>16.96</v>
      </c>
      <c r="DE35" s="564">
        <v>17.829999999999998</v>
      </c>
      <c r="DF35" s="149">
        <v>18.559999999999999</v>
      </c>
      <c r="DG35" s="149">
        <v>18.93</v>
      </c>
      <c r="DH35" s="149">
        <v>19.309999999999999</v>
      </c>
      <c r="DI35" s="149">
        <v>18.920000000000002</v>
      </c>
      <c r="DJ35" s="149">
        <v>19.39</v>
      </c>
      <c r="DK35" s="149">
        <v>17.772999999999893</v>
      </c>
      <c r="DL35" s="149">
        <v>16.694999999999823</v>
      </c>
      <c r="DM35" s="149">
        <v>18.780999999999882</v>
      </c>
      <c r="DN35" s="149">
        <v>20.50194999999993</v>
      </c>
      <c r="DO35" s="149">
        <v>21.909999999999968</v>
      </c>
      <c r="DP35" s="149">
        <v>22.35</v>
      </c>
      <c r="DQ35" s="149">
        <v>22.8</v>
      </c>
      <c r="DR35" s="149">
        <v>22.44</v>
      </c>
      <c r="DS35" s="149">
        <v>22.89</v>
      </c>
      <c r="DT35" s="149">
        <v>22.43</v>
      </c>
      <c r="DU35" s="149">
        <v>22.88</v>
      </c>
      <c r="DV35" s="593">
        <v>23.57</v>
      </c>
      <c r="DW35" s="594">
        <v>23.22</v>
      </c>
      <c r="DX35" s="595">
        <v>23.68</v>
      </c>
      <c r="DY35" s="596">
        <v>23.09</v>
      </c>
      <c r="DZ35" s="597">
        <v>23.78</v>
      </c>
      <c r="EA35" s="599">
        <v>23.35</v>
      </c>
      <c r="EB35" s="600">
        <v>22.88</v>
      </c>
      <c r="EC35" s="601">
        <v>23.22</v>
      </c>
      <c r="ED35" s="602">
        <v>23.59</v>
      </c>
      <c r="EE35" s="149">
        <v>22.35</v>
      </c>
      <c r="EF35" s="149">
        <v>22.8</v>
      </c>
      <c r="EG35" s="149">
        <v>22.46</v>
      </c>
      <c r="EH35" s="149">
        <v>22.15</v>
      </c>
      <c r="EI35" s="149">
        <v>22.64</v>
      </c>
      <c r="EJ35" s="149">
        <v>23.09</v>
      </c>
      <c r="EK35" s="149">
        <v>23.55</v>
      </c>
      <c r="EL35" s="149">
        <v>23.08</v>
      </c>
      <c r="EM35" s="149">
        <v>23.66</v>
      </c>
      <c r="EN35" s="149">
        <v>24.815000000000168</v>
      </c>
      <c r="EO35" s="149">
        <v>25.31</v>
      </c>
      <c r="EP35" s="149">
        <v>25.82</v>
      </c>
      <c r="EQ35" s="149">
        <v>26.21</v>
      </c>
      <c r="ER35" s="149"/>
      <c r="ES35" s="282"/>
      <c r="ET35" s="283"/>
      <c r="EU35" s="284"/>
      <c r="EV35" s="286"/>
      <c r="EW35" s="287"/>
      <c r="EX35" s="288"/>
      <c r="EY35" s="289"/>
      <c r="EZ35" s="290"/>
      <c r="FA35" s="291"/>
      <c r="FB35" s="287"/>
      <c r="FC35" s="293"/>
      <c r="FD35" s="294"/>
      <c r="FE35" s="295"/>
      <c r="FF35" s="296"/>
      <c r="FG35" s="297"/>
      <c r="FH35" s="298"/>
      <c r="FI35" s="299"/>
      <c r="FJ35" s="300"/>
      <c r="FK35" s="301"/>
      <c r="FL35" s="303"/>
      <c r="FM35" s="301"/>
      <c r="FN35" s="305"/>
      <c r="FO35" s="301"/>
      <c r="FP35" s="301"/>
      <c r="FQ35" s="308"/>
      <c r="FR35" s="309"/>
      <c r="FS35" s="310"/>
      <c r="FT35" s="301"/>
      <c r="FU35" s="301"/>
      <c r="FV35" s="313"/>
      <c r="FW35" s="315"/>
      <c r="FX35" s="316"/>
      <c r="FY35" s="318"/>
      <c r="FZ35" s="318"/>
      <c r="GA35" s="319"/>
      <c r="GB35" s="321"/>
      <c r="GC35" s="321"/>
      <c r="GD35" s="323"/>
      <c r="GE35" s="325"/>
      <c r="GF35" s="321"/>
      <c r="GG35" s="329"/>
      <c r="GH35" s="321"/>
      <c r="GI35" s="321"/>
      <c r="GJ35" s="321"/>
      <c r="GK35" s="321"/>
      <c r="GL35" s="321"/>
      <c r="GM35" s="321"/>
      <c r="GN35" s="336"/>
      <c r="GO35" s="337"/>
      <c r="GP35" s="342"/>
      <c r="GQ35" s="347"/>
      <c r="GR35" s="349"/>
      <c r="GS35" s="352"/>
      <c r="GT35" s="355"/>
      <c r="GU35" s="355"/>
      <c r="GV35" s="355"/>
      <c r="GW35" s="355"/>
      <c r="GX35" s="355"/>
      <c r="GY35" s="359"/>
      <c r="GZ35" s="362"/>
      <c r="HA35" s="364"/>
      <c r="HB35" s="369"/>
      <c r="HC35" s="373"/>
      <c r="HD35" s="355"/>
      <c r="HE35" s="355"/>
      <c r="HF35" s="355"/>
      <c r="HG35" s="384"/>
      <c r="HH35" s="386"/>
      <c r="HI35" s="355"/>
      <c r="HJ35" s="392"/>
      <c r="HK35" s="392"/>
      <c r="HL35" s="392"/>
      <c r="HM35" s="399"/>
      <c r="HN35" s="400"/>
      <c r="HO35" s="392"/>
      <c r="HP35" s="392"/>
      <c r="HQ35" s="392"/>
      <c r="HR35" s="402"/>
      <c r="HS35" s="404"/>
      <c r="HT35" s="406"/>
      <c r="HU35" s="408"/>
      <c r="HV35" s="409"/>
      <c r="HW35" s="409"/>
      <c r="HX35" s="409"/>
      <c r="HY35" s="413"/>
      <c r="HZ35" s="415"/>
      <c r="IA35" s="418"/>
      <c r="IB35" s="420"/>
      <c r="IC35" s="409"/>
      <c r="ID35" s="425"/>
      <c r="IE35" s="427"/>
      <c r="IF35" s="428"/>
      <c r="IG35" s="429"/>
      <c r="IH35" s="431"/>
      <c r="II35" s="433"/>
      <c r="IJ35" s="434"/>
      <c r="IK35" s="435"/>
      <c r="IL35" s="436"/>
      <c r="IM35" s="437"/>
      <c r="IN35" s="438"/>
      <c r="IO35" s="439"/>
      <c r="IP35" s="441"/>
      <c r="IQ35" s="441"/>
      <c r="IR35" s="441"/>
      <c r="IS35" s="441"/>
      <c r="IT35" s="441"/>
      <c r="IU35" s="441"/>
      <c r="IV35" s="441"/>
      <c r="IW35" s="441"/>
      <c r="IX35" s="441"/>
      <c r="IY35" s="439"/>
    </row>
    <row r="36" spans="1:259" s="92" customFormat="1" ht="14.1" customHeight="1">
      <c r="A36" s="111">
        <v>-12.5</v>
      </c>
      <c r="B36" s="110">
        <v>16.3</v>
      </c>
      <c r="C36" s="110">
        <f t="shared" si="7"/>
        <v>0.23999999999999844</v>
      </c>
      <c r="D36" s="110">
        <v>16.54</v>
      </c>
      <c r="E36" s="110">
        <f t="shared" si="8"/>
        <v>5.9999999999999609E-2</v>
      </c>
      <c r="F36" s="791"/>
      <c r="G36" s="792"/>
      <c r="H36" s="792"/>
      <c r="I36" s="793"/>
      <c r="K36" s="193"/>
      <c r="L36" s="421"/>
      <c r="N36" s="607">
        <f t="shared" si="9"/>
        <v>16.3</v>
      </c>
      <c r="O36" s="100">
        <v>16.5</v>
      </c>
      <c r="P36" s="103">
        <v>-20.53</v>
      </c>
      <c r="Q36" s="103">
        <v>21.88</v>
      </c>
      <c r="R36" s="103">
        <f t="shared" si="0"/>
        <v>1.3499999999999979</v>
      </c>
      <c r="S36" s="104">
        <v>-21.13</v>
      </c>
      <c r="T36" s="104">
        <v>21.21</v>
      </c>
      <c r="U36" s="105">
        <f t="shared" si="1"/>
        <v>8.0000000000001847E-2</v>
      </c>
      <c r="V36" s="103">
        <f t="shared" si="5"/>
        <v>-21.204999999999998</v>
      </c>
      <c r="W36" s="103">
        <f t="shared" si="6"/>
        <v>-21.17</v>
      </c>
      <c r="X36" s="103">
        <f t="shared" ref="X36:Y41" si="11">V36+X35</f>
        <v>-731.62</v>
      </c>
      <c r="Y36" s="103">
        <f t="shared" si="11"/>
        <v>-707.29499999999985</v>
      </c>
      <c r="Z36" s="103">
        <f t="shared" si="3"/>
        <v>24.325000000000159</v>
      </c>
      <c r="AA36" s="103">
        <f t="shared" si="4"/>
        <v>24.325000000000159</v>
      </c>
      <c r="AB36" s="617"/>
      <c r="AF36" s="477">
        <v>7.999999999992724E-2</v>
      </c>
      <c r="AG36" s="478">
        <v>3.1754000000000886</v>
      </c>
      <c r="AH36" s="478">
        <v>4.1399999999998727</v>
      </c>
      <c r="AI36" s="478">
        <v>5.2592499999999802</v>
      </c>
      <c r="AJ36" s="478">
        <v>6.1750000000000682</v>
      </c>
      <c r="AK36" s="478">
        <v>6.42</v>
      </c>
      <c r="AL36" s="478">
        <v>6.61</v>
      </c>
      <c r="AM36" s="478">
        <v>6.87</v>
      </c>
      <c r="AN36" s="478">
        <v>6.66</v>
      </c>
      <c r="AO36" s="478">
        <v>6.93</v>
      </c>
      <c r="AP36" s="478">
        <v>7.07</v>
      </c>
      <c r="AQ36" s="478">
        <v>7.28</v>
      </c>
      <c r="AR36" s="478">
        <v>7.13</v>
      </c>
      <c r="AS36" s="478">
        <v>7.32</v>
      </c>
      <c r="AT36" s="478">
        <v>7.54</v>
      </c>
      <c r="AU36" s="478">
        <v>7.35</v>
      </c>
      <c r="AV36" s="478">
        <v>7.52</v>
      </c>
      <c r="AW36" s="478">
        <v>7.82</v>
      </c>
      <c r="AX36" s="478">
        <v>7.59</v>
      </c>
      <c r="AY36" s="478">
        <v>7.74</v>
      </c>
      <c r="AZ36" s="149">
        <v>7.91</v>
      </c>
      <c r="BA36" s="149">
        <v>8.6479999999999535</v>
      </c>
      <c r="BB36" s="149">
        <v>12.634999999999991</v>
      </c>
      <c r="BC36" s="149">
        <v>13.964999999999991</v>
      </c>
      <c r="BD36" s="149">
        <v>13.579999999999814</v>
      </c>
      <c r="BE36" s="149">
        <v>13.550000000000068</v>
      </c>
      <c r="BF36" s="149">
        <v>17.615000000000009</v>
      </c>
      <c r="BG36" s="149">
        <v>18.670000000000002</v>
      </c>
      <c r="BH36" s="149">
        <v>20.185000000000059</v>
      </c>
      <c r="BI36" s="149">
        <v>21.076000000000057</v>
      </c>
      <c r="BJ36" s="149">
        <v>19.259150000000034</v>
      </c>
      <c r="BK36" s="149">
        <v>17.572075000000012</v>
      </c>
      <c r="BL36" s="149">
        <v>15.884999999999991</v>
      </c>
      <c r="BM36" s="149">
        <v>17.786249999999889</v>
      </c>
      <c r="BN36" s="149">
        <v>18.809999999999832</v>
      </c>
      <c r="BO36" s="149">
        <v>19.37</v>
      </c>
      <c r="BP36" s="149">
        <v>19.739999999999998</v>
      </c>
      <c r="BQ36" s="149">
        <v>20.513024999999999</v>
      </c>
      <c r="BR36" s="149">
        <v>19.635000000000105</v>
      </c>
      <c r="BS36" s="528">
        <v>20.32</v>
      </c>
      <c r="BT36" s="528">
        <v>20.83</v>
      </c>
      <c r="BU36" s="528">
        <v>21.81</v>
      </c>
      <c r="BV36" s="528">
        <v>19.850000000000001</v>
      </c>
      <c r="BW36" s="528">
        <v>18.75</v>
      </c>
      <c r="BX36" s="528">
        <v>19.32</v>
      </c>
      <c r="BY36" s="528">
        <v>19.134999999999764</v>
      </c>
      <c r="BZ36" s="528">
        <v>19.864999999999782</v>
      </c>
      <c r="CA36" s="532">
        <v>20.86</v>
      </c>
      <c r="CB36" s="528">
        <v>21.37</v>
      </c>
      <c r="CC36" s="528">
        <v>21.948999999999955</v>
      </c>
      <c r="CD36" s="528">
        <v>22.334999999999923</v>
      </c>
      <c r="CE36" s="528">
        <v>23.45</v>
      </c>
      <c r="CF36" s="538">
        <v>23.7</v>
      </c>
      <c r="CG36" s="149">
        <v>24.06</v>
      </c>
      <c r="CH36" s="149">
        <v>24.047999999999998</v>
      </c>
      <c r="CI36" s="542">
        <v>24.327999999999999</v>
      </c>
      <c r="CJ36" s="149">
        <v>24.64</v>
      </c>
      <c r="CK36" s="149">
        <v>24.44</v>
      </c>
      <c r="CL36" s="149">
        <v>24.07</v>
      </c>
      <c r="CM36" s="149">
        <v>24.55</v>
      </c>
      <c r="CN36" s="149">
        <v>24.92</v>
      </c>
      <c r="CO36" s="149">
        <v>25.24</v>
      </c>
      <c r="CP36" s="149">
        <v>24.94</v>
      </c>
      <c r="CQ36" s="149">
        <v>25.16</v>
      </c>
      <c r="CR36" s="149">
        <v>25.66</v>
      </c>
      <c r="CS36" s="149">
        <v>25.984000000000002</v>
      </c>
      <c r="CT36" s="149">
        <v>24.570399999999928</v>
      </c>
      <c r="CU36" s="149">
        <v>24.146319999999907</v>
      </c>
      <c r="CV36" s="149">
        <v>22.449999999999818</v>
      </c>
      <c r="CW36" s="149">
        <v>21.049999999999955</v>
      </c>
      <c r="CX36" s="149">
        <v>18.8449999999998</v>
      </c>
      <c r="CY36" s="560">
        <v>19.294999999999785</v>
      </c>
      <c r="CZ36" s="149">
        <v>20.445000000000164</v>
      </c>
      <c r="DA36" s="149">
        <v>20.85</v>
      </c>
      <c r="DB36" s="149">
        <v>18.403499999999855</v>
      </c>
      <c r="DC36" s="149">
        <v>17.354999999999791</v>
      </c>
      <c r="DD36" s="564">
        <v>16.57</v>
      </c>
      <c r="DE36" s="564">
        <v>17.45</v>
      </c>
      <c r="DF36" s="149">
        <v>18.170000000000002</v>
      </c>
      <c r="DG36" s="149">
        <v>18.53</v>
      </c>
      <c r="DH36" s="149">
        <v>18.899999999999999</v>
      </c>
      <c r="DI36" s="149">
        <v>18.52</v>
      </c>
      <c r="DJ36" s="149">
        <v>18.98</v>
      </c>
      <c r="DK36" s="149">
        <v>18.190999999999843</v>
      </c>
      <c r="DL36" s="149">
        <v>17.664999999999736</v>
      </c>
      <c r="DM36" s="149">
        <v>19.222999999999821</v>
      </c>
      <c r="DN36" s="149">
        <v>20.50834999999989</v>
      </c>
      <c r="DO36" s="149">
        <v>21.559999999999945</v>
      </c>
      <c r="DP36" s="149">
        <v>21.99</v>
      </c>
      <c r="DQ36" s="149">
        <v>22.43</v>
      </c>
      <c r="DR36" s="149">
        <v>22.07</v>
      </c>
      <c r="DS36" s="149">
        <v>22.51</v>
      </c>
      <c r="DT36" s="149">
        <v>22.06</v>
      </c>
      <c r="DU36" s="149">
        <v>22.5</v>
      </c>
      <c r="DV36" s="593">
        <v>23.18</v>
      </c>
      <c r="DW36" s="594">
        <v>22.83</v>
      </c>
      <c r="DX36" s="595">
        <v>23.29</v>
      </c>
      <c r="DY36" s="596">
        <v>22.71</v>
      </c>
      <c r="DZ36" s="597">
        <v>23.39</v>
      </c>
      <c r="EA36" s="599">
        <v>22.97</v>
      </c>
      <c r="EB36" s="600">
        <v>22.51</v>
      </c>
      <c r="EC36" s="601">
        <v>22.85</v>
      </c>
      <c r="ED36" s="602">
        <v>23.22</v>
      </c>
      <c r="EE36" s="149">
        <v>21.99</v>
      </c>
      <c r="EF36" s="149">
        <v>22.43</v>
      </c>
      <c r="EG36" s="149">
        <v>22.09</v>
      </c>
      <c r="EH36" s="149">
        <v>21.78</v>
      </c>
      <c r="EI36" s="149">
        <v>22.26</v>
      </c>
      <c r="EJ36" s="149">
        <v>22.71</v>
      </c>
      <c r="EK36" s="149">
        <v>23.16</v>
      </c>
      <c r="EL36" s="149">
        <v>22.7</v>
      </c>
      <c r="EM36" s="149">
        <v>23.27</v>
      </c>
      <c r="EN36" s="149">
        <v>24.290000000000077</v>
      </c>
      <c r="EO36" s="149">
        <v>24.78</v>
      </c>
      <c r="EP36" s="149">
        <v>25.28</v>
      </c>
      <c r="EQ36" s="149">
        <v>25.67</v>
      </c>
      <c r="ER36" s="149"/>
      <c r="ES36" s="282"/>
      <c r="ET36" s="283"/>
      <c r="EU36" s="284"/>
      <c r="EV36" s="286"/>
      <c r="EW36" s="287"/>
      <c r="EX36" s="288"/>
      <c r="EY36" s="289"/>
      <c r="EZ36" s="290"/>
      <c r="FA36" s="291"/>
      <c r="FB36" s="287"/>
      <c r="FC36" s="293"/>
      <c r="FD36" s="294"/>
      <c r="FE36" s="295"/>
      <c r="FF36" s="296"/>
      <c r="FG36" s="297"/>
      <c r="FH36" s="298"/>
      <c r="FI36" s="299"/>
      <c r="FJ36" s="300"/>
      <c r="FK36" s="301"/>
      <c r="FL36" s="303"/>
      <c r="FM36" s="301"/>
      <c r="FN36" s="305"/>
      <c r="FO36" s="301"/>
      <c r="FP36" s="301"/>
      <c r="FQ36" s="308"/>
      <c r="FR36" s="309"/>
      <c r="FS36" s="310"/>
      <c r="FT36" s="301"/>
      <c r="FU36" s="301"/>
      <c r="FV36" s="313"/>
      <c r="FW36" s="315"/>
      <c r="FX36" s="316"/>
      <c r="FY36" s="318"/>
      <c r="FZ36" s="318"/>
      <c r="GA36" s="319"/>
      <c r="GB36" s="321"/>
      <c r="GC36" s="321"/>
      <c r="GD36" s="323"/>
      <c r="GE36" s="325"/>
      <c r="GF36" s="321"/>
      <c r="GG36" s="329"/>
      <c r="GH36" s="321"/>
      <c r="GI36" s="321"/>
      <c r="GJ36" s="321"/>
      <c r="GK36" s="321"/>
      <c r="GL36" s="321"/>
      <c r="GM36" s="321"/>
      <c r="GN36" s="336"/>
      <c r="GO36" s="337"/>
      <c r="GP36" s="342"/>
      <c r="GQ36" s="347"/>
      <c r="GR36" s="349"/>
      <c r="GS36" s="352"/>
      <c r="GT36" s="355"/>
      <c r="GU36" s="355"/>
      <c r="GV36" s="355"/>
      <c r="GW36" s="355"/>
      <c r="GX36" s="355"/>
      <c r="GY36" s="359"/>
      <c r="GZ36" s="362"/>
      <c r="HA36" s="364"/>
      <c r="HB36" s="369"/>
      <c r="HC36" s="373"/>
      <c r="HD36" s="355"/>
      <c r="HE36" s="355"/>
      <c r="HF36" s="355"/>
      <c r="HG36" s="384"/>
      <c r="HH36" s="386"/>
      <c r="HI36" s="355"/>
      <c r="HJ36" s="392"/>
      <c r="HK36" s="392"/>
      <c r="HL36" s="392"/>
      <c r="HM36" s="399"/>
      <c r="HN36" s="400"/>
      <c r="HO36" s="392"/>
      <c r="HP36" s="392"/>
      <c r="HQ36" s="392"/>
      <c r="HR36" s="402"/>
      <c r="HS36" s="404"/>
      <c r="HT36" s="406"/>
      <c r="HU36" s="408"/>
      <c r="HV36" s="409"/>
      <c r="HW36" s="409"/>
      <c r="HX36" s="409"/>
      <c r="HY36" s="413"/>
      <c r="HZ36" s="415"/>
      <c r="IA36" s="418"/>
      <c r="IB36" s="420"/>
      <c r="IC36" s="409"/>
      <c r="ID36" s="425"/>
      <c r="IE36" s="427"/>
      <c r="IF36" s="428"/>
      <c r="IG36" s="429"/>
      <c r="IH36" s="431"/>
      <c r="II36" s="433"/>
      <c r="IJ36" s="434"/>
      <c r="IK36" s="435"/>
      <c r="IL36" s="436"/>
      <c r="IM36" s="437"/>
      <c r="IN36" s="438"/>
      <c r="IO36" s="439"/>
      <c r="IP36" s="441"/>
      <c r="IQ36" s="441"/>
      <c r="IR36" s="441"/>
      <c r="IS36" s="441"/>
      <c r="IT36" s="441"/>
      <c r="IU36" s="441"/>
      <c r="IV36" s="441"/>
      <c r="IW36" s="441"/>
      <c r="IX36" s="441"/>
      <c r="IY36" s="439"/>
    </row>
    <row r="37" spans="1:259" s="92" customFormat="1" ht="14.1" customHeight="1">
      <c r="A37" s="111">
        <v>-13</v>
      </c>
      <c r="B37" s="110">
        <v>18.34</v>
      </c>
      <c r="C37" s="110">
        <f t="shared" si="7"/>
        <v>0.28000000000000114</v>
      </c>
      <c r="D37" s="110">
        <v>18.62</v>
      </c>
      <c r="E37" s="110">
        <f t="shared" si="8"/>
        <v>7.0000000000000284E-2</v>
      </c>
      <c r="F37" s="791"/>
      <c r="G37" s="792"/>
      <c r="H37" s="792"/>
      <c r="I37" s="793"/>
      <c r="K37" s="193"/>
      <c r="L37" s="421"/>
      <c r="N37" s="607">
        <f t="shared" si="9"/>
        <v>18.34</v>
      </c>
      <c r="O37" s="100">
        <v>17</v>
      </c>
      <c r="P37" s="103">
        <v>-20.100000000000001</v>
      </c>
      <c r="Q37" s="103">
        <v>21.45</v>
      </c>
      <c r="R37" s="103">
        <f t="shared" si="0"/>
        <v>1.3499999999999979</v>
      </c>
      <c r="S37" s="104">
        <v>-20.079999999999998</v>
      </c>
      <c r="T37" s="104">
        <v>21.32</v>
      </c>
      <c r="U37" s="105">
        <f t="shared" si="1"/>
        <v>1.240000000000002</v>
      </c>
      <c r="V37" s="103">
        <f t="shared" si="5"/>
        <v>-20.774999999999999</v>
      </c>
      <c r="W37" s="103">
        <f t="shared" si="6"/>
        <v>-20.7</v>
      </c>
      <c r="X37" s="103">
        <f t="shared" si="11"/>
        <v>-752.39499999999998</v>
      </c>
      <c r="Y37" s="103">
        <f t="shared" si="11"/>
        <v>-727.99499999999989</v>
      </c>
      <c r="Z37" s="103">
        <f t="shared" si="3"/>
        <v>24.400000000000091</v>
      </c>
      <c r="AA37" s="103">
        <f t="shared" si="4"/>
        <v>24.400000000000091</v>
      </c>
      <c r="AB37" s="617"/>
      <c r="AF37" s="477">
        <v>0.50999999999999091</v>
      </c>
      <c r="AG37" s="478">
        <v>3.0548500000001275</v>
      </c>
      <c r="AH37" s="478">
        <v>3.4499999999999318</v>
      </c>
      <c r="AI37" s="478">
        <v>4.6710000000000091</v>
      </c>
      <c r="AJ37" s="478">
        <v>5.6700000000000728</v>
      </c>
      <c r="AK37" s="478">
        <v>5.9</v>
      </c>
      <c r="AL37" s="478">
        <v>6.08</v>
      </c>
      <c r="AM37" s="478">
        <v>6.32</v>
      </c>
      <c r="AN37" s="478">
        <v>6.13</v>
      </c>
      <c r="AO37" s="478">
        <v>6.38</v>
      </c>
      <c r="AP37" s="478">
        <v>6.51</v>
      </c>
      <c r="AQ37" s="478">
        <v>6.71</v>
      </c>
      <c r="AR37" s="478">
        <v>6.58</v>
      </c>
      <c r="AS37" s="478">
        <v>6.75</v>
      </c>
      <c r="AT37" s="478">
        <v>6.95</v>
      </c>
      <c r="AU37" s="478">
        <v>6.78</v>
      </c>
      <c r="AV37" s="478">
        <v>6.94</v>
      </c>
      <c r="AW37" s="478">
        <v>7.22</v>
      </c>
      <c r="AX37" s="478">
        <v>7</v>
      </c>
      <c r="AY37" s="478">
        <v>7.14</v>
      </c>
      <c r="AZ37" s="149">
        <v>7.3</v>
      </c>
      <c r="BA37" s="149">
        <v>7.9259999999999584</v>
      </c>
      <c r="BB37" s="149">
        <v>11.670000000000073</v>
      </c>
      <c r="BC37" s="149">
        <v>13.070000000000073</v>
      </c>
      <c r="BD37" s="149">
        <v>12.674999999999841</v>
      </c>
      <c r="BE37" s="149">
        <v>12.58500000000015</v>
      </c>
      <c r="BF37" s="149">
        <v>16.665000000000077</v>
      </c>
      <c r="BG37" s="149">
        <v>17.66</v>
      </c>
      <c r="BH37" s="149">
        <v>19.290000000000077</v>
      </c>
      <c r="BI37" s="149">
        <v>20.204400000000074</v>
      </c>
      <c r="BJ37" s="149">
        <v>18.354860000000073</v>
      </c>
      <c r="BK37" s="149">
        <v>16.637430000000073</v>
      </c>
      <c r="BL37" s="149">
        <v>14.920000000000073</v>
      </c>
      <c r="BM37" s="149">
        <v>16.876499999999918</v>
      </c>
      <c r="BN37" s="149">
        <v>17.929999999999836</v>
      </c>
      <c r="BO37" s="149">
        <v>18.47</v>
      </c>
      <c r="BP37" s="149">
        <v>18.82</v>
      </c>
      <c r="BQ37" s="149">
        <v>19.610900000000004</v>
      </c>
      <c r="BR37" s="149">
        <v>18.775000000000091</v>
      </c>
      <c r="BS37" s="528">
        <v>19.43</v>
      </c>
      <c r="BT37" s="528">
        <v>19.91</v>
      </c>
      <c r="BU37" s="528">
        <v>20.84</v>
      </c>
      <c r="BV37" s="528">
        <v>18.89</v>
      </c>
      <c r="BW37" s="528">
        <v>17.8</v>
      </c>
      <c r="BX37" s="528">
        <v>18.37</v>
      </c>
      <c r="BY37" s="528">
        <v>18.249999999999773</v>
      </c>
      <c r="BZ37" s="528">
        <v>19.064999999999827</v>
      </c>
      <c r="CA37" s="532">
        <v>20.02</v>
      </c>
      <c r="CB37" s="528">
        <v>20.5</v>
      </c>
      <c r="CC37" s="528">
        <v>21.135999999999967</v>
      </c>
      <c r="CD37" s="528">
        <v>21.559999999999945</v>
      </c>
      <c r="CE37" s="528">
        <v>22.64</v>
      </c>
      <c r="CF37" s="538">
        <v>23</v>
      </c>
      <c r="CG37" s="149">
        <v>23.35</v>
      </c>
      <c r="CH37" s="149">
        <v>23.389000000000003</v>
      </c>
      <c r="CI37" s="542">
        <v>23.726500000000001</v>
      </c>
      <c r="CJ37" s="149">
        <v>24.03</v>
      </c>
      <c r="CK37" s="149">
        <v>23.84</v>
      </c>
      <c r="CL37" s="149">
        <v>23.48</v>
      </c>
      <c r="CM37" s="149">
        <v>23.95</v>
      </c>
      <c r="CN37" s="149">
        <v>24.31</v>
      </c>
      <c r="CO37" s="149">
        <v>24.63</v>
      </c>
      <c r="CP37" s="149">
        <v>24.33</v>
      </c>
      <c r="CQ37" s="149">
        <v>24.689999999999998</v>
      </c>
      <c r="CR37" s="149">
        <v>25.18</v>
      </c>
      <c r="CS37" s="149">
        <v>25.69</v>
      </c>
      <c r="CT37" s="149">
        <v>24.121999999999947</v>
      </c>
      <c r="CU37" s="149">
        <v>23.651599999999931</v>
      </c>
      <c r="CV37" s="149">
        <v>21.769999999999868</v>
      </c>
      <c r="CW37" s="149">
        <v>20.490000000000009</v>
      </c>
      <c r="CX37" s="149">
        <v>18.274999999999864</v>
      </c>
      <c r="CY37" s="560">
        <v>18.747499999999864</v>
      </c>
      <c r="CZ37" s="149">
        <v>19.940000000000168</v>
      </c>
      <c r="DA37" s="149">
        <v>20.34</v>
      </c>
      <c r="DB37" s="149">
        <v>17.938999999999897</v>
      </c>
      <c r="DC37" s="149">
        <v>16.909999999999854</v>
      </c>
      <c r="DD37" s="564">
        <v>16.14</v>
      </c>
      <c r="DE37" s="564">
        <v>17</v>
      </c>
      <c r="DF37" s="149">
        <v>17.7</v>
      </c>
      <c r="DG37" s="149">
        <v>18.05</v>
      </c>
      <c r="DH37" s="149">
        <v>18.41</v>
      </c>
      <c r="DI37" s="149">
        <v>18.04</v>
      </c>
      <c r="DJ37" s="149">
        <v>18.489999999999998</v>
      </c>
      <c r="DK37" s="149">
        <v>17.724999999999881</v>
      </c>
      <c r="DL37" s="149">
        <v>17.214999999999804</v>
      </c>
      <c r="DM37" s="149">
        <v>18.714999999999897</v>
      </c>
      <c r="DN37" s="149">
        <v>19.952499999999972</v>
      </c>
      <c r="DO37" s="149">
        <v>20.965000000000032</v>
      </c>
      <c r="DP37" s="149">
        <v>21.38</v>
      </c>
      <c r="DQ37" s="149">
        <v>21.81</v>
      </c>
      <c r="DR37" s="149">
        <v>21.46</v>
      </c>
      <c r="DS37" s="149">
        <v>21.89</v>
      </c>
      <c r="DT37" s="149">
        <v>21.45</v>
      </c>
      <c r="DU37" s="149">
        <v>21.88</v>
      </c>
      <c r="DV37" s="593">
        <v>22.54</v>
      </c>
      <c r="DW37" s="594">
        <v>22.2</v>
      </c>
      <c r="DX37" s="595">
        <v>22.64</v>
      </c>
      <c r="DY37" s="596">
        <v>22.07</v>
      </c>
      <c r="DZ37" s="597">
        <v>22.73</v>
      </c>
      <c r="EA37" s="599">
        <v>22.32</v>
      </c>
      <c r="EB37" s="600">
        <v>21.87</v>
      </c>
      <c r="EC37" s="601">
        <v>22.2</v>
      </c>
      <c r="ED37" s="602">
        <v>22.56</v>
      </c>
      <c r="EE37" s="149">
        <v>21.38</v>
      </c>
      <c r="EF37" s="149">
        <v>21.81</v>
      </c>
      <c r="EG37" s="149">
        <v>21.48</v>
      </c>
      <c r="EH37" s="149">
        <v>21.18</v>
      </c>
      <c r="EI37" s="149">
        <v>21.65</v>
      </c>
      <c r="EJ37" s="149">
        <v>22.08</v>
      </c>
      <c r="EK37" s="149">
        <v>22.52</v>
      </c>
      <c r="EL37" s="149">
        <v>22.07</v>
      </c>
      <c r="EM37" s="149">
        <v>22.62</v>
      </c>
      <c r="EN37" s="149">
        <v>24.325000000000159</v>
      </c>
      <c r="EO37" s="149">
        <v>24.81</v>
      </c>
      <c r="EP37" s="149">
        <v>25.31</v>
      </c>
      <c r="EQ37" s="149">
        <v>25.69</v>
      </c>
      <c r="ER37" s="149"/>
      <c r="ES37" s="282"/>
      <c r="ET37" s="283"/>
      <c r="EU37" s="284"/>
      <c r="EV37" s="286"/>
      <c r="EW37" s="287"/>
      <c r="EX37" s="288"/>
      <c r="EY37" s="289"/>
      <c r="EZ37" s="290"/>
      <c r="FA37" s="291"/>
      <c r="FB37" s="287"/>
      <c r="FC37" s="293"/>
      <c r="FD37" s="294"/>
      <c r="FE37" s="295"/>
      <c r="FF37" s="296"/>
      <c r="FG37" s="297"/>
      <c r="FH37" s="298"/>
      <c r="FI37" s="299"/>
      <c r="FJ37" s="300"/>
      <c r="FK37" s="301"/>
      <c r="FL37" s="303"/>
      <c r="FM37" s="301"/>
      <c r="FN37" s="305"/>
      <c r="FO37" s="301"/>
      <c r="FP37" s="301"/>
      <c r="FQ37" s="308"/>
      <c r="FR37" s="309"/>
      <c r="FS37" s="310"/>
      <c r="FT37" s="301"/>
      <c r="FU37" s="301"/>
      <c r="FV37" s="313"/>
      <c r="FW37" s="315"/>
      <c r="FX37" s="316"/>
      <c r="FY37" s="318"/>
      <c r="FZ37" s="318"/>
      <c r="GA37" s="319"/>
      <c r="GB37" s="321"/>
      <c r="GC37" s="321"/>
      <c r="GD37" s="323"/>
      <c r="GE37" s="325"/>
      <c r="GF37" s="321"/>
      <c r="GG37" s="329"/>
      <c r="GH37" s="321"/>
      <c r="GI37" s="321"/>
      <c r="GJ37" s="321"/>
      <c r="GK37" s="321"/>
      <c r="GL37" s="321"/>
      <c r="GM37" s="321"/>
      <c r="GN37" s="336"/>
      <c r="GO37" s="337"/>
      <c r="GP37" s="342"/>
      <c r="GQ37" s="347"/>
      <c r="GR37" s="349"/>
      <c r="GS37" s="352"/>
      <c r="GT37" s="355"/>
      <c r="GU37" s="355"/>
      <c r="GV37" s="355"/>
      <c r="GW37" s="355"/>
      <c r="GX37" s="355"/>
      <c r="GY37" s="359"/>
      <c r="GZ37" s="362"/>
      <c r="HA37" s="364"/>
      <c r="HB37" s="369"/>
      <c r="HC37" s="373"/>
      <c r="HD37" s="355"/>
      <c r="HE37" s="355"/>
      <c r="HF37" s="355"/>
      <c r="HG37" s="384"/>
      <c r="HH37" s="386"/>
      <c r="HI37" s="355"/>
      <c r="HJ37" s="392"/>
      <c r="HK37" s="392"/>
      <c r="HL37" s="392"/>
      <c r="HM37" s="399"/>
      <c r="HN37" s="400"/>
      <c r="HO37" s="392"/>
      <c r="HP37" s="392"/>
      <c r="HQ37" s="392"/>
      <c r="HR37" s="402"/>
      <c r="HS37" s="404"/>
      <c r="HT37" s="406"/>
      <c r="HU37" s="408"/>
      <c r="HV37" s="409"/>
      <c r="HW37" s="409"/>
      <c r="HX37" s="409"/>
      <c r="HY37" s="413"/>
      <c r="HZ37" s="415"/>
      <c r="IA37" s="418"/>
      <c r="IB37" s="420"/>
      <c r="IC37" s="409"/>
      <c r="ID37" s="425"/>
      <c r="IE37" s="427"/>
      <c r="IF37" s="428"/>
      <c r="IG37" s="429"/>
      <c r="IH37" s="431"/>
      <c r="II37" s="433"/>
      <c r="IJ37" s="434"/>
      <c r="IK37" s="435"/>
      <c r="IL37" s="436"/>
      <c r="IM37" s="437"/>
      <c r="IN37" s="438"/>
      <c r="IO37" s="439"/>
      <c r="IP37" s="441"/>
      <c r="IQ37" s="441"/>
      <c r="IR37" s="441"/>
      <c r="IS37" s="441"/>
      <c r="IT37" s="441"/>
      <c r="IU37" s="441"/>
      <c r="IV37" s="441"/>
      <c r="IW37" s="441"/>
      <c r="IX37" s="441"/>
      <c r="IY37" s="439"/>
    </row>
    <row r="38" spans="1:259" s="92" customFormat="1" ht="14.1" customHeight="1">
      <c r="A38" s="111">
        <v>-13.5</v>
      </c>
      <c r="B38" s="110">
        <v>20.96</v>
      </c>
      <c r="C38" s="110">
        <f t="shared" si="7"/>
        <v>0.30999999999999872</v>
      </c>
      <c r="D38" s="110">
        <v>21.27</v>
      </c>
      <c r="E38" s="110">
        <f t="shared" si="8"/>
        <v>7.749999999999968E-2</v>
      </c>
      <c r="F38" s="791"/>
      <c r="G38" s="792"/>
      <c r="H38" s="792"/>
      <c r="I38" s="793"/>
      <c r="K38" s="193"/>
      <c r="L38" s="421"/>
      <c r="N38" s="607">
        <f t="shared" si="9"/>
        <v>20.96</v>
      </c>
      <c r="O38" s="100">
        <v>17.5</v>
      </c>
      <c r="P38" s="103">
        <v>-21.17</v>
      </c>
      <c r="Q38" s="103">
        <v>22.58</v>
      </c>
      <c r="R38" s="103">
        <f t="shared" si="0"/>
        <v>1.4099999999999966</v>
      </c>
      <c r="S38" s="104">
        <v>-21.48</v>
      </c>
      <c r="T38" s="104">
        <v>22.63</v>
      </c>
      <c r="U38" s="105">
        <f t="shared" si="1"/>
        <v>1.1499999999999986</v>
      </c>
      <c r="V38" s="103">
        <f t="shared" si="5"/>
        <v>-21.875</v>
      </c>
      <c r="W38" s="103">
        <f t="shared" si="6"/>
        <v>-22.055</v>
      </c>
      <c r="X38" s="103">
        <f t="shared" si="11"/>
        <v>-774.27</v>
      </c>
      <c r="Y38" s="103">
        <f t="shared" si="11"/>
        <v>-750.04999999999984</v>
      </c>
      <c r="Z38" s="103">
        <f t="shared" si="3"/>
        <v>24.220000000000141</v>
      </c>
      <c r="AA38" s="103">
        <f t="shared" si="4"/>
        <v>24.220000000000141</v>
      </c>
      <c r="AB38" s="617"/>
      <c r="AF38" s="477">
        <v>0.24000000000000909</v>
      </c>
      <c r="AG38" s="478">
        <v>2.850300000000086</v>
      </c>
      <c r="AH38" s="478">
        <v>2.7249999999999091</v>
      </c>
      <c r="AI38" s="478">
        <v>4.1659999999999737</v>
      </c>
      <c r="AJ38" s="478">
        <v>5.3450000000000273</v>
      </c>
      <c r="AK38" s="478">
        <v>5.56</v>
      </c>
      <c r="AL38" s="478">
        <v>5.73</v>
      </c>
      <c r="AM38" s="478">
        <v>5.96</v>
      </c>
      <c r="AN38" s="478">
        <v>5.78</v>
      </c>
      <c r="AO38" s="478">
        <v>6.01</v>
      </c>
      <c r="AP38" s="478">
        <v>6.13</v>
      </c>
      <c r="AQ38" s="478">
        <v>6.31</v>
      </c>
      <c r="AR38" s="478">
        <v>6.18</v>
      </c>
      <c r="AS38" s="478">
        <v>6.34</v>
      </c>
      <c r="AT38" s="478">
        <v>6.53</v>
      </c>
      <c r="AU38" s="478">
        <v>6.37</v>
      </c>
      <c r="AV38" s="478">
        <v>6.52</v>
      </c>
      <c r="AW38" s="478">
        <v>6.78</v>
      </c>
      <c r="AX38" s="478">
        <v>6.58</v>
      </c>
      <c r="AY38" s="478">
        <v>6.71</v>
      </c>
      <c r="AZ38" s="149">
        <v>6.86</v>
      </c>
      <c r="BA38" s="149">
        <v>7.3899999999999331</v>
      </c>
      <c r="BB38" s="149">
        <v>10.990000000000009</v>
      </c>
      <c r="BC38" s="149">
        <v>12.46000000000001</v>
      </c>
      <c r="BD38" s="149">
        <v>11.949999999999818</v>
      </c>
      <c r="BE38" s="149">
        <v>11.805000000000177</v>
      </c>
      <c r="BF38" s="149">
        <v>15.975000000000023</v>
      </c>
      <c r="BG38" s="149">
        <v>16.93</v>
      </c>
      <c r="BH38" s="149">
        <v>18.800000000000068</v>
      </c>
      <c r="BI38" s="149">
        <v>19.725200000000068</v>
      </c>
      <c r="BJ38" s="149">
        <v>17.796630000000057</v>
      </c>
      <c r="BK38" s="149">
        <v>16.005815000000045</v>
      </c>
      <c r="BL38" s="149">
        <v>14.215000000000032</v>
      </c>
      <c r="BM38" s="149">
        <v>16.187749999999863</v>
      </c>
      <c r="BN38" s="149">
        <v>17.249999999999773</v>
      </c>
      <c r="BO38" s="149">
        <v>17.77</v>
      </c>
      <c r="BP38" s="149">
        <v>18.11</v>
      </c>
      <c r="BQ38" s="149">
        <v>18.913</v>
      </c>
      <c r="BR38" s="149">
        <v>18.080000000000041</v>
      </c>
      <c r="BS38" s="528">
        <v>18.71</v>
      </c>
      <c r="BT38" s="528">
        <v>19.18</v>
      </c>
      <c r="BU38" s="528">
        <v>20.079999999999998</v>
      </c>
      <c r="BV38" s="528">
        <v>18.16</v>
      </c>
      <c r="BW38" s="528">
        <v>17.079999999999998</v>
      </c>
      <c r="BX38" s="528">
        <v>17.64</v>
      </c>
      <c r="BY38" s="528">
        <v>17.64999999999975</v>
      </c>
      <c r="BZ38" s="528">
        <v>18.554999999999836</v>
      </c>
      <c r="CA38" s="532">
        <v>19.48</v>
      </c>
      <c r="CB38" s="528">
        <v>19.96</v>
      </c>
      <c r="CC38" s="528">
        <v>20.712999999999951</v>
      </c>
      <c r="CD38" s="528">
        <v>21.214999999999918</v>
      </c>
      <c r="CE38" s="528">
        <v>22.28</v>
      </c>
      <c r="CF38" s="538">
        <v>22.69</v>
      </c>
      <c r="CG38" s="149">
        <v>23.03</v>
      </c>
      <c r="CH38" s="149">
        <v>23.096</v>
      </c>
      <c r="CI38" s="542">
        <v>23.473500000000001</v>
      </c>
      <c r="CJ38" s="149">
        <v>23.78</v>
      </c>
      <c r="CK38" s="149">
        <v>23.59</v>
      </c>
      <c r="CL38" s="149">
        <v>23.24</v>
      </c>
      <c r="CM38" s="149">
        <v>23.7</v>
      </c>
      <c r="CN38" s="149">
        <v>24.06</v>
      </c>
      <c r="CO38" s="149">
        <v>24.37</v>
      </c>
      <c r="CP38" s="149">
        <v>24.08</v>
      </c>
      <c r="CQ38" s="149">
        <v>24.49</v>
      </c>
      <c r="CR38" s="149">
        <v>24.98</v>
      </c>
      <c r="CS38" s="149">
        <v>25.562000000000001</v>
      </c>
      <c r="CT38" s="149">
        <v>23.979199999999917</v>
      </c>
      <c r="CU38" s="149">
        <v>23.504359999999892</v>
      </c>
      <c r="CV38" s="149">
        <v>21.604999999999791</v>
      </c>
      <c r="CW38" s="149">
        <v>20.480000000000018</v>
      </c>
      <c r="CX38" s="149">
        <v>18.264999999999873</v>
      </c>
      <c r="CY38" s="560">
        <v>18.764499999999874</v>
      </c>
      <c r="CZ38" s="149">
        <v>20.035000000000196</v>
      </c>
      <c r="DA38" s="149">
        <v>20.440000000000001</v>
      </c>
      <c r="DB38" s="149">
        <v>18.052999999999901</v>
      </c>
      <c r="DC38" s="149">
        <v>17.029999999999859</v>
      </c>
      <c r="DD38" s="564">
        <v>16.260000000000002</v>
      </c>
      <c r="DE38" s="564">
        <v>17.12</v>
      </c>
      <c r="DF38" s="149">
        <v>17.82</v>
      </c>
      <c r="DG38" s="149">
        <v>18.18</v>
      </c>
      <c r="DH38" s="149">
        <v>18.54</v>
      </c>
      <c r="DI38" s="149">
        <v>18.170000000000002</v>
      </c>
      <c r="DJ38" s="149">
        <v>18.62</v>
      </c>
      <c r="DK38" s="149">
        <v>17.890999999999849</v>
      </c>
      <c r="DL38" s="149">
        <v>17.404999999999745</v>
      </c>
      <c r="DM38" s="149">
        <v>18.91299999999983</v>
      </c>
      <c r="DN38" s="149">
        <v>20.1570999999999</v>
      </c>
      <c r="DO38" s="149">
        <v>21.174999999999955</v>
      </c>
      <c r="DP38" s="149">
        <v>21.6</v>
      </c>
      <c r="DQ38" s="149">
        <v>22.03</v>
      </c>
      <c r="DR38" s="149">
        <v>21.68</v>
      </c>
      <c r="DS38" s="149">
        <v>22.11</v>
      </c>
      <c r="DT38" s="149">
        <v>21.67</v>
      </c>
      <c r="DU38" s="149">
        <v>22.1</v>
      </c>
      <c r="DV38" s="593">
        <v>22.76</v>
      </c>
      <c r="DW38" s="594">
        <v>22.42</v>
      </c>
      <c r="DX38" s="595">
        <v>22.87</v>
      </c>
      <c r="DY38" s="596">
        <v>22.3</v>
      </c>
      <c r="DZ38" s="597">
        <v>22.97</v>
      </c>
      <c r="EA38" s="599">
        <v>22.56</v>
      </c>
      <c r="EB38" s="600">
        <v>22.11</v>
      </c>
      <c r="EC38" s="601">
        <v>22.44</v>
      </c>
      <c r="ED38" s="602">
        <v>22.8</v>
      </c>
      <c r="EE38" s="149">
        <v>21.6</v>
      </c>
      <c r="EF38" s="149">
        <v>22.03</v>
      </c>
      <c r="EG38" s="149">
        <v>21.7</v>
      </c>
      <c r="EH38" s="149">
        <v>21.4</v>
      </c>
      <c r="EI38" s="149">
        <v>21.87</v>
      </c>
      <c r="EJ38" s="149">
        <v>22.31</v>
      </c>
      <c r="EK38" s="149">
        <v>22.76</v>
      </c>
      <c r="EL38" s="149">
        <v>22.3</v>
      </c>
      <c r="EM38" s="149">
        <v>22.86</v>
      </c>
      <c r="EN38" s="149">
        <v>24.400000000000091</v>
      </c>
      <c r="EO38" s="149">
        <v>24.89</v>
      </c>
      <c r="EP38" s="149">
        <v>25.39</v>
      </c>
      <c r="EQ38" s="149">
        <v>25.77</v>
      </c>
      <c r="ER38" s="149"/>
      <c r="ES38" s="282"/>
      <c r="ET38" s="283"/>
      <c r="EU38" s="284"/>
      <c r="EV38" s="286"/>
      <c r="EW38" s="287"/>
      <c r="EX38" s="288"/>
      <c r="EY38" s="289"/>
      <c r="EZ38" s="290"/>
      <c r="FA38" s="291"/>
      <c r="FB38" s="287"/>
      <c r="FC38" s="293"/>
      <c r="FD38" s="294"/>
      <c r="FE38" s="295"/>
      <c r="FF38" s="296"/>
      <c r="FG38" s="297"/>
      <c r="FH38" s="298"/>
      <c r="FI38" s="299"/>
      <c r="FJ38" s="300"/>
      <c r="FK38" s="301"/>
      <c r="FL38" s="303"/>
      <c r="FM38" s="301"/>
      <c r="FN38" s="305"/>
      <c r="FO38" s="301"/>
      <c r="FP38" s="301"/>
      <c r="FQ38" s="308"/>
      <c r="FR38" s="309"/>
      <c r="FS38" s="310"/>
      <c r="FT38" s="301"/>
      <c r="FU38" s="301"/>
      <c r="FV38" s="313"/>
      <c r="FW38" s="315"/>
      <c r="FX38" s="316"/>
      <c r="FY38" s="318"/>
      <c r="FZ38" s="318"/>
      <c r="GA38" s="319"/>
      <c r="GB38" s="321"/>
      <c r="GC38" s="321"/>
      <c r="GD38" s="323"/>
      <c r="GE38" s="325"/>
      <c r="GF38" s="321"/>
      <c r="GG38" s="329"/>
      <c r="GH38" s="321"/>
      <c r="GI38" s="321"/>
      <c r="GJ38" s="321"/>
      <c r="GK38" s="321"/>
      <c r="GL38" s="321"/>
      <c r="GM38" s="321"/>
      <c r="GN38" s="336"/>
      <c r="GO38" s="337"/>
      <c r="GP38" s="342"/>
      <c r="GQ38" s="347"/>
      <c r="GR38" s="349"/>
      <c r="GS38" s="352"/>
      <c r="GT38" s="355"/>
      <c r="GU38" s="355"/>
      <c r="GV38" s="355"/>
      <c r="GW38" s="355"/>
      <c r="GX38" s="355"/>
      <c r="GY38" s="359"/>
      <c r="GZ38" s="362"/>
      <c r="HA38" s="364"/>
      <c r="HB38" s="369"/>
      <c r="HC38" s="373"/>
      <c r="HD38" s="355"/>
      <c r="HE38" s="355"/>
      <c r="HF38" s="355"/>
      <c r="HG38" s="384"/>
      <c r="HH38" s="386"/>
      <c r="HI38" s="355"/>
      <c r="HJ38" s="392"/>
      <c r="HK38" s="392"/>
      <c r="HL38" s="392"/>
      <c r="HM38" s="399"/>
      <c r="HN38" s="400"/>
      <c r="HO38" s="392"/>
      <c r="HP38" s="392"/>
      <c r="HQ38" s="392"/>
      <c r="HR38" s="402"/>
      <c r="HS38" s="404"/>
      <c r="HT38" s="406"/>
      <c r="HU38" s="408"/>
      <c r="HV38" s="409"/>
      <c r="HW38" s="409"/>
      <c r="HX38" s="409"/>
      <c r="HY38" s="413"/>
      <c r="HZ38" s="415"/>
      <c r="IA38" s="418"/>
      <c r="IB38" s="420"/>
      <c r="IC38" s="409"/>
      <c r="ID38" s="425"/>
      <c r="IE38" s="427"/>
      <c r="IF38" s="428"/>
      <c r="IG38" s="429"/>
      <c r="IH38" s="431"/>
      <c r="II38" s="433"/>
      <c r="IJ38" s="434"/>
      <c r="IK38" s="435"/>
      <c r="IL38" s="436"/>
      <c r="IM38" s="437"/>
      <c r="IN38" s="438"/>
      <c r="IO38" s="439"/>
      <c r="IP38" s="441"/>
      <c r="IQ38" s="441"/>
      <c r="IR38" s="441"/>
      <c r="IS38" s="441"/>
      <c r="IT38" s="441"/>
      <c r="IU38" s="441"/>
      <c r="IV38" s="441"/>
      <c r="IW38" s="441"/>
      <c r="IX38" s="441"/>
      <c r="IY38" s="439"/>
    </row>
    <row r="39" spans="1:259" s="92" customFormat="1" ht="14.1" customHeight="1">
      <c r="A39" s="111">
        <v>-14</v>
      </c>
      <c r="B39" s="110">
        <v>23</v>
      </c>
      <c r="C39" s="110">
        <f t="shared" si="7"/>
        <v>0.35000000000000142</v>
      </c>
      <c r="D39" s="110">
        <v>23.35</v>
      </c>
      <c r="E39" s="110">
        <f t="shared" si="8"/>
        <v>8.7500000000000355E-2</v>
      </c>
      <c r="F39" s="791"/>
      <c r="G39" s="792"/>
      <c r="H39" s="792"/>
      <c r="I39" s="793"/>
      <c r="K39" s="193"/>
      <c r="L39" s="421"/>
      <c r="N39" s="607">
        <f t="shared" si="9"/>
        <v>23</v>
      </c>
      <c r="O39" s="100">
        <v>18</v>
      </c>
      <c r="P39" s="103">
        <v>-21.19</v>
      </c>
      <c r="Q39" s="103">
        <v>22.51</v>
      </c>
      <c r="R39" s="103">
        <f t="shared" si="0"/>
        <v>1.3200000000000003</v>
      </c>
      <c r="S39" s="104">
        <v>-21.9</v>
      </c>
      <c r="T39" s="104">
        <v>23.12</v>
      </c>
      <c r="U39" s="105">
        <f t="shared" si="1"/>
        <v>1.2200000000000024</v>
      </c>
      <c r="V39" s="103">
        <f t="shared" si="5"/>
        <v>-21.85</v>
      </c>
      <c r="W39" s="103">
        <f t="shared" si="6"/>
        <v>-22.509999999999998</v>
      </c>
      <c r="X39" s="103">
        <f t="shared" si="11"/>
        <v>-796.12</v>
      </c>
      <c r="Y39" s="103">
        <f t="shared" si="11"/>
        <v>-772.55999999999983</v>
      </c>
      <c r="Z39" s="103">
        <f t="shared" si="3"/>
        <v>23.560000000000173</v>
      </c>
      <c r="AA39" s="103">
        <f t="shared" si="4"/>
        <v>23.560000000000173</v>
      </c>
      <c r="AB39" s="617"/>
      <c r="AF39" s="477">
        <v>-0.16499999999996362</v>
      </c>
      <c r="AG39" s="478">
        <v>2.5800500000000786</v>
      </c>
      <c r="AH39" s="478">
        <v>2.6449999999998681</v>
      </c>
      <c r="AI39" s="478">
        <v>4.118999999999966</v>
      </c>
      <c r="AJ39" s="478">
        <v>5.3250000000000455</v>
      </c>
      <c r="AK39" s="478">
        <v>5.54</v>
      </c>
      <c r="AL39" s="478">
        <v>5.71</v>
      </c>
      <c r="AM39" s="478">
        <v>5.94</v>
      </c>
      <c r="AN39" s="478">
        <v>5.76</v>
      </c>
      <c r="AO39" s="478">
        <v>5.99</v>
      </c>
      <c r="AP39" s="478">
        <v>6.11</v>
      </c>
      <c r="AQ39" s="478">
        <v>6.29</v>
      </c>
      <c r="AR39" s="478">
        <v>6.16</v>
      </c>
      <c r="AS39" s="478">
        <v>6.32</v>
      </c>
      <c r="AT39" s="478">
        <v>6.51</v>
      </c>
      <c r="AU39" s="478">
        <v>6.35</v>
      </c>
      <c r="AV39" s="478">
        <v>6.5</v>
      </c>
      <c r="AW39" s="478">
        <v>6.76</v>
      </c>
      <c r="AX39" s="478">
        <v>6.56</v>
      </c>
      <c r="AY39" s="478">
        <v>6.69</v>
      </c>
      <c r="AZ39" s="149">
        <v>6.84</v>
      </c>
      <c r="BA39" s="149">
        <v>7.2279999999999323</v>
      </c>
      <c r="BB39" s="149">
        <v>10.509999999999991</v>
      </c>
      <c r="BC39" s="149">
        <v>12.02999999999999</v>
      </c>
      <c r="BD39" s="149">
        <v>11.454999999999814</v>
      </c>
      <c r="BE39" s="149">
        <v>11.240000000000236</v>
      </c>
      <c r="BF39" s="149">
        <v>15.470000000000027</v>
      </c>
      <c r="BG39" s="149">
        <v>16.399999999999999</v>
      </c>
      <c r="BH39" s="149">
        <v>18.7650000000001</v>
      </c>
      <c r="BI39" s="149">
        <v>19.7010000000001</v>
      </c>
      <c r="BJ39" s="149">
        <v>17.614650000000069</v>
      </c>
      <c r="BK39" s="149">
        <v>15.677325000000039</v>
      </c>
      <c r="BL39" s="149">
        <v>13.740000000000009</v>
      </c>
      <c r="BM39" s="149">
        <v>15.72</v>
      </c>
      <c r="BN39" s="149">
        <v>16.864999999999782</v>
      </c>
      <c r="BO39" s="149">
        <v>17.37</v>
      </c>
      <c r="BP39" s="149">
        <v>17.7</v>
      </c>
      <c r="BQ39" s="149">
        <v>18.5184</v>
      </c>
      <c r="BR39" s="149">
        <v>17.530000000000086</v>
      </c>
      <c r="BS39" s="528">
        <v>18.14</v>
      </c>
      <c r="BT39" s="528">
        <v>18.59</v>
      </c>
      <c r="BU39" s="528">
        <v>19.46</v>
      </c>
      <c r="BV39" s="528">
        <v>17.54</v>
      </c>
      <c r="BW39" s="528">
        <v>16.47</v>
      </c>
      <c r="BX39" s="528">
        <v>17.03</v>
      </c>
      <c r="BY39" s="528">
        <v>17.174999999999727</v>
      </c>
      <c r="BZ39" s="528">
        <v>18.169999999999845</v>
      </c>
      <c r="CA39" s="532">
        <v>19.079999999999998</v>
      </c>
      <c r="CB39" s="528">
        <v>19.53</v>
      </c>
      <c r="CC39" s="528">
        <v>20.357999999999983</v>
      </c>
      <c r="CD39" s="528">
        <v>20.909999999999968</v>
      </c>
      <c r="CE39" s="528">
        <v>21.96</v>
      </c>
      <c r="CF39" s="538">
        <v>22.4</v>
      </c>
      <c r="CG39" s="149">
        <v>22.74</v>
      </c>
      <c r="CH39" s="149">
        <v>22.875</v>
      </c>
      <c r="CI39" s="542">
        <v>23.31</v>
      </c>
      <c r="CJ39" s="149">
        <v>23.61</v>
      </c>
      <c r="CK39" s="149">
        <v>23.42</v>
      </c>
      <c r="CL39" s="149">
        <v>23.07</v>
      </c>
      <c r="CM39" s="149">
        <v>23.53</v>
      </c>
      <c r="CN39" s="149">
        <v>23.88</v>
      </c>
      <c r="CO39" s="149">
        <v>24.19</v>
      </c>
      <c r="CP39" s="149">
        <v>23.9</v>
      </c>
      <c r="CQ39" s="149">
        <v>24.369999999999997</v>
      </c>
      <c r="CR39" s="149">
        <v>24.86</v>
      </c>
      <c r="CS39" s="149">
        <v>25.526</v>
      </c>
      <c r="CT39" s="149">
        <v>23.927599999999899</v>
      </c>
      <c r="CU39" s="149">
        <v>23.448079999999869</v>
      </c>
      <c r="CV39" s="149">
        <v>21.529999999999745</v>
      </c>
      <c r="CW39" s="149">
        <v>20.529999999999973</v>
      </c>
      <c r="CX39" s="149">
        <v>18.274999999999864</v>
      </c>
      <c r="CY39" s="560">
        <v>18.801499999999862</v>
      </c>
      <c r="CZ39" s="149">
        <v>20.120000000000232</v>
      </c>
      <c r="DA39" s="149">
        <v>20.52</v>
      </c>
      <c r="DB39" s="149">
        <v>18.12249999999986</v>
      </c>
      <c r="DC39" s="149">
        <v>17.0949999999998</v>
      </c>
      <c r="DD39" s="564">
        <v>16.32</v>
      </c>
      <c r="DE39" s="564">
        <v>17.190000000000001</v>
      </c>
      <c r="DF39" s="149">
        <v>17.89</v>
      </c>
      <c r="DG39" s="149">
        <v>18.25</v>
      </c>
      <c r="DH39" s="149">
        <v>18.62</v>
      </c>
      <c r="DI39" s="149">
        <v>18.25</v>
      </c>
      <c r="DJ39" s="149">
        <v>18.71</v>
      </c>
      <c r="DK39" s="149">
        <v>17.91199999999986</v>
      </c>
      <c r="DL39" s="149">
        <v>17.379999999999768</v>
      </c>
      <c r="DM39" s="149">
        <v>18.891999999999847</v>
      </c>
      <c r="DN39" s="149">
        <v>20.139399999999913</v>
      </c>
      <c r="DO39" s="149">
        <v>21.159999999999968</v>
      </c>
      <c r="DP39" s="149">
        <v>21.58</v>
      </c>
      <c r="DQ39" s="149">
        <v>22.01</v>
      </c>
      <c r="DR39" s="149">
        <v>21.66</v>
      </c>
      <c r="DS39" s="149">
        <v>22.09</v>
      </c>
      <c r="DT39" s="149">
        <v>21.65</v>
      </c>
      <c r="DU39" s="149">
        <v>22.08</v>
      </c>
      <c r="DV39" s="593">
        <v>22.74</v>
      </c>
      <c r="DW39" s="594">
        <v>22.4</v>
      </c>
      <c r="DX39" s="595">
        <v>22.85</v>
      </c>
      <c r="DY39" s="596">
        <v>22.28</v>
      </c>
      <c r="DZ39" s="597">
        <v>22.95</v>
      </c>
      <c r="EA39" s="599">
        <v>22.54</v>
      </c>
      <c r="EB39" s="600">
        <v>22.09</v>
      </c>
      <c r="EC39" s="601">
        <v>22.42</v>
      </c>
      <c r="ED39" s="602">
        <v>22.78</v>
      </c>
      <c r="EE39" s="149">
        <v>21.58</v>
      </c>
      <c r="EF39" s="149">
        <v>22.01</v>
      </c>
      <c r="EG39" s="149">
        <v>21.68</v>
      </c>
      <c r="EH39" s="149">
        <v>21.38</v>
      </c>
      <c r="EI39" s="149">
        <v>21.85</v>
      </c>
      <c r="EJ39" s="149">
        <v>22.29</v>
      </c>
      <c r="EK39" s="149">
        <v>22.74</v>
      </c>
      <c r="EL39" s="149">
        <v>22.29</v>
      </c>
      <c r="EM39" s="149">
        <v>22.85</v>
      </c>
      <c r="EN39" s="149">
        <v>24.220000000000141</v>
      </c>
      <c r="EO39" s="149">
        <v>24.7</v>
      </c>
      <c r="EP39" s="149">
        <v>25.19</v>
      </c>
      <c r="EQ39" s="149">
        <v>25.57</v>
      </c>
      <c r="ER39" s="149"/>
      <c r="ES39" s="282"/>
      <c r="ET39" s="283"/>
      <c r="EU39" s="284"/>
      <c r="EV39" s="286"/>
      <c r="EW39" s="287"/>
      <c r="EX39" s="288"/>
      <c r="EY39" s="289"/>
      <c r="EZ39" s="290"/>
      <c r="FA39" s="291"/>
      <c r="FB39" s="287"/>
      <c r="FC39" s="293"/>
      <c r="FD39" s="294"/>
      <c r="FE39" s="295"/>
      <c r="FF39" s="296"/>
      <c r="FG39" s="297"/>
      <c r="FH39" s="298"/>
      <c r="FI39" s="299"/>
      <c r="FJ39" s="300"/>
      <c r="FK39" s="301"/>
      <c r="FL39" s="303"/>
      <c r="FM39" s="301"/>
      <c r="FN39" s="305"/>
      <c r="FO39" s="301"/>
      <c r="FP39" s="301"/>
      <c r="FQ39" s="308"/>
      <c r="FR39" s="309"/>
      <c r="FS39" s="310"/>
      <c r="FT39" s="301"/>
      <c r="FU39" s="301"/>
      <c r="FV39" s="313"/>
      <c r="FW39" s="315"/>
      <c r="FX39" s="316"/>
      <c r="FY39" s="318"/>
      <c r="FZ39" s="318"/>
      <c r="GA39" s="319"/>
      <c r="GB39" s="321"/>
      <c r="GC39" s="321"/>
      <c r="GD39" s="323"/>
      <c r="GE39" s="325"/>
      <c r="GF39" s="321"/>
      <c r="GG39" s="329"/>
      <c r="GH39" s="321"/>
      <c r="GI39" s="321"/>
      <c r="GJ39" s="321"/>
      <c r="GK39" s="321"/>
      <c r="GL39" s="321"/>
      <c r="GM39" s="321"/>
      <c r="GN39" s="336"/>
      <c r="GO39" s="337"/>
      <c r="GP39" s="342"/>
      <c r="GQ39" s="347"/>
      <c r="GR39" s="349"/>
      <c r="GS39" s="352"/>
      <c r="GT39" s="355"/>
      <c r="GU39" s="355"/>
      <c r="GV39" s="355"/>
      <c r="GW39" s="355"/>
      <c r="GX39" s="355"/>
      <c r="GY39" s="359"/>
      <c r="GZ39" s="362"/>
      <c r="HA39" s="364"/>
      <c r="HB39" s="369"/>
      <c r="HC39" s="373"/>
      <c r="HD39" s="355"/>
      <c r="HE39" s="355"/>
      <c r="HF39" s="355"/>
      <c r="HG39" s="384"/>
      <c r="HH39" s="386"/>
      <c r="HI39" s="355"/>
      <c r="HJ39" s="392"/>
      <c r="HK39" s="392"/>
      <c r="HL39" s="392"/>
      <c r="HM39" s="399"/>
      <c r="HN39" s="400"/>
      <c r="HO39" s="392"/>
      <c r="HP39" s="392"/>
      <c r="HQ39" s="392"/>
      <c r="HR39" s="402"/>
      <c r="HS39" s="404"/>
      <c r="HT39" s="406"/>
      <c r="HU39" s="408"/>
      <c r="HV39" s="409"/>
      <c r="HW39" s="409"/>
      <c r="HX39" s="409"/>
      <c r="HY39" s="413"/>
      <c r="HZ39" s="415"/>
      <c r="IA39" s="418"/>
      <c r="IB39" s="420"/>
      <c r="IC39" s="409"/>
      <c r="ID39" s="425"/>
      <c r="IE39" s="427"/>
      <c r="IF39" s="428"/>
      <c r="IG39" s="429"/>
      <c r="IH39" s="431"/>
      <c r="II39" s="433"/>
      <c r="IJ39" s="434"/>
      <c r="IK39" s="435"/>
      <c r="IL39" s="436"/>
      <c r="IM39" s="437"/>
      <c r="IN39" s="438"/>
      <c r="IO39" s="439"/>
      <c r="IP39" s="441"/>
      <c r="IQ39" s="441"/>
      <c r="IR39" s="441"/>
      <c r="IS39" s="441"/>
      <c r="IT39" s="441"/>
      <c r="IU39" s="441"/>
      <c r="IV39" s="441"/>
      <c r="IW39" s="441"/>
      <c r="IX39" s="441"/>
      <c r="IY39" s="439"/>
    </row>
    <row r="40" spans="1:259" s="92" customFormat="1" ht="14.1" customHeight="1">
      <c r="A40" s="111">
        <v>-14.5</v>
      </c>
      <c r="B40" s="110">
        <v>23.68</v>
      </c>
      <c r="C40" s="110">
        <f t="shared" si="7"/>
        <v>0.35999999999999943</v>
      </c>
      <c r="D40" s="110">
        <v>24.04</v>
      </c>
      <c r="E40" s="110">
        <f t="shared" si="8"/>
        <v>8.9999999999999858E-2</v>
      </c>
      <c r="F40" s="791"/>
      <c r="G40" s="792"/>
      <c r="H40" s="792"/>
      <c r="I40" s="793"/>
      <c r="K40" s="193"/>
      <c r="L40" s="421"/>
      <c r="N40" s="607">
        <f t="shared" si="9"/>
        <v>23.68</v>
      </c>
      <c r="O40" s="100">
        <v>18.5</v>
      </c>
      <c r="P40" s="103">
        <v>-20.85</v>
      </c>
      <c r="Q40" s="103">
        <v>22.21</v>
      </c>
      <c r="R40" s="103">
        <f t="shared" si="0"/>
        <v>1.3599999999999994</v>
      </c>
      <c r="S40" s="104">
        <v>-20.75</v>
      </c>
      <c r="T40" s="104">
        <v>21.96</v>
      </c>
      <c r="U40" s="105">
        <f t="shared" si="1"/>
        <v>1.2100000000000009</v>
      </c>
      <c r="V40" s="103">
        <f t="shared" si="5"/>
        <v>-21.53</v>
      </c>
      <c r="W40" s="103">
        <f t="shared" si="6"/>
        <v>-21.355</v>
      </c>
      <c r="X40" s="103">
        <f t="shared" si="11"/>
        <v>-817.65</v>
      </c>
      <c r="Y40" s="103">
        <f t="shared" si="11"/>
        <v>-793.91499999999985</v>
      </c>
      <c r="Z40" s="103">
        <f t="shared" si="3"/>
        <v>23.735000000000127</v>
      </c>
      <c r="AA40" s="103">
        <f t="shared" si="4"/>
        <v>23.735000000000127</v>
      </c>
      <c r="AB40" s="617"/>
      <c r="AF40" s="477">
        <v>-0.37999999999999545</v>
      </c>
      <c r="AG40" s="478">
        <v>2.3458000000000641</v>
      </c>
      <c r="AH40" s="478">
        <v>2.4649999999999181</v>
      </c>
      <c r="AI40" s="478">
        <v>3.8785000000000083</v>
      </c>
      <c r="AJ40" s="478">
        <v>5.0350000000000819</v>
      </c>
      <c r="AK40" s="478">
        <v>5.24</v>
      </c>
      <c r="AL40" s="478">
        <v>5.4</v>
      </c>
      <c r="AM40" s="478">
        <v>5.62</v>
      </c>
      <c r="AN40" s="478">
        <v>5.45</v>
      </c>
      <c r="AO40" s="478">
        <v>5.67</v>
      </c>
      <c r="AP40" s="478">
        <v>5.78</v>
      </c>
      <c r="AQ40" s="478">
        <v>5.95</v>
      </c>
      <c r="AR40" s="478">
        <v>5.83</v>
      </c>
      <c r="AS40" s="478">
        <v>5.98</v>
      </c>
      <c r="AT40" s="478">
        <v>6.16</v>
      </c>
      <c r="AU40" s="478">
        <v>6.01</v>
      </c>
      <c r="AV40" s="478">
        <v>6.15</v>
      </c>
      <c r="AW40" s="478">
        <v>6.4</v>
      </c>
      <c r="AX40" s="478">
        <v>6.21</v>
      </c>
      <c r="AY40" s="478">
        <v>6.33</v>
      </c>
      <c r="AZ40" s="149">
        <v>6.47</v>
      </c>
      <c r="BA40" s="149">
        <v>6.7439999999999438</v>
      </c>
      <c r="BB40" s="149">
        <v>9.875</v>
      </c>
      <c r="BC40" s="149">
        <v>11.365</v>
      </c>
      <c r="BD40" s="149">
        <v>10.734999999999786</v>
      </c>
      <c r="BE40" s="149">
        <v>10.525000000000205</v>
      </c>
      <c r="BF40" s="149">
        <v>14.575000000000045</v>
      </c>
      <c r="BG40" s="149">
        <v>15.45</v>
      </c>
      <c r="BH40" s="149">
        <v>17.955000000000155</v>
      </c>
      <c r="BI40" s="149">
        <v>18.88380000000015</v>
      </c>
      <c r="BJ40" s="149">
        <v>16.784220000000094</v>
      </c>
      <c r="BK40" s="149">
        <v>14.834610000000042</v>
      </c>
      <c r="BL40" s="149">
        <v>12.884999999999991</v>
      </c>
      <c r="BM40" s="149">
        <v>14.841499999999836</v>
      </c>
      <c r="BN40" s="149">
        <v>15.894999999999754</v>
      </c>
      <c r="BO40" s="149">
        <v>16.37</v>
      </c>
      <c r="BP40" s="149">
        <v>16.68</v>
      </c>
      <c r="BQ40" s="149">
        <v>17.515999999999998</v>
      </c>
      <c r="BR40" s="149">
        <v>16.385000000000105</v>
      </c>
      <c r="BS40" s="528">
        <v>16.96</v>
      </c>
      <c r="BT40" s="528">
        <v>17.39</v>
      </c>
      <c r="BU40" s="528">
        <v>18.21</v>
      </c>
      <c r="BV40" s="528">
        <v>16.36</v>
      </c>
      <c r="BW40" s="528">
        <v>15.32</v>
      </c>
      <c r="BX40" s="528">
        <v>15.86</v>
      </c>
      <c r="BY40" s="528">
        <v>16.039999999999736</v>
      </c>
      <c r="BZ40" s="528">
        <v>17.104999999999905</v>
      </c>
      <c r="CA40" s="532">
        <v>17.96</v>
      </c>
      <c r="CB40" s="528">
        <v>18.399999999999999</v>
      </c>
      <c r="CC40" s="528">
        <v>19.342000000000017</v>
      </c>
      <c r="CD40" s="528">
        <v>19.970000000000027</v>
      </c>
      <c r="CE40" s="528">
        <v>20.97</v>
      </c>
      <c r="CF40" s="538">
        <v>21.39</v>
      </c>
      <c r="CG40" s="149">
        <v>21.71</v>
      </c>
      <c r="CH40" s="149">
        <v>21.929000000000002</v>
      </c>
      <c r="CI40" s="542">
        <v>22.384</v>
      </c>
      <c r="CJ40" s="149">
        <v>22.67</v>
      </c>
      <c r="CK40" s="149">
        <v>22.49</v>
      </c>
      <c r="CL40" s="149">
        <v>22.15</v>
      </c>
      <c r="CM40" s="149">
        <v>22.59</v>
      </c>
      <c r="CN40" s="149">
        <v>22.93</v>
      </c>
      <c r="CO40" s="149">
        <v>23.23</v>
      </c>
      <c r="CP40" s="149">
        <v>22.95</v>
      </c>
      <c r="CQ40" s="149">
        <v>23.47</v>
      </c>
      <c r="CR40" s="149">
        <v>23.94</v>
      </c>
      <c r="CS40" s="149">
        <v>24.714000000000002</v>
      </c>
      <c r="CT40" s="149">
        <v>23.110399999999927</v>
      </c>
      <c r="CU40" s="149">
        <v>22.629319999999904</v>
      </c>
      <c r="CV40" s="149">
        <v>20.704999999999814</v>
      </c>
      <c r="CW40" s="149">
        <v>19.82000000000005</v>
      </c>
      <c r="CX40" s="149">
        <v>17.504999999999882</v>
      </c>
      <c r="CY40" s="560">
        <v>18.053999999999881</v>
      </c>
      <c r="CZ40" s="149">
        <v>19.450000000000273</v>
      </c>
      <c r="DA40" s="149">
        <v>19.84</v>
      </c>
      <c r="DB40" s="149">
        <v>17.487999999999854</v>
      </c>
      <c r="DC40" s="149">
        <v>16.479999999999791</v>
      </c>
      <c r="DD40" s="564">
        <v>15.72</v>
      </c>
      <c r="DE40" s="564">
        <v>16.57</v>
      </c>
      <c r="DF40" s="149">
        <v>17.25</v>
      </c>
      <c r="DG40" s="149">
        <v>17.600000000000001</v>
      </c>
      <c r="DH40" s="149">
        <v>17.95</v>
      </c>
      <c r="DI40" s="149">
        <v>17.59</v>
      </c>
      <c r="DJ40" s="149">
        <v>18.03</v>
      </c>
      <c r="DK40" s="149">
        <v>17.258999999999865</v>
      </c>
      <c r="DL40" s="149">
        <v>16.744999999999777</v>
      </c>
      <c r="DM40" s="149">
        <v>18.278999999999883</v>
      </c>
      <c r="DN40" s="149">
        <v>19.544549999999969</v>
      </c>
      <c r="DO40" s="149">
        <v>20.580000000000041</v>
      </c>
      <c r="DP40" s="149">
        <v>20.99</v>
      </c>
      <c r="DQ40" s="149">
        <v>21.41</v>
      </c>
      <c r="DR40" s="149">
        <v>21.07</v>
      </c>
      <c r="DS40" s="149">
        <v>21.49</v>
      </c>
      <c r="DT40" s="149">
        <v>21.06</v>
      </c>
      <c r="DU40" s="149">
        <v>21.48</v>
      </c>
      <c r="DV40" s="593">
        <v>22.12</v>
      </c>
      <c r="DW40" s="594">
        <v>21.79</v>
      </c>
      <c r="DX40" s="595">
        <v>22.23</v>
      </c>
      <c r="DY40" s="596">
        <v>21.67</v>
      </c>
      <c r="DZ40" s="597">
        <v>22.32</v>
      </c>
      <c r="EA40" s="599">
        <v>21.92</v>
      </c>
      <c r="EB40" s="600">
        <v>21.48</v>
      </c>
      <c r="EC40" s="601">
        <v>21.8</v>
      </c>
      <c r="ED40" s="602">
        <v>22.15</v>
      </c>
      <c r="EE40" s="149">
        <v>20.99</v>
      </c>
      <c r="EF40" s="149">
        <v>21.41</v>
      </c>
      <c r="EG40" s="149">
        <v>21.09</v>
      </c>
      <c r="EH40" s="149">
        <v>20.79</v>
      </c>
      <c r="EI40" s="149">
        <v>21.25</v>
      </c>
      <c r="EJ40" s="149">
        <v>21.68</v>
      </c>
      <c r="EK40" s="149">
        <v>22.11</v>
      </c>
      <c r="EL40" s="149">
        <v>21.67</v>
      </c>
      <c r="EM40" s="149">
        <v>22.21</v>
      </c>
      <c r="EN40" s="149">
        <v>23.560000000000173</v>
      </c>
      <c r="EO40" s="149">
        <v>24.03</v>
      </c>
      <c r="EP40" s="149">
        <v>24.51</v>
      </c>
      <c r="EQ40" s="149">
        <v>24.88</v>
      </c>
      <c r="ER40" s="149"/>
      <c r="ES40" s="282"/>
      <c r="ET40" s="283"/>
      <c r="EU40" s="284"/>
      <c r="EV40" s="286"/>
      <c r="EW40" s="287"/>
      <c r="EX40" s="288"/>
      <c r="EY40" s="289"/>
      <c r="EZ40" s="290"/>
      <c r="FA40" s="291"/>
      <c r="FB40" s="287"/>
      <c r="FC40" s="293"/>
      <c r="FD40" s="294"/>
      <c r="FE40" s="295"/>
      <c r="FF40" s="296"/>
      <c r="FG40" s="297"/>
      <c r="FH40" s="298"/>
      <c r="FI40" s="299"/>
      <c r="FJ40" s="300"/>
      <c r="FK40" s="301"/>
      <c r="FL40" s="303"/>
      <c r="FM40" s="301"/>
      <c r="FN40" s="305"/>
      <c r="FO40" s="301"/>
      <c r="FP40" s="301"/>
      <c r="FQ40" s="308"/>
      <c r="FR40" s="309"/>
      <c r="FS40" s="310"/>
      <c r="FT40" s="301"/>
      <c r="FU40" s="301"/>
      <c r="FV40" s="313"/>
      <c r="FW40" s="315"/>
      <c r="FX40" s="316"/>
      <c r="FY40" s="318"/>
      <c r="FZ40" s="318"/>
      <c r="GA40" s="319"/>
      <c r="GB40" s="321"/>
      <c r="GC40" s="321"/>
      <c r="GD40" s="323"/>
      <c r="GE40" s="325"/>
      <c r="GF40" s="321"/>
      <c r="GG40" s="329"/>
      <c r="GH40" s="321"/>
      <c r="GI40" s="321"/>
      <c r="GJ40" s="321"/>
      <c r="GK40" s="321"/>
      <c r="GL40" s="321"/>
      <c r="GM40" s="321"/>
      <c r="GN40" s="336"/>
      <c r="GO40" s="337"/>
      <c r="GP40" s="342"/>
      <c r="GQ40" s="347"/>
      <c r="GR40" s="349"/>
      <c r="GS40" s="352"/>
      <c r="GT40" s="355"/>
      <c r="GU40" s="355"/>
      <c r="GV40" s="355"/>
      <c r="GW40" s="355"/>
      <c r="GX40" s="355"/>
      <c r="GY40" s="359"/>
      <c r="GZ40" s="362"/>
      <c r="HA40" s="364"/>
      <c r="HB40" s="369"/>
      <c r="HC40" s="373"/>
      <c r="HD40" s="355"/>
      <c r="HE40" s="355"/>
      <c r="HF40" s="355"/>
      <c r="HG40" s="384"/>
      <c r="HH40" s="386"/>
      <c r="HI40" s="355"/>
      <c r="HJ40" s="392"/>
      <c r="HK40" s="392"/>
      <c r="HL40" s="392"/>
      <c r="HM40" s="399"/>
      <c r="HN40" s="400"/>
      <c r="HO40" s="392"/>
      <c r="HP40" s="392"/>
      <c r="HQ40" s="392"/>
      <c r="HR40" s="402"/>
      <c r="HS40" s="404"/>
      <c r="HT40" s="406"/>
      <c r="HU40" s="408"/>
      <c r="HV40" s="409"/>
      <c r="HW40" s="409"/>
      <c r="HX40" s="409"/>
      <c r="HY40" s="413"/>
      <c r="HZ40" s="415"/>
      <c r="IA40" s="418"/>
      <c r="IB40" s="420"/>
      <c r="IC40" s="409"/>
      <c r="ID40" s="425"/>
      <c r="IE40" s="427"/>
      <c r="IF40" s="428"/>
      <c r="IG40" s="429"/>
      <c r="IH40" s="431"/>
      <c r="II40" s="433"/>
      <c r="IJ40" s="434"/>
      <c r="IK40" s="435"/>
      <c r="IL40" s="436"/>
      <c r="IM40" s="437"/>
      <c r="IN40" s="438"/>
      <c r="IO40" s="439"/>
      <c r="IP40" s="441"/>
      <c r="IQ40" s="441"/>
      <c r="IR40" s="441"/>
      <c r="IS40" s="441"/>
      <c r="IT40" s="441"/>
      <c r="IU40" s="441"/>
      <c r="IV40" s="441"/>
      <c r="IW40" s="441"/>
      <c r="IX40" s="441"/>
      <c r="IY40" s="439"/>
    </row>
    <row r="41" spans="1:259" s="92" customFormat="1" ht="14.1" customHeight="1">
      <c r="A41" s="111">
        <v>-15</v>
      </c>
      <c r="B41" s="110">
        <v>24.38</v>
      </c>
      <c r="C41" s="110">
        <f t="shared" si="7"/>
        <v>0.37000000000000099</v>
      </c>
      <c r="D41" s="110">
        <v>24.75</v>
      </c>
      <c r="E41" s="110">
        <f t="shared" si="8"/>
        <v>9.2500000000000249E-2</v>
      </c>
      <c r="F41" s="791"/>
      <c r="G41" s="792"/>
      <c r="H41" s="792"/>
      <c r="I41" s="793"/>
      <c r="K41" s="193"/>
      <c r="L41" s="421"/>
      <c r="N41" s="607">
        <f t="shared" si="9"/>
        <v>24.38</v>
      </c>
      <c r="O41" s="100">
        <v>19</v>
      </c>
      <c r="P41" s="103">
        <v>-20.81</v>
      </c>
      <c r="Q41" s="103">
        <v>22.14</v>
      </c>
      <c r="R41" s="103">
        <f t="shared" si="0"/>
        <v>1.3300000000000018</v>
      </c>
      <c r="S41" s="104">
        <v>-21.43</v>
      </c>
      <c r="T41" s="104">
        <v>22.58</v>
      </c>
      <c r="U41" s="105">
        <f t="shared" si="1"/>
        <v>1.1499999999999986</v>
      </c>
      <c r="V41" s="103">
        <f t="shared" si="5"/>
        <v>-21.475000000000001</v>
      </c>
      <c r="W41" s="103">
        <f t="shared" si="6"/>
        <v>-22.004999999999999</v>
      </c>
      <c r="X41" s="103">
        <f t="shared" si="11"/>
        <v>-839.125</v>
      </c>
      <c r="Y41" s="103">
        <f t="shared" si="11"/>
        <v>-815.91999999999985</v>
      </c>
      <c r="Z41" s="103">
        <f t="shared" si="3"/>
        <v>23.205000000000155</v>
      </c>
      <c r="AA41" s="103">
        <f t="shared" si="4"/>
        <v>23.205000000000155</v>
      </c>
      <c r="AB41" s="617"/>
      <c r="AF41" s="477">
        <v>-0.46500000000003183</v>
      </c>
      <c r="AG41" s="478">
        <v>2.2184500000000664</v>
      </c>
      <c r="AH41" s="478">
        <v>2.0549999999998363</v>
      </c>
      <c r="AI41" s="478">
        <v>3.4244999999999663</v>
      </c>
      <c r="AJ41" s="478">
        <v>4.5450000000000728</v>
      </c>
      <c r="AK41" s="478">
        <v>4.7300000000000004</v>
      </c>
      <c r="AL41" s="478">
        <v>4.87</v>
      </c>
      <c r="AM41" s="478">
        <v>5.0599999999999996</v>
      </c>
      <c r="AN41" s="478">
        <v>4.91</v>
      </c>
      <c r="AO41" s="478">
        <v>5.1100000000000003</v>
      </c>
      <c r="AP41" s="478">
        <v>5.21</v>
      </c>
      <c r="AQ41" s="478">
        <v>5.37</v>
      </c>
      <c r="AR41" s="478">
        <v>5.26</v>
      </c>
      <c r="AS41" s="478">
        <v>5.4</v>
      </c>
      <c r="AT41" s="478">
        <v>5.56</v>
      </c>
      <c r="AU41" s="478">
        <v>5.42</v>
      </c>
      <c r="AV41" s="478">
        <v>5.54</v>
      </c>
      <c r="AW41" s="478">
        <v>5.76</v>
      </c>
      <c r="AX41" s="478">
        <v>5.59</v>
      </c>
      <c r="AY41" s="478">
        <v>5.7</v>
      </c>
      <c r="AZ41" s="149">
        <v>5.83</v>
      </c>
      <c r="BA41" s="149">
        <v>6.1719999999999331</v>
      </c>
      <c r="BB41" s="149">
        <v>9.7649999999999864</v>
      </c>
      <c r="BC41" s="149">
        <v>11.194999999999986</v>
      </c>
      <c r="BD41" s="149">
        <v>10.184999999999718</v>
      </c>
      <c r="BE41" s="149">
        <v>9.845000000000141</v>
      </c>
      <c r="BF41" s="149">
        <v>13.855000000000018</v>
      </c>
      <c r="BG41" s="149">
        <v>14.69</v>
      </c>
      <c r="BH41" s="149">
        <v>17.155000000000086</v>
      </c>
      <c r="BI41" s="149">
        <v>18.065800000000081</v>
      </c>
      <c r="BJ41" s="149">
        <v>16.082770000000046</v>
      </c>
      <c r="BK41" s="149">
        <v>14.241385000000012</v>
      </c>
      <c r="BL41" s="149">
        <v>12.399999999999977</v>
      </c>
      <c r="BM41" s="149">
        <v>14.086749999999848</v>
      </c>
      <c r="BN41" s="149">
        <v>14.994999999999777</v>
      </c>
      <c r="BO41" s="149">
        <v>15.44</v>
      </c>
      <c r="BP41" s="149">
        <v>15.73</v>
      </c>
      <c r="BQ41" s="149">
        <v>16.605599999999999</v>
      </c>
      <c r="BR41" s="149">
        <v>15.490000000000123</v>
      </c>
      <c r="BS41" s="528">
        <v>16.03</v>
      </c>
      <c r="BT41" s="528">
        <v>16.43</v>
      </c>
      <c r="BU41" s="528">
        <v>17.2</v>
      </c>
      <c r="BV41" s="528">
        <v>15.4</v>
      </c>
      <c r="BW41" s="528">
        <v>14.4</v>
      </c>
      <c r="BX41" s="528">
        <v>14.93</v>
      </c>
      <c r="BY41" s="528">
        <v>15.159999999999741</v>
      </c>
      <c r="BZ41" s="528">
        <v>16.2349999999999</v>
      </c>
      <c r="CA41" s="532">
        <v>17.05</v>
      </c>
      <c r="CB41" s="528">
        <v>17.46</v>
      </c>
      <c r="CC41" s="528">
        <v>18.585000000000022</v>
      </c>
      <c r="CD41" s="528">
        <v>19.335000000000036</v>
      </c>
      <c r="CE41" s="528">
        <v>20.3</v>
      </c>
      <c r="CF41" s="538">
        <v>20.71</v>
      </c>
      <c r="CG41" s="149">
        <v>21.02</v>
      </c>
      <c r="CH41" s="149">
        <v>21.317</v>
      </c>
      <c r="CI41" s="542">
        <v>21.814499999999999</v>
      </c>
      <c r="CJ41" s="149">
        <v>22.1</v>
      </c>
      <c r="CK41" s="149">
        <v>21.92</v>
      </c>
      <c r="CL41" s="149">
        <v>21.59</v>
      </c>
      <c r="CM41" s="149">
        <v>22.02</v>
      </c>
      <c r="CN41" s="149">
        <v>22.35</v>
      </c>
      <c r="CO41" s="149">
        <v>22.64</v>
      </c>
      <c r="CP41" s="149">
        <v>22.37</v>
      </c>
      <c r="CQ41" s="149">
        <v>22.95</v>
      </c>
      <c r="CR41" s="149">
        <v>23.41</v>
      </c>
      <c r="CS41" s="149">
        <v>24.262</v>
      </c>
      <c r="CT41" s="149">
        <v>22.715199999999903</v>
      </c>
      <c r="CU41" s="149">
        <v>22.251159999999874</v>
      </c>
      <c r="CV41" s="149">
        <v>20.394999999999754</v>
      </c>
      <c r="CW41" s="149">
        <v>19.634999999999991</v>
      </c>
      <c r="CX41" s="149">
        <v>17.324999999999818</v>
      </c>
      <c r="CY41" s="560">
        <v>17.900999999999819</v>
      </c>
      <c r="CZ41" s="149">
        <v>19.410000000000196</v>
      </c>
      <c r="DA41" s="149">
        <v>19.8</v>
      </c>
      <c r="DB41" s="149">
        <v>17.479499999999852</v>
      </c>
      <c r="DC41" s="149">
        <v>16.484999999999786</v>
      </c>
      <c r="DD41" s="564">
        <v>15.74</v>
      </c>
      <c r="DE41" s="564">
        <v>16.57</v>
      </c>
      <c r="DF41" s="149">
        <v>17.25</v>
      </c>
      <c r="DG41" s="149">
        <v>17.600000000000001</v>
      </c>
      <c r="DH41" s="149">
        <v>17.95</v>
      </c>
      <c r="DI41" s="149">
        <v>17.59</v>
      </c>
      <c r="DJ41" s="149">
        <v>18.03</v>
      </c>
      <c r="DK41" s="149">
        <v>17.405999999999871</v>
      </c>
      <c r="DL41" s="149">
        <v>16.989999999999782</v>
      </c>
      <c r="DM41" s="149">
        <v>18.515999999999895</v>
      </c>
      <c r="DN41" s="149">
        <v>19.77494999999999</v>
      </c>
      <c r="DO41" s="149">
        <v>20.805000000000064</v>
      </c>
      <c r="DP41" s="149">
        <v>21.22</v>
      </c>
      <c r="DQ41" s="149">
        <v>21.64</v>
      </c>
      <c r="DR41" s="149">
        <v>21.29</v>
      </c>
      <c r="DS41" s="149">
        <v>21.72</v>
      </c>
      <c r="DT41" s="149">
        <v>21.29</v>
      </c>
      <c r="DU41" s="149">
        <v>21.72</v>
      </c>
      <c r="DV41" s="593">
        <v>22.37</v>
      </c>
      <c r="DW41" s="594">
        <v>22.03</v>
      </c>
      <c r="DX41" s="595">
        <v>22.47</v>
      </c>
      <c r="DY41" s="596">
        <v>21.91</v>
      </c>
      <c r="DZ41" s="597">
        <v>22.57</v>
      </c>
      <c r="EA41" s="599">
        <v>22.16</v>
      </c>
      <c r="EB41" s="600">
        <v>21.72</v>
      </c>
      <c r="EC41" s="601">
        <v>22.05</v>
      </c>
      <c r="ED41" s="602">
        <v>22.4</v>
      </c>
      <c r="EE41" s="149">
        <v>21.22</v>
      </c>
      <c r="EF41" s="149">
        <v>21.64</v>
      </c>
      <c r="EG41" s="149">
        <v>21.32</v>
      </c>
      <c r="EH41" s="149">
        <v>21.02</v>
      </c>
      <c r="EI41" s="149">
        <v>21.48</v>
      </c>
      <c r="EJ41" s="149">
        <v>21.91</v>
      </c>
      <c r="EK41" s="149">
        <v>22.35</v>
      </c>
      <c r="EL41" s="149">
        <v>21.9</v>
      </c>
      <c r="EM41" s="149">
        <v>22.45</v>
      </c>
      <c r="EN41" s="149">
        <v>23.735000000000127</v>
      </c>
      <c r="EO41" s="149">
        <v>24.21</v>
      </c>
      <c r="EP41" s="149">
        <v>24.69</v>
      </c>
      <c r="EQ41" s="149">
        <v>25.06</v>
      </c>
      <c r="ER41" s="149"/>
      <c r="ES41" s="282"/>
      <c r="ET41" s="283"/>
      <c r="EU41" s="284"/>
      <c r="EV41" s="286"/>
      <c r="EW41" s="287"/>
      <c r="EX41" s="288"/>
      <c r="EY41" s="289"/>
      <c r="EZ41" s="290"/>
      <c r="FA41" s="291"/>
      <c r="FB41" s="287"/>
      <c r="FC41" s="293"/>
      <c r="FD41" s="294"/>
      <c r="FE41" s="295"/>
      <c r="FF41" s="296"/>
      <c r="FG41" s="297"/>
      <c r="FH41" s="298"/>
      <c r="FI41" s="299"/>
      <c r="FJ41" s="300"/>
      <c r="FK41" s="301"/>
      <c r="FL41" s="303"/>
      <c r="FM41" s="301"/>
      <c r="FN41" s="305"/>
      <c r="FO41" s="301"/>
      <c r="FP41" s="301"/>
      <c r="FQ41" s="308"/>
      <c r="FR41" s="309"/>
      <c r="FS41" s="310"/>
      <c r="FT41" s="301"/>
      <c r="FU41" s="301"/>
      <c r="FV41" s="313"/>
      <c r="FW41" s="315"/>
      <c r="FX41" s="316"/>
      <c r="FY41" s="318"/>
      <c r="FZ41" s="318"/>
      <c r="GA41" s="319"/>
      <c r="GB41" s="321"/>
      <c r="GC41" s="321"/>
      <c r="GD41" s="323"/>
      <c r="GE41" s="325"/>
      <c r="GF41" s="321"/>
      <c r="GG41" s="329"/>
      <c r="GH41" s="321"/>
      <c r="GI41" s="321"/>
      <c r="GJ41" s="321"/>
      <c r="GK41" s="321"/>
      <c r="GL41" s="321"/>
      <c r="GM41" s="321"/>
      <c r="GN41" s="336"/>
      <c r="GO41" s="337"/>
      <c r="GP41" s="342"/>
      <c r="GQ41" s="347"/>
      <c r="GR41" s="349"/>
      <c r="GS41" s="352"/>
      <c r="GT41" s="355"/>
      <c r="GU41" s="355"/>
      <c r="GV41" s="355"/>
      <c r="GW41" s="355"/>
      <c r="GX41" s="355"/>
      <c r="GY41" s="359"/>
      <c r="GZ41" s="362"/>
      <c r="HA41" s="364"/>
      <c r="HB41" s="369"/>
      <c r="HC41" s="373"/>
      <c r="HD41" s="355"/>
      <c r="HE41" s="355"/>
      <c r="HF41" s="355"/>
      <c r="HG41" s="384"/>
      <c r="HH41" s="386"/>
      <c r="HI41" s="355"/>
      <c r="HJ41" s="392"/>
      <c r="HK41" s="392"/>
      <c r="HL41" s="392"/>
      <c r="HM41" s="399"/>
      <c r="HN41" s="400"/>
      <c r="HO41" s="392"/>
      <c r="HP41" s="392"/>
      <c r="HQ41" s="392"/>
      <c r="HR41" s="402"/>
      <c r="HS41" s="404"/>
      <c r="HT41" s="406"/>
      <c r="HU41" s="408"/>
      <c r="HV41" s="409"/>
      <c r="HW41" s="409"/>
      <c r="HX41" s="409"/>
      <c r="HY41" s="413"/>
      <c r="HZ41" s="415"/>
      <c r="IA41" s="418"/>
      <c r="IB41" s="420"/>
      <c r="IC41" s="409"/>
      <c r="ID41" s="425"/>
      <c r="IE41" s="427"/>
      <c r="IF41" s="428"/>
      <c r="IG41" s="429"/>
      <c r="IH41" s="431"/>
      <c r="II41" s="433"/>
      <c r="IJ41" s="434"/>
      <c r="IK41" s="435"/>
      <c r="IL41" s="436"/>
      <c r="IM41" s="437"/>
      <c r="IN41" s="438"/>
      <c r="IO41" s="439"/>
      <c r="IP41" s="441"/>
      <c r="IQ41" s="441"/>
      <c r="IR41" s="441"/>
      <c r="IS41" s="441"/>
      <c r="IT41" s="441"/>
      <c r="IU41" s="441"/>
      <c r="IV41" s="441"/>
      <c r="IW41" s="441"/>
      <c r="IX41" s="441"/>
      <c r="IY41" s="439"/>
    </row>
    <row r="42" spans="1:259" s="92" customFormat="1" ht="14.1" customHeight="1">
      <c r="A42" s="111">
        <v>-15.5</v>
      </c>
      <c r="B42" s="110">
        <v>25.82</v>
      </c>
      <c r="C42" s="110">
        <f t="shared" si="7"/>
        <v>0.39000000000000057</v>
      </c>
      <c r="D42" s="110">
        <v>26.21</v>
      </c>
      <c r="E42" s="110">
        <f t="shared" si="8"/>
        <v>9.7500000000000142E-2</v>
      </c>
      <c r="F42" s="112"/>
      <c r="G42" s="113"/>
      <c r="H42" s="113"/>
      <c r="I42" s="114"/>
      <c r="K42" s="193"/>
      <c r="L42" s="421"/>
      <c r="N42" s="607">
        <f t="shared" si="9"/>
        <v>25.82</v>
      </c>
      <c r="O42" s="100">
        <v>19.5</v>
      </c>
      <c r="P42" s="103">
        <v>-21.76</v>
      </c>
      <c r="Q42" s="103">
        <v>22.54</v>
      </c>
      <c r="R42" s="103">
        <f t="shared" si="0"/>
        <v>0.77999999999999758</v>
      </c>
      <c r="S42" s="104">
        <v>-21.79</v>
      </c>
      <c r="T42" s="104">
        <v>22.98</v>
      </c>
      <c r="U42" s="105">
        <f t="shared" ref="U42:U47" si="12">S42+T42</f>
        <v>1.1900000000000013</v>
      </c>
      <c r="V42" s="103">
        <f t="shared" ref="V42:V47" si="13">(P42-Q42)/2</f>
        <v>-22.15</v>
      </c>
      <c r="W42" s="103">
        <f t="shared" ref="W42:W47" si="14">(S42-T42)/2</f>
        <v>-22.384999999999998</v>
      </c>
      <c r="X42" s="103">
        <f t="shared" ref="X42:X47" si="15">V42+X41</f>
        <v>-861.27499999999998</v>
      </c>
      <c r="Y42" s="103">
        <f t="shared" ref="Y42:Y47" si="16">W42+Y41</f>
        <v>-838.30499999999984</v>
      </c>
      <c r="Z42" s="103">
        <f t="shared" ref="Z42:Z47" si="17">Y42-X42</f>
        <v>22.970000000000141</v>
      </c>
      <c r="AA42" s="103">
        <f t="shared" ref="AA42:AA47" si="18">$P$3+Z42</f>
        <v>22.970000000000141</v>
      </c>
      <c r="AB42" s="617"/>
      <c r="AF42" s="477">
        <v>-0.69000000000005457</v>
      </c>
      <c r="AG42" s="478">
        <v>2.2668000000000577</v>
      </c>
      <c r="AH42" s="478">
        <v>1.7399999999998954</v>
      </c>
      <c r="AI42" s="478">
        <v>3.0655000000000028</v>
      </c>
      <c r="AJ42" s="478">
        <v>4.1500000000000909</v>
      </c>
      <c r="AK42" s="478">
        <v>4.32</v>
      </c>
      <c r="AL42" s="478">
        <v>4.45</v>
      </c>
      <c r="AM42" s="478">
        <v>4.63</v>
      </c>
      <c r="AN42" s="478">
        <v>4.49</v>
      </c>
      <c r="AO42" s="478">
        <v>4.67</v>
      </c>
      <c r="AP42" s="478">
        <v>4.76</v>
      </c>
      <c r="AQ42" s="478">
        <v>4.9000000000000004</v>
      </c>
      <c r="AR42" s="478">
        <v>4.8</v>
      </c>
      <c r="AS42" s="478">
        <v>4.92</v>
      </c>
      <c r="AT42" s="478">
        <v>5.07</v>
      </c>
      <c r="AU42" s="478">
        <v>4.9400000000000004</v>
      </c>
      <c r="AV42" s="478">
        <v>5.05</v>
      </c>
      <c r="AW42" s="478">
        <v>5.25</v>
      </c>
      <c r="AX42" s="478">
        <v>5.09</v>
      </c>
      <c r="AY42" s="478">
        <v>5.19</v>
      </c>
      <c r="AZ42" s="149">
        <v>5.3</v>
      </c>
      <c r="BA42" s="149">
        <v>5.6299999999999546</v>
      </c>
      <c r="BB42" s="149">
        <v>9.2000000000000455</v>
      </c>
      <c r="BC42" s="149">
        <v>10.560000000000045</v>
      </c>
      <c r="BD42" s="149">
        <v>9.6449999999997544</v>
      </c>
      <c r="BE42" s="149">
        <v>9.290000000000191</v>
      </c>
      <c r="BF42" s="149">
        <v>13.290000000000077</v>
      </c>
      <c r="BG42" s="149">
        <v>14.09</v>
      </c>
      <c r="BH42" s="149">
        <v>16.580000000000155</v>
      </c>
      <c r="BI42" s="149">
        <v>17.481800000000149</v>
      </c>
      <c r="BJ42" s="149">
        <v>15.489670000000084</v>
      </c>
      <c r="BK42" s="149">
        <v>13.639835000000023</v>
      </c>
      <c r="BL42" s="149">
        <v>11.789999999999964</v>
      </c>
      <c r="BM42" s="149">
        <v>13.502749999999883</v>
      </c>
      <c r="BN42" s="149">
        <v>14.424999999999841</v>
      </c>
      <c r="BO42" s="149">
        <v>14.86</v>
      </c>
      <c r="BP42" s="149">
        <v>15.14</v>
      </c>
      <c r="BQ42" s="149">
        <v>15.9694</v>
      </c>
      <c r="BR42" s="149">
        <v>14.760000000000105</v>
      </c>
      <c r="BS42" s="528">
        <v>15.28</v>
      </c>
      <c r="BT42" s="528">
        <v>15.66</v>
      </c>
      <c r="BU42" s="528">
        <v>16.399999999999999</v>
      </c>
      <c r="BV42" s="528">
        <v>14.61</v>
      </c>
      <c r="BW42" s="528">
        <v>13.61</v>
      </c>
      <c r="BX42" s="528">
        <v>14.14</v>
      </c>
      <c r="BY42" s="528">
        <v>14.484999999999786</v>
      </c>
      <c r="BZ42" s="528">
        <v>15.55499999999995</v>
      </c>
      <c r="CA42" s="532">
        <v>16.329999999999998</v>
      </c>
      <c r="CB42" s="528">
        <v>16.73</v>
      </c>
      <c r="CC42" s="528">
        <v>17.918000000000021</v>
      </c>
      <c r="CD42" s="528">
        <v>18.710000000000036</v>
      </c>
      <c r="CE42" s="528">
        <v>19.649999999999999</v>
      </c>
      <c r="CF42" s="538">
        <v>20.04</v>
      </c>
      <c r="CG42" s="149">
        <v>20.34</v>
      </c>
      <c r="CH42" s="149">
        <v>20.706</v>
      </c>
      <c r="CI42" s="542">
        <v>21.251000000000001</v>
      </c>
      <c r="CJ42" s="149">
        <v>21.53</v>
      </c>
      <c r="CK42" s="149">
        <v>21.36</v>
      </c>
      <c r="CL42" s="149">
        <v>21.04</v>
      </c>
      <c r="CM42" s="149">
        <v>21.46</v>
      </c>
      <c r="CN42" s="149">
        <v>21.78</v>
      </c>
      <c r="CO42" s="149">
        <v>22.06</v>
      </c>
      <c r="CP42" s="149">
        <v>21.8</v>
      </c>
      <c r="CQ42" s="149">
        <v>22.417999999999992</v>
      </c>
      <c r="CR42" s="149">
        <v>22.87</v>
      </c>
      <c r="CS42" s="149">
        <v>23.818000000000001</v>
      </c>
      <c r="CT42" s="149">
        <v>22.300799999999899</v>
      </c>
      <c r="CU42" s="149">
        <v>21.845639999999868</v>
      </c>
      <c r="CV42" s="149">
        <v>20.02499999999975</v>
      </c>
      <c r="CW42" s="149">
        <v>19.430000000000064</v>
      </c>
      <c r="CX42" s="149">
        <v>17.099999999999795</v>
      </c>
      <c r="CY42" s="560">
        <v>17.711999999999797</v>
      </c>
      <c r="CZ42" s="149">
        <v>19.250000000000227</v>
      </c>
      <c r="DA42" s="149">
        <v>19.64</v>
      </c>
      <c r="DB42" s="149">
        <v>17.347499999999847</v>
      </c>
      <c r="DC42" s="149">
        <v>16.364999999999782</v>
      </c>
      <c r="DD42" s="564">
        <v>15.63</v>
      </c>
      <c r="DE42" s="564">
        <v>16.45</v>
      </c>
      <c r="DF42" s="149">
        <v>17.12</v>
      </c>
      <c r="DG42" s="149">
        <v>17.46</v>
      </c>
      <c r="DH42" s="149">
        <v>17.809999999999999</v>
      </c>
      <c r="DI42" s="149">
        <v>17.45</v>
      </c>
      <c r="DJ42" s="149">
        <v>17.89</v>
      </c>
      <c r="DK42" s="149">
        <v>17.223999999999847</v>
      </c>
      <c r="DL42" s="149">
        <v>16.779999999999745</v>
      </c>
      <c r="DM42" s="149">
        <v>18.289999999999871</v>
      </c>
      <c r="DN42" s="149">
        <v>19.535749999999979</v>
      </c>
      <c r="DO42" s="149">
        <v>20.555000000000064</v>
      </c>
      <c r="DP42" s="149">
        <v>20.97</v>
      </c>
      <c r="DQ42" s="149">
        <v>21.39</v>
      </c>
      <c r="DR42" s="149">
        <v>21.05</v>
      </c>
      <c r="DS42" s="149">
        <v>21.47</v>
      </c>
      <c r="DT42" s="149">
        <v>21.04</v>
      </c>
      <c r="DU42" s="149">
        <v>21.46</v>
      </c>
      <c r="DV42" s="593">
        <v>22.1</v>
      </c>
      <c r="DW42" s="594">
        <v>21.77</v>
      </c>
      <c r="DX42" s="595">
        <v>22.21</v>
      </c>
      <c r="DY42" s="596">
        <v>21.65</v>
      </c>
      <c r="DZ42" s="597">
        <v>22.3</v>
      </c>
      <c r="EA42" s="599">
        <v>21.9</v>
      </c>
      <c r="EB42" s="600">
        <v>21.46</v>
      </c>
      <c r="EC42" s="601">
        <v>21.78</v>
      </c>
      <c r="ED42" s="602">
        <v>22.13</v>
      </c>
      <c r="EE42" s="149">
        <v>20.96</v>
      </c>
      <c r="EF42" s="149">
        <v>21.38</v>
      </c>
      <c r="EG42" s="149">
        <v>21.06</v>
      </c>
      <c r="EH42" s="149">
        <v>20.77</v>
      </c>
      <c r="EI42" s="149">
        <v>21.23</v>
      </c>
      <c r="EJ42" s="149">
        <v>21.65</v>
      </c>
      <c r="EK42" s="149">
        <v>22.08</v>
      </c>
      <c r="EL42" s="149">
        <v>21.64</v>
      </c>
      <c r="EM42" s="149">
        <v>22.18</v>
      </c>
      <c r="EN42" s="149">
        <v>23.205000000000155</v>
      </c>
      <c r="EO42" s="149">
        <v>23.67</v>
      </c>
      <c r="EP42" s="149">
        <v>24.14</v>
      </c>
      <c r="EQ42" s="149">
        <v>24.5</v>
      </c>
      <c r="ER42" s="149"/>
      <c r="ES42" s="282"/>
      <c r="ET42" s="283"/>
      <c r="EU42" s="284"/>
      <c r="EV42" s="286"/>
      <c r="EW42" s="287"/>
      <c r="EX42" s="288"/>
      <c r="EY42" s="289"/>
      <c r="EZ42" s="290"/>
      <c r="FA42" s="291"/>
      <c r="FB42" s="287"/>
      <c r="FC42" s="293"/>
      <c r="FD42" s="294"/>
      <c r="FE42" s="295"/>
      <c r="FF42" s="296"/>
      <c r="FG42" s="297"/>
      <c r="FH42" s="298"/>
      <c r="FI42" s="299"/>
      <c r="FJ42" s="300"/>
      <c r="FK42" s="301"/>
      <c r="FL42" s="303"/>
      <c r="FM42" s="301"/>
      <c r="FN42" s="305"/>
      <c r="FO42" s="301"/>
      <c r="FP42" s="301"/>
      <c r="FQ42" s="308"/>
      <c r="FR42" s="309"/>
      <c r="FS42" s="310"/>
      <c r="FT42" s="301"/>
      <c r="FU42" s="301"/>
      <c r="FV42" s="313"/>
      <c r="FW42" s="315"/>
      <c r="FX42" s="316"/>
      <c r="FY42" s="318"/>
      <c r="FZ42" s="318"/>
      <c r="GA42" s="319"/>
      <c r="GB42" s="321"/>
      <c r="GC42" s="321"/>
      <c r="GD42" s="323"/>
      <c r="GE42" s="325"/>
      <c r="GF42" s="321"/>
      <c r="GG42" s="329"/>
      <c r="GH42" s="321"/>
      <c r="GI42" s="321"/>
      <c r="GJ42" s="321"/>
      <c r="GK42" s="321"/>
      <c r="GL42" s="321"/>
      <c r="GM42" s="321"/>
      <c r="GN42" s="336"/>
      <c r="GO42" s="337"/>
      <c r="GP42" s="342"/>
      <c r="GQ42" s="347"/>
      <c r="GR42" s="349"/>
      <c r="GS42" s="352"/>
      <c r="GT42" s="355"/>
      <c r="GU42" s="355"/>
      <c r="GV42" s="355"/>
      <c r="GW42" s="355"/>
      <c r="GX42" s="355"/>
      <c r="GY42" s="359"/>
      <c r="GZ42" s="362"/>
      <c r="HA42" s="364"/>
      <c r="HB42" s="369"/>
      <c r="HC42" s="373"/>
      <c r="HD42" s="355"/>
      <c r="HE42" s="355"/>
      <c r="HF42" s="355"/>
      <c r="HG42" s="384"/>
      <c r="HH42" s="386"/>
      <c r="HI42" s="355"/>
      <c r="HJ42" s="392"/>
      <c r="HK42" s="392"/>
      <c r="HL42" s="392"/>
      <c r="HM42" s="399"/>
      <c r="HN42" s="400"/>
      <c r="HO42" s="392"/>
      <c r="HP42" s="392"/>
      <c r="HQ42" s="392"/>
      <c r="HR42" s="402"/>
      <c r="HS42" s="404"/>
      <c r="HT42" s="406"/>
      <c r="HU42" s="408"/>
      <c r="HV42" s="409"/>
      <c r="HW42" s="409"/>
      <c r="HX42" s="409"/>
      <c r="HY42" s="413"/>
      <c r="HZ42" s="415"/>
      <c r="IA42" s="418"/>
      <c r="IB42" s="420"/>
      <c r="IC42" s="409"/>
      <c r="ID42" s="425"/>
      <c r="IE42" s="427"/>
      <c r="IF42" s="428"/>
      <c r="IG42" s="429"/>
      <c r="IH42" s="431"/>
      <c r="II42" s="433"/>
      <c r="IJ42" s="434"/>
      <c r="IK42" s="435"/>
      <c r="IL42" s="436"/>
      <c r="IM42" s="437"/>
      <c r="IN42" s="438"/>
      <c r="IO42" s="439"/>
      <c r="IP42" s="441"/>
      <c r="IQ42" s="441"/>
      <c r="IR42" s="441"/>
      <c r="IS42" s="441"/>
      <c r="IT42" s="441"/>
      <c r="IU42" s="441"/>
      <c r="IV42" s="441"/>
      <c r="IW42" s="441"/>
      <c r="IX42" s="441"/>
      <c r="IY42" s="439"/>
    </row>
    <row r="43" spans="1:259" s="92" customFormat="1" ht="14.1" customHeight="1">
      <c r="A43" s="111">
        <v>-16</v>
      </c>
      <c r="B43" s="110">
        <v>25.28</v>
      </c>
      <c r="C43" s="110">
        <f t="shared" si="7"/>
        <v>0.39000000000000057</v>
      </c>
      <c r="D43" s="110">
        <v>25.67</v>
      </c>
      <c r="E43" s="110">
        <f t="shared" si="8"/>
        <v>9.7500000000000142E-2</v>
      </c>
      <c r="F43" s="112"/>
      <c r="G43" s="113"/>
      <c r="H43" s="113"/>
      <c r="I43" s="114"/>
      <c r="K43" s="193"/>
      <c r="L43" s="421"/>
      <c r="N43" s="607">
        <f t="shared" si="9"/>
        <v>25.28</v>
      </c>
      <c r="O43" s="100">
        <v>20</v>
      </c>
      <c r="P43" s="103">
        <v>-22.65</v>
      </c>
      <c r="Q43" s="103">
        <v>23.81</v>
      </c>
      <c r="R43" s="103">
        <f t="shared" si="0"/>
        <v>1.1600000000000001</v>
      </c>
      <c r="S43" s="104">
        <v>-23.13</v>
      </c>
      <c r="T43" s="104">
        <v>24.31</v>
      </c>
      <c r="U43" s="105">
        <f t="shared" si="12"/>
        <v>1.1799999999999997</v>
      </c>
      <c r="V43" s="103">
        <f t="shared" si="13"/>
        <v>-23.229999999999997</v>
      </c>
      <c r="W43" s="103">
        <f t="shared" si="14"/>
        <v>-23.72</v>
      </c>
      <c r="X43" s="103">
        <f t="shared" si="15"/>
        <v>-884.505</v>
      </c>
      <c r="Y43" s="103">
        <f t="shared" si="16"/>
        <v>-862.02499999999986</v>
      </c>
      <c r="Z43" s="103">
        <f t="shared" si="17"/>
        <v>22.480000000000132</v>
      </c>
      <c r="AA43" s="103">
        <f t="shared" si="18"/>
        <v>22.480000000000132</v>
      </c>
      <c r="AB43" s="617"/>
      <c r="AF43" s="477">
        <v>-0.61500000000012278</v>
      </c>
      <c r="AG43" s="478">
        <v>2.2493999999999859</v>
      </c>
      <c r="AH43" s="478">
        <v>1.5899999999999181</v>
      </c>
      <c r="AI43" s="478">
        <v>2.8879999999999884</v>
      </c>
      <c r="AJ43" s="478">
        <v>3.9500000000000455</v>
      </c>
      <c r="AK43" s="478">
        <v>4.1100000000000003</v>
      </c>
      <c r="AL43" s="478">
        <v>4.2300000000000004</v>
      </c>
      <c r="AM43" s="478">
        <v>4.4000000000000004</v>
      </c>
      <c r="AN43" s="478">
        <v>4.2699999999999996</v>
      </c>
      <c r="AO43" s="478">
        <v>4.4400000000000004</v>
      </c>
      <c r="AP43" s="478">
        <v>4.53</v>
      </c>
      <c r="AQ43" s="478">
        <v>4.67</v>
      </c>
      <c r="AR43" s="478">
        <v>4.58</v>
      </c>
      <c r="AS43" s="478">
        <v>4.7</v>
      </c>
      <c r="AT43" s="478">
        <v>4.84</v>
      </c>
      <c r="AU43" s="478">
        <v>4.72</v>
      </c>
      <c r="AV43" s="478">
        <v>4.83</v>
      </c>
      <c r="AW43" s="478">
        <v>5.0199999999999996</v>
      </c>
      <c r="AX43" s="478">
        <v>4.87</v>
      </c>
      <c r="AY43" s="478">
        <v>4.97</v>
      </c>
      <c r="AZ43" s="149">
        <v>5.08</v>
      </c>
      <c r="BA43" s="149">
        <v>5.3359999999999657</v>
      </c>
      <c r="BB43" s="149">
        <v>8.82000000000005</v>
      </c>
      <c r="BC43" s="149">
        <v>10.100000000000049</v>
      </c>
      <c r="BD43" s="149">
        <v>9.3149999999997135</v>
      </c>
      <c r="BE43" s="149">
        <v>8.9450000000001637</v>
      </c>
      <c r="BF43" s="149">
        <v>12.825000000000045</v>
      </c>
      <c r="BG43" s="149">
        <v>13.59</v>
      </c>
      <c r="BH43" s="149">
        <v>16.150000000000091</v>
      </c>
      <c r="BI43" s="149">
        <v>17.030200000000086</v>
      </c>
      <c r="BJ43" s="149">
        <v>15.050880000000017</v>
      </c>
      <c r="BK43" s="149">
        <v>13.212939999999952</v>
      </c>
      <c r="BL43" s="149">
        <v>11.374999999999886</v>
      </c>
      <c r="BM43" s="149">
        <v>13.094249999999874</v>
      </c>
      <c r="BN43" s="149">
        <v>14.019999999999868</v>
      </c>
      <c r="BO43" s="149">
        <v>14.44</v>
      </c>
      <c r="BP43" s="149">
        <v>14.71</v>
      </c>
      <c r="BQ43" s="149">
        <v>15.482200000000001</v>
      </c>
      <c r="BR43" s="149">
        <v>14.210000000000036</v>
      </c>
      <c r="BS43" s="528">
        <v>14.71</v>
      </c>
      <c r="BT43" s="528">
        <v>15.08</v>
      </c>
      <c r="BU43" s="528">
        <v>15.79</v>
      </c>
      <c r="BV43" s="528">
        <v>13.97</v>
      </c>
      <c r="BW43" s="528">
        <v>12.95</v>
      </c>
      <c r="BX43" s="528">
        <v>13.48</v>
      </c>
      <c r="BY43" s="528">
        <v>13.954999999999814</v>
      </c>
      <c r="BZ43" s="528">
        <v>15.004999999999882</v>
      </c>
      <c r="CA43" s="532">
        <v>15.76</v>
      </c>
      <c r="CB43" s="528">
        <v>16.14</v>
      </c>
      <c r="CC43" s="528">
        <v>17.420999999999985</v>
      </c>
      <c r="CD43" s="528">
        <v>18.274999999999977</v>
      </c>
      <c r="CE43" s="528">
        <v>19.190000000000001</v>
      </c>
      <c r="CF43" s="538">
        <v>19.57</v>
      </c>
      <c r="CG43" s="149">
        <v>19.86</v>
      </c>
      <c r="CH43" s="149">
        <v>20.28</v>
      </c>
      <c r="CI43" s="542">
        <v>20.8675</v>
      </c>
      <c r="CJ43" s="149">
        <v>21.14</v>
      </c>
      <c r="CK43" s="149">
        <v>20.97</v>
      </c>
      <c r="CL43" s="149">
        <v>20.66</v>
      </c>
      <c r="CM43" s="149">
        <v>21.07</v>
      </c>
      <c r="CN43" s="149">
        <v>21.39</v>
      </c>
      <c r="CO43" s="149">
        <v>21.67</v>
      </c>
      <c r="CP43" s="149">
        <v>21.41</v>
      </c>
      <c r="CQ43" s="149">
        <v>22.037000000000006</v>
      </c>
      <c r="CR43" s="149">
        <v>22.48</v>
      </c>
      <c r="CS43" s="149">
        <v>23.475999999999999</v>
      </c>
      <c r="CT43" s="149">
        <v>22.015599999999882</v>
      </c>
      <c r="CU43" s="149">
        <v>21.577479999999845</v>
      </c>
      <c r="CV43" s="149">
        <v>19.824999999999704</v>
      </c>
      <c r="CW43" s="149">
        <v>19.340000000000032</v>
      </c>
      <c r="CX43" s="149">
        <v>17.044999999999732</v>
      </c>
      <c r="CY43" s="560">
        <v>17.683999999999731</v>
      </c>
      <c r="CZ43" s="149">
        <v>18.97500000000025</v>
      </c>
      <c r="DA43" s="149">
        <v>19.350000000000001</v>
      </c>
      <c r="DB43" s="149">
        <v>17.326999999999867</v>
      </c>
      <c r="DC43" s="149">
        <v>16.459999999999809</v>
      </c>
      <c r="DD43" s="564">
        <v>15.81</v>
      </c>
      <c r="DE43" s="564">
        <v>16.54</v>
      </c>
      <c r="DF43" s="149">
        <v>17.22</v>
      </c>
      <c r="DG43" s="149">
        <v>17.559999999999999</v>
      </c>
      <c r="DH43" s="149">
        <v>17.91</v>
      </c>
      <c r="DI43" s="149">
        <v>17.55</v>
      </c>
      <c r="DJ43" s="149">
        <v>17.989999999999998</v>
      </c>
      <c r="DK43" s="149">
        <v>17.311999999999802</v>
      </c>
      <c r="DL43" s="149">
        <v>16.859999999999673</v>
      </c>
      <c r="DM43" s="149">
        <v>18.333999999999833</v>
      </c>
      <c r="DN43" s="149">
        <v>19.550049999999963</v>
      </c>
      <c r="DO43" s="149">
        <v>20.545000000000073</v>
      </c>
      <c r="DP43" s="149">
        <v>20.96</v>
      </c>
      <c r="DQ43" s="149">
        <v>21.38</v>
      </c>
      <c r="DR43" s="149">
        <v>21.04</v>
      </c>
      <c r="DS43" s="149">
        <v>21.46</v>
      </c>
      <c r="DT43" s="149">
        <v>21.03</v>
      </c>
      <c r="DU43" s="149">
        <v>21.45</v>
      </c>
      <c r="DV43" s="593">
        <v>22.09</v>
      </c>
      <c r="DW43" s="594">
        <v>21.76</v>
      </c>
      <c r="DX43" s="595">
        <v>22.2</v>
      </c>
      <c r="DY43" s="596">
        <v>21.65</v>
      </c>
      <c r="DZ43" s="597">
        <v>22.3</v>
      </c>
      <c r="EA43" s="599">
        <v>21.9</v>
      </c>
      <c r="EB43" s="600">
        <v>21.46</v>
      </c>
      <c r="EC43" s="601">
        <v>21.78</v>
      </c>
      <c r="ED43" s="602">
        <v>22.13</v>
      </c>
      <c r="EE43" s="149">
        <v>20.96</v>
      </c>
      <c r="EF43" s="149">
        <v>21.38</v>
      </c>
      <c r="EG43" s="149">
        <v>21.06</v>
      </c>
      <c r="EH43" s="149">
        <v>20.77</v>
      </c>
      <c r="EI43" s="149">
        <v>21.23</v>
      </c>
      <c r="EJ43" s="149">
        <v>21.65</v>
      </c>
      <c r="EK43" s="149">
        <v>22.08</v>
      </c>
      <c r="EL43" s="149">
        <v>21.64</v>
      </c>
      <c r="EM43" s="149">
        <v>22.18</v>
      </c>
      <c r="EN43" s="149">
        <v>22.970000000000141</v>
      </c>
      <c r="EO43" s="149">
        <v>23.43</v>
      </c>
      <c r="EP43" s="149">
        <v>23.9</v>
      </c>
      <c r="EQ43" s="149">
        <v>24.26</v>
      </c>
      <c r="ER43" s="149"/>
      <c r="ES43" s="282"/>
      <c r="ET43" s="283"/>
      <c r="EU43" s="284"/>
      <c r="EV43" s="286"/>
      <c r="EW43" s="287"/>
      <c r="EX43" s="288"/>
      <c r="EY43" s="289"/>
      <c r="EZ43" s="290"/>
      <c r="FA43" s="291"/>
      <c r="FB43" s="287"/>
      <c r="FC43" s="293"/>
      <c r="FD43" s="294"/>
      <c r="FE43" s="295"/>
      <c r="FF43" s="296"/>
      <c r="FG43" s="297"/>
      <c r="FH43" s="298"/>
      <c r="FI43" s="299"/>
      <c r="FJ43" s="300"/>
      <c r="FK43" s="301"/>
      <c r="FL43" s="303"/>
      <c r="FM43" s="301"/>
      <c r="FN43" s="305"/>
      <c r="FO43" s="301"/>
      <c r="FP43" s="301"/>
      <c r="FQ43" s="308"/>
      <c r="FR43" s="309"/>
      <c r="FS43" s="310"/>
      <c r="FT43" s="301"/>
      <c r="FU43" s="301"/>
      <c r="FV43" s="313"/>
      <c r="FW43" s="315"/>
      <c r="FX43" s="316"/>
      <c r="FY43" s="318"/>
      <c r="FZ43" s="318"/>
      <c r="GA43" s="319"/>
      <c r="GB43" s="321"/>
      <c r="GC43" s="321"/>
      <c r="GD43" s="323"/>
      <c r="GE43" s="325"/>
      <c r="GF43" s="321"/>
      <c r="GG43" s="329"/>
      <c r="GH43" s="321"/>
      <c r="GI43" s="321"/>
      <c r="GJ43" s="321"/>
      <c r="GK43" s="321"/>
      <c r="GL43" s="321"/>
      <c r="GM43" s="321"/>
      <c r="GN43" s="336"/>
      <c r="GO43" s="337"/>
      <c r="GP43" s="342"/>
      <c r="GQ43" s="347"/>
      <c r="GR43" s="349"/>
      <c r="GS43" s="352"/>
      <c r="GT43" s="355"/>
      <c r="GU43" s="355"/>
      <c r="GV43" s="355"/>
      <c r="GW43" s="355"/>
      <c r="GX43" s="355"/>
      <c r="GY43" s="359"/>
      <c r="GZ43" s="362"/>
      <c r="HA43" s="364"/>
      <c r="HB43" s="369"/>
      <c r="HC43" s="373"/>
      <c r="HD43" s="355"/>
      <c r="HE43" s="355"/>
      <c r="HF43" s="355"/>
      <c r="HG43" s="384"/>
      <c r="HH43" s="386"/>
      <c r="HI43" s="355"/>
      <c r="HJ43" s="392"/>
      <c r="HK43" s="392"/>
      <c r="HL43" s="392"/>
      <c r="HM43" s="399"/>
      <c r="HN43" s="400"/>
      <c r="HO43" s="392"/>
      <c r="HP43" s="392"/>
      <c r="HQ43" s="392"/>
      <c r="HR43" s="402"/>
      <c r="HS43" s="404"/>
      <c r="HT43" s="406"/>
      <c r="HU43" s="408"/>
      <c r="HV43" s="409"/>
      <c r="HW43" s="409"/>
      <c r="HX43" s="409"/>
      <c r="HY43" s="413"/>
      <c r="HZ43" s="415"/>
      <c r="IA43" s="418"/>
      <c r="IB43" s="420"/>
      <c r="IC43" s="409"/>
      <c r="ID43" s="425"/>
      <c r="IE43" s="427"/>
      <c r="IF43" s="428"/>
      <c r="IG43" s="429"/>
      <c r="IH43" s="431"/>
      <c r="II43" s="433"/>
      <c r="IJ43" s="434"/>
      <c r="IK43" s="435"/>
      <c r="IL43" s="436"/>
      <c r="IM43" s="437"/>
      <c r="IN43" s="438"/>
      <c r="IO43" s="439"/>
      <c r="IP43" s="441"/>
      <c r="IQ43" s="441"/>
      <c r="IR43" s="441"/>
      <c r="IS43" s="441"/>
      <c r="IT43" s="441"/>
      <c r="IU43" s="441"/>
      <c r="IV43" s="441"/>
      <c r="IW43" s="441"/>
      <c r="IX43" s="441"/>
      <c r="IY43" s="439"/>
    </row>
    <row r="44" spans="1:259" s="92" customFormat="1" ht="14.1" customHeight="1">
      <c r="A44" s="111">
        <v>-16.5</v>
      </c>
      <c r="B44" s="110">
        <v>25.31</v>
      </c>
      <c r="C44" s="110">
        <f t="shared" si="7"/>
        <v>0.38000000000000256</v>
      </c>
      <c r="D44" s="110">
        <v>25.69</v>
      </c>
      <c r="E44" s="110">
        <f t="shared" si="8"/>
        <v>9.5000000000000639E-2</v>
      </c>
      <c r="F44" s="112"/>
      <c r="G44" s="113"/>
      <c r="H44" s="113"/>
      <c r="I44" s="114"/>
      <c r="K44" s="193"/>
      <c r="L44" s="421"/>
      <c r="N44" s="607">
        <f t="shared" si="9"/>
        <v>25.31</v>
      </c>
      <c r="O44" s="100">
        <v>20.5</v>
      </c>
      <c r="P44" s="103">
        <v>-24</v>
      </c>
      <c r="Q44" s="103">
        <v>25.31</v>
      </c>
      <c r="R44" s="103">
        <f t="shared" si="0"/>
        <v>1.3099999999999987</v>
      </c>
      <c r="S44" s="104">
        <v>-25.13</v>
      </c>
      <c r="T44" s="104">
        <v>26.36</v>
      </c>
      <c r="U44" s="105">
        <f t="shared" si="12"/>
        <v>1.2300000000000004</v>
      </c>
      <c r="V44" s="103">
        <f t="shared" si="13"/>
        <v>-24.655000000000001</v>
      </c>
      <c r="W44" s="103">
        <f t="shared" si="14"/>
        <v>-25.744999999999997</v>
      </c>
      <c r="X44" s="103">
        <f t="shared" si="15"/>
        <v>-909.16</v>
      </c>
      <c r="Y44" s="103">
        <f t="shared" si="16"/>
        <v>-887.76999999999987</v>
      </c>
      <c r="Z44" s="103">
        <f t="shared" si="17"/>
        <v>21.3900000000001</v>
      </c>
      <c r="AA44" s="103">
        <f t="shared" si="18"/>
        <v>21.3900000000001</v>
      </c>
      <c r="AB44" s="617"/>
      <c r="AF44" s="477">
        <v>-0.87500000000011369</v>
      </c>
      <c r="AG44" s="478">
        <v>1.9008499999999877</v>
      </c>
      <c r="AH44" s="478">
        <v>1.0749999999999318</v>
      </c>
      <c r="AI44" s="478">
        <v>2.320749999999987</v>
      </c>
      <c r="AJ44" s="478">
        <v>3.3400000000000318</v>
      </c>
      <c r="AK44" s="478">
        <v>3.47</v>
      </c>
      <c r="AL44" s="478">
        <v>3.57</v>
      </c>
      <c r="AM44" s="478">
        <v>3.71</v>
      </c>
      <c r="AN44" s="478">
        <v>3.6</v>
      </c>
      <c r="AO44" s="478">
        <v>3.74</v>
      </c>
      <c r="AP44" s="478">
        <v>3.81</v>
      </c>
      <c r="AQ44" s="478">
        <v>3.92</v>
      </c>
      <c r="AR44" s="478">
        <v>3.84</v>
      </c>
      <c r="AS44" s="478">
        <v>3.94</v>
      </c>
      <c r="AT44" s="478">
        <v>4.0599999999999996</v>
      </c>
      <c r="AU44" s="478">
        <v>3.96</v>
      </c>
      <c r="AV44" s="478">
        <v>4.05</v>
      </c>
      <c r="AW44" s="478">
        <v>4.21</v>
      </c>
      <c r="AX44" s="478">
        <v>4.08</v>
      </c>
      <c r="AY44" s="478">
        <v>4.16</v>
      </c>
      <c r="AZ44" s="149">
        <v>4.25</v>
      </c>
      <c r="BA44" s="149">
        <v>4.5599999999999907</v>
      </c>
      <c r="BB44" s="149">
        <v>8.1850000000000591</v>
      </c>
      <c r="BC44" s="149">
        <v>9.4050000000000598</v>
      </c>
      <c r="BD44" s="149">
        <v>8.694999999999709</v>
      </c>
      <c r="BE44" s="149">
        <v>8.2700000000002092</v>
      </c>
      <c r="BF44" s="149">
        <v>11.900000000000091</v>
      </c>
      <c r="BG44" s="149">
        <v>12.61</v>
      </c>
      <c r="BH44" s="149">
        <v>15.260000000000105</v>
      </c>
      <c r="BI44" s="149">
        <v>16.145600000000098</v>
      </c>
      <c r="BJ44" s="149">
        <v>14.166140000000027</v>
      </c>
      <c r="BK44" s="149">
        <v>12.328069999999961</v>
      </c>
      <c r="BL44" s="149">
        <v>10.489999999999895</v>
      </c>
      <c r="BM44" s="149">
        <v>12.238499999999856</v>
      </c>
      <c r="BN44" s="149">
        <v>13.179999999999836</v>
      </c>
      <c r="BO44" s="149">
        <v>13.58</v>
      </c>
      <c r="BP44" s="149">
        <v>13.84</v>
      </c>
      <c r="BQ44" s="149">
        <v>14.5616</v>
      </c>
      <c r="BR44" s="149">
        <v>13.270000000000095</v>
      </c>
      <c r="BS44" s="528">
        <v>13.73</v>
      </c>
      <c r="BT44" s="528">
        <v>14.07</v>
      </c>
      <c r="BU44" s="528">
        <v>14.73</v>
      </c>
      <c r="BV44" s="528">
        <v>12.93</v>
      </c>
      <c r="BW44" s="528">
        <v>11.93</v>
      </c>
      <c r="BX44" s="528">
        <v>12.46</v>
      </c>
      <c r="BY44" s="528">
        <v>13.019999999999868</v>
      </c>
      <c r="BZ44" s="528">
        <v>14.089999999999918</v>
      </c>
      <c r="CA44" s="532">
        <v>14.79</v>
      </c>
      <c r="CB44" s="528">
        <v>15.14</v>
      </c>
      <c r="CC44" s="528">
        <v>16.513999999999971</v>
      </c>
      <c r="CD44" s="528">
        <v>17.42999999999995</v>
      </c>
      <c r="CE44" s="528">
        <v>18.3</v>
      </c>
      <c r="CF44" s="538">
        <v>18.670000000000002</v>
      </c>
      <c r="CG44" s="149">
        <v>18.95</v>
      </c>
      <c r="CH44" s="149">
        <v>19.420999999999999</v>
      </c>
      <c r="CI44" s="542">
        <v>20.048500000000001</v>
      </c>
      <c r="CJ44" s="149">
        <v>20.309999999999999</v>
      </c>
      <c r="CK44" s="149">
        <v>20.149999999999999</v>
      </c>
      <c r="CL44" s="149">
        <v>19.850000000000001</v>
      </c>
      <c r="CM44" s="149">
        <v>20.25</v>
      </c>
      <c r="CN44" s="149">
        <v>20.55</v>
      </c>
      <c r="CO44" s="149">
        <v>20.82</v>
      </c>
      <c r="CP44" s="149">
        <v>20.57</v>
      </c>
      <c r="CQ44" s="149">
        <v>21.23</v>
      </c>
      <c r="CR44" s="149">
        <v>21.65</v>
      </c>
      <c r="CS44" s="149">
        <v>22.753999999999998</v>
      </c>
      <c r="CT44" s="149">
        <v>21.350399999999908</v>
      </c>
      <c r="CU44" s="149">
        <v>20.929319999999883</v>
      </c>
      <c r="CV44" s="149">
        <v>19.244999999999777</v>
      </c>
      <c r="CW44" s="149">
        <v>18.870000000000005</v>
      </c>
      <c r="CX44" s="149">
        <v>16.584999999999695</v>
      </c>
      <c r="CY44" s="560">
        <v>17.264499999999696</v>
      </c>
      <c r="CZ44" s="149">
        <v>18.590000000000259</v>
      </c>
      <c r="DA44" s="149">
        <v>18.96</v>
      </c>
      <c r="DB44" s="149">
        <v>17.03149999999987</v>
      </c>
      <c r="DC44" s="149">
        <v>16.204999999999814</v>
      </c>
      <c r="DD44" s="564">
        <v>15.59</v>
      </c>
      <c r="DE44" s="564">
        <v>16.28</v>
      </c>
      <c r="DF44" s="149">
        <v>16.95</v>
      </c>
      <c r="DG44" s="149">
        <v>17.29</v>
      </c>
      <c r="DH44" s="149">
        <v>17.64</v>
      </c>
      <c r="DI44" s="149">
        <v>17.29</v>
      </c>
      <c r="DJ44" s="149">
        <v>17.72</v>
      </c>
      <c r="DK44" s="149">
        <v>17.062999999999796</v>
      </c>
      <c r="DL44" s="149">
        <v>16.624999999999659</v>
      </c>
      <c r="DM44" s="149">
        <v>18.088999999999828</v>
      </c>
      <c r="DN44" s="149">
        <v>19.296799999999969</v>
      </c>
      <c r="DO44" s="149">
        <v>20.285000000000082</v>
      </c>
      <c r="DP44" s="149">
        <v>20.69</v>
      </c>
      <c r="DQ44" s="149">
        <v>21.1</v>
      </c>
      <c r="DR44" s="149">
        <v>20.76</v>
      </c>
      <c r="DS44" s="149">
        <v>21.18</v>
      </c>
      <c r="DT44" s="149">
        <v>20.76</v>
      </c>
      <c r="DU44" s="149">
        <v>21.18</v>
      </c>
      <c r="DV44" s="593">
        <v>21.82</v>
      </c>
      <c r="DW44" s="594">
        <v>21.49</v>
      </c>
      <c r="DX44" s="595">
        <v>21.92</v>
      </c>
      <c r="DY44" s="596">
        <v>21.37</v>
      </c>
      <c r="DZ44" s="597">
        <v>22.01</v>
      </c>
      <c r="EA44" s="599">
        <v>21.61</v>
      </c>
      <c r="EB44" s="600">
        <v>21.18</v>
      </c>
      <c r="EC44" s="601">
        <v>21.5</v>
      </c>
      <c r="ED44" s="602">
        <v>21.84</v>
      </c>
      <c r="EE44" s="149">
        <v>20.69</v>
      </c>
      <c r="EF44" s="149">
        <v>21.1</v>
      </c>
      <c r="EG44" s="149">
        <v>20.78</v>
      </c>
      <c r="EH44" s="149">
        <v>20.49</v>
      </c>
      <c r="EI44" s="149">
        <v>20.94</v>
      </c>
      <c r="EJ44" s="149">
        <v>21.36</v>
      </c>
      <c r="EK44" s="149">
        <v>21.79</v>
      </c>
      <c r="EL44" s="149">
        <v>21.35</v>
      </c>
      <c r="EM44" s="149">
        <v>21.88</v>
      </c>
      <c r="EN44" s="149">
        <v>22.480000000000132</v>
      </c>
      <c r="EO44" s="149">
        <v>22.93</v>
      </c>
      <c r="EP44" s="149">
        <v>23.39</v>
      </c>
      <c r="EQ44" s="149">
        <v>23.74</v>
      </c>
      <c r="ER44" s="149"/>
      <c r="ES44" s="282"/>
      <c r="ET44" s="283"/>
      <c r="EU44" s="284"/>
      <c r="EV44" s="286"/>
      <c r="EW44" s="287"/>
      <c r="EX44" s="288"/>
      <c r="EY44" s="289"/>
      <c r="EZ44" s="290"/>
      <c r="FA44" s="291"/>
      <c r="FB44" s="287"/>
      <c r="FC44" s="293"/>
      <c r="FD44" s="294"/>
      <c r="FE44" s="295"/>
      <c r="FF44" s="296"/>
      <c r="FG44" s="297"/>
      <c r="FH44" s="298"/>
      <c r="FI44" s="299"/>
      <c r="FJ44" s="300"/>
      <c r="FK44" s="301"/>
      <c r="FL44" s="303"/>
      <c r="FM44" s="301"/>
      <c r="FN44" s="305"/>
      <c r="FO44" s="301"/>
      <c r="FP44" s="301"/>
      <c r="FQ44" s="308"/>
      <c r="FR44" s="309"/>
      <c r="FS44" s="310"/>
      <c r="FT44" s="301"/>
      <c r="FU44" s="301"/>
      <c r="FV44" s="313"/>
      <c r="FW44" s="315"/>
      <c r="FX44" s="316"/>
      <c r="FY44" s="318"/>
      <c r="FZ44" s="318"/>
      <c r="GA44" s="319"/>
      <c r="GB44" s="321"/>
      <c r="GC44" s="321"/>
      <c r="GD44" s="323"/>
      <c r="GE44" s="325"/>
      <c r="GF44" s="321"/>
      <c r="GG44" s="329"/>
      <c r="GH44" s="321"/>
      <c r="GI44" s="321"/>
      <c r="GJ44" s="321"/>
      <c r="GK44" s="321"/>
      <c r="GL44" s="321"/>
      <c r="GM44" s="321"/>
      <c r="GN44" s="336"/>
      <c r="GO44" s="337"/>
      <c r="GP44" s="342"/>
      <c r="GQ44" s="347"/>
      <c r="GR44" s="349"/>
      <c r="GS44" s="352"/>
      <c r="GT44" s="355"/>
      <c r="GU44" s="355"/>
      <c r="GV44" s="355"/>
      <c r="GW44" s="355"/>
      <c r="GX44" s="355"/>
      <c r="GY44" s="359"/>
      <c r="GZ44" s="362"/>
      <c r="HA44" s="364"/>
      <c r="HB44" s="369"/>
      <c r="HC44" s="373"/>
      <c r="HD44" s="355"/>
      <c r="HE44" s="355"/>
      <c r="HF44" s="355"/>
      <c r="HG44" s="384"/>
      <c r="HH44" s="386"/>
      <c r="HI44" s="355"/>
      <c r="HJ44" s="392"/>
      <c r="HK44" s="392"/>
      <c r="HL44" s="392"/>
      <c r="HM44" s="399"/>
      <c r="HN44" s="400"/>
      <c r="HO44" s="392"/>
      <c r="HP44" s="392"/>
      <c r="HQ44" s="392"/>
      <c r="HR44" s="402"/>
      <c r="HS44" s="404"/>
      <c r="HT44" s="406"/>
      <c r="HU44" s="408"/>
      <c r="HV44" s="409"/>
      <c r="HW44" s="409"/>
      <c r="HX44" s="409"/>
      <c r="HY44" s="413"/>
      <c r="HZ44" s="415"/>
      <c r="IA44" s="418"/>
      <c r="IB44" s="420"/>
      <c r="IC44" s="409"/>
      <c r="ID44" s="425"/>
      <c r="IE44" s="427"/>
      <c r="IF44" s="428"/>
      <c r="IG44" s="429"/>
      <c r="IH44" s="431"/>
      <c r="II44" s="433"/>
      <c r="IJ44" s="434"/>
      <c r="IK44" s="435"/>
      <c r="IL44" s="436"/>
      <c r="IM44" s="437"/>
      <c r="IN44" s="438"/>
      <c r="IO44" s="439"/>
      <c r="IP44" s="441"/>
      <c r="IQ44" s="441"/>
      <c r="IR44" s="441"/>
      <c r="IS44" s="441"/>
      <c r="IT44" s="441"/>
      <c r="IU44" s="441"/>
      <c r="IV44" s="441"/>
      <c r="IW44" s="441"/>
      <c r="IX44" s="441"/>
      <c r="IY44" s="439"/>
    </row>
    <row r="45" spans="1:259" s="92" customFormat="1" ht="14.1" customHeight="1">
      <c r="A45" s="111">
        <v>-17</v>
      </c>
      <c r="B45" s="110">
        <v>25.39</v>
      </c>
      <c r="C45" s="110">
        <f t="shared" si="7"/>
        <v>0.37999999999999901</v>
      </c>
      <c r="D45" s="110">
        <v>25.77</v>
      </c>
      <c r="E45" s="110">
        <f t="shared" si="8"/>
        <v>9.4999999999999751E-2</v>
      </c>
      <c r="F45" s="112"/>
      <c r="G45" s="113"/>
      <c r="H45" s="113"/>
      <c r="I45" s="114"/>
      <c r="K45" s="193"/>
      <c r="L45" s="421"/>
      <c r="N45" s="607">
        <f t="shared" si="9"/>
        <v>25.39</v>
      </c>
      <c r="O45" s="100">
        <v>21</v>
      </c>
      <c r="P45" s="103">
        <v>-25.82</v>
      </c>
      <c r="Q45" s="103">
        <v>27.06</v>
      </c>
      <c r="R45" s="103">
        <f t="shared" si="0"/>
        <v>1.2399999999999984</v>
      </c>
      <c r="S45" s="104">
        <v>-26</v>
      </c>
      <c r="T45" s="104">
        <v>27.02</v>
      </c>
      <c r="U45" s="105">
        <f t="shared" si="12"/>
        <v>1.0199999999999996</v>
      </c>
      <c r="V45" s="103">
        <f t="shared" si="13"/>
        <v>-26.439999999999998</v>
      </c>
      <c r="W45" s="103">
        <f t="shared" si="14"/>
        <v>-26.509999999999998</v>
      </c>
      <c r="X45" s="103">
        <f t="shared" si="15"/>
        <v>-935.59999999999991</v>
      </c>
      <c r="Y45" s="103">
        <f t="shared" si="16"/>
        <v>-914.27999999999986</v>
      </c>
      <c r="Z45" s="103">
        <f t="shared" si="17"/>
        <v>21.32000000000005</v>
      </c>
      <c r="AA45" s="103">
        <f t="shared" si="18"/>
        <v>21.32000000000005</v>
      </c>
      <c r="AB45" s="617"/>
      <c r="AF45" s="477">
        <v>-1.3200000000001637</v>
      </c>
      <c r="AG45" s="478">
        <v>1.351899999999945</v>
      </c>
      <c r="AH45" s="478">
        <v>0.41499999999984993</v>
      </c>
      <c r="AI45" s="478">
        <v>1.6057499999999552</v>
      </c>
      <c r="AJ45" s="478">
        <v>2.5800000000000409</v>
      </c>
      <c r="AK45" s="478">
        <v>2.68</v>
      </c>
      <c r="AL45" s="478">
        <v>2.76</v>
      </c>
      <c r="AM45" s="478">
        <v>2.87</v>
      </c>
      <c r="AN45" s="478">
        <v>2.78</v>
      </c>
      <c r="AO45" s="478">
        <v>2.89</v>
      </c>
      <c r="AP45" s="478">
        <v>2.95</v>
      </c>
      <c r="AQ45" s="478">
        <v>3.04</v>
      </c>
      <c r="AR45" s="478">
        <v>2.98</v>
      </c>
      <c r="AS45" s="478">
        <v>3.06</v>
      </c>
      <c r="AT45" s="478">
        <v>3.15</v>
      </c>
      <c r="AU45" s="478">
        <v>3.07</v>
      </c>
      <c r="AV45" s="478">
        <v>3.14</v>
      </c>
      <c r="AW45" s="478">
        <v>3.27</v>
      </c>
      <c r="AX45" s="478">
        <v>3.17</v>
      </c>
      <c r="AY45" s="478">
        <v>3.23</v>
      </c>
      <c r="AZ45" s="149">
        <v>3.3</v>
      </c>
      <c r="BA45" s="149">
        <v>3.70199999999998</v>
      </c>
      <c r="BB45" s="149">
        <v>7.3999999999999773</v>
      </c>
      <c r="BC45" s="149">
        <v>8.5699999999999772</v>
      </c>
      <c r="BD45" s="149">
        <v>8.069999999999709</v>
      </c>
      <c r="BE45" s="149">
        <v>7.485000000000241</v>
      </c>
      <c r="BF45" s="149">
        <v>10.950000000000045</v>
      </c>
      <c r="BG45" s="149">
        <v>11.61</v>
      </c>
      <c r="BH45" s="149">
        <v>14.305000000000064</v>
      </c>
      <c r="BI45" s="149">
        <v>15.15280000000006</v>
      </c>
      <c r="BJ45" s="149">
        <v>13.244319999999975</v>
      </c>
      <c r="BK45" s="149">
        <v>11.472159999999896</v>
      </c>
      <c r="BL45" s="149">
        <v>9.6999999999998181</v>
      </c>
      <c r="BM45" s="149">
        <v>11.396499999999827</v>
      </c>
      <c r="BN45" s="149">
        <v>12.309999999999832</v>
      </c>
      <c r="BO45" s="149">
        <v>12.68</v>
      </c>
      <c r="BP45" s="149">
        <v>12.92</v>
      </c>
      <c r="BQ45" s="149">
        <v>13.604200000000001</v>
      </c>
      <c r="BR45" s="149">
        <v>12.165000000000077</v>
      </c>
      <c r="BS45" s="528">
        <v>12.59</v>
      </c>
      <c r="BT45" s="528">
        <v>12.9</v>
      </c>
      <c r="BU45" s="528">
        <v>13.5</v>
      </c>
      <c r="BV45" s="528">
        <v>11.88</v>
      </c>
      <c r="BW45" s="528">
        <v>10.97</v>
      </c>
      <c r="BX45" s="528">
        <v>11.44</v>
      </c>
      <c r="BY45" s="528">
        <v>11.949999999999818</v>
      </c>
      <c r="BZ45" s="528">
        <v>13.014999999999873</v>
      </c>
      <c r="CA45" s="532">
        <v>13.67</v>
      </c>
      <c r="CB45" s="528">
        <v>14.01</v>
      </c>
      <c r="CC45" s="528">
        <v>15.605999999999975</v>
      </c>
      <c r="CD45" s="528">
        <v>16.669999999999959</v>
      </c>
      <c r="CE45" s="528">
        <v>17.5</v>
      </c>
      <c r="CF45" s="538">
        <v>17.850000000000001</v>
      </c>
      <c r="CG45" s="149">
        <v>18.12</v>
      </c>
      <c r="CH45" s="149">
        <v>18.627000000000002</v>
      </c>
      <c r="CI45" s="542">
        <v>19.292000000000002</v>
      </c>
      <c r="CJ45" s="149">
        <v>19.54</v>
      </c>
      <c r="CK45" s="149">
        <v>19.38</v>
      </c>
      <c r="CL45" s="149">
        <v>19.09</v>
      </c>
      <c r="CM45" s="149">
        <v>19.47</v>
      </c>
      <c r="CN45" s="149">
        <v>19.760000000000002</v>
      </c>
      <c r="CO45" s="149">
        <v>20.02</v>
      </c>
      <c r="CP45" s="149">
        <v>19.78</v>
      </c>
      <c r="CQ45" s="149">
        <v>20.48</v>
      </c>
      <c r="CR45" s="149">
        <v>20.89</v>
      </c>
      <c r="CS45" s="149">
        <v>22.096</v>
      </c>
      <c r="CT45" s="149">
        <v>20.609599999999908</v>
      </c>
      <c r="CU45" s="149">
        <v>20.163679999999879</v>
      </c>
      <c r="CV45" s="149">
        <v>18.379999999999768</v>
      </c>
      <c r="CW45" s="149">
        <v>18.074999999999932</v>
      </c>
      <c r="CX45" s="149">
        <v>15.789999999999623</v>
      </c>
      <c r="CY45" s="560">
        <v>16.505499999999621</v>
      </c>
      <c r="CZ45" s="149">
        <v>17.880000000000223</v>
      </c>
      <c r="DA45" s="149">
        <v>18.239999999999998</v>
      </c>
      <c r="DB45" s="149">
        <v>16.356999999999889</v>
      </c>
      <c r="DC45" s="149">
        <v>15.549999999999841</v>
      </c>
      <c r="DD45" s="564">
        <v>14.94</v>
      </c>
      <c r="DE45" s="564">
        <v>15.62</v>
      </c>
      <c r="DF45" s="149">
        <v>16.260000000000002</v>
      </c>
      <c r="DG45" s="149">
        <v>16.59</v>
      </c>
      <c r="DH45" s="149">
        <v>16.920000000000002</v>
      </c>
      <c r="DI45" s="149">
        <v>16.579999999999998</v>
      </c>
      <c r="DJ45" s="149">
        <v>16.989999999999998</v>
      </c>
      <c r="DK45" s="149">
        <v>16.371999999999748</v>
      </c>
      <c r="DL45" s="149">
        <v>15.959999999999582</v>
      </c>
      <c r="DM45" s="149">
        <v>17.37399999999975</v>
      </c>
      <c r="DN45" s="149">
        <v>18.54054999999989</v>
      </c>
      <c r="DO45" s="149">
        <v>19.495000000000005</v>
      </c>
      <c r="DP45" s="149">
        <v>19.88</v>
      </c>
      <c r="DQ45" s="149">
        <v>20.28</v>
      </c>
      <c r="DR45" s="149">
        <v>19.96</v>
      </c>
      <c r="DS45" s="149">
        <v>20.36</v>
      </c>
      <c r="DT45" s="149">
        <v>19.95</v>
      </c>
      <c r="DU45" s="149">
        <v>20.350000000000001</v>
      </c>
      <c r="DV45" s="593">
        <v>20.96</v>
      </c>
      <c r="DW45" s="594">
        <v>20.65</v>
      </c>
      <c r="DX45" s="595">
        <v>21.06</v>
      </c>
      <c r="DY45" s="596">
        <v>20.53</v>
      </c>
      <c r="DZ45" s="597">
        <v>21.15</v>
      </c>
      <c r="EA45" s="599">
        <v>20.77</v>
      </c>
      <c r="EB45" s="600">
        <v>20.350000000000001</v>
      </c>
      <c r="EC45" s="601">
        <v>20.66</v>
      </c>
      <c r="ED45" s="602">
        <v>20.99</v>
      </c>
      <c r="EE45" s="149">
        <v>19.88</v>
      </c>
      <c r="EF45" s="149">
        <v>20.28</v>
      </c>
      <c r="EG45" s="149">
        <v>19.98</v>
      </c>
      <c r="EH45" s="149">
        <v>19.7</v>
      </c>
      <c r="EI45" s="149">
        <v>20.13</v>
      </c>
      <c r="EJ45" s="149">
        <v>20.53</v>
      </c>
      <c r="EK45" s="149">
        <v>20.94</v>
      </c>
      <c r="EL45" s="149">
        <v>20.52</v>
      </c>
      <c r="EM45" s="149">
        <v>21.03</v>
      </c>
      <c r="EN45" s="149">
        <v>21.3900000000001</v>
      </c>
      <c r="EO45" s="149">
        <v>21.82</v>
      </c>
      <c r="EP45" s="149">
        <v>22.26</v>
      </c>
      <c r="EQ45" s="149">
        <v>22.59</v>
      </c>
      <c r="ER45" s="149"/>
      <c r="ES45" s="282"/>
      <c r="ET45" s="283"/>
      <c r="EU45" s="284"/>
      <c r="EV45" s="286"/>
      <c r="EW45" s="287"/>
      <c r="EX45" s="288"/>
      <c r="EY45" s="289"/>
      <c r="EZ45" s="290"/>
      <c r="FA45" s="291"/>
      <c r="FB45" s="287"/>
      <c r="FC45" s="293"/>
      <c r="FD45" s="294"/>
      <c r="FE45" s="295"/>
      <c r="FF45" s="296"/>
      <c r="FG45" s="297"/>
      <c r="FH45" s="298"/>
      <c r="FI45" s="299"/>
      <c r="FJ45" s="300"/>
      <c r="FK45" s="301"/>
      <c r="FL45" s="303"/>
      <c r="FM45" s="301"/>
      <c r="FN45" s="305"/>
      <c r="FO45" s="301"/>
      <c r="FP45" s="301"/>
      <c r="FQ45" s="308"/>
      <c r="FR45" s="309"/>
      <c r="FS45" s="310"/>
      <c r="FT45" s="301"/>
      <c r="FU45" s="301"/>
      <c r="FV45" s="313"/>
      <c r="FW45" s="315"/>
      <c r="FX45" s="316"/>
      <c r="FY45" s="318"/>
      <c r="FZ45" s="318"/>
      <c r="GA45" s="319"/>
      <c r="GB45" s="321"/>
      <c r="GC45" s="321"/>
      <c r="GD45" s="323"/>
      <c r="GE45" s="325"/>
      <c r="GF45" s="321"/>
      <c r="GG45" s="329"/>
      <c r="GH45" s="321"/>
      <c r="GI45" s="321"/>
      <c r="GJ45" s="321"/>
      <c r="GK45" s="321"/>
      <c r="GL45" s="321"/>
      <c r="GM45" s="321"/>
      <c r="GN45" s="336"/>
      <c r="GO45" s="337"/>
      <c r="GP45" s="342"/>
      <c r="GQ45" s="347"/>
      <c r="GR45" s="349"/>
      <c r="GS45" s="352"/>
      <c r="GT45" s="355"/>
      <c r="GU45" s="355"/>
      <c r="GV45" s="355"/>
      <c r="GW45" s="355"/>
      <c r="GX45" s="355"/>
      <c r="GY45" s="359"/>
      <c r="GZ45" s="362"/>
      <c r="HA45" s="364"/>
      <c r="HB45" s="369"/>
      <c r="HC45" s="373"/>
      <c r="HD45" s="355"/>
      <c r="HE45" s="355"/>
      <c r="HF45" s="355"/>
      <c r="HG45" s="384"/>
      <c r="HH45" s="386"/>
      <c r="HI45" s="355"/>
      <c r="HJ45" s="392"/>
      <c r="HK45" s="392"/>
      <c r="HL45" s="392"/>
      <c r="HM45" s="399"/>
      <c r="HN45" s="400"/>
      <c r="HO45" s="392"/>
      <c r="HP45" s="392"/>
      <c r="HQ45" s="392"/>
      <c r="HR45" s="402"/>
      <c r="HS45" s="404"/>
      <c r="HT45" s="406"/>
      <c r="HU45" s="408"/>
      <c r="HV45" s="409"/>
      <c r="HW45" s="409"/>
      <c r="HX45" s="409"/>
      <c r="HY45" s="413"/>
      <c r="HZ45" s="415"/>
      <c r="IA45" s="418"/>
      <c r="IB45" s="420"/>
      <c r="IC45" s="409"/>
      <c r="ID45" s="425"/>
      <c r="IE45" s="427"/>
      <c r="IF45" s="428"/>
      <c r="IG45" s="429"/>
      <c r="IH45" s="431"/>
      <c r="II45" s="433"/>
      <c r="IJ45" s="434"/>
      <c r="IK45" s="435"/>
      <c r="IL45" s="436"/>
      <c r="IM45" s="437"/>
      <c r="IN45" s="438"/>
      <c r="IO45" s="439"/>
      <c r="IP45" s="441"/>
      <c r="IQ45" s="441"/>
      <c r="IR45" s="441"/>
      <c r="IS45" s="441"/>
      <c r="IT45" s="441"/>
      <c r="IU45" s="441"/>
      <c r="IV45" s="441"/>
      <c r="IW45" s="441"/>
      <c r="IX45" s="441"/>
      <c r="IY45" s="439"/>
    </row>
    <row r="46" spans="1:259" s="92" customFormat="1" ht="14.1" customHeight="1">
      <c r="A46" s="111">
        <v>-17.5</v>
      </c>
      <c r="B46" s="110">
        <v>25.19</v>
      </c>
      <c r="C46" s="110">
        <f t="shared" si="7"/>
        <v>0.37999999999999901</v>
      </c>
      <c r="D46" s="110">
        <v>25.57</v>
      </c>
      <c r="E46" s="110">
        <f t="shared" si="8"/>
        <v>9.4999999999999751E-2</v>
      </c>
      <c r="F46" s="112"/>
      <c r="G46" s="113"/>
      <c r="H46" s="113"/>
      <c r="I46" s="114"/>
      <c r="K46" s="193"/>
      <c r="L46" s="421"/>
      <c r="N46" s="607">
        <f t="shared" si="9"/>
        <v>25.19</v>
      </c>
      <c r="O46" s="100">
        <v>21.5</v>
      </c>
      <c r="P46" s="103">
        <v>-24.46</v>
      </c>
      <c r="Q46" s="103">
        <v>25.8</v>
      </c>
      <c r="R46" s="103">
        <f t="shared" si="0"/>
        <v>1.3399999999999999</v>
      </c>
      <c r="S46" s="104">
        <v>-24.16</v>
      </c>
      <c r="T46" s="104">
        <v>25.28</v>
      </c>
      <c r="U46" s="105">
        <f t="shared" si="12"/>
        <v>1.120000000000001</v>
      </c>
      <c r="V46" s="103">
        <f t="shared" si="13"/>
        <v>-25.130000000000003</v>
      </c>
      <c r="W46" s="103">
        <f t="shared" si="14"/>
        <v>-24.72</v>
      </c>
      <c r="X46" s="103">
        <f t="shared" si="15"/>
        <v>-960.7299999999999</v>
      </c>
      <c r="Y46" s="103">
        <f t="shared" si="16"/>
        <v>-938.99999999999989</v>
      </c>
      <c r="Z46" s="103">
        <f t="shared" si="17"/>
        <v>21.730000000000018</v>
      </c>
      <c r="AA46" s="103">
        <f t="shared" si="18"/>
        <v>21.730000000000018</v>
      </c>
      <c r="AB46" s="617"/>
      <c r="AF46" s="477">
        <v>-1.5200000000002092</v>
      </c>
      <c r="AG46" s="478">
        <v>1.1980999999998576</v>
      </c>
      <c r="AH46" s="478">
        <v>0.34499999999979991</v>
      </c>
      <c r="AI46" s="478">
        <v>1.4312499999998751</v>
      </c>
      <c r="AJ46" s="478">
        <v>2.3199999999999363</v>
      </c>
      <c r="AK46" s="478">
        <v>2.41</v>
      </c>
      <c r="AL46" s="478">
        <v>2.48</v>
      </c>
      <c r="AM46" s="478">
        <v>2.58</v>
      </c>
      <c r="AN46" s="478">
        <v>2.5</v>
      </c>
      <c r="AO46" s="478">
        <v>2.6</v>
      </c>
      <c r="AP46" s="478">
        <v>2.65</v>
      </c>
      <c r="AQ46" s="478">
        <v>2.73</v>
      </c>
      <c r="AR46" s="478">
        <v>2.68</v>
      </c>
      <c r="AS46" s="478">
        <v>2.75</v>
      </c>
      <c r="AT46" s="478">
        <v>2.83</v>
      </c>
      <c r="AU46" s="478">
        <v>2.76</v>
      </c>
      <c r="AV46" s="478">
        <v>2.82</v>
      </c>
      <c r="AW46" s="478">
        <v>2.93</v>
      </c>
      <c r="AX46" s="478">
        <v>2.84</v>
      </c>
      <c r="AY46" s="478">
        <v>2.9</v>
      </c>
      <c r="AZ46" s="149">
        <v>2.96</v>
      </c>
      <c r="BA46" s="149">
        <v>3.4719999999999582</v>
      </c>
      <c r="BB46" s="149">
        <v>7.3699999999998909</v>
      </c>
      <c r="BC46" s="149">
        <v>8.5199999999998912</v>
      </c>
      <c r="BD46" s="149">
        <v>8.0549999999996089</v>
      </c>
      <c r="BE46" s="149">
        <v>7.4350000000001728</v>
      </c>
      <c r="BF46" s="149">
        <v>10.669999999999959</v>
      </c>
      <c r="BG46" s="149">
        <v>11.31</v>
      </c>
      <c r="BH46" s="149">
        <v>14.044999999999959</v>
      </c>
      <c r="BI46" s="149">
        <v>14.872999999999953</v>
      </c>
      <c r="BJ46" s="149">
        <v>12.952199999999888</v>
      </c>
      <c r="BK46" s="149">
        <v>11.168599999999826</v>
      </c>
      <c r="BL46" s="149">
        <v>9.3849999999997635</v>
      </c>
      <c r="BM46" s="149">
        <v>11.048999999999802</v>
      </c>
      <c r="BN46" s="149">
        <v>11.944999999999823</v>
      </c>
      <c r="BO46" s="149">
        <v>12.3</v>
      </c>
      <c r="BP46" s="149">
        <v>12.53</v>
      </c>
      <c r="BQ46" s="149">
        <v>13.200999999999999</v>
      </c>
      <c r="BR46" s="149">
        <v>11.634999999999991</v>
      </c>
      <c r="BS46" s="528">
        <v>12.04</v>
      </c>
      <c r="BT46" s="528">
        <v>12.34</v>
      </c>
      <c r="BU46" s="528">
        <v>12.92</v>
      </c>
      <c r="BV46" s="528">
        <v>11.31</v>
      </c>
      <c r="BW46" s="528">
        <v>10.41</v>
      </c>
      <c r="BX46" s="528">
        <v>10.89</v>
      </c>
      <c r="BY46" s="528">
        <v>11.424999999999727</v>
      </c>
      <c r="BZ46" s="528">
        <v>12.529999999999859</v>
      </c>
      <c r="CA46" s="532">
        <v>13.16</v>
      </c>
      <c r="CB46" s="528">
        <v>13.47</v>
      </c>
      <c r="CC46" s="528">
        <v>15.002999999999918</v>
      </c>
      <c r="CD46" s="528">
        <v>16.024999999999864</v>
      </c>
      <c r="CE46" s="528">
        <v>16.829999999999998</v>
      </c>
      <c r="CF46" s="538">
        <v>17.170000000000002</v>
      </c>
      <c r="CG46" s="149">
        <v>17.43</v>
      </c>
      <c r="CH46" s="149">
        <v>17.945999999999998</v>
      </c>
      <c r="CI46" s="542">
        <v>18.648499999999999</v>
      </c>
      <c r="CJ46" s="149">
        <v>18.89</v>
      </c>
      <c r="CK46" s="149">
        <v>18.739999999999998</v>
      </c>
      <c r="CL46" s="149">
        <v>18.46</v>
      </c>
      <c r="CM46" s="149">
        <v>18.829999999999998</v>
      </c>
      <c r="CN46" s="149">
        <v>19.11</v>
      </c>
      <c r="CO46" s="149">
        <v>19.36</v>
      </c>
      <c r="CP46" s="149">
        <v>19.13</v>
      </c>
      <c r="CQ46" s="149">
        <v>19.779999999999998</v>
      </c>
      <c r="CR46" s="149">
        <v>20.18</v>
      </c>
      <c r="CS46" s="149">
        <v>21.512</v>
      </c>
      <c r="CT46" s="149">
        <v>20.177199999999893</v>
      </c>
      <c r="CU46" s="149">
        <v>19.776759999999861</v>
      </c>
      <c r="CV46" s="149">
        <v>18.174999999999727</v>
      </c>
      <c r="CW46" s="149">
        <v>18.009999999999877</v>
      </c>
      <c r="CX46" s="149">
        <v>15.74499999999955</v>
      </c>
      <c r="CY46" s="560">
        <v>16.49199999999955</v>
      </c>
      <c r="CZ46" s="149">
        <v>17.915000000000191</v>
      </c>
      <c r="DA46" s="149">
        <v>18.27</v>
      </c>
      <c r="DB46" s="149">
        <v>16.474499999999871</v>
      </c>
      <c r="DC46" s="149">
        <v>15.704999999999814</v>
      </c>
      <c r="DD46" s="564">
        <v>15.13</v>
      </c>
      <c r="DE46" s="564">
        <v>15.77</v>
      </c>
      <c r="DF46" s="149">
        <v>16.420000000000002</v>
      </c>
      <c r="DG46" s="149">
        <v>16.75</v>
      </c>
      <c r="DH46" s="149">
        <v>17.09</v>
      </c>
      <c r="DI46" s="149">
        <v>16.75</v>
      </c>
      <c r="DJ46" s="149">
        <v>17.170000000000002</v>
      </c>
      <c r="DK46" s="149">
        <v>16.569999999999702</v>
      </c>
      <c r="DL46" s="149">
        <v>16.169999999999504</v>
      </c>
      <c r="DM46" s="149">
        <v>17.5539999999997</v>
      </c>
      <c r="DN46" s="149">
        <v>18.695799999999863</v>
      </c>
      <c r="DO46" s="149">
        <v>19.629999999999995</v>
      </c>
      <c r="DP46" s="149">
        <v>20.02</v>
      </c>
      <c r="DQ46" s="149">
        <v>20.420000000000002</v>
      </c>
      <c r="DR46" s="149">
        <v>20.09</v>
      </c>
      <c r="DS46" s="149">
        <v>20.49</v>
      </c>
      <c r="DT46" s="149">
        <v>20.079999999999998</v>
      </c>
      <c r="DU46" s="149">
        <v>20.48</v>
      </c>
      <c r="DV46" s="593">
        <v>21.09</v>
      </c>
      <c r="DW46" s="594">
        <v>20.77</v>
      </c>
      <c r="DX46" s="595">
        <v>21.19</v>
      </c>
      <c r="DY46" s="596">
        <v>20.66</v>
      </c>
      <c r="DZ46" s="597">
        <v>21.28</v>
      </c>
      <c r="EA46" s="599">
        <v>20.9</v>
      </c>
      <c r="EB46" s="600">
        <v>20.48</v>
      </c>
      <c r="EC46" s="601">
        <v>20.79</v>
      </c>
      <c r="ED46" s="602">
        <v>21.12</v>
      </c>
      <c r="EE46" s="149">
        <v>20.02</v>
      </c>
      <c r="EF46" s="149">
        <v>20.420000000000002</v>
      </c>
      <c r="EG46" s="149">
        <v>20.11</v>
      </c>
      <c r="EH46" s="149">
        <v>19.829999999999998</v>
      </c>
      <c r="EI46" s="149">
        <v>20.27</v>
      </c>
      <c r="EJ46" s="149">
        <v>20.68</v>
      </c>
      <c r="EK46" s="149">
        <v>21.09</v>
      </c>
      <c r="EL46" s="149">
        <v>20.67</v>
      </c>
      <c r="EM46" s="149">
        <v>21.19</v>
      </c>
      <c r="EN46" s="149">
        <v>21.32000000000005</v>
      </c>
      <c r="EO46" s="149">
        <v>21.75</v>
      </c>
      <c r="EP46" s="149">
        <v>22.19</v>
      </c>
      <c r="EQ46" s="149">
        <v>22.52</v>
      </c>
      <c r="ER46" s="149"/>
      <c r="ES46" s="282"/>
      <c r="ET46" s="283"/>
      <c r="EU46" s="284"/>
      <c r="EV46" s="286"/>
      <c r="EW46" s="287"/>
      <c r="EX46" s="288"/>
      <c r="EY46" s="289"/>
      <c r="EZ46" s="290"/>
      <c r="FA46" s="291"/>
      <c r="FB46" s="287"/>
      <c r="FC46" s="293"/>
      <c r="FD46" s="294"/>
      <c r="FE46" s="295"/>
      <c r="FF46" s="296"/>
      <c r="FG46" s="297"/>
      <c r="FH46" s="298"/>
      <c r="FI46" s="299"/>
      <c r="FJ46" s="300"/>
      <c r="FK46" s="301"/>
      <c r="FL46" s="303"/>
      <c r="FM46" s="301"/>
      <c r="FN46" s="305"/>
      <c r="FO46" s="301"/>
      <c r="FP46" s="301"/>
      <c r="FQ46" s="308"/>
      <c r="FR46" s="309"/>
      <c r="FS46" s="310"/>
      <c r="FT46" s="301"/>
      <c r="FU46" s="301"/>
      <c r="FV46" s="313"/>
      <c r="FW46" s="315"/>
      <c r="FX46" s="316"/>
      <c r="FY46" s="318"/>
      <c r="FZ46" s="318"/>
      <c r="GA46" s="319"/>
      <c r="GB46" s="321"/>
      <c r="GC46" s="321"/>
      <c r="GD46" s="323"/>
      <c r="GE46" s="325"/>
      <c r="GF46" s="321"/>
      <c r="GG46" s="329"/>
      <c r="GH46" s="321"/>
      <c r="GI46" s="321"/>
      <c r="GJ46" s="321"/>
      <c r="GK46" s="321"/>
      <c r="GL46" s="321"/>
      <c r="GM46" s="321"/>
      <c r="GN46" s="336"/>
      <c r="GO46" s="337"/>
      <c r="GP46" s="342"/>
      <c r="GQ46" s="347"/>
      <c r="GR46" s="349"/>
      <c r="GS46" s="352"/>
      <c r="GT46" s="355"/>
      <c r="GU46" s="355"/>
      <c r="GV46" s="355"/>
      <c r="GW46" s="355"/>
      <c r="GX46" s="355"/>
      <c r="GY46" s="359"/>
      <c r="GZ46" s="362"/>
      <c r="HA46" s="364"/>
      <c r="HB46" s="369"/>
      <c r="HC46" s="373"/>
      <c r="HD46" s="355"/>
      <c r="HE46" s="355"/>
      <c r="HF46" s="355"/>
      <c r="HG46" s="384"/>
      <c r="HH46" s="386"/>
      <c r="HI46" s="355"/>
      <c r="HJ46" s="392"/>
      <c r="HK46" s="392"/>
      <c r="HL46" s="392"/>
      <c r="HM46" s="399"/>
      <c r="HN46" s="400"/>
      <c r="HO46" s="392"/>
      <c r="HP46" s="392"/>
      <c r="HQ46" s="392"/>
      <c r="HR46" s="402"/>
      <c r="HS46" s="404"/>
      <c r="HT46" s="406"/>
      <c r="HU46" s="408"/>
      <c r="HV46" s="409"/>
      <c r="HW46" s="409"/>
      <c r="HX46" s="409"/>
      <c r="HY46" s="413"/>
      <c r="HZ46" s="415"/>
      <c r="IA46" s="418"/>
      <c r="IB46" s="420"/>
      <c r="IC46" s="409"/>
      <c r="ID46" s="425"/>
      <c r="IE46" s="427"/>
      <c r="IF46" s="428"/>
      <c r="IG46" s="429"/>
      <c r="IH46" s="431"/>
      <c r="II46" s="433"/>
      <c r="IJ46" s="434"/>
      <c r="IK46" s="435"/>
      <c r="IL46" s="436"/>
      <c r="IM46" s="437"/>
      <c r="IN46" s="438"/>
      <c r="IO46" s="439"/>
      <c r="IP46" s="441"/>
      <c r="IQ46" s="441"/>
      <c r="IR46" s="441"/>
      <c r="IS46" s="441"/>
      <c r="IT46" s="441"/>
      <c r="IU46" s="441"/>
      <c r="IV46" s="441"/>
      <c r="IW46" s="441"/>
      <c r="IX46" s="441"/>
      <c r="IY46" s="439"/>
    </row>
    <row r="47" spans="1:259" s="92" customFormat="1" ht="14.1" customHeight="1">
      <c r="A47" s="111">
        <v>-18</v>
      </c>
      <c r="B47" s="110">
        <v>24.51</v>
      </c>
      <c r="C47" s="110">
        <f t="shared" si="7"/>
        <v>0.36999999999999744</v>
      </c>
      <c r="D47" s="110">
        <v>24.88</v>
      </c>
      <c r="E47" s="110">
        <f t="shared" si="8"/>
        <v>9.2499999999999361E-2</v>
      </c>
      <c r="F47" s="112"/>
      <c r="G47" s="113"/>
      <c r="H47" s="113"/>
      <c r="I47" s="114"/>
      <c r="K47" s="193"/>
      <c r="L47" s="421"/>
      <c r="N47" s="607">
        <f t="shared" si="9"/>
        <v>24.51</v>
      </c>
      <c r="O47" s="100">
        <v>22</v>
      </c>
      <c r="P47" s="103">
        <v>-25.1</v>
      </c>
      <c r="Q47" s="103">
        <v>26.48</v>
      </c>
      <c r="R47" s="103">
        <f t="shared" si="0"/>
        <v>1.379999999999999</v>
      </c>
      <c r="S47" s="104">
        <v>-25.43</v>
      </c>
      <c r="T47" s="104">
        <v>26.54</v>
      </c>
      <c r="U47" s="105">
        <f t="shared" si="12"/>
        <v>1.1099999999999994</v>
      </c>
      <c r="V47" s="103">
        <f t="shared" si="13"/>
        <v>-25.79</v>
      </c>
      <c r="W47" s="103">
        <f t="shared" si="14"/>
        <v>-25.984999999999999</v>
      </c>
      <c r="X47" s="103">
        <f t="shared" si="15"/>
        <v>-986.51999999999987</v>
      </c>
      <c r="Y47" s="103">
        <f t="shared" si="16"/>
        <v>-964.9849999999999</v>
      </c>
      <c r="Z47" s="103">
        <f t="shared" si="17"/>
        <v>21.534999999999968</v>
      </c>
      <c r="AA47" s="103">
        <f t="shared" si="18"/>
        <v>21.534999999999968</v>
      </c>
      <c r="AB47" s="617"/>
      <c r="AF47" s="477">
        <v>-1.235000000000241</v>
      </c>
      <c r="AG47" s="478">
        <v>1.5639499999998394</v>
      </c>
      <c r="AH47" s="478">
        <v>0.49999999999977263</v>
      </c>
      <c r="AI47" s="478">
        <v>1.7484999999998878</v>
      </c>
      <c r="AJ47" s="478">
        <v>2.7699999999999818</v>
      </c>
      <c r="AK47" s="478">
        <v>2.88</v>
      </c>
      <c r="AL47" s="478">
        <v>2.97</v>
      </c>
      <c r="AM47" s="478">
        <v>3.09</v>
      </c>
      <c r="AN47" s="478">
        <v>3</v>
      </c>
      <c r="AO47" s="478">
        <v>3.12</v>
      </c>
      <c r="AP47" s="478">
        <v>3.18</v>
      </c>
      <c r="AQ47" s="478">
        <v>3.28</v>
      </c>
      <c r="AR47" s="478">
        <v>3.21</v>
      </c>
      <c r="AS47" s="478">
        <v>3.29</v>
      </c>
      <c r="AT47" s="478">
        <v>3.39</v>
      </c>
      <c r="AU47" s="478">
        <v>3.31</v>
      </c>
      <c r="AV47" s="478">
        <v>3.39</v>
      </c>
      <c r="AW47" s="478">
        <v>3.53</v>
      </c>
      <c r="AX47" s="478">
        <v>3.42</v>
      </c>
      <c r="AY47" s="478">
        <v>3.49</v>
      </c>
      <c r="AZ47" s="149">
        <v>3.57</v>
      </c>
      <c r="BA47" s="149">
        <v>3.9959999999999507</v>
      </c>
      <c r="BB47" s="149">
        <v>7.6949999999999363</v>
      </c>
      <c r="BC47" s="149">
        <v>8.8046999999999329</v>
      </c>
      <c r="BD47" s="149">
        <v>8.3649999999995543</v>
      </c>
      <c r="BE47" s="149">
        <v>7.6900000000001683</v>
      </c>
      <c r="BF47" s="149">
        <v>10.745000000000005</v>
      </c>
      <c r="BG47" s="149">
        <v>11.39</v>
      </c>
      <c r="BH47" s="149">
        <v>14.079999999999927</v>
      </c>
      <c r="BI47" s="149">
        <v>14.880999999999924</v>
      </c>
      <c r="BJ47" s="149">
        <v>12.974899999999852</v>
      </c>
      <c r="BK47" s="149">
        <v>11.204949999999785</v>
      </c>
      <c r="BL47" s="149">
        <v>9.4349999999997181</v>
      </c>
      <c r="BM47" s="149">
        <v>11.076249999999778</v>
      </c>
      <c r="BN47" s="149">
        <v>11.959999999999809</v>
      </c>
      <c r="BO47" s="149">
        <v>12.32</v>
      </c>
      <c r="BP47" s="149">
        <v>12.55</v>
      </c>
      <c r="BQ47" s="149">
        <v>13.2056</v>
      </c>
      <c r="BR47" s="149">
        <v>11.595000000000027</v>
      </c>
      <c r="BS47" s="528">
        <v>12</v>
      </c>
      <c r="BT47" s="528">
        <v>12.3</v>
      </c>
      <c r="BU47" s="528">
        <v>12.88</v>
      </c>
      <c r="BV47" s="528">
        <v>11.3</v>
      </c>
      <c r="BW47" s="528">
        <v>10.41</v>
      </c>
      <c r="BX47" s="528">
        <v>10.87</v>
      </c>
      <c r="BY47" s="528">
        <v>11.424999999999727</v>
      </c>
      <c r="BZ47" s="528">
        <v>12.4849999999999</v>
      </c>
      <c r="CA47" s="532">
        <v>13.11</v>
      </c>
      <c r="CB47" s="528">
        <v>13.42</v>
      </c>
      <c r="CC47" s="528">
        <v>15.009999999999893</v>
      </c>
      <c r="CD47" s="528">
        <v>16.069999999999823</v>
      </c>
      <c r="CE47" s="528">
        <v>16.87</v>
      </c>
      <c r="CF47" s="538">
        <v>17.21</v>
      </c>
      <c r="CG47" s="149">
        <v>17.47</v>
      </c>
      <c r="CH47" s="149">
        <v>18.006999999999998</v>
      </c>
      <c r="CI47" s="542">
        <v>18.759499999999999</v>
      </c>
      <c r="CJ47" s="149">
        <v>19</v>
      </c>
      <c r="CK47" s="149">
        <v>18.850000000000001</v>
      </c>
      <c r="CL47" s="149">
        <v>18.57</v>
      </c>
      <c r="CM47" s="149">
        <v>18.940000000000001</v>
      </c>
      <c r="CN47" s="149">
        <v>19.22</v>
      </c>
      <c r="CO47" s="149">
        <v>19.47</v>
      </c>
      <c r="CP47" s="149">
        <v>19.239999999999998</v>
      </c>
      <c r="CQ47" s="149">
        <v>19.874000000000034</v>
      </c>
      <c r="CR47" s="149">
        <v>20.27</v>
      </c>
      <c r="CS47" s="149">
        <v>21.74</v>
      </c>
      <c r="CT47" s="149">
        <v>20.383999999999872</v>
      </c>
      <c r="CU47" s="149">
        <v>19.977199999999833</v>
      </c>
      <c r="CV47" s="149">
        <v>18.349999999999682</v>
      </c>
      <c r="CW47" s="149">
        <v>18.259999999999877</v>
      </c>
      <c r="CX47" s="149">
        <v>16.029999999999518</v>
      </c>
      <c r="CY47" s="560">
        <v>16.830999999999516</v>
      </c>
      <c r="CZ47" s="149">
        <v>18.33500000000015</v>
      </c>
      <c r="DA47" s="149">
        <v>18.7</v>
      </c>
      <c r="DB47" s="149">
        <v>16.949999999999871</v>
      </c>
      <c r="DC47" s="149">
        <v>16.199999999999818</v>
      </c>
      <c r="DD47" s="564">
        <v>15.64</v>
      </c>
      <c r="DE47" s="564">
        <v>16.27</v>
      </c>
      <c r="DF47" s="149">
        <v>16.940000000000001</v>
      </c>
      <c r="DG47" s="149">
        <v>17.28</v>
      </c>
      <c r="DH47" s="149">
        <v>17.63</v>
      </c>
      <c r="DI47" s="149">
        <v>17.28</v>
      </c>
      <c r="DJ47" s="149">
        <v>17.71</v>
      </c>
      <c r="DK47" s="149">
        <v>17.13099999999973</v>
      </c>
      <c r="DL47" s="149">
        <v>16.74499999999955</v>
      </c>
      <c r="DM47" s="149">
        <v>18.120999999999707</v>
      </c>
      <c r="DN47" s="149">
        <v>19.25619999999984</v>
      </c>
      <c r="DO47" s="149">
        <v>20.184999999999945</v>
      </c>
      <c r="DP47" s="149">
        <v>20.59</v>
      </c>
      <c r="DQ47" s="149">
        <v>21</v>
      </c>
      <c r="DR47" s="149">
        <v>20.66</v>
      </c>
      <c r="DS47" s="149">
        <v>21.07</v>
      </c>
      <c r="DT47" s="149">
        <v>20.65</v>
      </c>
      <c r="DU47" s="149">
        <v>21.06</v>
      </c>
      <c r="DV47" s="593">
        <v>21.69</v>
      </c>
      <c r="DW47" s="594">
        <v>21.36</v>
      </c>
      <c r="DX47" s="595">
        <v>21.79</v>
      </c>
      <c r="DY47" s="596">
        <v>21.25</v>
      </c>
      <c r="DZ47" s="597">
        <v>21.89</v>
      </c>
      <c r="EA47" s="599">
        <v>21.5</v>
      </c>
      <c r="EB47" s="600">
        <v>21.07</v>
      </c>
      <c r="EC47" s="601">
        <v>21.39</v>
      </c>
      <c r="ED47" s="602">
        <v>21.73</v>
      </c>
      <c r="EE47" s="149">
        <v>20.59</v>
      </c>
      <c r="EF47" s="149">
        <v>21</v>
      </c>
      <c r="EG47" s="149">
        <v>20.69</v>
      </c>
      <c r="EH47" s="149">
        <v>20.399999999999999</v>
      </c>
      <c r="EI47" s="149">
        <v>20.85</v>
      </c>
      <c r="EJ47" s="149">
        <v>21.27</v>
      </c>
      <c r="EK47" s="149">
        <v>21.7</v>
      </c>
      <c r="EL47" s="149">
        <v>21.27</v>
      </c>
      <c r="EM47" s="149">
        <v>21.8</v>
      </c>
      <c r="EN47" s="149">
        <v>21.730000000000018</v>
      </c>
      <c r="EO47" s="149">
        <v>22.16</v>
      </c>
      <c r="EP47" s="149">
        <v>22.6</v>
      </c>
      <c r="EQ47" s="149">
        <v>22.94</v>
      </c>
      <c r="ER47" s="149"/>
      <c r="ES47" s="282"/>
      <c r="ET47" s="283"/>
      <c r="EU47" s="284"/>
      <c r="EV47" s="286"/>
      <c r="EW47" s="287"/>
      <c r="EX47" s="288"/>
      <c r="EY47" s="289"/>
      <c r="EZ47" s="290"/>
      <c r="FA47" s="291"/>
      <c r="FB47" s="287"/>
      <c r="FC47" s="293"/>
      <c r="FD47" s="294"/>
      <c r="FE47" s="295"/>
      <c r="FF47" s="296"/>
      <c r="FG47" s="297"/>
      <c r="FH47" s="298"/>
      <c r="FI47" s="299"/>
      <c r="FJ47" s="300"/>
      <c r="FK47" s="301"/>
      <c r="FL47" s="303"/>
      <c r="FM47" s="301"/>
      <c r="FN47" s="305"/>
      <c r="FO47" s="301"/>
      <c r="FP47" s="301"/>
      <c r="FQ47" s="308"/>
      <c r="FR47" s="309"/>
      <c r="FS47" s="310"/>
      <c r="FT47" s="301"/>
      <c r="FU47" s="301"/>
      <c r="FV47" s="313"/>
      <c r="FW47" s="315"/>
      <c r="FX47" s="316"/>
      <c r="FY47" s="318"/>
      <c r="FZ47" s="318"/>
      <c r="GA47" s="319"/>
      <c r="GB47" s="321"/>
      <c r="GC47" s="321"/>
      <c r="GD47" s="323"/>
      <c r="GE47" s="325"/>
      <c r="GF47" s="321"/>
      <c r="GG47" s="329"/>
      <c r="GH47" s="321"/>
      <c r="GI47" s="321"/>
      <c r="GJ47" s="321"/>
      <c r="GK47" s="321"/>
      <c r="GL47" s="321"/>
      <c r="GM47" s="321"/>
      <c r="GN47" s="336"/>
      <c r="GO47" s="337"/>
      <c r="GP47" s="342"/>
      <c r="GQ47" s="347"/>
      <c r="GR47" s="349"/>
      <c r="GS47" s="352"/>
      <c r="GT47" s="355"/>
      <c r="GU47" s="355"/>
      <c r="GV47" s="355"/>
      <c r="GW47" s="355"/>
      <c r="GX47" s="355"/>
      <c r="GY47" s="359"/>
      <c r="GZ47" s="362"/>
      <c r="HA47" s="364"/>
      <c r="HB47" s="369"/>
      <c r="HC47" s="373"/>
      <c r="HD47" s="355"/>
      <c r="HE47" s="355"/>
      <c r="HF47" s="355"/>
      <c r="HG47" s="384"/>
      <c r="HH47" s="386"/>
      <c r="HI47" s="355"/>
      <c r="HJ47" s="392"/>
      <c r="HK47" s="392"/>
      <c r="HL47" s="392"/>
      <c r="HM47" s="399"/>
      <c r="HN47" s="400"/>
      <c r="HO47" s="392"/>
      <c r="HP47" s="392"/>
      <c r="HQ47" s="392"/>
      <c r="HR47" s="402"/>
      <c r="HS47" s="404"/>
      <c r="HT47" s="406"/>
      <c r="HU47" s="408"/>
      <c r="HV47" s="409"/>
      <c r="HW47" s="409"/>
      <c r="HX47" s="409"/>
      <c r="HY47" s="413"/>
      <c r="HZ47" s="415"/>
      <c r="IA47" s="418"/>
      <c r="IB47" s="420"/>
      <c r="IC47" s="409"/>
      <c r="ID47" s="425"/>
      <c r="IE47" s="427"/>
      <c r="IF47" s="428"/>
      <c r="IG47" s="429"/>
      <c r="IH47" s="431"/>
      <c r="II47" s="433"/>
      <c r="IJ47" s="434"/>
      <c r="IK47" s="435"/>
      <c r="IL47" s="436"/>
      <c r="IM47" s="437"/>
      <c r="IN47" s="438"/>
      <c r="IO47" s="439"/>
      <c r="IP47" s="441"/>
      <c r="IQ47" s="441"/>
      <c r="IR47" s="441"/>
      <c r="IS47" s="441"/>
      <c r="IT47" s="441"/>
      <c r="IU47" s="441"/>
      <c r="IV47" s="441"/>
      <c r="IW47" s="441"/>
      <c r="IX47" s="441"/>
      <c r="IY47" s="439"/>
    </row>
    <row r="48" spans="1:259" s="92" customFormat="1" ht="14.1" customHeight="1">
      <c r="A48" s="111">
        <v>-18.5</v>
      </c>
      <c r="B48" s="110">
        <v>24.69</v>
      </c>
      <c r="C48" s="110">
        <f t="shared" si="7"/>
        <v>0.36999999999999744</v>
      </c>
      <c r="D48" s="110">
        <v>25.06</v>
      </c>
      <c r="E48" s="110">
        <f t="shared" si="8"/>
        <v>9.2499999999999361E-2</v>
      </c>
      <c r="F48" s="112"/>
      <c r="G48" s="113"/>
      <c r="H48" s="113"/>
      <c r="I48" s="114"/>
      <c r="K48" s="193"/>
      <c r="L48" s="421"/>
      <c r="N48" s="607">
        <f t="shared" si="9"/>
        <v>24.69</v>
      </c>
      <c r="O48" s="100">
        <v>22.5</v>
      </c>
      <c r="P48" s="103">
        <v>-26.03</v>
      </c>
      <c r="Q48" s="103">
        <v>27.41</v>
      </c>
      <c r="R48" s="103">
        <f t="shared" si="0"/>
        <v>1.379999999999999</v>
      </c>
      <c r="S48" s="104">
        <v>-26.88</v>
      </c>
      <c r="T48" s="104">
        <v>28.08</v>
      </c>
      <c r="U48" s="105">
        <f t="shared" ref="U48:U70" si="19">S48+T48</f>
        <v>1.1999999999999993</v>
      </c>
      <c r="V48" s="103">
        <f t="shared" ref="V48:V70" si="20">(P48-Q48)/2</f>
        <v>-26.72</v>
      </c>
      <c r="W48" s="103">
        <f t="shared" ref="W48:W70" si="21">(S48-T48)/2</f>
        <v>-27.479999999999997</v>
      </c>
      <c r="X48" s="103">
        <f t="shared" ref="X48:X70" si="22">V48+X47</f>
        <v>-1013.2399999999999</v>
      </c>
      <c r="Y48" s="103">
        <f t="shared" ref="Y48:Y70" si="23">W48+Y47</f>
        <v>-992.46499999999992</v>
      </c>
      <c r="Z48" s="103">
        <f t="shared" ref="Z48:Z70" si="24">Y48-X48</f>
        <v>20.774999999999977</v>
      </c>
      <c r="AA48" s="103">
        <f t="shared" ref="AA48:AA70" si="25">$P$3+Z48</f>
        <v>20.774999999999977</v>
      </c>
      <c r="AB48" s="617"/>
      <c r="AF48" s="477">
        <v>-0.78500000000030923</v>
      </c>
      <c r="AG48" s="478">
        <v>2.0639999999998135</v>
      </c>
      <c r="AH48" s="478">
        <v>1.0999999999997954</v>
      </c>
      <c r="AI48" s="478">
        <v>2.342999999999853</v>
      </c>
      <c r="AJ48" s="478">
        <v>3.3599999999999</v>
      </c>
      <c r="AK48" s="478">
        <v>3.49</v>
      </c>
      <c r="AL48" s="478">
        <v>3.59</v>
      </c>
      <c r="AM48" s="478">
        <v>3.73</v>
      </c>
      <c r="AN48" s="478">
        <v>3.62</v>
      </c>
      <c r="AO48" s="478">
        <v>3.76</v>
      </c>
      <c r="AP48" s="478">
        <v>3.84</v>
      </c>
      <c r="AQ48" s="478">
        <v>3.96</v>
      </c>
      <c r="AR48" s="478">
        <v>3.88</v>
      </c>
      <c r="AS48" s="478">
        <v>3.98</v>
      </c>
      <c r="AT48" s="478">
        <v>4.0999999999999996</v>
      </c>
      <c r="AU48" s="478">
        <v>4</v>
      </c>
      <c r="AV48" s="478">
        <v>4.09</v>
      </c>
      <c r="AW48" s="478">
        <v>4.25</v>
      </c>
      <c r="AX48" s="478">
        <v>4.12</v>
      </c>
      <c r="AY48" s="478">
        <v>4.2</v>
      </c>
      <c r="AZ48" s="149">
        <v>4.29</v>
      </c>
      <c r="BA48" s="149">
        <v>4.3539999999999273</v>
      </c>
      <c r="BB48" s="149">
        <v>7.5599999999999454</v>
      </c>
      <c r="BC48" s="149">
        <v>8.521799999999951</v>
      </c>
      <c r="BD48" s="149">
        <v>8.1699999999995043</v>
      </c>
      <c r="BE48" s="149">
        <v>7.4350000000001728</v>
      </c>
      <c r="BF48" s="149">
        <v>10.564999999999941</v>
      </c>
      <c r="BG48" s="149">
        <v>11.2</v>
      </c>
      <c r="BH48" s="149">
        <v>13.919999999999845</v>
      </c>
      <c r="BI48" s="149">
        <v>14.706599999999842</v>
      </c>
      <c r="BJ48" s="149">
        <v>12.774039999999799</v>
      </c>
      <c r="BK48" s="149">
        <v>10.979519999999759</v>
      </c>
      <c r="BL48" s="149">
        <v>9.1849999999997181</v>
      </c>
      <c r="BM48" s="149">
        <v>10.835999999999768</v>
      </c>
      <c r="BN48" s="149">
        <v>11.724999999999795</v>
      </c>
      <c r="BO48" s="149">
        <v>12.08</v>
      </c>
      <c r="BP48" s="149">
        <v>12.31</v>
      </c>
      <c r="BQ48" s="149">
        <v>12.948</v>
      </c>
      <c r="BR48" s="149">
        <v>11.314999999999941</v>
      </c>
      <c r="BS48" s="528">
        <v>11.71</v>
      </c>
      <c r="BT48" s="528">
        <v>12</v>
      </c>
      <c r="BU48" s="528">
        <v>12.56</v>
      </c>
      <c r="BV48" s="528">
        <v>10.97</v>
      </c>
      <c r="BW48" s="528">
        <v>10.08</v>
      </c>
      <c r="BX48" s="528">
        <v>10.54</v>
      </c>
      <c r="BY48" s="528">
        <v>11.094999999999686</v>
      </c>
      <c r="BZ48" s="528">
        <v>12.169999999999845</v>
      </c>
      <c r="CA48" s="532">
        <v>12.78</v>
      </c>
      <c r="CB48" s="528">
        <v>13.09</v>
      </c>
      <c r="CC48" s="528">
        <v>14.715999999999905</v>
      </c>
      <c r="CD48" s="528">
        <v>15.799999999999841</v>
      </c>
      <c r="CE48" s="528">
        <v>16.59</v>
      </c>
      <c r="CF48" s="538">
        <v>16.920000000000002</v>
      </c>
      <c r="CG48" s="149">
        <v>17.170000000000002</v>
      </c>
      <c r="CH48" s="149">
        <v>17.719000000000001</v>
      </c>
      <c r="CI48" s="542">
        <v>18.509</v>
      </c>
      <c r="CJ48" s="149">
        <v>18.75</v>
      </c>
      <c r="CK48" s="149">
        <v>18.600000000000001</v>
      </c>
      <c r="CL48" s="149">
        <v>18.32</v>
      </c>
      <c r="CM48" s="149">
        <v>18.690000000000001</v>
      </c>
      <c r="CN48" s="149">
        <v>18.97</v>
      </c>
      <c r="CO48" s="149">
        <v>19.22</v>
      </c>
      <c r="CP48" s="149">
        <v>18.989999999999998</v>
      </c>
      <c r="CQ48" s="149">
        <v>19.628000000000029</v>
      </c>
      <c r="CR48" s="149">
        <v>20.02</v>
      </c>
      <c r="CS48" s="149">
        <v>21.664000000000001</v>
      </c>
      <c r="CT48" s="149">
        <v>20.308399999999857</v>
      </c>
      <c r="CU48" s="149">
        <v>19.901719999999813</v>
      </c>
      <c r="CV48" s="149">
        <v>18.274999999999636</v>
      </c>
      <c r="CW48" s="149">
        <v>18.244999999999891</v>
      </c>
      <c r="CX48" s="149">
        <v>16.064999999999486</v>
      </c>
      <c r="CY48" s="560">
        <v>16.917749999999472</v>
      </c>
      <c r="CZ48" s="149">
        <v>18.510000000000105</v>
      </c>
      <c r="DA48" s="149">
        <v>18.88</v>
      </c>
      <c r="DB48" s="149">
        <v>17.150999999999819</v>
      </c>
      <c r="DC48" s="149">
        <v>16.409999999999741</v>
      </c>
      <c r="DD48" s="564">
        <v>15.85</v>
      </c>
      <c r="DE48" s="564">
        <v>16.48</v>
      </c>
      <c r="DF48" s="149">
        <v>17.16</v>
      </c>
      <c r="DG48" s="149">
        <v>17.5</v>
      </c>
      <c r="DH48" s="149">
        <v>17.850000000000001</v>
      </c>
      <c r="DI48" s="149">
        <v>17.489999999999998</v>
      </c>
      <c r="DJ48" s="149">
        <v>17.93</v>
      </c>
      <c r="DK48" s="149">
        <v>17.323999999999703</v>
      </c>
      <c r="DL48" s="149">
        <v>16.919999999999504</v>
      </c>
      <c r="DM48" s="149">
        <v>18.271999999999686</v>
      </c>
      <c r="DN48" s="149">
        <v>19.387399999999833</v>
      </c>
      <c r="DO48" s="149">
        <v>20.299999999999955</v>
      </c>
      <c r="DP48" s="149">
        <v>20.71</v>
      </c>
      <c r="DQ48" s="149">
        <v>21.12</v>
      </c>
      <c r="DR48" s="149">
        <v>20.78</v>
      </c>
      <c r="DS48" s="149">
        <v>21.2</v>
      </c>
      <c r="DT48" s="149">
        <v>20.78</v>
      </c>
      <c r="DU48" s="149">
        <v>21.2</v>
      </c>
      <c r="DV48" s="593">
        <v>21.84</v>
      </c>
      <c r="DW48" s="594">
        <v>21.51</v>
      </c>
      <c r="DX48" s="595">
        <v>21.94</v>
      </c>
      <c r="DY48" s="596">
        <v>21.39</v>
      </c>
      <c r="DZ48" s="597">
        <v>22.03</v>
      </c>
      <c r="EA48" s="599">
        <v>21.63</v>
      </c>
      <c r="EB48" s="600">
        <v>21.2</v>
      </c>
      <c r="EC48" s="601">
        <v>21.52</v>
      </c>
      <c r="ED48" s="602">
        <v>21.86</v>
      </c>
      <c r="EE48" s="149">
        <v>20.71</v>
      </c>
      <c r="EF48" s="149">
        <v>21.12</v>
      </c>
      <c r="EG48" s="149">
        <v>20.8</v>
      </c>
      <c r="EH48" s="149">
        <v>20.51</v>
      </c>
      <c r="EI48" s="149">
        <v>20.96</v>
      </c>
      <c r="EJ48" s="149">
        <v>21.38</v>
      </c>
      <c r="EK48" s="149">
        <v>21.81</v>
      </c>
      <c r="EL48" s="149">
        <v>21.37</v>
      </c>
      <c r="EM48" s="149">
        <v>21.9</v>
      </c>
      <c r="EN48" s="149">
        <v>21.534999999999968</v>
      </c>
      <c r="EO48" s="149">
        <v>21.97</v>
      </c>
      <c r="EP48" s="149">
        <v>22.41</v>
      </c>
      <c r="EQ48" s="149">
        <v>22.75</v>
      </c>
      <c r="ER48" s="149"/>
      <c r="ES48" s="282"/>
      <c r="ET48" s="283"/>
      <c r="EU48" s="284"/>
      <c r="EV48" s="286"/>
      <c r="EW48" s="287"/>
      <c r="EX48" s="288"/>
      <c r="EY48" s="289"/>
      <c r="EZ48" s="290"/>
      <c r="FA48" s="291"/>
      <c r="FB48" s="287"/>
      <c r="FC48" s="293"/>
      <c r="FD48" s="294"/>
      <c r="FE48" s="295"/>
      <c r="FF48" s="296"/>
      <c r="FG48" s="297"/>
      <c r="FH48" s="298"/>
      <c r="FI48" s="299"/>
      <c r="FJ48" s="300"/>
      <c r="FK48" s="301"/>
      <c r="FL48" s="303"/>
      <c r="FM48" s="301"/>
      <c r="FN48" s="305"/>
      <c r="FO48" s="301"/>
      <c r="FP48" s="301"/>
      <c r="FQ48" s="308"/>
      <c r="FR48" s="309"/>
      <c r="FS48" s="310"/>
      <c r="FT48" s="301"/>
      <c r="FU48" s="301"/>
      <c r="FV48" s="313"/>
      <c r="FW48" s="315"/>
      <c r="FX48" s="316"/>
      <c r="FY48" s="318"/>
      <c r="FZ48" s="318"/>
      <c r="GA48" s="319"/>
      <c r="GB48" s="321"/>
      <c r="GC48" s="321"/>
      <c r="GD48" s="323"/>
      <c r="GE48" s="325"/>
      <c r="GF48" s="321"/>
      <c r="GG48" s="329"/>
      <c r="GH48" s="321"/>
      <c r="GI48" s="321"/>
      <c r="GJ48" s="321"/>
      <c r="GK48" s="321"/>
      <c r="GL48" s="321"/>
      <c r="GM48" s="321"/>
      <c r="GN48" s="336"/>
      <c r="GO48" s="337"/>
      <c r="GP48" s="342"/>
      <c r="GQ48" s="347"/>
      <c r="GR48" s="349"/>
      <c r="GS48" s="352"/>
      <c r="GT48" s="355"/>
      <c r="GU48" s="355"/>
      <c r="GV48" s="355"/>
      <c r="GW48" s="355"/>
      <c r="GX48" s="355"/>
      <c r="GY48" s="359"/>
      <c r="GZ48" s="362"/>
      <c r="HA48" s="364"/>
      <c r="HB48" s="369"/>
      <c r="HC48" s="373"/>
      <c r="HD48" s="355"/>
      <c r="HE48" s="355"/>
      <c r="HF48" s="355"/>
      <c r="HG48" s="384"/>
      <c r="HH48" s="386"/>
      <c r="HI48" s="355"/>
      <c r="HJ48" s="392"/>
      <c r="HK48" s="392"/>
      <c r="HL48" s="392"/>
      <c r="HM48" s="399"/>
      <c r="HN48" s="400"/>
      <c r="HO48" s="392"/>
      <c r="HP48" s="392"/>
      <c r="HQ48" s="392"/>
      <c r="HR48" s="402"/>
      <c r="HS48" s="404"/>
      <c r="HT48" s="406"/>
      <c r="HU48" s="408"/>
      <c r="HV48" s="409"/>
      <c r="HW48" s="409"/>
      <c r="HX48" s="409"/>
      <c r="HY48" s="413"/>
      <c r="HZ48" s="415"/>
      <c r="IA48" s="418"/>
      <c r="IB48" s="420"/>
      <c r="IC48" s="409"/>
      <c r="ID48" s="425"/>
      <c r="IE48" s="427"/>
      <c r="IF48" s="428"/>
      <c r="IG48" s="429"/>
      <c r="IH48" s="431"/>
      <c r="II48" s="433"/>
      <c r="IJ48" s="434"/>
      <c r="IK48" s="435"/>
      <c r="IL48" s="436"/>
      <c r="IM48" s="437"/>
      <c r="IN48" s="438"/>
      <c r="IO48" s="439"/>
      <c r="IP48" s="441"/>
      <c r="IQ48" s="441"/>
      <c r="IR48" s="441"/>
      <c r="IS48" s="441"/>
      <c r="IT48" s="441"/>
      <c r="IU48" s="441"/>
      <c r="IV48" s="441"/>
      <c r="IW48" s="441"/>
      <c r="IX48" s="441"/>
      <c r="IY48" s="439"/>
    </row>
    <row r="49" spans="1:259" s="92" customFormat="1" ht="14.1" customHeight="1">
      <c r="A49" s="111">
        <v>-19</v>
      </c>
      <c r="B49" s="110">
        <v>24.14</v>
      </c>
      <c r="C49" s="110">
        <f t="shared" si="7"/>
        <v>0.35999999999999943</v>
      </c>
      <c r="D49" s="110">
        <v>24.5</v>
      </c>
      <c r="E49" s="110">
        <f t="shared" si="8"/>
        <v>8.9999999999999858E-2</v>
      </c>
      <c r="F49" s="112"/>
      <c r="G49" s="113"/>
      <c r="H49" s="113"/>
      <c r="I49" s="114"/>
      <c r="K49" s="193"/>
      <c r="L49" s="421"/>
      <c r="N49" s="607">
        <f t="shared" si="9"/>
        <v>24.14</v>
      </c>
      <c r="O49" s="100">
        <v>23</v>
      </c>
      <c r="P49" s="103">
        <v>-28.51</v>
      </c>
      <c r="Q49" s="103">
        <v>29.89</v>
      </c>
      <c r="R49" s="103">
        <f t="shared" si="0"/>
        <v>1.379999999999999</v>
      </c>
      <c r="S49" s="104">
        <v>-29.82</v>
      </c>
      <c r="T49" s="104">
        <v>30.91</v>
      </c>
      <c r="U49" s="105">
        <f t="shared" si="19"/>
        <v>1.0899999999999999</v>
      </c>
      <c r="V49" s="103">
        <f t="shared" si="20"/>
        <v>-29.200000000000003</v>
      </c>
      <c r="W49" s="103">
        <f t="shared" si="21"/>
        <v>-30.365000000000002</v>
      </c>
      <c r="X49" s="103">
        <f t="shared" si="22"/>
        <v>-1042.4399999999998</v>
      </c>
      <c r="Y49" s="103">
        <f t="shared" si="23"/>
        <v>-1022.8299999999999</v>
      </c>
      <c r="Z49" s="103">
        <f t="shared" si="24"/>
        <v>19.6099999999999</v>
      </c>
      <c r="AA49" s="103">
        <f t="shared" si="25"/>
        <v>19.6099999999999</v>
      </c>
      <c r="AB49" s="617"/>
      <c r="AF49" s="477">
        <v>-0.77000000000032287</v>
      </c>
      <c r="AG49" s="478">
        <v>2.1482999999998245</v>
      </c>
      <c r="AH49" s="478">
        <v>1.2049999999998136</v>
      </c>
      <c r="AI49" s="478">
        <v>2.4067499999999087</v>
      </c>
      <c r="AJ49" s="478">
        <v>3.3899999999999864</v>
      </c>
      <c r="AK49" s="478">
        <v>3.53</v>
      </c>
      <c r="AL49" s="478">
        <v>3.64</v>
      </c>
      <c r="AM49" s="478">
        <v>3.79</v>
      </c>
      <c r="AN49" s="478">
        <v>3.68</v>
      </c>
      <c r="AO49" s="478">
        <v>3.83</v>
      </c>
      <c r="AP49" s="478">
        <v>3.91</v>
      </c>
      <c r="AQ49" s="478">
        <v>4.03</v>
      </c>
      <c r="AR49" s="478">
        <v>3.95</v>
      </c>
      <c r="AS49" s="478">
        <v>4.05</v>
      </c>
      <c r="AT49" s="478">
        <v>4.17</v>
      </c>
      <c r="AU49" s="478">
        <v>4.07</v>
      </c>
      <c r="AV49" s="478">
        <v>4.16</v>
      </c>
      <c r="AW49" s="478">
        <v>4.33</v>
      </c>
      <c r="AX49" s="478">
        <v>4.2</v>
      </c>
      <c r="AY49" s="478">
        <v>4.28</v>
      </c>
      <c r="AZ49" s="149">
        <v>4.37</v>
      </c>
      <c r="BA49" s="149">
        <v>4.2719999999999549</v>
      </c>
      <c r="BB49" s="149">
        <v>7.2400000000000091</v>
      </c>
      <c r="BC49" s="149">
        <v>8.160000000000009</v>
      </c>
      <c r="BD49" s="149">
        <v>7.7649999999995316</v>
      </c>
      <c r="BE49" s="149">
        <v>6.9550000000001546</v>
      </c>
      <c r="BF49" s="149">
        <v>10.014999999999986</v>
      </c>
      <c r="BG49" s="149">
        <v>10.62</v>
      </c>
      <c r="BH49" s="149">
        <v>13.344999999999914</v>
      </c>
      <c r="BI49" s="149">
        <v>14.117199999999908</v>
      </c>
      <c r="BJ49" s="149">
        <v>12.147679999999864</v>
      </c>
      <c r="BK49" s="149">
        <v>10.318839999999824</v>
      </c>
      <c r="BL49" s="149">
        <v>8.4899999999997817</v>
      </c>
      <c r="BM49" s="149">
        <v>10.147499999999827</v>
      </c>
      <c r="BN49" s="149">
        <v>11.03999999999985</v>
      </c>
      <c r="BO49" s="149">
        <v>11.37</v>
      </c>
      <c r="BP49" s="149">
        <v>11.59</v>
      </c>
      <c r="BQ49" s="149">
        <v>12.219475000000001</v>
      </c>
      <c r="BR49" s="149">
        <v>10.42999999999995</v>
      </c>
      <c r="BS49" s="528">
        <v>10.8</v>
      </c>
      <c r="BT49" s="528">
        <v>11.07</v>
      </c>
      <c r="BU49" s="528">
        <v>11.59</v>
      </c>
      <c r="BV49" s="528">
        <v>10.02</v>
      </c>
      <c r="BW49" s="528">
        <v>9.14</v>
      </c>
      <c r="BX49" s="528">
        <v>9.6</v>
      </c>
      <c r="BY49" s="528">
        <v>10.179999999999723</v>
      </c>
      <c r="BZ49" s="528">
        <v>11.224999999999909</v>
      </c>
      <c r="CA49" s="532">
        <v>11.79</v>
      </c>
      <c r="CB49" s="528">
        <v>12.07</v>
      </c>
      <c r="CC49" s="528">
        <v>13.764999999999921</v>
      </c>
      <c r="CD49" s="528">
        <v>14.894999999999868</v>
      </c>
      <c r="CE49" s="528">
        <v>15.64</v>
      </c>
      <c r="CF49" s="538">
        <v>15.95</v>
      </c>
      <c r="CG49" s="149">
        <v>16.190000000000001</v>
      </c>
      <c r="CH49" s="149">
        <v>16.784000000000002</v>
      </c>
      <c r="CI49" s="542">
        <v>17.531500000000001</v>
      </c>
      <c r="CJ49" s="149">
        <v>17.760000000000002</v>
      </c>
      <c r="CK49" s="149">
        <v>17.62</v>
      </c>
      <c r="CL49" s="149">
        <v>17.36</v>
      </c>
      <c r="CM49" s="149">
        <v>17.71</v>
      </c>
      <c r="CN49" s="149">
        <v>17.98</v>
      </c>
      <c r="CO49" s="149">
        <v>18.21</v>
      </c>
      <c r="CP49" s="149">
        <v>17.989999999999998</v>
      </c>
      <c r="CQ49" s="149">
        <v>18.609000000000023</v>
      </c>
      <c r="CR49" s="149">
        <v>18.98</v>
      </c>
      <c r="CS49" s="149">
        <v>20.725999999999999</v>
      </c>
      <c r="CT49" s="149">
        <v>19.455599999999844</v>
      </c>
      <c r="CU49" s="149">
        <v>19.074479999999799</v>
      </c>
      <c r="CV49" s="149">
        <v>17.549999999999613</v>
      </c>
      <c r="CW49" s="149">
        <v>17.519999999999868</v>
      </c>
      <c r="CX49" s="149">
        <v>15.384999999999536</v>
      </c>
      <c r="CY49" s="560">
        <v>16.269249999999523</v>
      </c>
      <c r="CZ49" s="149">
        <v>17.965000000000146</v>
      </c>
      <c r="DA49" s="149">
        <v>18.32</v>
      </c>
      <c r="DB49" s="149">
        <v>16.59799999999985</v>
      </c>
      <c r="DC49" s="149">
        <v>15.859999999999786</v>
      </c>
      <c r="DD49" s="564">
        <v>15.31</v>
      </c>
      <c r="DE49" s="564">
        <v>15.93</v>
      </c>
      <c r="DF49" s="149">
        <v>16.579999999999998</v>
      </c>
      <c r="DG49" s="149">
        <v>16.91</v>
      </c>
      <c r="DH49" s="149">
        <v>17.25</v>
      </c>
      <c r="DI49" s="149">
        <v>16.91</v>
      </c>
      <c r="DJ49" s="149">
        <v>17.329999999999998</v>
      </c>
      <c r="DK49" s="149">
        <v>16.792999999999694</v>
      </c>
      <c r="DL49" s="149">
        <v>16.434999999999491</v>
      </c>
      <c r="DM49" s="149">
        <v>17.782999999999674</v>
      </c>
      <c r="DN49" s="149">
        <v>18.895099999999825</v>
      </c>
      <c r="DO49" s="149">
        <v>19.80499999999995</v>
      </c>
      <c r="DP49" s="149">
        <v>20.2</v>
      </c>
      <c r="DQ49" s="149">
        <v>20.6</v>
      </c>
      <c r="DR49" s="149">
        <v>20.27</v>
      </c>
      <c r="DS49" s="149">
        <v>20.68</v>
      </c>
      <c r="DT49" s="149">
        <v>20.27</v>
      </c>
      <c r="DU49" s="149">
        <v>20.68</v>
      </c>
      <c r="DV49" s="593">
        <v>21.3</v>
      </c>
      <c r="DW49" s="594">
        <v>20.98</v>
      </c>
      <c r="DX49" s="595">
        <v>21.4</v>
      </c>
      <c r="DY49" s="596">
        <v>20.87</v>
      </c>
      <c r="DZ49" s="597">
        <v>21.5</v>
      </c>
      <c r="EA49" s="599">
        <v>21.11</v>
      </c>
      <c r="EB49" s="600">
        <v>20.69</v>
      </c>
      <c r="EC49" s="601">
        <v>21</v>
      </c>
      <c r="ED49" s="602">
        <v>21.34</v>
      </c>
      <c r="EE49" s="149">
        <v>20.2</v>
      </c>
      <c r="EF49" s="149">
        <v>20.6</v>
      </c>
      <c r="EG49" s="149">
        <v>20.29</v>
      </c>
      <c r="EH49" s="149">
        <v>20.010000000000002</v>
      </c>
      <c r="EI49" s="149">
        <v>20.45</v>
      </c>
      <c r="EJ49" s="149">
        <v>20.86</v>
      </c>
      <c r="EK49" s="149">
        <v>21.28</v>
      </c>
      <c r="EL49" s="149">
        <v>20.85</v>
      </c>
      <c r="EM49" s="149">
        <v>21.37</v>
      </c>
      <c r="EN49" s="149">
        <v>20.774999999999977</v>
      </c>
      <c r="EO49" s="149">
        <v>21.19</v>
      </c>
      <c r="EP49" s="149">
        <v>21.61</v>
      </c>
      <c r="EQ49" s="149">
        <v>21.93</v>
      </c>
      <c r="ER49" s="149"/>
      <c r="ES49" s="282"/>
      <c r="ET49" s="283"/>
      <c r="EU49" s="284"/>
      <c r="EV49" s="286"/>
      <c r="EW49" s="287"/>
      <c r="EX49" s="288"/>
      <c r="EY49" s="289"/>
      <c r="EZ49" s="290"/>
      <c r="FA49" s="291"/>
      <c r="FB49" s="287"/>
      <c r="FC49" s="293"/>
      <c r="FD49" s="294"/>
      <c r="FE49" s="295"/>
      <c r="FF49" s="296"/>
      <c r="FG49" s="297"/>
      <c r="FH49" s="298"/>
      <c r="FI49" s="299"/>
      <c r="FJ49" s="300"/>
      <c r="FK49" s="301"/>
      <c r="FL49" s="303"/>
      <c r="FM49" s="301"/>
      <c r="FN49" s="305"/>
      <c r="FO49" s="301"/>
      <c r="FP49" s="301"/>
      <c r="FQ49" s="308"/>
      <c r="FR49" s="309"/>
      <c r="FS49" s="310"/>
      <c r="FT49" s="301"/>
      <c r="FU49" s="301"/>
      <c r="FV49" s="313"/>
      <c r="FW49" s="315"/>
      <c r="FX49" s="316"/>
      <c r="FY49" s="318"/>
      <c r="FZ49" s="318"/>
      <c r="GA49" s="319"/>
      <c r="GB49" s="321"/>
      <c r="GC49" s="321"/>
      <c r="GD49" s="323"/>
      <c r="GE49" s="325"/>
      <c r="GF49" s="321"/>
      <c r="GG49" s="329"/>
      <c r="GH49" s="321"/>
      <c r="GI49" s="321"/>
      <c r="GJ49" s="321"/>
      <c r="GK49" s="321"/>
      <c r="GL49" s="321"/>
      <c r="GM49" s="321"/>
      <c r="GN49" s="336"/>
      <c r="GO49" s="337"/>
      <c r="GP49" s="342"/>
      <c r="GQ49" s="347"/>
      <c r="GR49" s="349"/>
      <c r="GS49" s="352"/>
      <c r="GT49" s="355"/>
      <c r="GU49" s="355"/>
      <c r="GV49" s="355"/>
      <c r="GW49" s="355"/>
      <c r="GX49" s="355"/>
      <c r="GY49" s="359"/>
      <c r="GZ49" s="362"/>
      <c r="HA49" s="364"/>
      <c r="HB49" s="369"/>
      <c r="HC49" s="373"/>
      <c r="HD49" s="355"/>
      <c r="HE49" s="355"/>
      <c r="HF49" s="355"/>
      <c r="HG49" s="384"/>
      <c r="HH49" s="386"/>
      <c r="HI49" s="355"/>
      <c r="HJ49" s="392"/>
      <c r="HK49" s="392"/>
      <c r="HL49" s="392"/>
      <c r="HM49" s="399"/>
      <c r="HN49" s="400"/>
      <c r="HO49" s="392"/>
      <c r="HP49" s="392"/>
      <c r="HQ49" s="392"/>
      <c r="HR49" s="402"/>
      <c r="HS49" s="404"/>
      <c r="HT49" s="406"/>
      <c r="HU49" s="408"/>
      <c r="HV49" s="409"/>
      <c r="HW49" s="409"/>
      <c r="HX49" s="409"/>
      <c r="HY49" s="413"/>
      <c r="HZ49" s="415"/>
      <c r="IA49" s="418"/>
      <c r="IB49" s="420"/>
      <c r="IC49" s="409"/>
      <c r="ID49" s="425"/>
      <c r="IE49" s="427"/>
      <c r="IF49" s="428"/>
      <c r="IG49" s="429"/>
      <c r="IH49" s="431"/>
      <c r="II49" s="433"/>
      <c r="IJ49" s="434"/>
      <c r="IK49" s="435"/>
      <c r="IL49" s="436"/>
      <c r="IM49" s="437"/>
      <c r="IN49" s="438"/>
      <c r="IO49" s="439"/>
      <c r="IP49" s="441"/>
      <c r="IQ49" s="441"/>
      <c r="IR49" s="441"/>
      <c r="IS49" s="441"/>
      <c r="IT49" s="441"/>
      <c r="IU49" s="441"/>
      <c r="IV49" s="441"/>
      <c r="IW49" s="441"/>
      <c r="IX49" s="441"/>
      <c r="IY49" s="439"/>
    </row>
    <row r="50" spans="1:259" s="92" customFormat="1" ht="14.1" customHeight="1">
      <c r="A50" s="111">
        <v>-19.5</v>
      </c>
      <c r="B50" s="110">
        <v>23.9</v>
      </c>
      <c r="C50" s="110">
        <f t="shared" si="7"/>
        <v>0.36000000000000298</v>
      </c>
      <c r="D50" s="110">
        <v>24.26</v>
      </c>
      <c r="E50" s="110">
        <f t="shared" si="8"/>
        <v>9.0000000000000746E-2</v>
      </c>
      <c r="F50" s="136"/>
      <c r="G50" s="137"/>
      <c r="H50" s="137"/>
      <c r="I50" s="138"/>
      <c r="K50" s="193"/>
      <c r="L50" s="421"/>
      <c r="N50" s="607">
        <f t="shared" si="9"/>
        <v>23.9</v>
      </c>
      <c r="O50" s="100">
        <v>23.5</v>
      </c>
      <c r="P50" s="103">
        <v>-30.71</v>
      </c>
      <c r="Q50" s="103">
        <v>32.11</v>
      </c>
      <c r="R50" s="103">
        <f t="shared" si="0"/>
        <v>1.3999999999999986</v>
      </c>
      <c r="S50" s="104">
        <v>-31.64</v>
      </c>
      <c r="T50" s="104">
        <v>32.880000000000003</v>
      </c>
      <c r="U50" s="105">
        <f t="shared" si="19"/>
        <v>1.240000000000002</v>
      </c>
      <c r="V50" s="103">
        <f t="shared" si="20"/>
        <v>-31.41</v>
      </c>
      <c r="W50" s="103">
        <f t="shared" si="21"/>
        <v>-32.260000000000005</v>
      </c>
      <c r="X50" s="103">
        <f t="shared" si="22"/>
        <v>-1073.8499999999999</v>
      </c>
      <c r="Y50" s="103">
        <f t="shared" si="23"/>
        <v>-1055.0899999999999</v>
      </c>
      <c r="Z50" s="103">
        <f t="shared" si="24"/>
        <v>18.759999999999991</v>
      </c>
      <c r="AA50" s="103">
        <f t="shared" si="25"/>
        <v>18.759999999999991</v>
      </c>
      <c r="AB50" s="617"/>
      <c r="AF50" s="477">
        <v>-1.0400000000004184</v>
      </c>
      <c r="AG50" s="478">
        <v>1.9052499999997918</v>
      </c>
      <c r="AH50" s="478">
        <v>0.90999999999985448</v>
      </c>
      <c r="AI50" s="478">
        <v>2.0924999999999043</v>
      </c>
      <c r="AJ50" s="478">
        <v>3.0599999999999454</v>
      </c>
      <c r="AK50" s="478">
        <v>3.18</v>
      </c>
      <c r="AL50" s="478">
        <v>3.28</v>
      </c>
      <c r="AM50" s="478">
        <v>3.41</v>
      </c>
      <c r="AN50" s="478">
        <v>3.31</v>
      </c>
      <c r="AO50" s="478">
        <v>3.44</v>
      </c>
      <c r="AP50" s="478">
        <v>3.51</v>
      </c>
      <c r="AQ50" s="478">
        <v>3.62</v>
      </c>
      <c r="AR50" s="478">
        <v>3.55</v>
      </c>
      <c r="AS50" s="478">
        <v>3.64</v>
      </c>
      <c r="AT50" s="478">
        <v>3.75</v>
      </c>
      <c r="AU50" s="478">
        <v>3.66</v>
      </c>
      <c r="AV50" s="478">
        <v>3.74</v>
      </c>
      <c r="AW50" s="478">
        <v>3.89</v>
      </c>
      <c r="AX50" s="478">
        <v>3.77</v>
      </c>
      <c r="AY50" s="478">
        <v>3.85</v>
      </c>
      <c r="AZ50" s="149">
        <v>3.93</v>
      </c>
      <c r="BA50" s="149">
        <v>3.7639999999999492</v>
      </c>
      <c r="BB50" s="149">
        <v>6.625</v>
      </c>
      <c r="BC50" s="149">
        <v>7.5149999999999997</v>
      </c>
      <c r="BD50" s="149">
        <v>7.0949999999995725</v>
      </c>
      <c r="BE50" s="149">
        <v>6.2550000000001091</v>
      </c>
      <c r="BF50" s="149">
        <v>9.2200000000000273</v>
      </c>
      <c r="BG50" s="149">
        <v>9.77</v>
      </c>
      <c r="BH50" s="149">
        <v>12.534999999999854</v>
      </c>
      <c r="BI50" s="149">
        <v>13.292799999999852</v>
      </c>
      <c r="BJ50" s="149">
        <v>11.286319999999805</v>
      </c>
      <c r="BK50" s="149">
        <v>9.4231599999997613</v>
      </c>
      <c r="BL50" s="149">
        <v>7.5599999999997181</v>
      </c>
      <c r="BM50" s="149">
        <v>9.1914999999997118</v>
      </c>
      <c r="BN50" s="149">
        <v>10.069999999999709</v>
      </c>
      <c r="BO50" s="149">
        <v>10.37</v>
      </c>
      <c r="BP50" s="149">
        <v>10.57</v>
      </c>
      <c r="BQ50" s="149">
        <v>11.167575000000001</v>
      </c>
      <c r="BR50" s="149">
        <v>9.2449999999998909</v>
      </c>
      <c r="BS50" s="528">
        <v>9.57</v>
      </c>
      <c r="BT50" s="528">
        <v>9.81</v>
      </c>
      <c r="BU50" s="528">
        <v>10.27</v>
      </c>
      <c r="BV50" s="528">
        <v>8.7200000000000006</v>
      </c>
      <c r="BW50" s="528">
        <v>7.85</v>
      </c>
      <c r="BX50" s="528">
        <v>8.3000000000000007</v>
      </c>
      <c r="BY50" s="528">
        <v>8.8949999999997544</v>
      </c>
      <c r="BZ50" s="528">
        <v>9.8799999999998818</v>
      </c>
      <c r="CA50" s="532">
        <v>10.37</v>
      </c>
      <c r="CB50" s="528">
        <v>10.62</v>
      </c>
      <c r="CC50" s="528">
        <v>12.428999999999858</v>
      </c>
      <c r="CD50" s="528">
        <v>13.634999999999764</v>
      </c>
      <c r="CE50" s="528">
        <v>14.32</v>
      </c>
      <c r="CF50" s="538">
        <v>14.61</v>
      </c>
      <c r="CG50" s="149">
        <v>14.83</v>
      </c>
      <c r="CH50" s="149">
        <v>15.445</v>
      </c>
      <c r="CI50" s="542">
        <v>16.13</v>
      </c>
      <c r="CJ50" s="149">
        <v>16.34</v>
      </c>
      <c r="CK50" s="149">
        <v>16.21</v>
      </c>
      <c r="CL50" s="149">
        <v>15.97</v>
      </c>
      <c r="CM50" s="149">
        <v>16.29</v>
      </c>
      <c r="CN50" s="149">
        <v>16.53</v>
      </c>
      <c r="CO50" s="149">
        <v>16.739999999999998</v>
      </c>
      <c r="CP50" s="149">
        <v>16.54</v>
      </c>
      <c r="CQ50" s="149">
        <v>17.121000000000045</v>
      </c>
      <c r="CR50" s="149">
        <v>17.46</v>
      </c>
      <c r="CS50" s="149">
        <v>19.170000000000002</v>
      </c>
      <c r="CT50" s="149">
        <v>18.051999999999818</v>
      </c>
      <c r="CU50" s="149">
        <v>17.716599999999765</v>
      </c>
      <c r="CV50" s="149">
        <v>16.374999999999545</v>
      </c>
      <c r="CW50" s="149">
        <v>16.289999999999736</v>
      </c>
      <c r="CX50" s="149">
        <v>14.219999999999573</v>
      </c>
      <c r="CY50" s="560">
        <v>15.122249999999557</v>
      </c>
      <c r="CZ50" s="149">
        <v>16.894999999999982</v>
      </c>
      <c r="DA50" s="149">
        <v>17.23</v>
      </c>
      <c r="DB50" s="149">
        <v>15.507999999999829</v>
      </c>
      <c r="DC50" s="149">
        <v>14.769999999999754</v>
      </c>
      <c r="DD50" s="564">
        <v>14.22</v>
      </c>
      <c r="DE50" s="564">
        <v>14.84</v>
      </c>
      <c r="DF50" s="149">
        <v>15.45</v>
      </c>
      <c r="DG50" s="149">
        <v>15.76</v>
      </c>
      <c r="DH50" s="149">
        <v>16.079999999999998</v>
      </c>
      <c r="DI50" s="149">
        <v>15.76</v>
      </c>
      <c r="DJ50" s="149">
        <v>16.149999999999999</v>
      </c>
      <c r="DK50" s="149">
        <v>15.723999999999624</v>
      </c>
      <c r="DL50" s="149">
        <v>15.439999999999372</v>
      </c>
      <c r="DM50" s="149">
        <v>16.787999999999556</v>
      </c>
      <c r="DN50" s="149">
        <v>17.900099999999707</v>
      </c>
      <c r="DO50" s="149">
        <v>18.809999999999832</v>
      </c>
      <c r="DP50" s="149">
        <v>19.190000000000001</v>
      </c>
      <c r="DQ50" s="149">
        <v>19.57</v>
      </c>
      <c r="DR50" s="149">
        <v>19.260000000000002</v>
      </c>
      <c r="DS50" s="149">
        <v>19.649999999999999</v>
      </c>
      <c r="DT50" s="149">
        <v>19.260000000000002</v>
      </c>
      <c r="DU50" s="149">
        <v>19.649999999999999</v>
      </c>
      <c r="DV50" s="593">
        <v>20.239999999999998</v>
      </c>
      <c r="DW50" s="594">
        <v>19.940000000000001</v>
      </c>
      <c r="DX50" s="595">
        <v>20.34</v>
      </c>
      <c r="DY50" s="596">
        <v>19.829999999999998</v>
      </c>
      <c r="DZ50" s="597">
        <v>20.420000000000002</v>
      </c>
      <c r="EA50" s="599">
        <v>20.05</v>
      </c>
      <c r="EB50" s="600">
        <v>19.649999999999999</v>
      </c>
      <c r="EC50" s="601">
        <v>19.940000000000001</v>
      </c>
      <c r="ED50" s="602">
        <v>20.260000000000002</v>
      </c>
      <c r="EE50" s="149">
        <v>19.190000000000001</v>
      </c>
      <c r="EF50" s="149">
        <v>19.57</v>
      </c>
      <c r="EG50" s="149">
        <v>19.28</v>
      </c>
      <c r="EH50" s="149">
        <v>19.010000000000002</v>
      </c>
      <c r="EI50" s="149">
        <v>19.43</v>
      </c>
      <c r="EJ50" s="149">
        <v>19.82</v>
      </c>
      <c r="EK50" s="149">
        <v>20.22</v>
      </c>
      <c r="EL50" s="149">
        <v>19.82</v>
      </c>
      <c r="EM50" s="149">
        <v>20.32</v>
      </c>
      <c r="EN50" s="149">
        <v>19.6099999999999</v>
      </c>
      <c r="EO50" s="149">
        <v>20</v>
      </c>
      <c r="EP50" s="149">
        <v>20.399999999999999</v>
      </c>
      <c r="EQ50" s="149">
        <v>20.71</v>
      </c>
      <c r="ER50" s="149"/>
      <c r="ES50" s="282"/>
      <c r="ET50" s="283"/>
      <c r="EU50" s="284"/>
      <c r="EV50" s="286"/>
      <c r="EW50" s="287"/>
      <c r="EX50" s="288"/>
      <c r="EY50" s="289"/>
      <c r="EZ50" s="290"/>
      <c r="FA50" s="291"/>
      <c r="FB50" s="287"/>
      <c r="FC50" s="293"/>
      <c r="FD50" s="294"/>
      <c r="FE50" s="295"/>
      <c r="FF50" s="296"/>
      <c r="FG50" s="297"/>
      <c r="FH50" s="298"/>
      <c r="FI50" s="299"/>
      <c r="FJ50" s="300"/>
      <c r="FK50" s="301"/>
      <c r="FL50" s="303"/>
      <c r="FM50" s="301"/>
      <c r="FN50" s="305"/>
      <c r="FO50" s="301"/>
      <c r="FP50" s="301"/>
      <c r="FQ50" s="308"/>
      <c r="FR50" s="309"/>
      <c r="FS50" s="310"/>
      <c r="FT50" s="301"/>
      <c r="FU50" s="301"/>
      <c r="FV50" s="313"/>
      <c r="FW50" s="315"/>
      <c r="FX50" s="316"/>
      <c r="FY50" s="318"/>
      <c r="FZ50" s="318"/>
      <c r="GA50" s="319"/>
      <c r="GB50" s="321"/>
      <c r="GC50" s="321"/>
      <c r="GD50" s="323"/>
      <c r="GE50" s="325"/>
      <c r="GF50" s="321"/>
      <c r="GG50" s="329"/>
      <c r="GH50" s="321"/>
      <c r="GI50" s="321"/>
      <c r="GJ50" s="321"/>
      <c r="GK50" s="321"/>
      <c r="GL50" s="321"/>
      <c r="GM50" s="321"/>
      <c r="GN50" s="336"/>
      <c r="GO50" s="337"/>
      <c r="GP50" s="342"/>
      <c r="GQ50" s="347"/>
      <c r="GR50" s="349"/>
      <c r="GS50" s="352"/>
      <c r="GT50" s="355"/>
      <c r="GU50" s="355"/>
      <c r="GV50" s="355"/>
      <c r="GW50" s="355"/>
      <c r="GX50" s="355"/>
      <c r="GY50" s="359"/>
      <c r="GZ50" s="362"/>
      <c r="HA50" s="364"/>
      <c r="HB50" s="369"/>
      <c r="HC50" s="373"/>
      <c r="HD50" s="355"/>
      <c r="HE50" s="355"/>
      <c r="HF50" s="355"/>
      <c r="HG50" s="384"/>
      <c r="HH50" s="386"/>
      <c r="HI50" s="355"/>
      <c r="HJ50" s="392"/>
      <c r="HK50" s="392"/>
      <c r="HL50" s="392"/>
      <c r="HM50" s="399"/>
      <c r="HN50" s="400"/>
      <c r="HO50" s="392"/>
      <c r="HP50" s="392"/>
      <c r="HQ50" s="392"/>
      <c r="HR50" s="402"/>
      <c r="HS50" s="404"/>
      <c r="HT50" s="406"/>
      <c r="HU50" s="408"/>
      <c r="HV50" s="409"/>
      <c r="HW50" s="409"/>
      <c r="HX50" s="409"/>
      <c r="HY50" s="413"/>
      <c r="HZ50" s="415"/>
      <c r="IA50" s="418"/>
      <c r="IB50" s="420"/>
      <c r="IC50" s="409"/>
      <c r="ID50" s="425"/>
      <c r="IE50" s="427"/>
      <c r="IF50" s="428"/>
      <c r="IG50" s="429"/>
      <c r="IH50" s="431"/>
      <c r="II50" s="433"/>
      <c r="IJ50" s="434"/>
      <c r="IK50" s="435"/>
      <c r="IL50" s="436"/>
      <c r="IM50" s="437"/>
      <c r="IN50" s="438"/>
      <c r="IO50" s="439"/>
      <c r="IP50" s="441"/>
      <c r="IQ50" s="441"/>
      <c r="IR50" s="441"/>
      <c r="IS50" s="441"/>
      <c r="IT50" s="441"/>
      <c r="IU50" s="441"/>
      <c r="IV50" s="441"/>
      <c r="IW50" s="441"/>
      <c r="IX50" s="441"/>
      <c r="IY50" s="439"/>
    </row>
    <row r="51" spans="1:259" s="92" customFormat="1" ht="14.1" customHeight="1">
      <c r="A51" s="111">
        <v>-20</v>
      </c>
      <c r="B51" s="110">
        <v>23.39</v>
      </c>
      <c r="C51" s="110">
        <f t="shared" si="7"/>
        <v>0.34999999999999787</v>
      </c>
      <c r="D51" s="110">
        <v>23.74</v>
      </c>
      <c r="E51" s="110">
        <f t="shared" si="8"/>
        <v>8.7499999999999467E-2</v>
      </c>
      <c r="F51" s="136"/>
      <c r="G51" s="137"/>
      <c r="H51" s="137"/>
      <c r="I51" s="138"/>
      <c r="K51" s="193"/>
      <c r="L51" s="421"/>
      <c r="N51" s="607">
        <f t="shared" si="9"/>
        <v>23.39</v>
      </c>
      <c r="O51" s="100">
        <v>24</v>
      </c>
      <c r="P51" s="103">
        <v>-32.46</v>
      </c>
      <c r="Q51" s="103">
        <v>33.79</v>
      </c>
      <c r="R51" s="103">
        <f t="shared" si="0"/>
        <v>1.3299999999999983</v>
      </c>
      <c r="S51" s="104">
        <v>-32.82</v>
      </c>
      <c r="T51" s="104">
        <v>34</v>
      </c>
      <c r="U51" s="105">
        <f t="shared" si="19"/>
        <v>1.1799999999999997</v>
      </c>
      <c r="V51" s="103">
        <f t="shared" si="20"/>
        <v>-33.125</v>
      </c>
      <c r="W51" s="103">
        <f t="shared" si="21"/>
        <v>-33.409999999999997</v>
      </c>
      <c r="X51" s="103">
        <f t="shared" si="22"/>
        <v>-1106.9749999999999</v>
      </c>
      <c r="Y51" s="103">
        <f t="shared" si="23"/>
        <v>-1088.5</v>
      </c>
      <c r="Z51" s="103">
        <f t="shared" si="24"/>
        <v>18.474999999999909</v>
      </c>
      <c r="AA51" s="103">
        <f t="shared" si="25"/>
        <v>18.474999999999909</v>
      </c>
      <c r="AB51" s="617"/>
      <c r="AF51" s="477">
        <v>-1.2800000000004275</v>
      </c>
      <c r="AG51" s="478">
        <v>1.6344499999998106</v>
      </c>
      <c r="AH51" s="478">
        <v>0.64499999999998181</v>
      </c>
      <c r="AI51" s="478">
        <v>1.8055000000000518</v>
      </c>
      <c r="AJ51" s="478">
        <v>2.7550000000001091</v>
      </c>
      <c r="AK51" s="478">
        <v>2.87</v>
      </c>
      <c r="AL51" s="478">
        <v>2.96</v>
      </c>
      <c r="AM51" s="478">
        <v>3.08</v>
      </c>
      <c r="AN51" s="478">
        <v>2.99</v>
      </c>
      <c r="AO51" s="478">
        <v>3.11</v>
      </c>
      <c r="AP51" s="478">
        <v>3.17</v>
      </c>
      <c r="AQ51" s="478">
        <v>3.27</v>
      </c>
      <c r="AR51" s="478">
        <v>3.2</v>
      </c>
      <c r="AS51" s="478">
        <v>3.28</v>
      </c>
      <c r="AT51" s="478">
        <v>3.38</v>
      </c>
      <c r="AU51" s="478">
        <v>3.3</v>
      </c>
      <c r="AV51" s="478">
        <v>3.38</v>
      </c>
      <c r="AW51" s="478">
        <v>3.52</v>
      </c>
      <c r="AX51" s="478">
        <v>3.41</v>
      </c>
      <c r="AY51" s="478">
        <v>3.48</v>
      </c>
      <c r="AZ51" s="149">
        <v>3.56</v>
      </c>
      <c r="BA51" s="149">
        <v>3.3299999999999601</v>
      </c>
      <c r="BB51" s="149">
        <v>6.0550000000000637</v>
      </c>
      <c r="BC51" s="149">
        <v>6.915000000000064</v>
      </c>
      <c r="BD51" s="149">
        <v>6.4049999999997453</v>
      </c>
      <c r="BE51" s="149">
        <v>5.540000000000191</v>
      </c>
      <c r="BF51" s="149">
        <v>8.2800000000002001</v>
      </c>
      <c r="BG51" s="149">
        <v>8.7799999999999994</v>
      </c>
      <c r="BH51" s="149">
        <v>11.589999999999918</v>
      </c>
      <c r="BI51" s="149">
        <v>12.333399999999916</v>
      </c>
      <c r="BJ51" s="149">
        <v>10.309209999999849</v>
      </c>
      <c r="BK51" s="149">
        <v>8.4296049999997891</v>
      </c>
      <c r="BL51" s="149">
        <v>6.5499999999997272</v>
      </c>
      <c r="BM51" s="149">
        <v>8.2042499999997744</v>
      </c>
      <c r="BN51" s="149">
        <v>9.0949999999997999</v>
      </c>
      <c r="BO51" s="149">
        <v>9.3699999999999992</v>
      </c>
      <c r="BP51" s="149">
        <v>9.5500000000000007</v>
      </c>
      <c r="BQ51" s="149">
        <v>10.122275</v>
      </c>
      <c r="BR51" s="149">
        <v>8.2300000000000182</v>
      </c>
      <c r="BS51" s="528">
        <v>8.52</v>
      </c>
      <c r="BT51" s="528">
        <v>8.73</v>
      </c>
      <c r="BU51" s="528">
        <v>9.14</v>
      </c>
      <c r="BV51" s="528">
        <v>7.62</v>
      </c>
      <c r="BW51" s="528">
        <v>6.77</v>
      </c>
      <c r="BX51" s="528">
        <v>7.21</v>
      </c>
      <c r="BY51" s="528">
        <v>7.8449999999997999</v>
      </c>
      <c r="BZ51" s="528">
        <v>8.7799999999999727</v>
      </c>
      <c r="CA51" s="532">
        <v>9.2200000000000006</v>
      </c>
      <c r="CB51" s="528">
        <v>9.43</v>
      </c>
      <c r="CC51" s="528">
        <v>11.397999999999886</v>
      </c>
      <c r="CD51" s="528">
        <v>12.709999999999809</v>
      </c>
      <c r="CE51" s="528">
        <v>13.35</v>
      </c>
      <c r="CF51" s="538">
        <v>13.62</v>
      </c>
      <c r="CG51" s="149">
        <v>13.82</v>
      </c>
      <c r="CH51" s="149">
        <v>14.459</v>
      </c>
      <c r="CI51" s="542">
        <v>15.096499999999999</v>
      </c>
      <c r="CJ51" s="149">
        <v>15.29</v>
      </c>
      <c r="CK51" s="149">
        <v>15.17</v>
      </c>
      <c r="CL51" s="149">
        <v>14.94</v>
      </c>
      <c r="CM51" s="149">
        <v>15.24</v>
      </c>
      <c r="CN51" s="149">
        <v>15.47</v>
      </c>
      <c r="CO51" s="149">
        <v>15.67</v>
      </c>
      <c r="CP51" s="149">
        <v>15.48</v>
      </c>
      <c r="CQ51" s="149">
        <v>16.034000000000038</v>
      </c>
      <c r="CR51" s="149">
        <v>16.350000000000001</v>
      </c>
      <c r="CS51" s="149">
        <v>17.946000000000002</v>
      </c>
      <c r="CT51" s="149">
        <v>16.961599999999869</v>
      </c>
      <c r="CU51" s="149">
        <v>16.66627999999983</v>
      </c>
      <c r="CV51" s="149">
        <v>15.484999999999673</v>
      </c>
      <c r="CW51" s="149">
        <v>15.264999999999873</v>
      </c>
      <c r="CX51" s="149">
        <v>13.234999999999673</v>
      </c>
      <c r="CY51" s="560">
        <v>14.168749999999655</v>
      </c>
      <c r="CZ51" s="149">
        <v>15.955000000000155</v>
      </c>
      <c r="DA51" s="149">
        <v>16.27</v>
      </c>
      <c r="DB51" s="149">
        <v>14.575999999999937</v>
      </c>
      <c r="DC51" s="149">
        <v>13.849999999999909</v>
      </c>
      <c r="DD51" s="564">
        <v>13.31</v>
      </c>
      <c r="DE51" s="564">
        <v>13.91</v>
      </c>
      <c r="DF51" s="149">
        <v>14.48</v>
      </c>
      <c r="DG51" s="149">
        <v>14.77</v>
      </c>
      <c r="DH51" s="149">
        <v>15.07</v>
      </c>
      <c r="DI51" s="149">
        <v>14.77</v>
      </c>
      <c r="DJ51" s="149">
        <v>15.14</v>
      </c>
      <c r="DK51" s="149">
        <v>14.57299999999969</v>
      </c>
      <c r="DL51" s="149">
        <v>14.194999999999482</v>
      </c>
      <c r="DM51" s="149">
        <v>15.726999999999634</v>
      </c>
      <c r="DN51" s="149">
        <v>16.990899999999762</v>
      </c>
      <c r="DO51" s="149">
        <v>18.024999999999864</v>
      </c>
      <c r="DP51" s="149">
        <v>18.39</v>
      </c>
      <c r="DQ51" s="149">
        <v>18.760000000000002</v>
      </c>
      <c r="DR51" s="149">
        <v>18.46</v>
      </c>
      <c r="DS51" s="149">
        <v>18.829999999999998</v>
      </c>
      <c r="DT51" s="149">
        <v>18.45</v>
      </c>
      <c r="DU51" s="149">
        <v>18.82</v>
      </c>
      <c r="DV51" s="593">
        <v>19.38</v>
      </c>
      <c r="DW51" s="594">
        <v>19.09</v>
      </c>
      <c r="DX51" s="595">
        <v>19.47</v>
      </c>
      <c r="DY51" s="596">
        <v>18.98</v>
      </c>
      <c r="DZ51" s="597">
        <v>19.55</v>
      </c>
      <c r="EA51" s="599">
        <v>19.2</v>
      </c>
      <c r="EB51" s="600">
        <v>18.82</v>
      </c>
      <c r="EC51" s="601">
        <v>19.100000000000001</v>
      </c>
      <c r="ED51" s="602">
        <v>19.41</v>
      </c>
      <c r="EE51" s="149">
        <v>18.39</v>
      </c>
      <c r="EF51" s="149">
        <v>18.760000000000002</v>
      </c>
      <c r="EG51" s="149">
        <v>18.48</v>
      </c>
      <c r="EH51" s="149">
        <v>18.22</v>
      </c>
      <c r="EI51" s="149">
        <v>18.62</v>
      </c>
      <c r="EJ51" s="149">
        <v>18.989999999999998</v>
      </c>
      <c r="EK51" s="149">
        <v>19.37</v>
      </c>
      <c r="EL51" s="149">
        <v>18.98</v>
      </c>
      <c r="EM51" s="149">
        <v>19.45</v>
      </c>
      <c r="EN51" s="149">
        <v>18.759999999999991</v>
      </c>
      <c r="EO51" s="149">
        <v>19.14</v>
      </c>
      <c r="EP51" s="149">
        <v>19.52</v>
      </c>
      <c r="EQ51" s="149">
        <v>19.809999999999999</v>
      </c>
      <c r="ER51" s="149"/>
      <c r="ES51" s="282"/>
      <c r="ET51" s="283"/>
      <c r="EU51" s="284"/>
      <c r="EV51" s="286"/>
      <c r="EW51" s="287"/>
      <c r="EX51" s="288"/>
      <c r="EY51" s="289"/>
      <c r="EZ51" s="290"/>
      <c r="FA51" s="291"/>
      <c r="FB51" s="287"/>
      <c r="FC51" s="293"/>
      <c r="FD51" s="294"/>
      <c r="FE51" s="295"/>
      <c r="FF51" s="296"/>
      <c r="FG51" s="297"/>
      <c r="FH51" s="298"/>
      <c r="FI51" s="299"/>
      <c r="FJ51" s="300"/>
      <c r="FK51" s="301"/>
      <c r="FL51" s="303"/>
      <c r="FM51" s="301"/>
      <c r="FN51" s="305"/>
      <c r="FO51" s="301"/>
      <c r="FP51" s="301"/>
      <c r="FQ51" s="308"/>
      <c r="FR51" s="309"/>
      <c r="FS51" s="310"/>
      <c r="FT51" s="301"/>
      <c r="FU51" s="301"/>
      <c r="FV51" s="313"/>
      <c r="FW51" s="315"/>
      <c r="FX51" s="316"/>
      <c r="FY51" s="318"/>
      <c r="FZ51" s="318"/>
      <c r="GA51" s="319"/>
      <c r="GB51" s="321"/>
      <c r="GC51" s="321"/>
      <c r="GD51" s="323"/>
      <c r="GE51" s="325"/>
      <c r="GF51" s="321"/>
      <c r="GG51" s="329"/>
      <c r="GH51" s="321"/>
      <c r="GI51" s="321"/>
      <c r="GJ51" s="321"/>
      <c r="GK51" s="321"/>
      <c r="GL51" s="321"/>
      <c r="GM51" s="321"/>
      <c r="GN51" s="336"/>
      <c r="GO51" s="337"/>
      <c r="GP51" s="342"/>
      <c r="GQ51" s="347"/>
      <c r="GR51" s="349"/>
      <c r="GS51" s="352"/>
      <c r="GT51" s="355"/>
      <c r="GU51" s="355"/>
      <c r="GV51" s="355"/>
      <c r="GW51" s="355"/>
      <c r="GX51" s="355"/>
      <c r="GY51" s="359"/>
      <c r="GZ51" s="362"/>
      <c r="HA51" s="364"/>
      <c r="HB51" s="369"/>
      <c r="HC51" s="373"/>
      <c r="HD51" s="355"/>
      <c r="HE51" s="355"/>
      <c r="HF51" s="355"/>
      <c r="HG51" s="384"/>
      <c r="HH51" s="386"/>
      <c r="HI51" s="355"/>
      <c r="HJ51" s="392"/>
      <c r="HK51" s="392"/>
      <c r="HL51" s="392"/>
      <c r="HM51" s="399"/>
      <c r="HN51" s="400"/>
      <c r="HO51" s="392"/>
      <c r="HP51" s="392"/>
      <c r="HQ51" s="392"/>
      <c r="HR51" s="402"/>
      <c r="HS51" s="404"/>
      <c r="HT51" s="406"/>
      <c r="HU51" s="408"/>
      <c r="HV51" s="409"/>
      <c r="HW51" s="409"/>
      <c r="HX51" s="409"/>
      <c r="HY51" s="413"/>
      <c r="HZ51" s="415"/>
      <c r="IA51" s="418"/>
      <c r="IB51" s="420"/>
      <c r="IC51" s="409"/>
      <c r="ID51" s="425"/>
      <c r="IE51" s="427"/>
      <c r="IF51" s="428"/>
      <c r="IG51" s="429"/>
      <c r="IH51" s="431"/>
      <c r="II51" s="433"/>
      <c r="IJ51" s="434"/>
      <c r="IK51" s="435"/>
      <c r="IL51" s="436"/>
      <c r="IM51" s="437"/>
      <c r="IN51" s="438"/>
      <c r="IO51" s="439"/>
      <c r="IP51" s="441"/>
      <c r="IQ51" s="441"/>
      <c r="IR51" s="441"/>
      <c r="IS51" s="441"/>
      <c r="IT51" s="441"/>
      <c r="IU51" s="441"/>
      <c r="IV51" s="441"/>
      <c r="IW51" s="441"/>
      <c r="IX51" s="441"/>
      <c r="IY51" s="439"/>
    </row>
    <row r="52" spans="1:259" s="92" customFormat="1" ht="14.1" customHeight="1">
      <c r="A52" s="111">
        <v>-20.5</v>
      </c>
      <c r="B52" s="110">
        <v>22.26</v>
      </c>
      <c r="C52" s="110">
        <f t="shared" si="7"/>
        <v>0.32999999999999829</v>
      </c>
      <c r="D52" s="110">
        <v>22.59</v>
      </c>
      <c r="E52" s="110">
        <f t="shared" si="8"/>
        <v>8.2499999999999574E-2</v>
      </c>
      <c r="F52" s="136"/>
      <c r="G52" s="137"/>
      <c r="H52" s="137"/>
      <c r="I52" s="138"/>
      <c r="K52" s="193"/>
      <c r="L52" s="421"/>
      <c r="N52" s="607">
        <f t="shared" si="9"/>
        <v>22.26</v>
      </c>
      <c r="O52" s="100">
        <v>24.5</v>
      </c>
      <c r="P52" s="103">
        <v>-34.33</v>
      </c>
      <c r="Q52" s="103">
        <v>35.75</v>
      </c>
      <c r="R52" s="103">
        <f t="shared" si="0"/>
        <v>1.4200000000000017</v>
      </c>
      <c r="S52" s="104">
        <v>-34.57</v>
      </c>
      <c r="T52" s="104">
        <v>35.71</v>
      </c>
      <c r="U52" s="105">
        <f t="shared" si="19"/>
        <v>1.1400000000000006</v>
      </c>
      <c r="V52" s="103">
        <f t="shared" si="20"/>
        <v>-35.04</v>
      </c>
      <c r="W52" s="103">
        <f t="shared" si="21"/>
        <v>-35.14</v>
      </c>
      <c r="X52" s="103">
        <f t="shared" si="22"/>
        <v>-1142.0149999999999</v>
      </c>
      <c r="Y52" s="103">
        <f t="shared" si="23"/>
        <v>-1123.6400000000001</v>
      </c>
      <c r="Z52" s="103">
        <f t="shared" si="24"/>
        <v>18.374999999999773</v>
      </c>
      <c r="AA52" s="103">
        <f t="shared" si="25"/>
        <v>18.374999999999773</v>
      </c>
      <c r="AB52" s="617"/>
      <c r="AF52" s="477">
        <v>-1.5000000000004547</v>
      </c>
      <c r="AG52" s="478">
        <v>1.4067499999997906</v>
      </c>
      <c r="AH52" s="478">
        <v>0.34500000000002728</v>
      </c>
      <c r="AI52" s="478">
        <v>1.5000000000001024</v>
      </c>
      <c r="AJ52" s="478">
        <v>2.4450000000001637</v>
      </c>
      <c r="AK52" s="478">
        <v>2.54</v>
      </c>
      <c r="AL52" s="478">
        <v>2.62</v>
      </c>
      <c r="AM52" s="478">
        <v>2.72</v>
      </c>
      <c r="AN52" s="478">
        <v>2.64</v>
      </c>
      <c r="AO52" s="478">
        <v>2.75</v>
      </c>
      <c r="AP52" s="478">
        <v>2.81</v>
      </c>
      <c r="AQ52" s="478">
        <v>2.89</v>
      </c>
      <c r="AR52" s="478">
        <v>2.83</v>
      </c>
      <c r="AS52" s="478">
        <v>2.9</v>
      </c>
      <c r="AT52" s="478">
        <v>2.99</v>
      </c>
      <c r="AU52" s="478">
        <v>2.92</v>
      </c>
      <c r="AV52" s="478">
        <v>2.99</v>
      </c>
      <c r="AW52" s="478">
        <v>3.11</v>
      </c>
      <c r="AX52" s="478">
        <v>3.02</v>
      </c>
      <c r="AY52" s="478">
        <v>3.08</v>
      </c>
      <c r="AZ52" s="149">
        <v>3.15</v>
      </c>
      <c r="BA52" s="149">
        <v>3.0339999999999598</v>
      </c>
      <c r="BB52" s="149">
        <v>5.8849999999999909</v>
      </c>
      <c r="BC52" s="149">
        <v>6.714999999999991</v>
      </c>
      <c r="BD52" s="149">
        <v>6.1049999999997908</v>
      </c>
      <c r="BE52" s="149">
        <v>5.1750000000001819</v>
      </c>
      <c r="BF52" s="149">
        <v>7.5450000000003001</v>
      </c>
      <c r="BG52" s="149">
        <v>8</v>
      </c>
      <c r="BH52" s="149">
        <v>10.779999999999973</v>
      </c>
      <c r="BI52" s="149">
        <v>11.508999999999968</v>
      </c>
      <c r="BJ52" s="149">
        <v>9.475849999999916</v>
      </c>
      <c r="BK52" s="149">
        <v>7.587924999999867</v>
      </c>
      <c r="BL52" s="149">
        <v>5.6999999999998181</v>
      </c>
      <c r="BM52" s="149">
        <v>7.4419999999998598</v>
      </c>
      <c r="BN52" s="149">
        <v>8.3799999999998818</v>
      </c>
      <c r="BO52" s="149">
        <v>8.6300000000000008</v>
      </c>
      <c r="BP52" s="149">
        <v>8.7899999999999991</v>
      </c>
      <c r="BQ52" s="149">
        <v>9.5577999999999985</v>
      </c>
      <c r="BR52" s="149">
        <v>7.5950000000000273</v>
      </c>
      <c r="BS52" s="528">
        <v>7.86</v>
      </c>
      <c r="BT52" s="528">
        <v>8.06</v>
      </c>
      <c r="BU52" s="528">
        <v>8.44</v>
      </c>
      <c r="BV52" s="528">
        <v>7.03</v>
      </c>
      <c r="BW52" s="528">
        <v>6.25</v>
      </c>
      <c r="BX52" s="528">
        <v>6.66</v>
      </c>
      <c r="BY52" s="528">
        <v>7.3099999999997181</v>
      </c>
      <c r="BZ52" s="528">
        <v>8.2400000000000091</v>
      </c>
      <c r="CA52" s="532">
        <v>8.65</v>
      </c>
      <c r="CB52" s="528">
        <v>8.86</v>
      </c>
      <c r="CC52" s="528">
        <v>10.953999999999946</v>
      </c>
      <c r="CD52" s="528">
        <v>12.349999999999909</v>
      </c>
      <c r="CE52" s="528">
        <v>12.97</v>
      </c>
      <c r="CF52" s="538">
        <v>13.23</v>
      </c>
      <c r="CG52" s="149">
        <v>13.43</v>
      </c>
      <c r="CH52" s="149">
        <v>14.105</v>
      </c>
      <c r="CI52" s="542">
        <v>14.6775</v>
      </c>
      <c r="CJ52" s="149">
        <v>14.87</v>
      </c>
      <c r="CK52" s="149">
        <v>14.75</v>
      </c>
      <c r="CL52" s="149">
        <v>14.53</v>
      </c>
      <c r="CM52" s="149">
        <v>14.82</v>
      </c>
      <c r="CN52" s="149">
        <v>15.04</v>
      </c>
      <c r="CO52" s="149">
        <v>15.24</v>
      </c>
      <c r="CP52" s="149">
        <v>15.06</v>
      </c>
      <c r="CQ52" s="149">
        <v>15.602000000000018</v>
      </c>
      <c r="CR52" s="149">
        <v>15.91</v>
      </c>
      <c r="CS52" s="149">
        <v>17.367999999999999</v>
      </c>
      <c r="CT52" s="149">
        <v>16.460799999999871</v>
      </c>
      <c r="CU52" s="149">
        <v>16.188639999999832</v>
      </c>
      <c r="CV52" s="149">
        <v>15.099999999999682</v>
      </c>
      <c r="CW52" s="149">
        <v>14.739999999999782</v>
      </c>
      <c r="CX52" s="149">
        <v>12.729999999999563</v>
      </c>
      <c r="CY52" s="560">
        <v>13.697499999999563</v>
      </c>
      <c r="CZ52" s="149">
        <v>15.450000000000045</v>
      </c>
      <c r="DA52" s="149">
        <v>15.76</v>
      </c>
      <c r="DB52" s="149">
        <v>14.107999999999905</v>
      </c>
      <c r="DC52" s="149">
        <v>13.399999999999864</v>
      </c>
      <c r="DD52" s="564">
        <v>12.87</v>
      </c>
      <c r="DE52" s="564">
        <v>13.46</v>
      </c>
      <c r="DF52" s="149">
        <v>14.01</v>
      </c>
      <c r="DG52" s="149">
        <v>14.29</v>
      </c>
      <c r="DH52" s="149">
        <v>14.58</v>
      </c>
      <c r="DI52" s="149">
        <v>14.29</v>
      </c>
      <c r="DJ52" s="149">
        <v>14.65</v>
      </c>
      <c r="DK52" s="149">
        <v>14.22399999999976</v>
      </c>
      <c r="DL52" s="149">
        <v>13.9399999999996</v>
      </c>
      <c r="DM52" s="149">
        <v>15.479999999999745</v>
      </c>
      <c r="DN52" s="149">
        <v>16.750499999999864</v>
      </c>
      <c r="DO52" s="149">
        <v>17.789999999999964</v>
      </c>
      <c r="DP52" s="149">
        <v>18.149999999999999</v>
      </c>
      <c r="DQ52" s="149">
        <v>18.510000000000002</v>
      </c>
      <c r="DR52" s="149">
        <v>18.21</v>
      </c>
      <c r="DS52" s="149">
        <v>18.57</v>
      </c>
      <c r="DT52" s="149">
        <v>18.2</v>
      </c>
      <c r="DU52" s="149">
        <v>18.559999999999999</v>
      </c>
      <c r="DV52" s="593">
        <v>19.12</v>
      </c>
      <c r="DW52" s="594">
        <v>18.829999999999998</v>
      </c>
      <c r="DX52" s="595">
        <v>19.21</v>
      </c>
      <c r="DY52" s="596">
        <v>18.73</v>
      </c>
      <c r="DZ52" s="597">
        <v>19.29</v>
      </c>
      <c r="EA52" s="599">
        <v>18.940000000000001</v>
      </c>
      <c r="EB52" s="600">
        <v>18.559999999999999</v>
      </c>
      <c r="EC52" s="601">
        <v>18.84</v>
      </c>
      <c r="ED52" s="602">
        <v>19.14</v>
      </c>
      <c r="EE52" s="149">
        <v>18.14</v>
      </c>
      <c r="EF52" s="149">
        <v>18.5</v>
      </c>
      <c r="EG52" s="149">
        <v>18.22</v>
      </c>
      <c r="EH52" s="149">
        <v>17.96</v>
      </c>
      <c r="EI52" s="149">
        <v>18.36</v>
      </c>
      <c r="EJ52" s="149">
        <v>18.73</v>
      </c>
      <c r="EK52" s="149">
        <v>19.100000000000001</v>
      </c>
      <c r="EL52" s="149">
        <v>18.72</v>
      </c>
      <c r="EM52" s="149">
        <v>19.190000000000001</v>
      </c>
      <c r="EN52" s="149">
        <v>18.474999999999909</v>
      </c>
      <c r="EO52" s="149">
        <v>18.84</v>
      </c>
      <c r="EP52" s="149">
        <v>19.22</v>
      </c>
      <c r="EQ52" s="149">
        <v>19.510000000000002</v>
      </c>
      <c r="ER52" s="149"/>
      <c r="ES52" s="282"/>
      <c r="ET52" s="283"/>
      <c r="EU52" s="284"/>
      <c r="EV52" s="286"/>
      <c r="EW52" s="287"/>
      <c r="EX52" s="288"/>
      <c r="EY52" s="289"/>
      <c r="EZ52" s="290"/>
      <c r="FA52" s="291"/>
      <c r="FB52" s="287"/>
      <c r="FC52" s="293"/>
      <c r="FD52" s="294"/>
      <c r="FE52" s="295"/>
      <c r="FF52" s="296"/>
      <c r="FG52" s="297"/>
      <c r="FH52" s="298"/>
      <c r="FI52" s="299"/>
      <c r="FJ52" s="300"/>
      <c r="FK52" s="301"/>
      <c r="FL52" s="303"/>
      <c r="FM52" s="301"/>
      <c r="FN52" s="305"/>
      <c r="FO52" s="301"/>
      <c r="FP52" s="301"/>
      <c r="FQ52" s="308"/>
      <c r="FR52" s="309"/>
      <c r="FS52" s="310"/>
      <c r="FT52" s="301"/>
      <c r="FU52" s="301"/>
      <c r="FV52" s="313"/>
      <c r="FW52" s="315"/>
      <c r="FX52" s="316"/>
      <c r="FY52" s="318"/>
      <c r="FZ52" s="318"/>
      <c r="GA52" s="319"/>
      <c r="GB52" s="321"/>
      <c r="GC52" s="321"/>
      <c r="GD52" s="323"/>
      <c r="GE52" s="325"/>
      <c r="GF52" s="321"/>
      <c r="GG52" s="329"/>
      <c r="GH52" s="321"/>
      <c r="GI52" s="321"/>
      <c r="GJ52" s="321"/>
      <c r="GK52" s="321"/>
      <c r="GL52" s="321"/>
      <c r="GM52" s="321"/>
      <c r="GN52" s="336"/>
      <c r="GO52" s="337"/>
      <c r="GP52" s="342"/>
      <c r="GQ52" s="347"/>
      <c r="GR52" s="349"/>
      <c r="GS52" s="352"/>
      <c r="GT52" s="355"/>
      <c r="GU52" s="355"/>
      <c r="GV52" s="355"/>
      <c r="GW52" s="355"/>
      <c r="GX52" s="355"/>
      <c r="GY52" s="359"/>
      <c r="GZ52" s="362"/>
      <c r="HA52" s="364"/>
      <c r="HB52" s="369"/>
      <c r="HC52" s="373"/>
      <c r="HD52" s="355"/>
      <c r="HE52" s="355"/>
      <c r="HF52" s="355"/>
      <c r="HG52" s="384"/>
      <c r="HH52" s="386"/>
      <c r="HI52" s="355"/>
      <c r="HJ52" s="392"/>
      <c r="HK52" s="392"/>
      <c r="HL52" s="392"/>
      <c r="HM52" s="399"/>
      <c r="HN52" s="400"/>
      <c r="HO52" s="392"/>
      <c r="HP52" s="392"/>
      <c r="HQ52" s="392"/>
      <c r="HR52" s="402"/>
      <c r="HS52" s="404"/>
      <c r="HT52" s="406"/>
      <c r="HU52" s="408"/>
      <c r="HV52" s="409"/>
      <c r="HW52" s="409"/>
      <c r="HX52" s="409"/>
      <c r="HY52" s="413"/>
      <c r="HZ52" s="415"/>
      <c r="IA52" s="418"/>
      <c r="IB52" s="420"/>
      <c r="IC52" s="409"/>
      <c r="ID52" s="425"/>
      <c r="IE52" s="427"/>
      <c r="IF52" s="428"/>
      <c r="IG52" s="429"/>
      <c r="IH52" s="431"/>
      <c r="II52" s="433"/>
      <c r="IJ52" s="434"/>
      <c r="IK52" s="435"/>
      <c r="IL52" s="436"/>
      <c r="IM52" s="437"/>
      <c r="IN52" s="438"/>
      <c r="IO52" s="439"/>
      <c r="IP52" s="441"/>
      <c r="IQ52" s="441"/>
      <c r="IR52" s="441"/>
      <c r="IS52" s="441"/>
      <c r="IT52" s="441"/>
      <c r="IU52" s="441"/>
      <c r="IV52" s="441"/>
      <c r="IW52" s="441"/>
      <c r="IX52" s="441"/>
      <c r="IY52" s="439"/>
    </row>
    <row r="53" spans="1:259" s="92" customFormat="1" ht="14.1" customHeight="1">
      <c r="A53" s="111">
        <v>-21</v>
      </c>
      <c r="B53" s="110">
        <v>22.19</v>
      </c>
      <c r="C53" s="110">
        <f t="shared" si="7"/>
        <v>0.32999999999999829</v>
      </c>
      <c r="D53" s="110">
        <v>22.52</v>
      </c>
      <c r="E53" s="110">
        <f t="shared" si="8"/>
        <v>8.2499999999999574E-2</v>
      </c>
      <c r="F53" s="136"/>
      <c r="G53" s="137"/>
      <c r="H53" s="137"/>
      <c r="I53" s="138"/>
      <c r="K53" s="193"/>
      <c r="L53" s="421"/>
      <c r="N53" s="607">
        <f t="shared" si="9"/>
        <v>22.19</v>
      </c>
      <c r="O53" s="100">
        <v>25</v>
      </c>
      <c r="P53" s="103">
        <v>-35.74</v>
      </c>
      <c r="Q53" s="103">
        <v>37.17</v>
      </c>
      <c r="R53" s="103">
        <f t="shared" si="0"/>
        <v>1.4299999999999997</v>
      </c>
      <c r="S53" s="104">
        <v>-35.85</v>
      </c>
      <c r="T53" s="104">
        <v>37.159999999999997</v>
      </c>
      <c r="U53" s="105">
        <f t="shared" si="19"/>
        <v>1.3099999999999952</v>
      </c>
      <c r="V53" s="103">
        <f t="shared" si="20"/>
        <v>-36.454999999999998</v>
      </c>
      <c r="W53" s="103">
        <f t="shared" si="21"/>
        <v>-36.504999999999995</v>
      </c>
      <c r="X53" s="103">
        <f t="shared" si="22"/>
        <v>-1178.4699999999998</v>
      </c>
      <c r="Y53" s="103">
        <f t="shared" si="23"/>
        <v>-1160.145</v>
      </c>
      <c r="Z53" s="103">
        <f t="shared" si="24"/>
        <v>18.324999999999818</v>
      </c>
      <c r="AA53" s="103">
        <f t="shared" si="25"/>
        <v>18.324999999999818</v>
      </c>
      <c r="AB53" s="617"/>
      <c r="AF53" s="477">
        <v>-1.7850000000005366</v>
      </c>
      <c r="AG53" s="478">
        <v>1.1024999999998135</v>
      </c>
      <c r="AH53" s="478">
        <v>-1.5000000000100044E-2</v>
      </c>
      <c r="AI53" s="478">
        <v>1.1289999999999851</v>
      </c>
      <c r="AJ53" s="478">
        <v>2.0650000000000546</v>
      </c>
      <c r="AK53" s="478">
        <v>2.15</v>
      </c>
      <c r="AL53" s="478">
        <v>2.21</v>
      </c>
      <c r="AM53" s="478">
        <v>2.2999999999999998</v>
      </c>
      <c r="AN53" s="478">
        <v>2.23</v>
      </c>
      <c r="AO53" s="478">
        <v>2.3199999999999998</v>
      </c>
      <c r="AP53" s="478">
        <v>2.37</v>
      </c>
      <c r="AQ53" s="478">
        <v>2.44</v>
      </c>
      <c r="AR53" s="478">
        <v>2.39</v>
      </c>
      <c r="AS53" s="478">
        <v>2.4500000000000002</v>
      </c>
      <c r="AT53" s="478">
        <v>2.52</v>
      </c>
      <c r="AU53" s="478">
        <v>2.46</v>
      </c>
      <c r="AV53" s="478">
        <v>2.52</v>
      </c>
      <c r="AW53" s="478">
        <v>2.62</v>
      </c>
      <c r="AX53" s="478">
        <v>2.54</v>
      </c>
      <c r="AY53" s="478">
        <v>2.59</v>
      </c>
      <c r="AZ53" s="149">
        <v>2.65</v>
      </c>
      <c r="BA53" s="149">
        <v>2.8079999999999381</v>
      </c>
      <c r="BB53" s="149">
        <v>5.9400000000000546</v>
      </c>
      <c r="BC53" s="149">
        <v>6.7400000000000544</v>
      </c>
      <c r="BD53" s="149">
        <v>5.9399999999998272</v>
      </c>
      <c r="BE53" s="149">
        <v>4.9650000000001455</v>
      </c>
      <c r="BF53" s="149">
        <v>7.0950000000002547</v>
      </c>
      <c r="BG53" s="149">
        <v>7.52</v>
      </c>
      <c r="BH53" s="149">
        <v>9.5049999999998818</v>
      </c>
      <c r="BI53" s="149">
        <v>10.219599999999877</v>
      </c>
      <c r="BJ53" s="149">
        <v>8.4259899999998495</v>
      </c>
      <c r="BK53" s="149">
        <v>6.7604949999998247</v>
      </c>
      <c r="BL53" s="149">
        <v>5.0949999999997999</v>
      </c>
      <c r="BM53" s="149">
        <v>6.8792499999998764</v>
      </c>
      <c r="BN53" s="149">
        <v>7.8399999999999181</v>
      </c>
      <c r="BO53" s="149">
        <v>8.08</v>
      </c>
      <c r="BP53" s="149">
        <v>8.23</v>
      </c>
      <c r="BQ53" s="149">
        <v>8.7197750000000003</v>
      </c>
      <c r="BR53" s="149">
        <v>7.2400000000000091</v>
      </c>
      <c r="BS53" s="528">
        <v>7.49</v>
      </c>
      <c r="BT53" s="528">
        <v>7.67</v>
      </c>
      <c r="BU53" s="528">
        <v>8.02</v>
      </c>
      <c r="BV53" s="528">
        <v>6.7</v>
      </c>
      <c r="BW53" s="528">
        <v>5.96</v>
      </c>
      <c r="BX53" s="528">
        <v>6.35</v>
      </c>
      <c r="BY53" s="528">
        <v>6.9649999999996908</v>
      </c>
      <c r="BZ53" s="528">
        <v>7.9200000000000728</v>
      </c>
      <c r="CA53" s="532">
        <v>8.32</v>
      </c>
      <c r="CB53" s="528">
        <v>8.52</v>
      </c>
      <c r="CC53" s="528">
        <v>10.616999999999923</v>
      </c>
      <c r="CD53" s="528">
        <v>12.014999999999873</v>
      </c>
      <c r="CE53" s="528">
        <v>12.62</v>
      </c>
      <c r="CF53" s="538">
        <v>12.87</v>
      </c>
      <c r="CG53" s="149">
        <v>13.06</v>
      </c>
      <c r="CH53" s="149">
        <v>13.774000000000001</v>
      </c>
      <c r="CI53" s="542">
        <v>14.2765</v>
      </c>
      <c r="CJ53" s="149">
        <v>14.46</v>
      </c>
      <c r="CK53" s="149">
        <v>14.34</v>
      </c>
      <c r="CL53" s="149">
        <v>14.12</v>
      </c>
      <c r="CM53" s="149">
        <v>14.4</v>
      </c>
      <c r="CN53" s="149">
        <v>14.62</v>
      </c>
      <c r="CO53" s="149">
        <v>14.81</v>
      </c>
      <c r="CP53" s="149">
        <v>14.63</v>
      </c>
      <c r="CQ53" s="149">
        <v>15.153000000000027</v>
      </c>
      <c r="CR53" s="149">
        <v>15.46</v>
      </c>
      <c r="CS53" s="149">
        <v>16.786000000000001</v>
      </c>
      <c r="CT53" s="149">
        <v>16.011599999999873</v>
      </c>
      <c r="CU53" s="149">
        <v>15.779279999999835</v>
      </c>
      <c r="CV53" s="149">
        <v>14.849999999999682</v>
      </c>
      <c r="CW53" s="149">
        <v>14.299999999999727</v>
      </c>
      <c r="CX53" s="149">
        <v>12.359999999999445</v>
      </c>
      <c r="CY53" s="560">
        <v>13.358999999999446</v>
      </c>
      <c r="CZ53" s="149">
        <v>15.085000000000036</v>
      </c>
      <c r="DA53" s="149">
        <v>15.39</v>
      </c>
      <c r="DB53" s="149">
        <v>13.77299999999995</v>
      </c>
      <c r="DC53" s="149">
        <v>13.079999999999927</v>
      </c>
      <c r="DD53" s="564">
        <v>12.56</v>
      </c>
      <c r="DE53" s="564">
        <v>13.14</v>
      </c>
      <c r="DF53" s="149">
        <v>13.68</v>
      </c>
      <c r="DG53" s="149">
        <v>13.95</v>
      </c>
      <c r="DH53" s="149">
        <v>14.23</v>
      </c>
      <c r="DI53" s="149">
        <v>13.95</v>
      </c>
      <c r="DJ53" s="149">
        <v>14.3</v>
      </c>
      <c r="DK53" s="149">
        <v>14.005999999999695</v>
      </c>
      <c r="DL53" s="149">
        <v>13.809999999999491</v>
      </c>
      <c r="DM53" s="149">
        <v>15.391999999999644</v>
      </c>
      <c r="DN53" s="149">
        <v>16.69714999999977</v>
      </c>
      <c r="DO53" s="149">
        <v>17.764999999999873</v>
      </c>
      <c r="DP53" s="149">
        <v>18.12</v>
      </c>
      <c r="DQ53" s="149">
        <v>18.48</v>
      </c>
      <c r="DR53" s="149">
        <v>18.18</v>
      </c>
      <c r="DS53" s="149">
        <v>18.54</v>
      </c>
      <c r="DT53" s="149">
        <v>18.170000000000002</v>
      </c>
      <c r="DU53" s="149">
        <v>18.53</v>
      </c>
      <c r="DV53" s="593">
        <v>19.09</v>
      </c>
      <c r="DW53" s="594">
        <v>18.8</v>
      </c>
      <c r="DX53" s="595">
        <v>19.18</v>
      </c>
      <c r="DY53" s="596">
        <v>18.7</v>
      </c>
      <c r="DZ53" s="597">
        <v>19.260000000000002</v>
      </c>
      <c r="EA53" s="599">
        <v>18.91</v>
      </c>
      <c r="EB53" s="600">
        <v>18.53</v>
      </c>
      <c r="EC53" s="601">
        <v>18.809999999999999</v>
      </c>
      <c r="ED53" s="602">
        <v>19.11</v>
      </c>
      <c r="EE53" s="149">
        <v>18.11</v>
      </c>
      <c r="EF53" s="149">
        <v>18.47</v>
      </c>
      <c r="EG53" s="149">
        <v>18.190000000000001</v>
      </c>
      <c r="EH53" s="149">
        <v>17.940000000000001</v>
      </c>
      <c r="EI53" s="149">
        <v>18.329999999999998</v>
      </c>
      <c r="EJ53" s="149">
        <v>18.7</v>
      </c>
      <c r="EK53" s="149">
        <v>19.07</v>
      </c>
      <c r="EL53" s="149">
        <v>18.690000000000001</v>
      </c>
      <c r="EM53" s="149">
        <v>19.16</v>
      </c>
      <c r="EN53" s="149">
        <v>18.374999999999773</v>
      </c>
      <c r="EO53" s="149">
        <v>18.739999999999998</v>
      </c>
      <c r="EP53" s="149">
        <v>19.11</v>
      </c>
      <c r="EQ53" s="149">
        <v>19.399999999999999</v>
      </c>
      <c r="ER53" s="149"/>
      <c r="ES53" s="282"/>
      <c r="ET53" s="283"/>
      <c r="EU53" s="284"/>
      <c r="EV53" s="286"/>
      <c r="EW53" s="287"/>
      <c r="EX53" s="288"/>
      <c r="EY53" s="289"/>
      <c r="EZ53" s="290"/>
      <c r="FA53" s="291"/>
      <c r="FB53" s="287"/>
      <c r="FC53" s="293"/>
      <c r="FD53" s="294"/>
      <c r="FE53" s="295"/>
      <c r="FF53" s="296"/>
      <c r="FG53" s="297"/>
      <c r="FH53" s="298"/>
      <c r="FI53" s="299"/>
      <c r="FJ53" s="300"/>
      <c r="FK53" s="301"/>
      <c r="FL53" s="303"/>
      <c r="FM53" s="301"/>
      <c r="FN53" s="305"/>
      <c r="FO53" s="301"/>
      <c r="FP53" s="301"/>
      <c r="FQ53" s="308"/>
      <c r="FR53" s="309"/>
      <c r="FS53" s="310"/>
      <c r="FT53" s="301"/>
      <c r="FU53" s="301"/>
      <c r="FV53" s="313"/>
      <c r="FW53" s="315"/>
      <c r="FX53" s="316"/>
      <c r="FY53" s="318"/>
      <c r="FZ53" s="318"/>
      <c r="GA53" s="319"/>
      <c r="GB53" s="321"/>
      <c r="GC53" s="321"/>
      <c r="GD53" s="323"/>
      <c r="GE53" s="325"/>
      <c r="GF53" s="321"/>
      <c r="GG53" s="329"/>
      <c r="GH53" s="321"/>
      <c r="GI53" s="321"/>
      <c r="GJ53" s="321"/>
      <c r="GK53" s="321"/>
      <c r="GL53" s="321"/>
      <c r="GM53" s="321"/>
      <c r="GN53" s="336"/>
      <c r="GO53" s="337"/>
      <c r="GP53" s="342"/>
      <c r="GQ53" s="347"/>
      <c r="GR53" s="349"/>
      <c r="GS53" s="352"/>
      <c r="GT53" s="355"/>
      <c r="GU53" s="355"/>
      <c r="GV53" s="355"/>
      <c r="GW53" s="355"/>
      <c r="GX53" s="355"/>
      <c r="GY53" s="359"/>
      <c r="GZ53" s="362"/>
      <c r="HA53" s="364"/>
      <c r="HB53" s="369"/>
      <c r="HC53" s="373"/>
      <c r="HD53" s="355"/>
      <c r="HE53" s="355"/>
      <c r="HF53" s="355"/>
      <c r="HG53" s="384"/>
      <c r="HH53" s="386"/>
      <c r="HI53" s="355"/>
      <c r="HJ53" s="392"/>
      <c r="HK53" s="392"/>
      <c r="HL53" s="392"/>
      <c r="HM53" s="399"/>
      <c r="HN53" s="400"/>
      <c r="HO53" s="392"/>
      <c r="HP53" s="392"/>
      <c r="HQ53" s="392"/>
      <c r="HR53" s="402"/>
      <c r="HS53" s="404"/>
      <c r="HT53" s="406"/>
      <c r="HU53" s="408"/>
      <c r="HV53" s="409"/>
      <c r="HW53" s="409"/>
      <c r="HX53" s="409"/>
      <c r="HY53" s="413"/>
      <c r="HZ53" s="415"/>
      <c r="IA53" s="418"/>
      <c r="IB53" s="420"/>
      <c r="IC53" s="409"/>
      <c r="ID53" s="425"/>
      <c r="IE53" s="427"/>
      <c r="IF53" s="428"/>
      <c r="IG53" s="429"/>
      <c r="IH53" s="431"/>
      <c r="II53" s="433"/>
      <c r="IJ53" s="434"/>
      <c r="IK53" s="435"/>
      <c r="IL53" s="436"/>
      <c r="IM53" s="437"/>
      <c r="IN53" s="438"/>
      <c r="IO53" s="439"/>
      <c r="IP53" s="441"/>
      <c r="IQ53" s="441"/>
      <c r="IR53" s="441"/>
      <c r="IS53" s="441"/>
      <c r="IT53" s="441"/>
      <c r="IU53" s="441"/>
      <c r="IV53" s="441"/>
      <c r="IW53" s="441"/>
      <c r="IX53" s="441"/>
      <c r="IY53" s="439"/>
    </row>
    <row r="54" spans="1:259" s="92" customFormat="1" ht="14.1" customHeight="1">
      <c r="A54" s="111">
        <v>-21.5</v>
      </c>
      <c r="B54" s="110">
        <v>22.6</v>
      </c>
      <c r="C54" s="110">
        <f t="shared" si="7"/>
        <v>0.33999999999999986</v>
      </c>
      <c r="D54" s="110">
        <v>22.94</v>
      </c>
      <c r="E54" s="110">
        <f t="shared" si="8"/>
        <v>8.4999999999999964E-2</v>
      </c>
      <c r="F54" s="136"/>
      <c r="G54" s="137"/>
      <c r="H54" s="137"/>
      <c r="I54" s="138"/>
      <c r="K54" s="193"/>
      <c r="L54" s="421"/>
      <c r="N54" s="607">
        <f t="shared" si="9"/>
        <v>22.6</v>
      </c>
      <c r="O54" s="100">
        <v>25.5</v>
      </c>
      <c r="P54" s="103">
        <v>-36.47</v>
      </c>
      <c r="Q54" s="103">
        <v>37.630000000000003</v>
      </c>
      <c r="R54" s="103">
        <f t="shared" si="0"/>
        <v>1.1600000000000037</v>
      </c>
      <c r="S54" s="104">
        <v>-37.82</v>
      </c>
      <c r="T54" s="104">
        <v>38.97</v>
      </c>
      <c r="U54" s="105">
        <f t="shared" si="19"/>
        <v>1.1499999999999986</v>
      </c>
      <c r="V54" s="103">
        <f t="shared" si="20"/>
        <v>-37.049999999999997</v>
      </c>
      <c r="W54" s="103">
        <f t="shared" si="21"/>
        <v>-38.394999999999996</v>
      </c>
      <c r="X54" s="103">
        <f t="shared" si="22"/>
        <v>-1215.5199999999998</v>
      </c>
      <c r="Y54" s="103">
        <f t="shared" si="23"/>
        <v>-1198.54</v>
      </c>
      <c r="Z54" s="103">
        <f t="shared" si="24"/>
        <v>16.979999999999791</v>
      </c>
      <c r="AA54" s="103">
        <f t="shared" si="25"/>
        <v>16.979999999999791</v>
      </c>
      <c r="AB54" s="617"/>
      <c r="AF54" s="477">
        <v>-1.9400000000005093</v>
      </c>
      <c r="AG54" s="478">
        <v>1.0206499999996868</v>
      </c>
      <c r="AH54" s="478">
        <v>-4.500000000007276E-2</v>
      </c>
      <c r="AI54" s="478">
        <v>1.0549999999999273</v>
      </c>
      <c r="AJ54" s="478">
        <v>1.9549999999999272</v>
      </c>
      <c r="AK54" s="478">
        <v>2.0299999999999998</v>
      </c>
      <c r="AL54" s="478">
        <v>2.09</v>
      </c>
      <c r="AM54" s="478">
        <v>2.17</v>
      </c>
      <c r="AN54" s="478">
        <v>2.1</v>
      </c>
      <c r="AO54" s="478">
        <v>2.1800000000000002</v>
      </c>
      <c r="AP54" s="478">
        <v>2.2200000000000002</v>
      </c>
      <c r="AQ54" s="478">
        <v>2.29</v>
      </c>
      <c r="AR54" s="478">
        <v>2.2400000000000002</v>
      </c>
      <c r="AS54" s="478">
        <v>2.2999999999999998</v>
      </c>
      <c r="AT54" s="478">
        <v>2.37</v>
      </c>
      <c r="AU54" s="478">
        <v>2.31</v>
      </c>
      <c r="AV54" s="478">
        <v>2.36</v>
      </c>
      <c r="AW54" s="478">
        <v>2.4500000000000002</v>
      </c>
      <c r="AX54" s="478">
        <v>2.38</v>
      </c>
      <c r="AY54" s="478">
        <v>2.4300000000000002</v>
      </c>
      <c r="AZ54" s="149">
        <v>2.48</v>
      </c>
      <c r="BA54" s="149">
        <v>2.6579999999998907</v>
      </c>
      <c r="BB54" s="149">
        <v>5.75</v>
      </c>
      <c r="BC54" s="149">
        <v>6.52</v>
      </c>
      <c r="BD54" s="149">
        <v>5.7349999999996726</v>
      </c>
      <c r="BE54" s="149">
        <v>4.6549999999999727</v>
      </c>
      <c r="BF54" s="149">
        <v>6.7400000000002365</v>
      </c>
      <c r="BG54" s="149">
        <v>7.14</v>
      </c>
      <c r="BH54" s="149">
        <v>9.1699999999998454</v>
      </c>
      <c r="BI54" s="149">
        <v>9.8701999999998407</v>
      </c>
      <c r="BJ54" s="149">
        <v>8.0536299999998384</v>
      </c>
      <c r="BK54" s="149">
        <v>6.3668149999998374</v>
      </c>
      <c r="BL54" s="149">
        <v>4.6799999999998363</v>
      </c>
      <c r="BM54" s="149">
        <v>6.558499999999901</v>
      </c>
      <c r="BN54" s="149">
        <v>7.5699999999999363</v>
      </c>
      <c r="BO54" s="149">
        <v>7.8</v>
      </c>
      <c r="BP54" s="149">
        <v>7.95</v>
      </c>
      <c r="BQ54" s="149">
        <v>8.4023749999999993</v>
      </c>
      <c r="BR54" s="149">
        <v>6.9099999999998545</v>
      </c>
      <c r="BS54" s="528">
        <v>7.15</v>
      </c>
      <c r="BT54" s="528">
        <v>7.33</v>
      </c>
      <c r="BU54" s="528">
        <v>7.67</v>
      </c>
      <c r="BV54" s="528">
        <v>6.37</v>
      </c>
      <c r="BW54" s="528">
        <v>5.65</v>
      </c>
      <c r="BX54" s="528">
        <v>6.03</v>
      </c>
      <c r="BY54" s="528">
        <v>6.6249999999995453</v>
      </c>
      <c r="BZ54" s="528">
        <v>7.5099999999999909</v>
      </c>
      <c r="CA54" s="532">
        <v>7.89</v>
      </c>
      <c r="CB54" s="528">
        <v>8.09</v>
      </c>
      <c r="CC54" s="528">
        <v>10.285999999999863</v>
      </c>
      <c r="CD54" s="528">
        <v>11.749999999999773</v>
      </c>
      <c r="CE54" s="528">
        <v>12.34</v>
      </c>
      <c r="CF54" s="538">
        <v>12.59</v>
      </c>
      <c r="CG54" s="149">
        <v>12.78</v>
      </c>
      <c r="CH54" s="149">
        <v>13.5</v>
      </c>
      <c r="CI54" s="542">
        <v>13.987500000000001</v>
      </c>
      <c r="CJ54" s="149">
        <v>14.17</v>
      </c>
      <c r="CK54" s="149">
        <v>14.06</v>
      </c>
      <c r="CL54" s="149">
        <v>13.85</v>
      </c>
      <c r="CM54" s="149">
        <v>14.13</v>
      </c>
      <c r="CN54" s="149">
        <v>14.34</v>
      </c>
      <c r="CO54" s="149">
        <v>14.53</v>
      </c>
      <c r="CP54" s="149">
        <v>14.36</v>
      </c>
      <c r="CQ54" s="149">
        <v>14.882000000000044</v>
      </c>
      <c r="CR54" s="149">
        <v>15.18</v>
      </c>
      <c r="CS54" s="149">
        <v>16.373999999999999</v>
      </c>
      <c r="CT54" s="149">
        <v>15.660399999999875</v>
      </c>
      <c r="CU54" s="149">
        <v>15.446319999999838</v>
      </c>
      <c r="CV54" s="149">
        <v>14.589999999999691</v>
      </c>
      <c r="CW54" s="149">
        <v>13.9549999999997</v>
      </c>
      <c r="CX54" s="149">
        <v>12.054999999999382</v>
      </c>
      <c r="CY54" s="560">
        <v>13.089999999999382</v>
      </c>
      <c r="CZ54" s="149">
        <v>14.784999999999854</v>
      </c>
      <c r="DA54" s="149">
        <v>15.08</v>
      </c>
      <c r="DB54" s="149">
        <v>13.462999999999829</v>
      </c>
      <c r="DC54" s="149">
        <v>12.769999999999754</v>
      </c>
      <c r="DD54" s="564">
        <v>12.25</v>
      </c>
      <c r="DE54" s="564">
        <v>12.83</v>
      </c>
      <c r="DF54" s="149">
        <v>13.36</v>
      </c>
      <c r="DG54" s="149">
        <v>13.63</v>
      </c>
      <c r="DH54" s="149">
        <v>13.9</v>
      </c>
      <c r="DI54" s="149">
        <v>13.62</v>
      </c>
      <c r="DJ54" s="149">
        <v>13.96</v>
      </c>
      <c r="DK54" s="149">
        <v>13.767999999999651</v>
      </c>
      <c r="DL54" s="149">
        <v>13.639999999999418</v>
      </c>
      <c r="DM54" s="149">
        <v>15.223999999999615</v>
      </c>
      <c r="DN54" s="149">
        <v>16.530799999999775</v>
      </c>
      <c r="DO54" s="149">
        <v>17.599999999999909</v>
      </c>
      <c r="DP54" s="149">
        <v>17.95</v>
      </c>
      <c r="DQ54" s="149">
        <v>18.309999999999999</v>
      </c>
      <c r="DR54" s="149">
        <v>18.02</v>
      </c>
      <c r="DS54" s="149">
        <v>18.38</v>
      </c>
      <c r="DT54" s="149">
        <v>18.010000000000002</v>
      </c>
      <c r="DU54" s="149">
        <v>18.37</v>
      </c>
      <c r="DV54" s="593">
        <v>18.920000000000002</v>
      </c>
      <c r="DW54" s="594">
        <v>18.64</v>
      </c>
      <c r="DX54" s="595">
        <v>19.010000000000002</v>
      </c>
      <c r="DY54" s="596">
        <v>18.53</v>
      </c>
      <c r="DZ54" s="597">
        <v>19.09</v>
      </c>
      <c r="EA54" s="599">
        <v>18.75</v>
      </c>
      <c r="EB54" s="600">
        <v>18.38</v>
      </c>
      <c r="EC54" s="601">
        <v>18.66</v>
      </c>
      <c r="ED54" s="602">
        <v>18.96</v>
      </c>
      <c r="EE54" s="149">
        <v>17.95</v>
      </c>
      <c r="EF54" s="149">
        <v>18.309999999999999</v>
      </c>
      <c r="EG54" s="149">
        <v>18.04</v>
      </c>
      <c r="EH54" s="149">
        <v>17.79</v>
      </c>
      <c r="EI54" s="149">
        <v>18.18</v>
      </c>
      <c r="EJ54" s="149">
        <v>18.54</v>
      </c>
      <c r="EK54" s="149">
        <v>18.91</v>
      </c>
      <c r="EL54" s="149">
        <v>18.53</v>
      </c>
      <c r="EM54" s="149">
        <v>18.989999999999998</v>
      </c>
      <c r="EN54" s="149">
        <v>18.324999999999818</v>
      </c>
      <c r="EO54" s="149">
        <v>18.690000000000001</v>
      </c>
      <c r="EP54" s="149">
        <v>19.059999999999999</v>
      </c>
      <c r="EQ54" s="149">
        <v>19.350000000000001</v>
      </c>
      <c r="ER54" s="149"/>
      <c r="ES54" s="282"/>
      <c r="ET54" s="283"/>
      <c r="EU54" s="284"/>
      <c r="EV54" s="286"/>
      <c r="EW54" s="287"/>
      <c r="EX54" s="288"/>
      <c r="EY54" s="289"/>
      <c r="EZ54" s="290"/>
      <c r="FA54" s="291"/>
      <c r="FB54" s="287"/>
      <c r="FC54" s="293"/>
      <c r="FD54" s="294"/>
      <c r="FE54" s="295"/>
      <c r="FF54" s="296"/>
      <c r="FG54" s="297"/>
      <c r="FH54" s="298"/>
      <c r="FI54" s="299"/>
      <c r="FJ54" s="300"/>
      <c r="FK54" s="301"/>
      <c r="FL54" s="303"/>
      <c r="FM54" s="301"/>
      <c r="FN54" s="305"/>
      <c r="FO54" s="301"/>
      <c r="FP54" s="301"/>
      <c r="FQ54" s="308"/>
      <c r="FR54" s="309"/>
      <c r="FS54" s="310"/>
      <c r="FT54" s="301"/>
      <c r="FU54" s="301"/>
      <c r="FV54" s="313"/>
      <c r="FW54" s="315"/>
      <c r="FX54" s="316"/>
      <c r="FY54" s="318"/>
      <c r="FZ54" s="318"/>
      <c r="GA54" s="319"/>
      <c r="GB54" s="321"/>
      <c r="GC54" s="321"/>
      <c r="GD54" s="323"/>
      <c r="GE54" s="325"/>
      <c r="GF54" s="321"/>
      <c r="GG54" s="329"/>
      <c r="GH54" s="321"/>
      <c r="GI54" s="321"/>
      <c r="GJ54" s="321"/>
      <c r="GK54" s="321"/>
      <c r="GL54" s="321"/>
      <c r="GM54" s="321"/>
      <c r="GN54" s="336"/>
      <c r="GO54" s="337"/>
      <c r="GP54" s="342"/>
      <c r="GQ54" s="347"/>
      <c r="GR54" s="349"/>
      <c r="GS54" s="352"/>
      <c r="GT54" s="355"/>
      <c r="GU54" s="355"/>
      <c r="GV54" s="355"/>
      <c r="GW54" s="355"/>
      <c r="GX54" s="355"/>
      <c r="GY54" s="359"/>
      <c r="GZ54" s="362"/>
      <c r="HA54" s="364"/>
      <c r="HB54" s="369"/>
      <c r="HC54" s="373"/>
      <c r="HD54" s="355"/>
      <c r="HE54" s="355"/>
      <c r="HF54" s="355"/>
      <c r="HG54" s="384"/>
      <c r="HH54" s="386"/>
      <c r="HI54" s="355"/>
      <c r="HJ54" s="392"/>
      <c r="HK54" s="392"/>
      <c r="HL54" s="392"/>
      <c r="HM54" s="399"/>
      <c r="HN54" s="400"/>
      <c r="HO54" s="392"/>
      <c r="HP54" s="392"/>
      <c r="HQ54" s="392"/>
      <c r="HR54" s="402"/>
      <c r="HS54" s="404"/>
      <c r="HT54" s="406"/>
      <c r="HU54" s="408"/>
      <c r="HV54" s="409"/>
      <c r="HW54" s="409"/>
      <c r="HX54" s="409"/>
      <c r="HY54" s="413"/>
      <c r="HZ54" s="415"/>
      <c r="IA54" s="418"/>
      <c r="IB54" s="420"/>
      <c r="IC54" s="409"/>
      <c r="ID54" s="425"/>
      <c r="IE54" s="427"/>
      <c r="IF54" s="428"/>
      <c r="IG54" s="429"/>
      <c r="IH54" s="431"/>
      <c r="II54" s="433"/>
      <c r="IJ54" s="434"/>
      <c r="IK54" s="435"/>
      <c r="IL54" s="436"/>
      <c r="IM54" s="437"/>
      <c r="IN54" s="438"/>
      <c r="IO54" s="439"/>
      <c r="IP54" s="441"/>
      <c r="IQ54" s="441"/>
      <c r="IR54" s="441"/>
      <c r="IS54" s="441"/>
      <c r="IT54" s="441"/>
      <c r="IU54" s="441"/>
      <c r="IV54" s="441"/>
      <c r="IW54" s="441"/>
      <c r="IX54" s="441"/>
      <c r="IY54" s="439"/>
    </row>
    <row r="55" spans="1:259" s="92" customFormat="1" ht="14.1" customHeight="1">
      <c r="A55" s="111">
        <v>-22</v>
      </c>
      <c r="B55" s="110">
        <v>22.41</v>
      </c>
      <c r="C55" s="110">
        <f t="shared" si="7"/>
        <v>0.33999999999999986</v>
      </c>
      <c r="D55" s="110">
        <v>22.75</v>
      </c>
      <c r="E55" s="110">
        <f t="shared" si="8"/>
        <v>8.4999999999999964E-2</v>
      </c>
      <c r="F55" s="136"/>
      <c r="G55" s="137"/>
      <c r="H55" s="137"/>
      <c r="I55" s="138"/>
      <c r="K55" s="193"/>
      <c r="L55" s="421"/>
      <c r="N55" s="607">
        <f t="shared" si="9"/>
        <v>22.41</v>
      </c>
      <c r="O55" s="100">
        <v>26</v>
      </c>
      <c r="P55" s="103">
        <v>-36.51</v>
      </c>
      <c r="Q55" s="103">
        <v>37.909999999999997</v>
      </c>
      <c r="R55" s="103">
        <f t="shared" si="0"/>
        <v>1.3999999999999986</v>
      </c>
      <c r="S55" s="104">
        <v>-37.229999999999997</v>
      </c>
      <c r="T55" s="104">
        <v>38.51</v>
      </c>
      <c r="U55" s="105">
        <f t="shared" si="19"/>
        <v>1.2800000000000011</v>
      </c>
      <c r="V55" s="103">
        <f t="shared" si="20"/>
        <v>-37.209999999999994</v>
      </c>
      <c r="W55" s="103">
        <f t="shared" si="21"/>
        <v>-37.869999999999997</v>
      </c>
      <c r="X55" s="103">
        <f t="shared" si="22"/>
        <v>-1252.7299999999998</v>
      </c>
      <c r="Y55" s="103">
        <f t="shared" si="23"/>
        <v>-1236.4099999999999</v>
      </c>
      <c r="Z55" s="103">
        <f t="shared" si="24"/>
        <v>16.319999999999936</v>
      </c>
      <c r="AA55" s="103">
        <f t="shared" si="25"/>
        <v>16.319999999999936</v>
      </c>
      <c r="AB55" s="617"/>
      <c r="AF55" s="477">
        <v>-2.4300000000005184</v>
      </c>
      <c r="AG55" s="478">
        <v>0.52294999999968494</v>
      </c>
      <c r="AH55" s="478">
        <v>-0.62500000000022737</v>
      </c>
      <c r="AI55" s="478">
        <v>0.46674999999984279</v>
      </c>
      <c r="AJ55" s="478">
        <v>1.3599999999999</v>
      </c>
      <c r="AK55" s="478">
        <v>1.41</v>
      </c>
      <c r="AL55" s="478">
        <v>1.45</v>
      </c>
      <c r="AM55" s="478">
        <v>1.51</v>
      </c>
      <c r="AN55" s="478">
        <v>1.46</v>
      </c>
      <c r="AO55" s="478">
        <v>1.52</v>
      </c>
      <c r="AP55" s="478">
        <v>1.55</v>
      </c>
      <c r="AQ55" s="478">
        <v>1.6</v>
      </c>
      <c r="AR55" s="478">
        <v>1.57</v>
      </c>
      <c r="AS55" s="478">
        <v>1.61</v>
      </c>
      <c r="AT55" s="478">
        <v>1.66</v>
      </c>
      <c r="AU55" s="478">
        <v>1.62</v>
      </c>
      <c r="AV55" s="478">
        <v>1.66</v>
      </c>
      <c r="AW55" s="478">
        <v>1.73</v>
      </c>
      <c r="AX55" s="478">
        <v>1.68</v>
      </c>
      <c r="AY55" s="478">
        <v>1.71</v>
      </c>
      <c r="AZ55" s="149">
        <v>1.75</v>
      </c>
      <c r="BA55" s="149">
        <v>1.993999999999869</v>
      </c>
      <c r="BB55" s="149">
        <v>5.0449999999998454</v>
      </c>
      <c r="BC55" s="149">
        <v>5.7849999999998456</v>
      </c>
      <c r="BD55" s="149">
        <v>5.0399999999997362</v>
      </c>
      <c r="BE55" s="149">
        <v>3.8799999999998818</v>
      </c>
      <c r="BF55" s="149">
        <v>5.7950000000003001</v>
      </c>
      <c r="BG55" s="149">
        <v>6.14</v>
      </c>
      <c r="BH55" s="149">
        <v>8.3999999999998636</v>
      </c>
      <c r="BI55" s="149">
        <v>9.0857999999998604</v>
      </c>
      <c r="BJ55" s="149">
        <v>7.1902699999998552</v>
      </c>
      <c r="BK55" s="149">
        <v>5.4301349999998507</v>
      </c>
      <c r="BL55" s="149">
        <v>3.6699999999998454</v>
      </c>
      <c r="BM55" s="149">
        <v>5.5972499999999403</v>
      </c>
      <c r="BN55" s="149">
        <v>6.6349999999999909</v>
      </c>
      <c r="BO55" s="149">
        <v>6.83</v>
      </c>
      <c r="BP55" s="149">
        <v>6.96</v>
      </c>
      <c r="BQ55" s="149">
        <v>7.3683749999999986</v>
      </c>
      <c r="BR55" s="149">
        <v>5.8699999999998909</v>
      </c>
      <c r="BS55" s="528">
        <v>6.08</v>
      </c>
      <c r="BT55" s="528">
        <v>6.24</v>
      </c>
      <c r="BU55" s="528">
        <v>6.54</v>
      </c>
      <c r="BV55" s="528">
        <v>5.26</v>
      </c>
      <c r="BW55" s="528">
        <v>4.54</v>
      </c>
      <c r="BX55" s="528">
        <v>4.91</v>
      </c>
      <c r="BY55" s="528">
        <v>5.4199999999993906</v>
      </c>
      <c r="BZ55" s="528">
        <v>6.2300000000000182</v>
      </c>
      <c r="CA55" s="532">
        <v>6.54</v>
      </c>
      <c r="CB55" s="528">
        <v>6.71</v>
      </c>
      <c r="CC55" s="528">
        <v>9.0769999999998472</v>
      </c>
      <c r="CD55" s="528">
        <v>10.654999999999745</v>
      </c>
      <c r="CE55" s="528">
        <v>11.19</v>
      </c>
      <c r="CF55" s="538">
        <v>11.41</v>
      </c>
      <c r="CG55" s="149">
        <v>11.58</v>
      </c>
      <c r="CH55" s="149">
        <v>12.318</v>
      </c>
      <c r="CI55" s="542">
        <v>12.792999999999999</v>
      </c>
      <c r="CJ55" s="149">
        <v>12.96</v>
      </c>
      <c r="CK55" s="149">
        <v>12.86</v>
      </c>
      <c r="CL55" s="149">
        <v>12.67</v>
      </c>
      <c r="CM55" s="149">
        <v>12.92</v>
      </c>
      <c r="CN55" s="149">
        <v>13.11</v>
      </c>
      <c r="CO55" s="149">
        <v>13.28</v>
      </c>
      <c r="CP55" s="149">
        <v>13.12</v>
      </c>
      <c r="CQ55" s="149">
        <v>13.613000000000049</v>
      </c>
      <c r="CR55" s="149">
        <v>13.89</v>
      </c>
      <c r="CS55" s="149">
        <v>15.030000000000001</v>
      </c>
      <c r="CT55" s="149">
        <v>14.3799999999999</v>
      </c>
      <c r="CU55" s="149">
        <v>14.184999999999869</v>
      </c>
      <c r="CV55" s="149">
        <v>13.404999999999745</v>
      </c>
      <c r="CW55" s="149">
        <v>12.589999999999691</v>
      </c>
      <c r="CX55" s="149">
        <v>10.649999999999409</v>
      </c>
      <c r="CY55" s="560">
        <v>11.720999999999409</v>
      </c>
      <c r="CZ55" s="149">
        <v>13.384999999999764</v>
      </c>
      <c r="DA55" s="149">
        <v>13.65</v>
      </c>
      <c r="DB55" s="149">
        <v>11.962999999999848</v>
      </c>
      <c r="DC55" s="149">
        <v>11.239999999999782</v>
      </c>
      <c r="DD55" s="564">
        <v>10.7</v>
      </c>
      <c r="DE55" s="564">
        <v>11.3</v>
      </c>
      <c r="DF55" s="149">
        <v>11.76</v>
      </c>
      <c r="DG55" s="149">
        <v>12</v>
      </c>
      <c r="DH55" s="149">
        <v>12.24</v>
      </c>
      <c r="DI55" s="149">
        <v>12</v>
      </c>
      <c r="DJ55" s="149">
        <v>12.3</v>
      </c>
      <c r="DK55" s="149">
        <v>12.185999999999668</v>
      </c>
      <c r="DL55" s="149">
        <v>12.109999999999445</v>
      </c>
      <c r="DM55" s="149">
        <v>13.735999999999649</v>
      </c>
      <c r="DN55" s="149">
        <v>15.077449999999818</v>
      </c>
      <c r="DO55" s="149">
        <v>16.174999999999955</v>
      </c>
      <c r="DP55" s="149">
        <v>16.5</v>
      </c>
      <c r="DQ55" s="149">
        <v>16.829999999999998</v>
      </c>
      <c r="DR55" s="149">
        <v>16.559999999999999</v>
      </c>
      <c r="DS55" s="149">
        <v>16.89</v>
      </c>
      <c r="DT55" s="149">
        <v>16.55</v>
      </c>
      <c r="DU55" s="149">
        <v>16.88</v>
      </c>
      <c r="DV55" s="593">
        <v>17.39</v>
      </c>
      <c r="DW55" s="594">
        <v>17.13</v>
      </c>
      <c r="DX55" s="595">
        <v>17.47</v>
      </c>
      <c r="DY55" s="596">
        <v>17.03</v>
      </c>
      <c r="DZ55" s="597">
        <v>17.54</v>
      </c>
      <c r="EA55" s="599">
        <v>17.22</v>
      </c>
      <c r="EB55" s="600">
        <v>16.88</v>
      </c>
      <c r="EC55" s="601">
        <v>17.13</v>
      </c>
      <c r="ED55" s="602">
        <v>17.399999999999999</v>
      </c>
      <c r="EE55" s="149">
        <v>16.489999999999998</v>
      </c>
      <c r="EF55" s="149">
        <v>16.82</v>
      </c>
      <c r="EG55" s="149">
        <v>16.57</v>
      </c>
      <c r="EH55" s="149">
        <v>16.34</v>
      </c>
      <c r="EI55" s="149">
        <v>16.7</v>
      </c>
      <c r="EJ55" s="149">
        <v>17.03</v>
      </c>
      <c r="EK55" s="149">
        <v>17.37</v>
      </c>
      <c r="EL55" s="149">
        <v>17.02</v>
      </c>
      <c r="EM55" s="149">
        <v>17.45</v>
      </c>
      <c r="EN55" s="149">
        <v>16.979999999999791</v>
      </c>
      <c r="EO55" s="149">
        <v>17.32</v>
      </c>
      <c r="EP55" s="149">
        <v>17.670000000000002</v>
      </c>
      <c r="EQ55" s="149">
        <v>17.940000000000001</v>
      </c>
      <c r="ER55" s="149"/>
      <c r="ES55" s="282"/>
      <c r="ET55" s="283"/>
      <c r="EU55" s="284"/>
      <c r="EV55" s="286"/>
      <c r="EW55" s="287"/>
      <c r="EX55" s="288"/>
      <c r="EY55" s="289"/>
      <c r="EZ55" s="290"/>
      <c r="FA55" s="291"/>
      <c r="FB55" s="287"/>
      <c r="FC55" s="293"/>
      <c r="FD55" s="294"/>
      <c r="FE55" s="295"/>
      <c r="FF55" s="296"/>
      <c r="FG55" s="297"/>
      <c r="FH55" s="298"/>
      <c r="FI55" s="299"/>
      <c r="FJ55" s="300"/>
      <c r="FK55" s="301"/>
      <c r="FL55" s="303"/>
      <c r="FM55" s="301"/>
      <c r="FN55" s="305"/>
      <c r="FO55" s="301"/>
      <c r="FP55" s="301"/>
      <c r="FQ55" s="308"/>
      <c r="FR55" s="309"/>
      <c r="FS55" s="310"/>
      <c r="FT55" s="301"/>
      <c r="FU55" s="301"/>
      <c r="FV55" s="313"/>
      <c r="FW55" s="315"/>
      <c r="FX55" s="316"/>
      <c r="FY55" s="318"/>
      <c r="FZ55" s="318"/>
      <c r="GA55" s="319"/>
      <c r="GB55" s="321"/>
      <c r="GC55" s="321"/>
      <c r="GD55" s="323"/>
      <c r="GE55" s="325"/>
      <c r="GF55" s="321"/>
      <c r="GG55" s="329"/>
      <c r="GH55" s="321"/>
      <c r="GI55" s="321"/>
      <c r="GJ55" s="321"/>
      <c r="GK55" s="321"/>
      <c r="GL55" s="321"/>
      <c r="GM55" s="321"/>
      <c r="GN55" s="336"/>
      <c r="GO55" s="337"/>
      <c r="GP55" s="342"/>
      <c r="GQ55" s="347"/>
      <c r="GR55" s="349"/>
      <c r="GS55" s="352"/>
      <c r="GT55" s="355"/>
      <c r="GU55" s="355"/>
      <c r="GV55" s="355"/>
      <c r="GW55" s="355"/>
      <c r="GX55" s="355"/>
      <c r="GY55" s="359"/>
      <c r="GZ55" s="362"/>
      <c r="HA55" s="364"/>
      <c r="HB55" s="369"/>
      <c r="HC55" s="373"/>
      <c r="HD55" s="355"/>
      <c r="HE55" s="355"/>
      <c r="HF55" s="355"/>
      <c r="HG55" s="384"/>
      <c r="HH55" s="386"/>
      <c r="HI55" s="355"/>
      <c r="HJ55" s="392"/>
      <c r="HK55" s="392"/>
      <c r="HL55" s="392"/>
      <c r="HM55" s="399"/>
      <c r="HN55" s="400"/>
      <c r="HO55" s="392"/>
      <c r="HP55" s="392"/>
      <c r="HQ55" s="392"/>
      <c r="HR55" s="402"/>
      <c r="HS55" s="404"/>
      <c r="HT55" s="406"/>
      <c r="HU55" s="408"/>
      <c r="HV55" s="409"/>
      <c r="HW55" s="409"/>
      <c r="HX55" s="409"/>
      <c r="HY55" s="413"/>
      <c r="HZ55" s="415"/>
      <c r="IA55" s="418"/>
      <c r="IB55" s="420"/>
      <c r="IC55" s="409"/>
      <c r="ID55" s="425"/>
      <c r="IE55" s="427"/>
      <c r="IF55" s="428"/>
      <c r="IG55" s="429"/>
      <c r="IH55" s="431"/>
      <c r="II55" s="433"/>
      <c r="IJ55" s="434"/>
      <c r="IK55" s="435"/>
      <c r="IL55" s="436"/>
      <c r="IM55" s="437"/>
      <c r="IN55" s="438"/>
      <c r="IO55" s="439"/>
      <c r="IP55" s="441"/>
      <c r="IQ55" s="441"/>
      <c r="IR55" s="441"/>
      <c r="IS55" s="441"/>
      <c r="IT55" s="441"/>
      <c r="IU55" s="441"/>
      <c r="IV55" s="441"/>
      <c r="IW55" s="441"/>
      <c r="IX55" s="441"/>
      <c r="IY55" s="439"/>
    </row>
    <row r="56" spans="1:259" s="92" customFormat="1" ht="14.1" customHeight="1">
      <c r="A56" s="111">
        <v>-22.5</v>
      </c>
      <c r="B56" s="110">
        <v>21.61</v>
      </c>
      <c r="C56" s="110">
        <f t="shared" si="7"/>
        <v>0.32000000000000028</v>
      </c>
      <c r="D56" s="110">
        <v>21.93</v>
      </c>
      <c r="E56" s="110">
        <f t="shared" si="8"/>
        <v>8.0000000000000071E-2</v>
      </c>
      <c r="F56" s="140"/>
      <c r="G56" s="141"/>
      <c r="H56" s="141"/>
      <c r="I56" s="142"/>
      <c r="K56" s="193"/>
      <c r="L56" s="421"/>
      <c r="N56" s="607">
        <f t="shared" si="9"/>
        <v>21.61</v>
      </c>
      <c r="O56" s="100">
        <v>26.5</v>
      </c>
      <c r="P56" s="103">
        <v>-35.36</v>
      </c>
      <c r="Q56" s="103">
        <v>36.69</v>
      </c>
      <c r="R56" s="103">
        <f t="shared" si="0"/>
        <v>1.3299999999999983</v>
      </c>
      <c r="S56" s="104">
        <v>-36.79</v>
      </c>
      <c r="T56" s="104">
        <v>37.93</v>
      </c>
      <c r="U56" s="105">
        <f t="shared" si="19"/>
        <v>1.1400000000000006</v>
      </c>
      <c r="V56" s="103">
        <f t="shared" si="20"/>
        <v>-36.024999999999999</v>
      </c>
      <c r="W56" s="103">
        <f t="shared" si="21"/>
        <v>-37.36</v>
      </c>
      <c r="X56" s="103">
        <f t="shared" si="22"/>
        <v>-1288.7549999999999</v>
      </c>
      <c r="Y56" s="103">
        <f t="shared" si="23"/>
        <v>-1273.7699999999998</v>
      </c>
      <c r="Z56" s="103">
        <f t="shared" si="24"/>
        <v>14.985000000000127</v>
      </c>
      <c r="AA56" s="103">
        <f t="shared" si="25"/>
        <v>14.985000000000127</v>
      </c>
      <c r="AB56" s="617"/>
      <c r="AF56" s="477">
        <v>-2.580000000000382</v>
      </c>
      <c r="AG56" s="478">
        <v>0.46149999999982816</v>
      </c>
      <c r="AH56" s="478">
        <v>-0.76000000000021828</v>
      </c>
      <c r="AI56" s="478">
        <v>0.32899999999991691</v>
      </c>
      <c r="AJ56" s="478">
        <v>1.2200000000000273</v>
      </c>
      <c r="AK56" s="478">
        <v>1.27</v>
      </c>
      <c r="AL56" s="478">
        <v>1.31</v>
      </c>
      <c r="AM56" s="478">
        <v>1.36</v>
      </c>
      <c r="AN56" s="478">
        <v>1.32</v>
      </c>
      <c r="AO56" s="478">
        <v>1.37</v>
      </c>
      <c r="AP56" s="478">
        <v>1.4</v>
      </c>
      <c r="AQ56" s="478">
        <v>1.44</v>
      </c>
      <c r="AR56" s="478">
        <v>1.41</v>
      </c>
      <c r="AS56" s="478">
        <v>1.45</v>
      </c>
      <c r="AT56" s="478">
        <v>1.49</v>
      </c>
      <c r="AU56" s="478">
        <v>1.45</v>
      </c>
      <c r="AV56" s="478">
        <v>1.48</v>
      </c>
      <c r="AW56" s="478">
        <v>1.54</v>
      </c>
      <c r="AX56" s="478">
        <v>1.49</v>
      </c>
      <c r="AY56" s="478">
        <v>1.52</v>
      </c>
      <c r="AZ56" s="149">
        <v>1.55</v>
      </c>
      <c r="BA56" s="149">
        <v>1.829999999999909</v>
      </c>
      <c r="BB56" s="149">
        <v>4.8599999999999</v>
      </c>
      <c r="BC56" s="149">
        <v>5.5699999999998999</v>
      </c>
      <c r="BD56" s="149">
        <v>4.7849999999998545</v>
      </c>
      <c r="BE56" s="149">
        <v>3.625</v>
      </c>
      <c r="BF56" s="149">
        <v>5.455000000000382</v>
      </c>
      <c r="BG56" s="149">
        <v>5.78</v>
      </c>
      <c r="BH56" s="149">
        <v>8.0649999999998272</v>
      </c>
      <c r="BI56" s="149">
        <v>8.7363999999998274</v>
      </c>
      <c r="BJ56" s="149">
        <v>6.8336599999998722</v>
      </c>
      <c r="BK56" s="149">
        <v>5.0668299999999133</v>
      </c>
      <c r="BL56" s="149">
        <v>3.2999999999999545</v>
      </c>
      <c r="BM56" s="149">
        <v>5.2044999999999959</v>
      </c>
      <c r="BN56" s="149">
        <v>6.2300000000000182</v>
      </c>
      <c r="BO56" s="149">
        <v>6.42</v>
      </c>
      <c r="BP56" s="149">
        <v>6.54</v>
      </c>
      <c r="BQ56" s="149">
        <v>6.9096000000000002</v>
      </c>
      <c r="BR56" s="149">
        <v>5.4349999999999454</v>
      </c>
      <c r="BS56" s="528">
        <v>5.63</v>
      </c>
      <c r="BT56" s="528">
        <v>5.77</v>
      </c>
      <c r="BU56" s="528">
        <v>6.04</v>
      </c>
      <c r="BV56" s="528">
        <v>4.8</v>
      </c>
      <c r="BW56" s="528">
        <v>4.0999999999999996</v>
      </c>
      <c r="BX56" s="528">
        <v>4.46</v>
      </c>
      <c r="BY56" s="528">
        <v>4.8049999999993815</v>
      </c>
      <c r="BZ56" s="528">
        <v>5.6300000000001091</v>
      </c>
      <c r="CA56" s="532">
        <v>5.91</v>
      </c>
      <c r="CB56" s="528">
        <v>6.05</v>
      </c>
      <c r="CC56" s="528">
        <v>8.5129999999998471</v>
      </c>
      <c r="CD56" s="528">
        <v>10.154999999999745</v>
      </c>
      <c r="CE56" s="528">
        <v>10.66</v>
      </c>
      <c r="CF56" s="538">
        <v>10.87</v>
      </c>
      <c r="CG56" s="149">
        <v>11.03</v>
      </c>
      <c r="CH56" s="149">
        <v>11.782999999999999</v>
      </c>
      <c r="CI56" s="542">
        <v>12.238</v>
      </c>
      <c r="CJ56" s="149">
        <v>12.4</v>
      </c>
      <c r="CK56" s="149">
        <v>12.3</v>
      </c>
      <c r="CL56" s="149">
        <v>12.12</v>
      </c>
      <c r="CM56" s="149">
        <v>12.36</v>
      </c>
      <c r="CN56" s="149">
        <v>12.55</v>
      </c>
      <c r="CO56" s="149">
        <v>12.71</v>
      </c>
      <c r="CP56" s="149">
        <v>12.56</v>
      </c>
      <c r="CQ56" s="149">
        <v>13.041000000000052</v>
      </c>
      <c r="CR56" s="149">
        <v>13.3</v>
      </c>
      <c r="CS56" s="149">
        <v>14.392000000000001</v>
      </c>
      <c r="CT56" s="149">
        <v>13.761199999999931</v>
      </c>
      <c r="CU56" s="149">
        <v>13.57195999999991</v>
      </c>
      <c r="CV56" s="149">
        <v>12.814999999999827</v>
      </c>
      <c r="CW56" s="149">
        <v>11.989999999999782</v>
      </c>
      <c r="CX56" s="149">
        <v>10.929999999999382</v>
      </c>
      <c r="CY56" s="560">
        <v>12.018999999999382</v>
      </c>
      <c r="CZ56" s="149">
        <v>12.744999999999891</v>
      </c>
      <c r="DA56" s="149">
        <v>13</v>
      </c>
      <c r="DB56" s="149">
        <v>11.319999999999936</v>
      </c>
      <c r="DC56" s="149">
        <v>10.599999999999909</v>
      </c>
      <c r="DD56" s="564">
        <v>10.06</v>
      </c>
      <c r="DE56" s="564">
        <v>10.66</v>
      </c>
      <c r="DF56" s="149">
        <v>11.1</v>
      </c>
      <c r="DG56" s="149">
        <v>11.32</v>
      </c>
      <c r="DH56" s="149">
        <v>11.55</v>
      </c>
      <c r="DI56" s="149">
        <v>11.32</v>
      </c>
      <c r="DJ56" s="149">
        <v>11.6</v>
      </c>
      <c r="DK56" s="149">
        <v>11.500999999999694</v>
      </c>
      <c r="DL56" s="149">
        <v>11.434999999999491</v>
      </c>
      <c r="DM56" s="149">
        <v>13.096999999999662</v>
      </c>
      <c r="DN56" s="149">
        <v>14.468149999999802</v>
      </c>
      <c r="DO56" s="149">
        <v>15.589999999999918</v>
      </c>
      <c r="DP56" s="149">
        <v>15.9</v>
      </c>
      <c r="DQ56" s="149">
        <v>16.22</v>
      </c>
      <c r="DR56" s="149">
        <v>15.96</v>
      </c>
      <c r="DS56" s="149">
        <v>16.28</v>
      </c>
      <c r="DT56" s="149">
        <v>15.95</v>
      </c>
      <c r="DU56" s="149">
        <v>16.27</v>
      </c>
      <c r="DV56" s="593">
        <v>16.760000000000002</v>
      </c>
      <c r="DW56" s="594">
        <v>16.510000000000002</v>
      </c>
      <c r="DX56" s="595">
        <v>16.84</v>
      </c>
      <c r="DY56" s="596">
        <v>16.420000000000002</v>
      </c>
      <c r="DZ56" s="597">
        <v>16.91</v>
      </c>
      <c r="EA56" s="599">
        <v>16.61</v>
      </c>
      <c r="EB56" s="600">
        <v>16.28</v>
      </c>
      <c r="EC56" s="601">
        <v>16.52</v>
      </c>
      <c r="ED56" s="602">
        <v>16.78</v>
      </c>
      <c r="EE56" s="149">
        <v>15.9</v>
      </c>
      <c r="EF56" s="149">
        <v>16.22</v>
      </c>
      <c r="EG56" s="149">
        <v>15.98</v>
      </c>
      <c r="EH56" s="149">
        <v>15.76</v>
      </c>
      <c r="EI56" s="149">
        <v>16.11</v>
      </c>
      <c r="EJ56" s="149">
        <v>16.43</v>
      </c>
      <c r="EK56" s="149">
        <v>16.760000000000002</v>
      </c>
      <c r="EL56" s="149">
        <v>16.420000000000002</v>
      </c>
      <c r="EM56" s="149">
        <v>16.829999999999998</v>
      </c>
      <c r="EN56" s="149">
        <v>16.319999999999936</v>
      </c>
      <c r="EO56" s="149">
        <v>16.649999999999999</v>
      </c>
      <c r="EP56" s="149">
        <v>16.98</v>
      </c>
      <c r="EQ56" s="149">
        <v>17.23</v>
      </c>
      <c r="ER56" s="149"/>
      <c r="ES56" s="282"/>
      <c r="ET56" s="283"/>
      <c r="EU56" s="284"/>
      <c r="EV56" s="286"/>
      <c r="EW56" s="287"/>
      <c r="EX56" s="288"/>
      <c r="EY56" s="289"/>
      <c r="EZ56" s="290"/>
      <c r="FA56" s="291"/>
      <c r="FB56" s="287"/>
      <c r="FC56" s="293"/>
      <c r="FD56" s="294"/>
      <c r="FE56" s="295"/>
      <c r="FF56" s="296"/>
      <c r="FG56" s="297"/>
      <c r="FH56" s="298"/>
      <c r="FI56" s="299"/>
      <c r="FJ56" s="300"/>
      <c r="FK56" s="301"/>
      <c r="FL56" s="303"/>
      <c r="FM56" s="301"/>
      <c r="FN56" s="305"/>
      <c r="FO56" s="301"/>
      <c r="FP56" s="301"/>
      <c r="FQ56" s="308"/>
      <c r="FR56" s="309"/>
      <c r="FS56" s="310"/>
      <c r="FT56" s="301"/>
      <c r="FU56" s="301"/>
      <c r="FV56" s="313"/>
      <c r="FW56" s="315"/>
      <c r="FX56" s="316"/>
      <c r="FY56" s="318"/>
      <c r="FZ56" s="318"/>
      <c r="GA56" s="319"/>
      <c r="GB56" s="321"/>
      <c r="GC56" s="321"/>
      <c r="GD56" s="323"/>
      <c r="GE56" s="325"/>
      <c r="GF56" s="321"/>
      <c r="GG56" s="329"/>
      <c r="GH56" s="321"/>
      <c r="GI56" s="321"/>
      <c r="GJ56" s="321"/>
      <c r="GK56" s="321"/>
      <c r="GL56" s="321"/>
      <c r="GM56" s="321"/>
      <c r="GN56" s="336"/>
      <c r="GO56" s="337"/>
      <c r="GP56" s="342"/>
      <c r="GQ56" s="347"/>
      <c r="GR56" s="349"/>
      <c r="GS56" s="352"/>
      <c r="GT56" s="355"/>
      <c r="GU56" s="355"/>
      <c r="GV56" s="355"/>
      <c r="GW56" s="355"/>
      <c r="GX56" s="355"/>
      <c r="GY56" s="359"/>
      <c r="GZ56" s="362"/>
      <c r="HA56" s="364"/>
      <c r="HB56" s="369"/>
      <c r="HC56" s="373"/>
      <c r="HD56" s="355"/>
      <c r="HE56" s="355"/>
      <c r="HF56" s="355"/>
      <c r="HG56" s="384"/>
      <c r="HH56" s="386"/>
      <c r="HI56" s="355"/>
      <c r="HJ56" s="392"/>
      <c r="HK56" s="392"/>
      <c r="HL56" s="392"/>
      <c r="HM56" s="399"/>
      <c r="HN56" s="400"/>
      <c r="HO56" s="392"/>
      <c r="HP56" s="392"/>
      <c r="HQ56" s="392"/>
      <c r="HR56" s="402"/>
      <c r="HS56" s="404"/>
      <c r="HT56" s="406"/>
      <c r="HU56" s="408"/>
      <c r="HV56" s="409"/>
      <c r="HW56" s="409"/>
      <c r="HX56" s="409"/>
      <c r="HY56" s="413"/>
      <c r="HZ56" s="415"/>
      <c r="IA56" s="418"/>
      <c r="IB56" s="420"/>
      <c r="IC56" s="409"/>
      <c r="ID56" s="425"/>
      <c r="IE56" s="427"/>
      <c r="IF56" s="428"/>
      <c r="IG56" s="429"/>
      <c r="IH56" s="431"/>
      <c r="II56" s="433"/>
      <c r="IJ56" s="434"/>
      <c r="IK56" s="435"/>
      <c r="IL56" s="436"/>
      <c r="IM56" s="437"/>
      <c r="IN56" s="438"/>
      <c r="IO56" s="439"/>
      <c r="IP56" s="441"/>
      <c r="IQ56" s="441"/>
      <c r="IR56" s="441"/>
      <c r="IS56" s="441"/>
      <c r="IT56" s="441"/>
      <c r="IU56" s="441"/>
      <c r="IV56" s="441"/>
      <c r="IW56" s="441"/>
      <c r="IX56" s="441"/>
      <c r="IY56" s="439"/>
    </row>
    <row r="57" spans="1:259" s="92" customFormat="1" ht="14.1" customHeight="1">
      <c r="A57" s="111">
        <v>-23</v>
      </c>
      <c r="B57" s="110">
        <v>20.399999999999999</v>
      </c>
      <c r="C57" s="110">
        <f t="shared" si="7"/>
        <v>0.31000000000000227</v>
      </c>
      <c r="D57" s="110">
        <v>20.71</v>
      </c>
      <c r="E57" s="110">
        <f t="shared" si="8"/>
        <v>7.7500000000000568E-2</v>
      </c>
      <c r="F57" s="140"/>
      <c r="G57" s="141"/>
      <c r="H57" s="141"/>
      <c r="I57" s="142"/>
      <c r="K57" s="193"/>
      <c r="L57" s="421"/>
      <c r="N57" s="607">
        <f t="shared" si="9"/>
        <v>20.399999999999999</v>
      </c>
      <c r="O57" s="100">
        <v>27</v>
      </c>
      <c r="P57" s="103">
        <v>-32.479999999999997</v>
      </c>
      <c r="Q57" s="103">
        <v>33.86</v>
      </c>
      <c r="R57" s="103">
        <f t="shared" si="0"/>
        <v>1.3800000000000026</v>
      </c>
      <c r="S57" s="104">
        <v>-33.33</v>
      </c>
      <c r="T57" s="104">
        <v>34.53</v>
      </c>
      <c r="U57" s="105">
        <f t="shared" si="19"/>
        <v>1.2000000000000028</v>
      </c>
      <c r="V57" s="103">
        <f t="shared" si="20"/>
        <v>-33.17</v>
      </c>
      <c r="W57" s="103">
        <f t="shared" si="21"/>
        <v>-33.93</v>
      </c>
      <c r="X57" s="103">
        <f t="shared" si="22"/>
        <v>-1321.925</v>
      </c>
      <c r="Y57" s="103">
        <f t="shared" si="23"/>
        <v>-1307.6999999999998</v>
      </c>
      <c r="Z57" s="103">
        <f t="shared" si="24"/>
        <v>14.225000000000136</v>
      </c>
      <c r="AA57" s="103">
        <f t="shared" si="25"/>
        <v>14.225000000000136</v>
      </c>
      <c r="AB57" s="617"/>
      <c r="AF57" s="477">
        <v>-2.6350000000002183</v>
      </c>
      <c r="AG57" s="478">
        <v>0.46425000000002692</v>
      </c>
      <c r="AH57" s="478">
        <v>-0.77000000000020918</v>
      </c>
      <c r="AI57" s="478">
        <v>0.29149999999995102</v>
      </c>
      <c r="AJ57" s="478">
        <v>1.1600000000000819</v>
      </c>
      <c r="AK57" s="478">
        <v>1.21</v>
      </c>
      <c r="AL57" s="478">
        <v>1.25</v>
      </c>
      <c r="AM57" s="478">
        <v>1.3</v>
      </c>
      <c r="AN57" s="478">
        <v>1.26</v>
      </c>
      <c r="AO57" s="478">
        <v>1.31</v>
      </c>
      <c r="AP57" s="478">
        <v>1.34</v>
      </c>
      <c r="AQ57" s="478">
        <v>1.38</v>
      </c>
      <c r="AR57" s="478">
        <v>1.35</v>
      </c>
      <c r="AS57" s="478">
        <v>1.39</v>
      </c>
      <c r="AT57" s="478">
        <v>1.43</v>
      </c>
      <c r="AU57" s="478">
        <v>1.39</v>
      </c>
      <c r="AV57" s="478">
        <v>1.42</v>
      </c>
      <c r="AW57" s="478">
        <v>1.48</v>
      </c>
      <c r="AX57" s="478">
        <v>1.44</v>
      </c>
      <c r="AY57" s="478">
        <v>1.47</v>
      </c>
      <c r="AZ57" s="149">
        <v>1.5</v>
      </c>
      <c r="BA57" s="149">
        <v>1.7099999999999453</v>
      </c>
      <c r="BB57" s="149">
        <v>4.6050000000000182</v>
      </c>
      <c r="BC57" s="149">
        <v>5.2850000000000179</v>
      </c>
      <c r="BD57" s="149">
        <v>4.5699999999999363</v>
      </c>
      <c r="BE57" s="149">
        <v>3.3700000000001182</v>
      </c>
      <c r="BF57" s="149">
        <v>5.1350000000004457</v>
      </c>
      <c r="BG57" s="149">
        <v>5.44</v>
      </c>
      <c r="BH57" s="149">
        <v>7.8550000000000182</v>
      </c>
      <c r="BI57" s="149">
        <v>8.5120000000000182</v>
      </c>
      <c r="BJ57" s="149">
        <v>6.5933000000000028</v>
      </c>
      <c r="BK57" s="149">
        <v>4.8116499999999878</v>
      </c>
      <c r="BL57" s="149">
        <v>3.0299999999999727</v>
      </c>
      <c r="BM57" s="149">
        <v>4.9247500000000972</v>
      </c>
      <c r="BN57" s="149">
        <v>5.9450000000001637</v>
      </c>
      <c r="BO57" s="149">
        <v>6.12</v>
      </c>
      <c r="BP57" s="149">
        <v>6.24</v>
      </c>
      <c r="BQ57" s="149">
        <v>6.5788000000000002</v>
      </c>
      <c r="BR57" s="149">
        <v>5.0199999999999818</v>
      </c>
      <c r="BS57" s="528">
        <v>5.2</v>
      </c>
      <c r="BT57" s="528">
        <v>5.33</v>
      </c>
      <c r="BU57" s="528">
        <v>5.58</v>
      </c>
      <c r="BV57" s="528">
        <v>4.3499999999999996</v>
      </c>
      <c r="BW57" s="528">
        <v>3.66</v>
      </c>
      <c r="BX57" s="528">
        <v>4.0199999999999996</v>
      </c>
      <c r="BY57" s="528">
        <v>4.279999999999518</v>
      </c>
      <c r="BZ57" s="528">
        <v>5.0200000000002092</v>
      </c>
      <c r="CA57" s="532">
        <v>5.27</v>
      </c>
      <c r="CB57" s="528">
        <v>5.4</v>
      </c>
      <c r="CC57" s="528">
        <v>7.8929999999999012</v>
      </c>
      <c r="CD57" s="528">
        <v>9.5549999999998363</v>
      </c>
      <c r="CE57" s="528">
        <v>10.029999999999999</v>
      </c>
      <c r="CF57" s="538">
        <v>10.23</v>
      </c>
      <c r="CG57" s="149">
        <v>10.38</v>
      </c>
      <c r="CH57" s="149">
        <v>11.178000000000001</v>
      </c>
      <c r="CI57" s="542">
        <v>11.620500000000002</v>
      </c>
      <c r="CJ57" s="149">
        <v>11.77</v>
      </c>
      <c r="CK57" s="149">
        <v>11.68</v>
      </c>
      <c r="CL57" s="149">
        <v>11.5</v>
      </c>
      <c r="CM57" s="149">
        <v>11.73</v>
      </c>
      <c r="CN57" s="149">
        <v>11.91</v>
      </c>
      <c r="CO57" s="149">
        <v>12.06</v>
      </c>
      <c r="CP57" s="149">
        <v>11.92</v>
      </c>
      <c r="CQ57" s="149">
        <v>12.393000000000033</v>
      </c>
      <c r="CR57" s="149">
        <v>12.64</v>
      </c>
      <c r="CS57" s="149">
        <v>13.702</v>
      </c>
      <c r="CT57" s="149">
        <v>13.063200000000007</v>
      </c>
      <c r="CU57" s="149">
        <v>12.871560000000009</v>
      </c>
      <c r="CV57" s="149">
        <v>12.105000000000018</v>
      </c>
      <c r="CW57" s="149">
        <v>11.249999999999773</v>
      </c>
      <c r="CX57" s="149">
        <v>10.124999999999545</v>
      </c>
      <c r="CY57" s="560">
        <v>11.254499999999545</v>
      </c>
      <c r="CZ57" s="149">
        <v>11.994999999999891</v>
      </c>
      <c r="DA57" s="149">
        <v>12.23</v>
      </c>
      <c r="DB57" s="149">
        <v>10.574500000000008</v>
      </c>
      <c r="DC57" s="149">
        <v>9.8650000000000091</v>
      </c>
      <c r="DD57" s="564">
        <v>9.33</v>
      </c>
      <c r="DE57" s="564">
        <v>9.93</v>
      </c>
      <c r="DF57" s="149">
        <v>10.34</v>
      </c>
      <c r="DG57" s="149">
        <v>10.55</v>
      </c>
      <c r="DH57" s="149">
        <v>10.76</v>
      </c>
      <c r="DI57" s="149">
        <v>10.54</v>
      </c>
      <c r="DJ57" s="149">
        <v>10.8</v>
      </c>
      <c r="DK57" s="149">
        <v>10.505999999999695</v>
      </c>
      <c r="DL57" s="149">
        <v>10.309999999999491</v>
      </c>
      <c r="DM57" s="149">
        <v>12.013999999999669</v>
      </c>
      <c r="DN57" s="149">
        <v>13.419799999999816</v>
      </c>
      <c r="DO57" s="149">
        <v>14.569999999999936</v>
      </c>
      <c r="DP57" s="149">
        <v>14.86</v>
      </c>
      <c r="DQ57" s="149">
        <v>15.16</v>
      </c>
      <c r="DR57" s="149">
        <v>14.92</v>
      </c>
      <c r="DS57" s="149">
        <v>15.22</v>
      </c>
      <c r="DT57" s="149">
        <v>14.92</v>
      </c>
      <c r="DU57" s="149">
        <v>15.22</v>
      </c>
      <c r="DV57" s="593">
        <v>15.68</v>
      </c>
      <c r="DW57" s="594">
        <v>15.44</v>
      </c>
      <c r="DX57" s="595">
        <v>15.75</v>
      </c>
      <c r="DY57" s="596">
        <v>15.36</v>
      </c>
      <c r="DZ57" s="597">
        <v>15.82</v>
      </c>
      <c r="EA57" s="599">
        <v>15.54</v>
      </c>
      <c r="EB57" s="600">
        <v>15.23</v>
      </c>
      <c r="EC57" s="601">
        <v>15.46</v>
      </c>
      <c r="ED57" s="602">
        <v>15.71</v>
      </c>
      <c r="EE57" s="149">
        <v>14.87</v>
      </c>
      <c r="EF57" s="149">
        <v>15.17</v>
      </c>
      <c r="EG57" s="149">
        <v>14.94</v>
      </c>
      <c r="EH57" s="149">
        <v>14.73</v>
      </c>
      <c r="EI57" s="149">
        <v>15.05</v>
      </c>
      <c r="EJ57" s="149">
        <v>15.35</v>
      </c>
      <c r="EK57" s="149">
        <v>15.66</v>
      </c>
      <c r="EL57" s="149">
        <v>15.35</v>
      </c>
      <c r="EM57" s="149">
        <v>15.73</v>
      </c>
      <c r="EN57" s="149">
        <v>14.985000000000127</v>
      </c>
      <c r="EO57" s="149">
        <v>15.28</v>
      </c>
      <c r="EP57" s="149">
        <v>15.59</v>
      </c>
      <c r="EQ57" s="149">
        <v>15.82</v>
      </c>
      <c r="ER57" s="149"/>
      <c r="ES57" s="282"/>
      <c r="ET57" s="283"/>
      <c r="EU57" s="284"/>
      <c r="EV57" s="286"/>
      <c r="EW57" s="287"/>
      <c r="EX57" s="288"/>
      <c r="EY57" s="289"/>
      <c r="EZ57" s="290"/>
      <c r="FA57" s="291"/>
      <c r="FB57" s="287"/>
      <c r="FC57" s="293"/>
      <c r="FD57" s="294"/>
      <c r="FE57" s="295"/>
      <c r="FF57" s="296"/>
      <c r="FG57" s="297"/>
      <c r="FH57" s="298"/>
      <c r="FI57" s="299"/>
      <c r="FJ57" s="300"/>
      <c r="FK57" s="301"/>
      <c r="FL57" s="303"/>
      <c r="FM57" s="301"/>
      <c r="FN57" s="305"/>
      <c r="FO57" s="301"/>
      <c r="FP57" s="301"/>
      <c r="FQ57" s="308"/>
      <c r="FR57" s="309"/>
      <c r="FS57" s="310"/>
      <c r="FT57" s="301"/>
      <c r="FU57" s="301"/>
      <c r="FV57" s="313"/>
      <c r="FW57" s="315"/>
      <c r="FX57" s="316"/>
      <c r="FY57" s="318"/>
      <c r="FZ57" s="318"/>
      <c r="GA57" s="319"/>
      <c r="GB57" s="321"/>
      <c r="GC57" s="321"/>
      <c r="GD57" s="323"/>
      <c r="GE57" s="325"/>
      <c r="GF57" s="321"/>
      <c r="GG57" s="329"/>
      <c r="GH57" s="321"/>
      <c r="GI57" s="321"/>
      <c r="GJ57" s="321"/>
      <c r="GK57" s="321"/>
      <c r="GL57" s="321"/>
      <c r="GM57" s="321"/>
      <c r="GN57" s="336"/>
      <c r="GO57" s="337"/>
      <c r="GP57" s="342"/>
      <c r="GQ57" s="347"/>
      <c r="GR57" s="349"/>
      <c r="GS57" s="352"/>
      <c r="GT57" s="355"/>
      <c r="GU57" s="355"/>
      <c r="GV57" s="355"/>
      <c r="GW57" s="355"/>
      <c r="GX57" s="355"/>
      <c r="GY57" s="359"/>
      <c r="GZ57" s="362"/>
      <c r="HA57" s="364"/>
      <c r="HB57" s="369"/>
      <c r="HC57" s="373"/>
      <c r="HD57" s="355"/>
      <c r="HE57" s="355"/>
      <c r="HF57" s="355"/>
      <c r="HG57" s="384"/>
      <c r="HH57" s="386"/>
      <c r="HI57" s="355"/>
      <c r="HJ57" s="392"/>
      <c r="HK57" s="392"/>
      <c r="HL57" s="392"/>
      <c r="HM57" s="399"/>
      <c r="HN57" s="400"/>
      <c r="HO57" s="392"/>
      <c r="HP57" s="392"/>
      <c r="HQ57" s="392"/>
      <c r="HR57" s="402"/>
      <c r="HS57" s="404"/>
      <c r="HT57" s="406"/>
      <c r="HU57" s="408"/>
      <c r="HV57" s="409"/>
      <c r="HW57" s="409"/>
      <c r="HX57" s="409"/>
      <c r="HY57" s="413"/>
      <c r="HZ57" s="415"/>
      <c r="IA57" s="418"/>
      <c r="IB57" s="420"/>
      <c r="IC57" s="409"/>
      <c r="ID57" s="425"/>
      <c r="IE57" s="427"/>
      <c r="IF57" s="428"/>
      <c r="IG57" s="429"/>
      <c r="IH57" s="431"/>
      <c r="II57" s="433"/>
      <c r="IJ57" s="434"/>
      <c r="IK57" s="435"/>
      <c r="IL57" s="436"/>
      <c r="IM57" s="437"/>
      <c r="IN57" s="438"/>
      <c r="IO57" s="439"/>
      <c r="IP57" s="441"/>
      <c r="IQ57" s="441"/>
      <c r="IR57" s="441"/>
      <c r="IS57" s="441"/>
      <c r="IT57" s="441"/>
      <c r="IU57" s="441"/>
      <c r="IV57" s="441"/>
      <c r="IW57" s="441"/>
      <c r="IX57" s="441"/>
      <c r="IY57" s="439"/>
    </row>
    <row r="58" spans="1:259" s="92" customFormat="1" ht="14.1" customHeight="1">
      <c r="A58" s="111">
        <v>-23.5</v>
      </c>
      <c r="B58" s="110">
        <v>19.52</v>
      </c>
      <c r="C58" s="110">
        <f t="shared" si="7"/>
        <v>0.28999999999999915</v>
      </c>
      <c r="D58" s="110">
        <v>19.809999999999999</v>
      </c>
      <c r="E58" s="110">
        <f t="shared" si="8"/>
        <v>7.2499999999999787E-2</v>
      </c>
      <c r="F58" s="140"/>
      <c r="G58" s="141"/>
      <c r="H58" s="141"/>
      <c r="I58" s="142"/>
      <c r="K58" s="193"/>
      <c r="L58" s="421"/>
      <c r="N58" s="607">
        <f t="shared" si="9"/>
        <v>19.52</v>
      </c>
      <c r="O58" s="100">
        <v>27.5</v>
      </c>
      <c r="P58" s="103">
        <v>-30.16</v>
      </c>
      <c r="Q58" s="103">
        <v>31.55</v>
      </c>
      <c r="R58" s="103">
        <f t="shared" si="0"/>
        <v>1.3900000000000006</v>
      </c>
      <c r="S58" s="104">
        <v>-30.09</v>
      </c>
      <c r="T58" s="104">
        <v>31.3</v>
      </c>
      <c r="U58" s="105">
        <f t="shared" si="19"/>
        <v>1.2100000000000009</v>
      </c>
      <c r="V58" s="103">
        <f t="shared" si="20"/>
        <v>-30.855</v>
      </c>
      <c r="W58" s="103">
        <f t="shared" si="21"/>
        <v>-30.695</v>
      </c>
      <c r="X58" s="103">
        <f t="shared" si="22"/>
        <v>-1352.78</v>
      </c>
      <c r="Y58" s="103">
        <f t="shared" si="23"/>
        <v>-1338.3949999999998</v>
      </c>
      <c r="Z58" s="103">
        <f t="shared" si="24"/>
        <v>14.385000000000218</v>
      </c>
      <c r="AA58" s="103">
        <f t="shared" si="25"/>
        <v>14.385000000000218</v>
      </c>
      <c r="AB58" s="617"/>
      <c r="AF58" s="477">
        <v>-2.6900000000000546</v>
      </c>
      <c r="AG58" s="478">
        <v>0.47085000000013455</v>
      </c>
      <c r="AH58" s="478">
        <v>-0.78000000000020009</v>
      </c>
      <c r="AI58" s="478">
        <v>0.25675000000004511</v>
      </c>
      <c r="AJ58" s="478">
        <v>1.1050000000002456</v>
      </c>
      <c r="AK58" s="478">
        <v>1.1499999999999999</v>
      </c>
      <c r="AL58" s="478">
        <v>1.18</v>
      </c>
      <c r="AM58" s="478">
        <v>1.23</v>
      </c>
      <c r="AN58" s="478">
        <v>1.19</v>
      </c>
      <c r="AO58" s="478">
        <v>1.24</v>
      </c>
      <c r="AP58" s="478">
        <v>1.26</v>
      </c>
      <c r="AQ58" s="478">
        <v>1.3</v>
      </c>
      <c r="AR58" s="478">
        <v>1.27</v>
      </c>
      <c r="AS58" s="478">
        <v>1.3</v>
      </c>
      <c r="AT58" s="478">
        <v>1.34</v>
      </c>
      <c r="AU58" s="478">
        <v>1.31</v>
      </c>
      <c r="AV58" s="478">
        <v>1.34</v>
      </c>
      <c r="AW58" s="478">
        <v>1.39</v>
      </c>
      <c r="AX58" s="478">
        <v>1.35</v>
      </c>
      <c r="AY58" s="478">
        <v>1.38</v>
      </c>
      <c r="AZ58" s="149">
        <v>1.41</v>
      </c>
      <c r="BA58" s="149">
        <v>1.6059999999999455</v>
      </c>
      <c r="BB58" s="149">
        <v>4.3900000000001</v>
      </c>
      <c r="BC58" s="149">
        <v>5.0400000000001004</v>
      </c>
      <c r="BD58" s="149">
        <v>4.2000000000000455</v>
      </c>
      <c r="BE58" s="149">
        <v>3.0750000000002728</v>
      </c>
      <c r="BF58" s="149">
        <v>4.7500000000004547</v>
      </c>
      <c r="BG58" s="149">
        <v>5.04</v>
      </c>
      <c r="BH58" s="149">
        <v>7.5</v>
      </c>
      <c r="BI58" s="149">
        <v>8.1425999999999998</v>
      </c>
      <c r="BJ58" s="149">
        <v>6.2201900000000316</v>
      </c>
      <c r="BK58" s="149">
        <v>4.4350950000000608</v>
      </c>
      <c r="BL58" s="149">
        <v>2.6500000000000909</v>
      </c>
      <c r="BM58" s="149">
        <v>4.5382500000002208</v>
      </c>
      <c r="BN58" s="149">
        <v>5.555000000000291</v>
      </c>
      <c r="BO58" s="149">
        <v>5.72</v>
      </c>
      <c r="BP58" s="149">
        <v>5.83</v>
      </c>
      <c r="BQ58" s="149">
        <v>6.14262</v>
      </c>
      <c r="BR58" s="149">
        <v>4.5650000000000546</v>
      </c>
      <c r="BS58" s="528">
        <v>4.72</v>
      </c>
      <c r="BT58" s="528">
        <v>4.83</v>
      </c>
      <c r="BU58" s="528">
        <v>5.05</v>
      </c>
      <c r="BV58" s="528">
        <v>3.91</v>
      </c>
      <c r="BW58" s="528">
        <v>3.27</v>
      </c>
      <c r="BX58" s="528">
        <v>3.6</v>
      </c>
      <c r="BY58" s="528">
        <v>3.8449999999995725</v>
      </c>
      <c r="BZ58" s="528">
        <v>4.5050000000003365</v>
      </c>
      <c r="CA58" s="532">
        <v>4.7300000000000004</v>
      </c>
      <c r="CB58" s="528">
        <v>4.84</v>
      </c>
      <c r="CC58" s="528">
        <v>7.3149999999999507</v>
      </c>
      <c r="CD58" s="528">
        <v>8.9649999999999181</v>
      </c>
      <c r="CE58" s="528">
        <v>9.41</v>
      </c>
      <c r="CF58" s="538">
        <v>9.6</v>
      </c>
      <c r="CG58" s="149">
        <v>9.74</v>
      </c>
      <c r="CH58" s="149">
        <v>10.55</v>
      </c>
      <c r="CI58" s="542">
        <v>10.9825</v>
      </c>
      <c r="CJ58" s="149">
        <v>11.13</v>
      </c>
      <c r="CK58" s="149">
        <v>11.04</v>
      </c>
      <c r="CL58" s="149">
        <v>10.87</v>
      </c>
      <c r="CM58" s="149">
        <v>11.09</v>
      </c>
      <c r="CN58" s="149">
        <v>11.26</v>
      </c>
      <c r="CO58" s="149">
        <v>11.41</v>
      </c>
      <c r="CP58" s="149">
        <v>11.27</v>
      </c>
      <c r="CQ58" s="149">
        <v>11.731000000000016</v>
      </c>
      <c r="CR58" s="149">
        <v>11.97</v>
      </c>
      <c r="CS58" s="149">
        <v>13.008000000000001</v>
      </c>
      <c r="CT58" s="149">
        <v>12.380800000000022</v>
      </c>
      <c r="CU58" s="149">
        <v>12.192640000000029</v>
      </c>
      <c r="CV58" s="149">
        <v>11.440000000000055</v>
      </c>
      <c r="CW58" s="149">
        <v>10.429999999999836</v>
      </c>
      <c r="CX58" s="149">
        <v>9.9499999999995907</v>
      </c>
      <c r="CY58" s="560">
        <v>11.101999999999592</v>
      </c>
      <c r="CZ58" s="149">
        <v>11.024999999999864</v>
      </c>
      <c r="DA58" s="149">
        <v>11.25</v>
      </c>
      <c r="DB58" s="149">
        <v>9.6225000000001266</v>
      </c>
      <c r="DC58" s="149">
        <v>8.9250000000001819</v>
      </c>
      <c r="DD58" s="564">
        <v>8.4</v>
      </c>
      <c r="DE58" s="564">
        <v>8.99</v>
      </c>
      <c r="DF58" s="149">
        <v>9.36</v>
      </c>
      <c r="DG58" s="149">
        <v>9.5500000000000007</v>
      </c>
      <c r="DH58" s="149">
        <v>9.74</v>
      </c>
      <c r="DI58" s="149">
        <v>9.5500000000000007</v>
      </c>
      <c r="DJ58" s="149">
        <v>9.7899999999999991</v>
      </c>
      <c r="DK58" s="149">
        <v>9.5229999999997439</v>
      </c>
      <c r="DL58" s="149">
        <v>9.3449999999995725</v>
      </c>
      <c r="DM58" s="149">
        <v>11.074999999999772</v>
      </c>
      <c r="DN58" s="149">
        <v>12.502249999999938</v>
      </c>
      <c r="DO58" s="149">
        <v>13.670000000000073</v>
      </c>
      <c r="DP58" s="149">
        <v>13.94</v>
      </c>
      <c r="DQ58" s="149">
        <v>14.22</v>
      </c>
      <c r="DR58" s="149">
        <v>13.99</v>
      </c>
      <c r="DS58" s="149">
        <v>14.27</v>
      </c>
      <c r="DT58" s="149">
        <v>13.98</v>
      </c>
      <c r="DU58" s="149">
        <v>14.26</v>
      </c>
      <c r="DV58" s="593">
        <v>14.69</v>
      </c>
      <c r="DW58" s="594">
        <v>14.47</v>
      </c>
      <c r="DX58" s="595">
        <v>14.76</v>
      </c>
      <c r="DY58" s="596">
        <v>14.39</v>
      </c>
      <c r="DZ58" s="597">
        <v>14.82</v>
      </c>
      <c r="EA58" s="599">
        <v>14.55</v>
      </c>
      <c r="EB58" s="600">
        <v>14.26</v>
      </c>
      <c r="EC58" s="601">
        <v>14.47</v>
      </c>
      <c r="ED58" s="602">
        <v>14.7</v>
      </c>
      <c r="EE58" s="149">
        <v>13.94</v>
      </c>
      <c r="EF58" s="149">
        <v>14.22</v>
      </c>
      <c r="EG58" s="149">
        <v>14.01</v>
      </c>
      <c r="EH58" s="149">
        <v>13.81</v>
      </c>
      <c r="EI58" s="149">
        <v>14.11</v>
      </c>
      <c r="EJ58" s="149">
        <v>14.39</v>
      </c>
      <c r="EK58" s="149">
        <v>14.68</v>
      </c>
      <c r="EL58" s="149">
        <v>14.39</v>
      </c>
      <c r="EM58" s="149">
        <v>14.75</v>
      </c>
      <c r="EN58" s="149">
        <v>14.225000000000136</v>
      </c>
      <c r="EO58" s="149">
        <v>14.51</v>
      </c>
      <c r="EP58" s="149">
        <v>14.8</v>
      </c>
      <c r="EQ58" s="149">
        <v>15.02</v>
      </c>
      <c r="ER58" s="149"/>
      <c r="ES58" s="282"/>
      <c r="ET58" s="283"/>
      <c r="EU58" s="284"/>
      <c r="EV58" s="286"/>
      <c r="EW58" s="287"/>
      <c r="EX58" s="288"/>
      <c r="EY58" s="289"/>
      <c r="EZ58" s="290"/>
      <c r="FA58" s="291"/>
      <c r="FB58" s="287"/>
      <c r="FC58" s="293"/>
      <c r="FD58" s="294"/>
      <c r="FE58" s="295"/>
      <c r="FF58" s="296"/>
      <c r="FG58" s="297"/>
      <c r="FH58" s="298"/>
      <c r="FI58" s="299"/>
      <c r="FJ58" s="300"/>
      <c r="FK58" s="301"/>
      <c r="FL58" s="303"/>
      <c r="FM58" s="301"/>
      <c r="FN58" s="305"/>
      <c r="FO58" s="301"/>
      <c r="FP58" s="301"/>
      <c r="FQ58" s="308"/>
      <c r="FR58" s="309"/>
      <c r="FS58" s="310"/>
      <c r="FT58" s="301"/>
      <c r="FU58" s="301"/>
      <c r="FV58" s="313"/>
      <c r="FW58" s="315"/>
      <c r="FX58" s="316"/>
      <c r="FY58" s="318"/>
      <c r="FZ58" s="318"/>
      <c r="GA58" s="319"/>
      <c r="GB58" s="321"/>
      <c r="GC58" s="321"/>
      <c r="GD58" s="323"/>
      <c r="GE58" s="325"/>
      <c r="GF58" s="321"/>
      <c r="GG58" s="329"/>
      <c r="GH58" s="321"/>
      <c r="GI58" s="321"/>
      <c r="GJ58" s="321"/>
      <c r="GK58" s="321"/>
      <c r="GL58" s="321"/>
      <c r="GM58" s="321"/>
      <c r="GN58" s="336"/>
      <c r="GO58" s="337"/>
      <c r="GP58" s="342"/>
      <c r="GQ58" s="347"/>
      <c r="GR58" s="349"/>
      <c r="GS58" s="352"/>
      <c r="GT58" s="355"/>
      <c r="GU58" s="355"/>
      <c r="GV58" s="355"/>
      <c r="GW58" s="355"/>
      <c r="GX58" s="355"/>
      <c r="GY58" s="359"/>
      <c r="GZ58" s="362"/>
      <c r="HA58" s="364"/>
      <c r="HB58" s="369"/>
      <c r="HC58" s="373"/>
      <c r="HD58" s="355"/>
      <c r="HE58" s="355"/>
      <c r="HF58" s="355"/>
      <c r="HG58" s="384"/>
      <c r="HH58" s="386"/>
      <c r="HI58" s="355"/>
      <c r="HJ58" s="392"/>
      <c r="HK58" s="392"/>
      <c r="HL58" s="392"/>
      <c r="HM58" s="399"/>
      <c r="HN58" s="400"/>
      <c r="HO58" s="392"/>
      <c r="HP58" s="392"/>
      <c r="HQ58" s="392"/>
      <c r="HR58" s="402"/>
      <c r="HS58" s="404"/>
      <c r="HT58" s="406"/>
      <c r="HU58" s="408"/>
      <c r="HV58" s="409"/>
      <c r="HW58" s="409"/>
      <c r="HX58" s="409"/>
      <c r="HY58" s="413"/>
      <c r="HZ58" s="415"/>
      <c r="IA58" s="418"/>
      <c r="IB58" s="420"/>
      <c r="IC58" s="409"/>
      <c r="ID58" s="425"/>
      <c r="IE58" s="427"/>
      <c r="IF58" s="428"/>
      <c r="IG58" s="429"/>
      <c r="IH58" s="431"/>
      <c r="II58" s="433"/>
      <c r="IJ58" s="434"/>
      <c r="IK58" s="435"/>
      <c r="IL58" s="436"/>
      <c r="IM58" s="437"/>
      <c r="IN58" s="438"/>
      <c r="IO58" s="439"/>
      <c r="IP58" s="441"/>
      <c r="IQ58" s="441"/>
      <c r="IR58" s="441"/>
      <c r="IS58" s="441"/>
      <c r="IT58" s="441"/>
      <c r="IU58" s="441"/>
      <c r="IV58" s="441"/>
      <c r="IW58" s="441"/>
      <c r="IX58" s="441"/>
      <c r="IY58" s="439"/>
    </row>
    <row r="59" spans="1:259" s="92" customFormat="1" ht="14.1" customHeight="1">
      <c r="A59" s="111">
        <v>-24</v>
      </c>
      <c r="B59" s="110">
        <v>19.22</v>
      </c>
      <c r="C59" s="110">
        <f t="shared" si="7"/>
        <v>0.2900000000000027</v>
      </c>
      <c r="D59" s="110">
        <v>19.510000000000002</v>
      </c>
      <c r="E59" s="110">
        <f t="shared" si="8"/>
        <v>7.2500000000000675E-2</v>
      </c>
      <c r="F59" s="140"/>
      <c r="G59" s="141"/>
      <c r="H59" s="141"/>
      <c r="I59" s="142"/>
      <c r="K59" s="193"/>
      <c r="L59" s="421"/>
      <c r="N59" s="607">
        <f t="shared" si="9"/>
        <v>19.22</v>
      </c>
      <c r="O59" s="100">
        <v>28</v>
      </c>
      <c r="P59" s="103">
        <v>-29.79</v>
      </c>
      <c r="Q59" s="103">
        <v>31.17</v>
      </c>
      <c r="R59" s="103">
        <f t="shared" si="0"/>
        <v>1.3800000000000026</v>
      </c>
      <c r="S59" s="104">
        <v>-29.76</v>
      </c>
      <c r="T59" s="104">
        <v>30.93</v>
      </c>
      <c r="U59" s="105">
        <f t="shared" si="19"/>
        <v>1.1699999999999982</v>
      </c>
      <c r="V59" s="103">
        <f t="shared" si="20"/>
        <v>-30.48</v>
      </c>
      <c r="W59" s="103">
        <f t="shared" si="21"/>
        <v>-30.344999999999999</v>
      </c>
      <c r="X59" s="103">
        <f t="shared" si="22"/>
        <v>-1383.26</v>
      </c>
      <c r="Y59" s="103">
        <f t="shared" si="23"/>
        <v>-1368.7399999999998</v>
      </c>
      <c r="Z59" s="103">
        <f t="shared" si="24"/>
        <v>14.520000000000209</v>
      </c>
      <c r="AA59" s="103">
        <f t="shared" si="25"/>
        <v>14.520000000000209</v>
      </c>
      <c r="AB59" s="617"/>
      <c r="AF59" s="477">
        <v>-2.2750000000000909</v>
      </c>
      <c r="AG59" s="478">
        <v>0.63560000000006323</v>
      </c>
      <c r="AH59" s="478">
        <v>-0.77000000000020918</v>
      </c>
      <c r="AI59" s="478">
        <v>0.29700000000007098</v>
      </c>
      <c r="AJ59" s="478">
        <v>1.1700000000003001</v>
      </c>
      <c r="AK59" s="478">
        <v>1.22</v>
      </c>
      <c r="AL59" s="478">
        <v>1.26</v>
      </c>
      <c r="AM59" s="478">
        <v>1.31</v>
      </c>
      <c r="AN59" s="478">
        <v>1.27</v>
      </c>
      <c r="AO59" s="478">
        <v>1.32</v>
      </c>
      <c r="AP59" s="478">
        <v>1.35</v>
      </c>
      <c r="AQ59" s="478">
        <v>1.39</v>
      </c>
      <c r="AR59" s="478">
        <v>1.36</v>
      </c>
      <c r="AS59" s="478">
        <v>1.4</v>
      </c>
      <c r="AT59" s="478">
        <v>1.44</v>
      </c>
      <c r="AU59" s="478">
        <v>1.4</v>
      </c>
      <c r="AV59" s="478">
        <v>1.43</v>
      </c>
      <c r="AW59" s="478">
        <v>1.49</v>
      </c>
      <c r="AX59" s="478">
        <v>1.45</v>
      </c>
      <c r="AY59" s="478">
        <v>1.48</v>
      </c>
      <c r="AZ59" s="149">
        <v>1.51</v>
      </c>
      <c r="BA59" s="149">
        <v>1.6619999999999491</v>
      </c>
      <c r="BB59" s="149">
        <v>4.3500000000001364</v>
      </c>
      <c r="BC59" s="149">
        <v>4.9700000000001365</v>
      </c>
      <c r="BD59" s="149">
        <v>5.1549999999999727</v>
      </c>
      <c r="BE59" s="149">
        <v>2.9600000000002638</v>
      </c>
      <c r="BF59" s="149">
        <v>4.5100000000004457</v>
      </c>
      <c r="BG59" s="149">
        <v>4.78</v>
      </c>
      <c r="BH59" s="149">
        <v>7.2450000000001182</v>
      </c>
      <c r="BI59" s="149">
        <v>7.8732000000001179</v>
      </c>
      <c r="BJ59" s="149">
        <v>5.9435800000001215</v>
      </c>
      <c r="BK59" s="149">
        <v>4.1517900000001244</v>
      </c>
      <c r="BL59" s="149">
        <v>2.3600000000001273</v>
      </c>
      <c r="BM59" s="149">
        <v>4.2677500000002393</v>
      </c>
      <c r="BN59" s="149">
        <v>5.2950000000003001</v>
      </c>
      <c r="BO59" s="149">
        <v>5.45</v>
      </c>
      <c r="BP59" s="149">
        <v>5.55</v>
      </c>
      <c r="BQ59" s="149">
        <v>5.8491999999999997</v>
      </c>
      <c r="BR59" s="149">
        <v>4.2950000000000728</v>
      </c>
      <c r="BS59" s="528">
        <v>4.45</v>
      </c>
      <c r="BT59" s="528">
        <v>4.5599999999999996</v>
      </c>
      <c r="BU59" s="528">
        <v>4.78</v>
      </c>
      <c r="BV59" s="528">
        <v>3.31</v>
      </c>
      <c r="BW59" s="528">
        <v>2.4900000000000002</v>
      </c>
      <c r="BX59" s="528">
        <v>2.92</v>
      </c>
      <c r="BY59" s="528">
        <v>3.5899999999996908</v>
      </c>
      <c r="BZ59" s="528">
        <v>4.2100000000002638</v>
      </c>
      <c r="CA59" s="532">
        <v>4.42</v>
      </c>
      <c r="CB59" s="528">
        <v>4.5199999999999996</v>
      </c>
      <c r="CC59" s="528">
        <v>7.0219999999998954</v>
      </c>
      <c r="CD59" s="528">
        <v>8.6899999999998272</v>
      </c>
      <c r="CE59" s="528">
        <v>9.1199999999999992</v>
      </c>
      <c r="CF59" s="538">
        <v>9.3000000000000007</v>
      </c>
      <c r="CG59" s="149">
        <v>9.44</v>
      </c>
      <c r="CH59" s="149">
        <v>10.259</v>
      </c>
      <c r="CI59" s="542">
        <v>10.6815</v>
      </c>
      <c r="CJ59" s="149">
        <v>10.82</v>
      </c>
      <c r="CK59" s="149">
        <v>10.73</v>
      </c>
      <c r="CL59" s="149">
        <v>10.57</v>
      </c>
      <c r="CM59" s="149">
        <v>10.78</v>
      </c>
      <c r="CN59" s="149">
        <v>10.94</v>
      </c>
      <c r="CO59" s="149">
        <v>11.08</v>
      </c>
      <c r="CP59" s="149">
        <v>10.95</v>
      </c>
      <c r="CQ59" s="149">
        <v>11.402000000000033</v>
      </c>
      <c r="CR59" s="149">
        <v>11.63</v>
      </c>
      <c r="CS59" s="149">
        <v>12.644</v>
      </c>
      <c r="CT59" s="149">
        <v>12.076400000000055</v>
      </c>
      <c r="CU59" s="149">
        <v>11.906120000000071</v>
      </c>
      <c r="CV59" s="149">
        <v>11.225000000000136</v>
      </c>
      <c r="CW59" s="149">
        <v>10.0949999999998</v>
      </c>
      <c r="CX59" s="149">
        <v>9.5749999999995907</v>
      </c>
      <c r="CY59" s="560">
        <v>10.695499999999591</v>
      </c>
      <c r="CZ59" s="149">
        <v>10.554999999999836</v>
      </c>
      <c r="DA59" s="149">
        <v>10.77</v>
      </c>
      <c r="DB59" s="149">
        <v>9.1285000000001268</v>
      </c>
      <c r="DC59" s="149">
        <v>8.4250000000001819</v>
      </c>
      <c r="DD59" s="564">
        <v>7.9</v>
      </c>
      <c r="DE59" s="564">
        <v>8.49</v>
      </c>
      <c r="DF59" s="149">
        <v>8.84</v>
      </c>
      <c r="DG59" s="149">
        <v>9.02</v>
      </c>
      <c r="DH59" s="149">
        <v>9.1999999999999993</v>
      </c>
      <c r="DI59" s="149">
        <v>9.02</v>
      </c>
      <c r="DJ59" s="149">
        <v>9.25</v>
      </c>
      <c r="DK59" s="149">
        <v>9.2439999999997333</v>
      </c>
      <c r="DL59" s="149">
        <v>9.2399999999995543</v>
      </c>
      <c r="DM59" s="149">
        <v>11.00999999999981</v>
      </c>
      <c r="DN59" s="149">
        <v>12.47025000000002</v>
      </c>
      <c r="DO59" s="149">
        <v>13.665000000000191</v>
      </c>
      <c r="DP59" s="149">
        <v>13.94</v>
      </c>
      <c r="DQ59" s="149">
        <v>14.22</v>
      </c>
      <c r="DR59" s="149">
        <v>13.99</v>
      </c>
      <c r="DS59" s="149">
        <v>14.27</v>
      </c>
      <c r="DT59" s="149">
        <v>13.98</v>
      </c>
      <c r="DU59" s="149">
        <v>14.26</v>
      </c>
      <c r="DV59" s="593">
        <v>14.69</v>
      </c>
      <c r="DW59" s="594">
        <v>14.47</v>
      </c>
      <c r="DX59" s="595">
        <v>14.76</v>
      </c>
      <c r="DY59" s="596">
        <v>14.39</v>
      </c>
      <c r="DZ59" s="597">
        <v>14.82</v>
      </c>
      <c r="EA59" s="599">
        <v>14.55</v>
      </c>
      <c r="EB59" s="600">
        <v>14.26</v>
      </c>
      <c r="EC59" s="601">
        <v>14.47</v>
      </c>
      <c r="ED59" s="602">
        <v>14.7</v>
      </c>
      <c r="EE59" s="149">
        <v>13.93</v>
      </c>
      <c r="EF59" s="149">
        <v>14.21</v>
      </c>
      <c r="EG59" s="149">
        <v>14</v>
      </c>
      <c r="EH59" s="149">
        <v>13.8</v>
      </c>
      <c r="EI59" s="149">
        <v>14.1</v>
      </c>
      <c r="EJ59" s="149">
        <v>14.38</v>
      </c>
      <c r="EK59" s="149">
        <v>14.67</v>
      </c>
      <c r="EL59" s="149">
        <v>14.38</v>
      </c>
      <c r="EM59" s="149">
        <v>14.74</v>
      </c>
      <c r="EN59" s="149">
        <v>14.385000000000218</v>
      </c>
      <c r="EO59" s="149">
        <v>14.67</v>
      </c>
      <c r="EP59" s="149">
        <v>14.96</v>
      </c>
      <c r="EQ59" s="149">
        <v>15.18</v>
      </c>
      <c r="ER59" s="149"/>
      <c r="ES59" s="282"/>
      <c r="ET59" s="283"/>
      <c r="EU59" s="284"/>
      <c r="EV59" s="286"/>
      <c r="EW59" s="287"/>
      <c r="EX59" s="288"/>
      <c r="EY59" s="289"/>
      <c r="EZ59" s="290"/>
      <c r="FA59" s="291"/>
      <c r="FB59" s="287"/>
      <c r="FC59" s="293"/>
      <c r="FD59" s="294"/>
      <c r="FE59" s="295"/>
      <c r="FF59" s="296"/>
      <c r="FG59" s="297"/>
      <c r="FH59" s="298"/>
      <c r="FI59" s="299"/>
      <c r="FJ59" s="300"/>
      <c r="FK59" s="301"/>
      <c r="FL59" s="303"/>
      <c r="FM59" s="301"/>
      <c r="FN59" s="305"/>
      <c r="FO59" s="301"/>
      <c r="FP59" s="301"/>
      <c r="FQ59" s="308"/>
      <c r="FR59" s="309"/>
      <c r="FS59" s="310"/>
      <c r="FT59" s="301"/>
      <c r="FU59" s="301"/>
      <c r="FV59" s="313"/>
      <c r="FW59" s="315"/>
      <c r="FX59" s="316"/>
      <c r="FY59" s="318"/>
      <c r="FZ59" s="318"/>
      <c r="GA59" s="319"/>
      <c r="GB59" s="321"/>
      <c r="GC59" s="321"/>
      <c r="GD59" s="323"/>
      <c r="GE59" s="325"/>
      <c r="GF59" s="321"/>
      <c r="GG59" s="329"/>
      <c r="GH59" s="321"/>
      <c r="GI59" s="321"/>
      <c r="GJ59" s="321"/>
      <c r="GK59" s="321"/>
      <c r="GL59" s="321"/>
      <c r="GM59" s="321"/>
      <c r="GN59" s="336"/>
      <c r="GO59" s="337"/>
      <c r="GP59" s="342"/>
      <c r="GQ59" s="347"/>
      <c r="GR59" s="349"/>
      <c r="GS59" s="352"/>
      <c r="GT59" s="355"/>
      <c r="GU59" s="355"/>
      <c r="GV59" s="355"/>
      <c r="GW59" s="355"/>
      <c r="GX59" s="355"/>
      <c r="GY59" s="359"/>
      <c r="GZ59" s="362"/>
      <c r="HA59" s="364"/>
      <c r="HB59" s="369"/>
      <c r="HC59" s="373"/>
      <c r="HD59" s="355"/>
      <c r="HE59" s="355"/>
      <c r="HF59" s="355"/>
      <c r="HG59" s="384"/>
      <c r="HH59" s="386"/>
      <c r="HI59" s="355"/>
      <c r="HJ59" s="392"/>
      <c r="HK59" s="392"/>
      <c r="HL59" s="392"/>
      <c r="HM59" s="399"/>
      <c r="HN59" s="400"/>
      <c r="HO59" s="392"/>
      <c r="HP59" s="392"/>
      <c r="HQ59" s="392"/>
      <c r="HR59" s="402"/>
      <c r="HS59" s="404"/>
      <c r="HT59" s="406"/>
      <c r="HU59" s="408"/>
      <c r="HV59" s="409"/>
      <c r="HW59" s="409"/>
      <c r="HX59" s="409"/>
      <c r="HY59" s="413"/>
      <c r="HZ59" s="415"/>
      <c r="IA59" s="418"/>
      <c r="IB59" s="420"/>
      <c r="IC59" s="409"/>
      <c r="ID59" s="425"/>
      <c r="IE59" s="427"/>
      <c r="IF59" s="428"/>
      <c r="IG59" s="429"/>
      <c r="IH59" s="431"/>
      <c r="II59" s="433"/>
      <c r="IJ59" s="434"/>
      <c r="IK59" s="435"/>
      <c r="IL59" s="436"/>
      <c r="IM59" s="437"/>
      <c r="IN59" s="438"/>
      <c r="IO59" s="439"/>
      <c r="IP59" s="441"/>
      <c r="IQ59" s="441"/>
      <c r="IR59" s="441"/>
      <c r="IS59" s="441"/>
      <c r="IT59" s="441"/>
      <c r="IU59" s="441"/>
      <c r="IV59" s="441"/>
      <c r="IW59" s="441"/>
      <c r="IX59" s="441"/>
      <c r="IY59" s="439"/>
    </row>
    <row r="60" spans="1:259" s="92" customFormat="1" ht="14.1" customHeight="1">
      <c r="A60" s="111">
        <v>-24.5</v>
      </c>
      <c r="B60" s="110">
        <v>19.11</v>
      </c>
      <c r="C60" s="110">
        <f t="shared" si="7"/>
        <v>0.28999999999999915</v>
      </c>
      <c r="D60" s="110">
        <v>19.399999999999999</v>
      </c>
      <c r="E60" s="110">
        <f t="shared" si="8"/>
        <v>7.2499999999999787E-2</v>
      </c>
      <c r="F60" s="140"/>
      <c r="G60" s="141"/>
      <c r="H60" s="141"/>
      <c r="I60" s="142"/>
      <c r="K60" s="193"/>
      <c r="L60" s="421"/>
      <c r="N60" s="607">
        <f t="shared" si="9"/>
        <v>19.11</v>
      </c>
      <c r="O60" s="100">
        <v>28.5</v>
      </c>
      <c r="P60" s="103">
        <v>-30.74</v>
      </c>
      <c r="Q60" s="103">
        <v>32.14</v>
      </c>
      <c r="R60" s="103">
        <f t="shared" si="0"/>
        <v>1.4000000000000021</v>
      </c>
      <c r="S60" s="104">
        <v>-30.84</v>
      </c>
      <c r="T60" s="104">
        <v>31.98</v>
      </c>
      <c r="U60" s="105">
        <f t="shared" si="19"/>
        <v>1.1400000000000006</v>
      </c>
      <c r="V60" s="103">
        <f t="shared" si="20"/>
        <v>-31.439999999999998</v>
      </c>
      <c r="W60" s="103">
        <f t="shared" si="21"/>
        <v>-31.41</v>
      </c>
      <c r="X60" s="103">
        <f t="shared" si="22"/>
        <v>-1414.7</v>
      </c>
      <c r="Y60" s="103">
        <f t="shared" si="23"/>
        <v>-1400.1499999999999</v>
      </c>
      <c r="Z60" s="103">
        <f t="shared" si="24"/>
        <v>14.550000000000182</v>
      </c>
      <c r="AA60" s="103">
        <f t="shared" si="25"/>
        <v>14.550000000000182</v>
      </c>
      <c r="AB60" s="617"/>
      <c r="AF60" s="477">
        <v>-1.9650000000001455</v>
      </c>
      <c r="AG60" s="478">
        <v>0.77619999999998779</v>
      </c>
      <c r="AH60" s="478">
        <v>-0.45500000000015461</v>
      </c>
      <c r="AI60" s="478">
        <v>0.46900000000013053</v>
      </c>
      <c r="AJ60" s="478">
        <v>1.2250000000003638</v>
      </c>
      <c r="AK60" s="478">
        <v>1.27</v>
      </c>
      <c r="AL60" s="478">
        <v>1.31</v>
      </c>
      <c r="AM60" s="478">
        <v>1.36</v>
      </c>
      <c r="AN60" s="478">
        <v>1.32</v>
      </c>
      <c r="AO60" s="478">
        <v>1.37</v>
      </c>
      <c r="AP60" s="478">
        <v>1.4</v>
      </c>
      <c r="AQ60" s="478">
        <v>1.44</v>
      </c>
      <c r="AR60" s="478">
        <v>1.41</v>
      </c>
      <c r="AS60" s="478">
        <v>1.45</v>
      </c>
      <c r="AT60" s="478">
        <v>1.49</v>
      </c>
      <c r="AU60" s="478">
        <v>1.45</v>
      </c>
      <c r="AV60" s="478">
        <v>1.48</v>
      </c>
      <c r="AW60" s="478">
        <v>1.54</v>
      </c>
      <c r="AX60" s="478">
        <v>1.49</v>
      </c>
      <c r="AY60" s="478">
        <v>1.52</v>
      </c>
      <c r="AZ60" s="149">
        <v>1.55</v>
      </c>
      <c r="BA60" s="149">
        <v>1.6819999999999526</v>
      </c>
      <c r="BB60" s="149">
        <v>4.3600000000001273</v>
      </c>
      <c r="BC60" s="149">
        <v>4.9500000000001272</v>
      </c>
      <c r="BD60" s="149">
        <v>5.5799999999999272</v>
      </c>
      <c r="BE60" s="149">
        <v>2.9600000000002638</v>
      </c>
      <c r="BF60" s="149">
        <v>4.4400000000005093</v>
      </c>
      <c r="BG60" s="149">
        <v>4.71</v>
      </c>
      <c r="BH60" s="149">
        <v>7.1900000000000546</v>
      </c>
      <c r="BI60" s="149">
        <v>7.8038000000000549</v>
      </c>
      <c r="BJ60" s="149">
        <v>5.8774700000000992</v>
      </c>
      <c r="BK60" s="149">
        <v>4.0887350000001401</v>
      </c>
      <c r="BL60" s="149">
        <v>2.3000000000001819</v>
      </c>
      <c r="BM60" s="149">
        <v>4.2240000000002054</v>
      </c>
      <c r="BN60" s="149">
        <v>5.2600000000002183</v>
      </c>
      <c r="BO60" s="149">
        <v>5.42</v>
      </c>
      <c r="BP60" s="149">
        <v>5.52</v>
      </c>
      <c r="BQ60" s="149">
        <v>5.7949999999999999</v>
      </c>
      <c r="BR60" s="149">
        <v>4.2650000000001</v>
      </c>
      <c r="BS60" s="528">
        <v>4.41</v>
      </c>
      <c r="BT60" s="528">
        <v>4.5199999999999996</v>
      </c>
      <c r="BU60" s="528">
        <v>4.7300000000000004</v>
      </c>
      <c r="BV60" s="528">
        <v>3.09</v>
      </c>
      <c r="BW60" s="528">
        <v>2.1800000000000002</v>
      </c>
      <c r="BX60" s="528">
        <v>2.66</v>
      </c>
      <c r="BY60" s="528">
        <v>3.5499999999997272</v>
      </c>
      <c r="BZ60" s="528">
        <v>4.1300000000003365</v>
      </c>
      <c r="CA60" s="532">
        <v>4.34</v>
      </c>
      <c r="CB60" s="528">
        <v>4.4400000000000004</v>
      </c>
      <c r="CC60" s="528">
        <v>6.9539999999999296</v>
      </c>
      <c r="CD60" s="528">
        <v>8.6299999999998818</v>
      </c>
      <c r="CE60" s="528">
        <v>9.06</v>
      </c>
      <c r="CF60" s="538">
        <v>9.24</v>
      </c>
      <c r="CG60" s="149">
        <v>9.3800000000000008</v>
      </c>
      <c r="CH60" s="149">
        <v>10.217000000000001</v>
      </c>
      <c r="CI60" s="542">
        <v>10.627000000000001</v>
      </c>
      <c r="CJ60" s="149">
        <v>10.77</v>
      </c>
      <c r="CK60" s="149">
        <v>10.68</v>
      </c>
      <c r="CL60" s="149">
        <v>10.52</v>
      </c>
      <c r="CM60" s="149">
        <v>10.73</v>
      </c>
      <c r="CN60" s="149">
        <v>10.89</v>
      </c>
      <c r="CO60" s="149">
        <v>11.03</v>
      </c>
      <c r="CP60" s="149">
        <v>10.9</v>
      </c>
      <c r="CQ60" s="149">
        <v>11.354000000000024</v>
      </c>
      <c r="CR60" s="149">
        <v>11.58</v>
      </c>
      <c r="CS60" s="149">
        <v>12.564</v>
      </c>
      <c r="CT60" s="149">
        <v>12.038400000000092</v>
      </c>
      <c r="CU60" s="149">
        <v>11.880720000000119</v>
      </c>
      <c r="CV60" s="149">
        <v>11.250000000000227</v>
      </c>
      <c r="CW60" s="149">
        <v>10.209999999999809</v>
      </c>
      <c r="CX60" s="149">
        <v>9.6749999999994998</v>
      </c>
      <c r="CY60" s="560">
        <v>10.736999999999499</v>
      </c>
      <c r="CZ60" s="149">
        <v>10.6099999999999</v>
      </c>
      <c r="DA60" s="149">
        <v>10.82</v>
      </c>
      <c r="DB60" s="149">
        <v>9.1960000000001596</v>
      </c>
      <c r="DC60" s="149">
        <v>8.5000000000002274</v>
      </c>
      <c r="DD60" s="564">
        <v>7.98</v>
      </c>
      <c r="DE60" s="564">
        <v>8.56</v>
      </c>
      <c r="DF60" s="149">
        <v>8.91</v>
      </c>
      <c r="DG60" s="149">
        <v>9.09</v>
      </c>
      <c r="DH60" s="149">
        <v>9.27</v>
      </c>
      <c r="DI60" s="149">
        <v>9.08</v>
      </c>
      <c r="DJ60" s="149">
        <v>9.31</v>
      </c>
      <c r="DK60" s="149">
        <v>9.321999999999683</v>
      </c>
      <c r="DL60" s="149">
        <v>9.3299999999994725</v>
      </c>
      <c r="DM60" s="149">
        <v>11.115999999999804</v>
      </c>
      <c r="DN60" s="149">
        <v>12.589450000000078</v>
      </c>
      <c r="DO60" s="149">
        <v>13.7950000000003</v>
      </c>
      <c r="DP60" s="149">
        <v>14.07</v>
      </c>
      <c r="DQ60" s="149">
        <v>14.35</v>
      </c>
      <c r="DR60" s="149">
        <v>14.12</v>
      </c>
      <c r="DS60" s="149">
        <v>14.4</v>
      </c>
      <c r="DT60" s="149">
        <v>14.11</v>
      </c>
      <c r="DU60" s="149">
        <v>14.39</v>
      </c>
      <c r="DV60" s="593">
        <v>14.82</v>
      </c>
      <c r="DW60" s="594">
        <v>14.6</v>
      </c>
      <c r="DX60" s="595">
        <v>14.89</v>
      </c>
      <c r="DY60" s="596">
        <v>14.52</v>
      </c>
      <c r="DZ60" s="597">
        <v>14.96</v>
      </c>
      <c r="EA60" s="599">
        <v>14.69</v>
      </c>
      <c r="EB60" s="600">
        <v>14.4</v>
      </c>
      <c r="EC60" s="601">
        <v>14.62</v>
      </c>
      <c r="ED60" s="602">
        <v>14.85</v>
      </c>
      <c r="EE60" s="149">
        <v>14.07</v>
      </c>
      <c r="EF60" s="149">
        <v>14.35</v>
      </c>
      <c r="EG60" s="149">
        <v>14.13</v>
      </c>
      <c r="EH60" s="149">
        <v>13.93</v>
      </c>
      <c r="EI60" s="149">
        <v>14.24</v>
      </c>
      <c r="EJ60" s="149">
        <v>14.52</v>
      </c>
      <c r="EK60" s="149">
        <v>14.81</v>
      </c>
      <c r="EL60" s="149">
        <v>14.51</v>
      </c>
      <c r="EM60" s="149">
        <v>14.87</v>
      </c>
      <c r="EN60" s="149">
        <v>14.520000000000209</v>
      </c>
      <c r="EO60" s="149">
        <v>14.81</v>
      </c>
      <c r="EP60" s="149">
        <v>15.11</v>
      </c>
      <c r="EQ60" s="149">
        <v>15.34</v>
      </c>
      <c r="ER60" s="149"/>
      <c r="ES60" s="282"/>
      <c r="ET60" s="283"/>
      <c r="EU60" s="284"/>
      <c r="EV60" s="286"/>
      <c r="EW60" s="287"/>
      <c r="EX60" s="288"/>
      <c r="EY60" s="289"/>
      <c r="EZ60" s="290"/>
      <c r="FA60" s="291"/>
      <c r="FB60" s="287"/>
      <c r="FC60" s="293"/>
      <c r="FD60" s="294"/>
      <c r="FE60" s="295"/>
      <c r="FF60" s="296"/>
      <c r="FG60" s="297"/>
      <c r="FH60" s="298"/>
      <c r="FI60" s="299"/>
      <c r="FJ60" s="300"/>
      <c r="FK60" s="301"/>
      <c r="FL60" s="303"/>
      <c r="FM60" s="301"/>
      <c r="FN60" s="305"/>
      <c r="FO60" s="301"/>
      <c r="FP60" s="301"/>
      <c r="FQ60" s="308"/>
      <c r="FR60" s="309"/>
      <c r="FS60" s="310"/>
      <c r="FT60" s="301"/>
      <c r="FU60" s="301"/>
      <c r="FV60" s="313"/>
      <c r="FW60" s="315"/>
      <c r="FX60" s="316"/>
      <c r="FY60" s="318"/>
      <c r="FZ60" s="318"/>
      <c r="GA60" s="319"/>
      <c r="GB60" s="321"/>
      <c r="GC60" s="321"/>
      <c r="GD60" s="323"/>
      <c r="GE60" s="325"/>
      <c r="GF60" s="321"/>
      <c r="GG60" s="329"/>
      <c r="GH60" s="321"/>
      <c r="GI60" s="321"/>
      <c r="GJ60" s="321"/>
      <c r="GK60" s="321"/>
      <c r="GL60" s="321"/>
      <c r="GM60" s="321"/>
      <c r="GN60" s="336"/>
      <c r="GO60" s="337"/>
      <c r="GP60" s="342"/>
      <c r="GQ60" s="347"/>
      <c r="GR60" s="349"/>
      <c r="GS60" s="352"/>
      <c r="GT60" s="355"/>
      <c r="GU60" s="355"/>
      <c r="GV60" s="355"/>
      <c r="GW60" s="355"/>
      <c r="GX60" s="355"/>
      <c r="GY60" s="359"/>
      <c r="GZ60" s="362"/>
      <c r="HA60" s="364"/>
      <c r="HB60" s="369"/>
      <c r="HC60" s="373"/>
      <c r="HD60" s="355"/>
      <c r="HE60" s="355"/>
      <c r="HF60" s="355"/>
      <c r="HG60" s="384"/>
      <c r="HH60" s="386"/>
      <c r="HI60" s="355"/>
      <c r="HJ60" s="392"/>
      <c r="HK60" s="392"/>
      <c r="HL60" s="392"/>
      <c r="HM60" s="399"/>
      <c r="HN60" s="400"/>
      <c r="HO60" s="392"/>
      <c r="HP60" s="392"/>
      <c r="HQ60" s="392"/>
      <c r="HR60" s="402"/>
      <c r="HS60" s="404"/>
      <c r="HT60" s="406"/>
      <c r="HU60" s="408"/>
      <c r="HV60" s="409"/>
      <c r="HW60" s="409"/>
      <c r="HX60" s="409"/>
      <c r="HY60" s="413"/>
      <c r="HZ60" s="415"/>
      <c r="IA60" s="418"/>
      <c r="IB60" s="420"/>
      <c r="IC60" s="409"/>
      <c r="ID60" s="425"/>
      <c r="IE60" s="427"/>
      <c r="IF60" s="428"/>
      <c r="IG60" s="429"/>
      <c r="IH60" s="431"/>
      <c r="II60" s="433"/>
      <c r="IJ60" s="434"/>
      <c r="IK60" s="435"/>
      <c r="IL60" s="436"/>
      <c r="IM60" s="437"/>
      <c r="IN60" s="438"/>
      <c r="IO60" s="439"/>
      <c r="IP60" s="441"/>
      <c r="IQ60" s="441"/>
      <c r="IR60" s="441"/>
      <c r="IS60" s="441"/>
      <c r="IT60" s="441"/>
      <c r="IU60" s="441"/>
      <c r="IV60" s="441"/>
      <c r="IW60" s="441"/>
      <c r="IX60" s="441"/>
      <c r="IY60" s="439"/>
    </row>
    <row r="61" spans="1:259" s="92" customFormat="1" ht="14.1" customHeight="1">
      <c r="A61" s="111">
        <v>-25</v>
      </c>
      <c r="B61" s="110">
        <v>19.059999999999999</v>
      </c>
      <c r="C61" s="110">
        <f t="shared" si="7"/>
        <v>0.2900000000000027</v>
      </c>
      <c r="D61" s="110">
        <v>19.350000000000001</v>
      </c>
      <c r="E61" s="110">
        <f t="shared" si="8"/>
        <v>7.2500000000000675E-2</v>
      </c>
      <c r="F61" s="140"/>
      <c r="G61" s="141"/>
      <c r="H61" s="141"/>
      <c r="I61" s="142"/>
      <c r="K61" s="193"/>
      <c r="L61" s="421"/>
      <c r="N61" s="607">
        <f t="shared" si="9"/>
        <v>19.059999999999999</v>
      </c>
      <c r="O61" s="100">
        <v>29</v>
      </c>
      <c r="P61" s="103">
        <v>-32.340000000000003</v>
      </c>
      <c r="Q61" s="103">
        <v>33.840000000000003</v>
      </c>
      <c r="R61" s="103">
        <f t="shared" si="0"/>
        <v>1.5</v>
      </c>
      <c r="S61" s="104">
        <v>-32.76</v>
      </c>
      <c r="T61" s="104">
        <v>33.9</v>
      </c>
      <c r="U61" s="105">
        <f t="shared" si="19"/>
        <v>1.1400000000000006</v>
      </c>
      <c r="V61" s="103">
        <f t="shared" si="20"/>
        <v>-33.090000000000003</v>
      </c>
      <c r="W61" s="103">
        <f t="shared" si="21"/>
        <v>-33.33</v>
      </c>
      <c r="X61" s="103">
        <f t="shared" si="22"/>
        <v>-1447.79</v>
      </c>
      <c r="Y61" s="103">
        <f t="shared" si="23"/>
        <v>-1433.4799999999998</v>
      </c>
      <c r="Z61" s="103">
        <f t="shared" si="24"/>
        <v>14.310000000000173</v>
      </c>
      <c r="AA61" s="103">
        <f t="shared" si="25"/>
        <v>14.310000000000173</v>
      </c>
      <c r="AB61" s="617"/>
      <c r="AF61" s="477">
        <v>-2.0350000000000819</v>
      </c>
      <c r="AG61" s="478">
        <v>0.63690000000011437</v>
      </c>
      <c r="AH61" s="478">
        <v>-0.5600000000001728</v>
      </c>
      <c r="AI61" s="478">
        <v>0.34200000000013242</v>
      </c>
      <c r="AJ61" s="478">
        <v>1.080000000000382</v>
      </c>
      <c r="AK61" s="478">
        <v>1.1200000000000001</v>
      </c>
      <c r="AL61" s="478">
        <v>1.1499999999999999</v>
      </c>
      <c r="AM61" s="478">
        <v>1.2</v>
      </c>
      <c r="AN61" s="478">
        <v>1.1599999999999999</v>
      </c>
      <c r="AO61" s="478">
        <v>1.21</v>
      </c>
      <c r="AP61" s="478">
        <v>1.23</v>
      </c>
      <c r="AQ61" s="478">
        <v>1.27</v>
      </c>
      <c r="AR61" s="478">
        <v>1.24</v>
      </c>
      <c r="AS61" s="478">
        <v>1.27</v>
      </c>
      <c r="AT61" s="478">
        <v>1.31</v>
      </c>
      <c r="AU61" s="478">
        <v>1.28</v>
      </c>
      <c r="AV61" s="478">
        <v>1.31</v>
      </c>
      <c r="AW61" s="478">
        <v>1.36</v>
      </c>
      <c r="AX61" s="478">
        <v>1.32</v>
      </c>
      <c r="AY61" s="478">
        <v>1.35</v>
      </c>
      <c r="AZ61" s="149">
        <v>1.38</v>
      </c>
      <c r="BA61" s="149">
        <v>1.501999999999978</v>
      </c>
      <c r="BB61" s="149">
        <v>4.2200000000002547</v>
      </c>
      <c r="BC61" s="149">
        <v>4.7800000000002552</v>
      </c>
      <c r="BD61" s="149">
        <v>5.4200000000000728</v>
      </c>
      <c r="BE61" s="149">
        <v>2.7550000000003365</v>
      </c>
      <c r="BF61" s="149">
        <v>4.2050000000006094</v>
      </c>
      <c r="BG61" s="149">
        <v>4.46</v>
      </c>
      <c r="BH61" s="149">
        <v>6.9750000000001364</v>
      </c>
      <c r="BI61" s="149">
        <v>7.5744000000001366</v>
      </c>
      <c r="BJ61" s="149">
        <v>5.6566100000001782</v>
      </c>
      <c r="BK61" s="149">
        <v>3.8758050000002164</v>
      </c>
      <c r="BL61" s="149">
        <v>2.0950000000002547</v>
      </c>
      <c r="BM61" s="149">
        <v>4.0352500000003371</v>
      </c>
      <c r="BN61" s="149">
        <v>5.080000000000382</v>
      </c>
      <c r="BO61" s="149">
        <v>5.23</v>
      </c>
      <c r="BP61" s="149">
        <v>5.33</v>
      </c>
      <c r="BQ61" s="149">
        <v>5.5785999999999998</v>
      </c>
      <c r="BR61" s="149">
        <v>4.1000000000001364</v>
      </c>
      <c r="BS61" s="528">
        <v>4.24</v>
      </c>
      <c r="BT61" s="528">
        <v>4.34</v>
      </c>
      <c r="BU61" s="528">
        <v>4.54</v>
      </c>
      <c r="BV61" s="528">
        <v>2.88</v>
      </c>
      <c r="BW61" s="528">
        <v>1.96</v>
      </c>
      <c r="BX61" s="528">
        <v>2.4500000000000002</v>
      </c>
      <c r="BY61" s="528">
        <v>3.3649999999997817</v>
      </c>
      <c r="BZ61" s="528">
        <v>3.8750000000004547</v>
      </c>
      <c r="CA61" s="532">
        <v>4.07</v>
      </c>
      <c r="CB61" s="528">
        <v>4.17</v>
      </c>
      <c r="CC61" s="528">
        <v>6.7109999999999834</v>
      </c>
      <c r="CD61" s="528">
        <v>8.4049999999999727</v>
      </c>
      <c r="CE61" s="528">
        <v>8.83</v>
      </c>
      <c r="CF61" s="538">
        <v>9.01</v>
      </c>
      <c r="CG61" s="149">
        <v>9.15</v>
      </c>
      <c r="CH61" s="149">
        <v>9.9930000000000003</v>
      </c>
      <c r="CI61" s="542">
        <v>10.388</v>
      </c>
      <c r="CJ61" s="149">
        <v>10.52</v>
      </c>
      <c r="CK61" s="149">
        <v>10.44</v>
      </c>
      <c r="CL61" s="149">
        <v>10.28</v>
      </c>
      <c r="CM61" s="149">
        <v>10.49</v>
      </c>
      <c r="CN61" s="149">
        <v>10.65</v>
      </c>
      <c r="CO61" s="149">
        <v>10.79</v>
      </c>
      <c r="CP61" s="149">
        <v>10.66</v>
      </c>
      <c r="CQ61" s="149">
        <v>11.111000000000006</v>
      </c>
      <c r="CR61" s="149">
        <v>11.33</v>
      </c>
      <c r="CS61" s="149">
        <v>12.278</v>
      </c>
      <c r="CT61" s="149">
        <v>11.826800000000128</v>
      </c>
      <c r="CU61" s="149">
        <v>11.691440000000167</v>
      </c>
      <c r="CV61" s="149">
        <v>11.150000000000318</v>
      </c>
      <c r="CW61" s="149">
        <v>10.184999999999945</v>
      </c>
      <c r="CX61" s="149">
        <v>9.669999999999618</v>
      </c>
      <c r="CY61" s="560">
        <v>10.711749999999599</v>
      </c>
      <c r="CZ61" s="149">
        <v>10.714999999999918</v>
      </c>
      <c r="DA61" s="149">
        <v>10.93</v>
      </c>
      <c r="DB61" s="149">
        <v>9.3025000000001725</v>
      </c>
      <c r="DC61" s="149">
        <v>8.6050000000002456</v>
      </c>
      <c r="DD61" s="564">
        <v>8.08</v>
      </c>
      <c r="DE61" s="564">
        <v>8.67</v>
      </c>
      <c r="DF61" s="149">
        <v>9.0299999999999994</v>
      </c>
      <c r="DG61" s="149">
        <v>9.2100000000000009</v>
      </c>
      <c r="DH61" s="149">
        <v>9.39</v>
      </c>
      <c r="DI61" s="149">
        <v>9.1999999999999993</v>
      </c>
      <c r="DJ61" s="149">
        <v>9.43</v>
      </c>
      <c r="DK61" s="149">
        <v>9.3999999999996557</v>
      </c>
      <c r="DL61" s="149">
        <v>9.379999999999427</v>
      </c>
      <c r="DM61" s="149">
        <v>11.189999999999827</v>
      </c>
      <c r="DN61" s="149">
        <v>12.683250000000157</v>
      </c>
      <c r="DO61" s="149">
        <v>13.905000000000427</v>
      </c>
      <c r="DP61" s="149">
        <v>14.18</v>
      </c>
      <c r="DQ61" s="149">
        <v>14.46</v>
      </c>
      <c r="DR61" s="149">
        <v>14.23</v>
      </c>
      <c r="DS61" s="149">
        <v>14.51</v>
      </c>
      <c r="DT61" s="149">
        <v>14.22</v>
      </c>
      <c r="DU61" s="149">
        <v>14.5</v>
      </c>
      <c r="DV61" s="593">
        <v>14.94</v>
      </c>
      <c r="DW61" s="594">
        <v>14.72</v>
      </c>
      <c r="DX61" s="595">
        <v>15.01</v>
      </c>
      <c r="DY61" s="596">
        <v>14.63</v>
      </c>
      <c r="DZ61" s="597">
        <v>15.07</v>
      </c>
      <c r="EA61" s="599">
        <v>14.8</v>
      </c>
      <c r="EB61" s="600">
        <v>14.5</v>
      </c>
      <c r="EC61" s="601">
        <v>14.72</v>
      </c>
      <c r="ED61" s="602">
        <v>14.96</v>
      </c>
      <c r="EE61" s="149">
        <v>14.18</v>
      </c>
      <c r="EF61" s="149">
        <v>14.46</v>
      </c>
      <c r="EG61" s="149">
        <v>14.24</v>
      </c>
      <c r="EH61" s="149">
        <v>14.04</v>
      </c>
      <c r="EI61" s="149">
        <v>14.35</v>
      </c>
      <c r="EJ61" s="149">
        <v>14.64</v>
      </c>
      <c r="EK61" s="149">
        <v>14.93</v>
      </c>
      <c r="EL61" s="149">
        <v>14.63</v>
      </c>
      <c r="EM61" s="149">
        <v>15</v>
      </c>
      <c r="EN61" s="149">
        <v>14.550000000000182</v>
      </c>
      <c r="EO61" s="149">
        <v>14.84</v>
      </c>
      <c r="EP61" s="149">
        <v>15.14</v>
      </c>
      <c r="EQ61" s="149">
        <v>15.37</v>
      </c>
      <c r="ER61" s="149"/>
      <c r="ES61" s="282"/>
      <c r="ET61" s="283"/>
      <c r="EU61" s="284"/>
      <c r="EV61" s="286"/>
      <c r="EW61" s="287"/>
      <c r="EX61" s="288"/>
      <c r="EY61" s="289"/>
      <c r="EZ61" s="290"/>
      <c r="FA61" s="291"/>
      <c r="FB61" s="287"/>
      <c r="FC61" s="293"/>
      <c r="FD61" s="294"/>
      <c r="FE61" s="295"/>
      <c r="FF61" s="296"/>
      <c r="FG61" s="297"/>
      <c r="FH61" s="298"/>
      <c r="FI61" s="299"/>
      <c r="FJ61" s="300"/>
      <c r="FK61" s="301"/>
      <c r="FL61" s="303"/>
      <c r="FM61" s="301"/>
      <c r="FN61" s="305"/>
      <c r="FO61" s="301"/>
      <c r="FP61" s="301"/>
      <c r="FQ61" s="308"/>
      <c r="FR61" s="309"/>
      <c r="FS61" s="310"/>
      <c r="FT61" s="301"/>
      <c r="FU61" s="301"/>
      <c r="FV61" s="313"/>
      <c r="FW61" s="315"/>
      <c r="FX61" s="316"/>
      <c r="FY61" s="318"/>
      <c r="FZ61" s="318"/>
      <c r="GA61" s="319"/>
      <c r="GB61" s="321"/>
      <c r="GC61" s="321"/>
      <c r="GD61" s="323"/>
      <c r="GE61" s="325"/>
      <c r="GF61" s="321"/>
      <c r="GG61" s="329"/>
      <c r="GH61" s="321"/>
      <c r="GI61" s="321"/>
      <c r="GJ61" s="321"/>
      <c r="GK61" s="321"/>
      <c r="GL61" s="321"/>
      <c r="GM61" s="321"/>
      <c r="GN61" s="336"/>
      <c r="GO61" s="337"/>
      <c r="GP61" s="342"/>
      <c r="GQ61" s="347"/>
      <c r="GR61" s="349"/>
      <c r="GS61" s="352"/>
      <c r="GT61" s="355"/>
      <c r="GU61" s="355"/>
      <c r="GV61" s="355"/>
      <c r="GW61" s="355"/>
      <c r="GX61" s="355"/>
      <c r="GY61" s="359"/>
      <c r="GZ61" s="362"/>
      <c r="HA61" s="364"/>
      <c r="HB61" s="369"/>
      <c r="HC61" s="373"/>
      <c r="HD61" s="355"/>
      <c r="HE61" s="355"/>
      <c r="HF61" s="355"/>
      <c r="HG61" s="384"/>
      <c r="HH61" s="386"/>
      <c r="HI61" s="355"/>
      <c r="HJ61" s="392"/>
      <c r="HK61" s="392"/>
      <c r="HL61" s="392"/>
      <c r="HM61" s="399"/>
      <c r="HN61" s="400"/>
      <c r="HO61" s="392"/>
      <c r="HP61" s="392"/>
      <c r="HQ61" s="392"/>
      <c r="HR61" s="402"/>
      <c r="HS61" s="404"/>
      <c r="HT61" s="406"/>
      <c r="HU61" s="408"/>
      <c r="HV61" s="409"/>
      <c r="HW61" s="409"/>
      <c r="HX61" s="409"/>
      <c r="HY61" s="413"/>
      <c r="HZ61" s="415"/>
      <c r="IA61" s="418"/>
      <c r="IB61" s="420"/>
      <c r="IC61" s="409"/>
      <c r="ID61" s="425"/>
      <c r="IE61" s="427"/>
      <c r="IF61" s="428"/>
      <c r="IG61" s="429"/>
      <c r="IH61" s="431"/>
      <c r="II61" s="433"/>
      <c r="IJ61" s="434"/>
      <c r="IK61" s="435"/>
      <c r="IL61" s="436"/>
      <c r="IM61" s="437"/>
      <c r="IN61" s="438"/>
      <c r="IO61" s="439"/>
      <c r="IP61" s="441"/>
      <c r="IQ61" s="441"/>
      <c r="IR61" s="441"/>
      <c r="IS61" s="441"/>
      <c r="IT61" s="441"/>
      <c r="IU61" s="441"/>
      <c r="IV61" s="441"/>
      <c r="IW61" s="441"/>
      <c r="IX61" s="441"/>
      <c r="IY61" s="439"/>
    </row>
    <row r="62" spans="1:259" s="92" customFormat="1" ht="14.1" customHeight="1">
      <c r="A62" s="111">
        <v>-25.5</v>
      </c>
      <c r="B62" s="110">
        <v>17.670000000000002</v>
      </c>
      <c r="C62" s="110">
        <f t="shared" si="7"/>
        <v>0.26999999999999957</v>
      </c>
      <c r="D62" s="110">
        <v>17.940000000000001</v>
      </c>
      <c r="E62" s="110">
        <f t="shared" si="8"/>
        <v>6.7499999999999893E-2</v>
      </c>
      <c r="F62" s="140"/>
      <c r="G62" s="141"/>
      <c r="H62" s="141"/>
      <c r="I62" s="142"/>
      <c r="K62" s="193"/>
      <c r="L62" s="421"/>
      <c r="N62" s="607">
        <f t="shared" si="9"/>
        <v>17.670000000000002</v>
      </c>
      <c r="O62" s="100">
        <v>29.5</v>
      </c>
      <c r="P62" s="103">
        <v>-34.32</v>
      </c>
      <c r="Q62" s="103">
        <v>35.619999999999997</v>
      </c>
      <c r="R62" s="103">
        <f t="shared" si="0"/>
        <v>1.2999999999999972</v>
      </c>
      <c r="S62" s="104">
        <v>-35.97</v>
      </c>
      <c r="T62" s="104">
        <v>37.04</v>
      </c>
      <c r="U62" s="105">
        <f t="shared" si="19"/>
        <v>1.0700000000000003</v>
      </c>
      <c r="V62" s="103">
        <f t="shared" si="20"/>
        <v>-34.97</v>
      </c>
      <c r="W62" s="103">
        <f t="shared" si="21"/>
        <v>-36.504999999999995</v>
      </c>
      <c r="X62" s="103">
        <f t="shared" si="22"/>
        <v>-1482.76</v>
      </c>
      <c r="Y62" s="103">
        <f t="shared" si="23"/>
        <v>-1469.9849999999997</v>
      </c>
      <c r="Z62" s="103">
        <f t="shared" si="24"/>
        <v>12.775000000000318</v>
      </c>
      <c r="AA62" s="103">
        <f t="shared" si="25"/>
        <v>12.775000000000318</v>
      </c>
      <c r="AB62" s="617"/>
      <c r="AF62" s="477">
        <v>-2.1150000000002365</v>
      </c>
      <c r="AG62" s="478">
        <v>0.45294999999996666</v>
      </c>
      <c r="AH62" s="478">
        <v>-0.76000000000021828</v>
      </c>
      <c r="AI62" s="478">
        <v>0.11725000000004693</v>
      </c>
      <c r="AJ62" s="478">
        <v>0.83500000000026375</v>
      </c>
      <c r="AK62" s="478">
        <v>0.87</v>
      </c>
      <c r="AL62" s="478">
        <v>0.9</v>
      </c>
      <c r="AM62" s="478">
        <v>0.94</v>
      </c>
      <c r="AN62" s="478">
        <v>0.91</v>
      </c>
      <c r="AO62" s="478">
        <v>0.95</v>
      </c>
      <c r="AP62" s="478">
        <v>0.97</v>
      </c>
      <c r="AQ62" s="478">
        <v>1</v>
      </c>
      <c r="AR62" s="478">
        <v>0.98</v>
      </c>
      <c r="AS62" s="478">
        <v>1.01</v>
      </c>
      <c r="AT62" s="478">
        <v>1.04</v>
      </c>
      <c r="AU62" s="478">
        <v>1.01</v>
      </c>
      <c r="AV62" s="478">
        <v>1.03</v>
      </c>
      <c r="AW62" s="478">
        <v>1.07</v>
      </c>
      <c r="AX62" s="478">
        <v>1.04</v>
      </c>
      <c r="AY62" s="478">
        <v>1.06</v>
      </c>
      <c r="AZ62" s="149">
        <v>1.08</v>
      </c>
      <c r="BA62" s="149">
        <v>1.1959999999999564</v>
      </c>
      <c r="BB62" s="149">
        <v>3.9200000000000728</v>
      </c>
      <c r="BC62" s="149">
        <v>4.450000000000073</v>
      </c>
      <c r="BD62" s="149">
        <v>5.1050000000000182</v>
      </c>
      <c r="BE62" s="149">
        <v>2.415000000000191</v>
      </c>
      <c r="BF62" s="149">
        <v>3.8200000000006185</v>
      </c>
      <c r="BG62" s="149">
        <v>4.05</v>
      </c>
      <c r="BH62" s="149">
        <v>6.5499999999999545</v>
      </c>
      <c r="BI62" s="149">
        <v>7.1349999999999536</v>
      </c>
      <c r="BJ62" s="149">
        <v>5.2152500000000019</v>
      </c>
      <c r="BK62" s="149">
        <v>3.4326250000000464</v>
      </c>
      <c r="BL62" s="149">
        <v>1.6500000000000909</v>
      </c>
      <c r="BM62" s="149">
        <v>3.596750000000168</v>
      </c>
      <c r="BN62" s="149">
        <v>4.6450000000002092</v>
      </c>
      <c r="BO62" s="149">
        <v>4.78</v>
      </c>
      <c r="BP62" s="149">
        <v>4.87</v>
      </c>
      <c r="BQ62" s="149">
        <v>5.1032000000000002</v>
      </c>
      <c r="BR62" s="149">
        <v>3.7300000000000182</v>
      </c>
      <c r="BS62" s="528">
        <v>3.86</v>
      </c>
      <c r="BT62" s="528">
        <v>3.96</v>
      </c>
      <c r="BU62" s="528">
        <v>4.1500000000000004</v>
      </c>
      <c r="BV62" s="528">
        <v>2.5</v>
      </c>
      <c r="BW62" s="528">
        <v>1.57</v>
      </c>
      <c r="BX62" s="528">
        <v>2.0499999999999998</v>
      </c>
      <c r="BY62" s="528">
        <v>2.9749999999996817</v>
      </c>
      <c r="BZ62" s="528">
        <v>3.3850000000004457</v>
      </c>
      <c r="CA62" s="532">
        <v>3.55</v>
      </c>
      <c r="CB62" s="528">
        <v>3.63</v>
      </c>
      <c r="CC62" s="528">
        <v>6.2519999999999998</v>
      </c>
      <c r="CD62" s="528">
        <v>8</v>
      </c>
      <c r="CE62" s="528">
        <v>8.4</v>
      </c>
      <c r="CF62" s="538">
        <v>8.57</v>
      </c>
      <c r="CG62" s="149">
        <v>8.6999999999999993</v>
      </c>
      <c r="CH62" s="149">
        <v>9.5039999999999996</v>
      </c>
      <c r="CI62" s="542">
        <v>9.8864999999999998</v>
      </c>
      <c r="CJ62" s="149">
        <v>10.02</v>
      </c>
      <c r="CK62" s="149">
        <v>9.94</v>
      </c>
      <c r="CL62" s="149">
        <v>9.7899999999999991</v>
      </c>
      <c r="CM62" s="149">
        <v>9.99</v>
      </c>
      <c r="CN62" s="149">
        <v>10.14</v>
      </c>
      <c r="CO62" s="149">
        <v>10.27</v>
      </c>
      <c r="CP62" s="149">
        <v>10.15</v>
      </c>
      <c r="CQ62" s="149">
        <v>10.58</v>
      </c>
      <c r="CR62" s="149">
        <v>10.79</v>
      </c>
      <c r="CS62" s="149">
        <v>11.707999999999998</v>
      </c>
      <c r="CT62" s="149">
        <v>11.364800000000054</v>
      </c>
      <c r="CU62" s="149">
        <v>11.26184000000007</v>
      </c>
      <c r="CV62" s="149">
        <v>10.850000000000136</v>
      </c>
      <c r="CW62" s="149">
        <v>9.8999999999998636</v>
      </c>
      <c r="CX62" s="149">
        <v>9.3999999999996362</v>
      </c>
      <c r="CY62" s="560">
        <v>10.412499999999635</v>
      </c>
      <c r="CZ62" s="149">
        <v>10.559999999999945</v>
      </c>
      <c r="DA62" s="149">
        <v>10.77</v>
      </c>
      <c r="DB62" s="149">
        <v>9.1285000000001268</v>
      </c>
      <c r="DC62" s="149">
        <v>8.4250000000001819</v>
      </c>
      <c r="DD62" s="564">
        <v>7.9</v>
      </c>
      <c r="DE62" s="564">
        <v>8.49</v>
      </c>
      <c r="DF62" s="149">
        <v>8.84</v>
      </c>
      <c r="DG62" s="149">
        <v>9.02</v>
      </c>
      <c r="DH62" s="149">
        <v>9.1999999999999993</v>
      </c>
      <c r="DI62" s="149">
        <v>9.02</v>
      </c>
      <c r="DJ62" s="149">
        <v>9.25</v>
      </c>
      <c r="DK62" s="149">
        <v>9.2319999999996067</v>
      </c>
      <c r="DL62" s="149">
        <v>9.2199999999993452</v>
      </c>
      <c r="DM62" s="149">
        <v>11.019999999999708</v>
      </c>
      <c r="DN62" s="149">
        <v>12.50500000000001</v>
      </c>
      <c r="DO62" s="149">
        <v>13.720000000000255</v>
      </c>
      <c r="DP62" s="149">
        <v>13.99</v>
      </c>
      <c r="DQ62" s="149">
        <v>14.27</v>
      </c>
      <c r="DR62" s="149">
        <v>14.04</v>
      </c>
      <c r="DS62" s="149">
        <v>14.32</v>
      </c>
      <c r="DT62" s="149">
        <v>14.03</v>
      </c>
      <c r="DU62" s="149">
        <v>14.31</v>
      </c>
      <c r="DV62" s="593">
        <v>14.74</v>
      </c>
      <c r="DW62" s="594">
        <v>14.52</v>
      </c>
      <c r="DX62" s="595">
        <v>14.81</v>
      </c>
      <c r="DY62" s="596">
        <v>14.44</v>
      </c>
      <c r="DZ62" s="597">
        <v>14.87</v>
      </c>
      <c r="EA62" s="599">
        <v>14.6</v>
      </c>
      <c r="EB62" s="600">
        <v>14.31</v>
      </c>
      <c r="EC62" s="601">
        <v>14.52</v>
      </c>
      <c r="ED62" s="602">
        <v>14.75</v>
      </c>
      <c r="EE62" s="149">
        <v>13.99</v>
      </c>
      <c r="EF62" s="149">
        <v>14.27</v>
      </c>
      <c r="EG62" s="149">
        <v>14.06</v>
      </c>
      <c r="EH62" s="149">
        <v>13.86</v>
      </c>
      <c r="EI62" s="149">
        <v>14.16</v>
      </c>
      <c r="EJ62" s="149">
        <v>14.44</v>
      </c>
      <c r="EK62" s="149">
        <v>14.73</v>
      </c>
      <c r="EL62" s="149">
        <v>14.44</v>
      </c>
      <c r="EM62" s="149">
        <v>14.8</v>
      </c>
      <c r="EN62" s="149">
        <v>14.310000000000173</v>
      </c>
      <c r="EO62" s="149">
        <v>14.6</v>
      </c>
      <c r="EP62" s="149">
        <v>14.89</v>
      </c>
      <c r="EQ62" s="149">
        <v>15.11</v>
      </c>
      <c r="ER62" s="149"/>
      <c r="ES62" s="282"/>
      <c r="ET62" s="283"/>
      <c r="EU62" s="284"/>
      <c r="EV62" s="286"/>
      <c r="EW62" s="287"/>
      <c r="EX62" s="288"/>
      <c r="EY62" s="289"/>
      <c r="EZ62" s="290"/>
      <c r="FA62" s="291"/>
      <c r="FB62" s="287"/>
      <c r="FC62" s="293"/>
      <c r="FD62" s="294"/>
      <c r="FE62" s="295"/>
      <c r="FF62" s="296"/>
      <c r="FG62" s="297"/>
      <c r="FH62" s="298"/>
      <c r="FI62" s="299"/>
      <c r="FJ62" s="300"/>
      <c r="FK62" s="301"/>
      <c r="FL62" s="303"/>
      <c r="FM62" s="301"/>
      <c r="FN62" s="305"/>
      <c r="FO62" s="301"/>
      <c r="FP62" s="301"/>
      <c r="FQ62" s="308"/>
      <c r="FR62" s="309"/>
      <c r="FS62" s="310"/>
      <c r="FT62" s="301"/>
      <c r="FU62" s="301"/>
      <c r="FV62" s="313"/>
      <c r="FW62" s="315"/>
      <c r="FX62" s="316"/>
      <c r="FY62" s="318"/>
      <c r="FZ62" s="318"/>
      <c r="GA62" s="319"/>
      <c r="GB62" s="321"/>
      <c r="GC62" s="321"/>
      <c r="GD62" s="323"/>
      <c r="GE62" s="325"/>
      <c r="GF62" s="321"/>
      <c r="GG62" s="329"/>
      <c r="GH62" s="321"/>
      <c r="GI62" s="321"/>
      <c r="GJ62" s="321"/>
      <c r="GK62" s="321"/>
      <c r="GL62" s="321"/>
      <c r="GM62" s="321"/>
      <c r="GN62" s="336"/>
      <c r="GO62" s="337"/>
      <c r="GP62" s="342"/>
      <c r="GQ62" s="347"/>
      <c r="GR62" s="349"/>
      <c r="GS62" s="352"/>
      <c r="GT62" s="355"/>
      <c r="GU62" s="355"/>
      <c r="GV62" s="355"/>
      <c r="GW62" s="355"/>
      <c r="GX62" s="355"/>
      <c r="GY62" s="359"/>
      <c r="GZ62" s="362"/>
      <c r="HA62" s="364"/>
      <c r="HB62" s="369"/>
      <c r="HC62" s="373"/>
      <c r="HD62" s="355"/>
      <c r="HE62" s="355"/>
      <c r="HF62" s="355"/>
      <c r="HG62" s="384"/>
      <c r="HH62" s="386"/>
      <c r="HI62" s="355"/>
      <c r="HJ62" s="392"/>
      <c r="HK62" s="392"/>
      <c r="HL62" s="392"/>
      <c r="HM62" s="399"/>
      <c r="HN62" s="400"/>
      <c r="HO62" s="392"/>
      <c r="HP62" s="392"/>
      <c r="HQ62" s="392"/>
      <c r="HR62" s="402"/>
      <c r="HS62" s="404"/>
      <c r="HT62" s="406"/>
      <c r="HU62" s="408"/>
      <c r="HV62" s="409"/>
      <c r="HW62" s="409"/>
      <c r="HX62" s="409"/>
      <c r="HY62" s="413"/>
      <c r="HZ62" s="415"/>
      <c r="IA62" s="418"/>
      <c r="IB62" s="420"/>
      <c r="IC62" s="409"/>
      <c r="ID62" s="425"/>
      <c r="IE62" s="427"/>
      <c r="IF62" s="428"/>
      <c r="IG62" s="429"/>
      <c r="IH62" s="431"/>
      <c r="II62" s="433"/>
      <c r="IJ62" s="434"/>
      <c r="IK62" s="435"/>
      <c r="IL62" s="436"/>
      <c r="IM62" s="437"/>
      <c r="IN62" s="438"/>
      <c r="IO62" s="439"/>
      <c r="IP62" s="441"/>
      <c r="IQ62" s="441"/>
      <c r="IR62" s="441"/>
      <c r="IS62" s="441"/>
      <c r="IT62" s="441"/>
      <c r="IU62" s="441"/>
      <c r="IV62" s="441"/>
      <c r="IW62" s="441"/>
      <c r="IX62" s="441"/>
      <c r="IY62" s="439"/>
    </row>
    <row r="63" spans="1:259" s="92" customFormat="1" ht="14.1" customHeight="1">
      <c r="A63" s="111">
        <v>-26</v>
      </c>
      <c r="B63" s="110">
        <v>16.98</v>
      </c>
      <c r="C63" s="110">
        <f t="shared" si="7"/>
        <v>0.25</v>
      </c>
      <c r="D63" s="110">
        <v>17.23</v>
      </c>
      <c r="E63" s="110">
        <f t="shared" si="8"/>
        <v>6.25E-2</v>
      </c>
      <c r="F63" s="140"/>
      <c r="G63" s="141"/>
      <c r="H63" s="141"/>
      <c r="I63" s="142"/>
      <c r="K63" s="193"/>
      <c r="L63" s="421"/>
      <c r="N63" s="607">
        <f t="shared" si="9"/>
        <v>16.98</v>
      </c>
      <c r="O63" s="100">
        <v>30</v>
      </c>
      <c r="P63" s="103">
        <v>-31.22</v>
      </c>
      <c r="Q63" s="103">
        <v>32.56</v>
      </c>
      <c r="R63" s="103">
        <f t="shared" si="0"/>
        <v>1.3400000000000034</v>
      </c>
      <c r="S63" s="104">
        <v>-31.98</v>
      </c>
      <c r="T63" s="104">
        <v>33.090000000000003</v>
      </c>
      <c r="U63" s="105">
        <f t="shared" si="19"/>
        <v>1.110000000000003</v>
      </c>
      <c r="V63" s="103">
        <f t="shared" si="20"/>
        <v>-31.89</v>
      </c>
      <c r="W63" s="103">
        <f t="shared" si="21"/>
        <v>-32.535000000000004</v>
      </c>
      <c r="X63" s="103">
        <f t="shared" si="22"/>
        <v>-1514.65</v>
      </c>
      <c r="Y63" s="103">
        <f t="shared" si="23"/>
        <v>-1502.5199999999998</v>
      </c>
      <c r="Z63" s="103">
        <f t="shared" si="24"/>
        <v>12.130000000000337</v>
      </c>
      <c r="AA63" s="103">
        <f t="shared" si="25"/>
        <v>12.130000000000337</v>
      </c>
      <c r="AB63" s="617"/>
      <c r="AF63" s="477">
        <v>-2.2600000000002183</v>
      </c>
      <c r="AG63" s="478">
        <v>0.11159999999990067</v>
      </c>
      <c r="AH63" s="478">
        <v>-1.2100000000002638</v>
      </c>
      <c r="AI63" s="478">
        <v>-0.34099999999992858</v>
      </c>
      <c r="AJ63" s="478">
        <v>0.37000000000034561</v>
      </c>
      <c r="AK63" s="478">
        <v>0.38</v>
      </c>
      <c r="AL63" s="478">
        <v>0.39</v>
      </c>
      <c r="AM63" s="478">
        <v>0.41</v>
      </c>
      <c r="AN63" s="478">
        <v>0.4</v>
      </c>
      <c r="AO63" s="478">
        <v>0.42</v>
      </c>
      <c r="AP63" s="478">
        <v>0.43</v>
      </c>
      <c r="AQ63" s="478">
        <v>0.44</v>
      </c>
      <c r="AR63" s="478">
        <v>0.43</v>
      </c>
      <c r="AS63" s="478">
        <v>0.44</v>
      </c>
      <c r="AT63" s="478">
        <v>0.45</v>
      </c>
      <c r="AU63" s="478">
        <v>0.44</v>
      </c>
      <c r="AV63" s="478">
        <v>0.45</v>
      </c>
      <c r="AW63" s="478">
        <v>0.47</v>
      </c>
      <c r="AX63" s="478">
        <v>0.46</v>
      </c>
      <c r="AY63" s="478">
        <v>0.47</v>
      </c>
      <c r="AZ63" s="149">
        <v>0.48</v>
      </c>
      <c r="BA63" s="149">
        <v>0.58599999999995633</v>
      </c>
      <c r="BB63" s="149">
        <v>3.3200000000001637</v>
      </c>
      <c r="BC63" s="149">
        <v>3.8200000000001637</v>
      </c>
      <c r="BD63" s="149">
        <v>4.4550000000001546</v>
      </c>
      <c r="BE63" s="149">
        <v>1.8100000000001728</v>
      </c>
      <c r="BF63" s="149">
        <v>2.9650000000006003</v>
      </c>
      <c r="BG63" s="149">
        <v>3.14</v>
      </c>
      <c r="BH63" s="149">
        <v>5.6050000000000182</v>
      </c>
      <c r="BI63" s="149">
        <v>6.1756000000000189</v>
      </c>
      <c r="BJ63" s="149">
        <v>4.2573900000000702</v>
      </c>
      <c r="BK63" s="149">
        <v>2.4761950000001169</v>
      </c>
      <c r="BL63" s="149">
        <v>0.69500000000016371</v>
      </c>
      <c r="BM63" s="149">
        <v>2.6547500000002291</v>
      </c>
      <c r="BN63" s="149">
        <v>3.7100000000002638</v>
      </c>
      <c r="BO63" s="149">
        <v>3.82</v>
      </c>
      <c r="BP63" s="149">
        <v>3.89</v>
      </c>
      <c r="BQ63" s="149">
        <v>4.1188000000000002</v>
      </c>
      <c r="BR63" s="149">
        <v>2.7950000000000728</v>
      </c>
      <c r="BS63" s="528">
        <v>2.89</v>
      </c>
      <c r="BT63" s="528">
        <v>2.96</v>
      </c>
      <c r="BU63" s="528">
        <v>3.1</v>
      </c>
      <c r="BV63" s="528">
        <v>1.57</v>
      </c>
      <c r="BW63" s="528">
        <v>0.72</v>
      </c>
      <c r="BX63" s="528">
        <v>1.1599999999999999</v>
      </c>
      <c r="BY63" s="528">
        <v>1.9349999999997181</v>
      </c>
      <c r="BZ63" s="528">
        <v>2.2850000000005366</v>
      </c>
      <c r="CA63" s="532">
        <v>2.4</v>
      </c>
      <c r="CB63" s="528">
        <v>2.46</v>
      </c>
      <c r="CC63" s="528">
        <v>5.1509999999999616</v>
      </c>
      <c r="CD63" s="528">
        <v>6.9449999999999363</v>
      </c>
      <c r="CE63" s="528">
        <v>7.29</v>
      </c>
      <c r="CF63" s="538">
        <v>7.44</v>
      </c>
      <c r="CG63" s="149">
        <v>7.55</v>
      </c>
      <c r="CH63" s="149">
        <v>8.2910000000000004</v>
      </c>
      <c r="CI63" s="542">
        <v>8.6585000000000001</v>
      </c>
      <c r="CJ63" s="149">
        <v>8.77</v>
      </c>
      <c r="CK63" s="149">
        <v>8.6999999999999993</v>
      </c>
      <c r="CL63" s="149">
        <v>8.57</v>
      </c>
      <c r="CM63" s="149">
        <v>8.74</v>
      </c>
      <c r="CN63" s="149">
        <v>8.8699999999999992</v>
      </c>
      <c r="CO63" s="149">
        <v>8.99</v>
      </c>
      <c r="CP63" s="149">
        <v>8.8800000000000008</v>
      </c>
      <c r="CQ63" s="149">
        <v>9.2670000000000137</v>
      </c>
      <c r="CR63" s="149">
        <v>9.4499999999999993</v>
      </c>
      <c r="CS63" s="149">
        <v>10.331999999999999</v>
      </c>
      <c r="CT63" s="149">
        <v>10.077200000000065</v>
      </c>
      <c r="CU63" s="149">
        <v>10.000760000000085</v>
      </c>
      <c r="CV63" s="149">
        <v>9.6950000000001637</v>
      </c>
      <c r="CW63" s="149">
        <v>8.6150000000000091</v>
      </c>
      <c r="CX63" s="149">
        <v>8.1299999999996544</v>
      </c>
      <c r="CY63" s="560">
        <v>9.1109999999996543</v>
      </c>
      <c r="CZ63" s="149">
        <v>9.2249999999999091</v>
      </c>
      <c r="DA63" s="149">
        <v>9.41</v>
      </c>
      <c r="DB63" s="149">
        <v>7.7510000000001336</v>
      </c>
      <c r="DC63" s="149">
        <v>7.040000000000191</v>
      </c>
      <c r="DD63" s="564">
        <v>6.51</v>
      </c>
      <c r="DE63" s="564">
        <v>7.1</v>
      </c>
      <c r="DF63" s="149">
        <v>7.39</v>
      </c>
      <c r="DG63" s="149">
        <v>7.54</v>
      </c>
      <c r="DH63" s="149">
        <v>7.69</v>
      </c>
      <c r="DI63" s="149">
        <v>7.54</v>
      </c>
      <c r="DJ63" s="149">
        <v>7.73</v>
      </c>
      <c r="DK63" s="149">
        <v>7.7719999999995633</v>
      </c>
      <c r="DL63" s="149">
        <v>7.7999999999992724</v>
      </c>
      <c r="DM63" s="149">
        <v>9.6119999999997159</v>
      </c>
      <c r="DN63" s="149">
        <v>11.106900000000083</v>
      </c>
      <c r="DO63" s="149">
        <v>12.330000000000382</v>
      </c>
      <c r="DP63" s="149">
        <v>12.58</v>
      </c>
      <c r="DQ63" s="149">
        <v>12.83</v>
      </c>
      <c r="DR63" s="149">
        <v>12.62</v>
      </c>
      <c r="DS63" s="149">
        <v>12.87</v>
      </c>
      <c r="DT63" s="149">
        <v>12.61</v>
      </c>
      <c r="DU63" s="149">
        <v>12.86</v>
      </c>
      <c r="DV63" s="593">
        <v>13.25</v>
      </c>
      <c r="DW63" s="594">
        <v>13.05</v>
      </c>
      <c r="DX63" s="595">
        <v>13.31</v>
      </c>
      <c r="DY63" s="596">
        <v>12.98</v>
      </c>
      <c r="DZ63" s="597">
        <v>13.37</v>
      </c>
      <c r="EA63" s="599">
        <v>13.13</v>
      </c>
      <c r="EB63" s="600">
        <v>12.87</v>
      </c>
      <c r="EC63" s="601">
        <v>13.06</v>
      </c>
      <c r="ED63" s="602">
        <v>13.27</v>
      </c>
      <c r="EE63" s="149">
        <v>12.57</v>
      </c>
      <c r="EF63" s="149">
        <v>12.82</v>
      </c>
      <c r="EG63" s="149">
        <v>12.63</v>
      </c>
      <c r="EH63" s="149">
        <v>12.45</v>
      </c>
      <c r="EI63" s="149">
        <v>12.72</v>
      </c>
      <c r="EJ63" s="149">
        <v>12.97</v>
      </c>
      <c r="EK63" s="149">
        <v>13.23</v>
      </c>
      <c r="EL63" s="149">
        <v>12.97</v>
      </c>
      <c r="EM63" s="149">
        <v>13.29</v>
      </c>
      <c r="EN63" s="149">
        <v>12.775000000000318</v>
      </c>
      <c r="EO63" s="149">
        <v>13.03</v>
      </c>
      <c r="EP63" s="149">
        <v>13.29</v>
      </c>
      <c r="EQ63" s="149">
        <v>13.49</v>
      </c>
      <c r="ER63" s="149"/>
      <c r="ES63" s="282"/>
      <c r="ET63" s="283"/>
      <c r="EU63" s="284"/>
      <c r="EV63" s="286"/>
      <c r="EW63" s="287"/>
      <c r="EX63" s="288"/>
      <c r="EY63" s="289"/>
      <c r="EZ63" s="290"/>
      <c r="FA63" s="291"/>
      <c r="FB63" s="287"/>
      <c r="FC63" s="293"/>
      <c r="FD63" s="294"/>
      <c r="FE63" s="295"/>
      <c r="FF63" s="296"/>
      <c r="FG63" s="297"/>
      <c r="FH63" s="298"/>
      <c r="FI63" s="299"/>
      <c r="FJ63" s="300"/>
      <c r="FK63" s="301"/>
      <c r="FL63" s="303"/>
      <c r="FM63" s="301"/>
      <c r="FN63" s="305"/>
      <c r="FO63" s="301"/>
      <c r="FP63" s="301"/>
      <c r="FQ63" s="308"/>
      <c r="FR63" s="309"/>
      <c r="FS63" s="310"/>
      <c r="FT63" s="301"/>
      <c r="FU63" s="301"/>
      <c r="FV63" s="313"/>
      <c r="FW63" s="315"/>
      <c r="FX63" s="316"/>
      <c r="FY63" s="318"/>
      <c r="FZ63" s="318"/>
      <c r="GA63" s="319"/>
      <c r="GB63" s="321"/>
      <c r="GC63" s="321"/>
      <c r="GD63" s="323"/>
      <c r="GE63" s="325"/>
      <c r="GF63" s="321"/>
      <c r="GG63" s="329"/>
      <c r="GH63" s="321"/>
      <c r="GI63" s="321"/>
      <c r="GJ63" s="321"/>
      <c r="GK63" s="321"/>
      <c r="GL63" s="321"/>
      <c r="GM63" s="321"/>
      <c r="GN63" s="336"/>
      <c r="GO63" s="337"/>
      <c r="GP63" s="342"/>
      <c r="GQ63" s="347"/>
      <c r="GR63" s="349"/>
      <c r="GS63" s="352"/>
      <c r="GT63" s="355"/>
      <c r="GU63" s="355"/>
      <c r="GV63" s="355"/>
      <c r="GW63" s="355"/>
      <c r="GX63" s="355"/>
      <c r="GY63" s="359"/>
      <c r="GZ63" s="362"/>
      <c r="HA63" s="364"/>
      <c r="HB63" s="369"/>
      <c r="HC63" s="373"/>
      <c r="HD63" s="355"/>
      <c r="HE63" s="355"/>
      <c r="HF63" s="355"/>
      <c r="HG63" s="384"/>
      <c r="HH63" s="386"/>
      <c r="HI63" s="355"/>
      <c r="HJ63" s="392"/>
      <c r="HK63" s="392"/>
      <c r="HL63" s="392"/>
      <c r="HM63" s="399"/>
      <c r="HN63" s="400"/>
      <c r="HO63" s="392"/>
      <c r="HP63" s="392"/>
      <c r="HQ63" s="392"/>
      <c r="HR63" s="402"/>
      <c r="HS63" s="404"/>
      <c r="HT63" s="406"/>
      <c r="HU63" s="408"/>
      <c r="HV63" s="409"/>
      <c r="HW63" s="409"/>
      <c r="HX63" s="409"/>
      <c r="HY63" s="413"/>
      <c r="HZ63" s="415"/>
      <c r="IA63" s="418"/>
      <c r="IB63" s="420"/>
      <c r="IC63" s="409"/>
      <c r="ID63" s="425"/>
      <c r="IE63" s="427"/>
      <c r="IF63" s="428"/>
      <c r="IG63" s="429"/>
      <c r="IH63" s="431"/>
      <c r="II63" s="433"/>
      <c r="IJ63" s="434"/>
      <c r="IK63" s="435"/>
      <c r="IL63" s="436"/>
      <c r="IM63" s="437"/>
      <c r="IN63" s="438"/>
      <c r="IO63" s="439"/>
      <c r="IP63" s="441"/>
      <c r="IQ63" s="441"/>
      <c r="IR63" s="441"/>
      <c r="IS63" s="441"/>
      <c r="IT63" s="441"/>
      <c r="IU63" s="441"/>
      <c r="IV63" s="441"/>
      <c r="IW63" s="441"/>
      <c r="IX63" s="441"/>
      <c r="IY63" s="439"/>
    </row>
    <row r="64" spans="1:259" s="92" customFormat="1" ht="14.1" customHeight="1">
      <c r="A64" s="111">
        <v>-26.5</v>
      </c>
      <c r="B64" s="110">
        <v>15.59</v>
      </c>
      <c r="C64" s="110">
        <f t="shared" si="7"/>
        <v>0.23000000000000043</v>
      </c>
      <c r="D64" s="110">
        <v>15.82</v>
      </c>
      <c r="E64" s="110">
        <f t="shared" si="8"/>
        <v>5.7500000000000107E-2</v>
      </c>
      <c r="F64" s="140"/>
      <c r="G64" s="141"/>
      <c r="H64" s="141"/>
      <c r="I64" s="142"/>
      <c r="K64" s="193"/>
      <c r="L64" s="421"/>
      <c r="N64" s="607">
        <f t="shared" si="9"/>
        <v>15.59</v>
      </c>
      <c r="O64" s="100">
        <v>30.5</v>
      </c>
      <c r="P64" s="103">
        <v>-28.08</v>
      </c>
      <c r="Q64" s="103">
        <v>29.45</v>
      </c>
      <c r="R64" s="103">
        <f t="shared" si="0"/>
        <v>1.370000000000001</v>
      </c>
      <c r="S64" s="104">
        <v>-28.46</v>
      </c>
      <c r="T64" s="104">
        <v>29.62</v>
      </c>
      <c r="U64" s="105">
        <f t="shared" si="19"/>
        <v>1.1600000000000001</v>
      </c>
      <c r="V64" s="103">
        <f t="shared" si="20"/>
        <v>-28.765000000000001</v>
      </c>
      <c r="W64" s="103">
        <f t="shared" si="21"/>
        <v>-29.04</v>
      </c>
      <c r="X64" s="103">
        <f t="shared" si="22"/>
        <v>-1543.4150000000002</v>
      </c>
      <c r="Y64" s="103">
        <f t="shared" si="23"/>
        <v>-1531.5599999999997</v>
      </c>
      <c r="Z64" s="103">
        <f t="shared" si="24"/>
        <v>11.855000000000473</v>
      </c>
      <c r="AA64" s="103">
        <f t="shared" si="25"/>
        <v>11.855000000000473</v>
      </c>
      <c r="AB64" s="617"/>
      <c r="AF64" s="477">
        <v>-2.3400000000001455</v>
      </c>
      <c r="AG64" s="478">
        <v>6.239999999994561E-2</v>
      </c>
      <c r="AH64" s="478">
        <v>-1.3450000000002547</v>
      </c>
      <c r="AI64" s="478">
        <v>-0.44849999999981938</v>
      </c>
      <c r="AJ64" s="478">
        <v>0.2850000000005366</v>
      </c>
      <c r="AK64" s="478">
        <v>0.3</v>
      </c>
      <c r="AL64" s="478">
        <v>0.31</v>
      </c>
      <c r="AM64" s="478">
        <v>0.32</v>
      </c>
      <c r="AN64" s="478">
        <v>0.31</v>
      </c>
      <c r="AO64" s="478">
        <v>0.32</v>
      </c>
      <c r="AP64" s="478">
        <v>0.33</v>
      </c>
      <c r="AQ64" s="478">
        <v>0.34</v>
      </c>
      <c r="AR64" s="478">
        <v>0.33</v>
      </c>
      <c r="AS64" s="478">
        <v>0.34</v>
      </c>
      <c r="AT64" s="478">
        <v>0.35</v>
      </c>
      <c r="AU64" s="478">
        <v>0.34</v>
      </c>
      <c r="AV64" s="478">
        <v>0.35</v>
      </c>
      <c r="AW64" s="478">
        <v>0.36</v>
      </c>
      <c r="AX64" s="478">
        <v>0.35</v>
      </c>
      <c r="AY64" s="478">
        <v>0.36</v>
      </c>
      <c r="AZ64" s="149">
        <v>0.37</v>
      </c>
      <c r="BA64" s="149">
        <v>0.41000000000001091</v>
      </c>
      <c r="BB64" s="149">
        <v>3.0000000000002274</v>
      </c>
      <c r="BC64" s="149">
        <v>3.4700000000002271</v>
      </c>
      <c r="BD64" s="149">
        <v>4.1600000000003092</v>
      </c>
      <c r="BE64" s="149">
        <v>1.4450000000001637</v>
      </c>
      <c r="BF64" s="149">
        <v>2.4800000000007003</v>
      </c>
      <c r="BG64" s="149">
        <v>2.63</v>
      </c>
      <c r="BH64" s="149">
        <v>5.1700000000000728</v>
      </c>
      <c r="BI64" s="149">
        <v>5.7262000000000723</v>
      </c>
      <c r="BJ64" s="149">
        <v>3.8182800000001587</v>
      </c>
      <c r="BK64" s="149">
        <v>2.0466400000002385</v>
      </c>
      <c r="BL64" s="149">
        <v>0.27500000000031832</v>
      </c>
      <c r="BM64" s="149">
        <v>2.1502500000003124</v>
      </c>
      <c r="BN64" s="149">
        <v>3.1600000000003092</v>
      </c>
      <c r="BO64" s="149">
        <v>3.25</v>
      </c>
      <c r="BP64" s="149">
        <v>3.31</v>
      </c>
      <c r="BQ64" s="149">
        <v>3.5344000000000002</v>
      </c>
      <c r="BR64" s="149">
        <v>2.1500000000000909</v>
      </c>
      <c r="BS64" s="528">
        <v>2.23</v>
      </c>
      <c r="BT64" s="528">
        <v>2.29</v>
      </c>
      <c r="BU64" s="528">
        <v>2.4</v>
      </c>
      <c r="BV64" s="528">
        <v>0.96</v>
      </c>
      <c r="BW64" s="528">
        <v>0.16</v>
      </c>
      <c r="BX64" s="528">
        <v>0.57999999999999996</v>
      </c>
      <c r="BY64" s="528">
        <v>1.4049999999997453</v>
      </c>
      <c r="BZ64" s="528">
        <v>1.6000000000005912</v>
      </c>
      <c r="CA64" s="532">
        <v>1.68</v>
      </c>
      <c r="CB64" s="528">
        <v>1.72</v>
      </c>
      <c r="CC64" s="528">
        <v>4.4410000000000656</v>
      </c>
      <c r="CD64" s="528">
        <v>6.2550000000001091</v>
      </c>
      <c r="CE64" s="528">
        <v>6.57</v>
      </c>
      <c r="CF64" s="538">
        <v>6.7</v>
      </c>
      <c r="CG64" s="149">
        <v>6.8</v>
      </c>
      <c r="CH64" s="149">
        <v>7.4959999999999996</v>
      </c>
      <c r="CI64" s="542">
        <v>7.8484999999999996</v>
      </c>
      <c r="CJ64" s="149">
        <v>7.95</v>
      </c>
      <c r="CK64" s="149">
        <v>7.89</v>
      </c>
      <c r="CL64" s="149">
        <v>7.77</v>
      </c>
      <c r="CM64" s="149">
        <v>7.93</v>
      </c>
      <c r="CN64" s="149">
        <v>8.0500000000000007</v>
      </c>
      <c r="CO64" s="149">
        <v>8.15</v>
      </c>
      <c r="CP64" s="149">
        <v>8.0500000000000007</v>
      </c>
      <c r="CQ64" s="149">
        <v>8.4089999999999794</v>
      </c>
      <c r="CR64" s="149">
        <v>8.58</v>
      </c>
      <c r="CS64" s="149">
        <v>9.4260000000000002</v>
      </c>
      <c r="CT64" s="149">
        <v>9.253600000000139</v>
      </c>
      <c r="CU64" s="149">
        <v>9.2018800000001804</v>
      </c>
      <c r="CV64" s="149">
        <v>8.9950000000003456</v>
      </c>
      <c r="CW64" s="149">
        <v>7.8500000000001364</v>
      </c>
      <c r="CX64" s="149">
        <v>7.3749999999997726</v>
      </c>
      <c r="CY64" s="560">
        <v>8.3064999999997724</v>
      </c>
      <c r="CZ64" s="149">
        <v>8.3499999999999091</v>
      </c>
      <c r="DA64" s="149">
        <v>8.52</v>
      </c>
      <c r="DB64" s="149">
        <v>6.9240000000001656</v>
      </c>
      <c r="DC64" s="149">
        <v>6.2400000000002365</v>
      </c>
      <c r="DD64" s="564">
        <v>5.73</v>
      </c>
      <c r="DE64" s="564">
        <v>6.3</v>
      </c>
      <c r="DF64" s="149">
        <v>6.56</v>
      </c>
      <c r="DG64" s="149">
        <v>6.69</v>
      </c>
      <c r="DH64" s="149">
        <v>6.82</v>
      </c>
      <c r="DI64" s="149">
        <v>6.68</v>
      </c>
      <c r="DJ64" s="149">
        <v>6.85</v>
      </c>
      <c r="DK64" s="149">
        <v>6.9219999999996071</v>
      </c>
      <c r="DL64" s="149">
        <v>6.9699999999993452</v>
      </c>
      <c r="DM64" s="149">
        <v>8.8159999999998035</v>
      </c>
      <c r="DN64" s="149">
        <v>10.338950000000182</v>
      </c>
      <c r="DO64" s="149">
        <v>11.585000000000491</v>
      </c>
      <c r="DP64" s="149">
        <v>11.82</v>
      </c>
      <c r="DQ64" s="149">
        <v>12.06</v>
      </c>
      <c r="DR64" s="149">
        <v>11.87</v>
      </c>
      <c r="DS64" s="149">
        <v>12.11</v>
      </c>
      <c r="DT64" s="149">
        <v>11.87</v>
      </c>
      <c r="DU64" s="149">
        <v>12.11</v>
      </c>
      <c r="DV64" s="593">
        <v>12.47</v>
      </c>
      <c r="DW64" s="594">
        <v>12.28</v>
      </c>
      <c r="DX64" s="595">
        <v>12.53</v>
      </c>
      <c r="DY64" s="596">
        <v>12.22</v>
      </c>
      <c r="DZ64" s="597">
        <v>12.59</v>
      </c>
      <c r="EA64" s="599">
        <v>12.36</v>
      </c>
      <c r="EB64" s="600">
        <v>12.11</v>
      </c>
      <c r="EC64" s="601">
        <v>12.29</v>
      </c>
      <c r="ED64" s="602">
        <v>12.49</v>
      </c>
      <c r="EE64" s="149">
        <v>11.82</v>
      </c>
      <c r="EF64" s="149">
        <v>12.06</v>
      </c>
      <c r="EG64" s="149">
        <v>11.88</v>
      </c>
      <c r="EH64" s="149">
        <v>11.71</v>
      </c>
      <c r="EI64" s="149">
        <v>11.97</v>
      </c>
      <c r="EJ64" s="149">
        <v>12.21</v>
      </c>
      <c r="EK64" s="149">
        <v>12.45</v>
      </c>
      <c r="EL64" s="149">
        <v>12.2</v>
      </c>
      <c r="EM64" s="149">
        <v>12.51</v>
      </c>
      <c r="EN64" s="149">
        <v>12.130000000000337</v>
      </c>
      <c r="EO64" s="149">
        <v>12.37</v>
      </c>
      <c r="EP64" s="149">
        <v>12.62</v>
      </c>
      <c r="EQ64" s="149">
        <v>12.81</v>
      </c>
      <c r="ER64" s="149"/>
      <c r="ES64" s="282"/>
      <c r="ET64" s="283"/>
      <c r="EU64" s="284"/>
      <c r="EV64" s="286"/>
      <c r="EW64" s="287"/>
      <c r="EX64" s="288"/>
      <c r="EY64" s="289"/>
      <c r="EZ64" s="290"/>
      <c r="FA64" s="291"/>
      <c r="FB64" s="287"/>
      <c r="FC64" s="293"/>
      <c r="FD64" s="294"/>
      <c r="FE64" s="295"/>
      <c r="FF64" s="296"/>
      <c r="FG64" s="297"/>
      <c r="FH64" s="298"/>
      <c r="FI64" s="299"/>
      <c r="FJ64" s="300"/>
      <c r="FK64" s="301"/>
      <c r="FL64" s="303"/>
      <c r="FM64" s="301"/>
      <c r="FN64" s="305"/>
      <c r="FO64" s="301"/>
      <c r="FP64" s="301"/>
      <c r="FQ64" s="308"/>
      <c r="FR64" s="309"/>
      <c r="FS64" s="310"/>
      <c r="FT64" s="301"/>
      <c r="FU64" s="301"/>
      <c r="FV64" s="313"/>
      <c r="FW64" s="315"/>
      <c r="FX64" s="316"/>
      <c r="FY64" s="318"/>
      <c r="FZ64" s="318"/>
      <c r="GA64" s="319"/>
      <c r="GB64" s="321"/>
      <c r="GC64" s="321"/>
      <c r="GD64" s="323"/>
      <c r="GE64" s="325"/>
      <c r="GF64" s="321"/>
      <c r="GG64" s="329"/>
      <c r="GH64" s="321"/>
      <c r="GI64" s="321"/>
      <c r="GJ64" s="321"/>
      <c r="GK64" s="321"/>
      <c r="GL64" s="321"/>
      <c r="GM64" s="321"/>
      <c r="GN64" s="336"/>
      <c r="GO64" s="337"/>
      <c r="GP64" s="342"/>
      <c r="GQ64" s="347"/>
      <c r="GR64" s="349"/>
      <c r="GS64" s="352"/>
      <c r="GT64" s="355"/>
      <c r="GU64" s="355"/>
      <c r="GV64" s="355"/>
      <c r="GW64" s="355"/>
      <c r="GX64" s="355"/>
      <c r="GY64" s="359"/>
      <c r="GZ64" s="362"/>
      <c r="HA64" s="364"/>
      <c r="HB64" s="369"/>
      <c r="HC64" s="373"/>
      <c r="HD64" s="355"/>
      <c r="HE64" s="355"/>
      <c r="HF64" s="355"/>
      <c r="HG64" s="384"/>
      <c r="HH64" s="386"/>
      <c r="HI64" s="355"/>
      <c r="HJ64" s="392"/>
      <c r="HK64" s="392"/>
      <c r="HL64" s="392"/>
      <c r="HM64" s="399"/>
      <c r="HN64" s="400"/>
      <c r="HO64" s="392"/>
      <c r="HP64" s="392"/>
      <c r="HQ64" s="392"/>
      <c r="HR64" s="402"/>
      <c r="HS64" s="404"/>
      <c r="HT64" s="406"/>
      <c r="HU64" s="408"/>
      <c r="HV64" s="409"/>
      <c r="HW64" s="409"/>
      <c r="HX64" s="409"/>
      <c r="HY64" s="413"/>
      <c r="HZ64" s="415"/>
      <c r="IA64" s="418"/>
      <c r="IB64" s="420"/>
      <c r="IC64" s="409"/>
      <c r="ID64" s="425"/>
      <c r="IE64" s="427"/>
      <c r="IF64" s="428"/>
      <c r="IG64" s="429"/>
      <c r="IH64" s="431"/>
      <c r="II64" s="433"/>
      <c r="IJ64" s="434"/>
      <c r="IK64" s="435"/>
      <c r="IL64" s="436"/>
      <c r="IM64" s="437"/>
      <c r="IN64" s="438"/>
      <c r="IO64" s="439"/>
      <c r="IP64" s="441"/>
      <c r="IQ64" s="441"/>
      <c r="IR64" s="441"/>
      <c r="IS64" s="441"/>
      <c r="IT64" s="441"/>
      <c r="IU64" s="441"/>
      <c r="IV64" s="441"/>
      <c r="IW64" s="441"/>
      <c r="IX64" s="441"/>
      <c r="IY64" s="439"/>
    </row>
    <row r="65" spans="1:259" s="92" customFormat="1" ht="14.1" customHeight="1">
      <c r="A65" s="111">
        <v>-27</v>
      </c>
      <c r="B65" s="110">
        <v>14.8</v>
      </c>
      <c r="C65" s="110">
        <f t="shared" si="7"/>
        <v>0.21999999999999886</v>
      </c>
      <c r="D65" s="110">
        <v>15.02</v>
      </c>
      <c r="E65" s="110">
        <f t="shared" si="8"/>
        <v>5.4999999999999716E-2</v>
      </c>
      <c r="F65" s="140"/>
      <c r="G65" s="141"/>
      <c r="H65" s="141"/>
      <c r="I65" s="142"/>
      <c r="K65" s="193"/>
      <c r="L65" s="421"/>
      <c r="N65" s="607">
        <f t="shared" si="9"/>
        <v>14.8</v>
      </c>
      <c r="O65" s="100">
        <v>31</v>
      </c>
      <c r="P65" s="103">
        <v>-26.18</v>
      </c>
      <c r="Q65" s="103">
        <v>27.55</v>
      </c>
      <c r="R65" s="103">
        <f t="shared" si="0"/>
        <v>1.370000000000001</v>
      </c>
      <c r="S65" s="104">
        <v>-26.88</v>
      </c>
      <c r="T65" s="104">
        <v>28.09</v>
      </c>
      <c r="U65" s="105">
        <f t="shared" si="19"/>
        <v>1.2100000000000009</v>
      </c>
      <c r="V65" s="103">
        <f t="shared" si="20"/>
        <v>-26.865000000000002</v>
      </c>
      <c r="W65" s="103">
        <f t="shared" si="21"/>
        <v>-27.484999999999999</v>
      </c>
      <c r="X65" s="103">
        <f t="shared" si="22"/>
        <v>-1570.2800000000002</v>
      </c>
      <c r="Y65" s="103">
        <f t="shared" si="23"/>
        <v>-1559.0449999999996</v>
      </c>
      <c r="Z65" s="103">
        <f t="shared" si="24"/>
        <v>11.235000000000582</v>
      </c>
      <c r="AA65" s="103">
        <f t="shared" si="25"/>
        <v>11.235000000000582</v>
      </c>
      <c r="AB65" s="617"/>
      <c r="AF65" s="477">
        <v>-2.2850000000000819</v>
      </c>
      <c r="AG65" s="478">
        <v>0.28295000000012127</v>
      </c>
      <c r="AH65" s="478">
        <v>-1.1450000000002092</v>
      </c>
      <c r="AI65" s="478">
        <v>-0.25124999999970887</v>
      </c>
      <c r="AJ65" s="478">
        <v>0.48000000000070031</v>
      </c>
      <c r="AK65" s="478">
        <v>0.5</v>
      </c>
      <c r="AL65" s="478">
        <v>0.52</v>
      </c>
      <c r="AM65" s="478">
        <v>0.54</v>
      </c>
      <c r="AN65" s="478">
        <v>0.52</v>
      </c>
      <c r="AO65" s="478">
        <v>0.54</v>
      </c>
      <c r="AP65" s="478">
        <v>0.55000000000000004</v>
      </c>
      <c r="AQ65" s="478">
        <v>0.56999999999999995</v>
      </c>
      <c r="AR65" s="478">
        <v>0.56000000000000005</v>
      </c>
      <c r="AS65" s="478">
        <v>0.56999999999999995</v>
      </c>
      <c r="AT65" s="478">
        <v>0.59</v>
      </c>
      <c r="AU65" s="478">
        <v>0.57999999999999996</v>
      </c>
      <c r="AV65" s="478">
        <v>0.59</v>
      </c>
      <c r="AW65" s="478">
        <v>0.61</v>
      </c>
      <c r="AX65" s="478">
        <v>0.59</v>
      </c>
      <c r="AY65" s="478">
        <v>0.6</v>
      </c>
      <c r="AZ65" s="149">
        <v>0.61</v>
      </c>
      <c r="BA65" s="149">
        <v>0.52200000000003999</v>
      </c>
      <c r="BB65" s="149">
        <v>3.0100000000002183</v>
      </c>
      <c r="BC65" s="149">
        <v>3.4500000000002182</v>
      </c>
      <c r="BD65" s="149">
        <v>4.5600000000004002</v>
      </c>
      <c r="BE65" s="149">
        <v>1.2750000000003183</v>
      </c>
      <c r="BF65" s="149">
        <v>2.3050000000007458</v>
      </c>
      <c r="BG65" s="149">
        <v>2.44</v>
      </c>
      <c r="BH65" s="149">
        <v>5.0200000000002092</v>
      </c>
      <c r="BI65" s="149">
        <v>5.5618000000002095</v>
      </c>
      <c r="BJ65" s="149">
        <v>3.6536700000002602</v>
      </c>
      <c r="BK65" s="149">
        <v>1.8818350000003075</v>
      </c>
      <c r="BL65" s="149">
        <v>0.1100000000003547</v>
      </c>
      <c r="BM65" s="149">
        <v>1.8942500000004316</v>
      </c>
      <c r="BN65" s="149">
        <v>2.8550000000004729</v>
      </c>
      <c r="BO65" s="149">
        <v>2.94</v>
      </c>
      <c r="BP65" s="149">
        <v>3</v>
      </c>
      <c r="BQ65" s="149">
        <v>3.22</v>
      </c>
      <c r="BR65" s="149">
        <v>1.7650000000001</v>
      </c>
      <c r="BS65" s="528">
        <v>1.83</v>
      </c>
      <c r="BT65" s="528">
        <v>1.88</v>
      </c>
      <c r="BU65" s="528">
        <v>1.97</v>
      </c>
      <c r="BV65" s="528">
        <v>0.62</v>
      </c>
      <c r="BW65" s="528">
        <v>-0.13</v>
      </c>
      <c r="BX65" s="528">
        <v>0.27</v>
      </c>
      <c r="BY65" s="528">
        <v>1.0399999999997362</v>
      </c>
      <c r="BZ65" s="528">
        <v>1.1950000000006185</v>
      </c>
      <c r="CA65" s="532">
        <v>1.25</v>
      </c>
      <c r="CB65" s="528">
        <v>1.28</v>
      </c>
      <c r="CC65" s="528">
        <v>4.0700000000001744</v>
      </c>
      <c r="CD65" s="528">
        <v>5.930000000000291</v>
      </c>
      <c r="CE65" s="528">
        <v>6.23</v>
      </c>
      <c r="CF65" s="538">
        <v>6.35</v>
      </c>
      <c r="CG65" s="149">
        <v>6.45</v>
      </c>
      <c r="CH65" s="149">
        <v>7.1130000000000004</v>
      </c>
      <c r="CI65" s="542">
        <v>7.4530000000000003</v>
      </c>
      <c r="CJ65" s="149">
        <v>7.55</v>
      </c>
      <c r="CK65" s="149">
        <v>7.49</v>
      </c>
      <c r="CL65" s="149">
        <v>7.38</v>
      </c>
      <c r="CM65" s="149">
        <v>7.53</v>
      </c>
      <c r="CN65" s="149">
        <v>7.64</v>
      </c>
      <c r="CO65" s="149">
        <v>7.74</v>
      </c>
      <c r="CP65" s="149">
        <v>7.65</v>
      </c>
      <c r="CQ65" s="149">
        <v>7.993999999999942</v>
      </c>
      <c r="CR65" s="149">
        <v>8.15</v>
      </c>
      <c r="CS65" s="149">
        <v>8.9660000000000011</v>
      </c>
      <c r="CT65" s="149">
        <v>8.8016000000002084</v>
      </c>
      <c r="CU65" s="149">
        <v>8.7522800000002707</v>
      </c>
      <c r="CV65" s="149">
        <v>8.5550000000005184</v>
      </c>
      <c r="CW65" s="149">
        <v>7.3600000000001273</v>
      </c>
      <c r="CX65" s="149">
        <v>6.8949999999999818</v>
      </c>
      <c r="CY65" s="560">
        <v>7.7949999999999822</v>
      </c>
      <c r="CZ65" s="149">
        <v>7.8700000000001182</v>
      </c>
      <c r="DA65" s="149">
        <v>8.0299999999999994</v>
      </c>
      <c r="DB65" s="149">
        <v>6.416500000000255</v>
      </c>
      <c r="DC65" s="149">
        <v>5.7250000000003638</v>
      </c>
      <c r="DD65" s="564">
        <v>5.21</v>
      </c>
      <c r="DE65" s="564">
        <v>5.79</v>
      </c>
      <c r="DF65" s="149">
        <v>6.03</v>
      </c>
      <c r="DG65" s="149">
        <v>6.15</v>
      </c>
      <c r="DH65" s="149">
        <v>6.27</v>
      </c>
      <c r="DI65" s="149">
        <v>6.14</v>
      </c>
      <c r="DJ65" s="149">
        <v>6.29</v>
      </c>
      <c r="DK65" s="149">
        <v>6.4219999999997217</v>
      </c>
      <c r="DL65" s="149">
        <v>6.5099999999995362</v>
      </c>
      <c r="DM65" s="149">
        <v>8.3779999999999291</v>
      </c>
      <c r="DN65" s="149">
        <v>9.9191000000002525</v>
      </c>
      <c r="DO65" s="149">
        <v>11.180000000000518</v>
      </c>
      <c r="DP65" s="149">
        <v>11.4</v>
      </c>
      <c r="DQ65" s="149">
        <v>11.63</v>
      </c>
      <c r="DR65" s="149">
        <v>11.44</v>
      </c>
      <c r="DS65" s="149">
        <v>11.67</v>
      </c>
      <c r="DT65" s="149">
        <v>11.44</v>
      </c>
      <c r="DU65" s="149">
        <v>11.67</v>
      </c>
      <c r="DV65" s="593">
        <v>12.02</v>
      </c>
      <c r="DW65" s="594">
        <v>11.84</v>
      </c>
      <c r="DX65" s="595">
        <v>12.08</v>
      </c>
      <c r="DY65" s="596">
        <v>11.78</v>
      </c>
      <c r="DZ65" s="597">
        <v>12.13</v>
      </c>
      <c r="EA65" s="599">
        <v>11.91</v>
      </c>
      <c r="EB65" s="600">
        <v>11.67</v>
      </c>
      <c r="EC65" s="601">
        <v>11.85</v>
      </c>
      <c r="ED65" s="602">
        <v>12.04</v>
      </c>
      <c r="EE65" s="149">
        <v>11.4</v>
      </c>
      <c r="EF65" s="149">
        <v>11.63</v>
      </c>
      <c r="EG65" s="149">
        <v>11.46</v>
      </c>
      <c r="EH65" s="149">
        <v>11.3</v>
      </c>
      <c r="EI65" s="149">
        <v>11.55</v>
      </c>
      <c r="EJ65" s="149">
        <v>11.78</v>
      </c>
      <c r="EK65" s="149">
        <v>12.02</v>
      </c>
      <c r="EL65" s="149">
        <v>11.78</v>
      </c>
      <c r="EM65" s="149">
        <v>12.07</v>
      </c>
      <c r="EN65" s="149">
        <v>11.855000000000473</v>
      </c>
      <c r="EO65" s="149">
        <v>12.09</v>
      </c>
      <c r="EP65" s="149">
        <v>12.33</v>
      </c>
      <c r="EQ65" s="149">
        <v>12.51</v>
      </c>
      <c r="ER65" s="149"/>
      <c r="ES65" s="282"/>
      <c r="ET65" s="283"/>
      <c r="EU65" s="284"/>
      <c r="EV65" s="286"/>
      <c r="EW65" s="287"/>
      <c r="EX65" s="288"/>
      <c r="EY65" s="289"/>
      <c r="EZ65" s="290"/>
      <c r="FA65" s="291"/>
      <c r="FB65" s="287"/>
      <c r="FC65" s="293"/>
      <c r="FD65" s="294"/>
      <c r="FE65" s="295"/>
      <c r="FF65" s="296"/>
      <c r="FG65" s="297"/>
      <c r="FH65" s="298"/>
      <c r="FI65" s="299"/>
      <c r="FJ65" s="300"/>
      <c r="FK65" s="301"/>
      <c r="FL65" s="303"/>
      <c r="FM65" s="301"/>
      <c r="FN65" s="305"/>
      <c r="FO65" s="301"/>
      <c r="FP65" s="301"/>
      <c r="FQ65" s="308"/>
      <c r="FR65" s="309"/>
      <c r="FS65" s="310"/>
      <c r="FT65" s="301"/>
      <c r="FU65" s="301"/>
      <c r="FV65" s="313"/>
      <c r="FW65" s="315"/>
      <c r="FX65" s="316"/>
      <c r="FY65" s="318"/>
      <c r="FZ65" s="318"/>
      <c r="GA65" s="319"/>
      <c r="GB65" s="321"/>
      <c r="GC65" s="321"/>
      <c r="GD65" s="323"/>
      <c r="GE65" s="325"/>
      <c r="GF65" s="321"/>
      <c r="GG65" s="329"/>
      <c r="GH65" s="321"/>
      <c r="GI65" s="321"/>
      <c r="GJ65" s="321"/>
      <c r="GK65" s="321"/>
      <c r="GL65" s="321"/>
      <c r="GM65" s="321"/>
      <c r="GN65" s="336"/>
      <c r="GO65" s="337"/>
      <c r="GP65" s="342"/>
      <c r="GQ65" s="347"/>
      <c r="GR65" s="349"/>
      <c r="GS65" s="352"/>
      <c r="GT65" s="355"/>
      <c r="GU65" s="355"/>
      <c r="GV65" s="355"/>
      <c r="GW65" s="355"/>
      <c r="GX65" s="355"/>
      <c r="GY65" s="359"/>
      <c r="GZ65" s="362"/>
      <c r="HA65" s="364"/>
      <c r="HB65" s="369"/>
      <c r="HC65" s="373"/>
      <c r="HD65" s="355"/>
      <c r="HE65" s="355"/>
      <c r="HF65" s="355"/>
      <c r="HG65" s="384"/>
      <c r="HH65" s="386"/>
      <c r="HI65" s="355"/>
      <c r="HJ65" s="392"/>
      <c r="HK65" s="392"/>
      <c r="HL65" s="392"/>
      <c r="HM65" s="399"/>
      <c r="HN65" s="400"/>
      <c r="HO65" s="392"/>
      <c r="HP65" s="392"/>
      <c r="HQ65" s="392"/>
      <c r="HR65" s="402"/>
      <c r="HS65" s="404"/>
      <c r="HT65" s="406"/>
      <c r="HU65" s="408"/>
      <c r="HV65" s="409"/>
      <c r="HW65" s="409"/>
      <c r="HX65" s="409"/>
      <c r="HY65" s="413"/>
      <c r="HZ65" s="415"/>
      <c r="IA65" s="418"/>
      <c r="IB65" s="420"/>
      <c r="IC65" s="409"/>
      <c r="ID65" s="425"/>
      <c r="IE65" s="427"/>
      <c r="IF65" s="428"/>
      <c r="IG65" s="429"/>
      <c r="IH65" s="431"/>
      <c r="II65" s="433"/>
      <c r="IJ65" s="434"/>
      <c r="IK65" s="435"/>
      <c r="IL65" s="436"/>
      <c r="IM65" s="437"/>
      <c r="IN65" s="438"/>
      <c r="IO65" s="439"/>
      <c r="IP65" s="441"/>
      <c r="IQ65" s="441"/>
      <c r="IR65" s="441"/>
      <c r="IS65" s="441"/>
      <c r="IT65" s="441"/>
      <c r="IU65" s="441"/>
      <c r="IV65" s="441"/>
      <c r="IW65" s="441"/>
      <c r="IX65" s="441"/>
      <c r="IY65" s="439"/>
    </row>
    <row r="66" spans="1:259" s="92" customFormat="1" ht="14.1" customHeight="1">
      <c r="A66" s="111">
        <v>-27.5</v>
      </c>
      <c r="B66" s="110">
        <v>14.96</v>
      </c>
      <c r="C66" s="110">
        <f t="shared" si="7"/>
        <v>0.21999999999999886</v>
      </c>
      <c r="D66" s="110">
        <v>15.18</v>
      </c>
      <c r="E66" s="110">
        <f t="shared" si="8"/>
        <v>5.4999999999999716E-2</v>
      </c>
      <c r="F66" s="140"/>
      <c r="G66" s="141"/>
      <c r="H66" s="141"/>
      <c r="I66" s="142"/>
      <c r="K66" s="193"/>
      <c r="L66" s="421"/>
      <c r="N66" s="607">
        <f t="shared" si="9"/>
        <v>14.96</v>
      </c>
      <c r="O66" s="100">
        <v>31.5</v>
      </c>
      <c r="P66" s="103">
        <v>-27.54</v>
      </c>
      <c r="Q66" s="103">
        <v>28.86</v>
      </c>
      <c r="R66" s="103">
        <f t="shared" si="0"/>
        <v>1.3200000000000003</v>
      </c>
      <c r="S66" s="104">
        <v>-27.78</v>
      </c>
      <c r="T66" s="104">
        <v>29.14</v>
      </c>
      <c r="U66" s="105">
        <f t="shared" si="19"/>
        <v>1.3599999999999994</v>
      </c>
      <c r="V66" s="103">
        <f t="shared" si="20"/>
        <v>-28.2</v>
      </c>
      <c r="W66" s="103">
        <f t="shared" si="21"/>
        <v>-28.46</v>
      </c>
      <c r="X66" s="103">
        <f t="shared" si="22"/>
        <v>-1598.4800000000002</v>
      </c>
      <c r="Y66" s="103">
        <f t="shared" si="23"/>
        <v>-1587.5049999999997</v>
      </c>
      <c r="Z66" s="103">
        <f t="shared" si="24"/>
        <v>10.975000000000591</v>
      </c>
      <c r="AA66" s="103">
        <f t="shared" si="25"/>
        <v>10.975000000000591</v>
      </c>
      <c r="AB66" s="617"/>
      <c r="AF66" s="477">
        <v>-2.3200000000001637</v>
      </c>
      <c r="AG66" s="478">
        <v>0.27875000000018657</v>
      </c>
      <c r="AH66" s="478">
        <v>-1.1300000000001091</v>
      </c>
      <c r="AI66" s="478">
        <v>-0.25274999999971892</v>
      </c>
      <c r="AJ66" s="478">
        <v>0.46500000000060027</v>
      </c>
      <c r="AK66" s="478">
        <v>0.48</v>
      </c>
      <c r="AL66" s="478">
        <v>0.49</v>
      </c>
      <c r="AM66" s="478">
        <v>0.51</v>
      </c>
      <c r="AN66" s="478">
        <v>0.49</v>
      </c>
      <c r="AO66" s="478">
        <v>0.51</v>
      </c>
      <c r="AP66" s="478">
        <v>0.52</v>
      </c>
      <c r="AQ66" s="478">
        <v>0.54</v>
      </c>
      <c r="AR66" s="478">
        <v>0.53</v>
      </c>
      <c r="AS66" s="478">
        <v>0.54</v>
      </c>
      <c r="AT66" s="478">
        <v>0.56000000000000005</v>
      </c>
      <c r="AU66" s="478">
        <v>0.55000000000000004</v>
      </c>
      <c r="AV66" s="478">
        <v>0.56000000000000005</v>
      </c>
      <c r="AW66" s="478">
        <v>0.57999999999999996</v>
      </c>
      <c r="AX66" s="478">
        <v>0.56000000000000005</v>
      </c>
      <c r="AY66" s="478">
        <v>0.56999999999999995</v>
      </c>
      <c r="AZ66" s="149">
        <v>0.57999999999999996</v>
      </c>
      <c r="BA66" s="149">
        <v>0.39600000000004726</v>
      </c>
      <c r="BB66" s="149">
        <v>2.7950000000003001</v>
      </c>
      <c r="BC66" s="149">
        <v>3.2050000000003003</v>
      </c>
      <c r="BD66" s="149">
        <v>4.3800000000003365</v>
      </c>
      <c r="BE66" s="149">
        <v>1.0450000000003001</v>
      </c>
      <c r="BF66" s="149">
        <v>2.0650000000007367</v>
      </c>
      <c r="BG66" s="149">
        <v>2.19</v>
      </c>
      <c r="BH66" s="149">
        <v>4.7700000000002092</v>
      </c>
      <c r="BI66" s="149">
        <v>5.2974000000002093</v>
      </c>
      <c r="BJ66" s="149">
        <v>3.3890600000002253</v>
      </c>
      <c r="BK66" s="149">
        <v>1.61703000000024</v>
      </c>
      <c r="BL66" s="149">
        <v>-0.15499999999974534</v>
      </c>
      <c r="BM66" s="149">
        <v>1.4927500000004557</v>
      </c>
      <c r="BN66" s="149">
        <v>2.3800000000005639</v>
      </c>
      <c r="BO66" s="149">
        <v>2.4500000000000002</v>
      </c>
      <c r="BP66" s="149">
        <v>2.5</v>
      </c>
      <c r="BQ66" s="149">
        <v>2.7155999999999998</v>
      </c>
      <c r="BR66" s="149">
        <v>1.2000000000000455</v>
      </c>
      <c r="BS66" s="528">
        <v>1.24</v>
      </c>
      <c r="BT66" s="528">
        <v>1.27</v>
      </c>
      <c r="BU66" s="528">
        <v>1.33</v>
      </c>
      <c r="BV66" s="528">
        <v>0.04</v>
      </c>
      <c r="BW66" s="528">
        <v>-0.68</v>
      </c>
      <c r="BX66" s="528">
        <v>-0.3</v>
      </c>
      <c r="BY66" s="528">
        <v>0.44499999999970896</v>
      </c>
      <c r="BZ66" s="528">
        <v>0.64000000000055479</v>
      </c>
      <c r="CA66" s="532">
        <v>0.67</v>
      </c>
      <c r="CB66" s="528">
        <v>0.68</v>
      </c>
      <c r="CC66" s="528">
        <v>3.4190000000002074</v>
      </c>
      <c r="CD66" s="528">
        <v>5.2450000000003456</v>
      </c>
      <c r="CE66" s="528">
        <v>5.51</v>
      </c>
      <c r="CF66" s="538">
        <v>5.62</v>
      </c>
      <c r="CG66" s="149">
        <v>5.7</v>
      </c>
      <c r="CH66" s="149">
        <v>6.3479999999999999</v>
      </c>
      <c r="CI66" s="542">
        <v>6.673</v>
      </c>
      <c r="CJ66" s="149">
        <v>6.76</v>
      </c>
      <c r="CK66" s="149">
        <v>6.71</v>
      </c>
      <c r="CL66" s="149">
        <v>6.61</v>
      </c>
      <c r="CM66" s="149">
        <v>6.74</v>
      </c>
      <c r="CN66" s="149">
        <v>6.84</v>
      </c>
      <c r="CO66" s="149">
        <v>6.93</v>
      </c>
      <c r="CP66" s="149">
        <v>6.85</v>
      </c>
      <c r="CQ66" s="149">
        <v>7.1709999999999301</v>
      </c>
      <c r="CR66" s="149">
        <v>7.31</v>
      </c>
      <c r="CS66" s="149">
        <v>8.09</v>
      </c>
      <c r="CT66" s="149">
        <v>8.0120000000001745</v>
      </c>
      <c r="CU66" s="149">
        <v>7.9886000000002273</v>
      </c>
      <c r="CV66" s="149">
        <v>7.8950000000004366</v>
      </c>
      <c r="CW66" s="149">
        <v>6.6150000000002365</v>
      </c>
      <c r="CX66" s="149">
        <v>6.1600000000000819</v>
      </c>
      <c r="CY66" s="560">
        <v>7.0532500000000624</v>
      </c>
      <c r="CZ66" s="149">
        <v>7.1450000000002092</v>
      </c>
      <c r="DA66" s="149">
        <v>7.29</v>
      </c>
      <c r="DB66" s="149">
        <v>5.6345000000002869</v>
      </c>
      <c r="DC66" s="149">
        <v>4.9250000000004093</v>
      </c>
      <c r="DD66" s="564">
        <v>4.3899999999999997</v>
      </c>
      <c r="DE66" s="564">
        <v>4.99</v>
      </c>
      <c r="DF66" s="149">
        <v>5.19</v>
      </c>
      <c r="DG66" s="149">
        <v>5.29</v>
      </c>
      <c r="DH66" s="149">
        <v>5.4</v>
      </c>
      <c r="DI66" s="149">
        <v>5.29</v>
      </c>
      <c r="DJ66" s="149">
        <v>5.42</v>
      </c>
      <c r="DK66" s="149">
        <v>5.6509999999997653</v>
      </c>
      <c r="DL66" s="149">
        <v>5.8049999999996089</v>
      </c>
      <c r="DM66" s="149">
        <v>7.7009999999999765</v>
      </c>
      <c r="DN66" s="149">
        <v>9.265200000000279</v>
      </c>
      <c r="DO66" s="149">
        <v>10.545000000000528</v>
      </c>
      <c r="DP66" s="149">
        <v>10.76</v>
      </c>
      <c r="DQ66" s="149">
        <v>10.98</v>
      </c>
      <c r="DR66" s="149">
        <v>10.8</v>
      </c>
      <c r="DS66" s="149">
        <v>11.02</v>
      </c>
      <c r="DT66" s="149">
        <v>10.8</v>
      </c>
      <c r="DU66" s="149">
        <v>11.02</v>
      </c>
      <c r="DV66" s="593">
        <v>11.35</v>
      </c>
      <c r="DW66" s="594">
        <v>11.18</v>
      </c>
      <c r="DX66" s="595">
        <v>11.4</v>
      </c>
      <c r="DY66" s="596">
        <v>11.12</v>
      </c>
      <c r="DZ66" s="597">
        <v>11.45</v>
      </c>
      <c r="EA66" s="599">
        <v>11.24</v>
      </c>
      <c r="EB66" s="600">
        <v>11.02</v>
      </c>
      <c r="EC66" s="601">
        <v>11.19</v>
      </c>
      <c r="ED66" s="602">
        <v>11.37</v>
      </c>
      <c r="EE66" s="149">
        <v>10.76</v>
      </c>
      <c r="EF66" s="149">
        <v>10.98</v>
      </c>
      <c r="EG66" s="149">
        <v>10.82</v>
      </c>
      <c r="EH66" s="149">
        <v>10.67</v>
      </c>
      <c r="EI66" s="149">
        <v>10.9</v>
      </c>
      <c r="EJ66" s="149">
        <v>11.12</v>
      </c>
      <c r="EK66" s="149">
        <v>11.34</v>
      </c>
      <c r="EL66" s="149">
        <v>11.11</v>
      </c>
      <c r="EM66" s="149">
        <v>11.39</v>
      </c>
      <c r="EN66" s="149">
        <v>11.235000000000582</v>
      </c>
      <c r="EO66" s="149">
        <v>11.46</v>
      </c>
      <c r="EP66" s="149">
        <v>11.69</v>
      </c>
      <c r="EQ66" s="149">
        <v>11.87</v>
      </c>
      <c r="ER66" s="149"/>
      <c r="ES66" s="282"/>
      <c r="ET66" s="283"/>
      <c r="EU66" s="284"/>
      <c r="EV66" s="286"/>
      <c r="EW66" s="287"/>
      <c r="EX66" s="288"/>
      <c r="EY66" s="289"/>
      <c r="EZ66" s="290"/>
      <c r="FA66" s="291"/>
      <c r="FB66" s="287"/>
      <c r="FC66" s="293"/>
      <c r="FD66" s="294"/>
      <c r="FE66" s="295"/>
      <c r="FF66" s="296"/>
      <c r="FG66" s="297"/>
      <c r="FH66" s="298"/>
      <c r="FI66" s="299"/>
      <c r="FJ66" s="300"/>
      <c r="FK66" s="301"/>
      <c r="FL66" s="303"/>
      <c r="FM66" s="301"/>
      <c r="FN66" s="305"/>
      <c r="FO66" s="301"/>
      <c r="FP66" s="301"/>
      <c r="FQ66" s="308"/>
      <c r="FR66" s="309"/>
      <c r="FS66" s="310"/>
      <c r="FT66" s="301"/>
      <c r="FU66" s="301"/>
      <c r="FV66" s="313"/>
      <c r="FW66" s="315"/>
      <c r="FX66" s="316"/>
      <c r="FY66" s="318"/>
      <c r="FZ66" s="318"/>
      <c r="GA66" s="319"/>
      <c r="GB66" s="321"/>
      <c r="GC66" s="321"/>
      <c r="GD66" s="323"/>
      <c r="GE66" s="325"/>
      <c r="GF66" s="321"/>
      <c r="GG66" s="329"/>
      <c r="GH66" s="321"/>
      <c r="GI66" s="321"/>
      <c r="GJ66" s="321"/>
      <c r="GK66" s="321"/>
      <c r="GL66" s="321"/>
      <c r="GM66" s="321"/>
      <c r="GN66" s="336"/>
      <c r="GO66" s="337"/>
      <c r="GP66" s="342"/>
      <c r="GQ66" s="347"/>
      <c r="GR66" s="349"/>
      <c r="GS66" s="352"/>
      <c r="GT66" s="355"/>
      <c r="GU66" s="355"/>
      <c r="GV66" s="355"/>
      <c r="GW66" s="355"/>
      <c r="GX66" s="355"/>
      <c r="GY66" s="359"/>
      <c r="GZ66" s="362"/>
      <c r="HA66" s="364"/>
      <c r="HB66" s="369"/>
      <c r="HC66" s="373"/>
      <c r="HD66" s="355"/>
      <c r="HE66" s="355"/>
      <c r="HF66" s="355"/>
      <c r="HG66" s="384"/>
      <c r="HH66" s="386"/>
      <c r="HI66" s="355"/>
      <c r="HJ66" s="392"/>
      <c r="HK66" s="392"/>
      <c r="HL66" s="392"/>
      <c r="HM66" s="399"/>
      <c r="HN66" s="400"/>
      <c r="HO66" s="392"/>
      <c r="HP66" s="392"/>
      <c r="HQ66" s="392"/>
      <c r="HR66" s="402"/>
      <c r="HS66" s="404"/>
      <c r="HT66" s="406"/>
      <c r="HU66" s="408"/>
      <c r="HV66" s="409"/>
      <c r="HW66" s="409"/>
      <c r="HX66" s="409"/>
      <c r="HY66" s="413"/>
      <c r="HZ66" s="415"/>
      <c r="IA66" s="418"/>
      <c r="IB66" s="420"/>
      <c r="IC66" s="409"/>
      <c r="ID66" s="425"/>
      <c r="IE66" s="427"/>
      <c r="IF66" s="428"/>
      <c r="IG66" s="429"/>
      <c r="IH66" s="431"/>
      <c r="II66" s="433"/>
      <c r="IJ66" s="434"/>
      <c r="IK66" s="435"/>
      <c r="IL66" s="436"/>
      <c r="IM66" s="437"/>
      <c r="IN66" s="438"/>
      <c r="IO66" s="439"/>
      <c r="IP66" s="441"/>
      <c r="IQ66" s="441"/>
      <c r="IR66" s="441"/>
      <c r="IS66" s="441"/>
      <c r="IT66" s="441"/>
      <c r="IU66" s="441"/>
      <c r="IV66" s="441"/>
      <c r="IW66" s="441"/>
      <c r="IX66" s="441"/>
      <c r="IY66" s="439"/>
    </row>
    <row r="67" spans="1:259" s="92" customFormat="1" ht="14.1" customHeight="1">
      <c r="A67" s="111">
        <v>-28</v>
      </c>
      <c r="B67" s="110">
        <v>15.11</v>
      </c>
      <c r="C67" s="110">
        <f t="shared" si="7"/>
        <v>0.23000000000000043</v>
      </c>
      <c r="D67" s="110">
        <v>15.34</v>
      </c>
      <c r="E67" s="110">
        <f t="shared" si="8"/>
        <v>5.7500000000000107E-2</v>
      </c>
      <c r="F67" s="140"/>
      <c r="G67" s="141"/>
      <c r="H67" s="141"/>
      <c r="I67" s="142"/>
      <c r="K67" s="193"/>
      <c r="L67" s="421"/>
      <c r="N67" s="607">
        <f t="shared" si="9"/>
        <v>15.11</v>
      </c>
      <c r="O67" s="100">
        <v>32</v>
      </c>
      <c r="P67" s="103">
        <v>-31.09</v>
      </c>
      <c r="Q67" s="103">
        <v>32.47</v>
      </c>
      <c r="R67" s="103">
        <f t="shared" si="0"/>
        <v>1.379999999999999</v>
      </c>
      <c r="S67" s="104">
        <v>-30.7</v>
      </c>
      <c r="T67" s="104">
        <v>31.94</v>
      </c>
      <c r="U67" s="105">
        <f t="shared" si="19"/>
        <v>1.240000000000002</v>
      </c>
      <c r="V67" s="103">
        <f t="shared" si="20"/>
        <v>-31.78</v>
      </c>
      <c r="W67" s="103">
        <f t="shared" si="21"/>
        <v>-31.32</v>
      </c>
      <c r="X67" s="103">
        <f t="shared" si="22"/>
        <v>-1630.2600000000002</v>
      </c>
      <c r="Y67" s="103">
        <f t="shared" si="23"/>
        <v>-1618.8249999999996</v>
      </c>
      <c r="Z67" s="103">
        <f t="shared" si="24"/>
        <v>11.435000000000628</v>
      </c>
      <c r="AA67" s="103">
        <f t="shared" si="25"/>
        <v>11.435000000000628</v>
      </c>
      <c r="AB67" s="617"/>
      <c r="AF67" s="477">
        <v>-2.3600000000001273</v>
      </c>
      <c r="AG67" s="478">
        <v>0.30805000000016003</v>
      </c>
      <c r="AH67" s="478">
        <v>-1.0550000000000637</v>
      </c>
      <c r="AI67" s="478">
        <v>-0.19424999999965842</v>
      </c>
      <c r="AJ67" s="478">
        <v>0.51000000000067303</v>
      </c>
      <c r="AK67" s="478">
        <v>0.53</v>
      </c>
      <c r="AL67" s="478">
        <v>0.55000000000000004</v>
      </c>
      <c r="AM67" s="478">
        <v>0.56999999999999995</v>
      </c>
      <c r="AN67" s="478">
        <v>0.55000000000000004</v>
      </c>
      <c r="AO67" s="478">
        <v>0.56999999999999995</v>
      </c>
      <c r="AP67" s="478">
        <v>0.57999999999999996</v>
      </c>
      <c r="AQ67" s="478">
        <v>0.6</v>
      </c>
      <c r="AR67" s="478">
        <v>0.59</v>
      </c>
      <c r="AS67" s="478">
        <v>0.61</v>
      </c>
      <c r="AT67" s="478">
        <v>0.63</v>
      </c>
      <c r="AU67" s="478">
        <v>0.61</v>
      </c>
      <c r="AV67" s="478">
        <v>0.62</v>
      </c>
      <c r="AW67" s="478">
        <v>0.64</v>
      </c>
      <c r="AX67" s="478">
        <v>0.62</v>
      </c>
      <c r="AY67" s="478">
        <v>0.63</v>
      </c>
      <c r="AZ67" s="149">
        <v>0.64</v>
      </c>
      <c r="BA67" s="149">
        <v>0.44200000000008366</v>
      </c>
      <c r="BB67" s="149">
        <v>2.8800000000003365</v>
      </c>
      <c r="BC67" s="149">
        <v>3.2600000000003364</v>
      </c>
      <c r="BD67" s="149">
        <v>4.4950000000003456</v>
      </c>
      <c r="BE67" s="149">
        <v>1.1100000000003547</v>
      </c>
      <c r="BF67" s="149">
        <v>2.0800000000008367</v>
      </c>
      <c r="BG67" s="149">
        <v>2.2000000000000002</v>
      </c>
      <c r="BH67" s="149">
        <v>4.8550000000002456</v>
      </c>
      <c r="BI67" s="149">
        <v>5.3680000000002455</v>
      </c>
      <c r="BJ67" s="149">
        <v>3.427950000000255</v>
      </c>
      <c r="BK67" s="149">
        <v>1.6264750000002639</v>
      </c>
      <c r="BL67" s="149">
        <v>-0.17499999999972715</v>
      </c>
      <c r="BM67" s="149">
        <v>1.4045000000004622</v>
      </c>
      <c r="BN67" s="149">
        <v>2.2550000000005639</v>
      </c>
      <c r="BO67" s="149">
        <v>2.3199999999999998</v>
      </c>
      <c r="BP67" s="149">
        <v>2.36</v>
      </c>
      <c r="BQ67" s="149">
        <v>2.5711999999999997</v>
      </c>
      <c r="BR67" s="149">
        <v>1.0500000000001819</v>
      </c>
      <c r="BS67" s="528">
        <v>1.0900000000000001</v>
      </c>
      <c r="BT67" s="528">
        <v>1.1200000000000001</v>
      </c>
      <c r="BU67" s="528">
        <v>1.18</v>
      </c>
      <c r="BV67" s="528">
        <v>-0.16</v>
      </c>
      <c r="BW67" s="528">
        <v>-0.91</v>
      </c>
      <c r="BX67" s="528">
        <v>-0.52</v>
      </c>
      <c r="BY67" s="528">
        <v>0.29499999999984539</v>
      </c>
      <c r="BZ67" s="528">
        <v>0.47500000000059117</v>
      </c>
      <c r="CA67" s="532">
        <v>0.5</v>
      </c>
      <c r="CB67" s="528">
        <v>0.51</v>
      </c>
      <c r="CC67" s="528">
        <v>3.2670000000002837</v>
      </c>
      <c r="CD67" s="528">
        <v>5.1050000000004729</v>
      </c>
      <c r="CE67" s="528">
        <v>5.36</v>
      </c>
      <c r="CF67" s="538">
        <v>5.47</v>
      </c>
      <c r="CG67" s="149">
        <v>5.55</v>
      </c>
      <c r="CH67" s="149">
        <v>6.165</v>
      </c>
      <c r="CI67" s="542">
        <v>6.4749999999999996</v>
      </c>
      <c r="CJ67" s="149">
        <v>6.56</v>
      </c>
      <c r="CK67" s="149">
        <v>6.51</v>
      </c>
      <c r="CL67" s="149">
        <v>6.41</v>
      </c>
      <c r="CM67" s="149">
        <v>6.54</v>
      </c>
      <c r="CN67" s="149">
        <v>6.64</v>
      </c>
      <c r="CO67" s="149">
        <v>6.73</v>
      </c>
      <c r="CP67" s="149">
        <v>6.65</v>
      </c>
      <c r="CQ67" s="149">
        <v>6.9589999999999055</v>
      </c>
      <c r="CR67" s="149">
        <v>7.1</v>
      </c>
      <c r="CS67" s="149">
        <v>7.8439999999999994</v>
      </c>
      <c r="CT67" s="149">
        <v>7.7964000000002365</v>
      </c>
      <c r="CU67" s="149">
        <v>7.7821200000003072</v>
      </c>
      <c r="CV67" s="149">
        <v>7.7250000000005912</v>
      </c>
      <c r="CW67" s="149">
        <v>6.2100000000002638</v>
      </c>
      <c r="CX67" s="149">
        <v>4.8400000000001455</v>
      </c>
      <c r="CY67" s="560">
        <v>5.7242500000001275</v>
      </c>
      <c r="CZ67" s="149">
        <v>6.7950000000003001</v>
      </c>
      <c r="DA67" s="149">
        <v>6.93</v>
      </c>
      <c r="DB67" s="149">
        <v>5.2465000000003821</v>
      </c>
      <c r="DC67" s="149">
        <v>4.5250000000005457</v>
      </c>
      <c r="DD67" s="564">
        <v>3.98</v>
      </c>
      <c r="DE67" s="564">
        <v>4.59</v>
      </c>
      <c r="DF67" s="149">
        <v>4.78</v>
      </c>
      <c r="DG67" s="149">
        <v>4.88</v>
      </c>
      <c r="DH67" s="149">
        <v>4.9800000000000004</v>
      </c>
      <c r="DI67" s="149">
        <v>4.88</v>
      </c>
      <c r="DJ67" s="149">
        <v>5</v>
      </c>
      <c r="DK67" s="149">
        <v>5.2939999999997323</v>
      </c>
      <c r="DL67" s="149">
        <v>5.4899999999995543</v>
      </c>
      <c r="DM67" s="149">
        <v>7.4259999999999762</v>
      </c>
      <c r="DN67" s="149">
        <v>9.0232000000003243</v>
      </c>
      <c r="DO67" s="149">
        <v>10.330000000000609</v>
      </c>
      <c r="DP67" s="149">
        <v>10.54</v>
      </c>
      <c r="DQ67" s="149">
        <v>10.75</v>
      </c>
      <c r="DR67" s="149">
        <v>10.58</v>
      </c>
      <c r="DS67" s="149">
        <v>10.79</v>
      </c>
      <c r="DT67" s="149">
        <v>10.57</v>
      </c>
      <c r="DU67" s="149">
        <v>10.78</v>
      </c>
      <c r="DV67" s="593">
        <v>11.1</v>
      </c>
      <c r="DW67" s="594">
        <v>10.93</v>
      </c>
      <c r="DX67" s="595">
        <v>11.15</v>
      </c>
      <c r="DY67" s="596">
        <v>10.87</v>
      </c>
      <c r="DZ67" s="597">
        <v>11.2</v>
      </c>
      <c r="EA67" s="599">
        <v>11</v>
      </c>
      <c r="EB67" s="600">
        <v>10.78</v>
      </c>
      <c r="EC67" s="601">
        <v>10.94</v>
      </c>
      <c r="ED67" s="602">
        <v>11.12</v>
      </c>
      <c r="EE67" s="149">
        <v>10.54</v>
      </c>
      <c r="EF67" s="149">
        <v>10.75</v>
      </c>
      <c r="EG67" s="149">
        <v>10.59</v>
      </c>
      <c r="EH67" s="149">
        <v>10.44</v>
      </c>
      <c r="EI67" s="149">
        <v>10.67</v>
      </c>
      <c r="EJ67" s="149">
        <v>10.88</v>
      </c>
      <c r="EK67" s="149">
        <v>11.1</v>
      </c>
      <c r="EL67" s="149">
        <v>10.88</v>
      </c>
      <c r="EM67" s="149">
        <v>11.15</v>
      </c>
      <c r="EN67" s="149">
        <v>10.975000000000591</v>
      </c>
      <c r="EO67" s="149">
        <v>11.19</v>
      </c>
      <c r="EP67" s="149">
        <v>11.41</v>
      </c>
      <c r="EQ67" s="149">
        <v>11.58</v>
      </c>
      <c r="ER67" s="149"/>
      <c r="ES67" s="282"/>
      <c r="ET67" s="283"/>
      <c r="EU67" s="284"/>
      <c r="EV67" s="286"/>
      <c r="EW67" s="287"/>
      <c r="EX67" s="288"/>
      <c r="EY67" s="289"/>
      <c r="EZ67" s="290"/>
      <c r="FA67" s="291"/>
      <c r="FB67" s="287"/>
      <c r="FC67" s="293"/>
      <c r="FD67" s="294"/>
      <c r="FE67" s="295"/>
      <c r="FF67" s="296"/>
      <c r="FG67" s="297"/>
      <c r="FH67" s="298"/>
      <c r="FI67" s="299"/>
      <c r="FJ67" s="300"/>
      <c r="FK67" s="301"/>
      <c r="FL67" s="303"/>
      <c r="FM67" s="301"/>
      <c r="FN67" s="305"/>
      <c r="FO67" s="301"/>
      <c r="FP67" s="301"/>
      <c r="FQ67" s="308"/>
      <c r="FR67" s="309"/>
      <c r="FS67" s="310"/>
      <c r="FT67" s="301"/>
      <c r="FU67" s="301"/>
      <c r="FV67" s="313"/>
      <c r="FW67" s="315"/>
      <c r="FX67" s="316"/>
      <c r="FY67" s="318"/>
      <c r="FZ67" s="318"/>
      <c r="GA67" s="319"/>
      <c r="GB67" s="321"/>
      <c r="GC67" s="321"/>
      <c r="GD67" s="323"/>
      <c r="GE67" s="325"/>
      <c r="GF67" s="321"/>
      <c r="GG67" s="329"/>
      <c r="GH67" s="321"/>
      <c r="GI67" s="321"/>
      <c r="GJ67" s="321"/>
      <c r="GK67" s="321"/>
      <c r="GL67" s="321"/>
      <c r="GM67" s="321"/>
      <c r="GN67" s="336"/>
      <c r="GO67" s="337"/>
      <c r="GP67" s="342"/>
      <c r="GQ67" s="347"/>
      <c r="GR67" s="349"/>
      <c r="GS67" s="352"/>
      <c r="GT67" s="355"/>
      <c r="GU67" s="355"/>
      <c r="GV67" s="355"/>
      <c r="GW67" s="355"/>
      <c r="GX67" s="355"/>
      <c r="GY67" s="359"/>
      <c r="GZ67" s="362"/>
      <c r="HA67" s="364"/>
      <c r="HB67" s="369"/>
      <c r="HC67" s="373"/>
      <c r="HD67" s="355"/>
      <c r="HE67" s="355"/>
      <c r="HF67" s="355"/>
      <c r="HG67" s="384"/>
      <c r="HH67" s="386"/>
      <c r="HI67" s="355"/>
      <c r="HJ67" s="392"/>
      <c r="HK67" s="392"/>
      <c r="HL67" s="392"/>
      <c r="HM67" s="399"/>
      <c r="HN67" s="400"/>
      <c r="HO67" s="392"/>
      <c r="HP67" s="392"/>
      <c r="HQ67" s="392"/>
      <c r="HR67" s="402"/>
      <c r="HS67" s="404"/>
      <c r="HT67" s="406"/>
      <c r="HU67" s="408"/>
      <c r="HV67" s="409"/>
      <c r="HW67" s="409"/>
      <c r="HX67" s="409"/>
      <c r="HY67" s="413"/>
      <c r="HZ67" s="415"/>
      <c r="IA67" s="418"/>
      <c r="IB67" s="420"/>
      <c r="IC67" s="409"/>
      <c r="ID67" s="425"/>
      <c r="IE67" s="427"/>
      <c r="IF67" s="428"/>
      <c r="IG67" s="429"/>
      <c r="IH67" s="431"/>
      <c r="II67" s="433"/>
      <c r="IJ67" s="434"/>
      <c r="IK67" s="435"/>
      <c r="IL67" s="436"/>
      <c r="IM67" s="437"/>
      <c r="IN67" s="438"/>
      <c r="IO67" s="439"/>
      <c r="IP67" s="441"/>
      <c r="IQ67" s="441"/>
      <c r="IR67" s="441"/>
      <c r="IS67" s="441"/>
      <c r="IT67" s="441"/>
      <c r="IU67" s="441"/>
      <c r="IV67" s="441"/>
      <c r="IW67" s="441"/>
      <c r="IX67" s="441"/>
      <c r="IY67" s="439"/>
    </row>
    <row r="68" spans="1:259" s="92" customFormat="1" ht="14.1" customHeight="1">
      <c r="A68" s="111">
        <v>-28.5</v>
      </c>
      <c r="B68" s="110">
        <v>15.14</v>
      </c>
      <c r="C68" s="110">
        <f t="shared" si="7"/>
        <v>0.22999999999999865</v>
      </c>
      <c r="D68" s="110">
        <v>15.37</v>
      </c>
      <c r="E68" s="110">
        <f t="shared" si="8"/>
        <v>5.7499999999999662E-2</v>
      </c>
      <c r="F68" s="140"/>
      <c r="G68" s="141"/>
      <c r="H68" s="141"/>
      <c r="I68" s="142"/>
      <c r="K68" s="193"/>
      <c r="L68" s="421"/>
      <c r="N68" s="607">
        <f t="shared" si="9"/>
        <v>15.14</v>
      </c>
      <c r="O68" s="100">
        <v>32.5</v>
      </c>
      <c r="P68" s="103">
        <v>-32.39</v>
      </c>
      <c r="Q68" s="103">
        <v>33.76</v>
      </c>
      <c r="R68" s="103">
        <f t="shared" ref="R68:R105" si="26">P68+Q68</f>
        <v>1.3699999999999974</v>
      </c>
      <c r="S68" s="104">
        <v>-32.200000000000003</v>
      </c>
      <c r="T68" s="104">
        <v>33.33</v>
      </c>
      <c r="U68" s="105">
        <f t="shared" si="19"/>
        <v>1.1299999999999955</v>
      </c>
      <c r="V68" s="103">
        <f t="shared" si="20"/>
        <v>-33.075000000000003</v>
      </c>
      <c r="W68" s="103">
        <f t="shared" si="21"/>
        <v>-32.765000000000001</v>
      </c>
      <c r="X68" s="103">
        <f t="shared" si="22"/>
        <v>-1663.3350000000003</v>
      </c>
      <c r="Y68" s="103">
        <f t="shared" si="23"/>
        <v>-1651.5899999999997</v>
      </c>
      <c r="Z68" s="103">
        <f t="shared" si="24"/>
        <v>11.745000000000573</v>
      </c>
      <c r="AA68" s="103">
        <f t="shared" si="25"/>
        <v>11.745000000000573</v>
      </c>
      <c r="AB68" s="617"/>
      <c r="AF68" s="477">
        <v>-2.1050000000002456</v>
      </c>
      <c r="AG68" s="478">
        <v>0.57845000000002766</v>
      </c>
      <c r="AH68" s="478">
        <v>-0.68000000000006366</v>
      </c>
      <c r="AI68" s="478">
        <v>0.15050000000030661</v>
      </c>
      <c r="AJ68" s="478">
        <v>0.83000000000060936</v>
      </c>
      <c r="AK68" s="478">
        <v>0.86</v>
      </c>
      <c r="AL68" s="478">
        <v>0.89</v>
      </c>
      <c r="AM68" s="478">
        <v>0.93</v>
      </c>
      <c r="AN68" s="478">
        <v>0.9</v>
      </c>
      <c r="AO68" s="478">
        <v>0.94</v>
      </c>
      <c r="AP68" s="478">
        <v>0.96</v>
      </c>
      <c r="AQ68" s="478">
        <v>0.99</v>
      </c>
      <c r="AR68" s="478">
        <v>0.97</v>
      </c>
      <c r="AS68" s="478">
        <v>1</v>
      </c>
      <c r="AT68" s="478">
        <v>1.03</v>
      </c>
      <c r="AU68" s="478">
        <v>1</v>
      </c>
      <c r="AV68" s="478">
        <v>1.02</v>
      </c>
      <c r="AW68" s="478">
        <v>1.06</v>
      </c>
      <c r="AX68" s="478">
        <v>1.03</v>
      </c>
      <c r="AY68" s="478">
        <v>1.05</v>
      </c>
      <c r="AZ68" s="149">
        <v>1.07</v>
      </c>
      <c r="BA68" s="149">
        <v>0.86400000000011645</v>
      </c>
      <c r="BB68" s="149">
        <v>3.2650000000003274</v>
      </c>
      <c r="BC68" s="149">
        <v>3.6150000000003262</v>
      </c>
      <c r="BD68" s="149">
        <v>4.8950000000002092</v>
      </c>
      <c r="BE68" s="149">
        <v>1.4350000000004002</v>
      </c>
      <c r="BF68" s="149">
        <v>2.3650000000009186</v>
      </c>
      <c r="BG68" s="149">
        <v>2.5099999999999998</v>
      </c>
      <c r="BH68" s="149">
        <v>5.0900000000001455</v>
      </c>
      <c r="BI68" s="149">
        <v>5.5886000000001488</v>
      </c>
      <c r="BJ68" s="149">
        <v>3.6483400000002018</v>
      </c>
      <c r="BK68" s="149">
        <v>1.8466700000002509</v>
      </c>
      <c r="BL68" s="149">
        <v>4.5000000000300133E-2</v>
      </c>
      <c r="BM68" s="149">
        <v>1.7805000000004954</v>
      </c>
      <c r="BN68" s="149">
        <v>2.7150000000006003</v>
      </c>
      <c r="BO68" s="149">
        <v>2.8</v>
      </c>
      <c r="BP68" s="149">
        <v>2.85</v>
      </c>
      <c r="BQ68" s="149">
        <v>3.0568</v>
      </c>
      <c r="BR68" s="149">
        <v>1.6300000000001091</v>
      </c>
      <c r="BS68" s="528">
        <v>1.69</v>
      </c>
      <c r="BT68" s="528">
        <v>1.73</v>
      </c>
      <c r="BU68" s="528">
        <v>1.81</v>
      </c>
      <c r="BV68" s="528">
        <v>0.41</v>
      </c>
      <c r="BW68" s="528">
        <v>-0.37</v>
      </c>
      <c r="BX68" s="528">
        <v>0.04</v>
      </c>
      <c r="BY68" s="528">
        <v>0.75999999999976353</v>
      </c>
      <c r="BZ68" s="528">
        <v>1.0050000000005639</v>
      </c>
      <c r="CA68" s="532">
        <v>1.06</v>
      </c>
      <c r="CB68" s="528">
        <v>1.0900000000000001</v>
      </c>
      <c r="CC68" s="528">
        <v>3.8140000000002017</v>
      </c>
      <c r="CD68" s="528">
        <v>5.6300000000003365</v>
      </c>
      <c r="CE68" s="528">
        <v>5.91</v>
      </c>
      <c r="CF68" s="538">
        <v>6.03</v>
      </c>
      <c r="CG68" s="149">
        <v>6.12</v>
      </c>
      <c r="CH68" s="149">
        <v>6.7050000000000001</v>
      </c>
      <c r="CI68" s="542">
        <v>7.0025000000000004</v>
      </c>
      <c r="CJ68" s="149">
        <v>7.09</v>
      </c>
      <c r="CK68" s="149">
        <v>7.03</v>
      </c>
      <c r="CL68" s="149">
        <v>6.92</v>
      </c>
      <c r="CM68" s="149">
        <v>7.06</v>
      </c>
      <c r="CN68" s="149">
        <v>7.17</v>
      </c>
      <c r="CO68" s="149">
        <v>7.26</v>
      </c>
      <c r="CP68" s="149">
        <v>7.17</v>
      </c>
      <c r="CQ68" s="149">
        <v>7.4779999999999323</v>
      </c>
      <c r="CR68" s="149">
        <v>7.63</v>
      </c>
      <c r="CS68" s="149">
        <v>8.3439999999999994</v>
      </c>
      <c r="CT68" s="149">
        <v>8.3304000000002514</v>
      </c>
      <c r="CU68" s="149">
        <v>8.3263200000003259</v>
      </c>
      <c r="CV68" s="149">
        <v>8.3100000000006276</v>
      </c>
      <c r="CW68" s="149">
        <v>6.6300000000003365</v>
      </c>
      <c r="CX68" s="149">
        <v>5.2450000000001182</v>
      </c>
      <c r="CY68" s="560">
        <v>6.118000000000098</v>
      </c>
      <c r="CZ68" s="149">
        <v>7.2200000000002547</v>
      </c>
      <c r="DA68" s="149">
        <v>7.36</v>
      </c>
      <c r="DB68" s="149">
        <v>5.6275000000003121</v>
      </c>
      <c r="DC68" s="149">
        <v>4.8850000000004457</v>
      </c>
      <c r="DD68" s="564">
        <v>4.33</v>
      </c>
      <c r="DE68" s="564">
        <v>4.95</v>
      </c>
      <c r="DF68" s="149">
        <v>5.15</v>
      </c>
      <c r="DG68" s="149">
        <v>5.25</v>
      </c>
      <c r="DH68" s="149">
        <v>5.36</v>
      </c>
      <c r="DI68" s="149">
        <v>5.25</v>
      </c>
      <c r="DJ68" s="149">
        <v>5.38</v>
      </c>
      <c r="DK68" s="149">
        <v>5.7099999999997655</v>
      </c>
      <c r="DL68" s="149">
        <v>5.9299999999996089</v>
      </c>
      <c r="DM68" s="149">
        <v>7.8959999999999582</v>
      </c>
      <c r="DN68" s="149">
        <v>9.5179500000002459</v>
      </c>
      <c r="DO68" s="149">
        <v>10.845000000000482</v>
      </c>
      <c r="DP68" s="149">
        <v>11.06</v>
      </c>
      <c r="DQ68" s="149">
        <v>11.28</v>
      </c>
      <c r="DR68" s="149">
        <v>11.1</v>
      </c>
      <c r="DS68" s="149">
        <v>11.32</v>
      </c>
      <c r="DT68" s="149">
        <v>11.09</v>
      </c>
      <c r="DU68" s="149">
        <v>11.31</v>
      </c>
      <c r="DV68" s="593">
        <v>11.65</v>
      </c>
      <c r="DW68" s="594">
        <v>11.48</v>
      </c>
      <c r="DX68" s="595">
        <v>11.71</v>
      </c>
      <c r="DY68" s="596">
        <v>11.42</v>
      </c>
      <c r="DZ68" s="597">
        <v>11.76</v>
      </c>
      <c r="EA68" s="599">
        <v>11.55</v>
      </c>
      <c r="EB68" s="600">
        <v>11.32</v>
      </c>
      <c r="EC68" s="601">
        <v>11.49</v>
      </c>
      <c r="ED68" s="602">
        <v>11.67</v>
      </c>
      <c r="EE68" s="149">
        <v>11.06</v>
      </c>
      <c r="EF68" s="149">
        <v>11.28</v>
      </c>
      <c r="EG68" s="149">
        <v>11.11</v>
      </c>
      <c r="EH68" s="149">
        <v>10.95</v>
      </c>
      <c r="EI68" s="149">
        <v>11.19</v>
      </c>
      <c r="EJ68" s="149">
        <v>11.41</v>
      </c>
      <c r="EK68" s="149">
        <v>11.64</v>
      </c>
      <c r="EL68" s="149">
        <v>11.41</v>
      </c>
      <c r="EM68" s="149">
        <v>11.7</v>
      </c>
      <c r="EN68" s="149">
        <v>11.435000000000628</v>
      </c>
      <c r="EO68" s="149">
        <v>11.66</v>
      </c>
      <c r="EP68" s="149">
        <v>11.89</v>
      </c>
      <c r="EQ68" s="149">
        <v>12.07</v>
      </c>
      <c r="ER68" s="149"/>
      <c r="ES68" s="282"/>
      <c r="ET68" s="283"/>
      <c r="EU68" s="284"/>
      <c r="EV68" s="286"/>
      <c r="EW68" s="287"/>
      <c r="EX68" s="288"/>
      <c r="EY68" s="289"/>
      <c r="EZ68" s="290"/>
      <c r="FA68" s="291"/>
      <c r="FB68" s="287"/>
      <c r="FC68" s="293"/>
      <c r="FD68" s="294"/>
      <c r="FE68" s="295"/>
      <c r="FF68" s="296"/>
      <c r="FG68" s="297"/>
      <c r="FH68" s="298"/>
      <c r="FI68" s="299"/>
      <c r="FJ68" s="300"/>
      <c r="FK68" s="301"/>
      <c r="FL68" s="303"/>
      <c r="FM68" s="301"/>
      <c r="FN68" s="305"/>
      <c r="FO68" s="301"/>
      <c r="FP68" s="301"/>
      <c r="FQ68" s="308"/>
      <c r="FR68" s="309"/>
      <c r="FS68" s="310"/>
      <c r="FT68" s="301"/>
      <c r="FU68" s="301"/>
      <c r="FV68" s="313"/>
      <c r="FW68" s="315"/>
      <c r="FX68" s="316"/>
      <c r="FY68" s="318"/>
      <c r="FZ68" s="318"/>
      <c r="GA68" s="319"/>
      <c r="GB68" s="321"/>
      <c r="GC68" s="321"/>
      <c r="GD68" s="323"/>
      <c r="GE68" s="325"/>
      <c r="GF68" s="321"/>
      <c r="GG68" s="329"/>
      <c r="GH68" s="321"/>
      <c r="GI68" s="321"/>
      <c r="GJ68" s="321"/>
      <c r="GK68" s="321"/>
      <c r="GL68" s="321"/>
      <c r="GM68" s="321"/>
      <c r="GN68" s="336"/>
      <c r="GO68" s="337"/>
      <c r="GP68" s="342"/>
      <c r="GQ68" s="347"/>
      <c r="GR68" s="349"/>
      <c r="GS68" s="352"/>
      <c r="GT68" s="355"/>
      <c r="GU68" s="355"/>
      <c r="GV68" s="355"/>
      <c r="GW68" s="355"/>
      <c r="GX68" s="355"/>
      <c r="GY68" s="359"/>
      <c r="GZ68" s="362"/>
      <c r="HA68" s="364"/>
      <c r="HB68" s="369"/>
      <c r="HC68" s="373"/>
      <c r="HD68" s="355"/>
      <c r="HE68" s="355"/>
      <c r="HF68" s="355"/>
      <c r="HG68" s="384"/>
      <c r="HH68" s="386"/>
      <c r="HI68" s="355"/>
      <c r="HJ68" s="392"/>
      <c r="HK68" s="392"/>
      <c r="HL68" s="392"/>
      <c r="HM68" s="399"/>
      <c r="HN68" s="400"/>
      <c r="HO68" s="392"/>
      <c r="HP68" s="392"/>
      <c r="HQ68" s="392"/>
      <c r="HR68" s="402"/>
      <c r="HS68" s="404"/>
      <c r="HT68" s="406"/>
      <c r="HU68" s="408"/>
      <c r="HV68" s="409"/>
      <c r="HW68" s="409"/>
      <c r="HX68" s="409"/>
      <c r="HY68" s="413"/>
      <c r="HZ68" s="415"/>
      <c r="IA68" s="418"/>
      <c r="IB68" s="420"/>
      <c r="IC68" s="409"/>
      <c r="ID68" s="425"/>
      <c r="IE68" s="427"/>
      <c r="IF68" s="428"/>
      <c r="IG68" s="429"/>
      <c r="IH68" s="431"/>
      <c r="II68" s="433"/>
      <c r="IJ68" s="434"/>
      <c r="IK68" s="435"/>
      <c r="IL68" s="436"/>
      <c r="IM68" s="437"/>
      <c r="IN68" s="438"/>
      <c r="IO68" s="439"/>
      <c r="IP68" s="441"/>
      <c r="IQ68" s="441"/>
      <c r="IR68" s="441"/>
      <c r="IS68" s="441"/>
      <c r="IT68" s="441"/>
      <c r="IU68" s="441"/>
      <c r="IV68" s="441"/>
      <c r="IW68" s="441"/>
      <c r="IX68" s="441"/>
      <c r="IY68" s="439"/>
    </row>
    <row r="69" spans="1:259" s="92" customFormat="1" ht="14.1" customHeight="1">
      <c r="A69" s="111">
        <v>-29</v>
      </c>
      <c r="B69" s="110">
        <v>14.89</v>
      </c>
      <c r="C69" s="110">
        <f t="shared" si="7"/>
        <v>0.21999999999999886</v>
      </c>
      <c r="D69" s="110">
        <v>15.11</v>
      </c>
      <c r="E69" s="110">
        <f t="shared" si="8"/>
        <v>5.4999999999999716E-2</v>
      </c>
      <c r="F69" s="140"/>
      <c r="G69" s="141"/>
      <c r="H69" s="141"/>
      <c r="I69" s="142"/>
      <c r="K69" s="193"/>
      <c r="L69" s="421"/>
      <c r="N69" s="607">
        <f t="shared" si="9"/>
        <v>14.89</v>
      </c>
      <c r="O69" s="100">
        <v>33</v>
      </c>
      <c r="P69" s="103">
        <v>-32.14</v>
      </c>
      <c r="Q69" s="103">
        <v>33.4</v>
      </c>
      <c r="R69" s="103">
        <f t="shared" si="26"/>
        <v>1.259999999999998</v>
      </c>
      <c r="S69" s="104">
        <v>-32.75</v>
      </c>
      <c r="T69" s="104">
        <v>33.89</v>
      </c>
      <c r="U69" s="105">
        <f t="shared" si="19"/>
        <v>1.1400000000000006</v>
      </c>
      <c r="V69" s="103">
        <f t="shared" si="20"/>
        <v>-32.769999999999996</v>
      </c>
      <c r="W69" s="103">
        <f t="shared" si="21"/>
        <v>-33.32</v>
      </c>
      <c r="X69" s="103">
        <f t="shared" si="22"/>
        <v>-1696.1050000000002</v>
      </c>
      <c r="Y69" s="103">
        <f t="shared" si="23"/>
        <v>-1684.9099999999996</v>
      </c>
      <c r="Z69" s="103">
        <f t="shared" si="24"/>
        <v>11.195000000000618</v>
      </c>
      <c r="AA69" s="103">
        <f t="shared" si="25"/>
        <v>11.195000000000618</v>
      </c>
      <c r="AB69" s="617"/>
      <c r="AF69" s="477">
        <v>-1.7750000000003183</v>
      </c>
      <c r="AG69" s="478">
        <v>1.000850000000046</v>
      </c>
      <c r="AH69" s="478">
        <v>-0.18000000000006366</v>
      </c>
      <c r="AI69" s="478">
        <v>0.59550000000035663</v>
      </c>
      <c r="AJ69" s="478">
        <v>1.2300000000007003</v>
      </c>
      <c r="AK69" s="478">
        <v>1.28</v>
      </c>
      <c r="AL69" s="478">
        <v>1.32</v>
      </c>
      <c r="AM69" s="478">
        <v>1.37</v>
      </c>
      <c r="AN69" s="478">
        <v>1.33</v>
      </c>
      <c r="AO69" s="478">
        <v>1.38</v>
      </c>
      <c r="AP69" s="478">
        <v>1.41</v>
      </c>
      <c r="AQ69" s="478">
        <v>1.45</v>
      </c>
      <c r="AR69" s="478">
        <v>1.42</v>
      </c>
      <c r="AS69" s="478">
        <v>1.46</v>
      </c>
      <c r="AT69" s="478">
        <v>1.5</v>
      </c>
      <c r="AU69" s="478">
        <v>1.46</v>
      </c>
      <c r="AV69" s="478">
        <v>1.49</v>
      </c>
      <c r="AW69" s="478">
        <v>1.55</v>
      </c>
      <c r="AX69" s="478">
        <v>1.5</v>
      </c>
      <c r="AY69" s="478">
        <v>1.53</v>
      </c>
      <c r="AZ69" s="149">
        <v>1.56</v>
      </c>
      <c r="BA69" s="149">
        <v>1.3000000000001237</v>
      </c>
      <c r="BB69" s="149">
        <v>3.6500000000003183</v>
      </c>
      <c r="BC69" s="149">
        <v>3.9700000000003173</v>
      </c>
      <c r="BD69" s="149">
        <v>5.290000000000191</v>
      </c>
      <c r="BE69" s="149">
        <v>1.8150000000005093</v>
      </c>
      <c r="BF69" s="149">
        <v>2.5550000000009732</v>
      </c>
      <c r="BG69" s="149">
        <v>2.71</v>
      </c>
      <c r="BH69" s="149">
        <v>5.26</v>
      </c>
      <c r="BI69" s="149">
        <v>5.7442000000000037</v>
      </c>
      <c r="BJ69" s="149">
        <v>3.8072300000000947</v>
      </c>
      <c r="BK69" s="149">
        <v>2.0086150000001792</v>
      </c>
      <c r="BL69" s="149">
        <v>0.21000000000026375</v>
      </c>
      <c r="BM69" s="149">
        <v>2.0560000000005063</v>
      </c>
      <c r="BN69" s="149">
        <v>3.0500000000006366</v>
      </c>
      <c r="BO69" s="149">
        <v>3.14</v>
      </c>
      <c r="BP69" s="149">
        <v>3.2</v>
      </c>
      <c r="BQ69" s="149">
        <v>3.4024000000000001</v>
      </c>
      <c r="BR69" s="149">
        <v>2.0150000000001</v>
      </c>
      <c r="BS69" s="528">
        <v>2.09</v>
      </c>
      <c r="BT69" s="528">
        <v>2.15</v>
      </c>
      <c r="BU69" s="528">
        <v>2.2599999999999998</v>
      </c>
      <c r="BV69" s="528">
        <v>0.83</v>
      </c>
      <c r="BW69" s="528">
        <v>0.04</v>
      </c>
      <c r="BX69" s="528">
        <v>0.46</v>
      </c>
      <c r="BY69" s="528">
        <v>1.0099999999997635</v>
      </c>
      <c r="BZ69" s="528">
        <v>1.3100000000006276</v>
      </c>
      <c r="CA69" s="532">
        <v>1.38</v>
      </c>
      <c r="CB69" s="528">
        <v>1.41</v>
      </c>
      <c r="CC69" s="528">
        <v>4.11600000000018</v>
      </c>
      <c r="CD69" s="528">
        <v>5.9200000000003001</v>
      </c>
      <c r="CE69" s="528">
        <v>6.22</v>
      </c>
      <c r="CF69" s="538">
        <v>6.34</v>
      </c>
      <c r="CG69" s="149">
        <v>6.44</v>
      </c>
      <c r="CH69" s="149">
        <v>6.9710000000000001</v>
      </c>
      <c r="CI69" s="542">
        <v>7.2534999999999998</v>
      </c>
      <c r="CJ69" s="149">
        <v>7.35</v>
      </c>
      <c r="CK69" s="149">
        <v>7.29</v>
      </c>
      <c r="CL69" s="149">
        <v>7.18</v>
      </c>
      <c r="CM69" s="149">
        <v>7.32</v>
      </c>
      <c r="CN69" s="149">
        <v>7.43</v>
      </c>
      <c r="CO69" s="149">
        <v>7.53</v>
      </c>
      <c r="CP69" s="149">
        <v>7.44</v>
      </c>
      <c r="CQ69" s="149">
        <v>7.7439999999999403</v>
      </c>
      <c r="CR69" s="149">
        <v>7.9</v>
      </c>
      <c r="CS69" s="149">
        <v>8.5779999999999994</v>
      </c>
      <c r="CT69" s="149">
        <v>8.5948000000002285</v>
      </c>
      <c r="CU69" s="149">
        <v>8.599840000000297</v>
      </c>
      <c r="CV69" s="149">
        <v>8.620000000000573</v>
      </c>
      <c r="CW69" s="149">
        <v>6.9350000000004002</v>
      </c>
      <c r="CX69" s="149">
        <v>5.5350000000000819</v>
      </c>
      <c r="CY69" s="560">
        <v>6.3982500000000622</v>
      </c>
      <c r="CZ69" s="149">
        <v>7.4800000000002456</v>
      </c>
      <c r="DA69" s="149">
        <v>7.63</v>
      </c>
      <c r="DB69" s="149">
        <v>5.8345000000003564</v>
      </c>
      <c r="DC69" s="149">
        <v>5.0650000000005093</v>
      </c>
      <c r="DD69" s="564">
        <v>4.49</v>
      </c>
      <c r="DE69" s="564">
        <v>5.13</v>
      </c>
      <c r="DF69" s="149">
        <v>5.34</v>
      </c>
      <c r="DG69" s="149">
        <v>5.45</v>
      </c>
      <c r="DH69" s="149">
        <v>5.56</v>
      </c>
      <c r="DI69" s="149">
        <v>5.45</v>
      </c>
      <c r="DJ69" s="149">
        <v>5.59</v>
      </c>
      <c r="DK69" s="149">
        <v>5.9589999999998202</v>
      </c>
      <c r="DL69" s="149">
        <v>6.2049999999996999</v>
      </c>
      <c r="DM69" s="149">
        <v>8.1990000000000229</v>
      </c>
      <c r="DN69" s="149">
        <v>9.8440500000002906</v>
      </c>
      <c r="DO69" s="149">
        <v>11.190000000000509</v>
      </c>
      <c r="DP69" s="149">
        <v>11.41</v>
      </c>
      <c r="DQ69" s="149">
        <v>11.64</v>
      </c>
      <c r="DR69" s="149">
        <v>11.45</v>
      </c>
      <c r="DS69" s="149">
        <v>11.68</v>
      </c>
      <c r="DT69" s="149">
        <v>11.45</v>
      </c>
      <c r="DU69" s="149">
        <v>11.68</v>
      </c>
      <c r="DV69" s="593">
        <v>12.03</v>
      </c>
      <c r="DW69" s="594">
        <v>11.85</v>
      </c>
      <c r="DX69" s="595">
        <v>12.09</v>
      </c>
      <c r="DY69" s="596">
        <v>11.79</v>
      </c>
      <c r="DZ69" s="597">
        <v>12.14</v>
      </c>
      <c r="EA69" s="599">
        <v>11.92</v>
      </c>
      <c r="EB69" s="600">
        <v>11.68</v>
      </c>
      <c r="EC69" s="601">
        <v>11.86</v>
      </c>
      <c r="ED69" s="602">
        <v>12.05</v>
      </c>
      <c r="EE69" s="149">
        <v>11.41</v>
      </c>
      <c r="EF69" s="149">
        <v>11.64</v>
      </c>
      <c r="EG69" s="149">
        <v>11.47</v>
      </c>
      <c r="EH69" s="149">
        <v>11.31</v>
      </c>
      <c r="EI69" s="149">
        <v>11.56</v>
      </c>
      <c r="EJ69" s="149">
        <v>11.79</v>
      </c>
      <c r="EK69" s="149">
        <v>12.03</v>
      </c>
      <c r="EL69" s="149">
        <v>11.79</v>
      </c>
      <c r="EM69" s="149">
        <v>12.08</v>
      </c>
      <c r="EN69" s="149">
        <v>11.745000000000573</v>
      </c>
      <c r="EO69" s="149">
        <v>11.98</v>
      </c>
      <c r="EP69" s="149">
        <v>12.22</v>
      </c>
      <c r="EQ69" s="149">
        <v>12.4</v>
      </c>
      <c r="ER69" s="149"/>
      <c r="ES69" s="282"/>
      <c r="ET69" s="283"/>
      <c r="EU69" s="284"/>
      <c r="EV69" s="286"/>
      <c r="EW69" s="287"/>
      <c r="EX69" s="288"/>
      <c r="EY69" s="289"/>
      <c r="EZ69" s="290"/>
      <c r="FA69" s="291"/>
      <c r="FB69" s="287"/>
      <c r="FC69" s="293"/>
      <c r="FD69" s="294"/>
      <c r="FE69" s="295"/>
      <c r="FF69" s="296"/>
      <c r="FG69" s="297"/>
      <c r="FH69" s="298"/>
      <c r="FI69" s="299"/>
      <c r="FJ69" s="300"/>
      <c r="FK69" s="301"/>
      <c r="FL69" s="303"/>
      <c r="FM69" s="301"/>
      <c r="FN69" s="305"/>
      <c r="FO69" s="301"/>
      <c r="FP69" s="301"/>
      <c r="FQ69" s="308"/>
      <c r="FR69" s="309"/>
      <c r="FS69" s="310"/>
      <c r="FT69" s="301"/>
      <c r="FU69" s="301"/>
      <c r="FV69" s="313"/>
      <c r="FW69" s="315"/>
      <c r="FX69" s="316"/>
      <c r="FY69" s="318"/>
      <c r="FZ69" s="318"/>
      <c r="GA69" s="319"/>
      <c r="GB69" s="321"/>
      <c r="GC69" s="321"/>
      <c r="GD69" s="323"/>
      <c r="GE69" s="325"/>
      <c r="GF69" s="321"/>
      <c r="GG69" s="329"/>
      <c r="GH69" s="321"/>
      <c r="GI69" s="321"/>
      <c r="GJ69" s="321"/>
      <c r="GK69" s="321"/>
      <c r="GL69" s="321"/>
      <c r="GM69" s="321"/>
      <c r="GN69" s="336"/>
      <c r="GO69" s="337"/>
      <c r="GP69" s="342"/>
      <c r="GQ69" s="347"/>
      <c r="GR69" s="349"/>
      <c r="GS69" s="352"/>
      <c r="GT69" s="355"/>
      <c r="GU69" s="355"/>
      <c r="GV69" s="355"/>
      <c r="GW69" s="355"/>
      <c r="GX69" s="355"/>
      <c r="GY69" s="359"/>
      <c r="GZ69" s="362"/>
      <c r="HA69" s="364"/>
      <c r="HB69" s="369"/>
      <c r="HC69" s="373"/>
      <c r="HD69" s="355"/>
      <c r="HE69" s="355"/>
      <c r="HF69" s="355"/>
      <c r="HG69" s="384"/>
      <c r="HH69" s="386"/>
      <c r="HI69" s="355"/>
      <c r="HJ69" s="392"/>
      <c r="HK69" s="392"/>
      <c r="HL69" s="392"/>
      <c r="HM69" s="399"/>
      <c r="HN69" s="400"/>
      <c r="HO69" s="392"/>
      <c r="HP69" s="392"/>
      <c r="HQ69" s="392"/>
      <c r="HR69" s="402"/>
      <c r="HS69" s="404"/>
      <c r="HT69" s="406"/>
      <c r="HU69" s="408"/>
      <c r="HV69" s="409"/>
      <c r="HW69" s="409"/>
      <c r="HX69" s="409"/>
      <c r="HY69" s="413"/>
      <c r="HZ69" s="415"/>
      <c r="IA69" s="418"/>
      <c r="IB69" s="420"/>
      <c r="IC69" s="409"/>
      <c r="ID69" s="425"/>
      <c r="IE69" s="427"/>
      <c r="IF69" s="428"/>
      <c r="IG69" s="429"/>
      <c r="IH69" s="431"/>
      <c r="II69" s="433"/>
      <c r="IJ69" s="434"/>
      <c r="IK69" s="435"/>
      <c r="IL69" s="436"/>
      <c r="IM69" s="437"/>
      <c r="IN69" s="438"/>
      <c r="IO69" s="439"/>
      <c r="IP69" s="441"/>
      <c r="IQ69" s="441"/>
      <c r="IR69" s="441"/>
      <c r="IS69" s="441"/>
      <c r="IT69" s="441"/>
      <c r="IU69" s="441"/>
      <c r="IV69" s="441"/>
      <c r="IW69" s="441"/>
      <c r="IX69" s="441"/>
      <c r="IY69" s="439"/>
    </row>
    <row r="70" spans="1:259" s="92" customFormat="1" ht="14.1" customHeight="1">
      <c r="A70" s="111">
        <v>-29.5</v>
      </c>
      <c r="B70" s="110">
        <v>13.29</v>
      </c>
      <c r="C70" s="110">
        <f t="shared" si="7"/>
        <v>0.20000000000000107</v>
      </c>
      <c r="D70" s="110">
        <v>13.49</v>
      </c>
      <c r="E70" s="110">
        <f t="shared" si="8"/>
        <v>5.0000000000000266E-2</v>
      </c>
      <c r="F70" s="140"/>
      <c r="G70" s="141"/>
      <c r="H70" s="141"/>
      <c r="I70" s="142"/>
      <c r="K70" s="193"/>
      <c r="L70" s="421"/>
      <c r="N70" s="607">
        <f t="shared" si="9"/>
        <v>13.29</v>
      </c>
      <c r="O70" s="100">
        <v>33.5</v>
      </c>
      <c r="P70" s="103">
        <v>-35.94</v>
      </c>
      <c r="Q70" s="103">
        <v>37.32</v>
      </c>
      <c r="R70" s="103">
        <f t="shared" si="26"/>
        <v>1.3800000000000026</v>
      </c>
      <c r="S70" s="104">
        <v>-35.869999999999997</v>
      </c>
      <c r="T70" s="104">
        <v>37.119999999999997</v>
      </c>
      <c r="U70" s="105">
        <f t="shared" si="19"/>
        <v>1.25</v>
      </c>
      <c r="V70" s="103">
        <f t="shared" si="20"/>
        <v>-36.629999999999995</v>
      </c>
      <c r="W70" s="103">
        <f t="shared" si="21"/>
        <v>-36.494999999999997</v>
      </c>
      <c r="X70" s="103">
        <f t="shared" si="22"/>
        <v>-1732.7350000000001</v>
      </c>
      <c r="Y70" s="103">
        <f t="shared" si="23"/>
        <v>-1721.4049999999995</v>
      </c>
      <c r="Z70" s="103">
        <f t="shared" si="24"/>
        <v>11.330000000000609</v>
      </c>
      <c r="AA70" s="103">
        <f t="shared" si="25"/>
        <v>11.330000000000609</v>
      </c>
      <c r="AB70" s="617"/>
      <c r="AF70" s="477">
        <v>-2.9350000000004002</v>
      </c>
      <c r="AG70" s="478">
        <v>0.35675000000001988</v>
      </c>
      <c r="AH70" s="478">
        <v>-0.63499999999999091</v>
      </c>
      <c r="AI70" s="478">
        <v>0.11850000000032435</v>
      </c>
      <c r="AJ70" s="478">
        <v>0.73500000000058208</v>
      </c>
      <c r="AK70" s="478">
        <v>0.76</v>
      </c>
      <c r="AL70" s="478">
        <v>0.78</v>
      </c>
      <c r="AM70" s="478">
        <v>0.81</v>
      </c>
      <c r="AN70" s="478">
        <v>0.79</v>
      </c>
      <c r="AO70" s="478">
        <v>0.82</v>
      </c>
      <c r="AP70" s="478">
        <v>0.84</v>
      </c>
      <c r="AQ70" s="478">
        <v>0.87</v>
      </c>
      <c r="AR70" s="478">
        <v>0.85</v>
      </c>
      <c r="AS70" s="478">
        <v>0.87</v>
      </c>
      <c r="AT70" s="478">
        <v>0.9</v>
      </c>
      <c r="AU70" s="478">
        <v>0.88</v>
      </c>
      <c r="AV70" s="478">
        <v>0.9</v>
      </c>
      <c r="AW70" s="478">
        <v>0.94</v>
      </c>
      <c r="AX70" s="478">
        <v>0.91</v>
      </c>
      <c r="AY70" s="478">
        <v>0.93</v>
      </c>
      <c r="AZ70" s="149">
        <v>0.95</v>
      </c>
      <c r="BA70" s="149">
        <v>0.79200000000011639</v>
      </c>
      <c r="BB70" s="149">
        <v>3.2600000000002183</v>
      </c>
      <c r="BC70" s="149">
        <v>3.5500000000002174</v>
      </c>
      <c r="BD70" s="149">
        <v>4.9100000000000819</v>
      </c>
      <c r="BE70" s="149">
        <v>1.4650000000003729</v>
      </c>
      <c r="BF70" s="149">
        <v>2.2050000000010641</v>
      </c>
      <c r="BG70" s="149">
        <v>2.34</v>
      </c>
      <c r="BH70" s="149">
        <v>4.83</v>
      </c>
      <c r="BI70" s="149">
        <v>5.2998000000000038</v>
      </c>
      <c r="BJ70" s="149">
        <v>3.4063700000001171</v>
      </c>
      <c r="BK70" s="149">
        <v>1.6481850000002223</v>
      </c>
      <c r="BL70" s="149">
        <v>-0.10999999999967258</v>
      </c>
      <c r="BM70" s="149">
        <v>1.674250000000552</v>
      </c>
      <c r="BN70" s="149">
        <v>2.635000000000673</v>
      </c>
      <c r="BO70" s="149">
        <v>2.71</v>
      </c>
      <c r="BP70" s="149">
        <v>2.76</v>
      </c>
      <c r="BQ70" s="149">
        <v>2.9579999999999997</v>
      </c>
      <c r="BR70" s="149">
        <v>1.6549999999999727</v>
      </c>
      <c r="BS70" s="528">
        <v>1.71</v>
      </c>
      <c r="BT70" s="528">
        <v>1.75</v>
      </c>
      <c r="BU70" s="528">
        <v>1.83</v>
      </c>
      <c r="BV70" s="528">
        <v>0.43</v>
      </c>
      <c r="BW70" s="528">
        <v>-0.35</v>
      </c>
      <c r="BX70" s="528">
        <v>0.06</v>
      </c>
      <c r="BY70" s="528">
        <v>0.5649999999998272</v>
      </c>
      <c r="BZ70" s="528">
        <v>0.85000000000059117</v>
      </c>
      <c r="CA70" s="532">
        <v>0.89</v>
      </c>
      <c r="CB70" s="528">
        <v>0.92</v>
      </c>
      <c r="CC70" s="528">
        <v>3.6560000000001471</v>
      </c>
      <c r="CD70" s="528">
        <v>5.4800000000002456</v>
      </c>
      <c r="CE70" s="528">
        <v>5.75</v>
      </c>
      <c r="CF70" s="538">
        <v>5.87</v>
      </c>
      <c r="CG70" s="149">
        <v>5.96</v>
      </c>
      <c r="CH70" s="149">
        <v>6.4160000000000004</v>
      </c>
      <c r="CI70" s="542">
        <v>6.6885000000000003</v>
      </c>
      <c r="CJ70" s="149">
        <v>6.78</v>
      </c>
      <c r="CK70" s="149">
        <v>6.73</v>
      </c>
      <c r="CL70" s="149">
        <v>6.63</v>
      </c>
      <c r="CM70" s="149">
        <v>6.76</v>
      </c>
      <c r="CN70" s="149">
        <v>6.86</v>
      </c>
      <c r="CO70" s="149">
        <v>6.95</v>
      </c>
      <c r="CP70" s="149">
        <v>6.87</v>
      </c>
      <c r="CQ70" s="149">
        <v>7.1479999999999508</v>
      </c>
      <c r="CR70" s="149">
        <v>7.29</v>
      </c>
      <c r="CS70" s="149">
        <v>7.944</v>
      </c>
      <c r="CT70" s="149">
        <v>8.0524000000002403</v>
      </c>
      <c r="CU70" s="149">
        <v>8.084920000000313</v>
      </c>
      <c r="CV70" s="149">
        <v>8.2150000000006003</v>
      </c>
      <c r="CW70" s="149">
        <v>6.4200000000003001</v>
      </c>
      <c r="CX70" s="149">
        <v>5.0050000000001091</v>
      </c>
      <c r="CY70" s="560">
        <v>5.85812500000009</v>
      </c>
      <c r="CZ70" s="149">
        <v>6.8850000000002183</v>
      </c>
      <c r="DA70" s="149">
        <v>7.02</v>
      </c>
      <c r="DB70" s="149">
        <v>5.2175000000002738</v>
      </c>
      <c r="DC70" s="149">
        <v>4.4450000000003911</v>
      </c>
      <c r="DD70" s="564">
        <v>3.87</v>
      </c>
      <c r="DE70" s="564">
        <v>4.51</v>
      </c>
      <c r="DF70" s="149">
        <v>4.6900000000000004</v>
      </c>
      <c r="DG70" s="149">
        <v>4.78</v>
      </c>
      <c r="DH70" s="149">
        <v>4.88</v>
      </c>
      <c r="DI70" s="149">
        <v>4.78</v>
      </c>
      <c r="DJ70" s="149">
        <v>4.9000000000000004</v>
      </c>
      <c r="DK70" s="149">
        <v>5.3619999999997709</v>
      </c>
      <c r="DL70" s="149">
        <v>5.669999999999618</v>
      </c>
      <c r="DM70" s="149">
        <v>7.6699999999999822</v>
      </c>
      <c r="DN70" s="149">
        <v>9.3200000000002827</v>
      </c>
      <c r="DO70" s="149">
        <v>10.670000000000528</v>
      </c>
      <c r="DP70" s="149">
        <v>10.88</v>
      </c>
      <c r="DQ70" s="149">
        <v>11.1</v>
      </c>
      <c r="DR70" s="149">
        <v>10.92</v>
      </c>
      <c r="DS70" s="149">
        <v>11.14</v>
      </c>
      <c r="DT70" s="149">
        <v>10.92</v>
      </c>
      <c r="DU70" s="149">
        <v>11.14</v>
      </c>
      <c r="DV70" s="593">
        <v>11.47</v>
      </c>
      <c r="DW70" s="594">
        <v>11.3</v>
      </c>
      <c r="DX70" s="595">
        <v>11.53</v>
      </c>
      <c r="DY70" s="596">
        <v>11.24</v>
      </c>
      <c r="DZ70" s="597">
        <v>11.58</v>
      </c>
      <c r="EA70" s="599">
        <v>11.37</v>
      </c>
      <c r="EB70" s="600">
        <v>11.14</v>
      </c>
      <c r="EC70" s="601">
        <v>11.31</v>
      </c>
      <c r="ED70" s="602">
        <v>11.49</v>
      </c>
      <c r="EE70" s="149">
        <v>10.88</v>
      </c>
      <c r="EF70" s="149">
        <v>11.1</v>
      </c>
      <c r="EG70" s="149">
        <v>10.93</v>
      </c>
      <c r="EH70" s="149">
        <v>10.78</v>
      </c>
      <c r="EI70" s="149">
        <v>11.02</v>
      </c>
      <c r="EJ70" s="149">
        <v>11.24</v>
      </c>
      <c r="EK70" s="149">
        <v>11.46</v>
      </c>
      <c r="EL70" s="149">
        <v>11.23</v>
      </c>
      <c r="EM70" s="149">
        <v>11.51</v>
      </c>
      <c r="EN70" s="149">
        <v>11.195000000000618</v>
      </c>
      <c r="EO70" s="149">
        <v>11.42</v>
      </c>
      <c r="EP70" s="149">
        <v>11.65</v>
      </c>
      <c r="EQ70" s="149">
        <v>11.82</v>
      </c>
      <c r="ER70" s="149"/>
      <c r="ES70" s="282"/>
      <c r="ET70" s="283"/>
      <c r="EU70" s="284"/>
      <c r="EV70" s="286"/>
      <c r="EW70" s="287"/>
      <c r="EX70" s="288"/>
      <c r="EY70" s="289"/>
      <c r="EZ70" s="290"/>
      <c r="FA70" s="291"/>
      <c r="FB70" s="287"/>
      <c r="FC70" s="293"/>
      <c r="FD70" s="294"/>
      <c r="FE70" s="295"/>
      <c r="FF70" s="296"/>
      <c r="FG70" s="297"/>
      <c r="FH70" s="298"/>
      <c r="FI70" s="299"/>
      <c r="FJ70" s="300"/>
      <c r="FK70" s="301"/>
      <c r="FL70" s="303"/>
      <c r="FM70" s="301"/>
      <c r="FN70" s="305"/>
      <c r="FO70" s="301"/>
      <c r="FP70" s="301"/>
      <c r="FQ70" s="308"/>
      <c r="FR70" s="309"/>
      <c r="FS70" s="310"/>
      <c r="FT70" s="301"/>
      <c r="FU70" s="301"/>
      <c r="FV70" s="313"/>
      <c r="FW70" s="315"/>
      <c r="FX70" s="316"/>
      <c r="FY70" s="318"/>
      <c r="FZ70" s="318"/>
      <c r="GA70" s="319"/>
      <c r="GB70" s="321"/>
      <c r="GC70" s="321"/>
      <c r="GD70" s="323"/>
      <c r="GE70" s="325"/>
      <c r="GF70" s="321"/>
      <c r="GG70" s="329"/>
      <c r="GH70" s="321"/>
      <c r="GI70" s="321"/>
      <c r="GJ70" s="321"/>
      <c r="GK70" s="321"/>
      <c r="GL70" s="321"/>
      <c r="GM70" s="321"/>
      <c r="GN70" s="336"/>
      <c r="GO70" s="337"/>
      <c r="GP70" s="342"/>
      <c r="GQ70" s="347"/>
      <c r="GR70" s="349"/>
      <c r="GS70" s="352"/>
      <c r="GT70" s="355"/>
      <c r="GU70" s="355"/>
      <c r="GV70" s="355"/>
      <c r="GW70" s="355"/>
      <c r="GX70" s="355"/>
      <c r="GY70" s="359"/>
      <c r="GZ70" s="362"/>
      <c r="HA70" s="364"/>
      <c r="HB70" s="369"/>
      <c r="HC70" s="373"/>
      <c r="HD70" s="355"/>
      <c r="HE70" s="355"/>
      <c r="HF70" s="355"/>
      <c r="HG70" s="384"/>
      <c r="HH70" s="386"/>
      <c r="HI70" s="355"/>
      <c r="HJ70" s="392"/>
      <c r="HK70" s="392"/>
      <c r="HL70" s="392"/>
      <c r="HM70" s="399"/>
      <c r="HN70" s="400"/>
      <c r="HO70" s="392"/>
      <c r="HP70" s="392"/>
      <c r="HQ70" s="392"/>
      <c r="HR70" s="402"/>
      <c r="HS70" s="404"/>
      <c r="HT70" s="406"/>
      <c r="HU70" s="408"/>
      <c r="HV70" s="409"/>
      <c r="HW70" s="409"/>
      <c r="HX70" s="409"/>
      <c r="HY70" s="413"/>
      <c r="HZ70" s="415"/>
      <c r="IA70" s="418"/>
      <c r="IB70" s="420"/>
      <c r="IC70" s="409"/>
      <c r="ID70" s="425"/>
      <c r="IE70" s="427"/>
      <c r="IF70" s="428"/>
      <c r="IG70" s="429"/>
      <c r="IH70" s="431"/>
      <c r="II70" s="433"/>
      <c r="IJ70" s="434"/>
      <c r="IK70" s="435"/>
      <c r="IL70" s="436"/>
      <c r="IM70" s="437"/>
      <c r="IN70" s="438"/>
      <c r="IO70" s="439"/>
      <c r="IP70" s="441"/>
      <c r="IQ70" s="441"/>
      <c r="IR70" s="441"/>
      <c r="IS70" s="441"/>
      <c r="IT70" s="441"/>
      <c r="IU70" s="441"/>
      <c r="IV70" s="441"/>
      <c r="IW70" s="441"/>
      <c r="IX70" s="441"/>
      <c r="IY70" s="439"/>
    </row>
    <row r="71" spans="1:259" s="92" customFormat="1" ht="14.1" customHeight="1">
      <c r="A71" s="111">
        <v>-30</v>
      </c>
      <c r="B71" s="110">
        <v>12.62</v>
      </c>
      <c r="C71" s="110">
        <f t="shared" si="7"/>
        <v>0.19000000000000128</v>
      </c>
      <c r="D71" s="110">
        <v>12.81</v>
      </c>
      <c r="E71" s="110">
        <f t="shared" si="8"/>
        <v>4.750000000000032E-2</v>
      </c>
      <c r="F71" s="140"/>
      <c r="G71" s="141"/>
      <c r="H71" s="141"/>
      <c r="I71" s="142"/>
      <c r="K71" s="193"/>
      <c r="L71" s="421"/>
      <c r="N71" s="607">
        <f t="shared" si="9"/>
        <v>12.62</v>
      </c>
      <c r="O71" s="100">
        <v>34</v>
      </c>
      <c r="P71" s="103">
        <v>-38.229999999999997</v>
      </c>
      <c r="Q71" s="103">
        <v>39.61</v>
      </c>
      <c r="R71" s="103">
        <f t="shared" si="26"/>
        <v>1.3800000000000026</v>
      </c>
      <c r="S71" s="104">
        <v>-38.49</v>
      </c>
      <c r="T71" s="104">
        <v>39.96</v>
      </c>
      <c r="U71" s="105">
        <f t="shared" ref="U71:U105" si="27">S71+T71</f>
        <v>1.4699999999999989</v>
      </c>
      <c r="V71" s="103">
        <f t="shared" ref="V71:V80" si="28">(P71-Q71)/2</f>
        <v>-38.92</v>
      </c>
      <c r="W71" s="103">
        <f t="shared" ref="W71:W80" si="29">(S71-T71)/2</f>
        <v>-39.225000000000001</v>
      </c>
      <c r="X71" s="103">
        <f t="shared" ref="X71:X84" si="30">V71+X70</f>
        <v>-1771.6550000000002</v>
      </c>
      <c r="Y71" s="103">
        <f t="shared" ref="Y71:Y84" si="31">W71+Y70</f>
        <v>-1760.6299999999994</v>
      </c>
      <c r="Z71" s="103">
        <f t="shared" ref="Z71:Z87" si="32">Y71-X71</f>
        <v>11.025000000000773</v>
      </c>
      <c r="AA71" s="103">
        <f t="shared" ref="AA71:AA87" si="33">$P$3+Z71</f>
        <v>11.025000000000773</v>
      </c>
      <c r="AB71" s="617"/>
      <c r="AF71" s="477">
        <v>-3.0400000000004184</v>
      </c>
      <c r="AG71" s="478">
        <v>0.24404999999983401</v>
      </c>
      <c r="AH71" s="478">
        <v>-0.83500000000003638</v>
      </c>
      <c r="AI71" s="478">
        <v>-4.4999999997912266E-3</v>
      </c>
      <c r="AJ71" s="478">
        <v>0.67500000000040927</v>
      </c>
      <c r="AK71" s="478">
        <v>0.7</v>
      </c>
      <c r="AL71" s="478">
        <v>0.72</v>
      </c>
      <c r="AM71" s="478">
        <v>0.75</v>
      </c>
      <c r="AN71" s="478">
        <v>0.73</v>
      </c>
      <c r="AO71" s="478">
        <v>0.76</v>
      </c>
      <c r="AP71" s="478">
        <v>0.78</v>
      </c>
      <c r="AQ71" s="478">
        <v>0.8</v>
      </c>
      <c r="AR71" s="478">
        <v>0.78</v>
      </c>
      <c r="AS71" s="478">
        <v>0.8</v>
      </c>
      <c r="AT71" s="478">
        <v>0.82</v>
      </c>
      <c r="AU71" s="478">
        <v>0.8</v>
      </c>
      <c r="AV71" s="478">
        <v>0.82</v>
      </c>
      <c r="AW71" s="478">
        <v>0.85</v>
      </c>
      <c r="AX71" s="478">
        <v>0.82</v>
      </c>
      <c r="AY71" s="478">
        <v>0.84</v>
      </c>
      <c r="AZ71" s="149">
        <v>0.86</v>
      </c>
      <c r="BA71" s="149">
        <v>0.70000000000010543</v>
      </c>
      <c r="BB71" s="149">
        <v>3.1700000000000728</v>
      </c>
      <c r="BC71" s="149">
        <v>3.4300000000000717</v>
      </c>
      <c r="BD71" s="149">
        <v>4.8450000000000273</v>
      </c>
      <c r="BE71" s="149">
        <v>1.3750000000002274</v>
      </c>
      <c r="BF71" s="149">
        <v>2.1100000000010368</v>
      </c>
      <c r="BG71" s="149">
        <v>2.2400000000000002</v>
      </c>
      <c r="BH71" s="149">
        <v>4.67</v>
      </c>
      <c r="BI71" s="149">
        <v>5.1254000000000026</v>
      </c>
      <c r="BJ71" s="149">
        <v>3.2475100000000783</v>
      </c>
      <c r="BK71" s="149">
        <v>1.5037550000001483</v>
      </c>
      <c r="BL71" s="149">
        <v>-0.23999999999978172</v>
      </c>
      <c r="BM71" s="149">
        <v>1.6320000000004371</v>
      </c>
      <c r="BN71" s="149">
        <v>2.6400000000005548</v>
      </c>
      <c r="BO71" s="149">
        <v>2.72</v>
      </c>
      <c r="BP71" s="149">
        <v>2.77</v>
      </c>
      <c r="BQ71" s="149">
        <v>2.9636</v>
      </c>
      <c r="BR71" s="149">
        <v>1.7649999999998727</v>
      </c>
      <c r="BS71" s="528">
        <v>1.83</v>
      </c>
      <c r="BT71" s="528">
        <v>1.88</v>
      </c>
      <c r="BU71" s="528">
        <v>1.97</v>
      </c>
      <c r="BV71" s="528">
        <v>0.51</v>
      </c>
      <c r="BW71" s="528">
        <v>-0.3</v>
      </c>
      <c r="BX71" s="528">
        <v>0.13</v>
      </c>
      <c r="BY71" s="528">
        <v>0.58999999999969077</v>
      </c>
      <c r="BZ71" s="528">
        <v>0.87000000000057298</v>
      </c>
      <c r="CA71" s="532">
        <v>0.91</v>
      </c>
      <c r="CB71" s="528">
        <v>0.94</v>
      </c>
      <c r="CC71" s="528">
        <v>3.6490000000000928</v>
      </c>
      <c r="CD71" s="528">
        <v>5.4550000000001546</v>
      </c>
      <c r="CE71" s="528">
        <v>5.73</v>
      </c>
      <c r="CF71" s="538">
        <v>5.84</v>
      </c>
      <c r="CG71" s="149">
        <v>5.93</v>
      </c>
      <c r="CH71" s="149">
        <v>6.3259999999999996</v>
      </c>
      <c r="CI71" s="542">
        <v>6.5834999999999999</v>
      </c>
      <c r="CJ71" s="149">
        <v>6.67</v>
      </c>
      <c r="CK71" s="149">
        <v>6.62</v>
      </c>
      <c r="CL71" s="149">
        <v>6.52</v>
      </c>
      <c r="CM71" s="149">
        <v>6.65</v>
      </c>
      <c r="CN71" s="149">
        <v>6.75</v>
      </c>
      <c r="CO71" s="149">
        <v>6.84</v>
      </c>
      <c r="CP71" s="149">
        <v>6.76</v>
      </c>
      <c r="CQ71" s="149">
        <v>7.0209999999999688</v>
      </c>
      <c r="CR71" s="149">
        <v>7.16</v>
      </c>
      <c r="CS71" s="149">
        <v>7.7780000000000005</v>
      </c>
      <c r="CT71" s="149">
        <v>7.9948000000001569</v>
      </c>
      <c r="CU71" s="149">
        <v>8.0598400000002037</v>
      </c>
      <c r="CV71" s="149">
        <v>8.3200000000003911</v>
      </c>
      <c r="CW71" s="149">
        <v>6.4700000000002547</v>
      </c>
      <c r="CX71" s="149">
        <v>5.0850000000000364</v>
      </c>
      <c r="CY71" s="560">
        <v>5.9280000000000168</v>
      </c>
      <c r="CZ71" s="149">
        <v>6.9450000000001637</v>
      </c>
      <c r="DA71" s="149">
        <v>7.08</v>
      </c>
      <c r="DB71" s="149">
        <v>5.2635000000002483</v>
      </c>
      <c r="DC71" s="149">
        <v>4.4850000000003547</v>
      </c>
      <c r="DD71" s="564">
        <v>3.9</v>
      </c>
      <c r="DE71" s="564">
        <v>4.5599999999999996</v>
      </c>
      <c r="DF71" s="149">
        <v>4.75</v>
      </c>
      <c r="DG71" s="149">
        <v>4.8499999999999996</v>
      </c>
      <c r="DH71" s="149">
        <v>4.95</v>
      </c>
      <c r="DI71" s="149">
        <v>4.8499999999999996</v>
      </c>
      <c r="DJ71" s="149">
        <v>4.97</v>
      </c>
      <c r="DK71" s="149">
        <v>5.449999999999716</v>
      </c>
      <c r="DL71" s="149">
        <v>5.7699999999995271</v>
      </c>
      <c r="DM71" s="149">
        <v>7.785999999999877</v>
      </c>
      <c r="DN71" s="149">
        <v>9.4492000000001646</v>
      </c>
      <c r="DO71" s="149">
        <v>10.8100000000004</v>
      </c>
      <c r="DP71" s="149">
        <v>11.03</v>
      </c>
      <c r="DQ71" s="149">
        <v>11.25</v>
      </c>
      <c r="DR71" s="149">
        <v>11.07</v>
      </c>
      <c r="DS71" s="149">
        <v>11.29</v>
      </c>
      <c r="DT71" s="149">
        <v>11.06</v>
      </c>
      <c r="DU71" s="149">
        <v>11.28</v>
      </c>
      <c r="DV71" s="593">
        <v>11.62</v>
      </c>
      <c r="DW71" s="594">
        <v>11.45</v>
      </c>
      <c r="DX71" s="595">
        <v>11.68</v>
      </c>
      <c r="DY71" s="596">
        <v>11.39</v>
      </c>
      <c r="DZ71" s="597">
        <v>11.73</v>
      </c>
      <c r="EA71" s="599">
        <v>11.52</v>
      </c>
      <c r="EB71" s="600">
        <v>11.29</v>
      </c>
      <c r="EC71" s="601">
        <v>11.46</v>
      </c>
      <c r="ED71" s="602">
        <v>11.64</v>
      </c>
      <c r="EE71" s="149">
        <v>11.03</v>
      </c>
      <c r="EF71" s="149">
        <v>11.25</v>
      </c>
      <c r="EG71" s="149">
        <v>11.08</v>
      </c>
      <c r="EH71" s="149">
        <v>10.92</v>
      </c>
      <c r="EI71" s="149">
        <v>11.16</v>
      </c>
      <c r="EJ71" s="149">
        <v>11.38</v>
      </c>
      <c r="EK71" s="149">
        <v>11.61</v>
      </c>
      <c r="EL71" s="149">
        <v>11.38</v>
      </c>
      <c r="EM71" s="149">
        <v>11.66</v>
      </c>
      <c r="EN71" s="149">
        <v>11.330000000000609</v>
      </c>
      <c r="EO71" s="149">
        <v>11.56</v>
      </c>
      <c r="EP71" s="149">
        <v>11.79</v>
      </c>
      <c r="EQ71" s="149">
        <v>11.97</v>
      </c>
      <c r="ER71" s="149"/>
      <c r="ES71" s="282"/>
      <c r="ET71" s="283"/>
      <c r="EU71" s="284"/>
      <c r="EV71" s="286"/>
      <c r="EW71" s="287"/>
      <c r="EX71" s="288"/>
      <c r="EY71" s="289"/>
      <c r="EZ71" s="290"/>
      <c r="FA71" s="291"/>
      <c r="FB71" s="287"/>
      <c r="FC71" s="293"/>
      <c r="FD71" s="294"/>
      <c r="FE71" s="295"/>
      <c r="FF71" s="296"/>
      <c r="FG71" s="297"/>
      <c r="FH71" s="298"/>
      <c r="FI71" s="299"/>
      <c r="FJ71" s="300"/>
      <c r="FK71" s="301"/>
      <c r="FL71" s="303"/>
      <c r="FM71" s="301"/>
      <c r="FN71" s="305"/>
      <c r="FO71" s="301"/>
      <c r="FP71" s="301"/>
      <c r="FQ71" s="308"/>
      <c r="FR71" s="309"/>
      <c r="FS71" s="310"/>
      <c r="FT71" s="301"/>
      <c r="FU71" s="301"/>
      <c r="FV71" s="313"/>
      <c r="FW71" s="315"/>
      <c r="FX71" s="316"/>
      <c r="FY71" s="318"/>
      <c r="FZ71" s="318"/>
      <c r="GA71" s="319"/>
      <c r="GB71" s="321"/>
      <c r="GC71" s="321"/>
      <c r="GD71" s="323"/>
      <c r="GE71" s="325"/>
      <c r="GF71" s="321"/>
      <c r="GG71" s="329"/>
      <c r="GH71" s="321"/>
      <c r="GI71" s="321"/>
      <c r="GJ71" s="321"/>
      <c r="GK71" s="321"/>
      <c r="GL71" s="321"/>
      <c r="GM71" s="321"/>
      <c r="GN71" s="336"/>
      <c r="GO71" s="337"/>
      <c r="GP71" s="342"/>
      <c r="GQ71" s="347"/>
      <c r="GR71" s="349"/>
      <c r="GS71" s="352"/>
      <c r="GT71" s="355"/>
      <c r="GU71" s="355"/>
      <c r="GV71" s="355"/>
      <c r="GW71" s="355"/>
      <c r="GX71" s="355"/>
      <c r="GY71" s="359"/>
      <c r="GZ71" s="362"/>
      <c r="HA71" s="364"/>
      <c r="HB71" s="369"/>
      <c r="HC71" s="373"/>
      <c r="HD71" s="355"/>
      <c r="HE71" s="355"/>
      <c r="HF71" s="355"/>
      <c r="HG71" s="384"/>
      <c r="HH71" s="386"/>
      <c r="HI71" s="355"/>
      <c r="HJ71" s="392"/>
      <c r="HK71" s="392"/>
      <c r="HL71" s="392"/>
      <c r="HM71" s="399"/>
      <c r="HN71" s="400"/>
      <c r="HO71" s="392"/>
      <c r="HP71" s="392"/>
      <c r="HQ71" s="392"/>
      <c r="HR71" s="402"/>
      <c r="HS71" s="404"/>
      <c r="HT71" s="406"/>
      <c r="HU71" s="408"/>
      <c r="HV71" s="409"/>
      <c r="HW71" s="409"/>
      <c r="HX71" s="409"/>
      <c r="HY71" s="413"/>
      <c r="HZ71" s="415"/>
      <c r="IA71" s="418"/>
      <c r="IB71" s="420"/>
      <c r="IC71" s="409"/>
      <c r="ID71" s="425"/>
      <c r="IE71" s="427"/>
      <c r="IF71" s="428"/>
      <c r="IG71" s="429"/>
      <c r="IH71" s="431"/>
      <c r="II71" s="433"/>
      <c r="IJ71" s="434"/>
      <c r="IK71" s="435"/>
      <c r="IL71" s="436"/>
      <c r="IM71" s="437"/>
      <c r="IN71" s="438"/>
      <c r="IO71" s="439"/>
      <c r="IP71" s="441"/>
      <c r="IQ71" s="441"/>
      <c r="IR71" s="441"/>
      <c r="IS71" s="441"/>
      <c r="IT71" s="441"/>
      <c r="IU71" s="441"/>
      <c r="IV71" s="441"/>
      <c r="IW71" s="441"/>
      <c r="IX71" s="441"/>
      <c r="IY71" s="439"/>
    </row>
    <row r="72" spans="1:259" s="92" customFormat="1" ht="14.1" customHeight="1">
      <c r="A72" s="111">
        <v>-30.5</v>
      </c>
      <c r="B72" s="110">
        <v>12.33</v>
      </c>
      <c r="C72" s="110">
        <f t="shared" si="7"/>
        <v>0.17999999999999972</v>
      </c>
      <c r="D72" s="110">
        <v>12.51</v>
      </c>
      <c r="E72" s="110">
        <f t="shared" si="8"/>
        <v>4.4999999999999929E-2</v>
      </c>
      <c r="F72" s="140"/>
      <c r="G72" s="141"/>
      <c r="H72" s="141"/>
      <c r="I72" s="142"/>
      <c r="K72" s="193"/>
      <c r="L72" s="421"/>
      <c r="N72" s="607">
        <f t="shared" si="9"/>
        <v>12.33</v>
      </c>
      <c r="O72" s="100">
        <v>34.5</v>
      </c>
      <c r="P72" s="103">
        <v>-38.86</v>
      </c>
      <c r="Q72" s="103">
        <v>40.33</v>
      </c>
      <c r="R72" s="103">
        <f t="shared" si="26"/>
        <v>1.4699999999999989</v>
      </c>
      <c r="S72" s="104">
        <v>-38.950000000000003</v>
      </c>
      <c r="T72" s="104">
        <v>40.18</v>
      </c>
      <c r="U72" s="105">
        <f t="shared" si="27"/>
        <v>1.2299999999999969</v>
      </c>
      <c r="V72" s="103">
        <f t="shared" si="28"/>
        <v>-39.594999999999999</v>
      </c>
      <c r="W72" s="103">
        <f t="shared" si="29"/>
        <v>-39.564999999999998</v>
      </c>
      <c r="X72" s="103">
        <f t="shared" si="30"/>
        <v>-1811.2500000000002</v>
      </c>
      <c r="Y72" s="103">
        <f t="shared" si="31"/>
        <v>-1800.1949999999995</v>
      </c>
      <c r="Z72" s="103">
        <f t="shared" si="32"/>
        <v>11.055000000000746</v>
      </c>
      <c r="AA72" s="103">
        <f t="shared" si="33"/>
        <v>11.055000000000746</v>
      </c>
      <c r="AB72" s="617"/>
      <c r="AF72" s="477">
        <v>-3.0300000000004275</v>
      </c>
      <c r="AG72" s="478">
        <v>0.17319999999981084</v>
      </c>
      <c r="AH72" s="478">
        <v>-0.79999999999995453</v>
      </c>
      <c r="AI72" s="478">
        <v>1.950000000030061E-2</v>
      </c>
      <c r="AJ72" s="478">
        <v>0.69000000000050932</v>
      </c>
      <c r="AK72" s="478">
        <v>0.72</v>
      </c>
      <c r="AL72" s="478">
        <v>0.74</v>
      </c>
      <c r="AM72" s="478">
        <v>0.77</v>
      </c>
      <c r="AN72" s="478">
        <v>0.75</v>
      </c>
      <c r="AO72" s="478">
        <v>0.78</v>
      </c>
      <c r="AP72" s="478">
        <v>0.8</v>
      </c>
      <c r="AQ72" s="478">
        <v>0.82</v>
      </c>
      <c r="AR72" s="478">
        <v>0.8</v>
      </c>
      <c r="AS72" s="478">
        <v>0.82</v>
      </c>
      <c r="AT72" s="478">
        <v>0.84</v>
      </c>
      <c r="AU72" s="478">
        <v>0.82</v>
      </c>
      <c r="AV72" s="478">
        <v>0.84</v>
      </c>
      <c r="AW72" s="478">
        <v>0.87</v>
      </c>
      <c r="AX72" s="478">
        <v>0.84</v>
      </c>
      <c r="AY72" s="478">
        <v>0.86</v>
      </c>
      <c r="AZ72" s="149">
        <v>0.88</v>
      </c>
      <c r="BA72" s="149">
        <v>0.65000000000011637</v>
      </c>
      <c r="BB72" s="149">
        <v>3.0650000000000546</v>
      </c>
      <c r="BC72" s="149">
        <v>3.2950000000000537</v>
      </c>
      <c r="BD72" s="149">
        <v>4.7850000000000819</v>
      </c>
      <c r="BE72" s="149">
        <v>1.305000000000291</v>
      </c>
      <c r="BF72" s="149">
        <v>2.0000000000011369</v>
      </c>
      <c r="BG72" s="149">
        <v>2.12</v>
      </c>
      <c r="BH72" s="149">
        <v>4.5</v>
      </c>
      <c r="BI72" s="149">
        <v>4.9410000000000043</v>
      </c>
      <c r="BJ72" s="149">
        <v>3.0821500000001207</v>
      </c>
      <c r="BK72" s="149">
        <v>1.3560750000002286</v>
      </c>
      <c r="BL72" s="149">
        <v>-0.36999999999966349</v>
      </c>
      <c r="BM72" s="149">
        <v>1.5247500000004608</v>
      </c>
      <c r="BN72" s="149">
        <v>2.5450000000005275</v>
      </c>
      <c r="BO72" s="149">
        <v>2.62</v>
      </c>
      <c r="BP72" s="149">
        <v>2.67</v>
      </c>
      <c r="BQ72" s="149">
        <v>2.8592</v>
      </c>
      <c r="BR72" s="149">
        <v>1.6949999999999363</v>
      </c>
      <c r="BS72" s="528">
        <v>1.75</v>
      </c>
      <c r="BT72" s="528">
        <v>1.79</v>
      </c>
      <c r="BU72" s="528">
        <v>1.87</v>
      </c>
      <c r="BV72" s="528">
        <v>0.35</v>
      </c>
      <c r="BW72" s="528">
        <v>-0.49</v>
      </c>
      <c r="BX72" s="528">
        <v>-0.05</v>
      </c>
      <c r="BY72" s="528">
        <v>0.40499999999974534</v>
      </c>
      <c r="BZ72" s="528">
        <v>0.71500000000060027</v>
      </c>
      <c r="CA72" s="532">
        <v>0.75</v>
      </c>
      <c r="CB72" s="528">
        <v>0.78</v>
      </c>
      <c r="CC72" s="528">
        <v>3.4770000000001904</v>
      </c>
      <c r="CD72" s="528">
        <v>5.2750000000003183</v>
      </c>
      <c r="CE72" s="528">
        <v>5.54</v>
      </c>
      <c r="CF72" s="538">
        <v>5.65</v>
      </c>
      <c r="CG72" s="149">
        <v>5.73</v>
      </c>
      <c r="CH72" s="149">
        <v>6.0720000000000001</v>
      </c>
      <c r="CI72" s="542">
        <v>6.3245000000000005</v>
      </c>
      <c r="CJ72" s="149">
        <v>6.41</v>
      </c>
      <c r="CK72" s="149">
        <v>6.36</v>
      </c>
      <c r="CL72" s="149">
        <v>6.26</v>
      </c>
      <c r="CM72" s="149">
        <v>6.39</v>
      </c>
      <c r="CN72" s="149">
        <v>6.49</v>
      </c>
      <c r="CO72" s="149">
        <v>6.57</v>
      </c>
      <c r="CP72" s="149">
        <v>6.49</v>
      </c>
      <c r="CQ72" s="149">
        <v>6.7329999999999366</v>
      </c>
      <c r="CR72" s="149">
        <v>6.87</v>
      </c>
      <c r="CS72" s="149">
        <v>7.476</v>
      </c>
      <c r="CT72" s="149">
        <v>7.6876000000002254</v>
      </c>
      <c r="CU72" s="149">
        <v>7.7510800000002931</v>
      </c>
      <c r="CV72" s="149">
        <v>8.0050000000005639</v>
      </c>
      <c r="CW72" s="149">
        <v>6.0600000000004002</v>
      </c>
      <c r="CX72" s="149">
        <v>4.6450000000002092</v>
      </c>
      <c r="CY72" s="560">
        <v>5.4778750000001892</v>
      </c>
      <c r="CZ72" s="149">
        <v>6.5000000000002274</v>
      </c>
      <c r="DA72" s="149">
        <v>6.63</v>
      </c>
      <c r="DB72" s="149">
        <v>4.7750000000003308</v>
      </c>
      <c r="DC72" s="149">
        <v>3.9800000000004729</v>
      </c>
      <c r="DD72" s="564">
        <v>3.38</v>
      </c>
      <c r="DE72" s="564">
        <v>4.05</v>
      </c>
      <c r="DF72" s="149">
        <v>4.22</v>
      </c>
      <c r="DG72" s="149">
        <v>4.3</v>
      </c>
      <c r="DH72" s="149">
        <v>4.3899999999999997</v>
      </c>
      <c r="DI72" s="149">
        <v>4.3</v>
      </c>
      <c r="DJ72" s="149">
        <v>4.41</v>
      </c>
      <c r="DK72" s="149">
        <v>4.9469999999997656</v>
      </c>
      <c r="DL72" s="149">
        <v>5.3049999999996089</v>
      </c>
      <c r="DM72" s="149">
        <v>7.34699999999998</v>
      </c>
      <c r="DN72" s="149">
        <v>9.0316500000002868</v>
      </c>
      <c r="DO72" s="149">
        <v>10.410000000000537</v>
      </c>
      <c r="DP72" s="149">
        <v>10.62</v>
      </c>
      <c r="DQ72" s="149">
        <v>10.83</v>
      </c>
      <c r="DR72" s="149">
        <v>10.66</v>
      </c>
      <c r="DS72" s="149">
        <v>10.87</v>
      </c>
      <c r="DT72" s="149">
        <v>10.65</v>
      </c>
      <c r="DU72" s="149">
        <v>10.86</v>
      </c>
      <c r="DV72" s="593">
        <v>11.19</v>
      </c>
      <c r="DW72" s="594">
        <v>11.02</v>
      </c>
      <c r="DX72" s="595">
        <v>11.24</v>
      </c>
      <c r="DY72" s="596">
        <v>10.96</v>
      </c>
      <c r="DZ72" s="597">
        <v>11.29</v>
      </c>
      <c r="EA72" s="599">
        <v>11.09</v>
      </c>
      <c r="EB72" s="600">
        <v>10.87</v>
      </c>
      <c r="EC72" s="601">
        <v>11.03</v>
      </c>
      <c r="ED72" s="602">
        <v>11.21</v>
      </c>
      <c r="EE72" s="149">
        <v>10.62</v>
      </c>
      <c r="EF72" s="149">
        <v>10.83</v>
      </c>
      <c r="EG72" s="149">
        <v>10.67</v>
      </c>
      <c r="EH72" s="149">
        <v>10.52</v>
      </c>
      <c r="EI72" s="149">
        <v>10.75</v>
      </c>
      <c r="EJ72" s="149">
        <v>10.97</v>
      </c>
      <c r="EK72" s="149">
        <v>11.19</v>
      </c>
      <c r="EL72" s="149">
        <v>10.97</v>
      </c>
      <c r="EM72" s="149">
        <v>11.24</v>
      </c>
      <c r="EN72" s="149">
        <v>11.025000000000773</v>
      </c>
      <c r="EO72" s="149">
        <v>11.25</v>
      </c>
      <c r="EP72" s="149">
        <v>11.48</v>
      </c>
      <c r="EQ72" s="149">
        <v>11.65</v>
      </c>
      <c r="ER72" s="149"/>
      <c r="ES72" s="282"/>
      <c r="ET72" s="283"/>
      <c r="EU72" s="284"/>
      <c r="EV72" s="286"/>
      <c r="EW72" s="287"/>
      <c r="EX72" s="288"/>
      <c r="EY72" s="289"/>
      <c r="EZ72" s="290"/>
      <c r="FA72" s="291"/>
      <c r="FB72" s="287"/>
      <c r="FC72" s="293"/>
      <c r="FD72" s="294"/>
      <c r="FE72" s="295"/>
      <c r="FF72" s="296"/>
      <c r="FG72" s="297"/>
      <c r="FH72" s="298"/>
      <c r="FI72" s="299"/>
      <c r="FJ72" s="300"/>
      <c r="FK72" s="301"/>
      <c r="FL72" s="303"/>
      <c r="FM72" s="301"/>
      <c r="FN72" s="305"/>
      <c r="FO72" s="301"/>
      <c r="FP72" s="301"/>
      <c r="FQ72" s="308"/>
      <c r="FR72" s="309"/>
      <c r="FS72" s="310"/>
      <c r="FT72" s="301"/>
      <c r="FU72" s="301"/>
      <c r="FV72" s="313"/>
      <c r="FW72" s="315"/>
      <c r="FX72" s="316"/>
      <c r="FY72" s="318"/>
      <c r="FZ72" s="318"/>
      <c r="GA72" s="319"/>
      <c r="GB72" s="321"/>
      <c r="GC72" s="321"/>
      <c r="GD72" s="323"/>
      <c r="GE72" s="325"/>
      <c r="GF72" s="321"/>
      <c r="GG72" s="329"/>
      <c r="GH72" s="321"/>
      <c r="GI72" s="321"/>
      <c r="GJ72" s="321"/>
      <c r="GK72" s="321"/>
      <c r="GL72" s="321"/>
      <c r="GM72" s="321"/>
      <c r="GN72" s="336"/>
      <c r="GO72" s="337"/>
      <c r="GP72" s="342"/>
      <c r="GQ72" s="347"/>
      <c r="GR72" s="349"/>
      <c r="GS72" s="352"/>
      <c r="GT72" s="355"/>
      <c r="GU72" s="355"/>
      <c r="GV72" s="355"/>
      <c r="GW72" s="355"/>
      <c r="GX72" s="355"/>
      <c r="GY72" s="359"/>
      <c r="GZ72" s="362"/>
      <c r="HA72" s="364"/>
      <c r="HB72" s="369"/>
      <c r="HC72" s="373"/>
      <c r="HD72" s="355"/>
      <c r="HE72" s="355"/>
      <c r="HF72" s="355"/>
      <c r="HG72" s="384"/>
      <c r="HH72" s="386"/>
      <c r="HI72" s="355"/>
      <c r="HJ72" s="392"/>
      <c r="HK72" s="392"/>
      <c r="HL72" s="392"/>
      <c r="HM72" s="399"/>
      <c r="HN72" s="400"/>
      <c r="HO72" s="392"/>
      <c r="HP72" s="392"/>
      <c r="HQ72" s="392"/>
      <c r="HR72" s="402"/>
      <c r="HS72" s="404"/>
      <c r="HT72" s="406"/>
      <c r="HU72" s="408"/>
      <c r="HV72" s="409"/>
      <c r="HW72" s="409"/>
      <c r="HX72" s="409"/>
      <c r="HY72" s="413"/>
      <c r="HZ72" s="415"/>
      <c r="IA72" s="418"/>
      <c r="IB72" s="420"/>
      <c r="IC72" s="409"/>
      <c r="ID72" s="425"/>
      <c r="IE72" s="427"/>
      <c r="IF72" s="428"/>
      <c r="IG72" s="429"/>
      <c r="IH72" s="431"/>
      <c r="II72" s="433"/>
      <c r="IJ72" s="434"/>
      <c r="IK72" s="435"/>
      <c r="IL72" s="436"/>
      <c r="IM72" s="437"/>
      <c r="IN72" s="438"/>
      <c r="IO72" s="439"/>
      <c r="IP72" s="441"/>
      <c r="IQ72" s="441"/>
      <c r="IR72" s="441"/>
      <c r="IS72" s="441"/>
      <c r="IT72" s="441"/>
      <c r="IU72" s="441"/>
      <c r="IV72" s="441"/>
      <c r="IW72" s="441"/>
      <c r="IX72" s="441"/>
      <c r="IY72" s="439"/>
    </row>
    <row r="73" spans="1:259" s="92" customFormat="1" ht="14.1" customHeight="1">
      <c r="A73" s="111">
        <v>-31</v>
      </c>
      <c r="B73" s="110">
        <v>11.69</v>
      </c>
      <c r="C73" s="110">
        <f t="shared" si="7"/>
        <v>0.17999999999999972</v>
      </c>
      <c r="D73" s="110">
        <v>11.87</v>
      </c>
      <c r="E73" s="110">
        <f t="shared" si="8"/>
        <v>4.4999999999999929E-2</v>
      </c>
      <c r="F73" s="140"/>
      <c r="G73" s="141"/>
      <c r="H73" s="141"/>
      <c r="I73" s="142"/>
      <c r="K73" s="193"/>
      <c r="L73" s="421"/>
      <c r="N73" s="607">
        <f t="shared" si="9"/>
        <v>11.69</v>
      </c>
      <c r="O73" s="100">
        <v>35</v>
      </c>
      <c r="P73" s="103">
        <v>-34.74</v>
      </c>
      <c r="Q73" s="103">
        <v>36.14</v>
      </c>
      <c r="R73" s="103">
        <f t="shared" si="26"/>
        <v>1.3999999999999986</v>
      </c>
      <c r="S73" s="104">
        <v>-34.56</v>
      </c>
      <c r="T73" s="104">
        <v>35.770000000000003</v>
      </c>
      <c r="U73" s="105">
        <f t="shared" si="27"/>
        <v>1.2100000000000009</v>
      </c>
      <c r="V73" s="103">
        <f t="shared" si="28"/>
        <v>-35.44</v>
      </c>
      <c r="W73" s="103">
        <f t="shared" si="29"/>
        <v>-35.165000000000006</v>
      </c>
      <c r="X73" s="103">
        <f t="shared" si="30"/>
        <v>-1846.6900000000003</v>
      </c>
      <c r="Y73" s="103">
        <f t="shared" si="31"/>
        <v>-1835.3599999999994</v>
      </c>
      <c r="Z73" s="103">
        <f t="shared" si="32"/>
        <v>11.330000000000837</v>
      </c>
      <c r="AA73" s="103">
        <f t="shared" si="33"/>
        <v>11.330000000000837</v>
      </c>
      <c r="AB73" s="617"/>
      <c r="AF73" s="477">
        <v>-3.1100000000003547</v>
      </c>
      <c r="AG73" s="478">
        <v>0.18559999999979926</v>
      </c>
      <c r="AH73" s="478">
        <v>-0.80499999999983629</v>
      </c>
      <c r="AI73" s="478">
        <v>-2.3999999999671173E-2</v>
      </c>
      <c r="AJ73" s="478">
        <v>0.61500000000046384</v>
      </c>
      <c r="AK73" s="478">
        <v>0.64</v>
      </c>
      <c r="AL73" s="478">
        <v>0.66</v>
      </c>
      <c r="AM73" s="478">
        <v>0.69</v>
      </c>
      <c r="AN73" s="478">
        <v>0.67</v>
      </c>
      <c r="AO73" s="478">
        <v>0.7</v>
      </c>
      <c r="AP73" s="478">
        <v>0.71</v>
      </c>
      <c r="AQ73" s="478">
        <v>0.73</v>
      </c>
      <c r="AR73" s="478">
        <v>0.72</v>
      </c>
      <c r="AS73" s="478">
        <v>0.74</v>
      </c>
      <c r="AT73" s="478">
        <v>0.76</v>
      </c>
      <c r="AU73" s="478">
        <v>0.74</v>
      </c>
      <c r="AV73" s="478">
        <v>0.76</v>
      </c>
      <c r="AW73" s="478">
        <v>0.79</v>
      </c>
      <c r="AX73" s="478">
        <v>0.77</v>
      </c>
      <c r="AY73" s="478">
        <v>0.79</v>
      </c>
      <c r="AZ73" s="149">
        <v>0.81</v>
      </c>
      <c r="BA73" s="149">
        <v>0.60600000000016374</v>
      </c>
      <c r="BB73" s="149">
        <v>3.0750000000000455</v>
      </c>
      <c r="BC73" s="149">
        <v>3.2750000000000443</v>
      </c>
      <c r="BD73" s="149">
        <v>4.7400000000000091</v>
      </c>
      <c r="BE73" s="149">
        <v>1.2750000000003183</v>
      </c>
      <c r="BF73" s="149">
        <v>1.990000000001146</v>
      </c>
      <c r="BG73" s="149">
        <v>2.11</v>
      </c>
      <c r="BH73" s="149">
        <v>4.42</v>
      </c>
      <c r="BI73" s="149">
        <v>4.8466000000000031</v>
      </c>
      <c r="BJ73" s="149">
        <v>3.017290000000123</v>
      </c>
      <c r="BK73" s="149">
        <v>1.3186450000002343</v>
      </c>
      <c r="BL73" s="149">
        <v>-0.37999999999965439</v>
      </c>
      <c r="BM73" s="149">
        <v>1.4530000000004522</v>
      </c>
      <c r="BN73" s="149">
        <v>2.4400000000005093</v>
      </c>
      <c r="BO73" s="149">
        <v>2.5099999999999998</v>
      </c>
      <c r="BP73" s="149">
        <v>2.56</v>
      </c>
      <c r="BQ73" s="149">
        <v>2.7448000000000001</v>
      </c>
      <c r="BR73" s="149">
        <v>1.4849999999999</v>
      </c>
      <c r="BS73" s="528">
        <v>1.54</v>
      </c>
      <c r="BT73" s="528">
        <v>1.58</v>
      </c>
      <c r="BU73" s="528">
        <v>1.66</v>
      </c>
      <c r="BV73" s="528">
        <v>0.18</v>
      </c>
      <c r="BW73" s="528">
        <v>-0.65</v>
      </c>
      <c r="BX73" s="528">
        <v>-0.22</v>
      </c>
      <c r="BY73" s="528">
        <v>0.23999999999978172</v>
      </c>
      <c r="BZ73" s="528">
        <v>0.54500000000052751</v>
      </c>
      <c r="CA73" s="532">
        <v>0.56999999999999995</v>
      </c>
      <c r="CB73" s="528">
        <v>0.57999999999999996</v>
      </c>
      <c r="CC73" s="528">
        <v>3.3370000000002453</v>
      </c>
      <c r="CD73" s="528">
        <v>5.1750000000004093</v>
      </c>
      <c r="CE73" s="528">
        <v>5.43</v>
      </c>
      <c r="CF73" s="538">
        <v>5.54</v>
      </c>
      <c r="CG73" s="149">
        <v>5.62</v>
      </c>
      <c r="CH73" s="149">
        <v>5.9169999999999998</v>
      </c>
      <c r="CI73" s="542">
        <v>6.1644999999999994</v>
      </c>
      <c r="CJ73" s="149">
        <v>6.24</v>
      </c>
      <c r="CK73" s="149">
        <v>6.19</v>
      </c>
      <c r="CL73" s="149">
        <v>6.1</v>
      </c>
      <c r="CM73" s="149">
        <v>6.22</v>
      </c>
      <c r="CN73" s="149">
        <v>6.31</v>
      </c>
      <c r="CO73" s="149">
        <v>6.39</v>
      </c>
      <c r="CP73" s="149">
        <v>6.31</v>
      </c>
      <c r="CQ73" s="149">
        <v>6.5369999999999173</v>
      </c>
      <c r="CR73" s="149">
        <v>6.67</v>
      </c>
      <c r="CS73" s="149">
        <v>7.2640000000000002</v>
      </c>
      <c r="CT73" s="149">
        <v>7.5244000000002584</v>
      </c>
      <c r="CU73" s="149">
        <v>7.6025200000003359</v>
      </c>
      <c r="CV73" s="149">
        <v>7.9150000000006457</v>
      </c>
      <c r="CW73" s="149">
        <v>6.1000000000003638</v>
      </c>
      <c r="CX73" s="149">
        <v>4.5350000000003092</v>
      </c>
      <c r="CY73" s="560">
        <v>5.3577500000002898</v>
      </c>
      <c r="CZ73" s="149">
        <v>6.4000000000003183</v>
      </c>
      <c r="DA73" s="149">
        <v>6.53</v>
      </c>
      <c r="DB73" s="149">
        <v>4.6610000000004081</v>
      </c>
      <c r="DC73" s="149">
        <v>3.8600000000005821</v>
      </c>
      <c r="DD73" s="564">
        <v>3.26</v>
      </c>
      <c r="DE73" s="564">
        <v>3.93</v>
      </c>
      <c r="DF73" s="149">
        <v>4.09</v>
      </c>
      <c r="DG73" s="149">
        <v>4.17</v>
      </c>
      <c r="DH73" s="149">
        <v>4.25</v>
      </c>
      <c r="DI73" s="149">
        <v>4.17</v>
      </c>
      <c r="DJ73" s="149">
        <v>4.2699999999999996</v>
      </c>
      <c r="DK73" s="149">
        <v>4.8249999999998252</v>
      </c>
      <c r="DL73" s="149">
        <v>5.194999999999709</v>
      </c>
      <c r="DM73" s="149">
        <v>7.4990000000000698</v>
      </c>
      <c r="DN73" s="149">
        <v>9.3998000000003668</v>
      </c>
      <c r="DO73" s="149">
        <v>10.955000000000609</v>
      </c>
      <c r="DP73" s="149">
        <v>11.17</v>
      </c>
      <c r="DQ73" s="149">
        <v>11.39</v>
      </c>
      <c r="DR73" s="149">
        <v>11.21</v>
      </c>
      <c r="DS73" s="149">
        <v>11.43</v>
      </c>
      <c r="DT73" s="149">
        <v>11.2</v>
      </c>
      <c r="DU73" s="149">
        <v>11.42</v>
      </c>
      <c r="DV73" s="593">
        <v>11.76</v>
      </c>
      <c r="DW73" s="594">
        <v>11.58</v>
      </c>
      <c r="DX73" s="595">
        <v>11.81</v>
      </c>
      <c r="DY73" s="596">
        <v>11.51</v>
      </c>
      <c r="DZ73" s="597">
        <v>11.86</v>
      </c>
      <c r="EA73" s="599">
        <v>11.65</v>
      </c>
      <c r="EB73" s="600">
        <v>11.42</v>
      </c>
      <c r="EC73" s="601">
        <v>11.59</v>
      </c>
      <c r="ED73" s="602">
        <v>11.78</v>
      </c>
      <c r="EE73" s="149">
        <v>11.17</v>
      </c>
      <c r="EF73" s="149">
        <v>11.39</v>
      </c>
      <c r="EG73" s="149">
        <v>11.22</v>
      </c>
      <c r="EH73" s="149">
        <v>11.06</v>
      </c>
      <c r="EI73" s="149">
        <v>11.3</v>
      </c>
      <c r="EJ73" s="149">
        <v>11.53</v>
      </c>
      <c r="EK73" s="149">
        <v>11.76</v>
      </c>
      <c r="EL73" s="149">
        <v>11.52</v>
      </c>
      <c r="EM73" s="149">
        <v>11.81</v>
      </c>
      <c r="EN73" s="149">
        <v>11.055000000000746</v>
      </c>
      <c r="EO73" s="149">
        <v>11.28</v>
      </c>
      <c r="EP73" s="149">
        <v>11.51</v>
      </c>
      <c r="EQ73" s="149">
        <v>11.68</v>
      </c>
      <c r="ER73" s="149"/>
      <c r="ES73" s="282"/>
      <c r="ET73" s="283"/>
      <c r="EU73" s="284"/>
      <c r="EV73" s="286"/>
      <c r="EW73" s="287"/>
      <c r="EX73" s="288"/>
      <c r="EY73" s="289"/>
      <c r="EZ73" s="290"/>
      <c r="FA73" s="291"/>
      <c r="FB73" s="287"/>
      <c r="FC73" s="293"/>
      <c r="FD73" s="294"/>
      <c r="FE73" s="295"/>
      <c r="FF73" s="296"/>
      <c r="FG73" s="297"/>
      <c r="FH73" s="298"/>
      <c r="FI73" s="299"/>
      <c r="FJ73" s="300"/>
      <c r="FK73" s="301"/>
      <c r="FL73" s="303"/>
      <c r="FM73" s="301"/>
      <c r="FN73" s="305"/>
      <c r="FO73" s="301"/>
      <c r="FP73" s="301"/>
      <c r="FQ73" s="308"/>
      <c r="FR73" s="309"/>
      <c r="FS73" s="310"/>
      <c r="FT73" s="301"/>
      <c r="FU73" s="301"/>
      <c r="FV73" s="313"/>
      <c r="FW73" s="315"/>
      <c r="FX73" s="316"/>
      <c r="FY73" s="318"/>
      <c r="FZ73" s="318"/>
      <c r="GA73" s="319"/>
      <c r="GB73" s="321"/>
      <c r="GC73" s="321"/>
      <c r="GD73" s="323"/>
      <c r="GE73" s="325"/>
      <c r="GF73" s="321"/>
      <c r="GG73" s="329"/>
      <c r="GH73" s="321"/>
      <c r="GI73" s="321"/>
      <c r="GJ73" s="321"/>
      <c r="GK73" s="321"/>
      <c r="GL73" s="321"/>
      <c r="GM73" s="321"/>
      <c r="GN73" s="336"/>
      <c r="GO73" s="337"/>
      <c r="GP73" s="342"/>
      <c r="GQ73" s="347"/>
      <c r="GR73" s="349"/>
      <c r="GS73" s="352"/>
      <c r="GT73" s="355"/>
      <c r="GU73" s="355"/>
      <c r="GV73" s="355"/>
      <c r="GW73" s="355"/>
      <c r="GX73" s="355"/>
      <c r="GY73" s="359"/>
      <c r="GZ73" s="362"/>
      <c r="HA73" s="364"/>
      <c r="HB73" s="369"/>
      <c r="HC73" s="373"/>
      <c r="HD73" s="355"/>
      <c r="HE73" s="355"/>
      <c r="HF73" s="355"/>
      <c r="HG73" s="384"/>
      <c r="HH73" s="386"/>
      <c r="HI73" s="355"/>
      <c r="HJ73" s="392"/>
      <c r="HK73" s="392"/>
      <c r="HL73" s="392"/>
      <c r="HM73" s="399"/>
      <c r="HN73" s="400"/>
      <c r="HO73" s="392"/>
      <c r="HP73" s="392"/>
      <c r="HQ73" s="392"/>
      <c r="HR73" s="402"/>
      <c r="HS73" s="404"/>
      <c r="HT73" s="406"/>
      <c r="HU73" s="408"/>
      <c r="HV73" s="409"/>
      <c r="HW73" s="409"/>
      <c r="HX73" s="409"/>
      <c r="HY73" s="413"/>
      <c r="HZ73" s="415"/>
      <c r="IA73" s="418"/>
      <c r="IB73" s="420"/>
      <c r="IC73" s="409"/>
      <c r="ID73" s="425"/>
      <c r="IE73" s="427"/>
      <c r="IF73" s="428"/>
      <c r="IG73" s="429"/>
      <c r="IH73" s="431"/>
      <c r="II73" s="433"/>
      <c r="IJ73" s="434"/>
      <c r="IK73" s="435"/>
      <c r="IL73" s="436"/>
      <c r="IM73" s="437"/>
      <c r="IN73" s="438"/>
      <c r="IO73" s="439"/>
      <c r="IP73" s="441"/>
      <c r="IQ73" s="441"/>
      <c r="IR73" s="441"/>
      <c r="IS73" s="441"/>
      <c r="IT73" s="441"/>
      <c r="IU73" s="441"/>
      <c r="IV73" s="441"/>
      <c r="IW73" s="441"/>
      <c r="IX73" s="441"/>
      <c r="IY73" s="439"/>
    </row>
    <row r="74" spans="1:259" s="92" customFormat="1" ht="14.1" customHeight="1">
      <c r="A74" s="111">
        <v>-31.5</v>
      </c>
      <c r="B74" s="110">
        <v>11.41</v>
      </c>
      <c r="C74" s="110">
        <f t="shared" si="7"/>
        <v>0.16999999999999993</v>
      </c>
      <c r="D74" s="110">
        <v>11.58</v>
      </c>
      <c r="E74" s="110">
        <f t="shared" si="8"/>
        <v>4.2499999999999982E-2</v>
      </c>
      <c r="F74" s="140"/>
      <c r="G74" s="141"/>
      <c r="H74" s="141"/>
      <c r="I74" s="142"/>
      <c r="K74" s="193"/>
      <c r="L74" s="421"/>
      <c r="N74" s="607">
        <f t="shared" si="9"/>
        <v>11.41</v>
      </c>
      <c r="O74" s="100">
        <v>35.5</v>
      </c>
      <c r="P74" s="103">
        <v>-29.28</v>
      </c>
      <c r="Q74" s="103">
        <v>30.74</v>
      </c>
      <c r="R74" s="103">
        <f t="shared" si="26"/>
        <v>1.4599999999999973</v>
      </c>
      <c r="S74" s="104">
        <v>-29.34</v>
      </c>
      <c r="T74" s="104">
        <v>30.54</v>
      </c>
      <c r="U74" s="105">
        <f t="shared" si="27"/>
        <v>1.1999999999999993</v>
      </c>
      <c r="V74" s="103">
        <f t="shared" si="28"/>
        <v>-30.009999999999998</v>
      </c>
      <c r="W74" s="103">
        <f t="shared" si="29"/>
        <v>-29.939999999999998</v>
      </c>
      <c r="X74" s="103">
        <f t="shared" si="30"/>
        <v>-1876.7000000000003</v>
      </c>
      <c r="Y74" s="103">
        <f t="shared" si="31"/>
        <v>-1865.2999999999995</v>
      </c>
      <c r="Z74" s="103">
        <f t="shared" si="32"/>
        <v>11.400000000000773</v>
      </c>
      <c r="AA74" s="103">
        <f t="shared" si="33"/>
        <v>11.400000000000773</v>
      </c>
      <c r="AB74" s="617"/>
      <c r="AF74" s="477">
        <v>-3.0500000000004093</v>
      </c>
      <c r="AG74" s="478">
        <v>0.21479999999977295</v>
      </c>
      <c r="AH74" s="478">
        <v>-0.6899999999998272</v>
      </c>
      <c r="AI74" s="478">
        <v>5.7500000003529728E-3</v>
      </c>
      <c r="AJ74" s="478">
        <v>0.57500000000050022</v>
      </c>
      <c r="AK74" s="478">
        <v>0.6</v>
      </c>
      <c r="AL74" s="478">
        <v>0.62</v>
      </c>
      <c r="AM74" s="478">
        <v>0.64</v>
      </c>
      <c r="AN74" s="478">
        <v>0.62</v>
      </c>
      <c r="AO74" s="478">
        <v>0.64</v>
      </c>
      <c r="AP74" s="478">
        <v>0.65</v>
      </c>
      <c r="AQ74" s="478">
        <v>0.67</v>
      </c>
      <c r="AR74" s="478">
        <v>0.66</v>
      </c>
      <c r="AS74" s="478">
        <v>0.68</v>
      </c>
      <c r="AT74" s="478">
        <v>0.7</v>
      </c>
      <c r="AU74" s="478">
        <v>0.68</v>
      </c>
      <c r="AV74" s="478">
        <v>0.7</v>
      </c>
      <c r="AW74" s="478">
        <v>0.73</v>
      </c>
      <c r="AX74" s="478">
        <v>0.71</v>
      </c>
      <c r="AY74" s="478">
        <v>0.72</v>
      </c>
      <c r="AZ74" s="149">
        <v>0.74</v>
      </c>
      <c r="BA74" s="149">
        <v>0.57200000000015638</v>
      </c>
      <c r="BB74" s="149">
        <v>2.9950000000001182</v>
      </c>
      <c r="BC74" s="149">
        <v>3.1650000000001173</v>
      </c>
      <c r="BD74" s="149">
        <v>4.7400000000000091</v>
      </c>
      <c r="BE74" s="149">
        <v>1.205000000000382</v>
      </c>
      <c r="BF74" s="149">
        <v>1.9650000000012824</v>
      </c>
      <c r="BG74" s="149">
        <v>2.08</v>
      </c>
      <c r="BH74" s="149">
        <v>4.3599999999999994</v>
      </c>
      <c r="BI74" s="149">
        <v>4.7722000000000033</v>
      </c>
      <c r="BJ74" s="149">
        <v>2.9829300000001107</v>
      </c>
      <c r="BK74" s="149">
        <v>1.3214650000002099</v>
      </c>
      <c r="BL74" s="149">
        <v>-0.33999999999969077</v>
      </c>
      <c r="BM74" s="149">
        <v>1.4800000000004274</v>
      </c>
      <c r="BN74" s="149">
        <v>2.4600000000004911</v>
      </c>
      <c r="BO74" s="149">
        <v>2.5299999999999998</v>
      </c>
      <c r="BP74" s="149">
        <v>2.58</v>
      </c>
      <c r="BQ74" s="149">
        <v>2.7604000000000002</v>
      </c>
      <c r="BR74" s="149">
        <v>1.5249999999998636</v>
      </c>
      <c r="BS74" s="528">
        <v>1.58</v>
      </c>
      <c r="BT74" s="528">
        <v>1.62</v>
      </c>
      <c r="BU74" s="528">
        <v>1.7</v>
      </c>
      <c r="BV74" s="528">
        <v>0.13</v>
      </c>
      <c r="BW74" s="528">
        <v>-0.75</v>
      </c>
      <c r="BX74" s="528">
        <v>-0.3</v>
      </c>
      <c r="BY74" s="528">
        <v>0.34499999999979991</v>
      </c>
      <c r="BZ74" s="528">
        <v>0.58500000000049113</v>
      </c>
      <c r="CA74" s="532">
        <v>0.61</v>
      </c>
      <c r="CB74" s="528">
        <v>0.62</v>
      </c>
      <c r="CC74" s="528">
        <v>3.3740000000002945</v>
      </c>
      <c r="CD74" s="528">
        <v>5.2100000000004911</v>
      </c>
      <c r="CE74" s="528">
        <v>5.47</v>
      </c>
      <c r="CF74" s="538">
        <v>5.58</v>
      </c>
      <c r="CG74" s="149">
        <v>5.66</v>
      </c>
      <c r="CH74" s="149">
        <v>5.915</v>
      </c>
      <c r="CI74" s="542">
        <v>6.1550000000000002</v>
      </c>
      <c r="CJ74" s="149">
        <v>6.24</v>
      </c>
      <c r="CK74" s="149">
        <v>6.19</v>
      </c>
      <c r="CL74" s="149">
        <v>6.1</v>
      </c>
      <c r="CM74" s="149">
        <v>6.22</v>
      </c>
      <c r="CN74" s="149">
        <v>6.31</v>
      </c>
      <c r="CO74" s="149">
        <v>6.39</v>
      </c>
      <c r="CP74" s="149">
        <v>6.31</v>
      </c>
      <c r="CQ74" s="149">
        <v>6.5299999999999017</v>
      </c>
      <c r="CR74" s="149">
        <v>6.66</v>
      </c>
      <c r="CS74" s="149">
        <v>7.2359999999999998</v>
      </c>
      <c r="CT74" s="149">
        <v>7.5136000000002978</v>
      </c>
      <c r="CU74" s="149">
        <v>7.5968800000003878</v>
      </c>
      <c r="CV74" s="149">
        <v>7.9300000000007458</v>
      </c>
      <c r="CW74" s="149">
        <v>6.2000000000005002</v>
      </c>
      <c r="CX74" s="149">
        <v>4.6050000000002456</v>
      </c>
      <c r="CY74" s="560">
        <v>5.4176250000002213</v>
      </c>
      <c r="CZ74" s="149">
        <v>6.4650000000003729</v>
      </c>
      <c r="DA74" s="149">
        <v>6.59</v>
      </c>
      <c r="DB74" s="149">
        <v>4.7490000000005033</v>
      </c>
      <c r="DC74" s="149">
        <v>3.9600000000007185</v>
      </c>
      <c r="DD74" s="564">
        <v>3.37</v>
      </c>
      <c r="DE74" s="564">
        <v>4.03</v>
      </c>
      <c r="DF74" s="149">
        <v>4.2</v>
      </c>
      <c r="DG74" s="149">
        <v>4.28</v>
      </c>
      <c r="DH74" s="149">
        <v>4.37</v>
      </c>
      <c r="DI74" s="149">
        <v>4.28</v>
      </c>
      <c r="DJ74" s="149">
        <v>4.3899999999999997</v>
      </c>
      <c r="DK74" s="149">
        <v>4.8969999999998031</v>
      </c>
      <c r="DL74" s="149">
        <v>5.2349999999996726</v>
      </c>
      <c r="DM74" s="149">
        <v>7.5730000000000475</v>
      </c>
      <c r="DN74" s="149">
        <v>9.5018500000003563</v>
      </c>
      <c r="DO74" s="149">
        <v>11.080000000000609</v>
      </c>
      <c r="DP74" s="149">
        <v>11.3</v>
      </c>
      <c r="DQ74" s="149">
        <v>11.53</v>
      </c>
      <c r="DR74" s="149">
        <v>11.35</v>
      </c>
      <c r="DS74" s="149">
        <v>11.58</v>
      </c>
      <c r="DT74" s="149">
        <v>11.35</v>
      </c>
      <c r="DU74" s="149">
        <v>11.58</v>
      </c>
      <c r="DV74" s="593">
        <v>11.93</v>
      </c>
      <c r="DW74" s="594">
        <v>11.75</v>
      </c>
      <c r="DX74" s="595">
        <v>11.99</v>
      </c>
      <c r="DY74" s="596">
        <v>11.69</v>
      </c>
      <c r="DZ74" s="597">
        <v>12.04</v>
      </c>
      <c r="EA74" s="599">
        <v>11.82</v>
      </c>
      <c r="EB74" s="600">
        <v>11.58</v>
      </c>
      <c r="EC74" s="601">
        <v>11.75</v>
      </c>
      <c r="ED74" s="602">
        <v>11.94</v>
      </c>
      <c r="EE74" s="149">
        <v>11.3</v>
      </c>
      <c r="EF74" s="149">
        <v>11.53</v>
      </c>
      <c r="EG74" s="149">
        <v>11.36</v>
      </c>
      <c r="EH74" s="149">
        <v>11.2</v>
      </c>
      <c r="EI74" s="149">
        <v>11.45</v>
      </c>
      <c r="EJ74" s="149">
        <v>11.68</v>
      </c>
      <c r="EK74" s="149">
        <v>11.91</v>
      </c>
      <c r="EL74" s="149">
        <v>11.67</v>
      </c>
      <c r="EM74" s="149">
        <v>11.96</v>
      </c>
      <c r="EN74" s="149">
        <v>11.330000000000837</v>
      </c>
      <c r="EO74" s="149">
        <v>11.56</v>
      </c>
      <c r="EP74" s="149">
        <v>11.79</v>
      </c>
      <c r="EQ74" s="149">
        <v>11.97</v>
      </c>
      <c r="ER74" s="149"/>
      <c r="ES74" s="282"/>
      <c r="ET74" s="283"/>
      <c r="EU74" s="284"/>
      <c r="EV74" s="286"/>
      <c r="EW74" s="287"/>
      <c r="EX74" s="288"/>
      <c r="EY74" s="289"/>
      <c r="EZ74" s="290"/>
      <c r="FA74" s="291"/>
      <c r="FB74" s="287"/>
      <c r="FC74" s="293"/>
      <c r="FD74" s="294"/>
      <c r="FE74" s="295"/>
      <c r="FF74" s="296"/>
      <c r="FG74" s="297"/>
      <c r="FH74" s="298"/>
      <c r="FI74" s="299"/>
      <c r="FJ74" s="300"/>
      <c r="FK74" s="301"/>
      <c r="FL74" s="303"/>
      <c r="FM74" s="301"/>
      <c r="FN74" s="305"/>
      <c r="FO74" s="301"/>
      <c r="FP74" s="301"/>
      <c r="FQ74" s="308"/>
      <c r="FR74" s="309"/>
      <c r="FS74" s="310"/>
      <c r="FT74" s="301"/>
      <c r="FU74" s="301"/>
      <c r="FV74" s="313"/>
      <c r="FW74" s="315"/>
      <c r="FX74" s="316"/>
      <c r="FY74" s="318"/>
      <c r="FZ74" s="318"/>
      <c r="GA74" s="319"/>
      <c r="GB74" s="321"/>
      <c r="GC74" s="321"/>
      <c r="GD74" s="323"/>
      <c r="GE74" s="325"/>
      <c r="GF74" s="321"/>
      <c r="GG74" s="329"/>
      <c r="GH74" s="321"/>
      <c r="GI74" s="321"/>
      <c r="GJ74" s="321"/>
      <c r="GK74" s="321"/>
      <c r="GL74" s="321"/>
      <c r="GM74" s="321"/>
      <c r="GN74" s="336"/>
      <c r="GO74" s="337"/>
      <c r="GP74" s="342"/>
      <c r="GQ74" s="347"/>
      <c r="GR74" s="349"/>
      <c r="GS74" s="352"/>
      <c r="GT74" s="355"/>
      <c r="GU74" s="355"/>
      <c r="GV74" s="355"/>
      <c r="GW74" s="355"/>
      <c r="GX74" s="355"/>
      <c r="GY74" s="359"/>
      <c r="GZ74" s="362"/>
      <c r="HA74" s="364"/>
      <c r="HB74" s="369"/>
      <c r="HC74" s="373"/>
      <c r="HD74" s="355"/>
      <c r="HE74" s="355"/>
      <c r="HF74" s="355"/>
      <c r="HG74" s="384"/>
      <c r="HH74" s="386"/>
      <c r="HI74" s="355"/>
      <c r="HJ74" s="392"/>
      <c r="HK74" s="392"/>
      <c r="HL74" s="392"/>
      <c r="HM74" s="399"/>
      <c r="HN74" s="400"/>
      <c r="HO74" s="392"/>
      <c r="HP74" s="392"/>
      <c r="HQ74" s="392"/>
      <c r="HR74" s="402"/>
      <c r="HS74" s="404"/>
      <c r="HT74" s="406"/>
      <c r="HU74" s="408"/>
      <c r="HV74" s="409"/>
      <c r="HW74" s="409"/>
      <c r="HX74" s="409"/>
      <c r="HY74" s="413"/>
      <c r="HZ74" s="415"/>
      <c r="IA74" s="418"/>
      <c r="IB74" s="420"/>
      <c r="IC74" s="409"/>
      <c r="ID74" s="425"/>
      <c r="IE74" s="427"/>
      <c r="IF74" s="428"/>
      <c r="IG74" s="429"/>
      <c r="IH74" s="431"/>
      <c r="II74" s="433"/>
      <c r="IJ74" s="434"/>
      <c r="IK74" s="435"/>
      <c r="IL74" s="436"/>
      <c r="IM74" s="437"/>
      <c r="IN74" s="438"/>
      <c r="IO74" s="439"/>
      <c r="IP74" s="441"/>
      <c r="IQ74" s="441"/>
      <c r="IR74" s="441"/>
      <c r="IS74" s="441"/>
      <c r="IT74" s="441"/>
      <c r="IU74" s="441"/>
      <c r="IV74" s="441"/>
      <c r="IW74" s="441"/>
      <c r="IX74" s="441"/>
      <c r="IY74" s="439"/>
    </row>
    <row r="75" spans="1:259" s="92" customFormat="1" ht="14.1" customHeight="1">
      <c r="A75" s="111">
        <v>-32</v>
      </c>
      <c r="B75" s="110">
        <v>11.89</v>
      </c>
      <c r="C75" s="110">
        <f t="shared" ref="C75:C112" si="34">D75-B75</f>
        <v>0.17999999999999972</v>
      </c>
      <c r="D75" s="110">
        <v>12.07</v>
      </c>
      <c r="E75" s="110">
        <f t="shared" si="8"/>
        <v>4.4999999999999929E-2</v>
      </c>
      <c r="F75" s="140"/>
      <c r="G75" s="141"/>
      <c r="H75" s="141"/>
      <c r="I75" s="142"/>
      <c r="K75" s="193"/>
      <c r="L75" s="421"/>
      <c r="N75" s="607">
        <f t="shared" si="9"/>
        <v>11.89</v>
      </c>
      <c r="O75" s="100">
        <v>36</v>
      </c>
      <c r="P75" s="103">
        <v>-27.14</v>
      </c>
      <c r="Q75" s="103">
        <v>28.6</v>
      </c>
      <c r="R75" s="103">
        <f t="shared" si="26"/>
        <v>1.4600000000000009</v>
      </c>
      <c r="S75" s="104">
        <v>-27.5</v>
      </c>
      <c r="T75" s="104">
        <v>28.68</v>
      </c>
      <c r="U75" s="105">
        <f t="shared" si="27"/>
        <v>1.1799999999999997</v>
      </c>
      <c r="V75" s="103">
        <f t="shared" si="28"/>
        <v>-27.87</v>
      </c>
      <c r="W75" s="103">
        <f t="shared" si="29"/>
        <v>-28.09</v>
      </c>
      <c r="X75" s="103">
        <f t="shared" si="30"/>
        <v>-1904.5700000000002</v>
      </c>
      <c r="Y75" s="103">
        <f t="shared" si="31"/>
        <v>-1893.3899999999994</v>
      </c>
      <c r="Z75" s="103">
        <f t="shared" si="32"/>
        <v>11.180000000000746</v>
      </c>
      <c r="AA75" s="103">
        <f t="shared" si="33"/>
        <v>11.180000000000746</v>
      </c>
      <c r="AB75" s="617"/>
      <c r="AF75" s="477">
        <v>-3.095000000000482</v>
      </c>
      <c r="AG75" s="478">
        <v>0.21599999999983321</v>
      </c>
      <c r="AH75" s="478">
        <v>-0.76499999999987267</v>
      </c>
      <c r="AI75" s="478">
        <v>-6.649999999963252E-2</v>
      </c>
      <c r="AJ75" s="478">
        <v>0.50500000000056389</v>
      </c>
      <c r="AK75" s="478">
        <v>0.53</v>
      </c>
      <c r="AL75" s="478">
        <v>0.55000000000000004</v>
      </c>
      <c r="AM75" s="478">
        <v>0.56999999999999995</v>
      </c>
      <c r="AN75" s="478">
        <v>0.55000000000000004</v>
      </c>
      <c r="AO75" s="478">
        <v>0.56999999999999995</v>
      </c>
      <c r="AP75" s="478">
        <v>0.57999999999999996</v>
      </c>
      <c r="AQ75" s="478">
        <v>0.6</v>
      </c>
      <c r="AR75" s="478">
        <v>0.59</v>
      </c>
      <c r="AS75" s="478">
        <v>0.61</v>
      </c>
      <c r="AT75" s="478">
        <v>0.63</v>
      </c>
      <c r="AU75" s="478">
        <v>0.61</v>
      </c>
      <c r="AV75" s="478">
        <v>0.62</v>
      </c>
      <c r="AW75" s="478">
        <v>0.64</v>
      </c>
      <c r="AX75" s="478">
        <v>0.62</v>
      </c>
      <c r="AY75" s="478">
        <v>0.63</v>
      </c>
      <c r="AZ75" s="149">
        <v>0.64</v>
      </c>
      <c r="BA75" s="149">
        <v>0.47600000000018916</v>
      </c>
      <c r="BB75" s="149">
        <v>2.8500000000001364</v>
      </c>
      <c r="BC75" s="149">
        <v>3.0000000000001363</v>
      </c>
      <c r="BD75" s="149">
        <v>4.5699999999999363</v>
      </c>
      <c r="BE75" s="149">
        <v>1.0200000000004366</v>
      </c>
      <c r="BF75" s="149">
        <v>1.7750000000012278</v>
      </c>
      <c r="BG75" s="149">
        <v>1.88</v>
      </c>
      <c r="BH75" s="149">
        <v>4.0850000000002638</v>
      </c>
      <c r="BI75" s="149">
        <v>4.4828000000002675</v>
      </c>
      <c r="BJ75" s="149">
        <v>2.7563200000003172</v>
      </c>
      <c r="BK75" s="149">
        <v>1.1531600000003632</v>
      </c>
      <c r="BL75" s="149">
        <v>-0.44999999999959073</v>
      </c>
      <c r="BM75" s="149">
        <v>1.3635000000003856</v>
      </c>
      <c r="BN75" s="149">
        <v>2.3400000000003729</v>
      </c>
      <c r="BO75" s="149">
        <v>2.41</v>
      </c>
      <c r="BP75" s="149">
        <v>2.46</v>
      </c>
      <c r="BQ75" s="149">
        <v>2.6360000000000001</v>
      </c>
      <c r="BR75" s="149">
        <v>1.4249999999999545</v>
      </c>
      <c r="BS75" s="528">
        <v>1.47</v>
      </c>
      <c r="BT75" s="528">
        <v>1.5</v>
      </c>
      <c r="BU75" s="528">
        <v>1.56</v>
      </c>
      <c r="BV75" s="528">
        <v>0.14000000000000001</v>
      </c>
      <c r="BW75" s="528">
        <v>-0.66</v>
      </c>
      <c r="BX75" s="528">
        <v>-0.25</v>
      </c>
      <c r="BY75" s="528">
        <v>0.30999999999971806</v>
      </c>
      <c r="BZ75" s="528">
        <v>0.48500000000058208</v>
      </c>
      <c r="CA75" s="532">
        <v>0.51</v>
      </c>
      <c r="CB75" s="528">
        <v>0.52</v>
      </c>
      <c r="CC75" s="528">
        <v>3.280000000000344</v>
      </c>
      <c r="CD75" s="528">
        <v>5.120000000000573</v>
      </c>
      <c r="CE75" s="528">
        <v>5.38</v>
      </c>
      <c r="CF75" s="538">
        <v>5.49</v>
      </c>
      <c r="CG75" s="149">
        <v>5.57</v>
      </c>
      <c r="CH75" s="149">
        <v>5.7920000000000007</v>
      </c>
      <c r="CI75" s="542">
        <v>6.0245000000000006</v>
      </c>
      <c r="CJ75" s="149">
        <v>6.1</v>
      </c>
      <c r="CK75" s="149">
        <v>6.05</v>
      </c>
      <c r="CL75" s="149">
        <v>5.96</v>
      </c>
      <c r="CM75" s="149">
        <v>6.08</v>
      </c>
      <c r="CN75" s="149">
        <v>6.17</v>
      </c>
      <c r="CO75" s="149">
        <v>6.25</v>
      </c>
      <c r="CP75" s="149">
        <v>6.18</v>
      </c>
      <c r="CQ75" s="149">
        <v>6.3919999999998849</v>
      </c>
      <c r="CR75" s="149">
        <v>6.52</v>
      </c>
      <c r="CS75" s="149">
        <v>7.0779999999999994</v>
      </c>
      <c r="CT75" s="149">
        <v>7.3868000000003269</v>
      </c>
      <c r="CU75" s="149">
        <v>7.4794400000004249</v>
      </c>
      <c r="CV75" s="149">
        <v>7.8500000000008185</v>
      </c>
      <c r="CW75" s="149">
        <v>6.1550000000004275</v>
      </c>
      <c r="CX75" s="149">
        <v>4.540000000000191</v>
      </c>
      <c r="CY75" s="560">
        <v>5.3425000000001672</v>
      </c>
      <c r="CZ75" s="149">
        <v>6.3900000000003274</v>
      </c>
      <c r="DA75" s="149">
        <v>6.52</v>
      </c>
      <c r="DB75" s="149">
        <v>4.7140000000005156</v>
      </c>
      <c r="DC75" s="149">
        <v>3.9400000000007367</v>
      </c>
      <c r="DD75" s="564">
        <v>3.36</v>
      </c>
      <c r="DE75" s="564">
        <v>4.01</v>
      </c>
      <c r="DF75" s="149">
        <v>4.17</v>
      </c>
      <c r="DG75" s="149">
        <v>4.25</v>
      </c>
      <c r="DH75" s="149">
        <v>4.34</v>
      </c>
      <c r="DI75" s="149">
        <v>4.25</v>
      </c>
      <c r="DJ75" s="149">
        <v>4.3600000000000003</v>
      </c>
      <c r="DK75" s="149">
        <v>4.8609999999998257</v>
      </c>
      <c r="DL75" s="149">
        <v>5.194999999999709</v>
      </c>
      <c r="DM75" s="149">
        <v>7.5410000000000768</v>
      </c>
      <c r="DN75" s="149">
        <v>9.47645000000038</v>
      </c>
      <c r="DO75" s="149">
        <v>11.060000000000628</v>
      </c>
      <c r="DP75" s="149">
        <v>11.28</v>
      </c>
      <c r="DQ75" s="149">
        <v>11.51</v>
      </c>
      <c r="DR75" s="149">
        <v>11.33</v>
      </c>
      <c r="DS75" s="149">
        <v>11.56</v>
      </c>
      <c r="DT75" s="149">
        <v>11.33</v>
      </c>
      <c r="DU75" s="149">
        <v>11.56</v>
      </c>
      <c r="DV75" s="593">
        <v>11.91</v>
      </c>
      <c r="DW75" s="594">
        <v>11.73</v>
      </c>
      <c r="DX75" s="595">
        <v>11.96</v>
      </c>
      <c r="DY75" s="596">
        <v>11.66</v>
      </c>
      <c r="DZ75" s="597">
        <v>12.01</v>
      </c>
      <c r="EA75" s="599">
        <v>11.79</v>
      </c>
      <c r="EB75" s="600">
        <v>11.55</v>
      </c>
      <c r="EC75" s="601">
        <v>11.72</v>
      </c>
      <c r="ED75" s="602">
        <v>11.91</v>
      </c>
      <c r="EE75" s="149">
        <v>11.28</v>
      </c>
      <c r="EF75" s="149">
        <v>11.51</v>
      </c>
      <c r="EG75" s="149">
        <v>11.34</v>
      </c>
      <c r="EH75" s="149">
        <v>11.18</v>
      </c>
      <c r="EI75" s="149">
        <v>11.43</v>
      </c>
      <c r="EJ75" s="149">
        <v>11.66</v>
      </c>
      <c r="EK75" s="149">
        <v>11.89</v>
      </c>
      <c r="EL75" s="149">
        <v>11.65</v>
      </c>
      <c r="EM75" s="149">
        <v>11.94</v>
      </c>
      <c r="EN75" s="149">
        <v>11.400000000000773</v>
      </c>
      <c r="EO75" s="149">
        <v>11.63</v>
      </c>
      <c r="EP75" s="149">
        <v>11.86</v>
      </c>
      <c r="EQ75" s="149">
        <v>12.04</v>
      </c>
      <c r="ER75" s="149"/>
      <c r="ES75" s="282"/>
      <c r="ET75" s="283"/>
      <c r="EU75" s="284"/>
      <c r="EV75" s="286"/>
      <c r="EW75" s="287"/>
      <c r="EX75" s="288"/>
      <c r="EY75" s="289"/>
      <c r="EZ75" s="290"/>
      <c r="FA75" s="291"/>
      <c r="FB75" s="287"/>
      <c r="FC75" s="293"/>
      <c r="FD75" s="294"/>
      <c r="FE75" s="295"/>
      <c r="FF75" s="296"/>
      <c r="FG75" s="297"/>
      <c r="FH75" s="298"/>
      <c r="FI75" s="299"/>
      <c r="FJ75" s="300"/>
      <c r="FK75" s="301"/>
      <c r="FL75" s="303"/>
      <c r="FM75" s="301"/>
      <c r="FN75" s="305"/>
      <c r="FO75" s="301"/>
      <c r="FP75" s="301"/>
      <c r="FQ75" s="308"/>
      <c r="FR75" s="309"/>
      <c r="FS75" s="310"/>
      <c r="FT75" s="301"/>
      <c r="FU75" s="301"/>
      <c r="FV75" s="313"/>
      <c r="FW75" s="315"/>
      <c r="FX75" s="316"/>
      <c r="FY75" s="318"/>
      <c r="FZ75" s="318"/>
      <c r="GA75" s="319"/>
      <c r="GB75" s="321"/>
      <c r="GC75" s="321"/>
      <c r="GD75" s="323"/>
      <c r="GE75" s="325"/>
      <c r="GF75" s="321"/>
      <c r="GG75" s="329"/>
      <c r="GH75" s="321"/>
      <c r="GI75" s="321"/>
      <c r="GJ75" s="321"/>
      <c r="GK75" s="321"/>
      <c r="GL75" s="321"/>
      <c r="GM75" s="321"/>
      <c r="GN75" s="336"/>
      <c r="GO75" s="337"/>
      <c r="GP75" s="342"/>
      <c r="GQ75" s="347"/>
      <c r="GR75" s="349"/>
      <c r="GS75" s="352"/>
      <c r="GT75" s="355"/>
      <c r="GU75" s="355"/>
      <c r="GV75" s="355"/>
      <c r="GW75" s="355"/>
      <c r="GX75" s="355"/>
      <c r="GY75" s="359"/>
      <c r="GZ75" s="362"/>
      <c r="HA75" s="364"/>
      <c r="HB75" s="369"/>
      <c r="HC75" s="373"/>
      <c r="HD75" s="355"/>
      <c r="HE75" s="355"/>
      <c r="HF75" s="355"/>
      <c r="HG75" s="384"/>
      <c r="HH75" s="386"/>
      <c r="HI75" s="355"/>
      <c r="HJ75" s="392"/>
      <c r="HK75" s="392"/>
      <c r="HL75" s="392"/>
      <c r="HM75" s="399"/>
      <c r="HN75" s="400"/>
      <c r="HO75" s="392"/>
      <c r="HP75" s="392"/>
      <c r="HQ75" s="392"/>
      <c r="HR75" s="402"/>
      <c r="HS75" s="404"/>
      <c r="HT75" s="406"/>
      <c r="HU75" s="408"/>
      <c r="HV75" s="409"/>
      <c r="HW75" s="409"/>
      <c r="HX75" s="409"/>
      <c r="HY75" s="413"/>
      <c r="HZ75" s="415"/>
      <c r="IA75" s="418"/>
      <c r="IB75" s="420"/>
      <c r="IC75" s="409"/>
      <c r="ID75" s="425"/>
      <c r="IE75" s="427"/>
      <c r="IF75" s="428"/>
      <c r="IG75" s="429"/>
      <c r="IH75" s="431"/>
      <c r="II75" s="433"/>
      <c r="IJ75" s="434"/>
      <c r="IK75" s="435"/>
      <c r="IL75" s="436"/>
      <c r="IM75" s="437"/>
      <c r="IN75" s="438"/>
      <c r="IO75" s="439"/>
      <c r="IP75" s="441"/>
      <c r="IQ75" s="441"/>
      <c r="IR75" s="441"/>
      <c r="IS75" s="441"/>
      <c r="IT75" s="441"/>
      <c r="IU75" s="441"/>
      <c r="IV75" s="441"/>
      <c r="IW75" s="441"/>
      <c r="IX75" s="441"/>
      <c r="IY75" s="439"/>
    </row>
    <row r="76" spans="1:259" s="92" customFormat="1" ht="14.1" customHeight="1">
      <c r="A76" s="111">
        <v>-32.5</v>
      </c>
      <c r="B76" s="110">
        <v>12.22</v>
      </c>
      <c r="C76" s="110">
        <f t="shared" si="34"/>
        <v>0.17999999999999972</v>
      </c>
      <c r="D76" s="110">
        <v>12.4</v>
      </c>
      <c r="E76" s="110">
        <f t="shared" ref="E76:E113" si="35">(D76-N76)/4</f>
        <v>4.4999999999999929E-2</v>
      </c>
      <c r="F76" s="140"/>
      <c r="G76" s="141"/>
      <c r="H76" s="141"/>
      <c r="I76" s="142"/>
      <c r="K76" s="193"/>
      <c r="L76" s="421"/>
      <c r="N76" s="607">
        <f t="shared" ref="N76:N113" si="36">B76</f>
        <v>12.22</v>
      </c>
      <c r="O76" s="100">
        <v>36.5</v>
      </c>
      <c r="P76" s="103">
        <v>-29.51</v>
      </c>
      <c r="Q76" s="103">
        <v>30.66</v>
      </c>
      <c r="R76" s="103">
        <f t="shared" si="26"/>
        <v>1.1499999999999986</v>
      </c>
      <c r="S76" s="104">
        <v>-29.59</v>
      </c>
      <c r="T76" s="104">
        <v>30.51</v>
      </c>
      <c r="U76" s="105">
        <f t="shared" si="27"/>
        <v>0.92000000000000171</v>
      </c>
      <c r="V76" s="103">
        <f t="shared" si="28"/>
        <v>-30.085000000000001</v>
      </c>
      <c r="W76" s="103">
        <f t="shared" si="29"/>
        <v>-30.05</v>
      </c>
      <c r="X76" s="103">
        <f t="shared" si="30"/>
        <v>-1934.6550000000002</v>
      </c>
      <c r="Y76" s="103">
        <f t="shared" si="31"/>
        <v>-1923.4399999999994</v>
      </c>
      <c r="Z76" s="103">
        <f t="shared" si="32"/>
        <v>11.215000000000828</v>
      </c>
      <c r="AA76" s="103">
        <f t="shared" si="33"/>
        <v>11.215000000000828</v>
      </c>
      <c r="AB76" s="617"/>
      <c r="AF76" s="477">
        <v>-3.0350000000005366</v>
      </c>
      <c r="AG76" s="478">
        <v>0.25289999999979962</v>
      </c>
      <c r="AH76" s="478">
        <v>-0.71499999999991815</v>
      </c>
      <c r="AI76" s="478">
        <v>-2.4749999999733041E-2</v>
      </c>
      <c r="AJ76" s="478">
        <v>0.54000000000041837</v>
      </c>
      <c r="AK76" s="478">
        <v>0.56000000000000005</v>
      </c>
      <c r="AL76" s="478">
        <v>0.57999999999999996</v>
      </c>
      <c r="AM76" s="478">
        <v>0.6</v>
      </c>
      <c r="AN76" s="478">
        <v>0.57999999999999996</v>
      </c>
      <c r="AO76" s="478">
        <v>0.6</v>
      </c>
      <c r="AP76" s="478">
        <v>0.61</v>
      </c>
      <c r="AQ76" s="478">
        <v>0.63</v>
      </c>
      <c r="AR76" s="478">
        <v>0.62</v>
      </c>
      <c r="AS76" s="478">
        <v>0.64</v>
      </c>
      <c r="AT76" s="478">
        <v>0.66</v>
      </c>
      <c r="AU76" s="478">
        <v>0.64</v>
      </c>
      <c r="AV76" s="478">
        <v>0.65</v>
      </c>
      <c r="AW76" s="478">
        <v>0.68</v>
      </c>
      <c r="AX76" s="478">
        <v>0.66</v>
      </c>
      <c r="AY76" s="478">
        <v>0.67</v>
      </c>
      <c r="AZ76" s="149">
        <v>0.68</v>
      </c>
      <c r="BA76" s="149">
        <v>0.4520000000001419</v>
      </c>
      <c r="BB76" s="149">
        <v>3.3849999999999909</v>
      </c>
      <c r="BC76" s="149">
        <v>3.5149999999999917</v>
      </c>
      <c r="BD76" s="149">
        <v>4.4549999999999272</v>
      </c>
      <c r="BE76" s="149">
        <v>0.83000000000038199</v>
      </c>
      <c r="BF76" s="149">
        <v>1.6100000000010368</v>
      </c>
      <c r="BG76" s="149">
        <v>1.71</v>
      </c>
      <c r="BH76" s="149">
        <v>3.9500000000000455</v>
      </c>
      <c r="BI76" s="149">
        <v>4.333400000000049</v>
      </c>
      <c r="BJ76" s="149">
        <v>2.6067100000001435</v>
      </c>
      <c r="BK76" s="149">
        <v>1.0033550000002309</v>
      </c>
      <c r="BL76" s="149">
        <v>-0.59999999999968168</v>
      </c>
      <c r="BM76" s="149">
        <v>1.1712500000002593</v>
      </c>
      <c r="BN76" s="149">
        <v>2.1250000000002274</v>
      </c>
      <c r="BO76" s="149">
        <v>2.19</v>
      </c>
      <c r="BP76" s="149">
        <v>2.23</v>
      </c>
      <c r="BQ76" s="149">
        <v>2.4016000000000002</v>
      </c>
      <c r="BR76" s="149">
        <v>1.2199999999997999</v>
      </c>
      <c r="BS76" s="528">
        <v>1.26</v>
      </c>
      <c r="BT76" s="528">
        <v>1.29</v>
      </c>
      <c r="BU76" s="528">
        <v>1.35</v>
      </c>
      <c r="BV76" s="528">
        <v>-0.08</v>
      </c>
      <c r="BW76" s="528">
        <v>-0.88</v>
      </c>
      <c r="BX76" s="528">
        <v>-0.46</v>
      </c>
      <c r="BY76" s="528">
        <v>0.12499999999954525</v>
      </c>
      <c r="BZ76" s="528">
        <v>0.25500000000056389</v>
      </c>
      <c r="CA76" s="532">
        <v>0.27</v>
      </c>
      <c r="CB76" s="528">
        <v>0.27</v>
      </c>
      <c r="CC76" s="528">
        <v>3.0660000000003111</v>
      </c>
      <c r="CD76" s="528">
        <v>4.9300000000005184</v>
      </c>
      <c r="CE76" s="528">
        <v>5.18</v>
      </c>
      <c r="CF76" s="538">
        <v>5.28</v>
      </c>
      <c r="CG76" s="149">
        <v>5.36</v>
      </c>
      <c r="CH76" s="149">
        <v>5.5670000000000002</v>
      </c>
      <c r="CI76" s="542">
        <v>5.7919999999999998</v>
      </c>
      <c r="CJ76" s="149">
        <v>5.87</v>
      </c>
      <c r="CK76" s="149">
        <v>5.82</v>
      </c>
      <c r="CL76" s="149">
        <v>5.73</v>
      </c>
      <c r="CM76" s="149">
        <v>5.84</v>
      </c>
      <c r="CN76" s="149">
        <v>5.93</v>
      </c>
      <c r="CO76" s="149">
        <v>6.01</v>
      </c>
      <c r="CP76" s="149">
        <v>5.94</v>
      </c>
      <c r="CQ76" s="149">
        <v>6.1419999999998964</v>
      </c>
      <c r="CR76" s="149">
        <v>6.26</v>
      </c>
      <c r="CS76" s="149">
        <v>6.8</v>
      </c>
      <c r="CT76" s="149">
        <v>7.1520000000002986</v>
      </c>
      <c r="CU76" s="149">
        <v>7.2576000000003882</v>
      </c>
      <c r="CV76" s="149">
        <v>7.6800000000007458</v>
      </c>
      <c r="CW76" s="149">
        <v>5.9200000000003001</v>
      </c>
      <c r="CX76" s="149">
        <v>4.3050000000000637</v>
      </c>
      <c r="CY76" s="560">
        <v>5.0973750000000395</v>
      </c>
      <c r="CZ76" s="149">
        <v>6.1150000000002365</v>
      </c>
      <c r="DA76" s="149">
        <v>6.24</v>
      </c>
      <c r="DB76" s="149">
        <v>4.4515000000004399</v>
      </c>
      <c r="DC76" s="149">
        <v>3.6850000000006276</v>
      </c>
      <c r="DD76" s="564">
        <v>3.11</v>
      </c>
      <c r="DE76" s="564">
        <v>3.75</v>
      </c>
      <c r="DF76" s="149">
        <v>3.9</v>
      </c>
      <c r="DG76" s="149">
        <v>3.98</v>
      </c>
      <c r="DH76" s="149">
        <v>4.0599999999999996</v>
      </c>
      <c r="DI76" s="149">
        <v>3.98</v>
      </c>
      <c r="DJ76" s="149">
        <v>4.08</v>
      </c>
      <c r="DK76" s="149">
        <v>4.616999999999809</v>
      </c>
      <c r="DL76" s="149">
        <v>4.9749999999996817</v>
      </c>
      <c r="DM76" s="149">
        <v>7.3190000000000062</v>
      </c>
      <c r="DN76" s="149">
        <v>9.2528000000002724</v>
      </c>
      <c r="DO76" s="149">
        <v>10.835000000000491</v>
      </c>
      <c r="DP76" s="149">
        <v>11.05</v>
      </c>
      <c r="DQ76" s="149">
        <v>11.27</v>
      </c>
      <c r="DR76" s="149">
        <v>11.09</v>
      </c>
      <c r="DS76" s="149">
        <v>11.31</v>
      </c>
      <c r="DT76" s="149">
        <v>11.08</v>
      </c>
      <c r="DU76" s="149">
        <v>11.3</v>
      </c>
      <c r="DV76" s="593">
        <v>11.64</v>
      </c>
      <c r="DW76" s="594">
        <v>11.47</v>
      </c>
      <c r="DX76" s="595">
        <v>11.7</v>
      </c>
      <c r="DY76" s="596">
        <v>11.41</v>
      </c>
      <c r="DZ76" s="597">
        <v>11.75</v>
      </c>
      <c r="EA76" s="599">
        <v>11.54</v>
      </c>
      <c r="EB76" s="600">
        <v>11.31</v>
      </c>
      <c r="EC76" s="601">
        <v>11.48</v>
      </c>
      <c r="ED76" s="602">
        <v>11.66</v>
      </c>
      <c r="EE76" s="149">
        <v>11.05</v>
      </c>
      <c r="EF76" s="149">
        <v>11.27</v>
      </c>
      <c r="EG76" s="149">
        <v>11.1</v>
      </c>
      <c r="EH76" s="149">
        <v>10.94</v>
      </c>
      <c r="EI76" s="149">
        <v>11.18</v>
      </c>
      <c r="EJ76" s="149">
        <v>11.4</v>
      </c>
      <c r="EK76" s="149">
        <v>11.63</v>
      </c>
      <c r="EL76" s="149">
        <v>11.4</v>
      </c>
      <c r="EM76" s="149">
        <v>11.69</v>
      </c>
      <c r="EN76" s="149">
        <v>11.180000000000746</v>
      </c>
      <c r="EO76" s="149">
        <v>11.4</v>
      </c>
      <c r="EP76" s="149">
        <v>11.63</v>
      </c>
      <c r="EQ76" s="149">
        <v>11.8</v>
      </c>
      <c r="ER76" s="149"/>
      <c r="ES76" s="282"/>
      <c r="ET76" s="283"/>
      <c r="EU76" s="284"/>
      <c r="EV76" s="286"/>
      <c r="EW76" s="287"/>
      <c r="EX76" s="288"/>
      <c r="EY76" s="289"/>
      <c r="EZ76" s="290"/>
      <c r="FA76" s="291"/>
      <c r="FB76" s="287"/>
      <c r="FC76" s="293"/>
      <c r="FD76" s="294"/>
      <c r="FE76" s="295"/>
      <c r="FF76" s="296"/>
      <c r="FG76" s="297"/>
      <c r="FH76" s="298"/>
      <c r="FI76" s="299"/>
      <c r="FJ76" s="300"/>
      <c r="FK76" s="301"/>
      <c r="FL76" s="303"/>
      <c r="FM76" s="301"/>
      <c r="FN76" s="305"/>
      <c r="FO76" s="301"/>
      <c r="FP76" s="301"/>
      <c r="FQ76" s="308"/>
      <c r="FR76" s="309"/>
      <c r="FS76" s="310"/>
      <c r="FT76" s="301"/>
      <c r="FU76" s="301"/>
      <c r="FV76" s="313"/>
      <c r="FW76" s="315"/>
      <c r="FX76" s="316"/>
      <c r="FY76" s="318"/>
      <c r="FZ76" s="318"/>
      <c r="GA76" s="319"/>
      <c r="GB76" s="321"/>
      <c r="GC76" s="321"/>
      <c r="GD76" s="323"/>
      <c r="GE76" s="325"/>
      <c r="GF76" s="321"/>
      <c r="GG76" s="329"/>
      <c r="GH76" s="321"/>
      <c r="GI76" s="321"/>
      <c r="GJ76" s="321"/>
      <c r="GK76" s="321"/>
      <c r="GL76" s="321"/>
      <c r="GM76" s="321"/>
      <c r="GN76" s="336"/>
      <c r="GO76" s="337"/>
      <c r="GP76" s="342"/>
      <c r="GQ76" s="347"/>
      <c r="GR76" s="349"/>
      <c r="GS76" s="352"/>
      <c r="GT76" s="355"/>
      <c r="GU76" s="355"/>
      <c r="GV76" s="355"/>
      <c r="GW76" s="355"/>
      <c r="GX76" s="355"/>
      <c r="GY76" s="359"/>
      <c r="GZ76" s="362"/>
      <c r="HA76" s="364"/>
      <c r="HB76" s="369"/>
      <c r="HC76" s="373"/>
      <c r="HD76" s="355"/>
      <c r="HE76" s="355"/>
      <c r="HF76" s="355"/>
      <c r="HG76" s="384"/>
      <c r="HH76" s="386"/>
      <c r="HI76" s="355"/>
      <c r="HJ76" s="392"/>
      <c r="HK76" s="392"/>
      <c r="HL76" s="392"/>
      <c r="HM76" s="399"/>
      <c r="HN76" s="400"/>
      <c r="HO76" s="392"/>
      <c r="HP76" s="392"/>
      <c r="HQ76" s="392"/>
      <c r="HR76" s="402"/>
      <c r="HS76" s="404"/>
      <c r="HT76" s="406"/>
      <c r="HU76" s="408"/>
      <c r="HV76" s="409"/>
      <c r="HW76" s="409"/>
      <c r="HX76" s="409"/>
      <c r="HY76" s="413"/>
      <c r="HZ76" s="415"/>
      <c r="IA76" s="418"/>
      <c r="IB76" s="420"/>
      <c r="IC76" s="409"/>
      <c r="ID76" s="425"/>
      <c r="IE76" s="427"/>
      <c r="IF76" s="428"/>
      <c r="IG76" s="429"/>
      <c r="IH76" s="431"/>
      <c r="II76" s="433"/>
      <c r="IJ76" s="434"/>
      <c r="IK76" s="435"/>
      <c r="IL76" s="436"/>
      <c r="IM76" s="437"/>
      <c r="IN76" s="438"/>
      <c r="IO76" s="439"/>
      <c r="IP76" s="441"/>
      <c r="IQ76" s="441"/>
      <c r="IR76" s="441"/>
      <c r="IS76" s="441"/>
      <c r="IT76" s="441"/>
      <c r="IU76" s="441"/>
      <c r="IV76" s="441"/>
      <c r="IW76" s="441"/>
      <c r="IX76" s="441"/>
      <c r="IY76" s="439"/>
    </row>
    <row r="77" spans="1:259" s="92" customFormat="1" ht="14.1" customHeight="1">
      <c r="A77" s="111">
        <v>-33</v>
      </c>
      <c r="B77" s="110">
        <v>11.65</v>
      </c>
      <c r="C77" s="110">
        <f t="shared" si="34"/>
        <v>0.16999999999999993</v>
      </c>
      <c r="D77" s="110">
        <v>11.82</v>
      </c>
      <c r="E77" s="110">
        <f t="shared" si="35"/>
        <v>4.2499999999999982E-2</v>
      </c>
      <c r="F77" s="140"/>
      <c r="G77" s="141"/>
      <c r="H77" s="141"/>
      <c r="I77" s="142"/>
      <c r="K77" s="193"/>
      <c r="L77" s="421"/>
      <c r="N77" s="607">
        <f t="shared" si="36"/>
        <v>11.65</v>
      </c>
      <c r="O77" s="100">
        <v>37</v>
      </c>
      <c r="P77" s="103">
        <v>-32.89</v>
      </c>
      <c r="Q77" s="103">
        <v>34.28</v>
      </c>
      <c r="R77" s="103">
        <f t="shared" si="26"/>
        <v>1.3900000000000006</v>
      </c>
      <c r="S77" s="104">
        <v>-33.19</v>
      </c>
      <c r="T77" s="104">
        <v>34.4</v>
      </c>
      <c r="U77" s="105">
        <f t="shared" si="27"/>
        <v>1.2100000000000009</v>
      </c>
      <c r="V77" s="103">
        <f t="shared" si="28"/>
        <v>-33.585000000000001</v>
      </c>
      <c r="W77" s="103">
        <f t="shared" si="29"/>
        <v>-33.795000000000002</v>
      </c>
      <c r="X77" s="103">
        <f t="shared" si="30"/>
        <v>-1968.2400000000002</v>
      </c>
      <c r="Y77" s="103">
        <f t="shared" si="31"/>
        <v>-1957.2349999999994</v>
      </c>
      <c r="Z77" s="103">
        <f t="shared" si="32"/>
        <v>11.005000000000791</v>
      </c>
      <c r="AA77" s="103">
        <f t="shared" si="33"/>
        <v>11.005000000000791</v>
      </c>
      <c r="AB77" s="617"/>
      <c r="AF77" s="477">
        <v>-2.9650000000006003</v>
      </c>
      <c r="AG77" s="478">
        <v>0.28054999999986219</v>
      </c>
      <c r="AH77" s="478">
        <v>-0.65999999999985448</v>
      </c>
      <c r="AI77" s="478">
        <v>3.8500000000260659E-2</v>
      </c>
      <c r="AJ77" s="478">
        <v>0.6100000000003547</v>
      </c>
      <c r="AK77" s="478">
        <v>0.63</v>
      </c>
      <c r="AL77" s="478">
        <v>0.65</v>
      </c>
      <c r="AM77" s="478">
        <v>0.68</v>
      </c>
      <c r="AN77" s="478">
        <v>0.66</v>
      </c>
      <c r="AO77" s="478">
        <v>0.69</v>
      </c>
      <c r="AP77" s="478">
        <v>0.7</v>
      </c>
      <c r="AQ77" s="478">
        <v>0.72</v>
      </c>
      <c r="AR77" s="478">
        <v>0.71</v>
      </c>
      <c r="AS77" s="478">
        <v>0.73</v>
      </c>
      <c r="AT77" s="478">
        <v>0.75</v>
      </c>
      <c r="AU77" s="478">
        <v>0.73</v>
      </c>
      <c r="AV77" s="478">
        <v>0.75</v>
      </c>
      <c r="AW77" s="478">
        <v>0.78</v>
      </c>
      <c r="AX77" s="478">
        <v>0.76</v>
      </c>
      <c r="AY77" s="478">
        <v>0.78</v>
      </c>
      <c r="AZ77" s="149">
        <v>0.8</v>
      </c>
      <c r="BA77" s="149">
        <v>0.50000000000016365</v>
      </c>
      <c r="BB77" s="149">
        <v>3.4249999999999545</v>
      </c>
      <c r="BC77" s="149">
        <v>3.5349999999999566</v>
      </c>
      <c r="BD77" s="149">
        <v>4.5499999999999545</v>
      </c>
      <c r="BE77" s="149">
        <v>0.92000000000052751</v>
      </c>
      <c r="BF77" s="149">
        <v>1.6800000000009732</v>
      </c>
      <c r="BG77" s="149">
        <v>1.78</v>
      </c>
      <c r="BH77" s="149">
        <v>4.0500000000001819</v>
      </c>
      <c r="BI77" s="149">
        <v>4.4190000000001888</v>
      </c>
      <c r="BJ77" s="149">
        <v>2.6973500000002817</v>
      </c>
      <c r="BK77" s="149">
        <v>1.0986750000003682</v>
      </c>
      <c r="BL77" s="149">
        <v>-0.49999999999954525</v>
      </c>
      <c r="BM77" s="149">
        <v>1.1900000000003956</v>
      </c>
      <c r="BN77" s="149">
        <v>2.1000000000003638</v>
      </c>
      <c r="BO77" s="149">
        <v>2.16</v>
      </c>
      <c r="BP77" s="149">
        <v>2.2000000000000002</v>
      </c>
      <c r="BQ77" s="149">
        <v>2.3672000000000004</v>
      </c>
      <c r="BR77" s="149">
        <v>1.2999999999997272</v>
      </c>
      <c r="BS77" s="528">
        <v>1.35</v>
      </c>
      <c r="BT77" s="528">
        <v>1.39</v>
      </c>
      <c r="BU77" s="528">
        <v>1.46</v>
      </c>
      <c r="BV77" s="528">
        <v>-0.02</v>
      </c>
      <c r="BW77" s="528">
        <v>-0.85</v>
      </c>
      <c r="BX77" s="528">
        <v>-0.42</v>
      </c>
      <c r="BY77" s="528">
        <v>0.17999999999960892</v>
      </c>
      <c r="BZ77" s="528">
        <v>0.24000000000069122</v>
      </c>
      <c r="CA77" s="532">
        <v>0.25</v>
      </c>
      <c r="CB77" s="528">
        <v>0.25</v>
      </c>
      <c r="CC77" s="528">
        <v>2.9890000000003054</v>
      </c>
      <c r="CD77" s="528">
        <v>4.8150000000005093</v>
      </c>
      <c r="CE77" s="528">
        <v>5.0599999999999996</v>
      </c>
      <c r="CF77" s="538">
        <v>5.16</v>
      </c>
      <c r="CG77" s="149">
        <v>5.24</v>
      </c>
      <c r="CH77" s="149">
        <v>5.4320000000000004</v>
      </c>
      <c r="CI77" s="542">
        <v>5.6495000000000006</v>
      </c>
      <c r="CJ77" s="149">
        <v>5.72</v>
      </c>
      <c r="CK77" s="149">
        <v>5.67</v>
      </c>
      <c r="CL77" s="149">
        <v>5.58</v>
      </c>
      <c r="CM77" s="149">
        <v>5.69</v>
      </c>
      <c r="CN77" s="149">
        <v>5.78</v>
      </c>
      <c r="CO77" s="149">
        <v>5.86</v>
      </c>
      <c r="CP77" s="149">
        <v>5.79</v>
      </c>
      <c r="CQ77" s="149">
        <v>5.9849999999998982</v>
      </c>
      <c r="CR77" s="149">
        <v>6.1</v>
      </c>
      <c r="CS77" s="149">
        <v>6.6219999999999999</v>
      </c>
      <c r="CT77" s="149">
        <v>7.0672000000003239</v>
      </c>
      <c r="CU77" s="149">
        <v>7.2007600000004208</v>
      </c>
      <c r="CV77" s="149">
        <v>7.7350000000008095</v>
      </c>
      <c r="CW77" s="149">
        <v>5.9000000000003183</v>
      </c>
      <c r="CX77" s="149">
        <v>4.1300000000001091</v>
      </c>
      <c r="CY77" s="560">
        <v>4.9122500000000855</v>
      </c>
      <c r="CZ77" s="149">
        <v>7.0050000000003365</v>
      </c>
      <c r="DA77" s="149">
        <v>7.15</v>
      </c>
      <c r="DB77" s="149">
        <v>4.6755000000004845</v>
      </c>
      <c r="DC77" s="149">
        <v>3.6150000000006912</v>
      </c>
      <c r="DD77" s="564">
        <v>2.82</v>
      </c>
      <c r="DE77" s="564">
        <v>3.71</v>
      </c>
      <c r="DF77" s="149">
        <v>3.86</v>
      </c>
      <c r="DG77" s="149">
        <v>3.94</v>
      </c>
      <c r="DH77" s="149">
        <v>4.0199999999999996</v>
      </c>
      <c r="DI77" s="149">
        <v>3.94</v>
      </c>
      <c r="DJ77" s="149">
        <v>4.04</v>
      </c>
      <c r="DK77" s="149">
        <v>5.1949999999998147</v>
      </c>
      <c r="DL77" s="149">
        <v>5.9649999999996908</v>
      </c>
      <c r="DM77" s="149">
        <v>7.927000000000044</v>
      </c>
      <c r="DN77" s="149">
        <v>9.5456500000003359</v>
      </c>
      <c r="DO77" s="149">
        <v>10.870000000000573</v>
      </c>
      <c r="DP77" s="149">
        <v>11.09</v>
      </c>
      <c r="DQ77" s="149">
        <v>11.31</v>
      </c>
      <c r="DR77" s="149">
        <v>11.13</v>
      </c>
      <c r="DS77" s="149">
        <v>11.35</v>
      </c>
      <c r="DT77" s="149">
        <v>11.12</v>
      </c>
      <c r="DU77" s="149">
        <v>11.34</v>
      </c>
      <c r="DV77" s="593">
        <v>11.68</v>
      </c>
      <c r="DW77" s="594">
        <v>11.5</v>
      </c>
      <c r="DX77" s="595">
        <v>11.73</v>
      </c>
      <c r="DY77" s="596">
        <v>11.44</v>
      </c>
      <c r="DZ77" s="597">
        <v>11.78</v>
      </c>
      <c r="EA77" s="599">
        <v>11.57</v>
      </c>
      <c r="EB77" s="600">
        <v>11.34</v>
      </c>
      <c r="EC77" s="601">
        <v>11.51</v>
      </c>
      <c r="ED77" s="602">
        <v>11.69</v>
      </c>
      <c r="EE77" s="149">
        <v>11.08</v>
      </c>
      <c r="EF77" s="149">
        <v>11.3</v>
      </c>
      <c r="EG77" s="149">
        <v>11.13</v>
      </c>
      <c r="EH77" s="149">
        <v>10.97</v>
      </c>
      <c r="EI77" s="149">
        <v>11.21</v>
      </c>
      <c r="EJ77" s="149">
        <v>11.43</v>
      </c>
      <c r="EK77" s="149">
        <v>11.66</v>
      </c>
      <c r="EL77" s="149">
        <v>11.43</v>
      </c>
      <c r="EM77" s="149">
        <v>11.72</v>
      </c>
      <c r="EN77" s="149">
        <v>11.215000000000828</v>
      </c>
      <c r="EO77" s="149">
        <v>11.44</v>
      </c>
      <c r="EP77" s="149">
        <v>11.67</v>
      </c>
      <c r="EQ77" s="149">
        <v>11.85</v>
      </c>
      <c r="ER77" s="149"/>
      <c r="ES77" s="282"/>
      <c r="ET77" s="283"/>
      <c r="EU77" s="284"/>
      <c r="EV77" s="286"/>
      <c r="EW77" s="287"/>
      <c r="EX77" s="288"/>
      <c r="EY77" s="289"/>
      <c r="EZ77" s="290"/>
      <c r="FA77" s="291"/>
      <c r="FB77" s="287"/>
      <c r="FC77" s="293"/>
      <c r="FD77" s="294"/>
      <c r="FE77" s="295"/>
      <c r="FF77" s="296"/>
      <c r="FG77" s="297"/>
      <c r="FH77" s="298"/>
      <c r="FI77" s="299"/>
      <c r="FJ77" s="300"/>
      <c r="FK77" s="301"/>
      <c r="FL77" s="303"/>
      <c r="FM77" s="301"/>
      <c r="FN77" s="305"/>
      <c r="FO77" s="301"/>
      <c r="FP77" s="301"/>
      <c r="FQ77" s="308"/>
      <c r="FR77" s="309"/>
      <c r="FS77" s="310"/>
      <c r="FT77" s="301"/>
      <c r="FU77" s="301"/>
      <c r="FV77" s="313"/>
      <c r="FW77" s="315"/>
      <c r="FX77" s="316"/>
      <c r="FY77" s="318"/>
      <c r="FZ77" s="318"/>
      <c r="GA77" s="319"/>
      <c r="GB77" s="321"/>
      <c r="GC77" s="321"/>
      <c r="GD77" s="323"/>
      <c r="GE77" s="325"/>
      <c r="GF77" s="321"/>
      <c r="GG77" s="329"/>
      <c r="GH77" s="321"/>
      <c r="GI77" s="321"/>
      <c r="GJ77" s="321"/>
      <c r="GK77" s="321"/>
      <c r="GL77" s="321"/>
      <c r="GM77" s="321"/>
      <c r="GN77" s="336"/>
      <c r="GO77" s="337"/>
      <c r="GP77" s="342"/>
      <c r="GQ77" s="347"/>
      <c r="GR77" s="349"/>
      <c r="GS77" s="352"/>
      <c r="GT77" s="355"/>
      <c r="GU77" s="355"/>
      <c r="GV77" s="355"/>
      <c r="GW77" s="355"/>
      <c r="GX77" s="355"/>
      <c r="GY77" s="359"/>
      <c r="GZ77" s="362"/>
      <c r="HA77" s="364"/>
      <c r="HB77" s="369"/>
      <c r="HC77" s="373"/>
      <c r="HD77" s="355"/>
      <c r="HE77" s="355"/>
      <c r="HF77" s="355"/>
      <c r="HG77" s="384"/>
      <c r="HH77" s="386"/>
      <c r="HI77" s="355"/>
      <c r="HJ77" s="392"/>
      <c r="HK77" s="392"/>
      <c r="HL77" s="392"/>
      <c r="HM77" s="399"/>
      <c r="HN77" s="400"/>
      <c r="HO77" s="392"/>
      <c r="HP77" s="392"/>
      <c r="HQ77" s="392"/>
      <c r="HR77" s="402"/>
      <c r="HS77" s="404"/>
      <c r="HT77" s="406"/>
      <c r="HU77" s="408"/>
      <c r="HV77" s="409"/>
      <c r="HW77" s="409"/>
      <c r="HX77" s="409"/>
      <c r="HY77" s="413"/>
      <c r="HZ77" s="415"/>
      <c r="IA77" s="418"/>
      <c r="IB77" s="420"/>
      <c r="IC77" s="409"/>
      <c r="ID77" s="425"/>
      <c r="IE77" s="427"/>
      <c r="IF77" s="428"/>
      <c r="IG77" s="429"/>
      <c r="IH77" s="431"/>
      <c r="II77" s="433"/>
      <c r="IJ77" s="434"/>
      <c r="IK77" s="435"/>
      <c r="IL77" s="436"/>
      <c r="IM77" s="437"/>
      <c r="IN77" s="438"/>
      <c r="IO77" s="439"/>
      <c r="IP77" s="441"/>
      <c r="IQ77" s="441"/>
      <c r="IR77" s="441"/>
      <c r="IS77" s="441"/>
      <c r="IT77" s="441"/>
      <c r="IU77" s="441"/>
      <c r="IV77" s="441"/>
      <c r="IW77" s="441"/>
      <c r="IX77" s="441"/>
      <c r="IY77" s="439"/>
    </row>
    <row r="78" spans="1:259" s="92" customFormat="1" ht="14.1" customHeight="1">
      <c r="A78" s="111">
        <v>-33.5</v>
      </c>
      <c r="B78" s="110">
        <v>11.79</v>
      </c>
      <c r="C78" s="110">
        <f t="shared" si="34"/>
        <v>0.18000000000000149</v>
      </c>
      <c r="D78" s="110">
        <v>11.97</v>
      </c>
      <c r="E78" s="110">
        <f t="shared" si="35"/>
        <v>4.5000000000000373E-2</v>
      </c>
      <c r="F78" s="140"/>
      <c r="G78" s="141"/>
      <c r="H78" s="141"/>
      <c r="I78" s="142"/>
      <c r="K78" s="193"/>
      <c r="L78" s="421"/>
      <c r="N78" s="607">
        <f t="shared" si="36"/>
        <v>11.79</v>
      </c>
      <c r="O78" s="100">
        <v>37.5</v>
      </c>
      <c r="P78" s="103">
        <v>-34.36</v>
      </c>
      <c r="Q78" s="103">
        <v>35.69</v>
      </c>
      <c r="R78" s="103">
        <f t="shared" si="26"/>
        <v>1.3299999999999983</v>
      </c>
      <c r="S78" s="104">
        <v>-34.31</v>
      </c>
      <c r="T78" s="104">
        <v>35.46</v>
      </c>
      <c r="U78" s="105">
        <f t="shared" si="27"/>
        <v>1.1499999999999986</v>
      </c>
      <c r="V78" s="103">
        <f t="shared" si="28"/>
        <v>-35.024999999999999</v>
      </c>
      <c r="W78" s="103">
        <f t="shared" si="29"/>
        <v>-34.885000000000005</v>
      </c>
      <c r="X78" s="103">
        <f t="shared" si="30"/>
        <v>-2003.2650000000003</v>
      </c>
      <c r="Y78" s="103">
        <f t="shared" si="31"/>
        <v>-1992.1199999999994</v>
      </c>
      <c r="Z78" s="103">
        <f t="shared" si="32"/>
        <v>11.145000000000891</v>
      </c>
      <c r="AA78" s="103">
        <f t="shared" si="33"/>
        <v>11.145000000000891</v>
      </c>
      <c r="AB78" s="617"/>
      <c r="AF78" s="477">
        <v>-3.1550000000006548</v>
      </c>
      <c r="AG78" s="478">
        <v>5.5899999999926564E-2</v>
      </c>
      <c r="AH78" s="478">
        <v>-0.83499999999980901</v>
      </c>
      <c r="AI78" s="478">
        <v>-0.1722499999997239</v>
      </c>
      <c r="AJ78" s="478">
        <v>0.37000000000034561</v>
      </c>
      <c r="AK78" s="478">
        <v>0.38</v>
      </c>
      <c r="AL78" s="478">
        <v>0.39</v>
      </c>
      <c r="AM78" s="478">
        <v>0.41</v>
      </c>
      <c r="AN78" s="478">
        <v>0.4</v>
      </c>
      <c r="AO78" s="478">
        <v>0.42</v>
      </c>
      <c r="AP78" s="478">
        <v>0.43</v>
      </c>
      <c r="AQ78" s="478">
        <v>0.44</v>
      </c>
      <c r="AR78" s="478">
        <v>0.43</v>
      </c>
      <c r="AS78" s="478">
        <v>0.44</v>
      </c>
      <c r="AT78" s="478">
        <v>0.45</v>
      </c>
      <c r="AU78" s="478">
        <v>0.44</v>
      </c>
      <c r="AV78" s="478">
        <v>0.45</v>
      </c>
      <c r="AW78" s="478">
        <v>0.47</v>
      </c>
      <c r="AX78" s="478">
        <v>0.46</v>
      </c>
      <c r="AY78" s="478">
        <v>0.47</v>
      </c>
      <c r="AZ78" s="149">
        <v>0.48</v>
      </c>
      <c r="BA78" s="149">
        <v>0.35200000000021459</v>
      </c>
      <c r="BB78" s="149">
        <v>3.4249999999999545</v>
      </c>
      <c r="BC78" s="149">
        <v>3.5149999999999575</v>
      </c>
      <c r="BD78" s="149">
        <v>4.4549999999999272</v>
      </c>
      <c r="BE78" s="149">
        <v>0.84500000000048203</v>
      </c>
      <c r="BF78" s="149">
        <v>1.4950000000010277</v>
      </c>
      <c r="BG78" s="149">
        <v>1.58</v>
      </c>
      <c r="BH78" s="149">
        <v>3.8950000000002092</v>
      </c>
      <c r="BI78" s="149">
        <v>4.2496000000002159</v>
      </c>
      <c r="BJ78" s="149">
        <v>2.5224900000003188</v>
      </c>
      <c r="BK78" s="149">
        <v>0.91874500000041404</v>
      </c>
      <c r="BL78" s="149">
        <v>-0.68499999999949068</v>
      </c>
      <c r="BM78" s="149">
        <v>1.0440000000004148</v>
      </c>
      <c r="BN78" s="149">
        <v>1.9750000000003638</v>
      </c>
      <c r="BO78" s="149">
        <v>2.0299999999999998</v>
      </c>
      <c r="BP78" s="149">
        <v>2.0699999999999998</v>
      </c>
      <c r="BQ78" s="149">
        <v>2.2327999999999997</v>
      </c>
      <c r="BR78" s="149">
        <v>1.0899999999996908</v>
      </c>
      <c r="BS78" s="528">
        <v>1.1299999999999999</v>
      </c>
      <c r="BT78" s="528">
        <v>1.1599999999999999</v>
      </c>
      <c r="BU78" s="528">
        <v>1.22</v>
      </c>
      <c r="BV78" s="528">
        <v>-0.05</v>
      </c>
      <c r="BW78" s="528">
        <v>-0.76</v>
      </c>
      <c r="BX78" s="528">
        <v>-0.39</v>
      </c>
      <c r="BY78" s="528">
        <v>2.9999999999745341E-2</v>
      </c>
      <c r="BZ78" s="528">
        <v>0.14500000000066393</v>
      </c>
      <c r="CA78" s="532">
        <v>0.15</v>
      </c>
      <c r="CB78" s="528">
        <v>0.15</v>
      </c>
      <c r="CC78" s="528">
        <v>2.9640000000003597</v>
      </c>
      <c r="CD78" s="528">
        <v>4.8400000000006003</v>
      </c>
      <c r="CE78" s="528">
        <v>5.08</v>
      </c>
      <c r="CF78" s="538">
        <v>5.18</v>
      </c>
      <c r="CG78" s="149">
        <v>5.26</v>
      </c>
      <c r="CH78" s="149">
        <v>5.4369999999999994</v>
      </c>
      <c r="CI78" s="542">
        <v>5.6469999999999994</v>
      </c>
      <c r="CJ78" s="149">
        <v>5.72</v>
      </c>
      <c r="CK78" s="149">
        <v>5.67</v>
      </c>
      <c r="CL78" s="149">
        <v>5.58</v>
      </c>
      <c r="CM78" s="149">
        <v>5.69</v>
      </c>
      <c r="CN78" s="149">
        <v>5.78</v>
      </c>
      <c r="CO78" s="149">
        <v>5.86</v>
      </c>
      <c r="CP78" s="149">
        <v>5.79</v>
      </c>
      <c r="CQ78" s="149">
        <v>5.9799999999998796</v>
      </c>
      <c r="CR78" s="149">
        <v>6.1</v>
      </c>
      <c r="CS78" s="149">
        <v>6.6039999999999992</v>
      </c>
      <c r="CT78" s="149">
        <v>7.0144000000003164</v>
      </c>
      <c r="CU78" s="149">
        <v>7.1375200000004115</v>
      </c>
      <c r="CV78" s="149">
        <v>7.6300000000007913</v>
      </c>
      <c r="CW78" s="149">
        <v>5.7350000000003547</v>
      </c>
      <c r="CX78" s="149">
        <v>4.2450000000001182</v>
      </c>
      <c r="CY78" s="560">
        <v>5.0171250000000942</v>
      </c>
      <c r="CZ78" s="149">
        <v>6.9500000000002728</v>
      </c>
      <c r="DA78" s="149">
        <v>7.09</v>
      </c>
      <c r="DB78" s="149">
        <v>4.5245000000004456</v>
      </c>
      <c r="DC78" s="149">
        <v>3.4250000000006366</v>
      </c>
      <c r="DD78" s="564">
        <v>2.6</v>
      </c>
      <c r="DE78" s="564">
        <v>3.52</v>
      </c>
      <c r="DF78" s="149">
        <v>3.66</v>
      </c>
      <c r="DG78" s="149">
        <v>3.73</v>
      </c>
      <c r="DH78" s="149">
        <v>3.8</v>
      </c>
      <c r="DI78" s="149">
        <v>3.72</v>
      </c>
      <c r="DJ78" s="149">
        <v>3.81</v>
      </c>
      <c r="DK78" s="149">
        <v>5.2979999999998419</v>
      </c>
      <c r="DL78" s="149">
        <v>6.2899999999997362</v>
      </c>
      <c r="DM78" s="149">
        <v>8.0560000000000862</v>
      </c>
      <c r="DN78" s="149">
        <v>9.5129500000003748</v>
      </c>
      <c r="DO78" s="149">
        <v>10.705000000000609</v>
      </c>
      <c r="DP78" s="149">
        <v>10.92</v>
      </c>
      <c r="DQ78" s="149">
        <v>11.14</v>
      </c>
      <c r="DR78" s="149">
        <v>10.96</v>
      </c>
      <c r="DS78" s="149">
        <v>11.18</v>
      </c>
      <c r="DT78" s="149">
        <v>10.96</v>
      </c>
      <c r="DU78" s="149">
        <v>11.18</v>
      </c>
      <c r="DV78" s="593">
        <v>11.52</v>
      </c>
      <c r="DW78" s="594">
        <v>11.35</v>
      </c>
      <c r="DX78" s="595">
        <v>11.58</v>
      </c>
      <c r="DY78" s="596">
        <v>11.29</v>
      </c>
      <c r="DZ78" s="597">
        <v>11.63</v>
      </c>
      <c r="EA78" s="599">
        <v>11.42</v>
      </c>
      <c r="EB78" s="600">
        <v>11.19</v>
      </c>
      <c r="EC78" s="601">
        <v>11.36</v>
      </c>
      <c r="ED78" s="602">
        <v>11.54</v>
      </c>
      <c r="EE78" s="149">
        <v>10.92</v>
      </c>
      <c r="EF78" s="149">
        <v>11.14</v>
      </c>
      <c r="EG78" s="149">
        <v>10.97</v>
      </c>
      <c r="EH78" s="149">
        <v>10.82</v>
      </c>
      <c r="EI78" s="149">
        <v>11.06</v>
      </c>
      <c r="EJ78" s="149">
        <v>11.28</v>
      </c>
      <c r="EK78" s="149">
        <v>11.51</v>
      </c>
      <c r="EL78" s="149">
        <v>11.28</v>
      </c>
      <c r="EM78" s="149">
        <v>11.56</v>
      </c>
      <c r="EN78" s="149">
        <v>11.005000000000791</v>
      </c>
      <c r="EO78" s="149">
        <v>11.23</v>
      </c>
      <c r="EP78" s="149">
        <v>11.45</v>
      </c>
      <c r="EQ78" s="149">
        <v>11.62</v>
      </c>
      <c r="ER78" s="149"/>
      <c r="ES78" s="282"/>
      <c r="ET78" s="283"/>
      <c r="EU78" s="284"/>
      <c r="EV78" s="286"/>
      <c r="EW78" s="287"/>
      <c r="EX78" s="288"/>
      <c r="EY78" s="289"/>
      <c r="EZ78" s="290"/>
      <c r="FA78" s="291"/>
      <c r="FB78" s="287"/>
      <c r="FC78" s="293"/>
      <c r="FD78" s="294"/>
      <c r="FE78" s="295"/>
      <c r="FF78" s="296"/>
      <c r="FG78" s="297"/>
      <c r="FH78" s="298"/>
      <c r="FI78" s="299"/>
      <c r="FJ78" s="300"/>
      <c r="FK78" s="301"/>
      <c r="FL78" s="303"/>
      <c r="FM78" s="301"/>
      <c r="FN78" s="305"/>
      <c r="FO78" s="301"/>
      <c r="FP78" s="301"/>
      <c r="FQ78" s="308"/>
      <c r="FR78" s="309"/>
      <c r="FS78" s="310"/>
      <c r="FT78" s="301"/>
      <c r="FU78" s="301"/>
      <c r="FV78" s="313"/>
      <c r="FW78" s="315"/>
      <c r="FX78" s="316"/>
      <c r="FY78" s="318"/>
      <c r="FZ78" s="318"/>
      <c r="GA78" s="319"/>
      <c r="GB78" s="321"/>
      <c r="GC78" s="321"/>
      <c r="GD78" s="323"/>
      <c r="GE78" s="325"/>
      <c r="GF78" s="321"/>
      <c r="GG78" s="329"/>
      <c r="GH78" s="321"/>
      <c r="GI78" s="321"/>
      <c r="GJ78" s="321"/>
      <c r="GK78" s="321"/>
      <c r="GL78" s="321"/>
      <c r="GM78" s="321"/>
      <c r="GN78" s="336"/>
      <c r="GO78" s="337"/>
      <c r="GP78" s="342"/>
      <c r="GQ78" s="347"/>
      <c r="GR78" s="349"/>
      <c r="GS78" s="352"/>
      <c r="GT78" s="355"/>
      <c r="GU78" s="355"/>
      <c r="GV78" s="355"/>
      <c r="GW78" s="355"/>
      <c r="GX78" s="355"/>
      <c r="GY78" s="359"/>
      <c r="GZ78" s="362"/>
      <c r="HA78" s="364"/>
      <c r="HB78" s="369"/>
      <c r="HC78" s="373"/>
      <c r="HD78" s="355"/>
      <c r="HE78" s="355"/>
      <c r="HF78" s="355"/>
      <c r="HG78" s="384"/>
      <c r="HH78" s="386"/>
      <c r="HI78" s="355"/>
      <c r="HJ78" s="392"/>
      <c r="HK78" s="392"/>
      <c r="HL78" s="392"/>
      <c r="HM78" s="399"/>
      <c r="HN78" s="400"/>
      <c r="HO78" s="392"/>
      <c r="HP78" s="392"/>
      <c r="HQ78" s="392"/>
      <c r="HR78" s="402"/>
      <c r="HS78" s="404"/>
      <c r="HT78" s="406"/>
      <c r="HU78" s="408"/>
      <c r="HV78" s="409"/>
      <c r="HW78" s="409"/>
      <c r="HX78" s="409"/>
      <c r="HY78" s="413"/>
      <c r="HZ78" s="415"/>
      <c r="IA78" s="418"/>
      <c r="IB78" s="420"/>
      <c r="IC78" s="409"/>
      <c r="ID78" s="425"/>
      <c r="IE78" s="427"/>
      <c r="IF78" s="428"/>
      <c r="IG78" s="429"/>
      <c r="IH78" s="431"/>
      <c r="II78" s="433"/>
      <c r="IJ78" s="434"/>
      <c r="IK78" s="435"/>
      <c r="IL78" s="436"/>
      <c r="IM78" s="437"/>
      <c r="IN78" s="438"/>
      <c r="IO78" s="439"/>
      <c r="IP78" s="441"/>
      <c r="IQ78" s="441"/>
      <c r="IR78" s="441"/>
      <c r="IS78" s="441"/>
      <c r="IT78" s="441"/>
      <c r="IU78" s="441"/>
      <c r="IV78" s="441"/>
      <c r="IW78" s="441"/>
      <c r="IX78" s="441"/>
      <c r="IY78" s="439"/>
    </row>
    <row r="79" spans="1:259" s="92" customFormat="1" ht="14.1" customHeight="1">
      <c r="A79" s="111">
        <v>-34</v>
      </c>
      <c r="B79" s="110">
        <v>11.48</v>
      </c>
      <c r="C79" s="110">
        <f t="shared" si="34"/>
        <v>0.16999999999999993</v>
      </c>
      <c r="D79" s="110">
        <v>11.65</v>
      </c>
      <c r="E79" s="110">
        <f t="shared" si="35"/>
        <v>4.2499999999999982E-2</v>
      </c>
      <c r="F79" s="219"/>
      <c r="G79" s="220"/>
      <c r="H79" s="220"/>
      <c r="I79" s="221"/>
      <c r="K79" s="193"/>
      <c r="L79" s="421"/>
      <c r="N79" s="607">
        <f t="shared" si="36"/>
        <v>11.48</v>
      </c>
      <c r="O79" s="100">
        <v>38</v>
      </c>
      <c r="P79" s="103">
        <v>-37.22</v>
      </c>
      <c r="Q79" s="103">
        <v>38.54</v>
      </c>
      <c r="R79" s="103">
        <f t="shared" si="26"/>
        <v>1.3200000000000003</v>
      </c>
      <c r="S79" s="104">
        <v>-37.24</v>
      </c>
      <c r="T79" s="104">
        <v>38.49</v>
      </c>
      <c r="U79" s="105">
        <f t="shared" si="27"/>
        <v>1.25</v>
      </c>
      <c r="V79" s="103">
        <f t="shared" si="28"/>
        <v>-37.879999999999995</v>
      </c>
      <c r="W79" s="103">
        <f t="shared" si="29"/>
        <v>-37.865000000000002</v>
      </c>
      <c r="X79" s="103">
        <f t="shared" si="30"/>
        <v>-2041.1450000000004</v>
      </c>
      <c r="Y79" s="103">
        <f t="shared" si="31"/>
        <v>-2029.9849999999994</v>
      </c>
      <c r="Z79" s="103">
        <f t="shared" si="32"/>
        <v>11.160000000000991</v>
      </c>
      <c r="AA79" s="103">
        <f t="shared" si="33"/>
        <v>11.160000000000991</v>
      </c>
      <c r="AB79" s="617"/>
      <c r="AF79" s="477">
        <v>-2.8200000000006185</v>
      </c>
      <c r="AG79" s="478">
        <v>0.2677000000000751</v>
      </c>
      <c r="AH79" s="478">
        <v>-0.56499999999959982</v>
      </c>
      <c r="AI79" s="478">
        <v>0.12800000000039524</v>
      </c>
      <c r="AJ79" s="478">
        <v>0.69500000000039108</v>
      </c>
      <c r="AK79" s="478">
        <v>0.72</v>
      </c>
      <c r="AL79" s="478">
        <v>0.74</v>
      </c>
      <c r="AM79" s="478">
        <v>0.77</v>
      </c>
      <c r="AN79" s="478">
        <v>0.75</v>
      </c>
      <c r="AO79" s="478">
        <v>0.78</v>
      </c>
      <c r="AP79" s="478">
        <v>0.8</v>
      </c>
      <c r="AQ79" s="478">
        <v>0.82</v>
      </c>
      <c r="AR79" s="478">
        <v>0.8</v>
      </c>
      <c r="AS79" s="478">
        <v>0.82</v>
      </c>
      <c r="AT79" s="478">
        <v>0.84</v>
      </c>
      <c r="AU79" s="478">
        <v>0.82</v>
      </c>
      <c r="AV79" s="478">
        <v>0.84</v>
      </c>
      <c r="AW79" s="478">
        <v>0.87</v>
      </c>
      <c r="AX79" s="478">
        <v>0.84</v>
      </c>
      <c r="AY79" s="478">
        <v>0.86</v>
      </c>
      <c r="AZ79" s="149">
        <v>0.88</v>
      </c>
      <c r="BA79" s="149">
        <v>0.7420000000002146</v>
      </c>
      <c r="BB79" s="149">
        <v>3.7699999999999818</v>
      </c>
      <c r="BC79" s="149">
        <v>3.8399999999999856</v>
      </c>
      <c r="BD79" s="149">
        <v>4.7699999999999818</v>
      </c>
      <c r="BE79" s="149">
        <v>1.2000000000005002</v>
      </c>
      <c r="BF79" s="149">
        <v>1.8350000000011732</v>
      </c>
      <c r="BG79" s="149">
        <v>1.95</v>
      </c>
      <c r="BH79" s="149">
        <v>4.2250000000003638</v>
      </c>
      <c r="BI79" s="149">
        <v>4.5652000000003694</v>
      </c>
      <c r="BJ79" s="149">
        <v>2.836130000000479</v>
      </c>
      <c r="BK79" s="149">
        <v>1.2305650000005806</v>
      </c>
      <c r="BL79" s="149">
        <v>-0.37499999999931788</v>
      </c>
      <c r="BM79" s="149">
        <v>1.3280000000004635</v>
      </c>
      <c r="BN79" s="149">
        <v>2.2450000000003456</v>
      </c>
      <c r="BO79" s="149">
        <v>2.31</v>
      </c>
      <c r="BP79" s="149">
        <v>2.35</v>
      </c>
      <c r="BQ79" s="149">
        <v>2.5084</v>
      </c>
      <c r="BR79" s="149">
        <v>1.3549999999997908</v>
      </c>
      <c r="BS79" s="528">
        <v>1.4</v>
      </c>
      <c r="BT79" s="528">
        <v>1.43</v>
      </c>
      <c r="BU79" s="528">
        <v>1.49</v>
      </c>
      <c r="BV79" s="528">
        <v>0.1</v>
      </c>
      <c r="BW79" s="528">
        <v>-0.68</v>
      </c>
      <c r="BX79" s="528">
        <v>-0.27</v>
      </c>
      <c r="BY79" s="528">
        <v>0.31999999999993634</v>
      </c>
      <c r="BZ79" s="528">
        <v>0.40500000000065484</v>
      </c>
      <c r="CA79" s="532">
        <v>0.43</v>
      </c>
      <c r="CB79" s="528">
        <v>0.43</v>
      </c>
      <c r="CC79" s="528">
        <v>3.2530000000004042</v>
      </c>
      <c r="CD79" s="528">
        <v>5.135000000000673</v>
      </c>
      <c r="CE79" s="528">
        <v>5.39</v>
      </c>
      <c r="CF79" s="538">
        <v>5.5</v>
      </c>
      <c r="CG79" s="149">
        <v>5.58</v>
      </c>
      <c r="CH79" s="149">
        <v>5.742</v>
      </c>
      <c r="CI79" s="542">
        <v>5.9444999999999997</v>
      </c>
      <c r="CJ79" s="149">
        <v>6.02</v>
      </c>
      <c r="CK79" s="149">
        <v>5.97</v>
      </c>
      <c r="CL79" s="149">
        <v>5.88</v>
      </c>
      <c r="CM79" s="149">
        <v>6</v>
      </c>
      <c r="CN79" s="149">
        <v>6.09</v>
      </c>
      <c r="CO79" s="149">
        <v>6.17</v>
      </c>
      <c r="CP79" s="149">
        <v>6.1</v>
      </c>
      <c r="CQ79" s="149">
        <v>6.2929999999998651</v>
      </c>
      <c r="CR79" s="149">
        <v>6.42</v>
      </c>
      <c r="CS79" s="149">
        <v>6.9059999999999997</v>
      </c>
      <c r="CT79" s="149">
        <v>7.3256000000003345</v>
      </c>
      <c r="CU79" s="149">
        <v>7.4514800000004353</v>
      </c>
      <c r="CV79" s="149">
        <v>7.9550000000008367</v>
      </c>
      <c r="CW79" s="149">
        <v>5.9150000000004184</v>
      </c>
      <c r="CX79" s="149">
        <v>4.4800000000002456</v>
      </c>
      <c r="CY79" s="560">
        <v>5.2420000000002211</v>
      </c>
      <c r="CZ79" s="149">
        <v>7.1850000000004002</v>
      </c>
      <c r="DA79" s="149">
        <v>7.33</v>
      </c>
      <c r="DB79" s="149">
        <v>4.7120000000005797</v>
      </c>
      <c r="DC79" s="149">
        <v>3.5900000000008276</v>
      </c>
      <c r="DD79" s="564">
        <v>2.75</v>
      </c>
      <c r="DE79" s="564">
        <v>3.69</v>
      </c>
      <c r="DF79" s="149">
        <v>3.84</v>
      </c>
      <c r="DG79" s="149">
        <v>3.92</v>
      </c>
      <c r="DH79" s="149">
        <v>4</v>
      </c>
      <c r="DI79" s="149">
        <v>3.92</v>
      </c>
      <c r="DJ79" s="149">
        <v>4.0199999999999996</v>
      </c>
      <c r="DK79" s="149">
        <v>5.5109999999999291</v>
      </c>
      <c r="DL79" s="149">
        <v>6.5049999999998818</v>
      </c>
      <c r="DM79" s="149">
        <v>8.3250000000002267</v>
      </c>
      <c r="DN79" s="149">
        <v>9.8265000000005127</v>
      </c>
      <c r="DO79" s="149">
        <v>11.055000000000746</v>
      </c>
      <c r="DP79" s="149">
        <v>11.28</v>
      </c>
      <c r="DQ79" s="149">
        <v>11.51</v>
      </c>
      <c r="DR79" s="149">
        <v>11.33</v>
      </c>
      <c r="DS79" s="149">
        <v>11.56</v>
      </c>
      <c r="DT79" s="149">
        <v>11.33</v>
      </c>
      <c r="DU79" s="149">
        <v>11.56</v>
      </c>
      <c r="DV79" s="593">
        <v>11.91</v>
      </c>
      <c r="DW79" s="594">
        <v>11.73</v>
      </c>
      <c r="DX79" s="595">
        <v>11.96</v>
      </c>
      <c r="DY79" s="596">
        <v>11.66</v>
      </c>
      <c r="DZ79" s="597">
        <v>12.01</v>
      </c>
      <c r="EA79" s="599">
        <v>11.79</v>
      </c>
      <c r="EB79" s="600">
        <v>11.55</v>
      </c>
      <c r="EC79" s="601">
        <v>11.72</v>
      </c>
      <c r="ED79" s="602">
        <v>11.91</v>
      </c>
      <c r="EE79" s="149">
        <v>11.28</v>
      </c>
      <c r="EF79" s="149">
        <v>11.51</v>
      </c>
      <c r="EG79" s="149">
        <v>11.34</v>
      </c>
      <c r="EH79" s="149">
        <v>11.18</v>
      </c>
      <c r="EI79" s="149">
        <v>11.43</v>
      </c>
      <c r="EJ79" s="149">
        <v>11.66</v>
      </c>
      <c r="EK79" s="149">
        <v>11.89</v>
      </c>
      <c r="EL79" s="149">
        <v>11.65</v>
      </c>
      <c r="EM79" s="149">
        <v>11.94</v>
      </c>
      <c r="EN79" s="149">
        <v>11.145000000000891</v>
      </c>
      <c r="EO79" s="149">
        <v>11.37</v>
      </c>
      <c r="EP79" s="149">
        <v>11.6</v>
      </c>
      <c r="EQ79" s="149">
        <v>11.77</v>
      </c>
      <c r="ER79" s="149"/>
      <c r="ES79" s="282"/>
      <c r="ET79" s="283"/>
      <c r="EU79" s="284"/>
      <c r="EV79" s="286"/>
      <c r="EW79" s="287"/>
      <c r="EX79" s="288"/>
      <c r="EY79" s="289"/>
      <c r="EZ79" s="290"/>
      <c r="FA79" s="291"/>
      <c r="FB79" s="287"/>
      <c r="FC79" s="293"/>
      <c r="FD79" s="294"/>
      <c r="FE79" s="295"/>
      <c r="FF79" s="296"/>
      <c r="FG79" s="297"/>
      <c r="FH79" s="298"/>
      <c r="FI79" s="299"/>
      <c r="FJ79" s="300"/>
      <c r="FK79" s="301"/>
      <c r="FL79" s="303"/>
      <c r="FM79" s="301"/>
      <c r="FN79" s="305"/>
      <c r="FO79" s="301"/>
      <c r="FP79" s="301"/>
      <c r="FQ79" s="308"/>
      <c r="FR79" s="309"/>
      <c r="FS79" s="310"/>
      <c r="FT79" s="301"/>
      <c r="FU79" s="301"/>
      <c r="FV79" s="313"/>
      <c r="FW79" s="315"/>
      <c r="FX79" s="316"/>
      <c r="FY79" s="318"/>
      <c r="FZ79" s="318"/>
      <c r="GA79" s="319"/>
      <c r="GB79" s="321"/>
      <c r="GC79" s="321"/>
      <c r="GD79" s="323"/>
      <c r="GE79" s="325"/>
      <c r="GF79" s="321"/>
      <c r="GG79" s="329"/>
      <c r="GH79" s="321"/>
      <c r="GI79" s="321"/>
      <c r="GJ79" s="321"/>
      <c r="GK79" s="321"/>
      <c r="GL79" s="321"/>
      <c r="GM79" s="321"/>
      <c r="GN79" s="336"/>
      <c r="GO79" s="337"/>
      <c r="GP79" s="342"/>
      <c r="GQ79" s="347"/>
      <c r="GR79" s="349"/>
      <c r="GS79" s="352"/>
      <c r="GT79" s="355"/>
      <c r="GU79" s="355"/>
      <c r="GV79" s="355"/>
      <c r="GW79" s="355"/>
      <c r="GX79" s="355"/>
      <c r="GY79" s="359"/>
      <c r="GZ79" s="362"/>
      <c r="HA79" s="364"/>
      <c r="HB79" s="369"/>
      <c r="HC79" s="373"/>
      <c r="HD79" s="355"/>
      <c r="HE79" s="355"/>
      <c r="HF79" s="355"/>
      <c r="HG79" s="384"/>
      <c r="HH79" s="386"/>
      <c r="HI79" s="355"/>
      <c r="HJ79" s="392"/>
      <c r="HK79" s="392"/>
      <c r="HL79" s="392"/>
      <c r="HM79" s="399"/>
      <c r="HN79" s="400"/>
      <c r="HO79" s="392"/>
      <c r="HP79" s="392"/>
      <c r="HQ79" s="392"/>
      <c r="HR79" s="402"/>
      <c r="HS79" s="404"/>
      <c r="HT79" s="406"/>
      <c r="HU79" s="408"/>
      <c r="HV79" s="409"/>
      <c r="HW79" s="409"/>
      <c r="HX79" s="409"/>
      <c r="HY79" s="413"/>
      <c r="HZ79" s="415"/>
      <c r="IA79" s="418"/>
      <c r="IB79" s="420"/>
      <c r="IC79" s="409"/>
      <c r="ID79" s="425"/>
      <c r="IE79" s="427"/>
      <c r="IF79" s="428"/>
      <c r="IG79" s="429"/>
      <c r="IH79" s="431"/>
      <c r="II79" s="433"/>
      <c r="IJ79" s="434"/>
      <c r="IK79" s="435"/>
      <c r="IL79" s="436"/>
      <c r="IM79" s="437"/>
      <c r="IN79" s="438"/>
      <c r="IO79" s="439"/>
      <c r="IP79" s="441"/>
      <c r="IQ79" s="441"/>
      <c r="IR79" s="441"/>
      <c r="IS79" s="441"/>
      <c r="IT79" s="441"/>
      <c r="IU79" s="441"/>
      <c r="IV79" s="441"/>
      <c r="IW79" s="441"/>
      <c r="IX79" s="441"/>
      <c r="IY79" s="439"/>
    </row>
    <row r="80" spans="1:259" s="92" customFormat="1" ht="14.1" customHeight="1">
      <c r="A80" s="111">
        <v>-34.5</v>
      </c>
      <c r="B80" s="110">
        <v>11.51</v>
      </c>
      <c r="C80" s="110">
        <f t="shared" si="34"/>
        <v>0.16999999999999993</v>
      </c>
      <c r="D80" s="110">
        <v>11.68</v>
      </c>
      <c r="E80" s="110">
        <f t="shared" si="35"/>
        <v>4.2499999999999982E-2</v>
      </c>
      <c r="F80" s="219"/>
      <c r="G80" s="220"/>
      <c r="H80" s="220"/>
      <c r="I80" s="221"/>
      <c r="K80" s="193"/>
      <c r="L80" s="421"/>
      <c r="N80" s="607">
        <f t="shared" si="36"/>
        <v>11.51</v>
      </c>
      <c r="O80" s="100">
        <v>38.5</v>
      </c>
      <c r="P80" s="103">
        <v>-37.61</v>
      </c>
      <c r="Q80" s="103">
        <v>39.020000000000003</v>
      </c>
      <c r="R80" s="103">
        <f t="shared" si="26"/>
        <v>1.4100000000000037</v>
      </c>
      <c r="S80" s="104">
        <v>-37.56</v>
      </c>
      <c r="T80" s="104">
        <v>38.81</v>
      </c>
      <c r="U80" s="105">
        <f t="shared" si="27"/>
        <v>1.25</v>
      </c>
      <c r="V80" s="103">
        <f t="shared" si="28"/>
        <v>-38.314999999999998</v>
      </c>
      <c r="W80" s="103">
        <f t="shared" si="29"/>
        <v>-38.185000000000002</v>
      </c>
      <c r="X80" s="103">
        <f t="shared" si="30"/>
        <v>-2079.4600000000005</v>
      </c>
      <c r="Y80" s="103">
        <f t="shared" si="31"/>
        <v>-2068.1699999999996</v>
      </c>
      <c r="Z80" s="103">
        <f t="shared" si="32"/>
        <v>11.290000000000873</v>
      </c>
      <c r="AA80" s="103">
        <f t="shared" si="33"/>
        <v>11.290000000000873</v>
      </c>
      <c r="AB80" s="617"/>
      <c r="AF80" s="477">
        <v>-2.745000000000573</v>
      </c>
      <c r="AG80" s="478">
        <v>0.32730000000013426</v>
      </c>
      <c r="AH80" s="478">
        <v>-0.50499999999942702</v>
      </c>
      <c r="AI80" s="478">
        <v>0.20175000000049303</v>
      </c>
      <c r="AJ80" s="478">
        <v>0.78000000000042746</v>
      </c>
      <c r="AK80" s="478">
        <v>0.81</v>
      </c>
      <c r="AL80" s="478">
        <v>0.83</v>
      </c>
      <c r="AM80" s="478">
        <v>0.86</v>
      </c>
      <c r="AN80" s="478">
        <v>0.83</v>
      </c>
      <c r="AO80" s="478">
        <v>0.86</v>
      </c>
      <c r="AP80" s="478">
        <v>0.88</v>
      </c>
      <c r="AQ80" s="478">
        <v>0.91</v>
      </c>
      <c r="AR80" s="478">
        <v>0.89</v>
      </c>
      <c r="AS80" s="478">
        <v>0.91</v>
      </c>
      <c r="AT80" s="478">
        <v>0.94</v>
      </c>
      <c r="AU80" s="478">
        <v>0.92</v>
      </c>
      <c r="AV80" s="478">
        <v>0.94</v>
      </c>
      <c r="AW80" s="478">
        <v>0.98</v>
      </c>
      <c r="AX80" s="478">
        <v>0.95</v>
      </c>
      <c r="AY80" s="478">
        <v>0.97</v>
      </c>
      <c r="AZ80" s="149">
        <v>0.99</v>
      </c>
      <c r="BA80" s="149">
        <v>0.83600000000028007</v>
      </c>
      <c r="BB80" s="149">
        <v>3.8100000000001728</v>
      </c>
      <c r="BC80" s="149">
        <v>3.860000000000178</v>
      </c>
      <c r="BD80" s="149">
        <v>4.8200000000001637</v>
      </c>
      <c r="BE80" s="149">
        <v>1.260000000000673</v>
      </c>
      <c r="BF80" s="149">
        <v>1.8750000000013642</v>
      </c>
      <c r="BG80" s="149">
        <v>1.99</v>
      </c>
      <c r="BH80" s="149">
        <v>4.2950000000005275</v>
      </c>
      <c r="BI80" s="149">
        <v>4.6208000000005338</v>
      </c>
      <c r="BJ80" s="149">
        <v>2.895020000000605</v>
      </c>
      <c r="BK80" s="149">
        <v>1.2925100000006708</v>
      </c>
      <c r="BL80" s="149">
        <v>-0.30999999999926331</v>
      </c>
      <c r="BM80" s="149">
        <v>1.3832500000006007</v>
      </c>
      <c r="BN80" s="149">
        <v>2.2950000000005275</v>
      </c>
      <c r="BO80" s="149">
        <v>2.36</v>
      </c>
      <c r="BP80" s="149">
        <v>2.4</v>
      </c>
      <c r="BQ80" s="149">
        <v>2.5539999999999998</v>
      </c>
      <c r="BR80" s="149">
        <v>1.3599999999999</v>
      </c>
      <c r="BS80" s="528">
        <v>1.41</v>
      </c>
      <c r="BT80" s="528">
        <v>1.45</v>
      </c>
      <c r="BU80" s="528">
        <v>1.52</v>
      </c>
      <c r="BV80" s="528">
        <v>0.2</v>
      </c>
      <c r="BW80" s="528">
        <v>-0.54</v>
      </c>
      <c r="BX80" s="528">
        <v>-0.15</v>
      </c>
      <c r="BY80" s="528">
        <v>0.35000000000013642</v>
      </c>
      <c r="BZ80" s="528">
        <v>0.42500000000086402</v>
      </c>
      <c r="CA80" s="532">
        <v>0.45</v>
      </c>
      <c r="CB80" s="528">
        <v>0.45</v>
      </c>
      <c r="CC80" s="528">
        <v>3.2760000000004585</v>
      </c>
      <c r="CD80" s="528">
        <v>5.160000000000764</v>
      </c>
      <c r="CE80" s="528">
        <v>5.42</v>
      </c>
      <c r="CF80" s="538">
        <v>5.53</v>
      </c>
      <c r="CG80" s="149">
        <v>5.61</v>
      </c>
      <c r="CH80" s="149">
        <v>5.7570000000000006</v>
      </c>
      <c r="CI80" s="542">
        <v>5.9520000000000008</v>
      </c>
      <c r="CJ80" s="149">
        <v>6.03</v>
      </c>
      <c r="CK80" s="149">
        <v>5.98</v>
      </c>
      <c r="CL80" s="149">
        <v>5.89</v>
      </c>
      <c r="CM80" s="149">
        <v>6.01</v>
      </c>
      <c r="CN80" s="149">
        <v>6.1</v>
      </c>
      <c r="CO80" s="149">
        <v>6.18</v>
      </c>
      <c r="CP80" s="149">
        <v>6.11</v>
      </c>
      <c r="CQ80" s="149">
        <v>6.2999999999998479</v>
      </c>
      <c r="CR80" s="149">
        <v>6.43</v>
      </c>
      <c r="CS80" s="149">
        <v>6.8979999999999997</v>
      </c>
      <c r="CT80" s="149">
        <v>7.3448000000004035</v>
      </c>
      <c r="CU80" s="149">
        <v>7.4788400000005248</v>
      </c>
      <c r="CV80" s="149">
        <v>8.0150000000010095</v>
      </c>
      <c r="CW80" s="149">
        <v>5.9250000000006366</v>
      </c>
      <c r="CX80" s="149">
        <v>4.5350000000003092</v>
      </c>
      <c r="CY80" s="560">
        <v>5.2868750000002853</v>
      </c>
      <c r="CZ80" s="149">
        <v>7.0700000000006185</v>
      </c>
      <c r="DA80" s="149">
        <v>7.21</v>
      </c>
      <c r="DB80" s="149">
        <v>4.6655000000006686</v>
      </c>
      <c r="DC80" s="149">
        <v>3.575000000000955</v>
      </c>
      <c r="DD80" s="564">
        <v>2.76</v>
      </c>
      <c r="DE80" s="564">
        <v>3.67</v>
      </c>
      <c r="DF80" s="149">
        <v>3.82</v>
      </c>
      <c r="DG80" s="149">
        <v>3.9</v>
      </c>
      <c r="DH80" s="149">
        <v>3.98</v>
      </c>
      <c r="DI80" s="149">
        <v>3.9</v>
      </c>
      <c r="DJ80" s="149">
        <v>4</v>
      </c>
      <c r="DK80" s="149">
        <v>5.5059999999999949</v>
      </c>
      <c r="DL80" s="149">
        <v>6.5099999999999909</v>
      </c>
      <c r="DM80" s="149">
        <v>8.3400000000003729</v>
      </c>
      <c r="DN80" s="149">
        <v>9.8497500000006877</v>
      </c>
      <c r="DO80" s="149">
        <v>11.085000000000946</v>
      </c>
      <c r="DP80" s="149">
        <v>11.31</v>
      </c>
      <c r="DQ80" s="149">
        <v>11.54</v>
      </c>
      <c r="DR80" s="149">
        <v>11.36</v>
      </c>
      <c r="DS80" s="149">
        <v>11.59</v>
      </c>
      <c r="DT80" s="149">
        <v>11.36</v>
      </c>
      <c r="DU80" s="149">
        <v>11.59</v>
      </c>
      <c r="DV80" s="593">
        <v>11.94</v>
      </c>
      <c r="DW80" s="594">
        <v>11.76</v>
      </c>
      <c r="DX80" s="595">
        <v>12</v>
      </c>
      <c r="DY80" s="596">
        <v>11.7</v>
      </c>
      <c r="DZ80" s="597">
        <v>12.05</v>
      </c>
      <c r="EA80" s="599">
        <v>11.83</v>
      </c>
      <c r="EB80" s="600">
        <v>11.59</v>
      </c>
      <c r="EC80" s="601">
        <v>11.76</v>
      </c>
      <c r="ED80" s="602">
        <v>11.95</v>
      </c>
      <c r="EE80" s="149">
        <v>11.31</v>
      </c>
      <c r="EF80" s="149">
        <v>11.54</v>
      </c>
      <c r="EG80" s="149">
        <v>11.37</v>
      </c>
      <c r="EH80" s="149">
        <v>11.21</v>
      </c>
      <c r="EI80" s="149">
        <v>11.46</v>
      </c>
      <c r="EJ80" s="149">
        <v>11.69</v>
      </c>
      <c r="EK80" s="149">
        <v>11.92</v>
      </c>
      <c r="EL80" s="149">
        <v>11.68</v>
      </c>
      <c r="EM80" s="149">
        <v>11.97</v>
      </c>
      <c r="EN80" s="149">
        <v>11.160000000000991</v>
      </c>
      <c r="EO80" s="149">
        <v>11.38</v>
      </c>
      <c r="EP80" s="149">
        <v>11.61</v>
      </c>
      <c r="EQ80" s="149">
        <v>11.78</v>
      </c>
      <c r="ER80" s="149"/>
      <c r="ES80" s="282"/>
      <c r="ET80" s="283"/>
      <c r="EU80" s="284"/>
      <c r="EV80" s="286"/>
      <c r="EW80" s="287"/>
      <c r="EX80" s="288"/>
      <c r="EY80" s="289"/>
      <c r="EZ80" s="290"/>
      <c r="FA80" s="291"/>
      <c r="FB80" s="287"/>
      <c r="FC80" s="293"/>
      <c r="FD80" s="294"/>
      <c r="FE80" s="295"/>
      <c r="FF80" s="296"/>
      <c r="FG80" s="297"/>
      <c r="FH80" s="298"/>
      <c r="FI80" s="299"/>
      <c r="FJ80" s="300"/>
      <c r="FK80" s="301"/>
      <c r="FL80" s="303"/>
      <c r="FM80" s="301"/>
      <c r="FN80" s="305"/>
      <c r="FO80" s="301"/>
      <c r="FP80" s="301"/>
      <c r="FQ80" s="308"/>
      <c r="FR80" s="309"/>
      <c r="FS80" s="310"/>
      <c r="FT80" s="301"/>
      <c r="FU80" s="301"/>
      <c r="FV80" s="313"/>
      <c r="FW80" s="315"/>
      <c r="FX80" s="316"/>
      <c r="FY80" s="318"/>
      <c r="FZ80" s="318"/>
      <c r="GA80" s="319"/>
      <c r="GB80" s="321"/>
      <c r="GC80" s="321"/>
      <c r="GD80" s="323"/>
      <c r="GE80" s="325"/>
      <c r="GF80" s="321"/>
      <c r="GG80" s="329"/>
      <c r="GH80" s="321"/>
      <c r="GI80" s="321"/>
      <c r="GJ80" s="321"/>
      <c r="GK80" s="321"/>
      <c r="GL80" s="321"/>
      <c r="GM80" s="321"/>
      <c r="GN80" s="336"/>
      <c r="GO80" s="337"/>
      <c r="GP80" s="342"/>
      <c r="GQ80" s="347"/>
      <c r="GR80" s="349"/>
      <c r="GS80" s="352"/>
      <c r="GT80" s="355"/>
      <c r="GU80" s="355"/>
      <c r="GV80" s="355"/>
      <c r="GW80" s="355"/>
      <c r="GX80" s="355"/>
      <c r="GY80" s="359"/>
      <c r="GZ80" s="362"/>
      <c r="HA80" s="364"/>
      <c r="HB80" s="369"/>
      <c r="HC80" s="373"/>
      <c r="HD80" s="355"/>
      <c r="HE80" s="355"/>
      <c r="HF80" s="355"/>
      <c r="HG80" s="384"/>
      <c r="HH80" s="386"/>
      <c r="HI80" s="355"/>
      <c r="HJ80" s="392"/>
      <c r="HK80" s="392"/>
      <c r="HL80" s="392"/>
      <c r="HM80" s="399"/>
      <c r="HN80" s="400"/>
      <c r="HO80" s="392"/>
      <c r="HP80" s="392"/>
      <c r="HQ80" s="392"/>
      <c r="HR80" s="402"/>
      <c r="HS80" s="404"/>
      <c r="HT80" s="406"/>
      <c r="HU80" s="408"/>
      <c r="HV80" s="409"/>
      <c r="HW80" s="409"/>
      <c r="HX80" s="409"/>
      <c r="HY80" s="413"/>
      <c r="HZ80" s="415"/>
      <c r="IA80" s="418"/>
      <c r="IB80" s="420"/>
      <c r="IC80" s="409"/>
      <c r="ID80" s="425"/>
      <c r="IE80" s="427"/>
      <c r="IF80" s="428"/>
      <c r="IG80" s="429"/>
      <c r="IH80" s="431"/>
      <c r="II80" s="433"/>
      <c r="IJ80" s="434"/>
      <c r="IK80" s="435"/>
      <c r="IL80" s="436"/>
      <c r="IM80" s="437"/>
      <c r="IN80" s="438"/>
      <c r="IO80" s="439"/>
      <c r="IP80" s="441"/>
      <c r="IQ80" s="441"/>
      <c r="IR80" s="441"/>
      <c r="IS80" s="441"/>
      <c r="IT80" s="441"/>
      <c r="IU80" s="441"/>
      <c r="IV80" s="441"/>
      <c r="IW80" s="441"/>
      <c r="IX80" s="441"/>
      <c r="IY80" s="439"/>
    </row>
    <row r="81" spans="1:259" s="92" customFormat="1" ht="14.1" customHeight="1">
      <c r="A81" s="111">
        <v>-35</v>
      </c>
      <c r="B81" s="110">
        <v>11.79</v>
      </c>
      <c r="C81" s="110">
        <f t="shared" si="34"/>
        <v>0.18000000000000149</v>
      </c>
      <c r="D81" s="110">
        <v>11.97</v>
      </c>
      <c r="E81" s="110">
        <f t="shared" si="35"/>
        <v>4.5000000000000373E-2</v>
      </c>
      <c r="F81" s="219"/>
      <c r="G81" s="220"/>
      <c r="H81" s="220"/>
      <c r="I81" s="221"/>
      <c r="K81" s="193"/>
      <c r="L81" s="421"/>
      <c r="N81" s="607">
        <f t="shared" si="36"/>
        <v>11.79</v>
      </c>
      <c r="O81" s="100">
        <v>39</v>
      </c>
      <c r="P81" s="103">
        <v>-36.630000000000003</v>
      </c>
      <c r="Q81" s="103">
        <v>38.04</v>
      </c>
      <c r="R81" s="103">
        <f t="shared" si="26"/>
        <v>1.4099999999999966</v>
      </c>
      <c r="S81" s="104">
        <v>-36.68</v>
      </c>
      <c r="T81" s="104">
        <v>37.909999999999997</v>
      </c>
      <c r="U81" s="105">
        <f t="shared" si="27"/>
        <v>1.2299999999999969</v>
      </c>
      <c r="V81" s="103">
        <f t="shared" ref="V81:V105" si="37">(P81-Q81)/2</f>
        <v>-37.335000000000001</v>
      </c>
      <c r="W81" s="103">
        <f t="shared" ref="W81:W105" si="38">(S81-T81)/2</f>
        <v>-37.295000000000002</v>
      </c>
      <c r="X81" s="103">
        <f t="shared" si="30"/>
        <v>-2116.7950000000005</v>
      </c>
      <c r="Y81" s="103">
        <f t="shared" si="31"/>
        <v>-2105.4649999999997</v>
      </c>
      <c r="Z81" s="103">
        <f t="shared" si="32"/>
        <v>11.330000000000837</v>
      </c>
      <c r="AA81" s="103">
        <f t="shared" si="33"/>
        <v>11.330000000000837</v>
      </c>
      <c r="AB81" s="617"/>
      <c r="AF81" s="477">
        <v>-2.4850000000005821</v>
      </c>
      <c r="AG81" s="478">
        <v>0.60655000000002035</v>
      </c>
      <c r="AH81" s="478">
        <v>-0.2249999999994543</v>
      </c>
      <c r="AI81" s="478">
        <v>0.4625000000005457</v>
      </c>
      <c r="AJ81" s="478">
        <v>1.0250000000005457</v>
      </c>
      <c r="AK81" s="478">
        <v>1.07</v>
      </c>
      <c r="AL81" s="478">
        <v>1.1000000000000001</v>
      </c>
      <c r="AM81" s="478">
        <v>1.1399999999999999</v>
      </c>
      <c r="AN81" s="478">
        <v>1.1100000000000001</v>
      </c>
      <c r="AO81" s="478">
        <v>1.1499999999999999</v>
      </c>
      <c r="AP81" s="478">
        <v>1.17</v>
      </c>
      <c r="AQ81" s="478">
        <v>1.21</v>
      </c>
      <c r="AR81" s="478">
        <v>1.19</v>
      </c>
      <c r="AS81" s="478">
        <v>1.22</v>
      </c>
      <c r="AT81" s="478">
        <v>1.26</v>
      </c>
      <c r="AU81" s="478">
        <v>1.23</v>
      </c>
      <c r="AV81" s="478">
        <v>1.26</v>
      </c>
      <c r="AW81" s="478">
        <v>1.31</v>
      </c>
      <c r="AX81" s="478">
        <v>1.27</v>
      </c>
      <c r="AY81" s="478">
        <v>1.3</v>
      </c>
      <c r="AZ81" s="149">
        <v>1.33</v>
      </c>
      <c r="BA81" s="149">
        <v>1.1020000000002692</v>
      </c>
      <c r="BB81" s="149">
        <v>3.955000000000382</v>
      </c>
      <c r="BC81" s="149">
        <v>3.985000000000388</v>
      </c>
      <c r="BD81" s="149">
        <v>4.9600000000000364</v>
      </c>
      <c r="BE81" s="149">
        <v>1.3900000000007822</v>
      </c>
      <c r="BF81" s="149">
        <v>2.0000000000013642</v>
      </c>
      <c r="BG81" s="149">
        <v>2.12</v>
      </c>
      <c r="BH81" s="149">
        <v>4.4250000000006366</v>
      </c>
      <c r="BI81" s="149">
        <v>4.7364000000006428</v>
      </c>
      <c r="BJ81" s="149">
        <v>3.0226600000006281</v>
      </c>
      <c r="BK81" s="149">
        <v>1.4313300000006142</v>
      </c>
      <c r="BL81" s="149">
        <v>-0.15999999999939973</v>
      </c>
      <c r="BM81" s="149">
        <v>1.5300000000005411</v>
      </c>
      <c r="BN81" s="149">
        <v>2.4400000000005093</v>
      </c>
      <c r="BO81" s="149">
        <v>2.5099999999999998</v>
      </c>
      <c r="BP81" s="149">
        <v>2.56</v>
      </c>
      <c r="BQ81" s="149">
        <v>2.7096</v>
      </c>
      <c r="BR81" s="149">
        <v>1.5</v>
      </c>
      <c r="BS81" s="528">
        <v>1.55</v>
      </c>
      <c r="BT81" s="528">
        <v>1.59</v>
      </c>
      <c r="BU81" s="528">
        <v>1.66</v>
      </c>
      <c r="BV81" s="528">
        <v>0.52</v>
      </c>
      <c r="BW81" s="528">
        <v>-0.12</v>
      </c>
      <c r="BX81" s="528">
        <v>0.21</v>
      </c>
      <c r="BY81" s="528">
        <v>0.48000000000001819</v>
      </c>
      <c r="BZ81" s="528">
        <v>0.55000000000109139</v>
      </c>
      <c r="CA81" s="532">
        <v>0.57999999999999996</v>
      </c>
      <c r="CB81" s="528">
        <v>0.59</v>
      </c>
      <c r="CC81" s="528">
        <v>3.4160000000003818</v>
      </c>
      <c r="CD81" s="528">
        <v>5.3000000000006366</v>
      </c>
      <c r="CE81" s="528">
        <v>5.57</v>
      </c>
      <c r="CF81" s="538">
        <v>5.68</v>
      </c>
      <c r="CG81" s="149">
        <v>5.77</v>
      </c>
      <c r="CH81" s="149">
        <v>5.9019999999999992</v>
      </c>
      <c r="CI81" s="542">
        <v>6.0894999999999992</v>
      </c>
      <c r="CJ81" s="149">
        <v>6.17</v>
      </c>
      <c r="CK81" s="149">
        <v>6.12</v>
      </c>
      <c r="CL81" s="149">
        <v>6.03</v>
      </c>
      <c r="CM81" s="149">
        <v>6.15</v>
      </c>
      <c r="CN81" s="149">
        <v>6.24</v>
      </c>
      <c r="CO81" s="149">
        <v>6.32</v>
      </c>
      <c r="CP81" s="149">
        <v>6.24</v>
      </c>
      <c r="CQ81" s="149">
        <v>6.4279999999998729</v>
      </c>
      <c r="CR81" s="149">
        <v>6.56</v>
      </c>
      <c r="CS81" s="149">
        <v>7.01</v>
      </c>
      <c r="CT81" s="149">
        <v>7.4640000000003566</v>
      </c>
      <c r="CU81" s="149">
        <v>7.6002000000004637</v>
      </c>
      <c r="CV81" s="149">
        <v>8.1450000000008913</v>
      </c>
      <c r="CW81" s="149">
        <v>6.0500000000006366</v>
      </c>
      <c r="CX81" s="149">
        <v>4.6500000000005457</v>
      </c>
      <c r="CY81" s="560">
        <v>5.3917500000005214</v>
      </c>
      <c r="CZ81" s="149">
        <v>7.1650000000008731</v>
      </c>
      <c r="DA81" s="149">
        <v>7.31</v>
      </c>
      <c r="DB81" s="149">
        <v>4.7690000000008403</v>
      </c>
      <c r="DC81" s="149">
        <v>3.6800000000012005</v>
      </c>
      <c r="DD81" s="564">
        <v>2.86</v>
      </c>
      <c r="DE81" s="564">
        <v>3.78</v>
      </c>
      <c r="DF81" s="149">
        <v>3.93</v>
      </c>
      <c r="DG81" s="149">
        <v>4.01</v>
      </c>
      <c r="DH81" s="149">
        <v>4.09</v>
      </c>
      <c r="DI81" s="149">
        <v>4.01</v>
      </c>
      <c r="DJ81" s="149">
        <v>4.1100000000000003</v>
      </c>
      <c r="DK81" s="149">
        <v>5.6220000000000656</v>
      </c>
      <c r="DL81" s="149">
        <v>6.6300000000001091</v>
      </c>
      <c r="DM81" s="149">
        <v>8.4740000000005242</v>
      </c>
      <c r="DN81" s="149">
        <v>9.9953000000008672</v>
      </c>
      <c r="DO81" s="149">
        <v>11.240000000001146</v>
      </c>
      <c r="DP81" s="149">
        <v>11.46</v>
      </c>
      <c r="DQ81" s="149">
        <v>11.69</v>
      </c>
      <c r="DR81" s="149">
        <v>11.5</v>
      </c>
      <c r="DS81" s="149">
        <v>11.73</v>
      </c>
      <c r="DT81" s="149">
        <v>11.5</v>
      </c>
      <c r="DU81" s="149">
        <v>11.73</v>
      </c>
      <c r="DV81" s="593">
        <v>12.08</v>
      </c>
      <c r="DW81" s="594">
        <v>11.9</v>
      </c>
      <c r="DX81" s="595">
        <v>12.14</v>
      </c>
      <c r="DY81" s="596">
        <v>11.84</v>
      </c>
      <c r="DZ81" s="597">
        <v>12.2</v>
      </c>
      <c r="EA81" s="599">
        <v>11.98</v>
      </c>
      <c r="EB81" s="600">
        <v>11.74</v>
      </c>
      <c r="EC81" s="601">
        <v>11.92</v>
      </c>
      <c r="ED81" s="602">
        <v>12.11</v>
      </c>
      <c r="EE81" s="149">
        <v>11.47</v>
      </c>
      <c r="EF81" s="149">
        <v>11.7</v>
      </c>
      <c r="EG81" s="149">
        <v>11.52</v>
      </c>
      <c r="EH81" s="149">
        <v>11.36</v>
      </c>
      <c r="EI81" s="149">
        <v>11.61</v>
      </c>
      <c r="EJ81" s="149">
        <v>11.84</v>
      </c>
      <c r="EK81" s="149">
        <v>12.08</v>
      </c>
      <c r="EL81" s="149">
        <v>11.84</v>
      </c>
      <c r="EM81" s="149">
        <v>12.14</v>
      </c>
      <c r="EN81" s="149">
        <v>11.290000000000873</v>
      </c>
      <c r="EO81" s="149">
        <v>11.52</v>
      </c>
      <c r="EP81" s="149">
        <v>11.75</v>
      </c>
      <c r="EQ81" s="149">
        <v>11.93</v>
      </c>
      <c r="ER81" s="149"/>
      <c r="ES81" s="282"/>
      <c r="ET81" s="283"/>
      <c r="EU81" s="284"/>
      <c r="EV81" s="286"/>
      <c r="EW81" s="287"/>
      <c r="EX81" s="288"/>
      <c r="EY81" s="289"/>
      <c r="EZ81" s="290"/>
      <c r="FA81" s="291"/>
      <c r="FB81" s="287"/>
      <c r="FC81" s="293"/>
      <c r="FD81" s="294"/>
      <c r="FE81" s="295"/>
      <c r="FF81" s="296"/>
      <c r="FG81" s="297"/>
      <c r="FH81" s="298"/>
      <c r="FI81" s="299"/>
      <c r="FJ81" s="300"/>
      <c r="FK81" s="301"/>
      <c r="FL81" s="303"/>
      <c r="FM81" s="301"/>
      <c r="FN81" s="305"/>
      <c r="FO81" s="301"/>
      <c r="FP81" s="301"/>
      <c r="FQ81" s="308"/>
      <c r="FR81" s="309"/>
      <c r="FS81" s="310"/>
      <c r="FT81" s="301"/>
      <c r="FU81" s="301"/>
      <c r="FV81" s="313"/>
      <c r="FW81" s="315"/>
      <c r="FX81" s="316"/>
      <c r="FY81" s="318"/>
      <c r="FZ81" s="318"/>
      <c r="GA81" s="319"/>
      <c r="GB81" s="321"/>
      <c r="GC81" s="321"/>
      <c r="GD81" s="323"/>
      <c r="GE81" s="325"/>
      <c r="GF81" s="321"/>
      <c r="GG81" s="329"/>
      <c r="GH81" s="321"/>
      <c r="GI81" s="321"/>
      <c r="GJ81" s="321"/>
      <c r="GK81" s="321"/>
      <c r="GL81" s="321"/>
      <c r="GM81" s="321"/>
      <c r="GN81" s="336"/>
      <c r="GO81" s="337"/>
      <c r="GP81" s="342"/>
      <c r="GQ81" s="347"/>
      <c r="GR81" s="349"/>
      <c r="GS81" s="352"/>
      <c r="GT81" s="355"/>
      <c r="GU81" s="355"/>
      <c r="GV81" s="355"/>
      <c r="GW81" s="355"/>
      <c r="GX81" s="355"/>
      <c r="GY81" s="359"/>
      <c r="GZ81" s="362"/>
      <c r="HA81" s="364"/>
      <c r="HB81" s="369"/>
      <c r="HC81" s="373"/>
      <c r="HD81" s="355"/>
      <c r="HE81" s="355"/>
      <c r="HF81" s="355"/>
      <c r="HG81" s="384"/>
      <c r="HH81" s="386"/>
      <c r="HI81" s="355"/>
      <c r="HJ81" s="392"/>
      <c r="HK81" s="392"/>
      <c r="HL81" s="392"/>
      <c r="HM81" s="399"/>
      <c r="HN81" s="400"/>
      <c r="HO81" s="392"/>
      <c r="HP81" s="392"/>
      <c r="HQ81" s="392"/>
      <c r="HR81" s="402"/>
      <c r="HS81" s="404"/>
      <c r="HT81" s="406"/>
      <c r="HU81" s="408"/>
      <c r="HV81" s="409"/>
      <c r="HW81" s="409"/>
      <c r="HX81" s="409"/>
      <c r="HY81" s="413"/>
      <c r="HZ81" s="415"/>
      <c r="IA81" s="418"/>
      <c r="IB81" s="420"/>
      <c r="IC81" s="409"/>
      <c r="ID81" s="425"/>
      <c r="IE81" s="427"/>
      <c r="IF81" s="428"/>
      <c r="IG81" s="429"/>
      <c r="IH81" s="431"/>
      <c r="II81" s="433"/>
      <c r="IJ81" s="434"/>
      <c r="IK81" s="435"/>
      <c r="IL81" s="436"/>
      <c r="IM81" s="437"/>
      <c r="IN81" s="438"/>
      <c r="IO81" s="439"/>
      <c r="IP81" s="441"/>
      <c r="IQ81" s="441"/>
      <c r="IR81" s="441"/>
      <c r="IS81" s="441"/>
      <c r="IT81" s="441"/>
      <c r="IU81" s="441"/>
      <c r="IV81" s="441"/>
      <c r="IW81" s="441"/>
      <c r="IX81" s="441"/>
      <c r="IY81" s="439"/>
    </row>
    <row r="82" spans="1:259" s="92" customFormat="1" ht="14.1" customHeight="1">
      <c r="A82" s="111">
        <v>-35.5</v>
      </c>
      <c r="B82" s="110">
        <v>11.86</v>
      </c>
      <c r="C82" s="110">
        <f t="shared" si="34"/>
        <v>0.17999999999999972</v>
      </c>
      <c r="D82" s="110">
        <v>12.04</v>
      </c>
      <c r="E82" s="110">
        <f t="shared" si="35"/>
        <v>4.4999999999999929E-2</v>
      </c>
      <c r="F82" s="219"/>
      <c r="G82" s="220"/>
      <c r="H82" s="220"/>
      <c r="I82" s="221"/>
      <c r="K82" s="193"/>
      <c r="L82" s="421"/>
      <c r="N82" s="607">
        <f t="shared" si="36"/>
        <v>11.86</v>
      </c>
      <c r="O82" s="100">
        <v>39.5</v>
      </c>
      <c r="P82" s="103">
        <v>-35.94</v>
      </c>
      <c r="Q82" s="103">
        <v>37.340000000000003</v>
      </c>
      <c r="R82" s="103">
        <f t="shared" si="26"/>
        <v>1.4000000000000057</v>
      </c>
      <c r="S82" s="104">
        <v>-36.36</v>
      </c>
      <c r="T82" s="104">
        <v>37.58</v>
      </c>
      <c r="U82" s="105">
        <f t="shared" si="27"/>
        <v>1.2199999999999989</v>
      </c>
      <c r="V82" s="103">
        <f t="shared" si="37"/>
        <v>-36.64</v>
      </c>
      <c r="W82" s="103">
        <f t="shared" si="38"/>
        <v>-36.97</v>
      </c>
      <c r="X82" s="103">
        <f t="shared" si="30"/>
        <v>-2153.4350000000004</v>
      </c>
      <c r="Y82" s="103">
        <f t="shared" si="31"/>
        <v>-2142.4349999999995</v>
      </c>
      <c r="Z82" s="103">
        <f t="shared" si="32"/>
        <v>11.000000000000909</v>
      </c>
      <c r="AA82" s="103">
        <f t="shared" si="33"/>
        <v>11.000000000000909</v>
      </c>
      <c r="AB82" s="617"/>
      <c r="AF82" s="477">
        <v>-2.2700000000004366</v>
      </c>
      <c r="AG82" s="478">
        <v>0.81384999999999774</v>
      </c>
      <c r="AH82" s="478">
        <v>-2.9999999999290594E-2</v>
      </c>
      <c r="AI82" s="478">
        <v>0.65200000000058944</v>
      </c>
      <c r="AJ82" s="478">
        <v>1.2100000000004911</v>
      </c>
      <c r="AK82" s="478">
        <v>1.26</v>
      </c>
      <c r="AL82" s="478">
        <v>1.3</v>
      </c>
      <c r="AM82" s="478">
        <v>1.35</v>
      </c>
      <c r="AN82" s="478">
        <v>1.31</v>
      </c>
      <c r="AO82" s="478">
        <v>1.36</v>
      </c>
      <c r="AP82" s="478">
        <v>1.39</v>
      </c>
      <c r="AQ82" s="478">
        <v>1.43</v>
      </c>
      <c r="AR82" s="478">
        <v>1.4</v>
      </c>
      <c r="AS82" s="478">
        <v>1.44</v>
      </c>
      <c r="AT82" s="478">
        <v>1.48</v>
      </c>
      <c r="AU82" s="478">
        <v>1.44</v>
      </c>
      <c r="AV82" s="478">
        <v>1.47</v>
      </c>
      <c r="AW82" s="478">
        <v>1.53</v>
      </c>
      <c r="AX82" s="478">
        <v>1.48</v>
      </c>
      <c r="AY82" s="478">
        <v>1.51</v>
      </c>
      <c r="AZ82" s="149">
        <v>1.54</v>
      </c>
      <c r="BA82" s="149">
        <v>1.2660000000003711</v>
      </c>
      <c r="BB82" s="149">
        <v>4.0600000000004002</v>
      </c>
      <c r="BC82" s="149">
        <v>4.0700000000004071</v>
      </c>
      <c r="BD82" s="149">
        <v>5.055000000000291</v>
      </c>
      <c r="BE82" s="149">
        <v>1.4900000000006912</v>
      </c>
      <c r="BF82" s="149">
        <v>2.0400000000013279</v>
      </c>
      <c r="BG82" s="149">
        <v>2.16</v>
      </c>
      <c r="BH82" s="149">
        <v>4.510000000000673</v>
      </c>
      <c r="BI82" s="149">
        <v>4.807000000000679</v>
      </c>
      <c r="BJ82" s="149">
        <v>3.0930500000007086</v>
      </c>
      <c r="BK82" s="149">
        <v>1.5015250000007363</v>
      </c>
      <c r="BL82" s="149">
        <v>-8.9999999999236024E-2</v>
      </c>
      <c r="BM82" s="149">
        <v>1.6065000000005512</v>
      </c>
      <c r="BN82" s="149">
        <v>2.5200000000004366</v>
      </c>
      <c r="BO82" s="149">
        <v>2.6</v>
      </c>
      <c r="BP82" s="149">
        <v>2.65</v>
      </c>
      <c r="BQ82" s="149">
        <v>2.7951999999999999</v>
      </c>
      <c r="BR82" s="149">
        <v>1.5900000000001455</v>
      </c>
      <c r="BS82" s="528">
        <v>1.65</v>
      </c>
      <c r="BT82" s="528">
        <v>1.69</v>
      </c>
      <c r="BU82" s="528">
        <v>1.77</v>
      </c>
      <c r="BV82" s="528">
        <v>0.82</v>
      </c>
      <c r="BW82" s="528">
        <v>0.28999999999999998</v>
      </c>
      <c r="BX82" s="528">
        <v>0.56000000000000005</v>
      </c>
      <c r="BY82" s="528">
        <v>0.53499999999985448</v>
      </c>
      <c r="BZ82" s="528">
        <v>0.59000000000105501</v>
      </c>
      <c r="CA82" s="532">
        <v>0.62</v>
      </c>
      <c r="CB82" s="528">
        <v>0.63</v>
      </c>
      <c r="CC82" s="528">
        <v>3.468000000000349</v>
      </c>
      <c r="CD82" s="528">
        <v>5.3600000000005821</v>
      </c>
      <c r="CE82" s="528">
        <v>5.63</v>
      </c>
      <c r="CF82" s="538">
        <v>5.74</v>
      </c>
      <c r="CG82" s="149">
        <v>5.83</v>
      </c>
      <c r="CH82" s="149">
        <v>5.9470000000000001</v>
      </c>
      <c r="CI82" s="542">
        <v>6.1269999999999998</v>
      </c>
      <c r="CJ82" s="149">
        <v>6.21</v>
      </c>
      <c r="CK82" s="149">
        <v>6.16</v>
      </c>
      <c r="CL82" s="149">
        <v>6.07</v>
      </c>
      <c r="CM82" s="149">
        <v>6.19</v>
      </c>
      <c r="CN82" s="149">
        <v>6.28</v>
      </c>
      <c r="CO82" s="149">
        <v>6.36</v>
      </c>
      <c r="CP82" s="149">
        <v>6.28</v>
      </c>
      <c r="CQ82" s="149">
        <v>6.4639999999998841</v>
      </c>
      <c r="CR82" s="149">
        <v>6.59</v>
      </c>
      <c r="CS82" s="149">
        <v>7.0220000000000002</v>
      </c>
      <c r="CT82" s="149">
        <v>7.5032000000003274</v>
      </c>
      <c r="CU82" s="149">
        <v>7.6475600000004258</v>
      </c>
      <c r="CV82" s="149">
        <v>8.2250000000008185</v>
      </c>
      <c r="CW82" s="149">
        <v>6.6750000000006366</v>
      </c>
      <c r="CX82" s="149">
        <v>4.705000000000382</v>
      </c>
      <c r="CY82" s="560">
        <v>5.4366250000003582</v>
      </c>
      <c r="CZ82" s="149">
        <v>7.2100000000009459</v>
      </c>
      <c r="DA82" s="149">
        <v>7.35</v>
      </c>
      <c r="DB82" s="149">
        <v>4.7775000000007637</v>
      </c>
      <c r="DC82" s="149">
        <v>3.6750000000010914</v>
      </c>
      <c r="DD82" s="564">
        <v>2.85</v>
      </c>
      <c r="DE82" s="564">
        <v>3.77</v>
      </c>
      <c r="DF82" s="149">
        <v>3.92</v>
      </c>
      <c r="DG82" s="149">
        <v>4</v>
      </c>
      <c r="DH82" s="149">
        <v>4.08</v>
      </c>
      <c r="DI82" s="149">
        <v>4</v>
      </c>
      <c r="DJ82" s="149">
        <v>4.0999999999999996</v>
      </c>
      <c r="DK82" s="149">
        <v>5.6660000000000217</v>
      </c>
      <c r="DL82" s="149">
        <v>6.7100000000000364</v>
      </c>
      <c r="DM82" s="149">
        <v>8.5680000000005752</v>
      </c>
      <c r="DN82" s="149">
        <v>10.100850000001019</v>
      </c>
      <c r="DO82" s="149">
        <v>11.355000000001382</v>
      </c>
      <c r="DP82" s="149">
        <v>11.58</v>
      </c>
      <c r="DQ82" s="149">
        <v>11.81</v>
      </c>
      <c r="DR82" s="149">
        <v>11.62</v>
      </c>
      <c r="DS82" s="149">
        <v>11.85</v>
      </c>
      <c r="DT82" s="149">
        <v>11.61</v>
      </c>
      <c r="DU82" s="149">
        <v>11.84</v>
      </c>
      <c r="DV82" s="593">
        <v>12.2</v>
      </c>
      <c r="DW82" s="594">
        <v>12.02</v>
      </c>
      <c r="DX82" s="595">
        <v>12.26</v>
      </c>
      <c r="DY82" s="596">
        <v>11.95</v>
      </c>
      <c r="DZ82" s="597">
        <v>12.31</v>
      </c>
      <c r="EA82" s="599">
        <v>12.09</v>
      </c>
      <c r="EB82" s="600">
        <v>11.85</v>
      </c>
      <c r="EC82" s="601">
        <v>12.03</v>
      </c>
      <c r="ED82" s="602">
        <v>12.22</v>
      </c>
      <c r="EE82" s="149">
        <v>11.58</v>
      </c>
      <c r="EF82" s="149">
        <v>11.81</v>
      </c>
      <c r="EG82" s="149">
        <v>11.63</v>
      </c>
      <c r="EH82" s="149">
        <v>11.47</v>
      </c>
      <c r="EI82" s="149">
        <v>11.72</v>
      </c>
      <c r="EJ82" s="149">
        <v>11.95</v>
      </c>
      <c r="EK82" s="149">
        <v>12.19</v>
      </c>
      <c r="EL82" s="149">
        <v>11.95</v>
      </c>
      <c r="EM82" s="149">
        <v>12.25</v>
      </c>
      <c r="EN82" s="149">
        <v>11.330000000000837</v>
      </c>
      <c r="EO82" s="149">
        <v>11.56</v>
      </c>
      <c r="EP82" s="149">
        <v>11.79</v>
      </c>
      <c r="EQ82" s="149">
        <v>11.97</v>
      </c>
      <c r="ER82" s="149"/>
      <c r="ES82" s="282"/>
      <c r="ET82" s="283"/>
      <c r="EU82" s="284"/>
      <c r="EV82" s="286"/>
      <c r="EW82" s="287"/>
      <c r="EX82" s="288"/>
      <c r="EY82" s="289"/>
      <c r="EZ82" s="290"/>
      <c r="FA82" s="291"/>
      <c r="FB82" s="287"/>
      <c r="FC82" s="293"/>
      <c r="FD82" s="294"/>
      <c r="FE82" s="295"/>
      <c r="FF82" s="296"/>
      <c r="FG82" s="297"/>
      <c r="FH82" s="298"/>
      <c r="FI82" s="299"/>
      <c r="FJ82" s="300"/>
      <c r="FK82" s="301"/>
      <c r="FL82" s="303"/>
      <c r="FM82" s="301"/>
      <c r="FN82" s="305"/>
      <c r="FO82" s="301"/>
      <c r="FP82" s="301"/>
      <c r="FQ82" s="308"/>
      <c r="FR82" s="309"/>
      <c r="FS82" s="310"/>
      <c r="FT82" s="301"/>
      <c r="FU82" s="301"/>
      <c r="FV82" s="313"/>
      <c r="FW82" s="315"/>
      <c r="FX82" s="316"/>
      <c r="FY82" s="318"/>
      <c r="FZ82" s="318"/>
      <c r="GA82" s="319"/>
      <c r="GB82" s="321"/>
      <c r="GC82" s="321"/>
      <c r="GD82" s="323"/>
      <c r="GE82" s="325"/>
      <c r="GF82" s="321"/>
      <c r="GG82" s="329"/>
      <c r="GH82" s="321"/>
      <c r="GI82" s="321"/>
      <c r="GJ82" s="321"/>
      <c r="GK82" s="321"/>
      <c r="GL82" s="321"/>
      <c r="GM82" s="321"/>
      <c r="GN82" s="336"/>
      <c r="GO82" s="337"/>
      <c r="GP82" s="342"/>
      <c r="GQ82" s="347"/>
      <c r="GR82" s="349"/>
      <c r="GS82" s="352"/>
      <c r="GT82" s="355"/>
      <c r="GU82" s="355"/>
      <c r="GV82" s="355"/>
      <c r="GW82" s="355"/>
      <c r="GX82" s="355"/>
      <c r="GY82" s="359"/>
      <c r="GZ82" s="362"/>
      <c r="HA82" s="364"/>
      <c r="HB82" s="369"/>
      <c r="HC82" s="373"/>
      <c r="HD82" s="355"/>
      <c r="HE82" s="355"/>
      <c r="HF82" s="355"/>
      <c r="HG82" s="384"/>
      <c r="HH82" s="386"/>
      <c r="HI82" s="355"/>
      <c r="HJ82" s="392"/>
      <c r="HK82" s="392"/>
      <c r="HL82" s="392"/>
      <c r="HM82" s="399"/>
      <c r="HN82" s="400"/>
      <c r="HO82" s="392"/>
      <c r="HP82" s="392"/>
      <c r="HQ82" s="392"/>
      <c r="HR82" s="402"/>
      <c r="HS82" s="404"/>
      <c r="HT82" s="406"/>
      <c r="HU82" s="408"/>
      <c r="HV82" s="409"/>
      <c r="HW82" s="409"/>
      <c r="HX82" s="409"/>
      <c r="HY82" s="413"/>
      <c r="HZ82" s="415"/>
      <c r="IA82" s="418"/>
      <c r="IB82" s="420"/>
      <c r="IC82" s="409"/>
      <c r="ID82" s="425"/>
      <c r="IE82" s="427"/>
      <c r="IF82" s="428"/>
      <c r="IG82" s="429"/>
      <c r="IH82" s="431"/>
      <c r="II82" s="433"/>
      <c r="IJ82" s="434"/>
      <c r="IK82" s="435"/>
      <c r="IL82" s="436"/>
      <c r="IM82" s="437"/>
      <c r="IN82" s="438"/>
      <c r="IO82" s="439"/>
      <c r="IP82" s="441"/>
      <c r="IQ82" s="441"/>
      <c r="IR82" s="441"/>
      <c r="IS82" s="441"/>
      <c r="IT82" s="441"/>
      <c r="IU82" s="441"/>
      <c r="IV82" s="441"/>
      <c r="IW82" s="441"/>
      <c r="IX82" s="441"/>
      <c r="IY82" s="439"/>
    </row>
    <row r="83" spans="1:259" s="92" customFormat="1" ht="14.1" customHeight="1">
      <c r="A83" s="111">
        <v>-36</v>
      </c>
      <c r="B83" s="110">
        <v>11.63</v>
      </c>
      <c r="C83" s="110">
        <f t="shared" si="34"/>
        <v>0.16999999999999993</v>
      </c>
      <c r="D83" s="110">
        <v>11.8</v>
      </c>
      <c r="E83" s="110">
        <f t="shared" si="35"/>
        <v>4.2499999999999982E-2</v>
      </c>
      <c r="F83" s="219"/>
      <c r="G83" s="220"/>
      <c r="H83" s="220"/>
      <c r="I83" s="221"/>
      <c r="K83" s="193"/>
      <c r="L83" s="421"/>
      <c r="N83" s="607">
        <f t="shared" si="36"/>
        <v>11.63</v>
      </c>
      <c r="O83" s="100">
        <v>40</v>
      </c>
      <c r="P83" s="103">
        <v>-36.56</v>
      </c>
      <c r="Q83" s="103">
        <v>37.94</v>
      </c>
      <c r="R83" s="103">
        <f t="shared" si="26"/>
        <v>1.3799999999999955</v>
      </c>
      <c r="S83" s="104">
        <v>-36.94</v>
      </c>
      <c r="T83" s="104">
        <v>38.270000000000003</v>
      </c>
      <c r="U83" s="105">
        <f t="shared" si="27"/>
        <v>1.3300000000000054</v>
      </c>
      <c r="V83" s="103">
        <f t="shared" si="37"/>
        <v>-37.25</v>
      </c>
      <c r="W83" s="103">
        <f t="shared" si="38"/>
        <v>-37.605000000000004</v>
      </c>
      <c r="X83" s="103">
        <f t="shared" si="30"/>
        <v>-2190.6850000000004</v>
      </c>
      <c r="Y83" s="103">
        <f t="shared" si="31"/>
        <v>-2180.0399999999995</v>
      </c>
      <c r="Z83" s="103">
        <f t="shared" si="32"/>
        <v>10.645000000000891</v>
      </c>
      <c r="AA83" s="103">
        <f t="shared" si="33"/>
        <v>10.645000000000891</v>
      </c>
      <c r="AB83" s="617"/>
      <c r="AF83" s="477">
        <v>-2.5500000000006366</v>
      </c>
      <c r="AG83" s="478">
        <v>5.2599999999797475E-2</v>
      </c>
      <c r="AH83" s="478">
        <v>-0.23499999999921783</v>
      </c>
      <c r="AI83" s="478">
        <v>0.40300000000045211</v>
      </c>
      <c r="AJ83" s="478">
        <v>0.9250000000001819</v>
      </c>
      <c r="AK83" s="478">
        <v>0.96</v>
      </c>
      <c r="AL83" s="478">
        <v>0.99</v>
      </c>
      <c r="AM83" s="478">
        <v>1.03</v>
      </c>
      <c r="AN83" s="478">
        <v>1</v>
      </c>
      <c r="AO83" s="478">
        <v>1.04</v>
      </c>
      <c r="AP83" s="478">
        <v>1.06</v>
      </c>
      <c r="AQ83" s="478">
        <v>1.0900000000000001</v>
      </c>
      <c r="AR83" s="478">
        <v>1.07</v>
      </c>
      <c r="AS83" s="478">
        <v>1.1000000000000001</v>
      </c>
      <c r="AT83" s="478">
        <v>1.1299999999999999</v>
      </c>
      <c r="AU83" s="478">
        <v>1.1000000000000001</v>
      </c>
      <c r="AV83" s="478">
        <v>1.1299999999999999</v>
      </c>
      <c r="AW83" s="478">
        <v>1.18</v>
      </c>
      <c r="AX83" s="478">
        <v>1.1399999999999999</v>
      </c>
      <c r="AY83" s="478">
        <v>1.1599999999999999</v>
      </c>
      <c r="AZ83" s="149">
        <v>1.19</v>
      </c>
      <c r="BA83" s="149">
        <v>0.9500000000002401</v>
      </c>
      <c r="BB83" s="149">
        <v>3.8200000000001637</v>
      </c>
      <c r="BC83" s="149">
        <v>3.8100000000001719</v>
      </c>
      <c r="BD83" s="149">
        <v>4.830000000000382</v>
      </c>
      <c r="BE83" s="149">
        <v>1.2250000000003638</v>
      </c>
      <c r="BF83" s="149">
        <v>1.7700000000013461</v>
      </c>
      <c r="BG83" s="149">
        <v>1.88</v>
      </c>
      <c r="BH83" s="149">
        <v>4.2550000000005639</v>
      </c>
      <c r="BI83" s="149">
        <v>4.5376000000005705</v>
      </c>
      <c r="BJ83" s="149">
        <v>2.8216900000006064</v>
      </c>
      <c r="BK83" s="149">
        <v>1.2283450000006397</v>
      </c>
      <c r="BL83" s="149">
        <v>-0.36499999999932697</v>
      </c>
      <c r="BM83" s="149">
        <v>1.3282500000003894</v>
      </c>
      <c r="BN83" s="149">
        <v>2.2400000000002365</v>
      </c>
      <c r="BO83" s="149">
        <v>2.31</v>
      </c>
      <c r="BP83" s="149">
        <v>2.35</v>
      </c>
      <c r="BQ83" s="149">
        <v>2.4908000000000001</v>
      </c>
      <c r="BR83" s="149">
        <v>1.2899999999999636</v>
      </c>
      <c r="BS83" s="528">
        <v>1.34</v>
      </c>
      <c r="BT83" s="528">
        <v>1.38</v>
      </c>
      <c r="BU83" s="528">
        <v>1.45</v>
      </c>
      <c r="BV83" s="528">
        <v>0.56000000000000005</v>
      </c>
      <c r="BW83" s="528">
        <v>0.06</v>
      </c>
      <c r="BX83" s="528">
        <v>0.32</v>
      </c>
      <c r="BY83" s="528">
        <v>0.26999999999952706</v>
      </c>
      <c r="BZ83" s="528">
        <v>0.29500000000098225</v>
      </c>
      <c r="CA83" s="532">
        <v>0.31</v>
      </c>
      <c r="CB83" s="528">
        <v>0.31</v>
      </c>
      <c r="CC83" s="528">
        <v>3.1720000000002293</v>
      </c>
      <c r="CD83" s="528">
        <v>5.080000000000382</v>
      </c>
      <c r="CE83" s="528">
        <v>5.33</v>
      </c>
      <c r="CF83" s="538">
        <v>5.44</v>
      </c>
      <c r="CG83" s="149">
        <v>5.52</v>
      </c>
      <c r="CH83" s="149">
        <v>5.6219999999999999</v>
      </c>
      <c r="CI83" s="542">
        <v>5.7945000000000002</v>
      </c>
      <c r="CJ83" s="149">
        <v>5.87</v>
      </c>
      <c r="CK83" s="149">
        <v>5.82</v>
      </c>
      <c r="CL83" s="149">
        <v>5.73</v>
      </c>
      <c r="CM83" s="149">
        <v>5.84</v>
      </c>
      <c r="CN83" s="149">
        <v>5.93</v>
      </c>
      <c r="CO83" s="149">
        <v>6.01</v>
      </c>
      <c r="CP83" s="149">
        <v>5.94</v>
      </c>
      <c r="CQ83" s="149">
        <v>6.1119999999999237</v>
      </c>
      <c r="CR83" s="149">
        <v>6.23</v>
      </c>
      <c r="CS83" s="149">
        <v>6.6440000000000001</v>
      </c>
      <c r="CT83" s="149">
        <v>7.1744000000002837</v>
      </c>
      <c r="CU83" s="149">
        <v>7.3335200000003686</v>
      </c>
      <c r="CV83" s="149">
        <v>7.9700000000007094</v>
      </c>
      <c r="CW83" s="149">
        <v>6.3800000000005639</v>
      </c>
      <c r="CX83" s="149">
        <v>4.3600000000001273</v>
      </c>
      <c r="CY83" s="560">
        <v>5.0815000000001032</v>
      </c>
      <c r="CZ83" s="149">
        <v>6.8750000000009095</v>
      </c>
      <c r="DA83" s="149">
        <v>7.01</v>
      </c>
      <c r="DB83" s="149">
        <v>4.4235000000006748</v>
      </c>
      <c r="DC83" s="149">
        <v>3.3150000000009641</v>
      </c>
      <c r="DD83" s="564">
        <v>2.48</v>
      </c>
      <c r="DE83" s="564">
        <v>3.42</v>
      </c>
      <c r="DF83" s="149">
        <v>3.56</v>
      </c>
      <c r="DG83" s="149">
        <v>3.63</v>
      </c>
      <c r="DH83" s="149">
        <v>3.7</v>
      </c>
      <c r="DI83" s="149">
        <v>3.63</v>
      </c>
      <c r="DJ83" s="149">
        <v>3.72</v>
      </c>
      <c r="DK83" s="149">
        <v>5.3219999999999237</v>
      </c>
      <c r="DL83" s="149">
        <v>6.3899999999998727</v>
      </c>
      <c r="DM83" s="149">
        <v>8.2660000000004406</v>
      </c>
      <c r="DN83" s="149">
        <v>9.8137000000009085</v>
      </c>
      <c r="DO83" s="149">
        <v>11.080000000001291</v>
      </c>
      <c r="DP83" s="149">
        <v>11.3</v>
      </c>
      <c r="DQ83" s="149">
        <v>11.53</v>
      </c>
      <c r="DR83" s="149">
        <v>11.35</v>
      </c>
      <c r="DS83" s="149">
        <v>11.58</v>
      </c>
      <c r="DT83" s="149">
        <v>11.35</v>
      </c>
      <c r="DU83" s="149">
        <v>11.58</v>
      </c>
      <c r="DV83" s="593">
        <v>11.93</v>
      </c>
      <c r="DW83" s="594">
        <v>11.75</v>
      </c>
      <c r="DX83" s="595">
        <v>11.99</v>
      </c>
      <c r="DY83" s="596">
        <v>11.69</v>
      </c>
      <c r="DZ83" s="597">
        <v>12.04</v>
      </c>
      <c r="EA83" s="599">
        <v>11.82</v>
      </c>
      <c r="EB83" s="600">
        <v>11.58</v>
      </c>
      <c r="EC83" s="601">
        <v>11.75</v>
      </c>
      <c r="ED83" s="602">
        <v>11.94</v>
      </c>
      <c r="EE83" s="149">
        <v>11.3</v>
      </c>
      <c r="EF83" s="149">
        <v>11.53</v>
      </c>
      <c r="EG83" s="149">
        <v>11.36</v>
      </c>
      <c r="EH83" s="149">
        <v>11.2</v>
      </c>
      <c r="EI83" s="149">
        <v>11.45</v>
      </c>
      <c r="EJ83" s="149">
        <v>11.68</v>
      </c>
      <c r="EK83" s="149">
        <v>11.91</v>
      </c>
      <c r="EL83" s="149">
        <v>11.67</v>
      </c>
      <c r="EM83" s="149">
        <v>11.96</v>
      </c>
      <c r="EN83" s="149">
        <v>11.000000000000909</v>
      </c>
      <c r="EO83" s="149">
        <v>11.22</v>
      </c>
      <c r="EP83" s="149">
        <v>11.44</v>
      </c>
      <c r="EQ83" s="149">
        <v>11.61</v>
      </c>
      <c r="ER83" s="149"/>
      <c r="ES83" s="282"/>
      <c r="ET83" s="283"/>
      <c r="EU83" s="284"/>
      <c r="EV83" s="286"/>
      <c r="EW83" s="287"/>
      <c r="EX83" s="288"/>
      <c r="EY83" s="289"/>
      <c r="EZ83" s="290"/>
      <c r="FA83" s="291"/>
      <c r="FB83" s="287"/>
      <c r="FC83" s="293"/>
      <c r="FD83" s="294"/>
      <c r="FE83" s="295"/>
      <c r="FF83" s="296"/>
      <c r="FG83" s="297"/>
      <c r="FH83" s="298"/>
      <c r="FI83" s="299"/>
      <c r="FJ83" s="300"/>
      <c r="FK83" s="301"/>
      <c r="FL83" s="303"/>
      <c r="FM83" s="301"/>
      <c r="FN83" s="305"/>
      <c r="FO83" s="301"/>
      <c r="FP83" s="301"/>
      <c r="FQ83" s="308"/>
      <c r="FR83" s="309"/>
      <c r="FS83" s="310"/>
      <c r="FT83" s="301"/>
      <c r="FU83" s="301"/>
      <c r="FV83" s="313"/>
      <c r="FW83" s="315"/>
      <c r="FX83" s="316"/>
      <c r="FY83" s="318"/>
      <c r="FZ83" s="318"/>
      <c r="GA83" s="319"/>
      <c r="GB83" s="321"/>
      <c r="GC83" s="321"/>
      <c r="GD83" s="323"/>
      <c r="GE83" s="325"/>
      <c r="GF83" s="321"/>
      <c r="GG83" s="329"/>
      <c r="GH83" s="321"/>
      <c r="GI83" s="321"/>
      <c r="GJ83" s="321"/>
      <c r="GK83" s="321"/>
      <c r="GL83" s="321"/>
      <c r="GM83" s="321"/>
      <c r="GN83" s="336"/>
      <c r="GO83" s="337"/>
      <c r="GP83" s="342"/>
      <c r="GQ83" s="347"/>
      <c r="GR83" s="349"/>
      <c r="GS83" s="352"/>
      <c r="GT83" s="355"/>
      <c r="GU83" s="355"/>
      <c r="GV83" s="355"/>
      <c r="GW83" s="355"/>
      <c r="GX83" s="355"/>
      <c r="GY83" s="359"/>
      <c r="GZ83" s="362"/>
      <c r="HA83" s="364"/>
      <c r="HB83" s="369"/>
      <c r="HC83" s="373"/>
      <c r="HD83" s="355"/>
      <c r="HE83" s="355"/>
      <c r="HF83" s="355"/>
      <c r="HG83" s="384"/>
      <c r="HH83" s="386"/>
      <c r="HI83" s="355"/>
      <c r="HJ83" s="392"/>
      <c r="HK83" s="392"/>
      <c r="HL83" s="392"/>
      <c r="HM83" s="399"/>
      <c r="HN83" s="400"/>
      <c r="HO83" s="392"/>
      <c r="HP83" s="392"/>
      <c r="HQ83" s="392"/>
      <c r="HR83" s="402"/>
      <c r="HS83" s="404"/>
      <c r="HT83" s="406"/>
      <c r="HU83" s="408"/>
      <c r="HV83" s="409"/>
      <c r="HW83" s="409"/>
      <c r="HX83" s="409"/>
      <c r="HY83" s="413"/>
      <c r="HZ83" s="415"/>
      <c r="IA83" s="418"/>
      <c r="IB83" s="420"/>
      <c r="IC83" s="409"/>
      <c r="ID83" s="425"/>
      <c r="IE83" s="427"/>
      <c r="IF83" s="428"/>
      <c r="IG83" s="429"/>
      <c r="IH83" s="431"/>
      <c r="II83" s="433"/>
      <c r="IJ83" s="434"/>
      <c r="IK83" s="435"/>
      <c r="IL83" s="436"/>
      <c r="IM83" s="437"/>
      <c r="IN83" s="438"/>
      <c r="IO83" s="439"/>
      <c r="IP83" s="441"/>
      <c r="IQ83" s="441"/>
      <c r="IR83" s="441"/>
      <c r="IS83" s="441"/>
      <c r="IT83" s="441"/>
      <c r="IU83" s="441"/>
      <c r="IV83" s="441"/>
      <c r="IW83" s="441"/>
      <c r="IX83" s="441"/>
      <c r="IY83" s="439"/>
    </row>
    <row r="84" spans="1:259" s="92" customFormat="1" ht="14.1" customHeight="1">
      <c r="A84" s="111">
        <v>-36.5</v>
      </c>
      <c r="B84" s="110">
        <v>11.67</v>
      </c>
      <c r="C84" s="110">
        <f t="shared" si="34"/>
        <v>0.17999999999999972</v>
      </c>
      <c r="D84" s="110">
        <v>11.85</v>
      </c>
      <c r="E84" s="110">
        <f t="shared" si="35"/>
        <v>4.4999999999999929E-2</v>
      </c>
      <c r="F84" s="219"/>
      <c r="G84" s="220"/>
      <c r="H84" s="220"/>
      <c r="I84" s="221"/>
      <c r="K84" s="193"/>
      <c r="L84" s="421"/>
      <c r="N84" s="607">
        <f t="shared" si="36"/>
        <v>11.67</v>
      </c>
      <c r="O84" s="100">
        <v>40.5</v>
      </c>
      <c r="P84" s="103">
        <v>-40.22</v>
      </c>
      <c r="Q84" s="103">
        <v>41.67</v>
      </c>
      <c r="R84" s="103">
        <f t="shared" si="26"/>
        <v>1.4500000000000028</v>
      </c>
      <c r="S84" s="104">
        <v>-40.71</v>
      </c>
      <c r="T84" s="104">
        <v>41.96</v>
      </c>
      <c r="U84" s="105">
        <f t="shared" si="27"/>
        <v>1.25</v>
      </c>
      <c r="V84" s="103">
        <f t="shared" si="37"/>
        <v>-40.945</v>
      </c>
      <c r="W84" s="103">
        <f t="shared" si="38"/>
        <v>-41.335000000000001</v>
      </c>
      <c r="X84" s="103">
        <f t="shared" si="30"/>
        <v>-2231.6300000000006</v>
      </c>
      <c r="Y84" s="103">
        <f t="shared" si="31"/>
        <v>-2221.3749999999995</v>
      </c>
      <c r="Z84" s="103">
        <f t="shared" si="32"/>
        <v>10.255000000001019</v>
      </c>
      <c r="AA84" s="103">
        <f t="shared" si="33"/>
        <v>10.255000000001019</v>
      </c>
      <c r="AB84" s="617"/>
      <c r="AF84" s="477">
        <v>-2.7350000000005821</v>
      </c>
      <c r="AG84" s="478">
        <v>-0.55975000000002195</v>
      </c>
      <c r="AH84" s="478">
        <v>-0.32499999999936335</v>
      </c>
      <c r="AI84" s="478">
        <v>0.31025000000049663</v>
      </c>
      <c r="AJ84" s="478">
        <v>0.83000000000038199</v>
      </c>
      <c r="AK84" s="478">
        <v>0.86</v>
      </c>
      <c r="AL84" s="478">
        <v>0.89</v>
      </c>
      <c r="AM84" s="478">
        <v>0.93</v>
      </c>
      <c r="AN84" s="478">
        <v>0.9</v>
      </c>
      <c r="AO84" s="478">
        <v>0.94</v>
      </c>
      <c r="AP84" s="478">
        <v>0.96</v>
      </c>
      <c r="AQ84" s="478">
        <v>0.99</v>
      </c>
      <c r="AR84" s="478">
        <v>0.97</v>
      </c>
      <c r="AS84" s="478">
        <v>1</v>
      </c>
      <c r="AT84" s="478">
        <v>1.03</v>
      </c>
      <c r="AU84" s="478">
        <v>1</v>
      </c>
      <c r="AV84" s="478">
        <v>1.02</v>
      </c>
      <c r="AW84" s="478">
        <v>1.06</v>
      </c>
      <c r="AX84" s="478">
        <v>1.03</v>
      </c>
      <c r="AY84" s="478">
        <v>1.05</v>
      </c>
      <c r="AZ84" s="149">
        <v>1.07</v>
      </c>
      <c r="BA84" s="149">
        <v>0.810000000000211</v>
      </c>
      <c r="BB84" s="149">
        <v>3.6950000000001637</v>
      </c>
      <c r="BC84" s="149">
        <v>3.6650000000001728</v>
      </c>
      <c r="BD84" s="149">
        <v>4.680000000000291</v>
      </c>
      <c r="BE84" s="149">
        <v>1.1000000000003638</v>
      </c>
      <c r="BF84" s="149">
        <v>1.6500000000014552</v>
      </c>
      <c r="BG84" s="149">
        <v>1.75</v>
      </c>
      <c r="BH84" s="149">
        <v>4.1200000000003456</v>
      </c>
      <c r="BI84" s="149">
        <v>4.3882000000003512</v>
      </c>
      <c r="BJ84" s="149">
        <v>2.6703300000003938</v>
      </c>
      <c r="BK84" s="149">
        <v>1.0751650000004334</v>
      </c>
      <c r="BL84" s="149">
        <v>-0.51999999999952706</v>
      </c>
      <c r="BM84" s="149">
        <v>1.1960000000003903</v>
      </c>
      <c r="BN84" s="149">
        <v>2.1200000000003456</v>
      </c>
      <c r="BO84" s="149">
        <v>2.1800000000000002</v>
      </c>
      <c r="BP84" s="149">
        <v>2.2200000000000002</v>
      </c>
      <c r="BQ84" s="149">
        <v>2.3564000000000003</v>
      </c>
      <c r="BR84" s="149">
        <v>1.1500000000000909</v>
      </c>
      <c r="BS84" s="528">
        <v>1.19</v>
      </c>
      <c r="BT84" s="528">
        <v>1.22</v>
      </c>
      <c r="BU84" s="528">
        <v>1.28</v>
      </c>
      <c r="BV84" s="528">
        <v>0.42</v>
      </c>
      <c r="BW84" s="528">
        <v>-0.06</v>
      </c>
      <c r="BX84" s="528">
        <v>0.18</v>
      </c>
      <c r="BY84" s="528">
        <v>9.9999999999454303E-2</v>
      </c>
      <c r="BZ84" s="528">
        <v>9.0000000001055014E-2</v>
      </c>
      <c r="CA84" s="532">
        <v>0.09</v>
      </c>
      <c r="CB84" s="528">
        <v>0.09</v>
      </c>
      <c r="CC84" s="528">
        <v>2.9640000000003384</v>
      </c>
      <c r="CD84" s="528">
        <v>4.8800000000005639</v>
      </c>
      <c r="CE84" s="528">
        <v>5.12</v>
      </c>
      <c r="CF84" s="538">
        <v>5.22</v>
      </c>
      <c r="CG84" s="149">
        <v>5.3</v>
      </c>
      <c r="CH84" s="149">
        <v>5.3869999999999996</v>
      </c>
      <c r="CI84" s="542">
        <v>5.5519999999999996</v>
      </c>
      <c r="CJ84" s="149">
        <v>5.62</v>
      </c>
      <c r="CK84" s="149">
        <v>5.58</v>
      </c>
      <c r="CL84" s="149">
        <v>5.5</v>
      </c>
      <c r="CM84" s="149">
        <v>5.61</v>
      </c>
      <c r="CN84" s="149">
        <v>5.69</v>
      </c>
      <c r="CO84" s="149">
        <v>5.76</v>
      </c>
      <c r="CP84" s="149">
        <v>5.69</v>
      </c>
      <c r="CQ84" s="149">
        <v>5.8519999999998875</v>
      </c>
      <c r="CR84" s="149">
        <v>5.97</v>
      </c>
      <c r="CS84" s="149">
        <v>6.3659999999999997</v>
      </c>
      <c r="CT84" s="149">
        <v>6.9476000000002474</v>
      </c>
      <c r="CU84" s="149">
        <v>7.1220800000003219</v>
      </c>
      <c r="CV84" s="149">
        <v>7.8200000000006185</v>
      </c>
      <c r="CW84" s="149">
        <v>6.1300000000005639</v>
      </c>
      <c r="CX84" s="149">
        <v>4.0700000000001637</v>
      </c>
      <c r="CY84" s="560">
        <v>4.78137500000014</v>
      </c>
      <c r="CZ84" s="149">
        <v>6.5300000000011096</v>
      </c>
      <c r="DA84" s="149">
        <v>6.66</v>
      </c>
      <c r="DB84" s="149">
        <v>4.0980000000006367</v>
      </c>
      <c r="DC84" s="149">
        <v>3.0000000000009095</v>
      </c>
      <c r="DD84" s="564">
        <v>2.1800000000000002</v>
      </c>
      <c r="DE84" s="564">
        <v>3.1</v>
      </c>
      <c r="DF84" s="149">
        <v>3.23</v>
      </c>
      <c r="DG84" s="149">
        <v>3.29</v>
      </c>
      <c r="DH84" s="149">
        <v>3.36</v>
      </c>
      <c r="DI84" s="149">
        <v>3.29</v>
      </c>
      <c r="DJ84" s="149">
        <v>3.37</v>
      </c>
      <c r="DK84" s="149">
        <v>5.0439999999999126</v>
      </c>
      <c r="DL84" s="149">
        <v>6.1599999999998545</v>
      </c>
      <c r="DM84" s="149">
        <v>8.0600000000004002</v>
      </c>
      <c r="DN84" s="149">
        <v>9.6275000000008504</v>
      </c>
      <c r="DO84" s="149">
        <v>10.910000000001219</v>
      </c>
      <c r="DP84" s="149">
        <v>11.13</v>
      </c>
      <c r="DQ84" s="149">
        <v>11.35</v>
      </c>
      <c r="DR84" s="149">
        <v>11.17</v>
      </c>
      <c r="DS84" s="149">
        <v>11.39</v>
      </c>
      <c r="DT84" s="149">
        <v>11.16</v>
      </c>
      <c r="DU84" s="149">
        <v>11.38</v>
      </c>
      <c r="DV84" s="593">
        <v>11.72</v>
      </c>
      <c r="DW84" s="594">
        <v>11.54</v>
      </c>
      <c r="DX84" s="595">
        <v>11.77</v>
      </c>
      <c r="DY84" s="596">
        <v>11.48</v>
      </c>
      <c r="DZ84" s="597">
        <v>11.82</v>
      </c>
      <c r="EA84" s="599">
        <v>11.61</v>
      </c>
      <c r="EB84" s="600">
        <v>11.38</v>
      </c>
      <c r="EC84" s="601">
        <v>11.55</v>
      </c>
      <c r="ED84" s="602">
        <v>11.73</v>
      </c>
      <c r="EE84" s="149">
        <v>11.12</v>
      </c>
      <c r="EF84" s="149">
        <v>11.34</v>
      </c>
      <c r="EG84" s="149">
        <v>11.17</v>
      </c>
      <c r="EH84" s="149">
        <v>11.01</v>
      </c>
      <c r="EI84" s="149">
        <v>11.25</v>
      </c>
      <c r="EJ84" s="149">
        <v>11.48</v>
      </c>
      <c r="EK84" s="149">
        <v>11.71</v>
      </c>
      <c r="EL84" s="149">
        <v>11.48</v>
      </c>
      <c r="EM84" s="149">
        <v>11.77</v>
      </c>
      <c r="EN84" s="149">
        <v>10.645000000000891</v>
      </c>
      <c r="EO84" s="149">
        <v>10.86</v>
      </c>
      <c r="EP84" s="149">
        <v>11.08</v>
      </c>
      <c r="EQ84" s="149">
        <v>11.25</v>
      </c>
      <c r="ER84" s="149"/>
      <c r="ES84" s="282"/>
      <c r="ET84" s="283"/>
      <c r="EU84" s="284"/>
      <c r="EV84" s="286"/>
      <c r="EW84" s="287"/>
      <c r="EX84" s="288"/>
      <c r="EY84" s="289"/>
      <c r="EZ84" s="290"/>
      <c r="FA84" s="291"/>
      <c r="FB84" s="287"/>
      <c r="FC84" s="293"/>
      <c r="FD84" s="294"/>
      <c r="FE84" s="295"/>
      <c r="FF84" s="296"/>
      <c r="FG84" s="297"/>
      <c r="FH84" s="298"/>
      <c r="FI84" s="299"/>
      <c r="FJ84" s="300"/>
      <c r="FK84" s="301"/>
      <c r="FL84" s="303"/>
      <c r="FM84" s="301"/>
      <c r="FN84" s="305"/>
      <c r="FO84" s="301"/>
      <c r="FP84" s="301"/>
      <c r="FQ84" s="308"/>
      <c r="FR84" s="309"/>
      <c r="FS84" s="310"/>
      <c r="FT84" s="301"/>
      <c r="FU84" s="301"/>
      <c r="FV84" s="313"/>
      <c r="FW84" s="315"/>
      <c r="FX84" s="316"/>
      <c r="FY84" s="318"/>
      <c r="FZ84" s="318"/>
      <c r="GA84" s="319"/>
      <c r="GB84" s="321"/>
      <c r="GC84" s="321"/>
      <c r="GD84" s="323"/>
      <c r="GE84" s="325"/>
      <c r="GF84" s="321"/>
      <c r="GG84" s="329"/>
      <c r="GH84" s="321"/>
      <c r="GI84" s="321"/>
      <c r="GJ84" s="321"/>
      <c r="GK84" s="321"/>
      <c r="GL84" s="321"/>
      <c r="GM84" s="321"/>
      <c r="GN84" s="336"/>
      <c r="GO84" s="337"/>
      <c r="GP84" s="342"/>
      <c r="GQ84" s="347"/>
      <c r="GR84" s="349"/>
      <c r="GS84" s="352"/>
      <c r="GT84" s="355"/>
      <c r="GU84" s="355"/>
      <c r="GV84" s="355"/>
      <c r="GW84" s="355"/>
      <c r="GX84" s="355"/>
      <c r="GY84" s="359"/>
      <c r="GZ84" s="362"/>
      <c r="HA84" s="364"/>
      <c r="HB84" s="369"/>
      <c r="HC84" s="373"/>
      <c r="HD84" s="355"/>
      <c r="HE84" s="355"/>
      <c r="HF84" s="355"/>
      <c r="HG84" s="384"/>
      <c r="HH84" s="386"/>
      <c r="HI84" s="355"/>
      <c r="HJ84" s="392"/>
      <c r="HK84" s="392"/>
      <c r="HL84" s="392"/>
      <c r="HM84" s="399"/>
      <c r="HN84" s="400"/>
      <c r="HO84" s="392"/>
      <c r="HP84" s="392"/>
      <c r="HQ84" s="392"/>
      <c r="HR84" s="402"/>
      <c r="HS84" s="404"/>
      <c r="HT84" s="406"/>
      <c r="HU84" s="408"/>
      <c r="HV84" s="409"/>
      <c r="HW84" s="409"/>
      <c r="HX84" s="409"/>
      <c r="HY84" s="413"/>
      <c r="HZ84" s="415"/>
      <c r="IA84" s="418"/>
      <c r="IB84" s="420"/>
      <c r="IC84" s="409"/>
      <c r="ID84" s="425"/>
      <c r="IE84" s="427"/>
      <c r="IF84" s="428"/>
      <c r="IG84" s="429"/>
      <c r="IH84" s="431"/>
      <c r="II84" s="433"/>
      <c r="IJ84" s="434"/>
      <c r="IK84" s="435"/>
      <c r="IL84" s="436"/>
      <c r="IM84" s="437"/>
      <c r="IN84" s="438"/>
      <c r="IO84" s="439"/>
      <c r="IP84" s="441"/>
      <c r="IQ84" s="441"/>
      <c r="IR84" s="441"/>
      <c r="IS84" s="441"/>
      <c r="IT84" s="441"/>
      <c r="IU84" s="441"/>
      <c r="IV84" s="441"/>
      <c r="IW84" s="441"/>
      <c r="IX84" s="441"/>
      <c r="IY84" s="439"/>
    </row>
    <row r="85" spans="1:259" s="92" customFormat="1" ht="14.1" customHeight="1">
      <c r="A85" s="111">
        <v>-37</v>
      </c>
      <c r="B85" s="110">
        <v>11.45</v>
      </c>
      <c r="C85" s="110">
        <f t="shared" si="34"/>
        <v>0.16999999999999993</v>
      </c>
      <c r="D85" s="110">
        <v>11.62</v>
      </c>
      <c r="E85" s="110">
        <f t="shared" si="35"/>
        <v>4.2499999999999982E-2</v>
      </c>
      <c r="F85" s="219"/>
      <c r="G85" s="220"/>
      <c r="H85" s="220"/>
      <c r="I85" s="221"/>
      <c r="K85" s="193"/>
      <c r="L85" s="421"/>
      <c r="N85" s="607">
        <f t="shared" si="36"/>
        <v>11.45</v>
      </c>
      <c r="O85" s="100">
        <v>41</v>
      </c>
      <c r="P85" s="103">
        <v>-43.32</v>
      </c>
      <c r="Q85" s="103">
        <v>44.84</v>
      </c>
      <c r="R85" s="103">
        <f t="shared" si="26"/>
        <v>1.5200000000000031</v>
      </c>
      <c r="S85" s="104">
        <v>-43.63</v>
      </c>
      <c r="T85" s="104">
        <v>44.99</v>
      </c>
      <c r="U85" s="105">
        <f t="shared" si="27"/>
        <v>1.3599999999999994</v>
      </c>
      <c r="V85" s="103">
        <f t="shared" si="37"/>
        <v>-44.08</v>
      </c>
      <c r="W85" s="103">
        <f t="shared" si="38"/>
        <v>-44.31</v>
      </c>
      <c r="X85" s="103">
        <f t="shared" ref="X85:X105" si="39">V85+X84</f>
        <v>-2275.7100000000005</v>
      </c>
      <c r="Y85" s="103">
        <f t="shared" ref="Y85:Y105" si="40">W85+Y84</f>
        <v>-2265.6849999999995</v>
      </c>
      <c r="Z85" s="103">
        <f t="shared" si="32"/>
        <v>10.025000000001</v>
      </c>
      <c r="AA85" s="103">
        <f t="shared" si="33"/>
        <v>10.025000000001</v>
      </c>
      <c r="AB85" s="617"/>
      <c r="AF85" s="477">
        <v>-2.830000000000382</v>
      </c>
      <c r="AG85" s="478">
        <v>-0.7124999999996815</v>
      </c>
      <c r="AH85" s="478">
        <v>-0.41999999999916326</v>
      </c>
      <c r="AI85" s="478">
        <v>0.21525000000069672</v>
      </c>
      <c r="AJ85" s="478">
        <v>0.73500000000058208</v>
      </c>
      <c r="AK85" s="478">
        <v>0.76</v>
      </c>
      <c r="AL85" s="478">
        <v>0.78</v>
      </c>
      <c r="AM85" s="478">
        <v>0.81</v>
      </c>
      <c r="AN85" s="478">
        <v>0.79</v>
      </c>
      <c r="AO85" s="478">
        <v>0.82</v>
      </c>
      <c r="AP85" s="478">
        <v>0.84</v>
      </c>
      <c r="AQ85" s="478">
        <v>0.87</v>
      </c>
      <c r="AR85" s="478">
        <v>0.85</v>
      </c>
      <c r="AS85" s="478">
        <v>0.87</v>
      </c>
      <c r="AT85" s="478">
        <v>0.9</v>
      </c>
      <c r="AU85" s="478">
        <v>0.88</v>
      </c>
      <c r="AV85" s="478">
        <v>0.9</v>
      </c>
      <c r="AW85" s="478">
        <v>0.94</v>
      </c>
      <c r="AX85" s="478">
        <v>0.91</v>
      </c>
      <c r="AY85" s="478">
        <v>0.93</v>
      </c>
      <c r="AZ85" s="149">
        <v>0.95</v>
      </c>
      <c r="BA85" s="149">
        <v>0.68400000000030547</v>
      </c>
      <c r="BB85" s="149">
        <v>3.6100000000001273</v>
      </c>
      <c r="BC85" s="149">
        <v>3.5600000000001373</v>
      </c>
      <c r="BD85" s="149">
        <v>4.5450000000005275</v>
      </c>
      <c r="BE85" s="149">
        <v>0.98500000000058208</v>
      </c>
      <c r="BF85" s="149">
        <v>1.5750000000016371</v>
      </c>
      <c r="BG85" s="149">
        <v>1.67</v>
      </c>
      <c r="BH85" s="149">
        <v>3.9600000000004911</v>
      </c>
      <c r="BI85" s="149">
        <v>4.2138000000004974</v>
      </c>
      <c r="BJ85" s="149">
        <v>2.49047000000047</v>
      </c>
      <c r="BK85" s="149">
        <v>0.8902350000004442</v>
      </c>
      <c r="BL85" s="149">
        <v>-0.70999999999958163</v>
      </c>
      <c r="BM85" s="149">
        <v>1.0092500000004065</v>
      </c>
      <c r="BN85" s="149">
        <v>1.9350000000004002</v>
      </c>
      <c r="BO85" s="149">
        <v>1.99</v>
      </c>
      <c r="BP85" s="149">
        <v>2.0299999999999998</v>
      </c>
      <c r="BQ85" s="149">
        <v>2.1619999999999999</v>
      </c>
      <c r="BR85" s="149">
        <v>0.94000000000005457</v>
      </c>
      <c r="BS85" s="528">
        <v>0.97</v>
      </c>
      <c r="BT85" s="528">
        <v>0.99</v>
      </c>
      <c r="BU85" s="528">
        <v>1.03</v>
      </c>
      <c r="BV85" s="528">
        <v>0.34</v>
      </c>
      <c r="BW85" s="528">
        <v>-0.05</v>
      </c>
      <c r="BX85" s="528">
        <v>0.15</v>
      </c>
      <c r="BY85" s="528">
        <v>-8.5000000000491127E-2</v>
      </c>
      <c r="BZ85" s="528">
        <v>-0.10499999999865395</v>
      </c>
      <c r="CA85" s="532">
        <v>-0.11</v>
      </c>
      <c r="CB85" s="528">
        <v>-0.11</v>
      </c>
      <c r="CC85" s="528">
        <v>2.7550000000005239</v>
      </c>
      <c r="CD85" s="528">
        <v>4.6650000000008731</v>
      </c>
      <c r="CE85" s="528">
        <v>4.9000000000000004</v>
      </c>
      <c r="CF85" s="538">
        <v>5</v>
      </c>
      <c r="CG85" s="149">
        <v>5.08</v>
      </c>
      <c r="CH85" s="149">
        <v>5.1520000000000001</v>
      </c>
      <c r="CI85" s="542">
        <v>5.3094999999999999</v>
      </c>
      <c r="CJ85" s="149">
        <v>5.38</v>
      </c>
      <c r="CK85" s="149">
        <v>5.34</v>
      </c>
      <c r="CL85" s="149">
        <v>5.26</v>
      </c>
      <c r="CM85" s="149">
        <v>5.37</v>
      </c>
      <c r="CN85" s="149">
        <v>5.45</v>
      </c>
      <c r="CO85" s="149">
        <v>5.52</v>
      </c>
      <c r="CP85" s="149">
        <v>5.45</v>
      </c>
      <c r="CQ85" s="149">
        <v>5.6069999999998252</v>
      </c>
      <c r="CR85" s="149">
        <v>5.72</v>
      </c>
      <c r="CS85" s="149">
        <v>6.0979999999999999</v>
      </c>
      <c r="CT85" s="149">
        <v>6.7368000000002475</v>
      </c>
      <c r="CU85" s="149">
        <v>6.9284400000003217</v>
      </c>
      <c r="CV85" s="149">
        <v>7.6950000000006185</v>
      </c>
      <c r="CW85" s="149">
        <v>5.8600000000005821</v>
      </c>
      <c r="CX85" s="149">
        <v>3.8000000000001819</v>
      </c>
      <c r="CY85" s="560">
        <v>4.5012500000001578</v>
      </c>
      <c r="CZ85" s="149">
        <v>6.2750000000014552</v>
      </c>
      <c r="DA85" s="149">
        <v>6.4</v>
      </c>
      <c r="DB85" s="149">
        <v>3.7925000000007643</v>
      </c>
      <c r="DC85" s="149">
        <v>2.6750000000010914</v>
      </c>
      <c r="DD85" s="564">
        <v>1.84</v>
      </c>
      <c r="DE85" s="564">
        <v>2.78</v>
      </c>
      <c r="DF85" s="149">
        <v>2.89</v>
      </c>
      <c r="DG85" s="149">
        <v>2.95</v>
      </c>
      <c r="DH85" s="149">
        <v>3.01</v>
      </c>
      <c r="DI85" s="149">
        <v>2.95</v>
      </c>
      <c r="DJ85" s="149">
        <v>3.02</v>
      </c>
      <c r="DK85" s="149">
        <v>4.7299999999999347</v>
      </c>
      <c r="DL85" s="149">
        <v>5.8699999999998909</v>
      </c>
      <c r="DM85" s="149">
        <v>7.8000000000005461</v>
      </c>
      <c r="DN85" s="149">
        <v>9.392250000001086</v>
      </c>
      <c r="DO85" s="149">
        <v>10.695000000001528</v>
      </c>
      <c r="DP85" s="149">
        <v>10.91</v>
      </c>
      <c r="DQ85" s="149">
        <v>11.13</v>
      </c>
      <c r="DR85" s="149">
        <v>10.95</v>
      </c>
      <c r="DS85" s="149">
        <v>11.17</v>
      </c>
      <c r="DT85" s="149">
        <v>10.95</v>
      </c>
      <c r="DU85" s="149">
        <v>11.17</v>
      </c>
      <c r="DV85" s="593">
        <v>11.51</v>
      </c>
      <c r="DW85" s="594">
        <v>11.34</v>
      </c>
      <c r="DX85" s="595">
        <v>11.57</v>
      </c>
      <c r="DY85" s="596">
        <v>11.28</v>
      </c>
      <c r="DZ85" s="597">
        <v>11.62</v>
      </c>
      <c r="EA85" s="599">
        <v>11.41</v>
      </c>
      <c r="EB85" s="600">
        <v>11.18</v>
      </c>
      <c r="EC85" s="601">
        <v>11.35</v>
      </c>
      <c r="ED85" s="602">
        <v>11.53</v>
      </c>
      <c r="EE85" s="149">
        <v>10.91</v>
      </c>
      <c r="EF85" s="149">
        <v>11.13</v>
      </c>
      <c r="EG85" s="149">
        <v>10.96</v>
      </c>
      <c r="EH85" s="149">
        <v>10.81</v>
      </c>
      <c r="EI85" s="149">
        <v>11.05</v>
      </c>
      <c r="EJ85" s="149">
        <v>11.27</v>
      </c>
      <c r="EK85" s="149">
        <v>11.5</v>
      </c>
      <c r="EL85" s="149">
        <v>11.27</v>
      </c>
      <c r="EM85" s="149">
        <v>11.55</v>
      </c>
      <c r="EN85" s="149">
        <v>10.255000000001019</v>
      </c>
      <c r="EO85" s="149">
        <v>10.46</v>
      </c>
      <c r="EP85" s="149">
        <v>10.67</v>
      </c>
      <c r="EQ85" s="149">
        <v>10.83</v>
      </c>
      <c r="ER85" s="149"/>
      <c r="ES85" s="282"/>
      <c r="ET85" s="283"/>
      <c r="EU85" s="284"/>
      <c r="EV85" s="286"/>
      <c r="EW85" s="287"/>
      <c r="EX85" s="288"/>
      <c r="EY85" s="289"/>
      <c r="EZ85" s="290"/>
      <c r="FA85" s="291"/>
      <c r="FB85" s="287"/>
      <c r="FC85" s="293"/>
      <c r="FD85" s="294"/>
      <c r="FE85" s="295"/>
      <c r="FF85" s="296"/>
      <c r="FG85" s="297"/>
      <c r="FH85" s="298"/>
      <c r="FI85" s="299"/>
      <c r="FJ85" s="300"/>
      <c r="FK85" s="301"/>
      <c r="FL85" s="303"/>
      <c r="FM85" s="301"/>
      <c r="FN85" s="305"/>
      <c r="FO85" s="301"/>
      <c r="FP85" s="301"/>
      <c r="FQ85" s="308"/>
      <c r="FR85" s="309"/>
      <c r="FS85" s="310"/>
      <c r="FT85" s="301"/>
      <c r="FU85" s="301"/>
      <c r="FV85" s="313"/>
      <c r="FW85" s="315"/>
      <c r="FX85" s="316"/>
      <c r="FY85" s="318"/>
      <c r="FZ85" s="318"/>
      <c r="GA85" s="319"/>
      <c r="GB85" s="321"/>
      <c r="GC85" s="321"/>
      <c r="GD85" s="323"/>
      <c r="GE85" s="325"/>
      <c r="GF85" s="321"/>
      <c r="GG85" s="329"/>
      <c r="GH85" s="321"/>
      <c r="GI85" s="321"/>
      <c r="GJ85" s="321"/>
      <c r="GK85" s="321"/>
      <c r="GL85" s="321"/>
      <c r="GM85" s="321"/>
      <c r="GN85" s="336"/>
      <c r="GO85" s="337"/>
      <c r="GP85" s="342"/>
      <c r="GQ85" s="347"/>
      <c r="GR85" s="349"/>
      <c r="GS85" s="352"/>
      <c r="GT85" s="355"/>
      <c r="GU85" s="355"/>
      <c r="GV85" s="355"/>
      <c r="GW85" s="355"/>
      <c r="GX85" s="355"/>
      <c r="GY85" s="359"/>
      <c r="GZ85" s="362"/>
      <c r="HA85" s="364"/>
      <c r="HB85" s="369"/>
      <c r="HC85" s="373"/>
      <c r="HD85" s="355"/>
      <c r="HE85" s="355"/>
      <c r="HF85" s="355"/>
      <c r="HG85" s="384"/>
      <c r="HH85" s="386"/>
      <c r="HI85" s="355"/>
      <c r="HJ85" s="392"/>
      <c r="HK85" s="392"/>
      <c r="HL85" s="392"/>
      <c r="HM85" s="399"/>
      <c r="HN85" s="400"/>
      <c r="HO85" s="392"/>
      <c r="HP85" s="392"/>
      <c r="HQ85" s="392"/>
      <c r="HR85" s="402"/>
      <c r="HS85" s="404"/>
      <c r="HT85" s="406"/>
      <c r="HU85" s="408"/>
      <c r="HV85" s="409"/>
      <c r="HW85" s="409"/>
      <c r="HX85" s="409"/>
      <c r="HY85" s="413"/>
      <c r="HZ85" s="415"/>
      <c r="IA85" s="418"/>
      <c r="IB85" s="420"/>
      <c r="IC85" s="409"/>
      <c r="ID85" s="425"/>
      <c r="IE85" s="427"/>
      <c r="IF85" s="428"/>
      <c r="IG85" s="429"/>
      <c r="IH85" s="431"/>
      <c r="II85" s="433"/>
      <c r="IJ85" s="434"/>
      <c r="IK85" s="435"/>
      <c r="IL85" s="436"/>
      <c r="IM85" s="437"/>
      <c r="IN85" s="438"/>
      <c r="IO85" s="439"/>
      <c r="IP85" s="441"/>
      <c r="IQ85" s="441"/>
      <c r="IR85" s="441"/>
      <c r="IS85" s="441"/>
      <c r="IT85" s="441"/>
      <c r="IU85" s="441"/>
      <c r="IV85" s="441"/>
      <c r="IW85" s="441"/>
      <c r="IX85" s="441"/>
      <c r="IY85" s="439"/>
    </row>
    <row r="86" spans="1:259" s="92" customFormat="1" ht="14.1" customHeight="1">
      <c r="A86" s="111">
        <v>-37.5</v>
      </c>
      <c r="B86" s="110">
        <v>11.6</v>
      </c>
      <c r="C86" s="110">
        <f t="shared" si="34"/>
        <v>0.16999999999999993</v>
      </c>
      <c r="D86" s="110">
        <v>11.77</v>
      </c>
      <c r="E86" s="110">
        <f t="shared" si="35"/>
        <v>4.2499999999999982E-2</v>
      </c>
      <c r="F86" s="219"/>
      <c r="G86" s="220"/>
      <c r="H86" s="220"/>
      <c r="I86" s="221"/>
      <c r="K86" s="193"/>
      <c r="L86" s="421"/>
      <c r="N86" s="607">
        <f t="shared" si="36"/>
        <v>11.6</v>
      </c>
      <c r="O86" s="100">
        <v>41.5</v>
      </c>
      <c r="P86" s="103">
        <v>-44.37</v>
      </c>
      <c r="Q86" s="103">
        <v>45.72</v>
      </c>
      <c r="R86" s="103">
        <f t="shared" si="26"/>
        <v>1.3500000000000014</v>
      </c>
      <c r="S86" s="104">
        <v>-44.41</v>
      </c>
      <c r="T86" s="104">
        <v>45.82</v>
      </c>
      <c r="U86" s="105">
        <f t="shared" si="27"/>
        <v>1.4100000000000037</v>
      </c>
      <c r="V86" s="103">
        <f t="shared" si="37"/>
        <v>-45.045000000000002</v>
      </c>
      <c r="W86" s="103">
        <f t="shared" si="38"/>
        <v>-45.114999999999995</v>
      </c>
      <c r="X86" s="103">
        <f t="shared" si="39"/>
        <v>-2320.7550000000006</v>
      </c>
      <c r="Y86" s="103">
        <f t="shared" si="40"/>
        <v>-2310.7999999999993</v>
      </c>
      <c r="Z86" s="103">
        <f t="shared" si="32"/>
        <v>9.9550000000012915</v>
      </c>
      <c r="AA86" s="103">
        <f t="shared" si="33"/>
        <v>9.9550000000012915</v>
      </c>
      <c r="AB86" s="617"/>
      <c r="AF86" s="477">
        <v>-3.0250000000005457</v>
      </c>
      <c r="AG86" s="478">
        <v>-0.94599999999963513</v>
      </c>
      <c r="AH86" s="478">
        <v>-0.61499999999932697</v>
      </c>
      <c r="AI86" s="478">
        <v>3.6750000000643102E-2</v>
      </c>
      <c r="AJ86" s="478">
        <v>0.57000000000061846</v>
      </c>
      <c r="AK86" s="478">
        <v>0.59</v>
      </c>
      <c r="AL86" s="478">
        <v>0.61</v>
      </c>
      <c r="AM86" s="478">
        <v>0.63</v>
      </c>
      <c r="AN86" s="478">
        <v>0.61</v>
      </c>
      <c r="AO86" s="478">
        <v>0.63</v>
      </c>
      <c r="AP86" s="478">
        <v>0.64</v>
      </c>
      <c r="AQ86" s="478">
        <v>0.66</v>
      </c>
      <c r="AR86" s="478">
        <v>0.65</v>
      </c>
      <c r="AS86" s="478">
        <v>0.67</v>
      </c>
      <c r="AT86" s="478">
        <v>0.69</v>
      </c>
      <c r="AU86" s="478">
        <v>0.67</v>
      </c>
      <c r="AV86" s="478">
        <v>0.69</v>
      </c>
      <c r="AW86" s="478">
        <v>0.72</v>
      </c>
      <c r="AX86" s="478">
        <v>0.7</v>
      </c>
      <c r="AY86" s="478">
        <v>0.71</v>
      </c>
      <c r="AZ86" s="149">
        <v>0.73</v>
      </c>
      <c r="BA86" s="149">
        <v>0.51400000000020374</v>
      </c>
      <c r="BB86" s="149">
        <v>3.5549999999998363</v>
      </c>
      <c r="BC86" s="149">
        <v>3.4849999999998471</v>
      </c>
      <c r="BD86" s="149">
        <v>4.580000000000382</v>
      </c>
      <c r="BE86" s="149">
        <v>0.89500000000043656</v>
      </c>
      <c r="BF86" s="149">
        <v>1.4950000000017099</v>
      </c>
      <c r="BG86" s="149">
        <v>1.58</v>
      </c>
      <c r="BH86" s="149">
        <v>3.5350000000003092</v>
      </c>
      <c r="BI86" s="149">
        <v>3.7744000000003153</v>
      </c>
      <c r="BJ86" s="149">
        <v>2.1716100000002623</v>
      </c>
      <c r="BK86" s="149">
        <v>0.68330500000021299</v>
      </c>
      <c r="BL86" s="149">
        <v>-0.80499999999983629</v>
      </c>
      <c r="BM86" s="149">
        <v>0.89150000000024643</v>
      </c>
      <c r="BN86" s="149">
        <v>1.805000000000291</v>
      </c>
      <c r="BO86" s="149">
        <v>1.86</v>
      </c>
      <c r="BP86" s="149">
        <v>1.9</v>
      </c>
      <c r="BQ86" s="149">
        <v>2.0276000000000001</v>
      </c>
      <c r="BR86" s="149">
        <v>0.8249999999998181</v>
      </c>
      <c r="BS86" s="528">
        <v>0.85</v>
      </c>
      <c r="BT86" s="528">
        <v>0.87</v>
      </c>
      <c r="BU86" s="528">
        <v>0.91</v>
      </c>
      <c r="BV86" s="528">
        <v>0.13</v>
      </c>
      <c r="BW86" s="528">
        <v>-0.31</v>
      </c>
      <c r="BX86" s="528">
        <v>-0.08</v>
      </c>
      <c r="BY86" s="528">
        <v>-0.18500000000040018</v>
      </c>
      <c r="BZ86" s="528">
        <v>-0.1799999999989268</v>
      </c>
      <c r="CA86" s="532">
        <v>-0.19</v>
      </c>
      <c r="CB86" s="528">
        <v>-0.19</v>
      </c>
      <c r="CC86" s="528">
        <v>2.6450000000004588</v>
      </c>
      <c r="CD86" s="528">
        <v>4.535000000000764</v>
      </c>
      <c r="CE86" s="528">
        <v>4.76</v>
      </c>
      <c r="CF86" s="538">
        <v>4.8600000000000003</v>
      </c>
      <c r="CG86" s="149">
        <v>4.93</v>
      </c>
      <c r="CH86" s="149">
        <v>4.9870000000000001</v>
      </c>
      <c r="CI86" s="542">
        <v>5.1370000000000005</v>
      </c>
      <c r="CJ86" s="149">
        <v>5.2</v>
      </c>
      <c r="CK86" s="149">
        <v>5.16</v>
      </c>
      <c r="CL86" s="149">
        <v>5.08</v>
      </c>
      <c r="CM86" s="149">
        <v>5.18</v>
      </c>
      <c r="CN86" s="149">
        <v>5.26</v>
      </c>
      <c r="CO86" s="149">
        <v>5.33</v>
      </c>
      <c r="CP86" s="149">
        <v>5.27</v>
      </c>
      <c r="CQ86" s="149">
        <v>5.416999999999847</v>
      </c>
      <c r="CR86" s="149">
        <v>5.53</v>
      </c>
      <c r="CS86" s="149">
        <v>5.8900000000000006</v>
      </c>
      <c r="CT86" s="149">
        <v>6.5840000000001826</v>
      </c>
      <c r="CU86" s="149">
        <v>6.7922000000002374</v>
      </c>
      <c r="CV86" s="149">
        <v>7.6250000000004547</v>
      </c>
      <c r="CW86" s="149">
        <v>5.6500000000005457</v>
      </c>
      <c r="CX86" s="149">
        <v>3.6500000000000909</v>
      </c>
      <c r="CY86" s="560">
        <v>4.3411250000000621</v>
      </c>
      <c r="CZ86" s="149">
        <v>6.1050000000013824</v>
      </c>
      <c r="DA86" s="149">
        <v>6.23</v>
      </c>
      <c r="DB86" s="149">
        <v>3.5875000000005861</v>
      </c>
      <c r="DC86" s="149">
        <v>2.4550000000008367</v>
      </c>
      <c r="DD86" s="564">
        <v>1.61</v>
      </c>
      <c r="DE86" s="564">
        <v>2.56</v>
      </c>
      <c r="DF86" s="149">
        <v>2.66</v>
      </c>
      <c r="DG86" s="149">
        <v>2.71</v>
      </c>
      <c r="DH86" s="149">
        <v>2.76</v>
      </c>
      <c r="DI86" s="149">
        <v>2.7</v>
      </c>
      <c r="DJ86" s="149">
        <v>2.77</v>
      </c>
      <c r="DK86" s="149">
        <v>4.5159999999999014</v>
      </c>
      <c r="DL86" s="149">
        <v>5.6799999999998363</v>
      </c>
      <c r="DM86" s="149">
        <v>7.6120000000005348</v>
      </c>
      <c r="DN86" s="149">
        <v>9.2059000000011117</v>
      </c>
      <c r="DO86" s="149">
        <v>10.510000000001583</v>
      </c>
      <c r="DP86" s="149">
        <v>10.72</v>
      </c>
      <c r="DQ86" s="149">
        <v>10.93</v>
      </c>
      <c r="DR86" s="149">
        <v>10.76</v>
      </c>
      <c r="DS86" s="149">
        <v>10.98</v>
      </c>
      <c r="DT86" s="149">
        <v>10.76</v>
      </c>
      <c r="DU86" s="149">
        <v>10.98</v>
      </c>
      <c r="DV86" s="593">
        <v>11.31</v>
      </c>
      <c r="DW86" s="594">
        <v>11.14</v>
      </c>
      <c r="DX86" s="595">
        <v>11.36</v>
      </c>
      <c r="DY86" s="596">
        <v>11.08</v>
      </c>
      <c r="DZ86" s="597">
        <v>11.41</v>
      </c>
      <c r="EA86" s="599">
        <v>11.2</v>
      </c>
      <c r="EB86" s="600">
        <v>10.98</v>
      </c>
      <c r="EC86" s="601">
        <v>11.14</v>
      </c>
      <c r="ED86" s="602">
        <v>11.32</v>
      </c>
      <c r="EE86" s="149">
        <v>10.72</v>
      </c>
      <c r="EF86" s="149">
        <v>10.93</v>
      </c>
      <c r="EG86" s="149">
        <v>10.77</v>
      </c>
      <c r="EH86" s="149">
        <v>10.62</v>
      </c>
      <c r="EI86" s="149">
        <v>10.85</v>
      </c>
      <c r="EJ86" s="149">
        <v>11.07</v>
      </c>
      <c r="EK86" s="149">
        <v>11.29</v>
      </c>
      <c r="EL86" s="149">
        <v>11.06</v>
      </c>
      <c r="EM86" s="149">
        <v>11.34</v>
      </c>
      <c r="EN86" s="149">
        <v>10.025000000001</v>
      </c>
      <c r="EO86" s="149">
        <v>10.23</v>
      </c>
      <c r="EP86" s="149">
        <v>10.43</v>
      </c>
      <c r="EQ86" s="149">
        <v>10.59</v>
      </c>
      <c r="ER86" s="149"/>
      <c r="ES86" s="282"/>
      <c r="ET86" s="283"/>
      <c r="EU86" s="284"/>
      <c r="EV86" s="286"/>
      <c r="EW86" s="287"/>
      <c r="EX86" s="288"/>
      <c r="EY86" s="289"/>
      <c r="EZ86" s="290"/>
      <c r="FA86" s="291"/>
      <c r="FB86" s="287"/>
      <c r="FC86" s="293"/>
      <c r="FD86" s="294"/>
      <c r="FE86" s="295"/>
      <c r="FF86" s="296"/>
      <c r="FG86" s="297"/>
      <c r="FH86" s="298"/>
      <c r="FI86" s="299"/>
      <c r="FJ86" s="300"/>
      <c r="FK86" s="301"/>
      <c r="FL86" s="303"/>
      <c r="FM86" s="301"/>
      <c r="FN86" s="305"/>
      <c r="FO86" s="301"/>
      <c r="FP86" s="301"/>
      <c r="FQ86" s="308"/>
      <c r="FR86" s="309"/>
      <c r="FS86" s="310"/>
      <c r="FT86" s="301"/>
      <c r="FU86" s="301"/>
      <c r="FV86" s="313"/>
      <c r="FW86" s="315"/>
      <c r="FX86" s="316"/>
      <c r="FY86" s="318"/>
      <c r="FZ86" s="318"/>
      <c r="GA86" s="319"/>
      <c r="GB86" s="321"/>
      <c r="GC86" s="321"/>
      <c r="GD86" s="323"/>
      <c r="GE86" s="325"/>
      <c r="GF86" s="321"/>
      <c r="GG86" s="329"/>
      <c r="GH86" s="321"/>
      <c r="GI86" s="321"/>
      <c r="GJ86" s="321"/>
      <c r="GK86" s="321"/>
      <c r="GL86" s="321"/>
      <c r="GM86" s="321"/>
      <c r="GN86" s="336"/>
      <c r="GO86" s="337"/>
      <c r="GP86" s="342"/>
      <c r="GQ86" s="347"/>
      <c r="GR86" s="349"/>
      <c r="GS86" s="352"/>
      <c r="GT86" s="355"/>
      <c r="GU86" s="355"/>
      <c r="GV86" s="355"/>
      <c r="GW86" s="355"/>
      <c r="GX86" s="355"/>
      <c r="GY86" s="359"/>
      <c r="GZ86" s="362"/>
      <c r="HA86" s="364"/>
      <c r="HB86" s="369"/>
      <c r="HC86" s="373"/>
      <c r="HD86" s="355"/>
      <c r="HE86" s="355"/>
      <c r="HF86" s="355"/>
      <c r="HG86" s="384"/>
      <c r="HH86" s="386"/>
      <c r="HI86" s="355"/>
      <c r="HJ86" s="392"/>
      <c r="HK86" s="392"/>
      <c r="HL86" s="392"/>
      <c r="HM86" s="399"/>
      <c r="HN86" s="400"/>
      <c r="HO86" s="392"/>
      <c r="HP86" s="392"/>
      <c r="HQ86" s="392"/>
      <c r="HR86" s="402"/>
      <c r="HS86" s="404"/>
      <c r="HT86" s="406"/>
      <c r="HU86" s="408"/>
      <c r="HV86" s="409"/>
      <c r="HW86" s="409"/>
      <c r="HX86" s="409"/>
      <c r="HY86" s="413"/>
      <c r="HZ86" s="415"/>
      <c r="IA86" s="418"/>
      <c r="IB86" s="420"/>
      <c r="IC86" s="409"/>
      <c r="ID86" s="425"/>
      <c r="IE86" s="427"/>
      <c r="IF86" s="428"/>
      <c r="IG86" s="429"/>
      <c r="IH86" s="431"/>
      <c r="II86" s="433"/>
      <c r="IJ86" s="434"/>
      <c r="IK86" s="435"/>
      <c r="IL86" s="436"/>
      <c r="IM86" s="437"/>
      <c r="IN86" s="438"/>
      <c r="IO86" s="439"/>
      <c r="IP86" s="441"/>
      <c r="IQ86" s="441"/>
      <c r="IR86" s="441"/>
      <c r="IS86" s="441"/>
      <c r="IT86" s="441"/>
      <c r="IU86" s="441"/>
      <c r="IV86" s="441"/>
      <c r="IW86" s="441"/>
      <c r="IX86" s="441"/>
      <c r="IY86" s="439"/>
    </row>
    <row r="87" spans="1:259" s="92" customFormat="1" ht="14.1" customHeight="1">
      <c r="A87" s="111">
        <v>-38</v>
      </c>
      <c r="B87" s="110">
        <v>11.61</v>
      </c>
      <c r="C87" s="110">
        <f t="shared" si="34"/>
        <v>0.16999999999999993</v>
      </c>
      <c r="D87" s="110">
        <v>11.78</v>
      </c>
      <c r="E87" s="110">
        <f t="shared" si="35"/>
        <v>4.2499999999999982E-2</v>
      </c>
      <c r="F87" s="219"/>
      <c r="G87" s="220"/>
      <c r="H87" s="220"/>
      <c r="I87" s="221"/>
      <c r="K87" s="193"/>
      <c r="L87" s="421"/>
      <c r="N87" s="607">
        <f t="shared" si="36"/>
        <v>11.61</v>
      </c>
      <c r="O87" s="100">
        <v>42</v>
      </c>
      <c r="P87" s="103">
        <v>-39.799999999999997</v>
      </c>
      <c r="Q87" s="103">
        <v>41.2</v>
      </c>
      <c r="R87" s="103">
        <f t="shared" si="26"/>
        <v>1.4000000000000057</v>
      </c>
      <c r="S87" s="104">
        <v>-39.86</v>
      </c>
      <c r="T87" s="104">
        <v>40.98</v>
      </c>
      <c r="U87" s="105">
        <f t="shared" si="27"/>
        <v>1.1199999999999974</v>
      </c>
      <c r="V87" s="103">
        <f t="shared" si="37"/>
        <v>-40.5</v>
      </c>
      <c r="W87" s="103">
        <f t="shared" si="38"/>
        <v>-40.42</v>
      </c>
      <c r="X87" s="103">
        <f t="shared" si="39"/>
        <v>-2361.2550000000006</v>
      </c>
      <c r="Y87" s="103">
        <f t="shared" si="40"/>
        <v>-2351.2199999999993</v>
      </c>
      <c r="Z87" s="103">
        <f t="shared" si="32"/>
        <v>10.035000000001219</v>
      </c>
      <c r="AA87" s="103">
        <f t="shared" si="33"/>
        <v>10.035000000001219</v>
      </c>
      <c r="AB87" s="617"/>
      <c r="AF87" s="477">
        <v>-2.9800000000004729</v>
      </c>
      <c r="AG87" s="478">
        <v>-0.87404999999967448</v>
      </c>
      <c r="AH87" s="478">
        <v>-0.59499999999934516</v>
      </c>
      <c r="AI87" s="478">
        <v>6.7750000000614818E-2</v>
      </c>
      <c r="AJ87" s="478">
        <v>0.61000000000058208</v>
      </c>
      <c r="AK87" s="478">
        <v>0.63</v>
      </c>
      <c r="AL87" s="478">
        <v>0.65</v>
      </c>
      <c r="AM87" s="478">
        <v>0.68</v>
      </c>
      <c r="AN87" s="478">
        <v>0.66</v>
      </c>
      <c r="AO87" s="478">
        <v>0.69</v>
      </c>
      <c r="AP87" s="478">
        <v>0.7</v>
      </c>
      <c r="AQ87" s="478">
        <v>0.72</v>
      </c>
      <c r="AR87" s="478">
        <v>0.71</v>
      </c>
      <c r="AS87" s="478">
        <v>0.73</v>
      </c>
      <c r="AT87" s="478">
        <v>0.75</v>
      </c>
      <c r="AU87" s="478">
        <v>0.73</v>
      </c>
      <c r="AV87" s="478">
        <v>0.75</v>
      </c>
      <c r="AW87" s="478">
        <v>0.78</v>
      </c>
      <c r="AX87" s="478">
        <v>0.76</v>
      </c>
      <c r="AY87" s="478">
        <v>0.78</v>
      </c>
      <c r="AZ87" s="149">
        <v>0.8</v>
      </c>
      <c r="BA87" s="149">
        <v>0.53200000000022563</v>
      </c>
      <c r="BB87" s="149">
        <v>3.5149999999998727</v>
      </c>
      <c r="BC87" s="149">
        <v>3.4249999999998848</v>
      </c>
      <c r="BD87" s="149">
        <v>4.4549999999998846</v>
      </c>
      <c r="BE87" s="149">
        <v>0.8500000000003638</v>
      </c>
      <c r="BF87" s="149">
        <v>1.4700000000016189</v>
      </c>
      <c r="BG87" s="149">
        <v>1.56</v>
      </c>
      <c r="BH87" s="149">
        <v>3.5000000000004547</v>
      </c>
      <c r="BI87" s="149">
        <v>3.7250000000004611</v>
      </c>
      <c r="BJ87" s="149">
        <v>2.1447500000003124</v>
      </c>
      <c r="BK87" s="149">
        <v>0.67737500000017437</v>
      </c>
      <c r="BL87" s="149">
        <v>-0.78999999999996362</v>
      </c>
      <c r="BM87" s="149">
        <v>0.8902500000003557</v>
      </c>
      <c r="BN87" s="149">
        <v>1.7950000000005275</v>
      </c>
      <c r="BO87" s="149">
        <v>1.85</v>
      </c>
      <c r="BP87" s="149">
        <v>1.89</v>
      </c>
      <c r="BQ87" s="149">
        <v>2.0131999999999999</v>
      </c>
      <c r="BR87" s="149">
        <v>0.79500000000007276</v>
      </c>
      <c r="BS87" s="528">
        <v>0.82</v>
      </c>
      <c r="BT87" s="528">
        <v>0.84</v>
      </c>
      <c r="BU87" s="528">
        <v>0.88</v>
      </c>
      <c r="BV87" s="528">
        <v>0.14000000000000001</v>
      </c>
      <c r="BW87" s="528">
        <v>-0.27</v>
      </c>
      <c r="BX87" s="528">
        <v>-0.05</v>
      </c>
      <c r="BY87" s="528">
        <v>-0.15500000000020009</v>
      </c>
      <c r="BZ87" s="528">
        <v>-0.17499999999881766</v>
      </c>
      <c r="CA87" s="532">
        <v>-0.18</v>
      </c>
      <c r="CB87" s="528">
        <v>-0.18</v>
      </c>
      <c r="CC87" s="528">
        <v>2.6460000000003925</v>
      </c>
      <c r="CD87" s="528">
        <v>4.5300000000006548</v>
      </c>
      <c r="CE87" s="528">
        <v>4.76</v>
      </c>
      <c r="CF87" s="538">
        <v>4.8600000000000003</v>
      </c>
      <c r="CG87" s="149">
        <v>4.93</v>
      </c>
      <c r="CH87" s="149">
        <v>4.9719999999999995</v>
      </c>
      <c r="CI87" s="542">
        <v>5.1144999999999996</v>
      </c>
      <c r="CJ87" s="149">
        <v>5.18</v>
      </c>
      <c r="CK87" s="149">
        <v>5.14</v>
      </c>
      <c r="CL87" s="149">
        <v>5.0599999999999996</v>
      </c>
      <c r="CM87" s="149">
        <v>5.16</v>
      </c>
      <c r="CN87" s="149">
        <v>5.24</v>
      </c>
      <c r="CO87" s="149">
        <v>5.31</v>
      </c>
      <c r="CP87" s="149">
        <v>5.25</v>
      </c>
      <c r="CQ87" s="149">
        <v>5.3939999999998687</v>
      </c>
      <c r="CR87" s="149">
        <v>5.5</v>
      </c>
      <c r="CS87" s="149">
        <v>5.8419999999999996</v>
      </c>
      <c r="CT87" s="149">
        <v>6.5432000000002839</v>
      </c>
      <c r="CU87" s="149">
        <v>6.7535600000003688</v>
      </c>
      <c r="CV87" s="149">
        <v>7.5950000000007094</v>
      </c>
      <c r="CW87" s="149">
        <v>5.6500000000005457</v>
      </c>
      <c r="CX87" s="149">
        <v>3.6449999999999818</v>
      </c>
      <c r="CY87" s="560">
        <v>4.3259999999999534</v>
      </c>
      <c r="CZ87" s="149">
        <v>6.0400000000013279</v>
      </c>
      <c r="DA87" s="149">
        <v>6.16</v>
      </c>
      <c r="DB87" s="149">
        <v>3.5630000000005095</v>
      </c>
      <c r="DC87" s="149">
        <v>2.4500000000007276</v>
      </c>
      <c r="DD87" s="564">
        <v>1.62</v>
      </c>
      <c r="DE87" s="564">
        <v>2.5499999999999998</v>
      </c>
      <c r="DF87" s="149">
        <v>2.65</v>
      </c>
      <c r="DG87" s="149">
        <v>2.7</v>
      </c>
      <c r="DH87" s="149">
        <v>2.75</v>
      </c>
      <c r="DI87" s="149">
        <v>2.7</v>
      </c>
      <c r="DJ87" s="149">
        <v>2.77</v>
      </c>
      <c r="DK87" s="149">
        <v>4.4799999999999347</v>
      </c>
      <c r="DL87" s="149">
        <v>5.6199999999998909</v>
      </c>
      <c r="DM87" s="149">
        <v>7.5560000000006768</v>
      </c>
      <c r="DN87" s="149">
        <v>9.1532000000013252</v>
      </c>
      <c r="DO87" s="149">
        <v>10.460000000001855</v>
      </c>
      <c r="DP87" s="149">
        <v>10.67</v>
      </c>
      <c r="DQ87" s="149">
        <v>10.88</v>
      </c>
      <c r="DR87" s="149">
        <v>10.71</v>
      </c>
      <c r="DS87" s="149">
        <v>10.92</v>
      </c>
      <c r="DT87" s="149">
        <v>10.7</v>
      </c>
      <c r="DU87" s="149">
        <v>10.91</v>
      </c>
      <c r="DV87" s="593">
        <v>11.24</v>
      </c>
      <c r="DW87" s="594">
        <v>11.07</v>
      </c>
      <c r="DX87" s="595">
        <v>11.29</v>
      </c>
      <c r="DY87" s="596">
        <v>11.01</v>
      </c>
      <c r="DZ87" s="597">
        <v>11.34</v>
      </c>
      <c r="EA87" s="599">
        <v>11.14</v>
      </c>
      <c r="EB87" s="600">
        <v>10.92</v>
      </c>
      <c r="EC87" s="601">
        <v>11.08</v>
      </c>
      <c r="ED87" s="602">
        <v>11.26</v>
      </c>
      <c r="EE87" s="149">
        <v>10.67</v>
      </c>
      <c r="EF87" s="149">
        <v>10.88</v>
      </c>
      <c r="EG87" s="149">
        <v>10.72</v>
      </c>
      <c r="EH87" s="149">
        <v>10.57</v>
      </c>
      <c r="EI87" s="149">
        <v>10.8</v>
      </c>
      <c r="EJ87" s="149">
        <v>11.02</v>
      </c>
      <c r="EK87" s="149">
        <v>11.24</v>
      </c>
      <c r="EL87" s="149">
        <v>11.02</v>
      </c>
      <c r="EM87" s="149">
        <v>11.3</v>
      </c>
      <c r="EN87" s="149">
        <v>9.9550000000012915</v>
      </c>
      <c r="EO87" s="149">
        <v>10.15</v>
      </c>
      <c r="EP87" s="149">
        <v>10.35</v>
      </c>
      <c r="EQ87" s="149">
        <v>10.51</v>
      </c>
      <c r="ER87" s="149"/>
      <c r="ES87" s="282"/>
      <c r="ET87" s="283"/>
      <c r="EU87" s="284"/>
      <c r="EV87" s="286"/>
      <c r="EW87" s="287"/>
      <c r="EX87" s="288"/>
      <c r="EY87" s="289"/>
      <c r="EZ87" s="290"/>
      <c r="FA87" s="291"/>
      <c r="FB87" s="287"/>
      <c r="FC87" s="293"/>
      <c r="FD87" s="294"/>
      <c r="FE87" s="295"/>
      <c r="FF87" s="296"/>
      <c r="FG87" s="297"/>
      <c r="FH87" s="298"/>
      <c r="FI87" s="299"/>
      <c r="FJ87" s="300"/>
      <c r="FK87" s="301"/>
      <c r="FL87" s="303"/>
      <c r="FM87" s="301"/>
      <c r="FN87" s="305"/>
      <c r="FO87" s="301"/>
      <c r="FP87" s="301"/>
      <c r="FQ87" s="308"/>
      <c r="FR87" s="309"/>
      <c r="FS87" s="310"/>
      <c r="FT87" s="301"/>
      <c r="FU87" s="301"/>
      <c r="FV87" s="313"/>
      <c r="FW87" s="315"/>
      <c r="FX87" s="316"/>
      <c r="FY87" s="318"/>
      <c r="FZ87" s="318"/>
      <c r="GA87" s="319"/>
      <c r="GB87" s="321"/>
      <c r="GC87" s="321"/>
      <c r="GD87" s="323"/>
      <c r="GE87" s="325"/>
      <c r="GF87" s="321"/>
      <c r="GG87" s="329"/>
      <c r="GH87" s="321"/>
      <c r="GI87" s="321"/>
      <c r="GJ87" s="321"/>
      <c r="GK87" s="321"/>
      <c r="GL87" s="321"/>
      <c r="GM87" s="321"/>
      <c r="GN87" s="336"/>
      <c r="GO87" s="337"/>
      <c r="GP87" s="342"/>
      <c r="GQ87" s="347"/>
      <c r="GR87" s="349"/>
      <c r="GS87" s="352"/>
      <c r="GT87" s="355"/>
      <c r="GU87" s="355"/>
      <c r="GV87" s="355"/>
      <c r="GW87" s="355"/>
      <c r="GX87" s="355"/>
      <c r="GY87" s="359"/>
      <c r="GZ87" s="362"/>
      <c r="HA87" s="364"/>
      <c r="HB87" s="369"/>
      <c r="HC87" s="373"/>
      <c r="HD87" s="355"/>
      <c r="HE87" s="355"/>
      <c r="HF87" s="355"/>
      <c r="HG87" s="384"/>
      <c r="HH87" s="386"/>
      <c r="HI87" s="355"/>
      <c r="HJ87" s="392"/>
      <c r="HK87" s="392"/>
      <c r="HL87" s="392"/>
      <c r="HM87" s="399"/>
      <c r="HN87" s="400"/>
      <c r="HO87" s="392"/>
      <c r="HP87" s="392"/>
      <c r="HQ87" s="392"/>
      <c r="HR87" s="402"/>
      <c r="HS87" s="404"/>
      <c r="HT87" s="406"/>
      <c r="HU87" s="408"/>
      <c r="HV87" s="409"/>
      <c r="HW87" s="409"/>
      <c r="HX87" s="409"/>
      <c r="HY87" s="413"/>
      <c r="HZ87" s="415"/>
      <c r="IA87" s="418"/>
      <c r="IB87" s="420"/>
      <c r="IC87" s="409"/>
      <c r="ID87" s="425"/>
      <c r="IE87" s="427"/>
      <c r="IF87" s="428"/>
      <c r="IG87" s="429"/>
      <c r="IH87" s="431"/>
      <c r="II87" s="433"/>
      <c r="IJ87" s="434"/>
      <c r="IK87" s="435"/>
      <c r="IL87" s="436"/>
      <c r="IM87" s="437"/>
      <c r="IN87" s="438"/>
      <c r="IO87" s="439"/>
      <c r="IP87" s="441"/>
      <c r="IQ87" s="441"/>
      <c r="IR87" s="441"/>
      <c r="IS87" s="441"/>
      <c r="IT87" s="441"/>
      <c r="IU87" s="441"/>
      <c r="IV87" s="441"/>
      <c r="IW87" s="441"/>
      <c r="IX87" s="441"/>
      <c r="IY87" s="439"/>
    </row>
    <row r="88" spans="1:259" s="92" customFormat="1" ht="14.1" customHeight="1">
      <c r="A88" s="111">
        <v>-38.5</v>
      </c>
      <c r="B88" s="110">
        <v>11.75</v>
      </c>
      <c r="C88" s="110">
        <f t="shared" si="34"/>
        <v>0.17999999999999972</v>
      </c>
      <c r="D88" s="110">
        <v>11.93</v>
      </c>
      <c r="E88" s="110">
        <f t="shared" si="35"/>
        <v>4.4999999999999929E-2</v>
      </c>
      <c r="F88" s="219"/>
      <c r="G88" s="220"/>
      <c r="H88" s="220"/>
      <c r="I88" s="221"/>
      <c r="K88" s="193"/>
      <c r="L88" s="421"/>
      <c r="N88" s="607">
        <f t="shared" si="36"/>
        <v>11.75</v>
      </c>
      <c r="O88" s="100">
        <v>42.5</v>
      </c>
      <c r="P88" s="103">
        <v>-34.82</v>
      </c>
      <c r="Q88" s="103">
        <v>36.24</v>
      </c>
      <c r="R88" s="103">
        <f t="shared" si="26"/>
        <v>1.4200000000000017</v>
      </c>
      <c r="S88" s="104">
        <v>-34.770000000000003</v>
      </c>
      <c r="T88" s="104">
        <v>36.22</v>
      </c>
      <c r="U88" s="105">
        <f t="shared" si="27"/>
        <v>1.4499999999999957</v>
      </c>
      <c r="V88" s="103">
        <f t="shared" si="37"/>
        <v>-35.53</v>
      </c>
      <c r="W88" s="103">
        <f t="shared" si="38"/>
        <v>-35.495000000000005</v>
      </c>
      <c r="X88" s="103">
        <f t="shared" si="39"/>
        <v>-2396.7850000000008</v>
      </c>
      <c r="Y88" s="103">
        <f t="shared" si="40"/>
        <v>-2386.7149999999992</v>
      </c>
      <c r="Z88" s="103">
        <f t="shared" ref="Z88:Z105" si="41">Y88-X88</f>
        <v>10.070000000001528</v>
      </c>
      <c r="AA88" s="103">
        <f t="shared" ref="AA88:AA105" si="42">$P$3+Z88</f>
        <v>10.070000000001528</v>
      </c>
      <c r="AB88" s="617"/>
      <c r="AF88" s="477">
        <v>-2.9250000000006366</v>
      </c>
      <c r="AG88" s="478">
        <v>-0.78054999999969832</v>
      </c>
      <c r="AH88" s="478">
        <v>-0.59499999999934516</v>
      </c>
      <c r="AI88" s="478">
        <v>0.11175000000057489</v>
      </c>
      <c r="AJ88" s="478">
        <v>0.69000000000050932</v>
      </c>
      <c r="AK88" s="478">
        <v>0.72</v>
      </c>
      <c r="AL88" s="478">
        <v>0.74</v>
      </c>
      <c r="AM88" s="478">
        <v>0.77</v>
      </c>
      <c r="AN88" s="478">
        <v>0.75</v>
      </c>
      <c r="AO88" s="478">
        <v>0.78</v>
      </c>
      <c r="AP88" s="478">
        <v>0.8</v>
      </c>
      <c r="AQ88" s="478">
        <v>0.82</v>
      </c>
      <c r="AR88" s="478">
        <v>0.8</v>
      </c>
      <c r="AS88" s="478">
        <v>0.82</v>
      </c>
      <c r="AT88" s="478">
        <v>0.84</v>
      </c>
      <c r="AU88" s="478">
        <v>0.82</v>
      </c>
      <c r="AV88" s="478">
        <v>0.84</v>
      </c>
      <c r="AW88" s="478">
        <v>0.87</v>
      </c>
      <c r="AX88" s="478">
        <v>0.84</v>
      </c>
      <c r="AY88" s="478">
        <v>0.86</v>
      </c>
      <c r="AZ88" s="149">
        <v>0.88</v>
      </c>
      <c r="BA88" s="149">
        <v>0.55800000000029104</v>
      </c>
      <c r="BB88" s="149">
        <v>3.4549999999999272</v>
      </c>
      <c r="BC88" s="149">
        <v>3.3449999999999402</v>
      </c>
      <c r="BD88" s="149">
        <v>4.3249999999999407</v>
      </c>
      <c r="BE88" s="149">
        <v>0.74000000000023647</v>
      </c>
      <c r="BF88" s="149">
        <v>1.4150000000017826</v>
      </c>
      <c r="BG88" s="149">
        <v>1.5</v>
      </c>
      <c r="BH88" s="149">
        <v>3.4200000000005275</v>
      </c>
      <c r="BI88" s="149">
        <v>3.6306000000005332</v>
      </c>
      <c r="BJ88" s="149">
        <v>2.0956400000003086</v>
      </c>
      <c r="BK88" s="149">
        <v>0.67032000000009972</v>
      </c>
      <c r="BL88" s="149">
        <v>-0.75500000000010914</v>
      </c>
      <c r="BM88" s="149">
        <v>0.93175000000035202</v>
      </c>
      <c r="BN88" s="149">
        <v>1.8400000000006003</v>
      </c>
      <c r="BO88" s="149">
        <v>1.9</v>
      </c>
      <c r="BP88" s="149">
        <v>1.94</v>
      </c>
      <c r="BQ88" s="149">
        <v>2.0587999999999997</v>
      </c>
      <c r="BR88" s="149">
        <v>0.74499999999989086</v>
      </c>
      <c r="BS88" s="528">
        <v>0.77</v>
      </c>
      <c r="BT88" s="528">
        <v>0.79</v>
      </c>
      <c r="BU88" s="528">
        <v>0.83</v>
      </c>
      <c r="BV88" s="528">
        <v>0.59</v>
      </c>
      <c r="BW88" s="528">
        <v>0.45</v>
      </c>
      <c r="BX88" s="528">
        <v>0.52</v>
      </c>
      <c r="BY88" s="528">
        <v>-0.125</v>
      </c>
      <c r="BZ88" s="528">
        <v>-0.20499999999901775</v>
      </c>
      <c r="CA88" s="532">
        <v>-0.22</v>
      </c>
      <c r="CB88" s="528">
        <v>-0.22</v>
      </c>
      <c r="CC88" s="528">
        <v>2.5670000000003816</v>
      </c>
      <c r="CD88" s="528">
        <v>4.4250000000006366</v>
      </c>
      <c r="CE88" s="528">
        <v>4.6500000000000004</v>
      </c>
      <c r="CF88" s="538">
        <v>4.74</v>
      </c>
      <c r="CG88" s="149">
        <v>4.8099999999999996</v>
      </c>
      <c r="CH88" s="149">
        <v>4.8369999999999997</v>
      </c>
      <c r="CI88" s="542">
        <v>4.9719999999999995</v>
      </c>
      <c r="CJ88" s="149">
        <v>5.04</v>
      </c>
      <c r="CK88" s="149">
        <v>5</v>
      </c>
      <c r="CL88" s="149">
        <v>4.93</v>
      </c>
      <c r="CM88" s="149">
        <v>5.03</v>
      </c>
      <c r="CN88" s="149">
        <v>5.1100000000000003</v>
      </c>
      <c r="CO88" s="149">
        <v>5.18</v>
      </c>
      <c r="CP88" s="149">
        <v>5.12</v>
      </c>
      <c r="CQ88" s="149">
        <v>5.2589999999998724</v>
      </c>
      <c r="CR88" s="149">
        <v>5.36</v>
      </c>
      <c r="CS88" s="149">
        <v>5.6840000000000002</v>
      </c>
      <c r="CT88" s="149">
        <v>6.4264000000003492</v>
      </c>
      <c r="CU88" s="149">
        <v>6.6491200000004538</v>
      </c>
      <c r="CV88" s="149">
        <v>7.5400000000008731</v>
      </c>
      <c r="CW88" s="149">
        <v>5.6300000000005639</v>
      </c>
      <c r="CX88" s="149">
        <v>3.5650000000000546</v>
      </c>
      <c r="CY88" s="560">
        <v>4.2358750000000258</v>
      </c>
      <c r="CZ88" s="149">
        <v>5.9100000000012187</v>
      </c>
      <c r="DA88" s="149">
        <v>6.03</v>
      </c>
      <c r="DB88" s="149">
        <v>3.5030000000003696</v>
      </c>
      <c r="DC88" s="149">
        <v>2.4200000000005275</v>
      </c>
      <c r="DD88" s="564">
        <v>1.61</v>
      </c>
      <c r="DE88" s="564">
        <v>2.52</v>
      </c>
      <c r="DF88" s="149">
        <v>2.62</v>
      </c>
      <c r="DG88" s="149">
        <v>2.67</v>
      </c>
      <c r="DH88" s="149">
        <v>2.72</v>
      </c>
      <c r="DI88" s="149">
        <v>2.67</v>
      </c>
      <c r="DJ88" s="149">
        <v>2.74</v>
      </c>
      <c r="DK88" s="149">
        <v>4.4439999999999564</v>
      </c>
      <c r="DL88" s="149">
        <v>5.5799999999999272</v>
      </c>
      <c r="DM88" s="149">
        <v>7.5160000000007132</v>
      </c>
      <c r="DN88" s="149">
        <v>9.1132000000013615</v>
      </c>
      <c r="DO88" s="149">
        <v>10.420000000001892</v>
      </c>
      <c r="DP88" s="149">
        <v>10.63</v>
      </c>
      <c r="DQ88" s="149">
        <v>10.84</v>
      </c>
      <c r="DR88" s="149">
        <v>10.67</v>
      </c>
      <c r="DS88" s="149">
        <v>10.88</v>
      </c>
      <c r="DT88" s="149">
        <v>10.66</v>
      </c>
      <c r="DU88" s="149">
        <v>10.87</v>
      </c>
      <c r="DV88" s="593">
        <v>11.2</v>
      </c>
      <c r="DW88" s="594">
        <v>11.03</v>
      </c>
      <c r="DX88" s="595">
        <v>11.25</v>
      </c>
      <c r="DY88" s="596">
        <v>10.97</v>
      </c>
      <c r="DZ88" s="597">
        <v>11.3</v>
      </c>
      <c r="EA88" s="599">
        <v>11.1</v>
      </c>
      <c r="EB88" s="600">
        <v>10.88</v>
      </c>
      <c r="EC88" s="601">
        <v>11.04</v>
      </c>
      <c r="ED88" s="602">
        <v>11.22</v>
      </c>
      <c r="EE88" s="149">
        <v>10.63</v>
      </c>
      <c r="EF88" s="149">
        <v>10.84</v>
      </c>
      <c r="EG88" s="149">
        <v>10.68</v>
      </c>
      <c r="EH88" s="149">
        <v>10.53</v>
      </c>
      <c r="EI88" s="149">
        <v>10.76</v>
      </c>
      <c r="EJ88" s="149">
        <v>10.98</v>
      </c>
      <c r="EK88" s="149">
        <v>11.2</v>
      </c>
      <c r="EL88" s="149">
        <v>10.98</v>
      </c>
      <c r="EM88" s="149">
        <v>11.25</v>
      </c>
      <c r="EN88" s="149">
        <v>10.035000000001219</v>
      </c>
      <c r="EO88" s="149">
        <v>10.24</v>
      </c>
      <c r="EP88" s="149">
        <v>10.44</v>
      </c>
      <c r="EQ88" s="149">
        <v>10.6</v>
      </c>
      <c r="ER88" s="149"/>
      <c r="ES88" s="282"/>
      <c r="ET88" s="283"/>
      <c r="EU88" s="284"/>
      <c r="EV88" s="286"/>
      <c r="EW88" s="287"/>
      <c r="EX88" s="288"/>
      <c r="EY88" s="289"/>
      <c r="EZ88" s="290"/>
      <c r="FA88" s="291"/>
      <c r="FB88" s="287"/>
      <c r="FC88" s="293"/>
      <c r="FD88" s="294"/>
      <c r="FE88" s="295"/>
      <c r="FF88" s="296"/>
      <c r="FG88" s="297"/>
      <c r="FH88" s="298"/>
      <c r="FI88" s="299"/>
      <c r="FJ88" s="300"/>
      <c r="FK88" s="301"/>
      <c r="FL88" s="303"/>
      <c r="FM88" s="301"/>
      <c r="FN88" s="305"/>
      <c r="FO88" s="301"/>
      <c r="FP88" s="301"/>
      <c r="FQ88" s="308"/>
      <c r="FR88" s="309"/>
      <c r="FS88" s="310"/>
      <c r="FT88" s="301"/>
      <c r="FU88" s="301"/>
      <c r="FV88" s="313"/>
      <c r="FW88" s="315"/>
      <c r="FX88" s="316"/>
      <c r="FY88" s="318"/>
      <c r="FZ88" s="318"/>
      <c r="GA88" s="319"/>
      <c r="GB88" s="321"/>
      <c r="GC88" s="321"/>
      <c r="GD88" s="323"/>
      <c r="GE88" s="325"/>
      <c r="GF88" s="321"/>
      <c r="GG88" s="329"/>
      <c r="GH88" s="321"/>
      <c r="GI88" s="321"/>
      <c r="GJ88" s="321"/>
      <c r="GK88" s="321"/>
      <c r="GL88" s="321"/>
      <c r="GM88" s="321"/>
      <c r="GN88" s="336"/>
      <c r="GO88" s="337"/>
      <c r="GP88" s="342"/>
      <c r="GQ88" s="347"/>
      <c r="GR88" s="349"/>
      <c r="GS88" s="352"/>
      <c r="GT88" s="355"/>
      <c r="GU88" s="355"/>
      <c r="GV88" s="355"/>
      <c r="GW88" s="355"/>
      <c r="GX88" s="355"/>
      <c r="GY88" s="359"/>
      <c r="GZ88" s="362"/>
      <c r="HA88" s="364"/>
      <c r="HB88" s="369"/>
      <c r="HC88" s="373"/>
      <c r="HD88" s="355"/>
      <c r="HE88" s="355"/>
      <c r="HF88" s="355"/>
      <c r="HG88" s="384"/>
      <c r="HH88" s="386"/>
      <c r="HI88" s="355"/>
      <c r="HJ88" s="392"/>
      <c r="HK88" s="392"/>
      <c r="HL88" s="392"/>
      <c r="HM88" s="399"/>
      <c r="HN88" s="400"/>
      <c r="HO88" s="392"/>
      <c r="HP88" s="392"/>
      <c r="HQ88" s="392"/>
      <c r="HR88" s="402"/>
      <c r="HS88" s="404"/>
      <c r="HT88" s="406"/>
      <c r="HU88" s="408"/>
      <c r="HV88" s="409"/>
      <c r="HW88" s="409"/>
      <c r="HX88" s="409"/>
      <c r="HY88" s="413"/>
      <c r="HZ88" s="415"/>
      <c r="IA88" s="418"/>
      <c r="IB88" s="420"/>
      <c r="IC88" s="409"/>
      <c r="ID88" s="425"/>
      <c r="IE88" s="427"/>
      <c r="IF88" s="428"/>
      <c r="IG88" s="429"/>
      <c r="IH88" s="431"/>
      <c r="II88" s="433"/>
      <c r="IJ88" s="434"/>
      <c r="IK88" s="435"/>
      <c r="IL88" s="436"/>
      <c r="IM88" s="437"/>
      <c r="IN88" s="438"/>
      <c r="IO88" s="439"/>
      <c r="IP88" s="441"/>
      <c r="IQ88" s="441"/>
      <c r="IR88" s="441"/>
      <c r="IS88" s="441"/>
      <c r="IT88" s="441"/>
      <c r="IU88" s="441"/>
      <c r="IV88" s="441"/>
      <c r="IW88" s="441"/>
      <c r="IX88" s="441"/>
      <c r="IY88" s="439"/>
    </row>
    <row r="89" spans="1:259" s="92" customFormat="1" ht="14.1" customHeight="1">
      <c r="A89" s="111">
        <v>-39</v>
      </c>
      <c r="B89" s="110">
        <v>11.79</v>
      </c>
      <c r="C89" s="110">
        <f t="shared" si="34"/>
        <v>0.18000000000000149</v>
      </c>
      <c r="D89" s="110">
        <v>11.97</v>
      </c>
      <c r="E89" s="110">
        <f t="shared" si="35"/>
        <v>4.5000000000000373E-2</v>
      </c>
      <c r="F89" s="219"/>
      <c r="G89" s="220"/>
      <c r="H89" s="220"/>
      <c r="I89" s="221"/>
      <c r="K89" s="193"/>
      <c r="L89" s="421"/>
      <c r="N89" s="607">
        <f t="shared" si="36"/>
        <v>11.79</v>
      </c>
      <c r="O89" s="100">
        <v>43</v>
      </c>
      <c r="P89" s="103">
        <v>-30.86</v>
      </c>
      <c r="Q89" s="103">
        <v>32.31</v>
      </c>
      <c r="R89" s="103">
        <f t="shared" si="26"/>
        <v>1.4500000000000028</v>
      </c>
      <c r="S89" s="104">
        <v>-39.54</v>
      </c>
      <c r="T89" s="104">
        <v>32.19</v>
      </c>
      <c r="U89" s="105">
        <f t="shared" si="27"/>
        <v>-7.3500000000000014</v>
      </c>
      <c r="V89" s="103">
        <f t="shared" si="37"/>
        <v>-31.585000000000001</v>
      </c>
      <c r="W89" s="103">
        <f t="shared" si="38"/>
        <v>-35.864999999999995</v>
      </c>
      <c r="X89" s="103">
        <f t="shared" si="39"/>
        <v>-2428.3700000000008</v>
      </c>
      <c r="Y89" s="103">
        <f t="shared" si="40"/>
        <v>-2422.579999999999</v>
      </c>
      <c r="Z89" s="103">
        <f t="shared" si="41"/>
        <v>5.7900000000017826</v>
      </c>
      <c r="AA89" s="103">
        <f t="shared" si="42"/>
        <v>5.7900000000017826</v>
      </c>
      <c r="AB89" s="617"/>
      <c r="AF89" s="477">
        <v>-2.8200000000006185</v>
      </c>
      <c r="AG89" s="478">
        <v>-0.6947999999993999</v>
      </c>
      <c r="AH89" s="478">
        <v>-0.52499999999918145</v>
      </c>
      <c r="AI89" s="478">
        <v>0.17075000000074858</v>
      </c>
      <c r="AJ89" s="478">
        <v>0.74000000000069122</v>
      </c>
      <c r="AK89" s="478">
        <v>0.77</v>
      </c>
      <c r="AL89" s="478">
        <v>0.79</v>
      </c>
      <c r="AM89" s="478">
        <v>0.82</v>
      </c>
      <c r="AN89" s="478">
        <v>0.8</v>
      </c>
      <c r="AO89" s="478">
        <v>0.83</v>
      </c>
      <c r="AP89" s="478">
        <v>0.85</v>
      </c>
      <c r="AQ89" s="478">
        <v>0.88</v>
      </c>
      <c r="AR89" s="478">
        <v>0.86</v>
      </c>
      <c r="AS89" s="478">
        <v>0.88</v>
      </c>
      <c r="AT89" s="478">
        <v>0.91</v>
      </c>
      <c r="AU89" s="478">
        <v>0.89</v>
      </c>
      <c r="AV89" s="478">
        <v>0.91</v>
      </c>
      <c r="AW89" s="478">
        <v>0.95</v>
      </c>
      <c r="AX89" s="478">
        <v>0.92</v>
      </c>
      <c r="AY89" s="478">
        <v>0.94</v>
      </c>
      <c r="AZ89" s="149">
        <v>0.96</v>
      </c>
      <c r="BA89" s="149">
        <v>0.60000000000034193</v>
      </c>
      <c r="BB89" s="149">
        <v>3.4250000000001819</v>
      </c>
      <c r="BC89" s="149">
        <v>3.2950000000001958</v>
      </c>
      <c r="BD89" s="149">
        <v>4.2250000000001959</v>
      </c>
      <c r="BE89" s="149">
        <v>0.71000000000049113</v>
      </c>
      <c r="BF89" s="149">
        <v>1.4100000000021282</v>
      </c>
      <c r="BG89" s="149">
        <v>1.49</v>
      </c>
      <c r="BH89" s="149">
        <v>3.4150000000008731</v>
      </c>
      <c r="BI89" s="149">
        <v>3.6112000000008826</v>
      </c>
      <c r="BJ89" s="149">
        <v>2.1040300000006757</v>
      </c>
      <c r="BK89" s="149">
        <v>0.70451500000048339</v>
      </c>
      <c r="BL89" s="149">
        <v>-0.69499999999970896</v>
      </c>
      <c r="BM89" s="149">
        <v>0.95600000000056307</v>
      </c>
      <c r="BN89" s="149">
        <v>1.8450000000007094</v>
      </c>
      <c r="BO89" s="149">
        <v>1.9</v>
      </c>
      <c r="BP89" s="149">
        <v>1.94</v>
      </c>
      <c r="BQ89" s="149">
        <v>2.0543999999999998</v>
      </c>
      <c r="BR89" s="149">
        <v>0.74000000000023647</v>
      </c>
      <c r="BS89" s="528">
        <v>0.77</v>
      </c>
      <c r="BT89" s="528">
        <v>0.79</v>
      </c>
      <c r="BU89" s="528">
        <v>0.83</v>
      </c>
      <c r="BV89" s="528">
        <v>0.66</v>
      </c>
      <c r="BW89" s="528">
        <v>0.56000000000000005</v>
      </c>
      <c r="BX89" s="528">
        <v>0.61</v>
      </c>
      <c r="BY89" s="528">
        <v>-5.4999999999836291E-2</v>
      </c>
      <c r="BZ89" s="528">
        <v>-0.11499999999887223</v>
      </c>
      <c r="CA89" s="532">
        <v>-0.12</v>
      </c>
      <c r="CB89" s="528">
        <v>-0.12</v>
      </c>
      <c r="CC89" s="528">
        <v>2.6070000000003817</v>
      </c>
      <c r="CD89" s="528">
        <v>4.4250000000006366</v>
      </c>
      <c r="CE89" s="528">
        <v>4.6500000000000004</v>
      </c>
      <c r="CF89" s="538">
        <v>4.74</v>
      </c>
      <c r="CG89" s="149">
        <v>4.8099999999999996</v>
      </c>
      <c r="CH89" s="149">
        <v>4.8219999999999992</v>
      </c>
      <c r="CI89" s="542">
        <v>4.9494999999999996</v>
      </c>
      <c r="CJ89" s="149">
        <v>5.01</v>
      </c>
      <c r="CK89" s="149">
        <v>4.97</v>
      </c>
      <c r="CL89" s="149">
        <v>4.9000000000000004</v>
      </c>
      <c r="CM89" s="149">
        <v>5</v>
      </c>
      <c r="CN89" s="149">
        <v>5.08</v>
      </c>
      <c r="CO89" s="149">
        <v>5.15</v>
      </c>
      <c r="CP89" s="149">
        <v>5.09</v>
      </c>
      <c r="CQ89" s="149">
        <v>5.2229999999998729</v>
      </c>
      <c r="CR89" s="149">
        <v>5.33</v>
      </c>
      <c r="CS89" s="149">
        <v>5.6360000000000001</v>
      </c>
      <c r="CT89" s="149">
        <v>6.3956000000004876</v>
      </c>
      <c r="CU89" s="149">
        <v>6.623480000000634</v>
      </c>
      <c r="CV89" s="149">
        <v>7.5350000000012187</v>
      </c>
      <c r="CW89" s="149">
        <v>5.6250000000009095</v>
      </c>
      <c r="CX89" s="149">
        <v>3.5400000000004184</v>
      </c>
      <c r="CY89" s="560">
        <v>4.2007500000003901</v>
      </c>
      <c r="CZ89" s="149">
        <v>5.8650000000016007</v>
      </c>
      <c r="DA89" s="149">
        <v>5.98</v>
      </c>
      <c r="DB89" s="149">
        <v>3.4985000000005986</v>
      </c>
      <c r="DC89" s="149">
        <v>2.4350000000008549</v>
      </c>
      <c r="DD89" s="564">
        <v>1.64</v>
      </c>
      <c r="DE89" s="564">
        <v>2.5299999999999998</v>
      </c>
      <c r="DF89" s="149">
        <v>2.63</v>
      </c>
      <c r="DG89" s="149">
        <v>2.68</v>
      </c>
      <c r="DH89" s="149">
        <v>2.73</v>
      </c>
      <c r="DI89" s="149">
        <v>2.68</v>
      </c>
      <c r="DJ89" s="149">
        <v>2.75</v>
      </c>
      <c r="DK89" s="149">
        <v>4.447999999999956</v>
      </c>
      <c r="DL89" s="149">
        <v>5.5799999999999272</v>
      </c>
      <c r="DM89" s="149">
        <v>7.5100000000007636</v>
      </c>
      <c r="DN89" s="149">
        <v>9.1022500000014546</v>
      </c>
      <c r="DO89" s="149">
        <v>10.405000000002019</v>
      </c>
      <c r="DP89" s="149">
        <v>10.61</v>
      </c>
      <c r="DQ89" s="149">
        <v>10.82</v>
      </c>
      <c r="DR89" s="149">
        <v>10.65</v>
      </c>
      <c r="DS89" s="149">
        <v>10.86</v>
      </c>
      <c r="DT89" s="149">
        <v>10.64</v>
      </c>
      <c r="DU89" s="149">
        <v>10.85</v>
      </c>
      <c r="DV89" s="593">
        <v>11.18</v>
      </c>
      <c r="DW89" s="594">
        <v>11.01</v>
      </c>
      <c r="DX89" s="595">
        <v>11.23</v>
      </c>
      <c r="DY89" s="596">
        <v>10.95</v>
      </c>
      <c r="DZ89" s="597">
        <v>11.28</v>
      </c>
      <c r="EA89" s="599">
        <v>11.08</v>
      </c>
      <c r="EB89" s="600">
        <v>10.86</v>
      </c>
      <c r="EC89" s="601">
        <v>11.02</v>
      </c>
      <c r="ED89" s="602">
        <v>11.2</v>
      </c>
      <c r="EE89" s="149">
        <v>10.61</v>
      </c>
      <c r="EF89" s="149">
        <v>10.82</v>
      </c>
      <c r="EG89" s="149">
        <v>10.66</v>
      </c>
      <c r="EH89" s="149">
        <v>10.51</v>
      </c>
      <c r="EI89" s="149">
        <v>10.74</v>
      </c>
      <c r="EJ89" s="149">
        <v>10.95</v>
      </c>
      <c r="EK89" s="149">
        <v>11.17</v>
      </c>
      <c r="EL89" s="149">
        <v>10.95</v>
      </c>
      <c r="EM89" s="149">
        <v>11.22</v>
      </c>
      <c r="EN89" s="149">
        <v>10.070000000001528</v>
      </c>
      <c r="EO89" s="149">
        <v>10.27</v>
      </c>
      <c r="EP89" s="149">
        <v>10.48</v>
      </c>
      <c r="EQ89" s="149">
        <v>10.64</v>
      </c>
      <c r="ER89" s="149"/>
      <c r="ES89" s="282"/>
      <c r="ET89" s="283"/>
      <c r="EU89" s="284"/>
      <c r="EV89" s="286"/>
      <c r="EW89" s="287"/>
      <c r="EX89" s="288"/>
      <c r="EY89" s="289"/>
      <c r="EZ89" s="290"/>
      <c r="FA89" s="291"/>
      <c r="FB89" s="287"/>
      <c r="FC89" s="293"/>
      <c r="FD89" s="294"/>
      <c r="FE89" s="295"/>
      <c r="FF89" s="296"/>
      <c r="FG89" s="297"/>
      <c r="FH89" s="298"/>
      <c r="FI89" s="299"/>
      <c r="FJ89" s="300"/>
      <c r="FK89" s="301"/>
      <c r="FL89" s="303"/>
      <c r="FM89" s="301"/>
      <c r="FN89" s="305"/>
      <c r="FO89" s="301"/>
      <c r="FP89" s="301"/>
      <c r="FQ89" s="308"/>
      <c r="FR89" s="309"/>
      <c r="FS89" s="310"/>
      <c r="FT89" s="301"/>
      <c r="FU89" s="301"/>
      <c r="FV89" s="313"/>
      <c r="FW89" s="315"/>
      <c r="FX89" s="316"/>
      <c r="FY89" s="318"/>
      <c r="FZ89" s="318"/>
      <c r="GA89" s="319"/>
      <c r="GB89" s="321"/>
      <c r="GC89" s="321"/>
      <c r="GD89" s="323"/>
      <c r="GE89" s="325"/>
      <c r="GF89" s="321"/>
      <c r="GG89" s="329"/>
      <c r="GH89" s="321"/>
      <c r="GI89" s="321"/>
      <c r="GJ89" s="321"/>
      <c r="GK89" s="321"/>
      <c r="GL89" s="321"/>
      <c r="GM89" s="321"/>
      <c r="GN89" s="336"/>
      <c r="GO89" s="337"/>
      <c r="GP89" s="342"/>
      <c r="GQ89" s="347"/>
      <c r="GR89" s="349"/>
      <c r="GS89" s="352"/>
      <c r="GT89" s="355"/>
      <c r="GU89" s="355"/>
      <c r="GV89" s="355"/>
      <c r="GW89" s="355"/>
      <c r="GX89" s="355"/>
      <c r="GY89" s="359"/>
      <c r="GZ89" s="362"/>
      <c r="HA89" s="364"/>
      <c r="HB89" s="369"/>
      <c r="HC89" s="373"/>
      <c r="HD89" s="355"/>
      <c r="HE89" s="355"/>
      <c r="HF89" s="355"/>
      <c r="HG89" s="384"/>
      <c r="HH89" s="386"/>
      <c r="HI89" s="355"/>
      <c r="HJ89" s="392"/>
      <c r="HK89" s="392"/>
      <c r="HL89" s="392"/>
      <c r="HM89" s="399"/>
      <c r="HN89" s="400"/>
      <c r="HO89" s="392"/>
      <c r="HP89" s="392"/>
      <c r="HQ89" s="392"/>
      <c r="HR89" s="402"/>
      <c r="HS89" s="404"/>
      <c r="HT89" s="406"/>
      <c r="HU89" s="408"/>
      <c r="HV89" s="409"/>
      <c r="HW89" s="409"/>
      <c r="HX89" s="409"/>
      <c r="HY89" s="413"/>
      <c r="HZ89" s="415"/>
      <c r="IA89" s="418"/>
      <c r="IB89" s="420"/>
      <c r="IC89" s="409"/>
      <c r="ID89" s="425"/>
      <c r="IE89" s="427"/>
      <c r="IF89" s="428"/>
      <c r="IG89" s="429"/>
      <c r="IH89" s="431"/>
      <c r="II89" s="433"/>
      <c r="IJ89" s="434"/>
      <c r="IK89" s="435"/>
      <c r="IL89" s="436"/>
      <c r="IM89" s="437"/>
      <c r="IN89" s="438"/>
      <c r="IO89" s="439"/>
      <c r="IP89" s="441"/>
      <c r="IQ89" s="441"/>
      <c r="IR89" s="441"/>
      <c r="IS89" s="441"/>
      <c r="IT89" s="441"/>
      <c r="IU89" s="441"/>
      <c r="IV89" s="441"/>
      <c r="IW89" s="441"/>
      <c r="IX89" s="441"/>
      <c r="IY89" s="439"/>
    </row>
    <row r="90" spans="1:259" s="92" customFormat="1" ht="14.1" customHeight="1">
      <c r="A90" s="111">
        <v>-39.5</v>
      </c>
      <c r="B90" s="110">
        <v>11.44</v>
      </c>
      <c r="C90" s="110">
        <f t="shared" si="34"/>
        <v>0.16999999999999993</v>
      </c>
      <c r="D90" s="110">
        <v>11.61</v>
      </c>
      <c r="E90" s="110">
        <f t="shared" si="35"/>
        <v>4.2499999999999982E-2</v>
      </c>
      <c r="F90" s="219"/>
      <c r="G90" s="220"/>
      <c r="H90" s="220"/>
      <c r="I90" s="221"/>
      <c r="K90" s="193"/>
      <c r="L90" s="421"/>
      <c r="N90" s="607">
        <f t="shared" si="36"/>
        <v>11.44</v>
      </c>
      <c r="O90" s="100">
        <v>43.5</v>
      </c>
      <c r="P90" s="103">
        <v>-29.39</v>
      </c>
      <c r="Q90" s="103">
        <v>30.09</v>
      </c>
      <c r="R90" s="103">
        <f t="shared" si="26"/>
        <v>0.69999999999999929</v>
      </c>
      <c r="S90" s="104">
        <v>-34.53</v>
      </c>
      <c r="T90" s="104">
        <v>30.89</v>
      </c>
      <c r="U90" s="105">
        <f t="shared" si="27"/>
        <v>-3.6400000000000006</v>
      </c>
      <c r="V90" s="103">
        <f t="shared" si="37"/>
        <v>-29.740000000000002</v>
      </c>
      <c r="W90" s="103">
        <f t="shared" si="38"/>
        <v>-32.71</v>
      </c>
      <c r="X90" s="103">
        <f t="shared" si="39"/>
        <v>-2458.1100000000006</v>
      </c>
      <c r="Y90" s="103">
        <f t="shared" si="40"/>
        <v>-2455.2899999999991</v>
      </c>
      <c r="Z90" s="103">
        <f t="shared" si="41"/>
        <v>2.820000000001528</v>
      </c>
      <c r="AA90" s="103">
        <f t="shared" si="42"/>
        <v>2.820000000001528</v>
      </c>
      <c r="AB90" s="617"/>
      <c r="AF90" s="477">
        <v>-2.7650000000007822</v>
      </c>
      <c r="AG90" s="478">
        <v>-0.63595000000017965</v>
      </c>
      <c r="AH90" s="478">
        <v>-0.47499999999899956</v>
      </c>
      <c r="AI90" s="478">
        <v>0.22075000000093048</v>
      </c>
      <c r="AJ90" s="478">
        <v>0.79000000000087311</v>
      </c>
      <c r="AK90" s="478">
        <v>0.82</v>
      </c>
      <c r="AL90" s="478">
        <v>0.84</v>
      </c>
      <c r="AM90" s="478">
        <v>0.87</v>
      </c>
      <c r="AN90" s="478">
        <v>0.84</v>
      </c>
      <c r="AO90" s="478">
        <v>0.87</v>
      </c>
      <c r="AP90" s="478">
        <v>0.89</v>
      </c>
      <c r="AQ90" s="478">
        <v>0.92</v>
      </c>
      <c r="AR90" s="478">
        <v>0.9</v>
      </c>
      <c r="AS90" s="478">
        <v>0.92</v>
      </c>
      <c r="AT90" s="478">
        <v>0.95</v>
      </c>
      <c r="AU90" s="478">
        <v>0.93</v>
      </c>
      <c r="AV90" s="478">
        <v>0.95</v>
      </c>
      <c r="AW90" s="478">
        <v>0.99</v>
      </c>
      <c r="AX90" s="478">
        <v>0.96</v>
      </c>
      <c r="AY90" s="478">
        <v>0.98</v>
      </c>
      <c r="AZ90" s="149">
        <v>1</v>
      </c>
      <c r="BA90" s="149">
        <v>0.60400000000026921</v>
      </c>
      <c r="BB90" s="149">
        <v>3.375</v>
      </c>
      <c r="BC90" s="149">
        <v>3.2250000000000152</v>
      </c>
      <c r="BD90" s="149">
        <v>4.1050000000000155</v>
      </c>
      <c r="BE90" s="149">
        <v>0.66000000000030923</v>
      </c>
      <c r="BF90" s="149">
        <v>1.3800000000023829</v>
      </c>
      <c r="BG90" s="149">
        <v>1.46</v>
      </c>
      <c r="BH90" s="149">
        <v>3.9300000000007458</v>
      </c>
      <c r="BI90" s="149">
        <v>4.1118000000007555</v>
      </c>
      <c r="BJ90" s="149">
        <v>2.4294200000005928</v>
      </c>
      <c r="BK90" s="149">
        <v>0.86721000000044191</v>
      </c>
      <c r="BL90" s="149">
        <v>-0.69499999999970896</v>
      </c>
      <c r="BM90" s="149">
        <v>0.91050000000045661</v>
      </c>
      <c r="BN90" s="149">
        <v>1.7750000000005457</v>
      </c>
      <c r="BO90" s="149">
        <v>1.83</v>
      </c>
      <c r="BP90" s="149">
        <v>1.86</v>
      </c>
      <c r="BQ90" s="149">
        <v>1.9700000000000002</v>
      </c>
      <c r="BR90" s="149">
        <v>0.71000000000049113</v>
      </c>
      <c r="BS90" s="528">
        <v>0.73</v>
      </c>
      <c r="BT90" s="528">
        <v>0.74</v>
      </c>
      <c r="BU90" s="528">
        <v>0.76</v>
      </c>
      <c r="BV90" s="528">
        <v>0.64</v>
      </c>
      <c r="BW90" s="528">
        <v>0.57999999999999996</v>
      </c>
      <c r="BX90" s="528">
        <v>0.62</v>
      </c>
      <c r="BY90" s="528">
        <v>-8.9999999999690772E-2</v>
      </c>
      <c r="BZ90" s="528">
        <v>-0.13999999999896318</v>
      </c>
      <c r="CA90" s="532">
        <v>-0.15</v>
      </c>
      <c r="CB90" s="528">
        <v>-0.15</v>
      </c>
      <c r="CC90" s="528">
        <v>2.5650000000002731</v>
      </c>
      <c r="CD90" s="528">
        <v>4.3750000000004547</v>
      </c>
      <c r="CE90" s="528">
        <v>4.59</v>
      </c>
      <c r="CF90" s="538">
        <v>4.68</v>
      </c>
      <c r="CG90" s="149">
        <v>4.75</v>
      </c>
      <c r="CH90" s="149">
        <v>4.7469999999999999</v>
      </c>
      <c r="CI90" s="542">
        <v>4.867</v>
      </c>
      <c r="CJ90" s="149">
        <v>4.93</v>
      </c>
      <c r="CK90" s="149">
        <v>4.8899999999999997</v>
      </c>
      <c r="CL90" s="149">
        <v>4.82</v>
      </c>
      <c r="CM90" s="149">
        <v>4.92</v>
      </c>
      <c r="CN90" s="149">
        <v>4.99</v>
      </c>
      <c r="CO90" s="149">
        <v>5.05</v>
      </c>
      <c r="CP90" s="149">
        <v>4.99</v>
      </c>
      <c r="CQ90" s="149">
        <v>5.112999999999909</v>
      </c>
      <c r="CR90" s="149">
        <v>5.22</v>
      </c>
      <c r="CS90" s="149">
        <v>5.508</v>
      </c>
      <c r="CT90" s="149">
        <v>6.2808000000005677</v>
      </c>
      <c r="CU90" s="149">
        <v>6.5126400000007383</v>
      </c>
      <c r="CV90" s="149">
        <v>7.4400000000014188</v>
      </c>
      <c r="CW90" s="149">
        <v>5.6250000000009095</v>
      </c>
      <c r="CX90" s="149">
        <v>3.4450000000006185</v>
      </c>
      <c r="CY90" s="560">
        <v>4.0956250000005898</v>
      </c>
      <c r="CZ90" s="149">
        <v>5.7750000000014552</v>
      </c>
      <c r="DA90" s="149">
        <v>5.89</v>
      </c>
      <c r="DB90" s="149">
        <v>3.4435000000006242</v>
      </c>
      <c r="DC90" s="149">
        <v>2.3950000000008913</v>
      </c>
      <c r="DD90" s="564">
        <v>1.61</v>
      </c>
      <c r="DE90" s="564">
        <v>2.4900000000000002</v>
      </c>
      <c r="DF90" s="149">
        <v>2.59</v>
      </c>
      <c r="DG90" s="149">
        <v>2.64</v>
      </c>
      <c r="DH90" s="149">
        <v>2.69</v>
      </c>
      <c r="DI90" s="149">
        <v>2.64</v>
      </c>
      <c r="DJ90" s="149">
        <v>2.71</v>
      </c>
      <c r="DK90" s="149">
        <v>4.3899999999998585</v>
      </c>
      <c r="DL90" s="149">
        <v>5.5099999999997635</v>
      </c>
      <c r="DM90" s="149">
        <v>7.4280000000007025</v>
      </c>
      <c r="DN90" s="149">
        <v>9.0103500000014769</v>
      </c>
      <c r="DO90" s="149">
        <v>10.30500000000211</v>
      </c>
      <c r="DP90" s="149">
        <v>10.51</v>
      </c>
      <c r="DQ90" s="149">
        <v>10.72</v>
      </c>
      <c r="DR90" s="149">
        <v>10.55</v>
      </c>
      <c r="DS90" s="149">
        <v>10.76</v>
      </c>
      <c r="DT90" s="149">
        <v>10.54</v>
      </c>
      <c r="DU90" s="149">
        <v>10.75</v>
      </c>
      <c r="DV90" s="593">
        <v>11.07</v>
      </c>
      <c r="DW90" s="594">
        <v>10.9</v>
      </c>
      <c r="DX90" s="595">
        <v>11.12</v>
      </c>
      <c r="DY90" s="596">
        <v>10.84</v>
      </c>
      <c r="DZ90" s="597">
        <v>11.17</v>
      </c>
      <c r="EA90" s="599">
        <v>10.97</v>
      </c>
      <c r="EB90" s="600">
        <v>10.75</v>
      </c>
      <c r="EC90" s="601">
        <v>10.91</v>
      </c>
      <c r="ED90" s="602">
        <v>11.08</v>
      </c>
      <c r="EE90" s="149">
        <v>10.51</v>
      </c>
      <c r="EF90" s="149">
        <v>10.72</v>
      </c>
      <c r="EG90" s="149">
        <v>10.56</v>
      </c>
      <c r="EH90" s="149">
        <v>10.41</v>
      </c>
      <c r="EI90" s="149">
        <v>10.64</v>
      </c>
      <c r="EJ90" s="149">
        <v>10.85</v>
      </c>
      <c r="EK90" s="149">
        <v>11.07</v>
      </c>
      <c r="EL90" s="149">
        <v>10.85</v>
      </c>
      <c r="EM90" s="149">
        <v>11.12</v>
      </c>
      <c r="EN90" s="149">
        <v>9.9499999999999993</v>
      </c>
      <c r="EO90" s="149">
        <v>10.15</v>
      </c>
      <c r="EP90" s="149">
        <v>10.35</v>
      </c>
      <c r="EQ90" s="149">
        <v>10.51</v>
      </c>
      <c r="ER90" s="149"/>
      <c r="ES90" s="282"/>
      <c r="ET90" s="283"/>
      <c r="EU90" s="284"/>
      <c r="EV90" s="286"/>
      <c r="EW90" s="287"/>
      <c r="EX90" s="288"/>
      <c r="EY90" s="289"/>
      <c r="EZ90" s="290"/>
      <c r="FA90" s="291"/>
      <c r="FB90" s="287"/>
      <c r="FC90" s="293"/>
      <c r="FD90" s="294"/>
      <c r="FE90" s="295"/>
      <c r="FF90" s="296"/>
      <c r="FG90" s="297"/>
      <c r="FH90" s="298"/>
      <c r="FI90" s="299"/>
      <c r="FJ90" s="300"/>
      <c r="FK90" s="301"/>
      <c r="FL90" s="303"/>
      <c r="FM90" s="301"/>
      <c r="FN90" s="305"/>
      <c r="FO90" s="301"/>
      <c r="FP90" s="301"/>
      <c r="FQ90" s="308"/>
      <c r="FR90" s="309"/>
      <c r="FS90" s="310"/>
      <c r="FT90" s="301"/>
      <c r="FU90" s="301"/>
      <c r="FV90" s="313"/>
      <c r="FW90" s="315"/>
      <c r="FX90" s="316"/>
      <c r="FY90" s="318"/>
      <c r="FZ90" s="318"/>
      <c r="GA90" s="319"/>
      <c r="GB90" s="321"/>
      <c r="GC90" s="321"/>
      <c r="GD90" s="323"/>
      <c r="GE90" s="325"/>
      <c r="GF90" s="321"/>
      <c r="GG90" s="329"/>
      <c r="GH90" s="321"/>
      <c r="GI90" s="321"/>
      <c r="GJ90" s="321"/>
      <c r="GK90" s="321"/>
      <c r="GL90" s="321"/>
      <c r="GM90" s="321"/>
      <c r="GN90" s="336"/>
      <c r="GO90" s="337"/>
      <c r="GP90" s="342"/>
      <c r="GQ90" s="347"/>
      <c r="GR90" s="349"/>
      <c r="GS90" s="352"/>
      <c r="GT90" s="355"/>
      <c r="GU90" s="355"/>
      <c r="GV90" s="355"/>
      <c r="GW90" s="355"/>
      <c r="GX90" s="355"/>
      <c r="GY90" s="359"/>
      <c r="GZ90" s="362"/>
      <c r="HA90" s="364"/>
      <c r="HB90" s="369"/>
      <c r="HC90" s="373"/>
      <c r="HD90" s="355"/>
      <c r="HE90" s="355"/>
      <c r="HF90" s="355"/>
      <c r="HG90" s="384"/>
      <c r="HH90" s="386"/>
      <c r="HI90" s="355"/>
      <c r="HJ90" s="392"/>
      <c r="HK90" s="392"/>
      <c r="HL90" s="392"/>
      <c r="HM90" s="399"/>
      <c r="HN90" s="400"/>
      <c r="HO90" s="392"/>
      <c r="HP90" s="392"/>
      <c r="HQ90" s="392"/>
      <c r="HR90" s="402"/>
      <c r="HS90" s="404"/>
      <c r="HT90" s="406"/>
      <c r="HU90" s="408"/>
      <c r="HV90" s="409"/>
      <c r="HW90" s="409"/>
      <c r="HX90" s="409"/>
      <c r="HY90" s="413"/>
      <c r="HZ90" s="415"/>
      <c r="IA90" s="418"/>
      <c r="IB90" s="420"/>
      <c r="IC90" s="409"/>
      <c r="ID90" s="425"/>
      <c r="IE90" s="427"/>
      <c r="IF90" s="428"/>
      <c r="IG90" s="429"/>
      <c r="IH90" s="431"/>
      <c r="II90" s="433"/>
      <c r="IJ90" s="434"/>
      <c r="IK90" s="435"/>
      <c r="IL90" s="436"/>
      <c r="IM90" s="437"/>
      <c r="IN90" s="438"/>
      <c r="IO90" s="439"/>
      <c r="IP90" s="441"/>
      <c r="IQ90" s="441"/>
      <c r="IR90" s="441"/>
      <c r="IS90" s="441"/>
      <c r="IT90" s="441"/>
      <c r="IU90" s="441"/>
      <c r="IV90" s="441"/>
      <c r="IW90" s="441"/>
      <c r="IX90" s="441"/>
      <c r="IY90" s="439"/>
    </row>
    <row r="91" spans="1:259" s="92" customFormat="1" ht="14.1" customHeight="1">
      <c r="A91" s="111">
        <v>-40</v>
      </c>
      <c r="B91" s="110">
        <v>11.08</v>
      </c>
      <c r="C91" s="110">
        <f t="shared" si="34"/>
        <v>0.16999999999999993</v>
      </c>
      <c r="D91" s="110">
        <v>11.25</v>
      </c>
      <c r="E91" s="110">
        <f t="shared" si="35"/>
        <v>4.2499999999999982E-2</v>
      </c>
      <c r="F91" s="219"/>
      <c r="G91" s="220"/>
      <c r="H91" s="220"/>
      <c r="I91" s="221"/>
      <c r="K91" s="193"/>
      <c r="L91" s="421"/>
      <c r="N91" s="607">
        <f t="shared" si="36"/>
        <v>11.08</v>
      </c>
      <c r="O91" s="100">
        <v>44</v>
      </c>
      <c r="P91" s="103">
        <v>-29.05</v>
      </c>
      <c r="Q91" s="103">
        <v>30.44</v>
      </c>
      <c r="R91" s="103">
        <f t="shared" si="26"/>
        <v>1.3900000000000006</v>
      </c>
      <c r="S91" s="104">
        <v>-30.78</v>
      </c>
      <c r="T91" s="104">
        <v>30.68</v>
      </c>
      <c r="U91" s="105">
        <f t="shared" si="27"/>
        <v>-0.10000000000000142</v>
      </c>
      <c r="V91" s="103">
        <f t="shared" si="37"/>
        <v>-29.745000000000001</v>
      </c>
      <c r="W91" s="103">
        <f t="shared" si="38"/>
        <v>-30.73</v>
      </c>
      <c r="X91" s="103">
        <f t="shared" si="39"/>
        <v>-2487.8550000000005</v>
      </c>
      <c r="Y91" s="103">
        <f t="shared" si="40"/>
        <v>-2486.0199999999991</v>
      </c>
      <c r="Z91" s="103">
        <f t="shared" si="41"/>
        <v>1.8350000000014006</v>
      </c>
      <c r="AA91" s="103">
        <f t="shared" si="42"/>
        <v>1.8350000000014006</v>
      </c>
      <c r="AB91" s="617"/>
      <c r="AF91" s="477">
        <v>-3.1350000000011278</v>
      </c>
      <c r="AG91" s="478">
        <v>-1.0136499999996431</v>
      </c>
      <c r="AH91" s="478">
        <v>-0.85999999999921783</v>
      </c>
      <c r="AI91" s="478">
        <v>7.775000000074217E-2</v>
      </c>
      <c r="AJ91" s="478">
        <v>0.84500000000070941</v>
      </c>
      <c r="AK91" s="478">
        <v>0.88</v>
      </c>
      <c r="AL91" s="478">
        <v>0.91</v>
      </c>
      <c r="AM91" s="478">
        <v>0.95</v>
      </c>
      <c r="AN91" s="478">
        <v>0.92</v>
      </c>
      <c r="AO91" s="478">
        <v>0.96</v>
      </c>
      <c r="AP91" s="478">
        <v>0.98</v>
      </c>
      <c r="AQ91" s="478">
        <v>1.01</v>
      </c>
      <c r="AR91" s="478">
        <v>0.99</v>
      </c>
      <c r="AS91" s="478">
        <v>1.02</v>
      </c>
      <c r="AT91" s="478">
        <v>1.05</v>
      </c>
      <c r="AU91" s="478">
        <v>1.02</v>
      </c>
      <c r="AV91" s="478">
        <v>1.04</v>
      </c>
      <c r="AW91" s="478">
        <v>1.08</v>
      </c>
      <c r="AX91" s="478">
        <v>1.05</v>
      </c>
      <c r="AY91" s="478">
        <v>1.07</v>
      </c>
      <c r="AZ91" s="149">
        <v>1.0900000000000001</v>
      </c>
      <c r="BA91" s="149">
        <v>0.48200000000024734</v>
      </c>
      <c r="BB91" s="149">
        <v>2.9099999999998545</v>
      </c>
      <c r="BC91" s="149">
        <v>2.7399999999998705</v>
      </c>
      <c r="BD91" s="149">
        <v>3.5699999999998706</v>
      </c>
      <c r="BE91" s="149">
        <v>0.22499999999990905</v>
      </c>
      <c r="BF91" s="149">
        <v>0.9450000000019827</v>
      </c>
      <c r="BG91" s="149">
        <v>1</v>
      </c>
      <c r="BH91" s="149">
        <v>3.5200000000004366</v>
      </c>
      <c r="BI91" s="149">
        <v>3.6874000000004465</v>
      </c>
      <c r="BJ91" s="149">
        <v>1.9960600000002968</v>
      </c>
      <c r="BK91" s="149">
        <v>0.42553000000015762</v>
      </c>
      <c r="BL91" s="149">
        <v>-1.1449999999999818</v>
      </c>
      <c r="BM91" s="149">
        <v>0.45725000000011273</v>
      </c>
      <c r="BN91" s="149">
        <v>1.3200000000001637</v>
      </c>
      <c r="BO91" s="149">
        <v>1.36</v>
      </c>
      <c r="BP91" s="149">
        <v>1.39</v>
      </c>
      <c r="BQ91" s="149">
        <v>1.4955999999999996</v>
      </c>
      <c r="BR91" s="149">
        <v>0.26500000000032742</v>
      </c>
      <c r="BS91" s="528">
        <v>0.27</v>
      </c>
      <c r="BT91" s="528">
        <v>0.27</v>
      </c>
      <c r="BU91" s="528">
        <v>0.27</v>
      </c>
      <c r="BV91" s="528">
        <v>0.18</v>
      </c>
      <c r="BW91" s="528">
        <v>0.13</v>
      </c>
      <c r="BX91" s="528">
        <v>0.16</v>
      </c>
      <c r="BY91" s="528">
        <v>-0.51999999999998181</v>
      </c>
      <c r="BZ91" s="528">
        <v>-0.53499999999939973</v>
      </c>
      <c r="CA91" s="532">
        <v>-0.56000000000000005</v>
      </c>
      <c r="CB91" s="528">
        <v>-0.56999999999999995</v>
      </c>
      <c r="CC91" s="528">
        <v>2.109000000000262</v>
      </c>
      <c r="CD91" s="528">
        <v>3.8950000000004366</v>
      </c>
      <c r="CE91" s="528">
        <v>4.09</v>
      </c>
      <c r="CF91" s="538">
        <v>4.17</v>
      </c>
      <c r="CG91" s="149">
        <v>4.2300000000000004</v>
      </c>
      <c r="CH91" s="149">
        <v>4.2119999999999997</v>
      </c>
      <c r="CI91" s="542">
        <v>4.3244999999999996</v>
      </c>
      <c r="CJ91" s="149">
        <v>4.38</v>
      </c>
      <c r="CK91" s="149">
        <v>4.34</v>
      </c>
      <c r="CL91" s="149">
        <v>4.2699999999999996</v>
      </c>
      <c r="CM91" s="149">
        <v>4.3600000000000003</v>
      </c>
      <c r="CN91" s="149">
        <v>4.43</v>
      </c>
      <c r="CO91" s="149">
        <v>4.49</v>
      </c>
      <c r="CP91" s="149">
        <v>4.4400000000000004</v>
      </c>
      <c r="CQ91" s="149">
        <v>4.5489999999999133</v>
      </c>
      <c r="CR91" s="149">
        <v>4.6399999999999997</v>
      </c>
      <c r="CS91" s="149">
        <v>4.91</v>
      </c>
      <c r="CT91" s="149">
        <v>5.73000000000056</v>
      </c>
      <c r="CU91" s="149">
        <v>5.9760000000007283</v>
      </c>
      <c r="CV91" s="149">
        <v>6.9600000000014006</v>
      </c>
      <c r="CW91" s="149">
        <v>5.1300000000005639</v>
      </c>
      <c r="CX91" s="149">
        <v>2.9250000000001819</v>
      </c>
      <c r="CY91" s="560">
        <v>3.5655000000001533</v>
      </c>
      <c r="CZ91" s="149">
        <v>5.2600000000011278</v>
      </c>
      <c r="DA91" s="149">
        <v>5.37</v>
      </c>
      <c r="DB91" s="149">
        <v>2.9200000000005604</v>
      </c>
      <c r="DC91" s="149">
        <v>1.8700000000008004</v>
      </c>
      <c r="DD91" s="564">
        <v>1.08</v>
      </c>
      <c r="DE91" s="564">
        <v>1.96</v>
      </c>
      <c r="DF91" s="149">
        <v>2.04</v>
      </c>
      <c r="DG91" s="149">
        <v>2.08</v>
      </c>
      <c r="DH91" s="149">
        <v>2.12</v>
      </c>
      <c r="DI91" s="149">
        <v>2.08</v>
      </c>
      <c r="DJ91" s="149">
        <v>2.13</v>
      </c>
      <c r="DK91" s="149">
        <v>3.8729999999996396</v>
      </c>
      <c r="DL91" s="149">
        <v>5.0349999999993997</v>
      </c>
      <c r="DM91" s="149">
        <v>6.9470000000003891</v>
      </c>
      <c r="DN91" s="149">
        <v>8.5244000000012061</v>
      </c>
      <c r="DO91" s="149">
        <v>9.8150000000018736</v>
      </c>
      <c r="DP91" s="149">
        <v>10.01</v>
      </c>
      <c r="DQ91" s="149">
        <v>10.210000000000001</v>
      </c>
      <c r="DR91" s="149">
        <v>10.050000000000001</v>
      </c>
      <c r="DS91" s="149">
        <v>10.25</v>
      </c>
      <c r="DT91" s="149">
        <v>10.050000000000001</v>
      </c>
      <c r="DU91" s="149">
        <v>10.25</v>
      </c>
      <c r="DV91" s="593">
        <v>10.56</v>
      </c>
      <c r="DW91" s="594">
        <v>10.4</v>
      </c>
      <c r="DX91" s="595">
        <v>10.61</v>
      </c>
      <c r="DY91" s="596">
        <v>10.34</v>
      </c>
      <c r="DZ91" s="597">
        <v>10.65</v>
      </c>
      <c r="EA91" s="599">
        <v>10.46</v>
      </c>
      <c r="EB91" s="600">
        <v>10.25</v>
      </c>
      <c r="EC91" s="601">
        <v>10.4</v>
      </c>
      <c r="ED91" s="602">
        <v>10.57</v>
      </c>
      <c r="EE91" s="149">
        <v>10.01</v>
      </c>
      <c r="EF91" s="149">
        <v>10.210000000000001</v>
      </c>
      <c r="EG91" s="149">
        <v>10.06</v>
      </c>
      <c r="EH91" s="149">
        <v>9.92</v>
      </c>
      <c r="EI91" s="149">
        <v>10.14</v>
      </c>
      <c r="EJ91" s="149">
        <v>10.34</v>
      </c>
      <c r="EK91" s="149">
        <v>10.55</v>
      </c>
      <c r="EL91" s="149">
        <v>10.34</v>
      </c>
      <c r="EM91" s="149">
        <v>10.6</v>
      </c>
      <c r="EN91" s="149">
        <v>9.41</v>
      </c>
      <c r="EO91" s="149">
        <v>9.6</v>
      </c>
      <c r="EP91" s="149">
        <v>9.7899999999999991</v>
      </c>
      <c r="EQ91" s="149">
        <v>9.94</v>
      </c>
      <c r="ER91" s="149"/>
      <c r="ES91" s="282"/>
      <c r="ET91" s="283"/>
      <c r="EU91" s="284"/>
      <c r="EV91" s="286"/>
      <c r="EW91" s="287"/>
      <c r="EX91" s="288"/>
      <c r="EY91" s="289"/>
      <c r="EZ91" s="290"/>
      <c r="FA91" s="291"/>
      <c r="FB91" s="287"/>
      <c r="FC91" s="293"/>
      <c r="FD91" s="294"/>
      <c r="FE91" s="295"/>
      <c r="FF91" s="296"/>
      <c r="FG91" s="297"/>
      <c r="FH91" s="298"/>
      <c r="FI91" s="299"/>
      <c r="FJ91" s="300"/>
      <c r="FK91" s="301"/>
      <c r="FL91" s="303"/>
      <c r="FM91" s="301"/>
      <c r="FN91" s="305"/>
      <c r="FO91" s="301"/>
      <c r="FP91" s="301"/>
      <c r="FQ91" s="308"/>
      <c r="FR91" s="309"/>
      <c r="FS91" s="310"/>
      <c r="FT91" s="301"/>
      <c r="FU91" s="301"/>
      <c r="FV91" s="313"/>
      <c r="FW91" s="315"/>
      <c r="FX91" s="316"/>
      <c r="FY91" s="318"/>
      <c r="FZ91" s="318"/>
      <c r="GA91" s="319"/>
      <c r="GB91" s="321"/>
      <c r="GC91" s="321"/>
      <c r="GD91" s="323"/>
      <c r="GE91" s="325"/>
      <c r="GF91" s="321"/>
      <c r="GG91" s="329"/>
      <c r="GH91" s="321"/>
      <c r="GI91" s="321"/>
      <c r="GJ91" s="321"/>
      <c r="GK91" s="321"/>
      <c r="GL91" s="321"/>
      <c r="GM91" s="321"/>
      <c r="GN91" s="336"/>
      <c r="GO91" s="337"/>
      <c r="GP91" s="342"/>
      <c r="GQ91" s="347"/>
      <c r="GR91" s="349"/>
      <c r="GS91" s="352"/>
      <c r="GT91" s="355"/>
      <c r="GU91" s="355"/>
      <c r="GV91" s="355"/>
      <c r="GW91" s="355"/>
      <c r="GX91" s="355"/>
      <c r="GY91" s="359"/>
      <c r="GZ91" s="362"/>
      <c r="HA91" s="364"/>
      <c r="HB91" s="369"/>
      <c r="HC91" s="373"/>
      <c r="HD91" s="355"/>
      <c r="HE91" s="355"/>
      <c r="HF91" s="355"/>
      <c r="HG91" s="384"/>
      <c r="HH91" s="386"/>
      <c r="HI91" s="355"/>
      <c r="HJ91" s="392"/>
      <c r="HK91" s="392"/>
      <c r="HL91" s="392"/>
      <c r="HM91" s="399"/>
      <c r="HN91" s="400"/>
      <c r="HO91" s="392"/>
      <c r="HP91" s="392"/>
      <c r="HQ91" s="392"/>
      <c r="HR91" s="402"/>
      <c r="HS91" s="404"/>
      <c r="HT91" s="406"/>
      <c r="HU91" s="408"/>
      <c r="HV91" s="409"/>
      <c r="HW91" s="409"/>
      <c r="HX91" s="409"/>
      <c r="HY91" s="413"/>
      <c r="HZ91" s="415"/>
      <c r="IA91" s="418"/>
      <c r="IB91" s="420"/>
      <c r="IC91" s="409"/>
      <c r="ID91" s="425"/>
      <c r="IE91" s="427"/>
      <c r="IF91" s="428"/>
      <c r="IG91" s="429"/>
      <c r="IH91" s="431"/>
      <c r="II91" s="433"/>
      <c r="IJ91" s="434"/>
      <c r="IK91" s="435"/>
      <c r="IL91" s="436"/>
      <c r="IM91" s="437"/>
      <c r="IN91" s="438"/>
      <c r="IO91" s="439"/>
      <c r="IP91" s="441"/>
      <c r="IQ91" s="441"/>
      <c r="IR91" s="441"/>
      <c r="IS91" s="441"/>
      <c r="IT91" s="441"/>
      <c r="IU91" s="441"/>
      <c r="IV91" s="441"/>
      <c r="IW91" s="441"/>
      <c r="IX91" s="441"/>
      <c r="IY91" s="439"/>
    </row>
    <row r="92" spans="1:259" s="92" customFormat="1" ht="14.1" customHeight="1">
      <c r="A92" s="111">
        <v>-40.5</v>
      </c>
      <c r="B92" s="110">
        <v>10.67</v>
      </c>
      <c r="C92" s="110">
        <f t="shared" si="34"/>
        <v>0.16000000000000014</v>
      </c>
      <c r="D92" s="110">
        <v>10.83</v>
      </c>
      <c r="E92" s="110">
        <f t="shared" si="35"/>
        <v>4.0000000000000036E-2</v>
      </c>
      <c r="F92" s="219"/>
      <c r="G92" s="220"/>
      <c r="H92" s="220"/>
      <c r="I92" s="221"/>
      <c r="K92" s="193"/>
      <c r="L92" s="421"/>
      <c r="N92" s="607">
        <f t="shared" si="36"/>
        <v>10.67</v>
      </c>
      <c r="O92" s="100">
        <v>44.5</v>
      </c>
      <c r="P92" s="103">
        <v>-30.37</v>
      </c>
      <c r="Q92" s="103">
        <v>31.81</v>
      </c>
      <c r="R92" s="103">
        <f t="shared" si="26"/>
        <v>1.4399999999999977</v>
      </c>
      <c r="S92" s="104">
        <v>-29.55</v>
      </c>
      <c r="T92" s="104">
        <v>32.11</v>
      </c>
      <c r="U92" s="105">
        <f t="shared" si="27"/>
        <v>2.5599999999999987</v>
      </c>
      <c r="V92" s="103">
        <f t="shared" si="37"/>
        <v>-31.09</v>
      </c>
      <c r="W92" s="103">
        <f t="shared" si="38"/>
        <v>-30.83</v>
      </c>
      <c r="X92" s="103">
        <f t="shared" si="39"/>
        <v>-2518.9450000000006</v>
      </c>
      <c r="Y92" s="103">
        <f t="shared" si="40"/>
        <v>-2516.849999999999</v>
      </c>
      <c r="Z92" s="103">
        <f t="shared" si="41"/>
        <v>2.0950000000016189</v>
      </c>
      <c r="AA92" s="103">
        <f t="shared" si="42"/>
        <v>2.0950000000016189</v>
      </c>
      <c r="AB92" s="617"/>
      <c r="AF92" s="477">
        <v>-3.1350000000011278</v>
      </c>
      <c r="AG92" s="478">
        <v>-1.0367499999997971</v>
      </c>
      <c r="AH92" s="478">
        <v>-0.91999999999916326</v>
      </c>
      <c r="AI92" s="478">
        <v>3.1500000000596717E-2</v>
      </c>
      <c r="AJ92" s="478">
        <v>0.81000000000040018</v>
      </c>
      <c r="AK92" s="478">
        <v>0.84</v>
      </c>
      <c r="AL92" s="478">
        <v>0.87</v>
      </c>
      <c r="AM92" s="478">
        <v>0.9</v>
      </c>
      <c r="AN92" s="478">
        <v>0.87</v>
      </c>
      <c r="AO92" s="478">
        <v>0.9</v>
      </c>
      <c r="AP92" s="478">
        <v>0.92</v>
      </c>
      <c r="AQ92" s="478">
        <v>0.95</v>
      </c>
      <c r="AR92" s="478">
        <v>0.93</v>
      </c>
      <c r="AS92" s="478">
        <v>0.95</v>
      </c>
      <c r="AT92" s="478">
        <v>0.98</v>
      </c>
      <c r="AU92" s="478">
        <v>0.96</v>
      </c>
      <c r="AV92" s="478">
        <v>0.98</v>
      </c>
      <c r="AW92" s="478">
        <v>1.02</v>
      </c>
      <c r="AX92" s="478">
        <v>0.99</v>
      </c>
      <c r="AY92" s="478">
        <v>1.01</v>
      </c>
      <c r="AZ92" s="149">
        <v>1.03</v>
      </c>
      <c r="BA92" s="149">
        <v>0.39800000000029101</v>
      </c>
      <c r="BB92" s="149">
        <v>2.7999999999997272</v>
      </c>
      <c r="BC92" s="149">
        <v>2.6099999999997441</v>
      </c>
      <c r="BD92" s="149">
        <v>3.3899999999997439</v>
      </c>
      <c r="BE92" s="149">
        <v>0.10999999999967258</v>
      </c>
      <c r="BF92" s="149">
        <v>0.84500000000207365</v>
      </c>
      <c r="BG92" s="149">
        <v>0.9</v>
      </c>
      <c r="BH92" s="149">
        <v>3.4050000000002001</v>
      </c>
      <c r="BI92" s="149">
        <v>3.5580000000002103</v>
      </c>
      <c r="BJ92" s="149">
        <v>1.866450000000105</v>
      </c>
      <c r="BK92" s="149">
        <v>0.2957250000000069</v>
      </c>
      <c r="BL92" s="149">
        <v>-1.2750000000000909</v>
      </c>
      <c r="BM92" s="149">
        <v>0.33699999999992092</v>
      </c>
      <c r="BN92" s="149">
        <v>1.2049999999999272</v>
      </c>
      <c r="BO92" s="149">
        <v>1.24</v>
      </c>
      <c r="BP92" s="149">
        <v>1.26</v>
      </c>
      <c r="BQ92" s="149">
        <v>1.3611999999999997</v>
      </c>
      <c r="BR92" s="149">
        <v>0.15000000000009095</v>
      </c>
      <c r="BS92" s="528">
        <v>0.16</v>
      </c>
      <c r="BT92" s="528">
        <v>0.17</v>
      </c>
      <c r="BU92" s="528">
        <v>0.19</v>
      </c>
      <c r="BV92" s="528">
        <v>0.24</v>
      </c>
      <c r="BW92" s="528">
        <v>0.27</v>
      </c>
      <c r="BX92" s="528">
        <v>0.26</v>
      </c>
      <c r="BY92" s="528">
        <v>-0.65500000000020009</v>
      </c>
      <c r="BZ92" s="528">
        <v>-0.65499999999929059</v>
      </c>
      <c r="CA92" s="532">
        <v>-0.69</v>
      </c>
      <c r="CB92" s="528">
        <v>-0.7</v>
      </c>
      <c r="CC92" s="528">
        <v>1.9520000000001529</v>
      </c>
      <c r="CD92" s="528">
        <v>3.7200000000002547</v>
      </c>
      <c r="CE92" s="528">
        <v>3.91</v>
      </c>
      <c r="CF92" s="538">
        <v>3.99</v>
      </c>
      <c r="CG92" s="149">
        <v>4.05</v>
      </c>
      <c r="CH92" s="149">
        <v>4.0169999999999995</v>
      </c>
      <c r="CI92" s="542">
        <v>4.121999999999999</v>
      </c>
      <c r="CJ92" s="149">
        <v>4.18</v>
      </c>
      <c r="CK92" s="149">
        <v>4.1500000000000004</v>
      </c>
      <c r="CL92" s="149">
        <v>4.09</v>
      </c>
      <c r="CM92" s="149">
        <v>4.17</v>
      </c>
      <c r="CN92" s="149">
        <v>4.2300000000000004</v>
      </c>
      <c r="CO92" s="149">
        <v>4.28</v>
      </c>
      <c r="CP92" s="149">
        <v>4.2300000000000004</v>
      </c>
      <c r="CQ92" s="149">
        <v>4.3319999999999492</v>
      </c>
      <c r="CR92" s="149">
        <v>4.42</v>
      </c>
      <c r="CS92" s="149">
        <v>4.6719999999999997</v>
      </c>
      <c r="CT92" s="149">
        <v>5.5352000000005166</v>
      </c>
      <c r="CU92" s="149">
        <v>5.7941600000006712</v>
      </c>
      <c r="CV92" s="149">
        <v>6.8300000000012915</v>
      </c>
      <c r="CW92" s="149">
        <v>4.930000000000291</v>
      </c>
      <c r="CX92" s="149">
        <v>2.7150000000001455</v>
      </c>
      <c r="CY92" s="560">
        <v>3.345375000000117</v>
      </c>
      <c r="CZ92" s="149">
        <v>5.0350000000012187</v>
      </c>
      <c r="DA92" s="149">
        <v>5.14</v>
      </c>
      <c r="DB92" s="149">
        <v>2.6900000000005475</v>
      </c>
      <c r="DC92" s="149">
        <v>1.6400000000007822</v>
      </c>
      <c r="DD92" s="564">
        <v>0.85</v>
      </c>
      <c r="DE92" s="564">
        <v>1.73</v>
      </c>
      <c r="DF92" s="149">
        <v>1.8</v>
      </c>
      <c r="DG92" s="149">
        <v>1.84</v>
      </c>
      <c r="DH92" s="149">
        <v>1.88</v>
      </c>
      <c r="DI92" s="149">
        <v>1.84</v>
      </c>
      <c r="DJ92" s="149">
        <v>1.89</v>
      </c>
      <c r="DK92" s="149">
        <v>3.638999999999629</v>
      </c>
      <c r="DL92" s="149">
        <v>4.8049999999993815</v>
      </c>
      <c r="DM92" s="149">
        <v>6.7230000000003205</v>
      </c>
      <c r="DN92" s="149">
        <v>8.3053500000010949</v>
      </c>
      <c r="DO92" s="149">
        <v>9.600000000001728</v>
      </c>
      <c r="DP92" s="149">
        <v>9.7899999999999991</v>
      </c>
      <c r="DQ92" s="149">
        <v>9.99</v>
      </c>
      <c r="DR92" s="149">
        <v>9.83</v>
      </c>
      <c r="DS92" s="149">
        <v>10.029999999999999</v>
      </c>
      <c r="DT92" s="149">
        <v>9.83</v>
      </c>
      <c r="DU92" s="149">
        <v>10.029999999999999</v>
      </c>
      <c r="DV92" s="593">
        <v>10.33</v>
      </c>
      <c r="DW92" s="594">
        <v>10.18</v>
      </c>
      <c r="DX92" s="595">
        <v>10.38</v>
      </c>
      <c r="DY92" s="596">
        <v>10.119999999999999</v>
      </c>
      <c r="DZ92" s="597">
        <v>10.42</v>
      </c>
      <c r="EA92" s="599">
        <v>10.23</v>
      </c>
      <c r="EB92" s="600">
        <v>10.029999999999999</v>
      </c>
      <c r="EC92" s="601">
        <v>10.18</v>
      </c>
      <c r="ED92" s="602">
        <v>10.34</v>
      </c>
      <c r="EE92" s="149">
        <v>9.7899999999999991</v>
      </c>
      <c r="EF92" s="149">
        <v>9.99</v>
      </c>
      <c r="EG92" s="149">
        <v>9.84</v>
      </c>
      <c r="EH92" s="149">
        <v>9.6999999999999993</v>
      </c>
      <c r="EI92" s="149">
        <v>9.91</v>
      </c>
      <c r="EJ92" s="149">
        <v>10.11</v>
      </c>
      <c r="EK92" s="149">
        <v>10.31</v>
      </c>
      <c r="EL92" s="149">
        <v>10.1</v>
      </c>
      <c r="EM92" s="149">
        <v>10.35</v>
      </c>
      <c r="EN92" s="149">
        <v>9.14</v>
      </c>
      <c r="EO92" s="149">
        <v>9.32</v>
      </c>
      <c r="EP92" s="149">
        <v>9.51</v>
      </c>
      <c r="EQ92" s="149">
        <v>9.65</v>
      </c>
      <c r="ER92" s="149"/>
      <c r="ES92" s="282"/>
      <c r="ET92" s="283"/>
      <c r="EU92" s="284"/>
      <c r="EV92" s="286"/>
      <c r="EW92" s="287"/>
      <c r="EX92" s="288"/>
      <c r="EY92" s="289"/>
      <c r="EZ92" s="290"/>
      <c r="FA92" s="291"/>
      <c r="FB92" s="287"/>
      <c r="FC92" s="293"/>
      <c r="FD92" s="294"/>
      <c r="FE92" s="295"/>
      <c r="FF92" s="296"/>
      <c r="FG92" s="297"/>
      <c r="FH92" s="298"/>
      <c r="FI92" s="299"/>
      <c r="FJ92" s="300"/>
      <c r="FK92" s="301"/>
      <c r="FL92" s="303"/>
      <c r="FM92" s="301"/>
      <c r="FN92" s="305"/>
      <c r="FO92" s="301"/>
      <c r="FP92" s="301"/>
      <c r="FQ92" s="308"/>
      <c r="FR92" s="309"/>
      <c r="FS92" s="310"/>
      <c r="FT92" s="301"/>
      <c r="FU92" s="301"/>
      <c r="FV92" s="313"/>
      <c r="FW92" s="315"/>
      <c r="FX92" s="316"/>
      <c r="FY92" s="318"/>
      <c r="FZ92" s="318"/>
      <c r="GA92" s="319"/>
      <c r="GB92" s="321"/>
      <c r="GC92" s="321"/>
      <c r="GD92" s="323"/>
      <c r="GE92" s="325"/>
      <c r="GF92" s="321"/>
      <c r="GG92" s="329"/>
      <c r="GH92" s="321"/>
      <c r="GI92" s="321"/>
      <c r="GJ92" s="321"/>
      <c r="GK92" s="321"/>
      <c r="GL92" s="321"/>
      <c r="GM92" s="321"/>
      <c r="GN92" s="336"/>
      <c r="GO92" s="337"/>
      <c r="GP92" s="342"/>
      <c r="GQ92" s="347"/>
      <c r="GR92" s="349"/>
      <c r="GS92" s="352"/>
      <c r="GT92" s="355"/>
      <c r="GU92" s="355"/>
      <c r="GV92" s="355"/>
      <c r="GW92" s="355"/>
      <c r="GX92" s="355"/>
      <c r="GY92" s="359"/>
      <c r="GZ92" s="362"/>
      <c r="HA92" s="364"/>
      <c r="HB92" s="369"/>
      <c r="HC92" s="373"/>
      <c r="HD92" s="355"/>
      <c r="HE92" s="355"/>
      <c r="HF92" s="355"/>
      <c r="HG92" s="384"/>
      <c r="HH92" s="386"/>
      <c r="HI92" s="355"/>
      <c r="HJ92" s="392"/>
      <c r="HK92" s="392"/>
      <c r="HL92" s="392"/>
      <c r="HM92" s="399"/>
      <c r="HN92" s="400"/>
      <c r="HO92" s="392"/>
      <c r="HP92" s="392"/>
      <c r="HQ92" s="392"/>
      <c r="HR92" s="402"/>
      <c r="HS92" s="404"/>
      <c r="HT92" s="406"/>
      <c r="HU92" s="408"/>
      <c r="HV92" s="409"/>
      <c r="HW92" s="409"/>
      <c r="HX92" s="409"/>
      <c r="HY92" s="413"/>
      <c r="HZ92" s="415"/>
      <c r="IA92" s="418"/>
      <c r="IB92" s="420"/>
      <c r="IC92" s="409"/>
      <c r="ID92" s="425"/>
      <c r="IE92" s="427"/>
      <c r="IF92" s="428"/>
      <c r="IG92" s="429"/>
      <c r="IH92" s="431"/>
      <c r="II92" s="433"/>
      <c r="IJ92" s="434"/>
      <c r="IK92" s="435"/>
      <c r="IL92" s="436"/>
      <c r="IM92" s="437"/>
      <c r="IN92" s="438"/>
      <c r="IO92" s="439"/>
      <c r="IP92" s="441"/>
      <c r="IQ92" s="441"/>
      <c r="IR92" s="441"/>
      <c r="IS92" s="441"/>
      <c r="IT92" s="441"/>
      <c r="IU92" s="441"/>
      <c r="IV92" s="441"/>
      <c r="IW92" s="441"/>
      <c r="IX92" s="441"/>
      <c r="IY92" s="439"/>
    </row>
    <row r="93" spans="1:259" s="92" customFormat="1" ht="14.1" customHeight="1">
      <c r="A93" s="111">
        <v>-41</v>
      </c>
      <c r="B93" s="110">
        <v>10.43</v>
      </c>
      <c r="C93" s="110">
        <f t="shared" si="34"/>
        <v>0.16000000000000014</v>
      </c>
      <c r="D93" s="110">
        <v>10.59</v>
      </c>
      <c r="E93" s="110">
        <f t="shared" si="35"/>
        <v>4.0000000000000036E-2</v>
      </c>
      <c r="F93" s="219"/>
      <c r="G93" s="220"/>
      <c r="H93" s="220"/>
      <c r="I93" s="221"/>
      <c r="K93" s="193"/>
      <c r="L93" s="421"/>
      <c r="N93" s="607">
        <f t="shared" si="36"/>
        <v>10.43</v>
      </c>
      <c r="O93" s="100">
        <v>45</v>
      </c>
      <c r="P93" s="103">
        <v>-34.68</v>
      </c>
      <c r="Q93" s="103">
        <v>36.11</v>
      </c>
      <c r="R93" s="103">
        <f t="shared" si="26"/>
        <v>1.4299999999999997</v>
      </c>
      <c r="S93" s="104">
        <v>-29.33</v>
      </c>
      <c r="T93" s="104">
        <v>36.409999999999997</v>
      </c>
      <c r="U93" s="105">
        <f t="shared" si="27"/>
        <v>7.0799999999999983</v>
      </c>
      <c r="V93" s="103">
        <f t="shared" si="37"/>
        <v>-35.394999999999996</v>
      </c>
      <c r="W93" s="103">
        <f t="shared" si="38"/>
        <v>-32.869999999999997</v>
      </c>
      <c r="X93" s="103">
        <f t="shared" si="39"/>
        <v>-2554.3400000000006</v>
      </c>
      <c r="Y93" s="103">
        <f t="shared" si="40"/>
        <v>-2549.7199999999989</v>
      </c>
      <c r="Z93" s="103">
        <f t="shared" si="41"/>
        <v>4.6200000000017099</v>
      </c>
      <c r="AA93" s="103">
        <f t="shared" si="42"/>
        <v>4.6200000000017099</v>
      </c>
      <c r="AB93" s="617"/>
      <c r="AF93" s="477">
        <v>-3.2250000000008185</v>
      </c>
      <c r="AG93" s="478">
        <v>-1.134449999999656</v>
      </c>
      <c r="AH93" s="478">
        <v>-0.93499999999903594</v>
      </c>
      <c r="AI93" s="478">
        <v>6.1395333261771157E-13</v>
      </c>
      <c r="AJ93" s="478">
        <v>0.76500000000032742</v>
      </c>
      <c r="AK93" s="478">
        <v>0.8</v>
      </c>
      <c r="AL93" s="478">
        <v>0.82</v>
      </c>
      <c r="AM93" s="478">
        <v>0.85</v>
      </c>
      <c r="AN93" s="478">
        <v>0.82</v>
      </c>
      <c r="AO93" s="478">
        <v>0.85</v>
      </c>
      <c r="AP93" s="478">
        <v>0.87</v>
      </c>
      <c r="AQ93" s="478">
        <v>0.9</v>
      </c>
      <c r="AR93" s="478">
        <v>0.88</v>
      </c>
      <c r="AS93" s="478">
        <v>0.9</v>
      </c>
      <c r="AT93" s="478">
        <v>0.93</v>
      </c>
      <c r="AU93" s="478">
        <v>0.91</v>
      </c>
      <c r="AV93" s="478">
        <v>0.93</v>
      </c>
      <c r="AW93" s="478">
        <v>0.97</v>
      </c>
      <c r="AX93" s="478">
        <v>0.94</v>
      </c>
      <c r="AY93" s="478">
        <v>0.96</v>
      </c>
      <c r="AZ93" s="149">
        <v>0.98</v>
      </c>
      <c r="BA93" s="149">
        <v>0.31000000000029826</v>
      </c>
      <c r="BB93" s="149">
        <v>2.6649999999999636</v>
      </c>
      <c r="BC93" s="149">
        <v>2.4549999999999814</v>
      </c>
      <c r="BD93" s="149">
        <v>3.1849999999999814</v>
      </c>
      <c r="BE93" s="149">
        <v>9.9999999997635314E-3</v>
      </c>
      <c r="BF93" s="149">
        <v>0.7450000000021646</v>
      </c>
      <c r="BG93" s="149">
        <v>0.79</v>
      </c>
      <c r="BH93" s="149">
        <v>3.2850000000003092</v>
      </c>
      <c r="BI93" s="149">
        <v>3.4236000000003188</v>
      </c>
      <c r="BJ93" s="149">
        <v>1.7195900000001503</v>
      </c>
      <c r="BK93" s="149">
        <v>0.13729499999999328</v>
      </c>
      <c r="BL93" s="149">
        <v>-1.4450000000001637</v>
      </c>
      <c r="BM93" s="149">
        <v>0.18975000000004916</v>
      </c>
      <c r="BN93" s="149">
        <v>1.0700000000001637</v>
      </c>
      <c r="BO93" s="149">
        <v>1.1000000000000001</v>
      </c>
      <c r="BP93" s="149">
        <v>1.1200000000000001</v>
      </c>
      <c r="BQ93" s="149">
        <v>1.2167999999999999</v>
      </c>
      <c r="BR93" s="149">
        <v>1.5000000000327418E-2</v>
      </c>
      <c r="BS93" s="528">
        <v>0.02</v>
      </c>
      <c r="BT93" s="528">
        <v>0.02</v>
      </c>
      <c r="BU93" s="528">
        <v>0.02</v>
      </c>
      <c r="BV93" s="528">
        <v>0.06</v>
      </c>
      <c r="BW93" s="528">
        <v>0.09</v>
      </c>
      <c r="BX93" s="528">
        <v>0.08</v>
      </c>
      <c r="BY93" s="528">
        <v>-0.84000000000014552</v>
      </c>
      <c r="BZ93" s="528">
        <v>-0.8049999999989268</v>
      </c>
      <c r="CA93" s="532">
        <v>-0.85</v>
      </c>
      <c r="CB93" s="528">
        <v>-0.88</v>
      </c>
      <c r="CC93" s="528">
        <v>1.7660000000001199</v>
      </c>
      <c r="CD93" s="528">
        <v>3.5300000000002001</v>
      </c>
      <c r="CE93" s="528">
        <v>3.71</v>
      </c>
      <c r="CF93" s="538">
        <v>3.78</v>
      </c>
      <c r="CG93" s="149">
        <v>3.84</v>
      </c>
      <c r="CH93" s="149">
        <v>3.7919999999999994</v>
      </c>
      <c r="CI93" s="542">
        <v>3.8894999999999995</v>
      </c>
      <c r="CJ93" s="149">
        <v>3.94</v>
      </c>
      <c r="CK93" s="149">
        <v>3.91</v>
      </c>
      <c r="CL93" s="149">
        <v>3.85</v>
      </c>
      <c r="CM93" s="149">
        <v>3.93</v>
      </c>
      <c r="CN93" s="149">
        <v>3.99</v>
      </c>
      <c r="CO93" s="149">
        <v>4.04</v>
      </c>
      <c r="CP93" s="149">
        <v>3.99</v>
      </c>
      <c r="CQ93" s="149">
        <v>4.0819999999999599</v>
      </c>
      <c r="CR93" s="149">
        <v>4.16</v>
      </c>
      <c r="CS93" s="149">
        <v>4.3940000000000001</v>
      </c>
      <c r="CT93" s="149">
        <v>5.3024000000005316</v>
      </c>
      <c r="CU93" s="149">
        <v>5.5749200000006907</v>
      </c>
      <c r="CV93" s="149">
        <v>6.6650000000013279</v>
      </c>
      <c r="CW93" s="149">
        <v>4.8900000000003274</v>
      </c>
      <c r="CX93" s="149">
        <v>2.4250000000001819</v>
      </c>
      <c r="CY93" s="560">
        <v>3.0452500000001534</v>
      </c>
      <c r="CZ93" s="149">
        <v>4.6800000000012005</v>
      </c>
      <c r="DA93" s="149">
        <v>4.7699999999999996</v>
      </c>
      <c r="DB93" s="149">
        <v>2.3830000000007256</v>
      </c>
      <c r="DC93" s="149">
        <v>1.3600000000010368</v>
      </c>
      <c r="DD93" s="564">
        <v>0.59</v>
      </c>
      <c r="DE93" s="564">
        <v>1.45</v>
      </c>
      <c r="DF93" s="149">
        <v>1.51</v>
      </c>
      <c r="DG93" s="149">
        <v>1.54</v>
      </c>
      <c r="DH93" s="149">
        <v>1.57</v>
      </c>
      <c r="DI93" s="149">
        <v>1.54</v>
      </c>
      <c r="DJ93" s="149">
        <v>1.58</v>
      </c>
      <c r="DK93" s="149">
        <v>3.3439999999997161</v>
      </c>
      <c r="DL93" s="149">
        <v>4.5199999999995271</v>
      </c>
      <c r="DM93" s="149">
        <v>6.4440000000004147</v>
      </c>
      <c r="DN93" s="149">
        <v>8.0313000000011474</v>
      </c>
      <c r="DO93" s="149">
        <v>9.3300000000017462</v>
      </c>
      <c r="DP93" s="149">
        <v>9.52</v>
      </c>
      <c r="DQ93" s="149">
        <v>9.7100000000000009</v>
      </c>
      <c r="DR93" s="149">
        <v>9.5500000000000007</v>
      </c>
      <c r="DS93" s="149">
        <v>9.74</v>
      </c>
      <c r="DT93" s="149">
        <v>9.5500000000000007</v>
      </c>
      <c r="DU93" s="149">
        <v>9.74</v>
      </c>
      <c r="DV93" s="593">
        <v>10.029999999999999</v>
      </c>
      <c r="DW93" s="594">
        <v>9.8800000000000008</v>
      </c>
      <c r="DX93" s="595">
        <v>10.08</v>
      </c>
      <c r="DY93" s="596">
        <v>9.83</v>
      </c>
      <c r="DZ93" s="597">
        <v>10.119999999999999</v>
      </c>
      <c r="EA93" s="599">
        <v>9.94</v>
      </c>
      <c r="EB93" s="600">
        <v>9.74</v>
      </c>
      <c r="EC93" s="601">
        <v>9.89</v>
      </c>
      <c r="ED93" s="602">
        <v>10.050000000000001</v>
      </c>
      <c r="EE93" s="149">
        <v>9.52</v>
      </c>
      <c r="EF93" s="149">
        <v>9.7100000000000009</v>
      </c>
      <c r="EG93" s="149">
        <v>9.56</v>
      </c>
      <c r="EH93" s="149">
        <v>9.43</v>
      </c>
      <c r="EI93" s="149">
        <v>9.64</v>
      </c>
      <c r="EJ93" s="149">
        <v>9.83</v>
      </c>
      <c r="EK93" s="149">
        <v>10.029999999999999</v>
      </c>
      <c r="EL93" s="149">
        <v>9.83</v>
      </c>
      <c r="EM93" s="149">
        <v>10.08</v>
      </c>
      <c r="EN93" s="149">
        <v>8.85</v>
      </c>
      <c r="EO93" s="149">
        <v>9.0299999999999994</v>
      </c>
      <c r="EP93" s="149">
        <v>9.2100000000000009</v>
      </c>
      <c r="EQ93" s="149">
        <v>9.35</v>
      </c>
      <c r="ER93" s="149"/>
      <c r="ES93" s="282"/>
      <c r="ET93" s="283"/>
      <c r="EU93" s="284"/>
      <c r="EV93" s="286"/>
      <c r="EW93" s="287"/>
      <c r="EX93" s="288"/>
      <c r="EY93" s="289"/>
      <c r="EZ93" s="290"/>
      <c r="FA93" s="291"/>
      <c r="FB93" s="287"/>
      <c r="FC93" s="293"/>
      <c r="FD93" s="294"/>
      <c r="FE93" s="295"/>
      <c r="FF93" s="296"/>
      <c r="FG93" s="297"/>
      <c r="FH93" s="298"/>
      <c r="FI93" s="299"/>
      <c r="FJ93" s="300"/>
      <c r="FK93" s="301"/>
      <c r="FL93" s="303"/>
      <c r="FM93" s="301"/>
      <c r="FN93" s="305"/>
      <c r="FO93" s="301"/>
      <c r="FP93" s="301"/>
      <c r="FQ93" s="308"/>
      <c r="FR93" s="309"/>
      <c r="FS93" s="310"/>
      <c r="FT93" s="301"/>
      <c r="FU93" s="301"/>
      <c r="FV93" s="313"/>
      <c r="FW93" s="315"/>
      <c r="FX93" s="316"/>
      <c r="FY93" s="318"/>
      <c r="FZ93" s="318"/>
      <c r="GA93" s="319"/>
      <c r="GB93" s="321"/>
      <c r="GC93" s="321"/>
      <c r="GD93" s="323"/>
      <c r="GE93" s="325"/>
      <c r="GF93" s="321"/>
      <c r="GG93" s="329"/>
      <c r="GH93" s="321"/>
      <c r="GI93" s="321"/>
      <c r="GJ93" s="321"/>
      <c r="GK93" s="321"/>
      <c r="GL93" s="321"/>
      <c r="GM93" s="321"/>
      <c r="GN93" s="336"/>
      <c r="GO93" s="337"/>
      <c r="GP93" s="342"/>
      <c r="GQ93" s="347"/>
      <c r="GR93" s="349"/>
      <c r="GS93" s="352"/>
      <c r="GT93" s="355"/>
      <c r="GU93" s="355"/>
      <c r="GV93" s="355"/>
      <c r="GW93" s="355"/>
      <c r="GX93" s="355"/>
      <c r="GY93" s="359"/>
      <c r="GZ93" s="362"/>
      <c r="HA93" s="364"/>
      <c r="HB93" s="369"/>
      <c r="HC93" s="373"/>
      <c r="HD93" s="355"/>
      <c r="HE93" s="355"/>
      <c r="HF93" s="355"/>
      <c r="HG93" s="384"/>
      <c r="HH93" s="386"/>
      <c r="HI93" s="355"/>
      <c r="HJ93" s="392"/>
      <c r="HK93" s="392"/>
      <c r="HL93" s="392"/>
      <c r="HM93" s="399"/>
      <c r="HN93" s="400"/>
      <c r="HO93" s="392"/>
      <c r="HP93" s="392"/>
      <c r="HQ93" s="392"/>
      <c r="HR93" s="402"/>
      <c r="HS93" s="404"/>
      <c r="HT93" s="406"/>
      <c r="HU93" s="408"/>
      <c r="HV93" s="409"/>
      <c r="HW93" s="409"/>
      <c r="HX93" s="409"/>
      <c r="HY93" s="413"/>
      <c r="HZ93" s="415"/>
      <c r="IA93" s="418"/>
      <c r="IB93" s="420"/>
      <c r="IC93" s="409"/>
      <c r="ID93" s="425"/>
      <c r="IE93" s="427"/>
      <c r="IF93" s="428"/>
      <c r="IG93" s="429"/>
      <c r="IH93" s="431"/>
      <c r="II93" s="433"/>
      <c r="IJ93" s="434"/>
      <c r="IK93" s="435"/>
      <c r="IL93" s="436"/>
      <c r="IM93" s="437"/>
      <c r="IN93" s="438"/>
      <c r="IO93" s="439"/>
      <c r="IP93" s="441"/>
      <c r="IQ93" s="441"/>
      <c r="IR93" s="441"/>
      <c r="IS93" s="441"/>
      <c r="IT93" s="441"/>
      <c r="IU93" s="441"/>
      <c r="IV93" s="441"/>
      <c r="IW93" s="441"/>
      <c r="IX93" s="441"/>
      <c r="IY93" s="439"/>
    </row>
    <row r="94" spans="1:259" s="92" customFormat="1" ht="14.1" customHeight="1">
      <c r="A94" s="111">
        <v>-41.5</v>
      </c>
      <c r="B94" s="110">
        <v>10.35</v>
      </c>
      <c r="C94" s="110">
        <f t="shared" si="34"/>
        <v>0.16000000000000014</v>
      </c>
      <c r="D94" s="110">
        <v>10.51</v>
      </c>
      <c r="E94" s="110">
        <f t="shared" si="35"/>
        <v>4.0000000000000036E-2</v>
      </c>
      <c r="F94" s="219"/>
      <c r="G94" s="220"/>
      <c r="H94" s="220"/>
      <c r="I94" s="221"/>
      <c r="K94" s="193"/>
      <c r="L94" s="421"/>
      <c r="N94" s="607">
        <f t="shared" si="36"/>
        <v>10.35</v>
      </c>
      <c r="O94" s="100">
        <v>45.5</v>
      </c>
      <c r="P94" s="103">
        <v>-39.340000000000003</v>
      </c>
      <c r="Q94" s="103">
        <v>40.770000000000003</v>
      </c>
      <c r="R94" s="103">
        <f t="shared" si="26"/>
        <v>1.4299999999999997</v>
      </c>
      <c r="S94" s="104">
        <v>-30.8</v>
      </c>
      <c r="T94" s="104">
        <v>41.06</v>
      </c>
      <c r="U94" s="105">
        <f t="shared" si="27"/>
        <v>10.260000000000002</v>
      </c>
      <c r="V94" s="103">
        <f t="shared" si="37"/>
        <v>-40.055000000000007</v>
      </c>
      <c r="W94" s="103">
        <f t="shared" si="38"/>
        <v>-35.93</v>
      </c>
      <c r="X94" s="103">
        <f t="shared" si="39"/>
        <v>-2594.3950000000004</v>
      </c>
      <c r="Y94" s="103">
        <f t="shared" si="40"/>
        <v>-2585.6499999999987</v>
      </c>
      <c r="Z94" s="103">
        <f t="shared" si="41"/>
        <v>8.7450000000017099</v>
      </c>
      <c r="AA94" s="103">
        <f t="shared" si="42"/>
        <v>8.7450000000017099</v>
      </c>
      <c r="AB94" s="617"/>
      <c r="AF94" s="477">
        <v>-3.1700000000009823</v>
      </c>
      <c r="AG94" s="478">
        <v>-1.1025499999996238</v>
      </c>
      <c r="AH94" s="478">
        <v>-0.33999999999923602</v>
      </c>
      <c r="AI94" s="478">
        <v>0.35575000000044388</v>
      </c>
      <c r="AJ94" s="478">
        <v>0.9250000000001819</v>
      </c>
      <c r="AK94" s="478">
        <v>0.96</v>
      </c>
      <c r="AL94" s="478">
        <v>0.99</v>
      </c>
      <c r="AM94" s="478">
        <v>1.03</v>
      </c>
      <c r="AN94" s="478">
        <v>1</v>
      </c>
      <c r="AO94" s="478">
        <v>1.04</v>
      </c>
      <c r="AP94" s="478">
        <v>1.06</v>
      </c>
      <c r="AQ94" s="478">
        <v>1.0900000000000001</v>
      </c>
      <c r="AR94" s="478">
        <v>1.07</v>
      </c>
      <c r="AS94" s="478">
        <v>1.1000000000000001</v>
      </c>
      <c r="AT94" s="478">
        <v>1.1299999999999999</v>
      </c>
      <c r="AU94" s="478">
        <v>1.1000000000000001</v>
      </c>
      <c r="AV94" s="478">
        <v>1.1299999999999999</v>
      </c>
      <c r="AW94" s="478">
        <v>1.18</v>
      </c>
      <c r="AX94" s="478">
        <v>1.1399999999999999</v>
      </c>
      <c r="AY94" s="478">
        <v>1.1599999999999999</v>
      </c>
      <c r="AZ94" s="149">
        <v>1.19</v>
      </c>
      <c r="BA94" s="149">
        <v>0.42600000000026184</v>
      </c>
      <c r="BB94" s="149">
        <v>2.7150000000001455</v>
      </c>
      <c r="BC94" s="149">
        <v>2.4850000000001646</v>
      </c>
      <c r="BD94" s="149">
        <v>3.1650000000001648</v>
      </c>
      <c r="BE94" s="149">
        <v>9.4999999999799911E-2</v>
      </c>
      <c r="BF94" s="149">
        <v>0.77000000000225555</v>
      </c>
      <c r="BG94" s="149">
        <v>0.82</v>
      </c>
      <c r="BH94" s="149">
        <v>3.3600000000001273</v>
      </c>
      <c r="BI94" s="149">
        <v>3.4842000000001372</v>
      </c>
      <c r="BJ94" s="149">
        <v>1.7292300000000194</v>
      </c>
      <c r="BK94" s="149">
        <v>9.9614999999909637E-2</v>
      </c>
      <c r="BL94" s="149">
        <v>-1.5300000000002001</v>
      </c>
      <c r="BM94" s="149">
        <v>0.16325000000010736</v>
      </c>
      <c r="BN94" s="149">
        <v>1.0750000000002728</v>
      </c>
      <c r="BO94" s="149">
        <v>1.1100000000000001</v>
      </c>
      <c r="BP94" s="149">
        <v>1.1299999999999999</v>
      </c>
      <c r="BQ94" s="149">
        <v>1.2223999999999997</v>
      </c>
      <c r="BR94" s="149">
        <v>6.0000000000400178E-2</v>
      </c>
      <c r="BS94" s="528">
        <v>0.06</v>
      </c>
      <c r="BT94" s="528">
        <v>0.06</v>
      </c>
      <c r="BU94" s="528">
        <v>0.06</v>
      </c>
      <c r="BV94" s="528">
        <v>7.0000000000000007E-2</v>
      </c>
      <c r="BW94" s="528">
        <v>7.0000000000000007E-2</v>
      </c>
      <c r="BX94" s="528">
        <v>7.0000000000000007E-2</v>
      </c>
      <c r="BY94" s="528">
        <v>-0.94000000000005457</v>
      </c>
      <c r="BZ94" s="528">
        <v>-0.83999999999878128</v>
      </c>
      <c r="CA94" s="532">
        <v>-0.88</v>
      </c>
      <c r="CB94" s="528">
        <v>-0.91</v>
      </c>
      <c r="CC94" s="528">
        <v>1.7180000000001527</v>
      </c>
      <c r="CD94" s="528">
        <v>3.4700000000002547</v>
      </c>
      <c r="CE94" s="528">
        <v>3.64</v>
      </c>
      <c r="CF94" s="538">
        <v>3.71</v>
      </c>
      <c r="CG94" s="149">
        <v>3.77</v>
      </c>
      <c r="CH94" s="149">
        <v>3.7069999999999999</v>
      </c>
      <c r="CI94" s="542">
        <v>3.7969999999999997</v>
      </c>
      <c r="CJ94" s="149">
        <v>3.85</v>
      </c>
      <c r="CK94" s="149">
        <v>3.82</v>
      </c>
      <c r="CL94" s="149">
        <v>3.76</v>
      </c>
      <c r="CM94" s="149">
        <v>3.84</v>
      </c>
      <c r="CN94" s="149">
        <v>3.9</v>
      </c>
      <c r="CO94" s="149">
        <v>3.95</v>
      </c>
      <c r="CP94" s="149">
        <v>3.9</v>
      </c>
      <c r="CQ94" s="149">
        <v>3.9859999999999491</v>
      </c>
      <c r="CR94" s="149">
        <v>4.07</v>
      </c>
      <c r="CS94" s="149">
        <v>4.2860000000000005</v>
      </c>
      <c r="CT94" s="149">
        <v>5.2376000000005316</v>
      </c>
      <c r="CU94" s="149">
        <v>5.5230800000006912</v>
      </c>
      <c r="CV94" s="149">
        <v>6.6650000000013279</v>
      </c>
      <c r="CW94" s="149">
        <v>4.7950000000005275</v>
      </c>
      <c r="CX94" s="149">
        <v>2.2850000000003092</v>
      </c>
      <c r="CY94" s="560">
        <v>2.8951250000002808</v>
      </c>
      <c r="CZ94" s="149">
        <v>4.4500000000011823</v>
      </c>
      <c r="DA94" s="149">
        <v>4.54</v>
      </c>
      <c r="DB94" s="149">
        <v>2.1355000000006497</v>
      </c>
      <c r="DC94" s="149">
        <v>1.1050000000009277</v>
      </c>
      <c r="DD94" s="564">
        <v>0.33</v>
      </c>
      <c r="DE94" s="564">
        <v>1.2</v>
      </c>
      <c r="DF94" s="149">
        <v>1.25</v>
      </c>
      <c r="DG94" s="149">
        <v>1.28</v>
      </c>
      <c r="DH94" s="149">
        <v>1.31</v>
      </c>
      <c r="DI94" s="149">
        <v>1.28</v>
      </c>
      <c r="DJ94" s="149">
        <v>1.31</v>
      </c>
      <c r="DK94" s="149">
        <v>3.1489999999997274</v>
      </c>
      <c r="DL94" s="149">
        <v>4.3749999999995453</v>
      </c>
      <c r="DM94" s="149">
        <v>6.3110000000003312</v>
      </c>
      <c r="DN94" s="149">
        <v>7.9082000000009796</v>
      </c>
      <c r="DO94" s="149">
        <v>9.2150000000015098</v>
      </c>
      <c r="DP94" s="149">
        <v>9.4</v>
      </c>
      <c r="DQ94" s="149">
        <v>9.59</v>
      </c>
      <c r="DR94" s="149">
        <v>9.44</v>
      </c>
      <c r="DS94" s="149">
        <v>9.6300000000000008</v>
      </c>
      <c r="DT94" s="149">
        <v>9.44</v>
      </c>
      <c r="DU94" s="149">
        <v>9.6300000000000008</v>
      </c>
      <c r="DV94" s="593">
        <v>9.92</v>
      </c>
      <c r="DW94" s="594">
        <v>9.77</v>
      </c>
      <c r="DX94" s="595">
        <v>9.9700000000000006</v>
      </c>
      <c r="DY94" s="596">
        <v>9.7200000000000006</v>
      </c>
      <c r="DZ94" s="597">
        <v>10.01</v>
      </c>
      <c r="EA94" s="599">
        <v>9.83</v>
      </c>
      <c r="EB94" s="600">
        <v>9.6300000000000008</v>
      </c>
      <c r="EC94" s="601">
        <v>9.77</v>
      </c>
      <c r="ED94" s="602">
        <v>9.93</v>
      </c>
      <c r="EE94" s="149">
        <v>9.4</v>
      </c>
      <c r="EF94" s="149">
        <v>9.59</v>
      </c>
      <c r="EG94" s="149">
        <v>9.4499999999999993</v>
      </c>
      <c r="EH94" s="149">
        <v>9.32</v>
      </c>
      <c r="EI94" s="149">
        <v>9.5299999999999994</v>
      </c>
      <c r="EJ94" s="149">
        <v>9.7200000000000006</v>
      </c>
      <c r="EK94" s="149">
        <v>9.91</v>
      </c>
      <c r="EL94" s="149">
        <v>9.7100000000000009</v>
      </c>
      <c r="EM94" s="149">
        <v>9.9499999999999993</v>
      </c>
      <c r="EN94" s="149">
        <v>8.75</v>
      </c>
      <c r="EO94" s="149">
        <v>8.93</v>
      </c>
      <c r="EP94" s="149">
        <v>9.11</v>
      </c>
      <c r="EQ94" s="149">
        <v>9.25</v>
      </c>
      <c r="ER94" s="149"/>
      <c r="ES94" s="282"/>
      <c r="ET94" s="283"/>
      <c r="EU94" s="284"/>
      <c r="EV94" s="286"/>
      <c r="EW94" s="287"/>
      <c r="EX94" s="288"/>
      <c r="EY94" s="289"/>
      <c r="EZ94" s="290"/>
      <c r="FA94" s="291"/>
      <c r="FB94" s="287"/>
      <c r="FC94" s="293"/>
      <c r="FD94" s="294"/>
      <c r="FE94" s="295"/>
      <c r="FF94" s="296"/>
      <c r="FG94" s="297"/>
      <c r="FH94" s="298"/>
      <c r="FI94" s="299"/>
      <c r="FJ94" s="300"/>
      <c r="FK94" s="301"/>
      <c r="FL94" s="303"/>
      <c r="FM94" s="301"/>
      <c r="FN94" s="305"/>
      <c r="FO94" s="301"/>
      <c r="FP94" s="301"/>
      <c r="FQ94" s="308"/>
      <c r="FR94" s="309"/>
      <c r="FS94" s="310"/>
      <c r="FT94" s="301"/>
      <c r="FU94" s="301"/>
      <c r="FV94" s="313"/>
      <c r="FW94" s="315"/>
      <c r="FX94" s="316"/>
      <c r="FY94" s="318"/>
      <c r="FZ94" s="318"/>
      <c r="GA94" s="319"/>
      <c r="GB94" s="321"/>
      <c r="GC94" s="321"/>
      <c r="GD94" s="323"/>
      <c r="GE94" s="325"/>
      <c r="GF94" s="321"/>
      <c r="GG94" s="329"/>
      <c r="GH94" s="321"/>
      <c r="GI94" s="321"/>
      <c r="GJ94" s="321"/>
      <c r="GK94" s="321"/>
      <c r="GL94" s="321"/>
      <c r="GM94" s="321"/>
      <c r="GN94" s="336"/>
      <c r="GO94" s="337"/>
      <c r="GP94" s="342"/>
      <c r="GQ94" s="347"/>
      <c r="GR94" s="349"/>
      <c r="GS94" s="352"/>
      <c r="GT94" s="355"/>
      <c r="GU94" s="355"/>
      <c r="GV94" s="355"/>
      <c r="GW94" s="355"/>
      <c r="GX94" s="355"/>
      <c r="GY94" s="359"/>
      <c r="GZ94" s="362"/>
      <c r="HA94" s="364"/>
      <c r="HB94" s="369"/>
      <c r="HC94" s="373"/>
      <c r="HD94" s="355"/>
      <c r="HE94" s="355"/>
      <c r="HF94" s="355"/>
      <c r="HG94" s="384"/>
      <c r="HH94" s="386"/>
      <c r="HI94" s="355"/>
      <c r="HJ94" s="392"/>
      <c r="HK94" s="392"/>
      <c r="HL94" s="392"/>
      <c r="HM94" s="399"/>
      <c r="HN94" s="400"/>
      <c r="HO94" s="392"/>
      <c r="HP94" s="392"/>
      <c r="HQ94" s="392"/>
      <c r="HR94" s="402"/>
      <c r="HS94" s="404"/>
      <c r="HT94" s="406"/>
      <c r="HU94" s="408"/>
      <c r="HV94" s="409"/>
      <c r="HW94" s="409"/>
      <c r="HX94" s="409"/>
      <c r="HY94" s="413"/>
      <c r="HZ94" s="415"/>
      <c r="IA94" s="418"/>
      <c r="IB94" s="420"/>
      <c r="IC94" s="409"/>
      <c r="ID94" s="425"/>
      <c r="IE94" s="427"/>
      <c r="IF94" s="428"/>
      <c r="IG94" s="429"/>
      <c r="IH94" s="431"/>
      <c r="II94" s="433"/>
      <c r="IJ94" s="434"/>
      <c r="IK94" s="435"/>
      <c r="IL94" s="436"/>
      <c r="IM94" s="437"/>
      <c r="IN94" s="438"/>
      <c r="IO94" s="439"/>
      <c r="IP94" s="441"/>
      <c r="IQ94" s="441"/>
      <c r="IR94" s="441"/>
      <c r="IS94" s="441"/>
      <c r="IT94" s="441"/>
      <c r="IU94" s="441"/>
      <c r="IV94" s="441"/>
      <c r="IW94" s="441"/>
      <c r="IX94" s="441"/>
      <c r="IY94" s="439"/>
    </row>
    <row r="95" spans="1:259" s="92" customFormat="1" ht="14.1" customHeight="1">
      <c r="A95" s="111">
        <v>-42</v>
      </c>
      <c r="B95" s="110">
        <v>10.44</v>
      </c>
      <c r="C95" s="110">
        <f t="shared" si="34"/>
        <v>0.16000000000000014</v>
      </c>
      <c r="D95" s="110">
        <v>10.6</v>
      </c>
      <c r="E95" s="110">
        <f t="shared" si="35"/>
        <v>4.0000000000000036E-2</v>
      </c>
      <c r="F95" s="219"/>
      <c r="G95" s="220"/>
      <c r="H95" s="220"/>
      <c r="I95" s="221"/>
      <c r="K95" s="193"/>
      <c r="L95" s="421"/>
      <c r="N95" s="607">
        <f t="shared" si="36"/>
        <v>10.44</v>
      </c>
      <c r="O95" s="100">
        <v>46</v>
      </c>
      <c r="P95" s="103">
        <v>-41.25</v>
      </c>
      <c r="Q95" s="103">
        <v>42.7</v>
      </c>
      <c r="R95" s="103">
        <f t="shared" si="26"/>
        <v>1.4500000000000028</v>
      </c>
      <c r="S95" s="104">
        <v>-35.08</v>
      </c>
      <c r="T95" s="104">
        <v>42.84</v>
      </c>
      <c r="U95" s="105">
        <f t="shared" si="27"/>
        <v>7.7600000000000051</v>
      </c>
      <c r="V95" s="103">
        <f t="shared" si="37"/>
        <v>-41.975000000000001</v>
      </c>
      <c r="W95" s="103">
        <f t="shared" si="38"/>
        <v>-38.96</v>
      </c>
      <c r="X95" s="103">
        <f t="shared" si="39"/>
        <v>-2636.3700000000003</v>
      </c>
      <c r="Y95" s="103">
        <f t="shared" si="40"/>
        <v>-2624.6099999999988</v>
      </c>
      <c r="Z95" s="103">
        <f t="shared" si="41"/>
        <v>11.760000000001583</v>
      </c>
      <c r="AA95" s="103">
        <f t="shared" si="42"/>
        <v>11.760000000001583</v>
      </c>
      <c r="AB95" s="617"/>
      <c r="AF95" s="477">
        <v>-3.215000000001055</v>
      </c>
      <c r="AG95" s="478">
        <v>-1.1552499999998642</v>
      </c>
      <c r="AH95" s="478">
        <v>-0.34499999999934516</v>
      </c>
      <c r="AI95" s="478">
        <v>0.3672500000001947</v>
      </c>
      <c r="AJ95" s="478">
        <v>0.9499999999998181</v>
      </c>
      <c r="AK95" s="478">
        <v>0.99</v>
      </c>
      <c r="AL95" s="478">
        <v>1.02</v>
      </c>
      <c r="AM95" s="478">
        <v>1.06</v>
      </c>
      <c r="AN95" s="478">
        <v>1.03</v>
      </c>
      <c r="AO95" s="478">
        <v>1.07</v>
      </c>
      <c r="AP95" s="478">
        <v>1.0900000000000001</v>
      </c>
      <c r="AQ95" s="478">
        <v>1.1200000000000001</v>
      </c>
      <c r="AR95" s="478">
        <v>1.1000000000000001</v>
      </c>
      <c r="AS95" s="478">
        <v>1.1299999999999999</v>
      </c>
      <c r="AT95" s="478">
        <v>1.1599999999999999</v>
      </c>
      <c r="AU95" s="478">
        <v>1.1299999999999999</v>
      </c>
      <c r="AV95" s="478">
        <v>1.1599999999999999</v>
      </c>
      <c r="AW95" s="478">
        <v>1.21</v>
      </c>
      <c r="AX95" s="478">
        <v>1.17</v>
      </c>
      <c r="AY95" s="478">
        <v>1.19</v>
      </c>
      <c r="AZ95" s="149">
        <v>1.22</v>
      </c>
      <c r="BA95" s="149">
        <v>0.40200000000025471</v>
      </c>
      <c r="BB95" s="149">
        <v>2.6349999999997635</v>
      </c>
      <c r="BC95" s="149">
        <v>2.3849999999997835</v>
      </c>
      <c r="BD95" s="149">
        <v>3.0149999999997834</v>
      </c>
      <c r="BE95" s="149">
        <v>4.9999999999727152E-2</v>
      </c>
      <c r="BF95" s="149">
        <v>0.69000000000187356</v>
      </c>
      <c r="BG95" s="149">
        <v>0.73</v>
      </c>
      <c r="BH95" s="149">
        <v>3.2699999999999818</v>
      </c>
      <c r="BI95" s="149">
        <v>3.3797999999999915</v>
      </c>
      <c r="BJ95" s="149">
        <v>1.6263699999997971</v>
      </c>
      <c r="BK95" s="149">
        <v>-1.8150000003833711E-3</v>
      </c>
      <c r="BL95" s="149">
        <v>-1.6300000000005639</v>
      </c>
      <c r="BM95" s="149">
        <v>8.2749999999873536E-2</v>
      </c>
      <c r="BN95" s="149">
        <v>1.0050000000001091</v>
      </c>
      <c r="BO95" s="149">
        <v>1.04</v>
      </c>
      <c r="BP95" s="149">
        <v>1.06</v>
      </c>
      <c r="BQ95" s="149">
        <v>1.1479999999999999</v>
      </c>
      <c r="BR95" s="149">
        <v>-2.4999999999636202E-2</v>
      </c>
      <c r="BS95" s="528">
        <v>-0.03</v>
      </c>
      <c r="BT95" s="528">
        <v>-0.03</v>
      </c>
      <c r="BU95" s="528">
        <v>-0.03</v>
      </c>
      <c r="BV95" s="528">
        <v>0.03</v>
      </c>
      <c r="BW95" s="528">
        <v>0.06</v>
      </c>
      <c r="BX95" s="528">
        <v>0.04</v>
      </c>
      <c r="BY95" s="528">
        <v>-1.0700000000001637</v>
      </c>
      <c r="BZ95" s="528">
        <v>-0.94999999999890861</v>
      </c>
      <c r="CA95" s="532">
        <v>-1</v>
      </c>
      <c r="CB95" s="528">
        <v>-1.03</v>
      </c>
      <c r="CC95" s="528">
        <v>1.5650000000000437</v>
      </c>
      <c r="CD95" s="528">
        <v>3.2950000000000728</v>
      </c>
      <c r="CE95" s="528">
        <v>3.46</v>
      </c>
      <c r="CF95" s="538">
        <v>3.53</v>
      </c>
      <c r="CG95" s="149">
        <v>3.58</v>
      </c>
      <c r="CH95" s="149">
        <v>3.5020000000000002</v>
      </c>
      <c r="CI95" s="542">
        <v>3.5845000000000002</v>
      </c>
      <c r="CJ95" s="149">
        <v>3.63</v>
      </c>
      <c r="CK95" s="149">
        <v>3.6</v>
      </c>
      <c r="CL95" s="149">
        <v>3.55</v>
      </c>
      <c r="CM95" s="149">
        <v>3.62</v>
      </c>
      <c r="CN95" s="149">
        <v>3.67</v>
      </c>
      <c r="CO95" s="149">
        <v>3.72</v>
      </c>
      <c r="CP95" s="149">
        <v>3.68</v>
      </c>
      <c r="CQ95" s="149">
        <v>3.7569999999999855</v>
      </c>
      <c r="CR95" s="149">
        <v>3.83</v>
      </c>
      <c r="CS95" s="149">
        <v>4.0280000000000005</v>
      </c>
      <c r="CT95" s="149">
        <v>5.0308000000004878</v>
      </c>
      <c r="CU95" s="149">
        <v>5.3316400000006343</v>
      </c>
      <c r="CV95" s="149">
        <v>6.5350000000012187</v>
      </c>
      <c r="CW95" s="149">
        <v>4.6050000000004729</v>
      </c>
      <c r="CX95" s="149">
        <v>2.1000000000003638</v>
      </c>
      <c r="CY95" s="560">
        <v>2.7000000000003355</v>
      </c>
      <c r="CZ95" s="149">
        <v>4.2450000000008004</v>
      </c>
      <c r="DA95" s="149">
        <v>4.33</v>
      </c>
      <c r="DB95" s="149">
        <v>1.8765000000005094</v>
      </c>
      <c r="DC95" s="149">
        <v>0.8250000000007276</v>
      </c>
      <c r="DD95" s="564">
        <v>0.04</v>
      </c>
      <c r="DE95" s="564">
        <v>0.92</v>
      </c>
      <c r="DF95" s="149">
        <v>0.96</v>
      </c>
      <c r="DG95" s="149">
        <v>0.98</v>
      </c>
      <c r="DH95" s="149">
        <v>1</v>
      </c>
      <c r="DI95" s="149">
        <v>0.98</v>
      </c>
      <c r="DJ95" s="149">
        <v>1</v>
      </c>
      <c r="DK95" s="149">
        <v>2.8899999999995085</v>
      </c>
      <c r="DL95" s="149">
        <v>4.1499999999991815</v>
      </c>
      <c r="DM95" s="149">
        <v>6.1039999999999965</v>
      </c>
      <c r="DN95" s="149">
        <v>7.7160500000006689</v>
      </c>
      <c r="DO95" s="149">
        <v>9.0350000000012187</v>
      </c>
      <c r="DP95" s="149">
        <v>9.2200000000000006</v>
      </c>
      <c r="DQ95" s="149">
        <v>9.4</v>
      </c>
      <c r="DR95" s="149">
        <v>9.25</v>
      </c>
      <c r="DS95" s="149">
        <v>9.44</v>
      </c>
      <c r="DT95" s="149">
        <v>9.25</v>
      </c>
      <c r="DU95" s="149">
        <v>9.44</v>
      </c>
      <c r="DV95" s="593">
        <v>9.7200000000000006</v>
      </c>
      <c r="DW95" s="594">
        <v>9.57</v>
      </c>
      <c r="DX95" s="595">
        <v>9.76</v>
      </c>
      <c r="DY95" s="596">
        <v>9.52</v>
      </c>
      <c r="DZ95" s="597">
        <v>9.81</v>
      </c>
      <c r="EA95" s="599">
        <v>9.6300000000000008</v>
      </c>
      <c r="EB95" s="600">
        <v>9.44</v>
      </c>
      <c r="EC95" s="601">
        <v>9.58</v>
      </c>
      <c r="ED95" s="602">
        <v>9.73</v>
      </c>
      <c r="EE95" s="149">
        <v>9.2200000000000006</v>
      </c>
      <c r="EF95" s="149">
        <v>9.4</v>
      </c>
      <c r="EG95" s="149">
        <v>9.26</v>
      </c>
      <c r="EH95" s="149">
        <v>9.1300000000000008</v>
      </c>
      <c r="EI95" s="149">
        <v>9.33</v>
      </c>
      <c r="EJ95" s="149">
        <v>9.52</v>
      </c>
      <c r="EK95" s="149">
        <v>9.7100000000000009</v>
      </c>
      <c r="EL95" s="149">
        <v>9.52</v>
      </c>
      <c r="EM95" s="149">
        <v>9.76</v>
      </c>
      <c r="EN95" s="149">
        <v>8.75</v>
      </c>
      <c r="EO95" s="149">
        <v>8.93</v>
      </c>
      <c r="EP95" s="149">
        <v>9.11</v>
      </c>
      <c r="EQ95" s="149">
        <v>9.25</v>
      </c>
      <c r="ER95" s="149"/>
      <c r="ES95" s="282"/>
      <c r="ET95" s="283"/>
      <c r="EU95" s="284"/>
      <c r="EV95" s="286"/>
      <c r="EW95" s="287"/>
      <c r="EX95" s="288"/>
      <c r="EY95" s="289"/>
      <c r="EZ95" s="290"/>
      <c r="FA95" s="291"/>
      <c r="FB95" s="287"/>
      <c r="FC95" s="293"/>
      <c r="FD95" s="294"/>
      <c r="FE95" s="295"/>
      <c r="FF95" s="296"/>
      <c r="FG95" s="297"/>
      <c r="FH95" s="298"/>
      <c r="FI95" s="299"/>
      <c r="FJ95" s="300"/>
      <c r="FK95" s="301"/>
      <c r="FL95" s="303"/>
      <c r="FM95" s="301"/>
      <c r="FN95" s="305"/>
      <c r="FO95" s="301"/>
      <c r="FP95" s="301"/>
      <c r="FQ95" s="308"/>
      <c r="FR95" s="309"/>
      <c r="FS95" s="310"/>
      <c r="FT95" s="301"/>
      <c r="FU95" s="301"/>
      <c r="FV95" s="313"/>
      <c r="FW95" s="315"/>
      <c r="FX95" s="316"/>
      <c r="FY95" s="318"/>
      <c r="FZ95" s="318"/>
      <c r="GA95" s="319"/>
      <c r="GB95" s="321"/>
      <c r="GC95" s="321"/>
      <c r="GD95" s="323"/>
      <c r="GE95" s="325"/>
      <c r="GF95" s="321"/>
      <c r="GG95" s="329"/>
      <c r="GH95" s="321"/>
      <c r="GI95" s="321"/>
      <c r="GJ95" s="321"/>
      <c r="GK95" s="321"/>
      <c r="GL95" s="321"/>
      <c r="GM95" s="321"/>
      <c r="GN95" s="336"/>
      <c r="GO95" s="337"/>
      <c r="GP95" s="342"/>
      <c r="GQ95" s="347"/>
      <c r="GR95" s="349"/>
      <c r="GS95" s="352"/>
      <c r="GT95" s="355"/>
      <c r="GU95" s="355"/>
      <c r="GV95" s="355"/>
      <c r="GW95" s="355"/>
      <c r="GX95" s="355"/>
      <c r="GY95" s="359"/>
      <c r="GZ95" s="362"/>
      <c r="HA95" s="364"/>
      <c r="HB95" s="369"/>
      <c r="HC95" s="373"/>
      <c r="HD95" s="355"/>
      <c r="HE95" s="355"/>
      <c r="HF95" s="355"/>
      <c r="HG95" s="384"/>
      <c r="HH95" s="386"/>
      <c r="HI95" s="355"/>
      <c r="HJ95" s="392"/>
      <c r="HK95" s="392"/>
      <c r="HL95" s="392"/>
      <c r="HM95" s="399"/>
      <c r="HN95" s="400"/>
      <c r="HO95" s="392"/>
      <c r="HP95" s="392"/>
      <c r="HQ95" s="392"/>
      <c r="HR95" s="402"/>
      <c r="HS95" s="404"/>
      <c r="HT95" s="406"/>
      <c r="HU95" s="408"/>
      <c r="HV95" s="409"/>
      <c r="HW95" s="409"/>
      <c r="HX95" s="409"/>
      <c r="HY95" s="413"/>
      <c r="HZ95" s="415"/>
      <c r="IA95" s="418"/>
      <c r="IB95" s="420"/>
      <c r="IC95" s="409"/>
      <c r="ID95" s="425"/>
      <c r="IE95" s="427"/>
      <c r="IF95" s="428"/>
      <c r="IG95" s="429"/>
      <c r="IH95" s="431"/>
      <c r="II95" s="433"/>
      <c r="IJ95" s="434"/>
      <c r="IK95" s="435"/>
      <c r="IL95" s="436"/>
      <c r="IM95" s="437"/>
      <c r="IN95" s="438"/>
      <c r="IO95" s="439"/>
      <c r="IP95" s="441"/>
      <c r="IQ95" s="441"/>
      <c r="IR95" s="441"/>
      <c r="IS95" s="441"/>
      <c r="IT95" s="441"/>
      <c r="IU95" s="441"/>
      <c r="IV95" s="441"/>
      <c r="IW95" s="441"/>
      <c r="IX95" s="441"/>
      <c r="IY95" s="439"/>
    </row>
    <row r="96" spans="1:259" s="92" customFormat="1" ht="14.1" customHeight="1">
      <c r="A96" s="111">
        <v>-42.5</v>
      </c>
      <c r="B96" s="110">
        <v>10.48</v>
      </c>
      <c r="C96" s="110">
        <f t="shared" si="34"/>
        <v>0.16000000000000014</v>
      </c>
      <c r="D96" s="110">
        <v>10.64</v>
      </c>
      <c r="E96" s="110">
        <f t="shared" si="35"/>
        <v>4.0000000000000036E-2</v>
      </c>
      <c r="F96" s="219"/>
      <c r="G96" s="220"/>
      <c r="H96" s="220"/>
      <c r="I96" s="221"/>
      <c r="K96" s="193"/>
      <c r="L96" s="421"/>
      <c r="N96" s="607">
        <f t="shared" si="36"/>
        <v>10.48</v>
      </c>
      <c r="O96" s="100">
        <v>46.5</v>
      </c>
      <c r="P96" s="103">
        <v>-42.52</v>
      </c>
      <c r="Q96" s="103">
        <v>43.99</v>
      </c>
      <c r="R96" s="103">
        <f t="shared" si="26"/>
        <v>1.4699999999999989</v>
      </c>
      <c r="S96" s="104">
        <v>-39.64</v>
      </c>
      <c r="T96" s="104">
        <v>44.2</v>
      </c>
      <c r="U96" s="105">
        <f t="shared" si="27"/>
        <v>4.5600000000000023</v>
      </c>
      <c r="V96" s="103">
        <f t="shared" si="37"/>
        <v>-43.255000000000003</v>
      </c>
      <c r="W96" s="103">
        <f t="shared" si="38"/>
        <v>-41.92</v>
      </c>
      <c r="X96" s="103">
        <f t="shared" si="39"/>
        <v>-2679.6250000000005</v>
      </c>
      <c r="Y96" s="103">
        <f t="shared" si="40"/>
        <v>-2666.5299999999988</v>
      </c>
      <c r="Z96" s="103">
        <f t="shared" si="41"/>
        <v>13.095000000001619</v>
      </c>
      <c r="AA96" s="103">
        <f t="shared" si="42"/>
        <v>13.095000000001619</v>
      </c>
      <c r="AB96" s="617"/>
      <c r="AF96" s="477">
        <v>-3.1800000000012005</v>
      </c>
      <c r="AG96" s="478">
        <v>-1.1202500000000097</v>
      </c>
      <c r="AH96" s="478">
        <v>-0.29499999999961801</v>
      </c>
      <c r="AI96" s="478">
        <v>0.41724999999992185</v>
      </c>
      <c r="AJ96" s="478">
        <v>0.99999999999954525</v>
      </c>
      <c r="AK96" s="478">
        <v>1.04</v>
      </c>
      <c r="AL96" s="478">
        <v>1.07</v>
      </c>
      <c r="AM96" s="478">
        <v>1.1100000000000001</v>
      </c>
      <c r="AN96" s="478">
        <v>1.08</v>
      </c>
      <c r="AO96" s="478">
        <v>1.1200000000000001</v>
      </c>
      <c r="AP96" s="478">
        <v>1.1399999999999999</v>
      </c>
      <c r="AQ96" s="478">
        <v>1.17</v>
      </c>
      <c r="AR96" s="478">
        <v>1.1499999999999999</v>
      </c>
      <c r="AS96" s="478">
        <v>1.18</v>
      </c>
      <c r="AT96" s="478">
        <v>1.22</v>
      </c>
      <c r="AU96" s="478">
        <v>1.19</v>
      </c>
      <c r="AV96" s="478">
        <v>1.22</v>
      </c>
      <c r="AW96" s="478">
        <v>1.27</v>
      </c>
      <c r="AX96" s="478">
        <v>1.23</v>
      </c>
      <c r="AY96" s="478">
        <v>1.25</v>
      </c>
      <c r="AZ96" s="149">
        <v>1.28</v>
      </c>
      <c r="BA96" s="149">
        <v>0.42200000000026905</v>
      </c>
      <c r="BB96" s="149">
        <v>2.6099999999996726</v>
      </c>
      <c r="BC96" s="149">
        <v>2.3399999999996934</v>
      </c>
      <c r="BD96" s="149">
        <v>2.9199999999996935</v>
      </c>
      <c r="BE96" s="149">
        <v>4.4999999999618012E-2</v>
      </c>
      <c r="BF96" s="149">
        <v>0.66000000000167347</v>
      </c>
      <c r="BG96" s="149">
        <v>0.7</v>
      </c>
      <c r="BH96" s="149">
        <v>3.25</v>
      </c>
      <c r="BI96" s="149">
        <v>3.3454000000000095</v>
      </c>
      <c r="BJ96" s="149">
        <v>1.5900099999998216</v>
      </c>
      <c r="BK96" s="149">
        <v>-3.9995000000353054E-2</v>
      </c>
      <c r="BL96" s="149">
        <v>-1.6700000000005275</v>
      </c>
      <c r="BM96" s="149">
        <v>4.9249999999756211E-2</v>
      </c>
      <c r="BN96" s="149">
        <v>0.97499999999990905</v>
      </c>
      <c r="BO96" s="149">
        <v>1</v>
      </c>
      <c r="BP96" s="149">
        <v>1.02</v>
      </c>
      <c r="BQ96" s="149">
        <v>1.1035999999999997</v>
      </c>
      <c r="BR96" s="149">
        <v>-3.4999999999854481E-2</v>
      </c>
      <c r="BS96" s="528">
        <v>-0.04</v>
      </c>
      <c r="BT96" s="528">
        <v>-0.04</v>
      </c>
      <c r="BU96" s="528">
        <v>-0.04</v>
      </c>
      <c r="BV96" s="528">
        <v>0.1</v>
      </c>
      <c r="BW96" s="528">
        <v>0.18</v>
      </c>
      <c r="BX96" s="528">
        <v>0.14000000000000001</v>
      </c>
      <c r="BY96" s="528">
        <v>-1.1200000000003456</v>
      </c>
      <c r="BZ96" s="528">
        <v>-0.96499999999878128</v>
      </c>
      <c r="CA96" s="532">
        <v>-1.01</v>
      </c>
      <c r="CB96" s="528">
        <v>-1.04</v>
      </c>
      <c r="CC96" s="528">
        <v>1.5069999999999562</v>
      </c>
      <c r="CD96" s="528">
        <v>3.2049999999999272</v>
      </c>
      <c r="CE96" s="528">
        <v>3.37</v>
      </c>
      <c r="CF96" s="538">
        <v>3.44</v>
      </c>
      <c r="CG96" s="149">
        <v>3.49</v>
      </c>
      <c r="CH96" s="149">
        <v>3.3970000000000002</v>
      </c>
      <c r="CI96" s="542">
        <v>3.4720000000000004</v>
      </c>
      <c r="CJ96" s="149">
        <v>3.52</v>
      </c>
      <c r="CK96" s="149">
        <v>3.49</v>
      </c>
      <c r="CL96" s="149">
        <v>3.44</v>
      </c>
      <c r="CM96" s="149">
        <v>3.51</v>
      </c>
      <c r="CN96" s="149">
        <v>3.56</v>
      </c>
      <c r="CO96" s="149">
        <v>3.61</v>
      </c>
      <c r="CP96" s="149">
        <v>3.57</v>
      </c>
      <c r="CQ96" s="149">
        <v>3.6430000000000144</v>
      </c>
      <c r="CR96" s="149">
        <v>3.72</v>
      </c>
      <c r="CS96" s="149">
        <v>3.9000000000000004</v>
      </c>
      <c r="CT96" s="149">
        <v>4.9280000000004662</v>
      </c>
      <c r="CU96" s="149">
        <v>5.2364000000006055</v>
      </c>
      <c r="CV96" s="149">
        <v>6.4700000000011642</v>
      </c>
      <c r="CW96" s="149">
        <v>4.4650000000006003</v>
      </c>
      <c r="CX96" s="149">
        <v>2.1200000000003456</v>
      </c>
      <c r="CY96" s="560">
        <v>2.7098750000003173</v>
      </c>
      <c r="CZ96" s="149">
        <v>4.1150000000006912</v>
      </c>
      <c r="DA96" s="149">
        <v>4.2</v>
      </c>
      <c r="DB96" s="149">
        <v>1.7360000000005225</v>
      </c>
      <c r="DC96" s="149">
        <v>0.68000000000074579</v>
      </c>
      <c r="DD96" s="564">
        <v>-0.11</v>
      </c>
      <c r="DE96" s="564">
        <v>0.77</v>
      </c>
      <c r="DF96" s="149">
        <v>0.8</v>
      </c>
      <c r="DG96" s="149">
        <v>0.82</v>
      </c>
      <c r="DH96" s="149">
        <v>0.84</v>
      </c>
      <c r="DI96" s="149">
        <v>0.82</v>
      </c>
      <c r="DJ96" s="149">
        <v>0.84</v>
      </c>
      <c r="DK96" s="149">
        <v>2.7269999999995305</v>
      </c>
      <c r="DL96" s="149">
        <v>3.9849999999992178</v>
      </c>
      <c r="DM96" s="149">
        <v>5.9550000000000178</v>
      </c>
      <c r="DN96" s="149">
        <v>7.5802500000006781</v>
      </c>
      <c r="DO96" s="149">
        <v>8.9100000000012187</v>
      </c>
      <c r="DP96" s="149">
        <v>9.09</v>
      </c>
      <c r="DQ96" s="149">
        <v>9.27</v>
      </c>
      <c r="DR96" s="149">
        <v>9.1199999999999992</v>
      </c>
      <c r="DS96" s="149">
        <v>9.3000000000000007</v>
      </c>
      <c r="DT96" s="149">
        <v>9.11</v>
      </c>
      <c r="DU96" s="149">
        <v>9.2899999999999991</v>
      </c>
      <c r="DV96" s="593">
        <v>9.57</v>
      </c>
      <c r="DW96" s="594">
        <v>9.43</v>
      </c>
      <c r="DX96" s="595">
        <v>9.6199999999999992</v>
      </c>
      <c r="DY96" s="596">
        <v>9.3800000000000008</v>
      </c>
      <c r="DZ96" s="597">
        <v>9.66</v>
      </c>
      <c r="EA96" s="599">
        <v>9.49</v>
      </c>
      <c r="EB96" s="600">
        <v>9.3000000000000007</v>
      </c>
      <c r="EC96" s="601">
        <v>9.44</v>
      </c>
      <c r="ED96" s="602">
        <v>9.59</v>
      </c>
      <c r="EE96" s="149">
        <v>9.09</v>
      </c>
      <c r="EF96" s="149">
        <v>9.27</v>
      </c>
      <c r="EG96" s="149">
        <v>9.1300000000000008</v>
      </c>
      <c r="EH96" s="149">
        <v>9</v>
      </c>
      <c r="EI96" s="149">
        <v>9.1999999999999993</v>
      </c>
      <c r="EJ96" s="149">
        <v>9.3800000000000008</v>
      </c>
      <c r="EK96" s="149">
        <v>9.57</v>
      </c>
      <c r="EL96" s="149">
        <v>9.3800000000000008</v>
      </c>
      <c r="EM96" s="149">
        <v>9.61</v>
      </c>
      <c r="EN96" s="149">
        <v>8.6199999999999992</v>
      </c>
      <c r="EO96" s="149">
        <v>8.7899999999999991</v>
      </c>
      <c r="EP96" s="149">
        <v>8.9700000000000006</v>
      </c>
      <c r="EQ96" s="149">
        <v>9.1</v>
      </c>
      <c r="ER96" s="149"/>
      <c r="ES96" s="282"/>
      <c r="ET96" s="283"/>
      <c r="EU96" s="284"/>
      <c r="EV96" s="286"/>
      <c r="EW96" s="287"/>
      <c r="EX96" s="288"/>
      <c r="EY96" s="289"/>
      <c r="EZ96" s="290"/>
      <c r="FA96" s="291"/>
      <c r="FB96" s="287"/>
      <c r="FC96" s="293"/>
      <c r="FD96" s="294"/>
      <c r="FE96" s="295"/>
      <c r="FF96" s="296"/>
      <c r="FG96" s="297"/>
      <c r="FH96" s="298"/>
      <c r="FI96" s="299"/>
      <c r="FJ96" s="300"/>
      <c r="FK96" s="301"/>
      <c r="FL96" s="303"/>
      <c r="FM96" s="301"/>
      <c r="FN96" s="305"/>
      <c r="FO96" s="301"/>
      <c r="FP96" s="301"/>
      <c r="FQ96" s="308"/>
      <c r="FR96" s="309"/>
      <c r="FS96" s="310"/>
      <c r="FT96" s="301"/>
      <c r="FU96" s="301"/>
      <c r="FV96" s="313"/>
      <c r="FW96" s="315"/>
      <c r="FX96" s="316"/>
      <c r="FY96" s="318"/>
      <c r="FZ96" s="318"/>
      <c r="GA96" s="319"/>
      <c r="GB96" s="321"/>
      <c r="GC96" s="321"/>
      <c r="GD96" s="323"/>
      <c r="GE96" s="325"/>
      <c r="GF96" s="321"/>
      <c r="GG96" s="329"/>
      <c r="GH96" s="321"/>
      <c r="GI96" s="321"/>
      <c r="GJ96" s="321"/>
      <c r="GK96" s="321"/>
      <c r="GL96" s="321"/>
      <c r="GM96" s="321"/>
      <c r="GN96" s="336"/>
      <c r="GO96" s="337"/>
      <c r="GP96" s="342"/>
      <c r="GQ96" s="347"/>
      <c r="GR96" s="349"/>
      <c r="GS96" s="352"/>
      <c r="GT96" s="355"/>
      <c r="GU96" s="355"/>
      <c r="GV96" s="355"/>
      <c r="GW96" s="355"/>
      <c r="GX96" s="355"/>
      <c r="GY96" s="359"/>
      <c r="GZ96" s="362"/>
      <c r="HA96" s="364"/>
      <c r="HB96" s="369"/>
      <c r="HC96" s="373"/>
      <c r="HD96" s="355"/>
      <c r="HE96" s="355"/>
      <c r="HF96" s="355"/>
      <c r="HG96" s="384"/>
      <c r="HH96" s="386"/>
      <c r="HI96" s="355"/>
      <c r="HJ96" s="392"/>
      <c r="HK96" s="392"/>
      <c r="HL96" s="392"/>
      <c r="HM96" s="399"/>
      <c r="HN96" s="400"/>
      <c r="HO96" s="392"/>
      <c r="HP96" s="392"/>
      <c r="HQ96" s="392"/>
      <c r="HR96" s="402"/>
      <c r="HS96" s="404"/>
      <c r="HT96" s="406"/>
      <c r="HU96" s="408"/>
      <c r="HV96" s="409"/>
      <c r="HW96" s="409"/>
      <c r="HX96" s="409"/>
      <c r="HY96" s="413"/>
      <c r="HZ96" s="415"/>
      <c r="IA96" s="418"/>
      <c r="IB96" s="420"/>
      <c r="IC96" s="409"/>
      <c r="ID96" s="425"/>
      <c r="IE96" s="427"/>
      <c r="IF96" s="428"/>
      <c r="IG96" s="429"/>
      <c r="IH96" s="431"/>
      <c r="II96" s="433"/>
      <c r="IJ96" s="434"/>
      <c r="IK96" s="435"/>
      <c r="IL96" s="436"/>
      <c r="IM96" s="437"/>
      <c r="IN96" s="438"/>
      <c r="IO96" s="439"/>
      <c r="IP96" s="441"/>
      <c r="IQ96" s="441"/>
      <c r="IR96" s="441"/>
      <c r="IS96" s="441"/>
      <c r="IT96" s="441"/>
      <c r="IU96" s="441"/>
      <c r="IV96" s="441"/>
      <c r="IW96" s="441"/>
      <c r="IX96" s="441"/>
      <c r="IY96" s="439"/>
    </row>
    <row r="97" spans="1:259" s="92" customFormat="1" ht="14.1" customHeight="1">
      <c r="A97" s="111">
        <v>-43</v>
      </c>
      <c r="B97" s="110">
        <v>10.35</v>
      </c>
      <c r="C97" s="110">
        <f t="shared" si="34"/>
        <v>0.16000000000000014</v>
      </c>
      <c r="D97" s="110">
        <v>10.51</v>
      </c>
      <c r="E97" s="110">
        <f t="shared" si="35"/>
        <v>4.0000000000000036E-2</v>
      </c>
      <c r="F97" s="219"/>
      <c r="G97" s="220"/>
      <c r="H97" s="220"/>
      <c r="I97" s="221"/>
      <c r="K97" s="193"/>
      <c r="L97" s="421"/>
      <c r="N97" s="607">
        <f t="shared" si="36"/>
        <v>10.35</v>
      </c>
      <c r="O97" s="100">
        <v>47</v>
      </c>
      <c r="P97" s="103">
        <v>-44.5</v>
      </c>
      <c r="Q97" s="103">
        <v>45.89</v>
      </c>
      <c r="R97" s="103">
        <f t="shared" si="26"/>
        <v>1.3900000000000006</v>
      </c>
      <c r="S97" s="104">
        <v>-41.57</v>
      </c>
      <c r="T97" s="104">
        <v>46.01</v>
      </c>
      <c r="U97" s="105">
        <f t="shared" si="27"/>
        <v>4.4399999999999977</v>
      </c>
      <c r="V97" s="103">
        <f t="shared" si="37"/>
        <v>-45.195</v>
      </c>
      <c r="W97" s="103">
        <f t="shared" si="38"/>
        <v>-43.79</v>
      </c>
      <c r="X97" s="103">
        <f t="shared" si="39"/>
        <v>-2724.8200000000006</v>
      </c>
      <c r="Y97" s="103">
        <f t="shared" si="40"/>
        <v>-2710.3199999999988</v>
      </c>
      <c r="Z97" s="103">
        <f t="shared" si="41"/>
        <v>14.500000000001819</v>
      </c>
      <c r="AA97" s="103">
        <f t="shared" si="42"/>
        <v>14.500000000001819</v>
      </c>
      <c r="AB97" s="617"/>
      <c r="AF97" s="477">
        <v>-3.7000000000011823</v>
      </c>
      <c r="AG97" s="478">
        <v>-1.2513999999999079</v>
      </c>
      <c r="AH97" s="478">
        <v>-0.75999999999930878</v>
      </c>
      <c r="AI97" s="478">
        <v>0.22175000000011102</v>
      </c>
      <c r="AJ97" s="478">
        <v>1.0249999999996362</v>
      </c>
      <c r="AK97" s="478">
        <v>1.07</v>
      </c>
      <c r="AL97" s="478">
        <v>1.1000000000000001</v>
      </c>
      <c r="AM97" s="478">
        <v>1.1399999999999999</v>
      </c>
      <c r="AN97" s="478">
        <v>1.1100000000000001</v>
      </c>
      <c r="AO97" s="478">
        <v>1.1499999999999999</v>
      </c>
      <c r="AP97" s="478">
        <v>1.17</v>
      </c>
      <c r="AQ97" s="478">
        <v>1.21</v>
      </c>
      <c r="AR97" s="478">
        <v>1.19</v>
      </c>
      <c r="AS97" s="478">
        <v>1.22</v>
      </c>
      <c r="AT97" s="478">
        <v>1.26</v>
      </c>
      <c r="AU97" s="478">
        <v>1.23</v>
      </c>
      <c r="AV97" s="478">
        <v>1.26</v>
      </c>
      <c r="AW97" s="478">
        <v>1.31</v>
      </c>
      <c r="AX97" s="478">
        <v>1.27</v>
      </c>
      <c r="AY97" s="478">
        <v>1.3</v>
      </c>
      <c r="AZ97" s="149">
        <v>1.33</v>
      </c>
      <c r="BA97" s="149">
        <v>0.41200000000030557</v>
      </c>
      <c r="BB97" s="149">
        <v>2.5549999999998363</v>
      </c>
      <c r="BC97" s="149">
        <v>2.2649999999998585</v>
      </c>
      <c r="BD97" s="149">
        <v>2.7949999999998587</v>
      </c>
      <c r="BE97" s="149">
        <v>9.9999999997635314E-3</v>
      </c>
      <c r="BF97" s="149">
        <v>0.59000000000196451</v>
      </c>
      <c r="BG97" s="149">
        <v>0.63</v>
      </c>
      <c r="BH97" s="149">
        <v>3.1449999999999818</v>
      </c>
      <c r="BI97" s="149">
        <v>3.2259999999999915</v>
      </c>
      <c r="BJ97" s="149">
        <v>1.4808999999999179</v>
      </c>
      <c r="BK97" s="149">
        <v>-0.13955000000015017</v>
      </c>
      <c r="BL97" s="149">
        <v>-1.7600000000002183</v>
      </c>
      <c r="BM97" s="149">
        <v>-2.7749999999946207E-2</v>
      </c>
      <c r="BN97" s="149">
        <v>0.90500000000020009</v>
      </c>
      <c r="BO97" s="149">
        <v>0.93</v>
      </c>
      <c r="BP97" s="149">
        <v>0.95</v>
      </c>
      <c r="BQ97" s="149">
        <v>1.0291999999999997</v>
      </c>
      <c r="BR97" s="149">
        <v>-0.11499999999978172</v>
      </c>
      <c r="BS97" s="528">
        <v>-0.12</v>
      </c>
      <c r="BT97" s="528">
        <v>-0.12</v>
      </c>
      <c r="BU97" s="528">
        <v>-0.12</v>
      </c>
      <c r="BV97" s="528">
        <v>0.1</v>
      </c>
      <c r="BW97" s="528">
        <v>0.23</v>
      </c>
      <c r="BX97" s="528">
        <v>0.17</v>
      </c>
      <c r="BY97" s="528">
        <v>-1.2000000000002728</v>
      </c>
      <c r="BZ97" s="528">
        <v>-1.0149999999985084</v>
      </c>
      <c r="CA97" s="532">
        <v>-1.07</v>
      </c>
      <c r="CB97" s="528">
        <v>-1.1000000000000001</v>
      </c>
      <c r="CC97" s="528">
        <v>1.3900000000001089</v>
      </c>
      <c r="CD97" s="528">
        <v>3.0500000000001819</v>
      </c>
      <c r="CE97" s="528">
        <v>3.2</v>
      </c>
      <c r="CF97" s="538">
        <v>3.26</v>
      </c>
      <c r="CG97" s="149">
        <v>3.31</v>
      </c>
      <c r="CH97" s="149">
        <v>3.202</v>
      </c>
      <c r="CI97" s="542">
        <v>3.2694999999999999</v>
      </c>
      <c r="CJ97" s="149">
        <v>3.31</v>
      </c>
      <c r="CK97" s="149">
        <v>3.28</v>
      </c>
      <c r="CL97" s="149">
        <v>3.23</v>
      </c>
      <c r="CM97" s="149">
        <v>3.29</v>
      </c>
      <c r="CN97" s="149">
        <v>3.34</v>
      </c>
      <c r="CO97" s="149">
        <v>3.38</v>
      </c>
      <c r="CP97" s="149">
        <v>3.34</v>
      </c>
      <c r="CQ97" s="149">
        <v>3.3979999999999633</v>
      </c>
      <c r="CR97" s="149">
        <v>3.47</v>
      </c>
      <c r="CS97" s="149">
        <v>3.6320000000000001</v>
      </c>
      <c r="CT97" s="149">
        <v>4.7192000000005097</v>
      </c>
      <c r="CU97" s="149">
        <v>5.0453600000006622</v>
      </c>
      <c r="CV97" s="149">
        <v>6.3500000000012733</v>
      </c>
      <c r="CW97" s="149">
        <v>4.260000000000673</v>
      </c>
      <c r="CX97" s="149">
        <v>2.3000000000006366</v>
      </c>
      <c r="CY97" s="560">
        <v>2.879750000000608</v>
      </c>
      <c r="CZ97" s="149">
        <v>3.9200000000009823</v>
      </c>
      <c r="DA97" s="149">
        <v>4</v>
      </c>
      <c r="DB97" s="149">
        <v>1.5360000000006497</v>
      </c>
      <c r="DC97" s="149">
        <v>0.48000000000092768</v>
      </c>
      <c r="DD97" s="564">
        <v>-0.31</v>
      </c>
      <c r="DE97" s="564">
        <v>0.56999999999999995</v>
      </c>
      <c r="DF97" s="149">
        <v>0.59</v>
      </c>
      <c r="DG97" s="149">
        <v>0.6</v>
      </c>
      <c r="DH97" s="149">
        <v>0.61</v>
      </c>
      <c r="DI97" s="149">
        <v>0.6</v>
      </c>
      <c r="DJ97" s="149">
        <v>0.62</v>
      </c>
      <c r="DK97" s="149">
        <v>2.5039999999995852</v>
      </c>
      <c r="DL97" s="149">
        <v>3.7599999999993088</v>
      </c>
      <c r="DM97" s="149">
        <v>5.7340000000001963</v>
      </c>
      <c r="DN97" s="149">
        <v>7.3625500000009287</v>
      </c>
      <c r="DO97" s="149">
        <v>8.695000000001528</v>
      </c>
      <c r="DP97" s="149">
        <v>8.8699999999999992</v>
      </c>
      <c r="DQ97" s="149">
        <v>9.0500000000000007</v>
      </c>
      <c r="DR97" s="149">
        <v>8.91</v>
      </c>
      <c r="DS97" s="149">
        <v>9.09</v>
      </c>
      <c r="DT97" s="149">
        <v>8.91</v>
      </c>
      <c r="DU97" s="149">
        <v>9.09</v>
      </c>
      <c r="DV97" s="593">
        <v>9.36</v>
      </c>
      <c r="DW97" s="594">
        <v>9.2200000000000006</v>
      </c>
      <c r="DX97" s="595">
        <v>9.4</v>
      </c>
      <c r="DY97" s="596">
        <v>9.17</v>
      </c>
      <c r="DZ97" s="597">
        <v>9.4499999999999993</v>
      </c>
      <c r="EA97" s="599">
        <v>9.2799999999999994</v>
      </c>
      <c r="EB97" s="600">
        <v>9.09</v>
      </c>
      <c r="EC97" s="601">
        <v>9.23</v>
      </c>
      <c r="ED97" s="602">
        <v>9.3800000000000008</v>
      </c>
      <c r="EE97" s="149">
        <v>8.8699999999999992</v>
      </c>
      <c r="EF97" s="149">
        <v>9.0500000000000007</v>
      </c>
      <c r="EG97" s="149">
        <v>8.91</v>
      </c>
      <c r="EH97" s="149">
        <v>8.7899999999999991</v>
      </c>
      <c r="EI97" s="149">
        <v>8.98</v>
      </c>
      <c r="EJ97" s="149">
        <v>9.16</v>
      </c>
      <c r="EK97" s="149">
        <v>9.34</v>
      </c>
      <c r="EL97" s="149">
        <v>9.15</v>
      </c>
      <c r="EM97" s="149">
        <v>9.3800000000000008</v>
      </c>
      <c r="EN97" s="149">
        <v>8.4200000000000017</v>
      </c>
      <c r="EO97" s="149">
        <v>8.59</v>
      </c>
      <c r="EP97" s="149">
        <v>8.76</v>
      </c>
      <c r="EQ97" s="149">
        <v>8.89</v>
      </c>
      <c r="ER97" s="149"/>
      <c r="ES97" s="282"/>
      <c r="ET97" s="283"/>
      <c r="EU97" s="284"/>
      <c r="EV97" s="286"/>
      <c r="EW97" s="287"/>
      <c r="EX97" s="288"/>
      <c r="EY97" s="289"/>
      <c r="EZ97" s="290"/>
      <c r="FA97" s="291"/>
      <c r="FB97" s="287"/>
      <c r="FC97" s="293"/>
      <c r="FD97" s="294"/>
      <c r="FE97" s="295"/>
      <c r="FF97" s="296"/>
      <c r="FG97" s="297"/>
      <c r="FH97" s="298"/>
      <c r="FI97" s="299"/>
      <c r="FJ97" s="300"/>
      <c r="FK97" s="301"/>
      <c r="FL97" s="303"/>
      <c r="FM97" s="301"/>
      <c r="FN97" s="305"/>
      <c r="FO97" s="301"/>
      <c r="FP97" s="301"/>
      <c r="FQ97" s="308"/>
      <c r="FR97" s="309"/>
      <c r="FS97" s="310"/>
      <c r="FT97" s="301"/>
      <c r="FU97" s="301"/>
      <c r="FV97" s="313"/>
      <c r="FW97" s="315"/>
      <c r="FX97" s="316"/>
      <c r="FY97" s="318"/>
      <c r="FZ97" s="318"/>
      <c r="GA97" s="319"/>
      <c r="GB97" s="321"/>
      <c r="GC97" s="321"/>
      <c r="GD97" s="323"/>
      <c r="GE97" s="325"/>
      <c r="GF97" s="321"/>
      <c r="GG97" s="329"/>
      <c r="GH97" s="321"/>
      <c r="GI97" s="321"/>
      <c r="GJ97" s="321"/>
      <c r="GK97" s="321"/>
      <c r="GL97" s="321"/>
      <c r="GM97" s="321"/>
      <c r="GN97" s="336"/>
      <c r="GO97" s="337"/>
      <c r="GP97" s="342"/>
      <c r="GQ97" s="347"/>
      <c r="GR97" s="349"/>
      <c r="GS97" s="352"/>
      <c r="GT97" s="355"/>
      <c r="GU97" s="355"/>
      <c r="GV97" s="355"/>
      <c r="GW97" s="355"/>
      <c r="GX97" s="355"/>
      <c r="GY97" s="359"/>
      <c r="GZ97" s="362"/>
      <c r="HA97" s="364"/>
      <c r="HB97" s="369"/>
      <c r="HC97" s="373"/>
      <c r="HD97" s="355"/>
      <c r="HE97" s="355"/>
      <c r="HF97" s="355"/>
      <c r="HG97" s="384"/>
      <c r="HH97" s="386"/>
      <c r="HI97" s="355"/>
      <c r="HJ97" s="392"/>
      <c r="HK97" s="392"/>
      <c r="HL97" s="392"/>
      <c r="HM97" s="399"/>
      <c r="HN97" s="400"/>
      <c r="HO97" s="392"/>
      <c r="HP97" s="392"/>
      <c r="HQ97" s="392"/>
      <c r="HR97" s="402"/>
      <c r="HS97" s="404"/>
      <c r="HT97" s="406"/>
      <c r="HU97" s="408"/>
      <c r="HV97" s="409"/>
      <c r="HW97" s="409"/>
      <c r="HX97" s="409"/>
      <c r="HY97" s="413"/>
      <c r="HZ97" s="415"/>
      <c r="IA97" s="418"/>
      <c r="IB97" s="420"/>
      <c r="IC97" s="409"/>
      <c r="ID97" s="425"/>
      <c r="IE97" s="427"/>
      <c r="IF97" s="428"/>
      <c r="IG97" s="429"/>
      <c r="IH97" s="431"/>
      <c r="II97" s="433"/>
      <c r="IJ97" s="434"/>
      <c r="IK97" s="435"/>
      <c r="IL97" s="436"/>
      <c r="IM97" s="437"/>
      <c r="IN97" s="438"/>
      <c r="IO97" s="439"/>
      <c r="IP97" s="441"/>
      <c r="IQ97" s="441"/>
      <c r="IR97" s="441"/>
      <c r="IS97" s="441"/>
      <c r="IT97" s="441"/>
      <c r="IU97" s="441"/>
      <c r="IV97" s="441"/>
      <c r="IW97" s="441"/>
      <c r="IX97" s="441"/>
      <c r="IY97" s="439"/>
    </row>
    <row r="98" spans="1:259" s="92" customFormat="1" ht="14.1" customHeight="1">
      <c r="A98" s="111">
        <v>-43.5</v>
      </c>
      <c r="B98" s="110">
        <v>9.7899999999999991</v>
      </c>
      <c r="C98" s="110">
        <f t="shared" si="34"/>
        <v>0.15000000000000036</v>
      </c>
      <c r="D98" s="110">
        <v>9.94</v>
      </c>
      <c r="E98" s="110">
        <f t="shared" si="35"/>
        <v>3.7500000000000089E-2</v>
      </c>
      <c r="F98" s="219"/>
      <c r="G98" s="220"/>
      <c r="H98" s="220"/>
      <c r="I98" s="221"/>
      <c r="K98" s="193"/>
      <c r="L98" s="421"/>
      <c r="N98" s="607">
        <f t="shared" si="36"/>
        <v>9.7899999999999991</v>
      </c>
      <c r="O98" s="100">
        <v>47.5</v>
      </c>
      <c r="P98" s="103">
        <v>-43.67</v>
      </c>
      <c r="Q98" s="103">
        <v>45.12</v>
      </c>
      <c r="R98" s="103">
        <f t="shared" si="26"/>
        <v>1.4499999999999957</v>
      </c>
      <c r="S98" s="104">
        <v>-42.87</v>
      </c>
      <c r="T98" s="104">
        <v>45.21</v>
      </c>
      <c r="U98" s="105">
        <f t="shared" si="27"/>
        <v>2.3400000000000034</v>
      </c>
      <c r="V98" s="103">
        <f t="shared" si="37"/>
        <v>-44.394999999999996</v>
      </c>
      <c r="W98" s="103">
        <f t="shared" si="38"/>
        <v>-44.04</v>
      </c>
      <c r="X98" s="103">
        <f t="shared" si="39"/>
        <v>-2769.2150000000006</v>
      </c>
      <c r="Y98" s="103">
        <f t="shared" si="40"/>
        <v>-2754.3599999999988</v>
      </c>
      <c r="Z98" s="103">
        <f t="shared" si="41"/>
        <v>14.855000000001837</v>
      </c>
      <c r="AA98" s="103">
        <f t="shared" si="42"/>
        <v>14.855000000001837</v>
      </c>
      <c r="AB98" s="617"/>
      <c r="AF98" s="477">
        <v>-3.590000000001055</v>
      </c>
      <c r="AG98" s="478">
        <v>-1.1529499999996822</v>
      </c>
      <c r="AH98" s="478">
        <v>-0.9299999999989268</v>
      </c>
      <c r="AI98" s="478">
        <v>0.22225000000046302</v>
      </c>
      <c r="AJ98" s="478">
        <v>1.1649999999999636</v>
      </c>
      <c r="AK98" s="478">
        <v>1.21</v>
      </c>
      <c r="AL98" s="478">
        <v>1.25</v>
      </c>
      <c r="AM98" s="478">
        <v>1.3</v>
      </c>
      <c r="AN98" s="478">
        <v>1.26</v>
      </c>
      <c r="AO98" s="478">
        <v>1.31</v>
      </c>
      <c r="AP98" s="478">
        <v>1.34</v>
      </c>
      <c r="AQ98" s="478">
        <v>1.38</v>
      </c>
      <c r="AR98" s="478">
        <v>1.35</v>
      </c>
      <c r="AS98" s="478">
        <v>1.39</v>
      </c>
      <c r="AT98" s="478">
        <v>1.43</v>
      </c>
      <c r="AU98" s="478">
        <v>1.39</v>
      </c>
      <c r="AV98" s="478">
        <v>1.42</v>
      </c>
      <c r="AW98" s="478">
        <v>1.48</v>
      </c>
      <c r="AX98" s="478">
        <v>1.44</v>
      </c>
      <c r="AY98" s="478">
        <v>1.47</v>
      </c>
      <c r="AZ98" s="149">
        <v>1.5</v>
      </c>
      <c r="BA98" s="149">
        <v>0.5080000000003565</v>
      </c>
      <c r="BB98" s="149">
        <v>2.5749999999998181</v>
      </c>
      <c r="BC98" s="149">
        <v>2.2649999999998411</v>
      </c>
      <c r="BD98" s="149">
        <v>2.7449999999998411</v>
      </c>
      <c r="BE98" s="149">
        <v>7.999999999992724E-2</v>
      </c>
      <c r="BF98" s="149">
        <v>0.66000000000212822</v>
      </c>
      <c r="BG98" s="149">
        <v>0.7</v>
      </c>
      <c r="BH98" s="149">
        <v>3.1050000000000182</v>
      </c>
      <c r="BI98" s="149">
        <v>3.1716000000000277</v>
      </c>
      <c r="BJ98" s="149">
        <v>1.4577900000000499</v>
      </c>
      <c r="BK98" s="149">
        <v>-0.13360499999992959</v>
      </c>
      <c r="BL98" s="149">
        <v>-1.7249999999999091</v>
      </c>
      <c r="BM98" s="149">
        <v>-2.4999999998498446E-3</v>
      </c>
      <c r="BN98" s="149">
        <v>0.9250000000001819</v>
      </c>
      <c r="BO98" s="149">
        <v>0.95</v>
      </c>
      <c r="BP98" s="149">
        <v>0.97</v>
      </c>
      <c r="BQ98" s="149">
        <v>1.0447999999999997</v>
      </c>
      <c r="BR98" s="149">
        <v>-7.4999999999818101E-2</v>
      </c>
      <c r="BS98" s="528">
        <v>-0.08</v>
      </c>
      <c r="BT98" s="528">
        <v>-0.08</v>
      </c>
      <c r="BU98" s="528">
        <v>-0.08</v>
      </c>
      <c r="BV98" s="528">
        <v>0.34</v>
      </c>
      <c r="BW98" s="528">
        <v>0.56999999999999995</v>
      </c>
      <c r="BX98" s="528">
        <v>0.45</v>
      </c>
      <c r="BY98" s="528">
        <v>-1.1700000000000728</v>
      </c>
      <c r="BZ98" s="528">
        <v>-0.96999999999843567</v>
      </c>
      <c r="CA98" s="532">
        <v>-1.02</v>
      </c>
      <c r="CB98" s="528">
        <v>-1.05</v>
      </c>
      <c r="CC98" s="528">
        <v>1.3890000000001963</v>
      </c>
      <c r="CD98" s="528">
        <v>3.0150000000003274</v>
      </c>
      <c r="CE98" s="528">
        <v>3.17</v>
      </c>
      <c r="CF98" s="538">
        <v>3.23</v>
      </c>
      <c r="CG98" s="149">
        <v>3.28</v>
      </c>
      <c r="CH98" s="149">
        <v>3.157</v>
      </c>
      <c r="CI98" s="542">
        <v>3.2170000000000001</v>
      </c>
      <c r="CJ98" s="149">
        <v>3.26</v>
      </c>
      <c r="CK98" s="149">
        <v>3.23</v>
      </c>
      <c r="CL98" s="149">
        <v>3.18</v>
      </c>
      <c r="CM98" s="149">
        <v>3.24</v>
      </c>
      <c r="CN98" s="149">
        <v>3.29</v>
      </c>
      <c r="CO98" s="149">
        <v>3.33</v>
      </c>
      <c r="CP98" s="149">
        <v>3.29</v>
      </c>
      <c r="CQ98" s="149">
        <v>3.3449999999999345</v>
      </c>
      <c r="CR98" s="149">
        <v>3.41</v>
      </c>
      <c r="CS98" s="149">
        <v>3.5540000000000003</v>
      </c>
      <c r="CT98" s="149">
        <v>4.6564000000005237</v>
      </c>
      <c r="CU98" s="149">
        <v>4.9871200000006812</v>
      </c>
      <c r="CV98" s="149">
        <v>6.3100000000013097</v>
      </c>
      <c r="CW98" s="149">
        <v>4.1550000000006548</v>
      </c>
      <c r="CX98" s="149">
        <v>2.1900000000009641</v>
      </c>
      <c r="CY98" s="560">
        <v>2.7596250000009355</v>
      </c>
      <c r="CZ98" s="149">
        <v>3.8200000000010732</v>
      </c>
      <c r="DA98" s="149">
        <v>3.9</v>
      </c>
      <c r="DB98" s="149">
        <v>1.443000000000866</v>
      </c>
      <c r="DC98" s="149">
        <v>0.39000000000123691</v>
      </c>
      <c r="DD98" s="564">
        <v>-0.4</v>
      </c>
      <c r="DE98" s="564">
        <v>0.48</v>
      </c>
      <c r="DF98" s="149">
        <v>0.5</v>
      </c>
      <c r="DG98" s="149">
        <v>0.51</v>
      </c>
      <c r="DH98" s="149">
        <v>0.52</v>
      </c>
      <c r="DI98" s="149">
        <v>0.51</v>
      </c>
      <c r="DJ98" s="149">
        <v>0.52</v>
      </c>
      <c r="DK98" s="149">
        <v>2.3829999999997273</v>
      </c>
      <c r="DL98" s="149">
        <v>3.6249999999995453</v>
      </c>
      <c r="DM98" s="149">
        <v>5.6130000000003744</v>
      </c>
      <c r="DN98" s="149">
        <v>7.2531000000010586</v>
      </c>
      <c r="DO98" s="149">
        <v>8.5950000000016189</v>
      </c>
      <c r="DP98" s="149">
        <v>8.77</v>
      </c>
      <c r="DQ98" s="149">
        <v>8.9499999999999993</v>
      </c>
      <c r="DR98" s="149">
        <v>8.81</v>
      </c>
      <c r="DS98" s="149">
        <v>8.99</v>
      </c>
      <c r="DT98" s="149">
        <v>8.81</v>
      </c>
      <c r="DU98" s="149">
        <v>8.99</v>
      </c>
      <c r="DV98" s="593">
        <v>9.26</v>
      </c>
      <c r="DW98" s="594">
        <v>9.1199999999999992</v>
      </c>
      <c r="DX98" s="595">
        <v>9.3000000000000007</v>
      </c>
      <c r="DY98" s="596">
        <v>9.07</v>
      </c>
      <c r="DZ98" s="597">
        <v>9.34</v>
      </c>
      <c r="EA98" s="599">
        <v>9.17</v>
      </c>
      <c r="EB98" s="600">
        <v>8.99</v>
      </c>
      <c r="EC98" s="601">
        <v>9.1199999999999992</v>
      </c>
      <c r="ED98" s="602">
        <v>9.27</v>
      </c>
      <c r="EE98" s="149">
        <v>8.77</v>
      </c>
      <c r="EF98" s="149">
        <v>8.9499999999999993</v>
      </c>
      <c r="EG98" s="149">
        <v>8.82</v>
      </c>
      <c r="EH98" s="149">
        <v>8.6999999999999993</v>
      </c>
      <c r="EI98" s="149">
        <v>8.89</v>
      </c>
      <c r="EJ98" s="149">
        <v>9.07</v>
      </c>
      <c r="EK98" s="149">
        <v>9.25</v>
      </c>
      <c r="EL98" s="149">
        <v>9.07</v>
      </c>
      <c r="EM98" s="149">
        <v>9.3000000000000007</v>
      </c>
      <c r="EN98" s="149">
        <v>8.370000000000001</v>
      </c>
      <c r="EO98" s="149">
        <v>8.5399999999999991</v>
      </c>
      <c r="EP98" s="149">
        <v>8.7100000000000009</v>
      </c>
      <c r="EQ98" s="149">
        <v>8.84</v>
      </c>
      <c r="ER98" s="149"/>
      <c r="ES98" s="282"/>
      <c r="ET98" s="283"/>
      <c r="EU98" s="284"/>
      <c r="EV98" s="286"/>
      <c r="EW98" s="287"/>
      <c r="EX98" s="288"/>
      <c r="EY98" s="289"/>
      <c r="EZ98" s="290"/>
      <c r="FA98" s="291"/>
      <c r="FB98" s="287"/>
      <c r="FC98" s="293"/>
      <c r="FD98" s="294"/>
      <c r="FE98" s="295"/>
      <c r="FF98" s="296"/>
      <c r="FG98" s="297"/>
      <c r="FH98" s="298"/>
      <c r="FI98" s="299"/>
      <c r="FJ98" s="300"/>
      <c r="FK98" s="301"/>
      <c r="FL98" s="303"/>
      <c r="FM98" s="301"/>
      <c r="FN98" s="305"/>
      <c r="FO98" s="301"/>
      <c r="FP98" s="301"/>
      <c r="FQ98" s="308"/>
      <c r="FR98" s="309"/>
      <c r="FS98" s="310"/>
      <c r="FT98" s="301"/>
      <c r="FU98" s="301"/>
      <c r="FV98" s="313"/>
      <c r="FW98" s="315"/>
      <c r="FX98" s="316"/>
      <c r="FY98" s="318"/>
      <c r="FZ98" s="318"/>
      <c r="GA98" s="319"/>
      <c r="GB98" s="321"/>
      <c r="GC98" s="321"/>
      <c r="GD98" s="323"/>
      <c r="GE98" s="325"/>
      <c r="GF98" s="321"/>
      <c r="GG98" s="329"/>
      <c r="GH98" s="321"/>
      <c r="GI98" s="321"/>
      <c r="GJ98" s="321"/>
      <c r="GK98" s="321"/>
      <c r="GL98" s="321"/>
      <c r="GM98" s="321"/>
      <c r="GN98" s="336"/>
      <c r="GO98" s="337"/>
      <c r="GP98" s="342"/>
      <c r="GQ98" s="347"/>
      <c r="GR98" s="349"/>
      <c r="GS98" s="352"/>
      <c r="GT98" s="355"/>
      <c r="GU98" s="355"/>
      <c r="GV98" s="355"/>
      <c r="GW98" s="355"/>
      <c r="GX98" s="355"/>
      <c r="GY98" s="359"/>
      <c r="GZ98" s="362"/>
      <c r="HA98" s="364"/>
      <c r="HB98" s="369"/>
      <c r="HC98" s="373"/>
      <c r="HD98" s="355"/>
      <c r="HE98" s="355"/>
      <c r="HF98" s="355"/>
      <c r="HG98" s="384"/>
      <c r="HH98" s="386"/>
      <c r="HI98" s="355"/>
      <c r="HJ98" s="392"/>
      <c r="HK98" s="392"/>
      <c r="HL98" s="392"/>
      <c r="HM98" s="399"/>
      <c r="HN98" s="400"/>
      <c r="HO98" s="392"/>
      <c r="HP98" s="392"/>
      <c r="HQ98" s="392"/>
      <c r="HR98" s="402"/>
      <c r="HS98" s="404"/>
      <c r="HT98" s="406"/>
      <c r="HU98" s="408"/>
      <c r="HV98" s="409"/>
      <c r="HW98" s="409"/>
      <c r="HX98" s="409"/>
      <c r="HY98" s="413"/>
      <c r="HZ98" s="415"/>
      <c r="IA98" s="418"/>
      <c r="IB98" s="420"/>
      <c r="IC98" s="409"/>
      <c r="ID98" s="425"/>
      <c r="IE98" s="427"/>
      <c r="IF98" s="428"/>
      <c r="IG98" s="429"/>
      <c r="IH98" s="431"/>
      <c r="II98" s="433"/>
      <c r="IJ98" s="434"/>
      <c r="IK98" s="435"/>
      <c r="IL98" s="436"/>
      <c r="IM98" s="437"/>
      <c r="IN98" s="438"/>
      <c r="IO98" s="439"/>
      <c r="IP98" s="441"/>
      <c r="IQ98" s="441"/>
      <c r="IR98" s="441"/>
      <c r="IS98" s="441"/>
      <c r="IT98" s="441"/>
      <c r="IU98" s="441"/>
      <c r="IV98" s="441"/>
      <c r="IW98" s="441"/>
      <c r="IX98" s="441"/>
      <c r="IY98" s="439"/>
    </row>
    <row r="99" spans="1:259" s="92" customFormat="1" ht="14.1" customHeight="1">
      <c r="A99" s="111">
        <v>-44</v>
      </c>
      <c r="B99" s="110">
        <v>9.51</v>
      </c>
      <c r="C99" s="110">
        <f t="shared" si="34"/>
        <v>0.14000000000000057</v>
      </c>
      <c r="D99" s="110">
        <v>9.65</v>
      </c>
      <c r="E99" s="110">
        <f t="shared" si="35"/>
        <v>3.5000000000000142E-2</v>
      </c>
      <c r="F99" s="219"/>
      <c r="G99" s="220"/>
      <c r="H99" s="220"/>
      <c r="I99" s="221"/>
      <c r="K99" s="193"/>
      <c r="L99" s="421"/>
      <c r="N99" s="607">
        <f t="shared" si="36"/>
        <v>9.51</v>
      </c>
      <c r="O99" s="100">
        <v>48</v>
      </c>
      <c r="P99" s="103">
        <v>-39.57</v>
      </c>
      <c r="Q99" s="103">
        <v>41.06</v>
      </c>
      <c r="R99" s="103">
        <f t="shared" si="26"/>
        <v>1.490000000000002</v>
      </c>
      <c r="S99" s="104">
        <v>-44.7</v>
      </c>
      <c r="T99" s="104">
        <v>41.16</v>
      </c>
      <c r="U99" s="105">
        <f t="shared" si="27"/>
        <v>-3.5400000000000063</v>
      </c>
      <c r="V99" s="103">
        <f t="shared" si="37"/>
        <v>-40.314999999999998</v>
      </c>
      <c r="W99" s="103">
        <f t="shared" si="38"/>
        <v>-42.93</v>
      </c>
      <c r="X99" s="103">
        <f t="shared" si="39"/>
        <v>-2809.5300000000007</v>
      </c>
      <c r="Y99" s="103">
        <f t="shared" si="40"/>
        <v>-2797.2899999999986</v>
      </c>
      <c r="Z99" s="103">
        <f t="shared" si="41"/>
        <v>12.240000000002055</v>
      </c>
      <c r="AA99" s="103">
        <f t="shared" si="42"/>
        <v>12.240000000002055</v>
      </c>
      <c r="AB99" s="617"/>
      <c r="AF99" s="477">
        <v>-3.5850000000009459</v>
      </c>
      <c r="AG99" s="478">
        <v>-1.1094499999997831</v>
      </c>
      <c r="AH99" s="478">
        <v>-0.93499999999903594</v>
      </c>
      <c r="AI99" s="478">
        <v>0.22000000000041386</v>
      </c>
      <c r="AJ99" s="478">
        <v>1.1649999999999636</v>
      </c>
      <c r="AK99" s="478">
        <v>1.21</v>
      </c>
      <c r="AL99" s="478">
        <v>1.25</v>
      </c>
      <c r="AM99" s="478">
        <v>1.3</v>
      </c>
      <c r="AN99" s="478">
        <v>1.26</v>
      </c>
      <c r="AO99" s="478">
        <v>1.31</v>
      </c>
      <c r="AP99" s="478">
        <v>1.34</v>
      </c>
      <c r="AQ99" s="478">
        <v>1.38</v>
      </c>
      <c r="AR99" s="478">
        <v>1.35</v>
      </c>
      <c r="AS99" s="478">
        <v>1.39</v>
      </c>
      <c r="AT99" s="478">
        <v>1.43</v>
      </c>
      <c r="AU99" s="478">
        <v>1.39</v>
      </c>
      <c r="AV99" s="478">
        <v>1.42</v>
      </c>
      <c r="AW99" s="478">
        <v>1.48</v>
      </c>
      <c r="AX99" s="478">
        <v>1.44</v>
      </c>
      <c r="AY99" s="478">
        <v>1.47</v>
      </c>
      <c r="AZ99" s="149">
        <v>1.5</v>
      </c>
      <c r="BA99" s="149">
        <v>0.49000000000032728</v>
      </c>
      <c r="BB99" s="149">
        <v>2.4899999999997817</v>
      </c>
      <c r="BC99" s="149">
        <v>2.1599999999998056</v>
      </c>
      <c r="BD99" s="149">
        <v>2.5899999999998045</v>
      </c>
      <c r="BE99" s="149">
        <v>-1.0000000000218279E-2</v>
      </c>
      <c r="BF99" s="149">
        <v>0.60500000000229193</v>
      </c>
      <c r="BG99" s="149">
        <v>0.64</v>
      </c>
      <c r="BH99" s="149">
        <v>2.9800000000000182</v>
      </c>
      <c r="BI99" s="149">
        <v>3.0322000000000275</v>
      </c>
      <c r="BJ99" s="149">
        <v>1.349679999999986</v>
      </c>
      <c r="BK99" s="149">
        <v>-0.21266000000005247</v>
      </c>
      <c r="BL99" s="149">
        <v>-1.7750000000000909</v>
      </c>
      <c r="BM99" s="149">
        <v>-3.6249999999972582E-2</v>
      </c>
      <c r="BN99" s="149">
        <v>0.90000000000009095</v>
      </c>
      <c r="BO99" s="149">
        <v>0.93</v>
      </c>
      <c r="BP99" s="149">
        <v>0.95</v>
      </c>
      <c r="BQ99" s="149">
        <v>1.0203999999999998</v>
      </c>
      <c r="BR99" s="149">
        <v>-0.15499999999974534</v>
      </c>
      <c r="BS99" s="528">
        <v>-0.16</v>
      </c>
      <c r="BT99" s="528">
        <v>-0.16</v>
      </c>
      <c r="BU99" s="528">
        <v>-0.16</v>
      </c>
      <c r="BV99" s="528">
        <v>0.35</v>
      </c>
      <c r="BW99" s="528">
        <v>0.64</v>
      </c>
      <c r="BX99" s="528">
        <v>0.49</v>
      </c>
      <c r="BY99" s="528">
        <v>-1.2249999999999091</v>
      </c>
      <c r="BZ99" s="528">
        <v>-0.99999999999863576</v>
      </c>
      <c r="CA99" s="532">
        <v>-1.05</v>
      </c>
      <c r="CB99" s="528">
        <v>-1.08</v>
      </c>
      <c r="CC99" s="528">
        <v>1.3080000000000545</v>
      </c>
      <c r="CD99" s="528">
        <v>2.9000000000000909</v>
      </c>
      <c r="CE99" s="528">
        <v>3.05</v>
      </c>
      <c r="CF99" s="538">
        <v>3.11</v>
      </c>
      <c r="CG99" s="149">
        <v>3.16</v>
      </c>
      <c r="CH99" s="149">
        <v>3.0220000000000002</v>
      </c>
      <c r="CI99" s="542">
        <v>3.0745000000000005</v>
      </c>
      <c r="CJ99" s="149">
        <v>3.11</v>
      </c>
      <c r="CK99" s="149">
        <v>3.09</v>
      </c>
      <c r="CL99" s="149">
        <v>3.04</v>
      </c>
      <c r="CM99" s="149">
        <v>3.1</v>
      </c>
      <c r="CN99" s="149">
        <v>3.15</v>
      </c>
      <c r="CO99" s="149">
        <v>3.19</v>
      </c>
      <c r="CP99" s="149">
        <v>3.15</v>
      </c>
      <c r="CQ99" s="149">
        <v>3.1999999999999815</v>
      </c>
      <c r="CR99" s="149">
        <v>3.26</v>
      </c>
      <c r="CS99" s="149">
        <v>3.3859999999999997</v>
      </c>
      <c r="CT99" s="149">
        <v>4.485600000000451</v>
      </c>
      <c r="CU99" s="149">
        <v>4.8154800000005862</v>
      </c>
      <c r="CV99" s="149">
        <v>6.1350000000011278</v>
      </c>
      <c r="CW99" s="149">
        <v>3.8800000000005639</v>
      </c>
      <c r="CX99" s="149">
        <v>2.0500000000010914</v>
      </c>
      <c r="CY99" s="560">
        <v>2.6095000000010584</v>
      </c>
      <c r="CZ99" s="149">
        <v>3.6250000000009095</v>
      </c>
      <c r="DA99" s="149">
        <v>3.7</v>
      </c>
      <c r="DB99" s="149">
        <v>1.2815000000008787</v>
      </c>
      <c r="DC99" s="149">
        <v>0.2450000000012551</v>
      </c>
      <c r="DD99" s="564">
        <v>-0.53</v>
      </c>
      <c r="DE99" s="564">
        <v>0.34</v>
      </c>
      <c r="DF99" s="149">
        <v>0.35</v>
      </c>
      <c r="DG99" s="149">
        <v>0.36</v>
      </c>
      <c r="DH99" s="149">
        <v>0.37</v>
      </c>
      <c r="DI99" s="149">
        <v>0.36</v>
      </c>
      <c r="DJ99" s="149">
        <v>0.37</v>
      </c>
      <c r="DK99" s="149">
        <v>2.1999999999997706</v>
      </c>
      <c r="DL99" s="149">
        <v>3.419999999999618</v>
      </c>
      <c r="DM99" s="149">
        <v>5.4380000000003754</v>
      </c>
      <c r="DN99" s="149">
        <v>7.1028500000009993</v>
      </c>
      <c r="DO99" s="149">
        <v>8.4650000000015098</v>
      </c>
      <c r="DP99" s="149">
        <v>8.6300000000000008</v>
      </c>
      <c r="DQ99" s="149">
        <v>8.8000000000000007</v>
      </c>
      <c r="DR99" s="149">
        <v>8.66</v>
      </c>
      <c r="DS99" s="149">
        <v>8.83</v>
      </c>
      <c r="DT99" s="149">
        <v>8.65</v>
      </c>
      <c r="DU99" s="149">
        <v>8.82</v>
      </c>
      <c r="DV99" s="593">
        <v>9.08</v>
      </c>
      <c r="DW99" s="594">
        <v>8.94</v>
      </c>
      <c r="DX99" s="595">
        <v>9.1199999999999992</v>
      </c>
      <c r="DY99" s="596">
        <v>8.89</v>
      </c>
      <c r="DZ99" s="597">
        <v>9.16</v>
      </c>
      <c r="EA99" s="599">
        <v>9</v>
      </c>
      <c r="EB99" s="600">
        <v>8.82</v>
      </c>
      <c r="EC99" s="601">
        <v>8.9499999999999993</v>
      </c>
      <c r="ED99" s="602">
        <v>9.09</v>
      </c>
      <c r="EE99" s="149">
        <v>8.6300000000000008</v>
      </c>
      <c r="EF99" s="149">
        <v>8.8000000000000007</v>
      </c>
      <c r="EG99" s="149">
        <v>8.67</v>
      </c>
      <c r="EH99" s="149">
        <v>8.5500000000000007</v>
      </c>
      <c r="EI99" s="149">
        <v>8.74</v>
      </c>
      <c r="EJ99" s="149">
        <v>8.91</v>
      </c>
      <c r="EK99" s="149">
        <v>9.09</v>
      </c>
      <c r="EL99" s="149">
        <v>8.91</v>
      </c>
      <c r="EM99" s="149">
        <v>9.1300000000000008</v>
      </c>
      <c r="EN99" s="149">
        <v>8.24</v>
      </c>
      <c r="EO99" s="149">
        <v>8.4</v>
      </c>
      <c r="EP99" s="149">
        <v>8.57</v>
      </c>
      <c r="EQ99" s="149">
        <v>8.6999999999999993</v>
      </c>
      <c r="ER99" s="149"/>
      <c r="ES99" s="282"/>
      <c r="ET99" s="283"/>
      <c r="EU99" s="284"/>
      <c r="EV99" s="286"/>
      <c r="EW99" s="287"/>
      <c r="EX99" s="288"/>
      <c r="EY99" s="289"/>
      <c r="EZ99" s="290"/>
      <c r="FA99" s="291"/>
      <c r="FB99" s="287"/>
      <c r="FC99" s="293"/>
      <c r="FD99" s="294"/>
      <c r="FE99" s="295"/>
      <c r="FF99" s="296"/>
      <c r="FG99" s="297"/>
      <c r="FH99" s="298"/>
      <c r="FI99" s="299"/>
      <c r="FJ99" s="300"/>
      <c r="FK99" s="301"/>
      <c r="FL99" s="303"/>
      <c r="FM99" s="301"/>
      <c r="FN99" s="305"/>
      <c r="FO99" s="301"/>
      <c r="FP99" s="301"/>
      <c r="FQ99" s="308"/>
      <c r="FR99" s="309"/>
      <c r="FS99" s="310"/>
      <c r="FT99" s="301"/>
      <c r="FU99" s="301"/>
      <c r="FV99" s="313"/>
      <c r="FW99" s="315"/>
      <c r="FX99" s="316"/>
      <c r="FY99" s="318"/>
      <c r="FZ99" s="318"/>
      <c r="GA99" s="319"/>
      <c r="GB99" s="321"/>
      <c r="GC99" s="321"/>
      <c r="GD99" s="323"/>
      <c r="GE99" s="325"/>
      <c r="GF99" s="321"/>
      <c r="GG99" s="329"/>
      <c r="GH99" s="321"/>
      <c r="GI99" s="321"/>
      <c r="GJ99" s="321"/>
      <c r="GK99" s="321"/>
      <c r="GL99" s="321"/>
      <c r="GM99" s="321"/>
      <c r="GN99" s="336"/>
      <c r="GO99" s="337"/>
      <c r="GP99" s="342"/>
      <c r="GQ99" s="347"/>
      <c r="GR99" s="349"/>
      <c r="GS99" s="352"/>
      <c r="GT99" s="355"/>
      <c r="GU99" s="355"/>
      <c r="GV99" s="355"/>
      <c r="GW99" s="355"/>
      <c r="GX99" s="355"/>
      <c r="GY99" s="359"/>
      <c r="GZ99" s="362"/>
      <c r="HA99" s="364"/>
      <c r="HB99" s="369"/>
      <c r="HC99" s="373"/>
      <c r="HD99" s="355"/>
      <c r="HE99" s="355"/>
      <c r="HF99" s="355"/>
      <c r="HG99" s="384"/>
      <c r="HH99" s="386"/>
      <c r="HI99" s="355"/>
      <c r="HJ99" s="392"/>
      <c r="HK99" s="392"/>
      <c r="HL99" s="392"/>
      <c r="HM99" s="399"/>
      <c r="HN99" s="400"/>
      <c r="HO99" s="392"/>
      <c r="HP99" s="392"/>
      <c r="HQ99" s="392"/>
      <c r="HR99" s="402"/>
      <c r="HS99" s="404"/>
      <c r="HT99" s="406"/>
      <c r="HU99" s="408"/>
      <c r="HV99" s="409"/>
      <c r="HW99" s="409"/>
      <c r="HX99" s="409"/>
      <c r="HY99" s="413"/>
      <c r="HZ99" s="415"/>
      <c r="IA99" s="418"/>
      <c r="IB99" s="420"/>
      <c r="IC99" s="409"/>
      <c r="ID99" s="425"/>
      <c r="IE99" s="427"/>
      <c r="IF99" s="428"/>
      <c r="IG99" s="429"/>
      <c r="IH99" s="431"/>
      <c r="II99" s="433"/>
      <c r="IJ99" s="434"/>
      <c r="IK99" s="435"/>
      <c r="IL99" s="436"/>
      <c r="IM99" s="437"/>
      <c r="IN99" s="438"/>
      <c r="IO99" s="439"/>
      <c r="IP99" s="441"/>
      <c r="IQ99" s="441"/>
      <c r="IR99" s="441"/>
      <c r="IS99" s="441"/>
      <c r="IT99" s="441"/>
      <c r="IU99" s="441"/>
      <c r="IV99" s="441"/>
      <c r="IW99" s="441"/>
      <c r="IX99" s="441"/>
      <c r="IY99" s="439"/>
    </row>
    <row r="100" spans="1:259" s="92" customFormat="1" ht="14.1" customHeight="1">
      <c r="A100" s="111">
        <v>-44.5</v>
      </c>
      <c r="B100" s="110">
        <v>9.2100000000000009</v>
      </c>
      <c r="C100" s="110">
        <f t="shared" si="34"/>
        <v>0.13999999999999879</v>
      </c>
      <c r="D100" s="110">
        <v>9.35</v>
      </c>
      <c r="E100" s="110">
        <f t="shared" si="35"/>
        <v>3.4999999999999698E-2</v>
      </c>
      <c r="F100" s="219"/>
      <c r="G100" s="220"/>
      <c r="H100" s="220"/>
      <c r="I100" s="221"/>
      <c r="K100" s="193"/>
      <c r="L100" s="421"/>
      <c r="N100" s="607">
        <f t="shared" si="36"/>
        <v>9.2100000000000009</v>
      </c>
      <c r="O100" s="100">
        <v>48.5</v>
      </c>
      <c r="P100" s="103">
        <v>-34.700000000000003</v>
      </c>
      <c r="Q100" s="103">
        <v>36.14</v>
      </c>
      <c r="R100" s="103">
        <f t="shared" si="26"/>
        <v>1.4399999999999977</v>
      </c>
      <c r="S100" s="104">
        <v>-43.89</v>
      </c>
      <c r="T100" s="104">
        <v>36.25</v>
      </c>
      <c r="U100" s="105">
        <f t="shared" si="27"/>
        <v>-7.6400000000000006</v>
      </c>
      <c r="V100" s="103">
        <f t="shared" si="37"/>
        <v>-35.42</v>
      </c>
      <c r="W100" s="103">
        <f t="shared" si="38"/>
        <v>-40.07</v>
      </c>
      <c r="X100" s="103">
        <f t="shared" si="39"/>
        <v>-2844.9500000000007</v>
      </c>
      <c r="Y100" s="103">
        <f t="shared" si="40"/>
        <v>-2837.3599999999988</v>
      </c>
      <c r="Z100" s="103">
        <f t="shared" si="41"/>
        <v>7.5900000000019645</v>
      </c>
      <c r="AA100" s="103">
        <f t="shared" si="42"/>
        <v>7.5900000000019645</v>
      </c>
      <c r="AF100" s="477">
        <v>-3.5750000000007276</v>
      </c>
      <c r="AG100" s="478">
        <v>-1.0955999999998309</v>
      </c>
      <c r="AH100" s="478">
        <v>-0.99499999999898137</v>
      </c>
      <c r="AI100" s="478">
        <v>0.17375000000051855</v>
      </c>
      <c r="AJ100" s="478">
        <v>1.1300000000001091</v>
      </c>
      <c r="AK100" s="478">
        <v>1.18</v>
      </c>
      <c r="AL100" s="478">
        <v>1.22</v>
      </c>
      <c r="AM100" s="478">
        <v>1.27</v>
      </c>
      <c r="AN100" s="478">
        <v>1.23</v>
      </c>
      <c r="AO100" s="478">
        <v>1.28</v>
      </c>
      <c r="AP100" s="478">
        <v>1.31</v>
      </c>
      <c r="AQ100" s="478">
        <v>1.35</v>
      </c>
      <c r="AR100" s="478">
        <v>1.32</v>
      </c>
      <c r="AS100" s="478">
        <v>1.35</v>
      </c>
      <c r="AT100" s="478">
        <v>1.39</v>
      </c>
      <c r="AU100" s="478">
        <v>1.36</v>
      </c>
      <c r="AV100" s="478">
        <v>1.39</v>
      </c>
      <c r="AW100" s="478">
        <v>1.45</v>
      </c>
      <c r="AX100" s="478">
        <v>1.41</v>
      </c>
      <c r="AY100" s="478">
        <v>1.44</v>
      </c>
      <c r="AZ100" s="149">
        <v>1.47</v>
      </c>
      <c r="BA100" s="149">
        <v>0.43600000000026928</v>
      </c>
      <c r="BB100" s="149">
        <v>2.3599999999996726</v>
      </c>
      <c r="BC100" s="149">
        <v>2.0099999999996978</v>
      </c>
      <c r="BD100" s="149">
        <v>2.3899999999996968</v>
      </c>
      <c r="BE100" s="149">
        <v>-0.16499999999996362</v>
      </c>
      <c r="BF100" s="149">
        <v>0.51500000000214641</v>
      </c>
      <c r="BG100" s="149">
        <v>0.55000000000000004</v>
      </c>
      <c r="BH100" s="149">
        <v>2.8899999999998727</v>
      </c>
      <c r="BI100" s="149">
        <v>2.9277999999998818</v>
      </c>
      <c r="BJ100" s="149">
        <v>1.2573199999998339</v>
      </c>
      <c r="BK100" s="149">
        <v>-0.29384000000021038</v>
      </c>
      <c r="BL100" s="149">
        <v>-1.8450000000002547</v>
      </c>
      <c r="BM100" s="149">
        <v>-8.0249999999864485E-2</v>
      </c>
      <c r="BN100" s="149">
        <v>0.87000000000034561</v>
      </c>
      <c r="BO100" s="149">
        <v>0.9</v>
      </c>
      <c r="BP100" s="149">
        <v>0.92</v>
      </c>
      <c r="BQ100" s="149">
        <v>0.98599999999999977</v>
      </c>
      <c r="BR100" s="149">
        <v>-0.2749999999996362</v>
      </c>
      <c r="BS100" s="528">
        <v>-0.28000000000000003</v>
      </c>
      <c r="BT100" s="528">
        <v>-0.28000000000000003</v>
      </c>
      <c r="BU100" s="528">
        <v>-0.28000000000000003</v>
      </c>
      <c r="BV100" s="528">
        <v>0.17</v>
      </c>
      <c r="BW100" s="528">
        <v>0.42</v>
      </c>
      <c r="BX100" s="528">
        <v>0.3</v>
      </c>
      <c r="BY100" s="528">
        <v>-1.3099999999999454</v>
      </c>
      <c r="BZ100" s="528">
        <v>-1.0599999999985812</v>
      </c>
      <c r="CA100" s="532">
        <v>-1.1100000000000001</v>
      </c>
      <c r="CB100" s="528">
        <v>-1.1399999999999999</v>
      </c>
      <c r="CC100" s="528">
        <v>1.1850000000000762</v>
      </c>
      <c r="CD100" s="528">
        <v>2.7350000000001273</v>
      </c>
      <c r="CE100" s="528">
        <v>2.87</v>
      </c>
      <c r="CF100" s="538">
        <v>2.93</v>
      </c>
      <c r="CG100" s="149">
        <v>2.97</v>
      </c>
      <c r="CH100" s="149">
        <v>2.8170000000000002</v>
      </c>
      <c r="CI100" s="542">
        <v>2.8620000000000001</v>
      </c>
      <c r="CJ100" s="149">
        <v>2.9</v>
      </c>
      <c r="CK100" s="149">
        <v>2.88</v>
      </c>
      <c r="CL100" s="149">
        <v>2.84</v>
      </c>
      <c r="CM100" s="149">
        <v>2.9</v>
      </c>
      <c r="CN100" s="149">
        <v>2.94</v>
      </c>
      <c r="CO100" s="149">
        <v>2.98</v>
      </c>
      <c r="CP100" s="149">
        <v>2.94</v>
      </c>
      <c r="CQ100" s="149">
        <v>2.9809999999999746</v>
      </c>
      <c r="CR100" s="149">
        <v>3.04</v>
      </c>
      <c r="CS100" s="149">
        <v>3.1480000000000001</v>
      </c>
      <c r="CT100" s="149">
        <v>4.2688000000004731</v>
      </c>
      <c r="CU100" s="149">
        <v>4.6050400000006153</v>
      </c>
      <c r="CV100" s="149">
        <v>5.9500000000011823</v>
      </c>
      <c r="CW100" s="149">
        <v>3.6950000000006185</v>
      </c>
      <c r="CX100" s="149">
        <v>1.8600000000010368</v>
      </c>
      <c r="CY100" s="560">
        <v>2.4093750000010039</v>
      </c>
      <c r="CZ100" s="149">
        <v>3.7300000000009277</v>
      </c>
      <c r="DA100" s="149">
        <v>3.8</v>
      </c>
      <c r="DB100" s="149">
        <v>1.2205000000008024</v>
      </c>
      <c r="DC100" s="149">
        <v>0.11500000000114596</v>
      </c>
      <c r="DD100" s="564">
        <v>-0.71</v>
      </c>
      <c r="DE100" s="564">
        <v>0.21</v>
      </c>
      <c r="DF100" s="149">
        <v>0.22</v>
      </c>
      <c r="DG100" s="149">
        <v>0.22</v>
      </c>
      <c r="DH100" s="149">
        <v>0.22</v>
      </c>
      <c r="DI100" s="149">
        <v>0.22</v>
      </c>
      <c r="DJ100" s="149">
        <v>0.23</v>
      </c>
      <c r="DK100" s="149">
        <v>2.0179999999997489</v>
      </c>
      <c r="DL100" s="149">
        <v>3.2099999999995816</v>
      </c>
      <c r="DM100" s="149">
        <v>5.2060000000004036</v>
      </c>
      <c r="DN100" s="149">
        <v>6.8527000000010823</v>
      </c>
      <c r="DO100" s="149">
        <v>8.2000000000016371</v>
      </c>
      <c r="DP100" s="149">
        <v>8.36</v>
      </c>
      <c r="DQ100" s="149">
        <v>8.5299999999999994</v>
      </c>
      <c r="DR100" s="149">
        <v>8.39</v>
      </c>
      <c r="DS100" s="149">
        <v>8.56</v>
      </c>
      <c r="DT100" s="149">
        <v>8.39</v>
      </c>
      <c r="DU100" s="149">
        <v>8.56</v>
      </c>
      <c r="DV100" s="593">
        <v>8.82</v>
      </c>
      <c r="DW100" s="594">
        <v>8.69</v>
      </c>
      <c r="DX100" s="595">
        <v>8.86</v>
      </c>
      <c r="DY100" s="596">
        <v>8.64</v>
      </c>
      <c r="DZ100" s="597">
        <v>8.9</v>
      </c>
      <c r="EA100" s="599">
        <v>8.74</v>
      </c>
      <c r="EB100" s="600">
        <v>8.57</v>
      </c>
      <c r="EC100" s="601">
        <v>8.6999999999999993</v>
      </c>
      <c r="ED100" s="602">
        <v>8.84</v>
      </c>
      <c r="EE100" s="149">
        <v>8.3699999999999992</v>
      </c>
      <c r="EF100" s="149">
        <v>8.5399999999999991</v>
      </c>
      <c r="EG100" s="149">
        <v>8.41</v>
      </c>
      <c r="EH100" s="149">
        <v>8.2899999999999991</v>
      </c>
      <c r="EI100" s="149">
        <v>8.4700000000000006</v>
      </c>
      <c r="EJ100" s="149">
        <v>8.64</v>
      </c>
      <c r="EK100" s="149">
        <v>8.81</v>
      </c>
      <c r="EL100" s="149">
        <v>8.6300000000000008</v>
      </c>
      <c r="EM100" s="149">
        <v>8.85</v>
      </c>
      <c r="EN100" s="149">
        <v>8</v>
      </c>
      <c r="EO100" s="149">
        <v>8.16</v>
      </c>
      <c r="EP100" s="149">
        <v>8.32</v>
      </c>
      <c r="EQ100" s="149">
        <v>8.44</v>
      </c>
      <c r="ER100" s="149"/>
      <c r="ES100" s="282"/>
      <c r="ET100" s="283"/>
      <c r="EU100" s="284"/>
      <c r="EV100" s="286"/>
      <c r="EW100" s="287"/>
      <c r="EX100" s="288"/>
      <c r="EY100" s="289"/>
      <c r="EZ100" s="290"/>
      <c r="FA100" s="291"/>
      <c r="FB100" s="287"/>
      <c r="FC100" s="293"/>
      <c r="FD100" s="294"/>
      <c r="FE100" s="295"/>
      <c r="FF100" s="296"/>
      <c r="FG100" s="297"/>
      <c r="FH100" s="298"/>
      <c r="FI100" s="299"/>
      <c r="FJ100" s="300"/>
      <c r="FK100" s="301"/>
      <c r="FL100" s="303"/>
      <c r="FM100" s="301"/>
      <c r="FN100" s="305"/>
      <c r="FO100" s="301"/>
      <c r="FP100" s="301"/>
      <c r="FQ100" s="308"/>
      <c r="FR100" s="309"/>
      <c r="FS100" s="310"/>
      <c r="FT100" s="301"/>
      <c r="FU100" s="301"/>
      <c r="FV100" s="313"/>
      <c r="FW100" s="315"/>
      <c r="FX100" s="316"/>
      <c r="FY100" s="318"/>
      <c r="FZ100" s="318"/>
      <c r="GA100" s="319"/>
      <c r="GB100" s="321"/>
      <c r="GC100" s="321"/>
      <c r="GD100" s="323"/>
      <c r="GE100" s="325"/>
      <c r="GF100" s="321"/>
      <c r="GG100" s="329"/>
      <c r="GH100" s="321"/>
      <c r="GI100" s="321"/>
      <c r="GJ100" s="321"/>
      <c r="GK100" s="321"/>
      <c r="GL100" s="321"/>
      <c r="GM100" s="321"/>
      <c r="GN100" s="336"/>
      <c r="GO100" s="337"/>
      <c r="GP100" s="342"/>
      <c r="GQ100" s="347"/>
      <c r="GR100" s="349"/>
      <c r="GS100" s="352"/>
      <c r="GT100" s="355"/>
      <c r="GU100" s="355"/>
      <c r="GV100" s="355"/>
      <c r="GW100" s="355"/>
      <c r="GX100" s="355"/>
      <c r="GY100" s="359"/>
      <c r="GZ100" s="362"/>
      <c r="HA100" s="364"/>
      <c r="HB100" s="369"/>
      <c r="HC100" s="373"/>
      <c r="HD100" s="355"/>
      <c r="HE100" s="355"/>
      <c r="HF100" s="355"/>
      <c r="HG100" s="384"/>
      <c r="HH100" s="386"/>
      <c r="HI100" s="355"/>
      <c r="HJ100" s="392"/>
      <c r="HK100" s="392"/>
      <c r="HL100" s="392"/>
      <c r="HM100" s="399"/>
      <c r="HN100" s="400"/>
      <c r="HO100" s="392"/>
      <c r="HP100" s="392"/>
      <c r="HQ100" s="392"/>
      <c r="HR100" s="402"/>
      <c r="HS100" s="404"/>
      <c r="HT100" s="406"/>
      <c r="HU100" s="408"/>
      <c r="HV100" s="409"/>
      <c r="HW100" s="409"/>
      <c r="HX100" s="409"/>
      <c r="HY100" s="413"/>
      <c r="HZ100" s="415"/>
      <c r="IA100" s="418"/>
      <c r="IB100" s="420"/>
      <c r="IC100" s="409"/>
      <c r="ID100" s="425"/>
      <c r="IE100" s="427"/>
      <c r="IF100" s="428"/>
      <c r="IG100" s="429"/>
      <c r="IH100" s="431"/>
      <c r="II100" s="433"/>
      <c r="IJ100" s="434"/>
      <c r="IK100" s="435"/>
      <c r="IL100" s="436"/>
      <c r="IM100" s="437"/>
      <c r="IN100" s="438"/>
      <c r="IO100" s="439"/>
      <c r="IP100" s="441"/>
      <c r="IQ100" s="441"/>
      <c r="IR100" s="441"/>
      <c r="IS100" s="441"/>
      <c r="IT100" s="441"/>
      <c r="IU100" s="441"/>
      <c r="IV100" s="441"/>
      <c r="IW100" s="441"/>
      <c r="IX100" s="441"/>
      <c r="IY100" s="439"/>
    </row>
    <row r="101" spans="1:259" s="92" customFormat="1" ht="14.1" customHeight="1">
      <c r="A101" s="111">
        <v>-45</v>
      </c>
      <c r="B101" s="110">
        <v>9.11</v>
      </c>
      <c r="C101" s="110">
        <f t="shared" si="34"/>
        <v>0.14000000000000057</v>
      </c>
      <c r="D101" s="110">
        <v>9.25</v>
      </c>
      <c r="E101" s="110">
        <f t="shared" si="35"/>
        <v>3.5000000000000142E-2</v>
      </c>
      <c r="F101" s="219"/>
      <c r="G101" s="220"/>
      <c r="H101" s="220"/>
      <c r="I101" s="221"/>
      <c r="K101" s="193"/>
      <c r="L101" s="421"/>
      <c r="N101" s="607">
        <f t="shared" si="36"/>
        <v>9.11</v>
      </c>
      <c r="O101" s="100">
        <v>49</v>
      </c>
      <c r="P101" s="103">
        <v>-32.96</v>
      </c>
      <c r="Q101" s="103">
        <v>34.369999999999997</v>
      </c>
      <c r="R101" s="103">
        <f t="shared" si="26"/>
        <v>1.4099999999999966</v>
      </c>
      <c r="S101" s="104">
        <v>-39.83</v>
      </c>
      <c r="T101" s="104">
        <v>34.44</v>
      </c>
      <c r="U101" s="105">
        <f t="shared" si="27"/>
        <v>-5.3900000000000006</v>
      </c>
      <c r="V101" s="103">
        <f t="shared" si="37"/>
        <v>-33.664999999999999</v>
      </c>
      <c r="W101" s="103">
        <f t="shared" si="38"/>
        <v>-37.134999999999998</v>
      </c>
      <c r="X101" s="103">
        <f t="shared" si="39"/>
        <v>-2878.6150000000007</v>
      </c>
      <c r="Y101" s="103">
        <f t="shared" si="40"/>
        <v>-2874.494999999999</v>
      </c>
      <c r="Z101" s="103">
        <f t="shared" si="41"/>
        <v>4.1200000000017099</v>
      </c>
      <c r="AA101" s="103">
        <f t="shared" si="42"/>
        <v>4.1200000000017099</v>
      </c>
      <c r="AF101" s="477">
        <v>-3.5650000000005093</v>
      </c>
      <c r="AG101" s="478">
        <v>-1.0586499999997248</v>
      </c>
      <c r="AH101" s="478">
        <v>-1.0149999999989632</v>
      </c>
      <c r="AI101" s="478">
        <v>0.1592500000006567</v>
      </c>
      <c r="AJ101" s="478">
        <v>1.1200000000003456</v>
      </c>
      <c r="AK101" s="478">
        <v>1.1599999999999999</v>
      </c>
      <c r="AL101" s="478">
        <v>1.19</v>
      </c>
      <c r="AM101" s="478">
        <v>1.24</v>
      </c>
      <c r="AN101" s="478">
        <v>1.2</v>
      </c>
      <c r="AO101" s="478">
        <v>1.25</v>
      </c>
      <c r="AP101" s="478">
        <v>1.28</v>
      </c>
      <c r="AQ101" s="478">
        <v>1.32</v>
      </c>
      <c r="AR101" s="478">
        <v>1.29</v>
      </c>
      <c r="AS101" s="478">
        <v>1.32</v>
      </c>
      <c r="AT101" s="478">
        <v>1.36</v>
      </c>
      <c r="AU101" s="478">
        <v>1.33</v>
      </c>
      <c r="AV101" s="478">
        <v>1.36</v>
      </c>
      <c r="AW101" s="478">
        <v>1.41</v>
      </c>
      <c r="AX101" s="478">
        <v>1.37</v>
      </c>
      <c r="AY101" s="478">
        <v>1.4</v>
      </c>
      <c r="AZ101" s="149">
        <v>1.43</v>
      </c>
      <c r="BA101" s="149">
        <v>0.37400000000034916</v>
      </c>
      <c r="BB101" s="149">
        <v>2.1999999999998181</v>
      </c>
      <c r="BC101" s="149">
        <v>1.8299999999998431</v>
      </c>
      <c r="BD101" s="149">
        <v>2.159999999999842</v>
      </c>
      <c r="BE101" s="149">
        <v>-0.28999999999996362</v>
      </c>
      <c r="BF101" s="149">
        <v>0.48500000000240107</v>
      </c>
      <c r="BG101" s="149">
        <v>0.51</v>
      </c>
      <c r="BH101" s="149">
        <v>2.7849999999998545</v>
      </c>
      <c r="BI101" s="149">
        <v>2.8083999999998635</v>
      </c>
      <c r="BJ101" s="149">
        <v>1.1517099999998475</v>
      </c>
      <c r="BK101" s="149">
        <v>-0.38664500000016733</v>
      </c>
      <c r="BL101" s="149">
        <v>-1.9250000000001819</v>
      </c>
      <c r="BM101" s="149">
        <v>-0.16024999999979173</v>
      </c>
      <c r="BN101" s="149">
        <v>0.79000000000041837</v>
      </c>
      <c r="BO101" s="149">
        <v>0.81</v>
      </c>
      <c r="BP101" s="149">
        <v>0.83</v>
      </c>
      <c r="BQ101" s="149">
        <v>0.89159999999999973</v>
      </c>
      <c r="BR101" s="149">
        <v>-0.39499999999952706</v>
      </c>
      <c r="BS101" s="528">
        <v>-0.41</v>
      </c>
      <c r="BT101" s="528">
        <v>-0.42</v>
      </c>
      <c r="BU101" s="528">
        <v>-0.44</v>
      </c>
      <c r="BV101" s="528">
        <v>0.06</v>
      </c>
      <c r="BW101" s="528">
        <v>0.34</v>
      </c>
      <c r="BX101" s="528">
        <v>0.19</v>
      </c>
      <c r="BY101" s="528">
        <v>-1.4149999999999636</v>
      </c>
      <c r="BZ101" s="528">
        <v>-1.1399999999985084</v>
      </c>
      <c r="CA101" s="532">
        <v>-1.2</v>
      </c>
      <c r="CB101" s="528">
        <v>-1.23</v>
      </c>
      <c r="CC101" s="528">
        <v>1.0590000000000219</v>
      </c>
      <c r="CD101" s="528">
        <v>2.5850000000000364</v>
      </c>
      <c r="CE101" s="528">
        <v>2.71</v>
      </c>
      <c r="CF101" s="538">
        <v>2.76</v>
      </c>
      <c r="CG101" s="149">
        <v>2.8</v>
      </c>
      <c r="CH101" s="149">
        <v>2.6319999999999997</v>
      </c>
      <c r="CI101" s="542">
        <v>2.6694999999999998</v>
      </c>
      <c r="CJ101" s="149">
        <v>2.7</v>
      </c>
      <c r="CK101" s="149">
        <v>2.68</v>
      </c>
      <c r="CL101" s="149">
        <v>2.64</v>
      </c>
      <c r="CM101" s="149">
        <v>2.69</v>
      </c>
      <c r="CN101" s="149">
        <v>2.73</v>
      </c>
      <c r="CO101" s="149">
        <v>2.77</v>
      </c>
      <c r="CP101" s="149">
        <v>2.74</v>
      </c>
      <c r="CQ101" s="149">
        <v>2.7709999999999928</v>
      </c>
      <c r="CR101" s="149">
        <v>2.83</v>
      </c>
      <c r="CS101" s="149">
        <v>2.92</v>
      </c>
      <c r="CT101" s="149">
        <v>4.0440000000005529</v>
      </c>
      <c r="CU101" s="149">
        <v>4.3812000000007192</v>
      </c>
      <c r="CV101" s="149">
        <v>5.7300000000013824</v>
      </c>
      <c r="CW101" s="149">
        <v>3.4450000000006185</v>
      </c>
      <c r="CX101" s="149">
        <v>1.6500000000010004</v>
      </c>
      <c r="CY101" s="560">
        <v>2.1892500000009676</v>
      </c>
      <c r="CZ101" s="149">
        <v>3.5000000000009095</v>
      </c>
      <c r="DA101" s="149">
        <v>3.57</v>
      </c>
      <c r="DB101" s="149">
        <v>1.0360000000008278</v>
      </c>
      <c r="DC101" s="149">
        <v>-4.9999999998817657E-2</v>
      </c>
      <c r="DD101" s="564">
        <v>-0.86</v>
      </c>
      <c r="DE101" s="564">
        <v>0.05</v>
      </c>
      <c r="DF101" s="149">
        <v>0.05</v>
      </c>
      <c r="DG101" s="149">
        <v>0.05</v>
      </c>
      <c r="DH101" s="149">
        <v>0.05</v>
      </c>
      <c r="DI101" s="149">
        <v>0.05</v>
      </c>
      <c r="DJ101" s="149">
        <v>0.05</v>
      </c>
      <c r="DK101" s="149">
        <v>1.8049999999996726</v>
      </c>
      <c r="DL101" s="149">
        <v>2.9749999999994543</v>
      </c>
      <c r="DM101" s="149">
        <v>4.9550000000002914</v>
      </c>
      <c r="DN101" s="149">
        <v>6.5885000000009821</v>
      </c>
      <c r="DO101" s="149">
        <v>7.9250000000015461</v>
      </c>
      <c r="DP101" s="149">
        <v>8.08</v>
      </c>
      <c r="DQ101" s="149">
        <v>8.24</v>
      </c>
      <c r="DR101" s="149">
        <v>8.11</v>
      </c>
      <c r="DS101" s="149">
        <v>8.27</v>
      </c>
      <c r="DT101" s="149">
        <v>8.1</v>
      </c>
      <c r="DU101" s="149">
        <v>8.26</v>
      </c>
      <c r="DV101" s="593">
        <v>8.51</v>
      </c>
      <c r="DW101" s="594">
        <v>8.3800000000000008</v>
      </c>
      <c r="DX101" s="595">
        <v>8.5500000000000007</v>
      </c>
      <c r="DY101" s="596">
        <v>8.34</v>
      </c>
      <c r="DZ101" s="597">
        <v>8.59</v>
      </c>
      <c r="EA101" s="599">
        <v>8.44</v>
      </c>
      <c r="EB101" s="600">
        <v>8.27</v>
      </c>
      <c r="EC101" s="601">
        <v>8.39</v>
      </c>
      <c r="ED101" s="602">
        <v>8.52</v>
      </c>
      <c r="EE101" s="92">
        <v>8.08</v>
      </c>
      <c r="EF101" s="92">
        <v>8.24</v>
      </c>
      <c r="EG101" s="92">
        <v>8.1199999999999992</v>
      </c>
      <c r="EH101" s="92">
        <v>8.01</v>
      </c>
      <c r="EI101" s="92">
        <v>8.19</v>
      </c>
      <c r="EJ101" s="92">
        <v>8.35</v>
      </c>
      <c r="EK101" s="92">
        <v>8.52</v>
      </c>
      <c r="EL101" s="92">
        <v>8.35</v>
      </c>
      <c r="EM101" s="92">
        <v>8.56</v>
      </c>
      <c r="EN101" s="92">
        <v>7.75</v>
      </c>
      <c r="EO101" s="92">
        <v>7.91</v>
      </c>
      <c r="EP101" s="92">
        <v>8.07</v>
      </c>
      <c r="EQ101" s="92">
        <v>8.19</v>
      </c>
    </row>
    <row r="102" spans="1:259" s="92" customFormat="1" ht="14.1" customHeight="1">
      <c r="A102" s="111">
        <v>-45.5</v>
      </c>
      <c r="B102" s="110">
        <v>9.11</v>
      </c>
      <c r="C102" s="110">
        <f t="shared" si="34"/>
        <v>0.14000000000000057</v>
      </c>
      <c r="D102" s="110">
        <v>9.25</v>
      </c>
      <c r="E102" s="110">
        <f t="shared" si="35"/>
        <v>3.5000000000000142E-2</v>
      </c>
      <c r="F102" s="219"/>
      <c r="G102" s="220"/>
      <c r="H102" s="220"/>
      <c r="I102" s="221"/>
      <c r="K102" s="193"/>
      <c r="L102" s="421"/>
      <c r="N102" s="607">
        <f t="shared" si="36"/>
        <v>9.11</v>
      </c>
      <c r="O102" s="100">
        <v>49.5</v>
      </c>
      <c r="P102" s="103">
        <v>-33.24</v>
      </c>
      <c r="Q102" s="103">
        <v>34.78</v>
      </c>
      <c r="R102" s="103">
        <f t="shared" si="26"/>
        <v>1.5399999999999991</v>
      </c>
      <c r="S102" s="104">
        <v>-34.99</v>
      </c>
      <c r="T102" s="104">
        <v>35.06</v>
      </c>
      <c r="U102" s="105">
        <f t="shared" si="27"/>
        <v>7.0000000000000284E-2</v>
      </c>
      <c r="V102" s="103">
        <f t="shared" si="37"/>
        <v>-34.010000000000005</v>
      </c>
      <c r="W102" s="103">
        <f t="shared" si="38"/>
        <v>-35.025000000000006</v>
      </c>
      <c r="X102" s="103">
        <f t="shared" si="39"/>
        <v>-2912.6250000000009</v>
      </c>
      <c r="Y102" s="103">
        <f t="shared" si="40"/>
        <v>-2909.5199999999991</v>
      </c>
      <c r="Z102" s="103">
        <f t="shared" si="41"/>
        <v>3.1050000000018372</v>
      </c>
      <c r="AA102" s="103">
        <f t="shared" si="42"/>
        <v>3.1050000000018372</v>
      </c>
      <c r="AF102" s="477">
        <v>-3.5300000000006548</v>
      </c>
      <c r="AG102" s="478">
        <v>-1.0197999999997864</v>
      </c>
      <c r="AH102" s="478">
        <v>-0.27499999999918145</v>
      </c>
      <c r="AI102" s="478">
        <v>0.51150000000047846</v>
      </c>
      <c r="AJ102" s="478">
        <v>1.1550000000002001</v>
      </c>
      <c r="AK102" s="478">
        <v>1.2</v>
      </c>
      <c r="AL102" s="478">
        <v>1.24</v>
      </c>
      <c r="AM102" s="478">
        <v>1.29</v>
      </c>
      <c r="AN102" s="478">
        <v>1.25</v>
      </c>
      <c r="AO102" s="478">
        <v>1.3</v>
      </c>
      <c r="AP102" s="478">
        <v>1.33</v>
      </c>
      <c r="AQ102" s="478">
        <v>1.37</v>
      </c>
      <c r="AR102" s="478">
        <v>1.34</v>
      </c>
      <c r="AS102" s="478">
        <v>1.37</v>
      </c>
      <c r="AT102" s="478">
        <v>1.41</v>
      </c>
      <c r="AU102" s="478">
        <v>1.37</v>
      </c>
      <c r="AV102" s="478">
        <v>1.4</v>
      </c>
      <c r="AW102" s="478">
        <v>1.46</v>
      </c>
      <c r="AX102" s="478">
        <v>1.42</v>
      </c>
      <c r="AY102" s="478">
        <v>1.45</v>
      </c>
      <c r="AZ102" s="149">
        <v>1.48</v>
      </c>
      <c r="BA102" s="149">
        <v>0.37600000000028366</v>
      </c>
      <c r="BB102" s="149">
        <v>2.1499999999996362</v>
      </c>
      <c r="BC102" s="149">
        <v>1.7599999999996623</v>
      </c>
      <c r="BD102" s="149">
        <v>2.0399999999996612</v>
      </c>
      <c r="BE102" s="149">
        <v>-0.32000000000016371</v>
      </c>
      <c r="BF102" s="149">
        <v>0.4700000000025284</v>
      </c>
      <c r="BG102" s="149">
        <v>0.5</v>
      </c>
      <c r="BH102" s="149">
        <v>2.7300000000000182</v>
      </c>
      <c r="BI102" s="149">
        <v>2.739000000000027</v>
      </c>
      <c r="BJ102" s="149">
        <v>1.1048499999999155</v>
      </c>
      <c r="BK102" s="149">
        <v>-0.41257500000018776</v>
      </c>
      <c r="BL102" s="149">
        <v>-1.930000000000291</v>
      </c>
      <c r="BM102" s="149">
        <v>-0.18799999999980632</v>
      </c>
      <c r="BN102" s="149">
        <v>0.75000000000045475</v>
      </c>
      <c r="BO102" s="149">
        <v>0.77</v>
      </c>
      <c r="BP102" s="149">
        <v>0.78</v>
      </c>
      <c r="BQ102" s="149">
        <v>0.83719999999999983</v>
      </c>
      <c r="BR102" s="149">
        <v>-0.41999999999961801</v>
      </c>
      <c r="BS102" s="528">
        <v>-0.43</v>
      </c>
      <c r="BT102" s="528">
        <v>-0.44</v>
      </c>
      <c r="BU102" s="528">
        <v>-0.46</v>
      </c>
      <c r="BV102" s="528">
        <v>-7.0000000000000007E-2</v>
      </c>
      <c r="BW102" s="528">
        <v>0.14000000000000001</v>
      </c>
      <c r="BX102" s="528">
        <v>0.02</v>
      </c>
      <c r="BY102" s="528">
        <v>-1.4499999999998181</v>
      </c>
      <c r="BZ102" s="528">
        <v>-1.1649999999985994</v>
      </c>
      <c r="CA102" s="532">
        <v>-1.22</v>
      </c>
      <c r="CB102" s="528">
        <v>-1.25</v>
      </c>
      <c r="CC102" s="528">
        <v>0.96400000000003283</v>
      </c>
      <c r="CD102" s="528">
        <v>2.4400000000000546</v>
      </c>
      <c r="CE102" s="528">
        <v>2.56</v>
      </c>
      <c r="CF102" s="538">
        <v>2.61</v>
      </c>
      <c r="CG102" s="149">
        <v>2.65</v>
      </c>
      <c r="CH102" s="149">
        <v>2.4670000000000001</v>
      </c>
      <c r="CI102" s="542">
        <v>2.4969999999999999</v>
      </c>
      <c r="CJ102" s="149">
        <v>2.5299999999999998</v>
      </c>
      <c r="CK102" s="149">
        <v>2.5099999999999998</v>
      </c>
      <c r="CL102" s="149">
        <v>2.4700000000000002</v>
      </c>
      <c r="CM102" s="149">
        <v>2.52</v>
      </c>
      <c r="CN102" s="149">
        <v>2.56</v>
      </c>
      <c r="CO102" s="149">
        <v>2.59</v>
      </c>
      <c r="CP102" s="149">
        <v>2.56</v>
      </c>
      <c r="CQ102" s="149">
        <v>2.583999999999989</v>
      </c>
      <c r="CR102" s="149">
        <v>2.64</v>
      </c>
      <c r="CS102" s="149">
        <v>2.7120000000000002</v>
      </c>
      <c r="CT102" s="149">
        <v>3.8772000000005455</v>
      </c>
      <c r="CU102" s="149">
        <v>4.2267600000007093</v>
      </c>
      <c r="CV102" s="149">
        <v>5.6250000000013642</v>
      </c>
      <c r="CW102" s="149">
        <v>3.3050000000007458</v>
      </c>
      <c r="CX102" s="149">
        <v>1.5300000000011096</v>
      </c>
      <c r="CY102" s="560">
        <v>2.0591250000010763</v>
      </c>
      <c r="CZ102" s="149">
        <v>3.340000000001055</v>
      </c>
      <c r="DA102" s="149">
        <v>3.41</v>
      </c>
      <c r="DB102" s="149">
        <v>0.88300000000076428</v>
      </c>
      <c r="DC102" s="149">
        <v>-0.19999999999890861</v>
      </c>
      <c r="DD102" s="564">
        <v>-1.01</v>
      </c>
      <c r="DE102" s="564">
        <v>-0.1</v>
      </c>
      <c r="DF102" s="149">
        <v>-0.1</v>
      </c>
      <c r="DG102" s="149">
        <v>-0.1</v>
      </c>
      <c r="DH102" s="149">
        <v>-0.1</v>
      </c>
      <c r="DI102" s="149">
        <v>-0.1</v>
      </c>
      <c r="DJ102" s="149">
        <v>-0.1</v>
      </c>
      <c r="DK102" s="149">
        <v>1.6279999999995742</v>
      </c>
      <c r="DL102" s="149">
        <v>2.7799999999992906</v>
      </c>
      <c r="DM102" s="149">
        <v>4.7660000000002585</v>
      </c>
      <c r="DN102" s="149">
        <v>6.4044500000010567</v>
      </c>
      <c r="DO102" s="149">
        <v>7.7450000000017099</v>
      </c>
      <c r="DP102" s="149">
        <v>7.9</v>
      </c>
      <c r="DQ102" s="149">
        <v>8.06</v>
      </c>
      <c r="DR102" s="149">
        <v>7.93</v>
      </c>
      <c r="DS102" s="149">
        <v>8.09</v>
      </c>
      <c r="DT102" s="149">
        <v>7.93</v>
      </c>
      <c r="DU102" s="149">
        <v>8.09</v>
      </c>
      <c r="DV102" s="593">
        <v>8.33</v>
      </c>
      <c r="DW102" s="594">
        <v>8.2100000000000009</v>
      </c>
      <c r="DX102" s="595">
        <v>8.3699999999999992</v>
      </c>
      <c r="DY102" s="596">
        <v>8.16</v>
      </c>
      <c r="DZ102" s="597">
        <v>8.4</v>
      </c>
      <c r="EA102" s="599">
        <v>8.25</v>
      </c>
      <c r="EB102" s="600">
        <v>8.09</v>
      </c>
      <c r="EC102" s="601">
        <v>8.2100000000000009</v>
      </c>
      <c r="ED102" s="602">
        <v>8.34</v>
      </c>
      <c r="EE102" s="92">
        <v>7.9</v>
      </c>
      <c r="EF102" s="92">
        <v>8.06</v>
      </c>
      <c r="EG102" s="92">
        <v>7.94</v>
      </c>
      <c r="EH102" s="92">
        <v>7.83</v>
      </c>
      <c r="EI102" s="92">
        <v>8</v>
      </c>
      <c r="EJ102" s="92">
        <v>8.16</v>
      </c>
      <c r="EK102" s="92">
        <v>8.32</v>
      </c>
      <c r="EL102" s="92">
        <v>8.15</v>
      </c>
      <c r="EM102" s="92">
        <v>8.35</v>
      </c>
      <c r="EN102" s="92">
        <v>7.5699999999999994</v>
      </c>
      <c r="EO102" s="92">
        <v>7.72</v>
      </c>
      <c r="EP102" s="92">
        <v>7.87</v>
      </c>
      <c r="EQ102" s="92">
        <v>7.99</v>
      </c>
    </row>
    <row r="103" spans="1:259" s="92" customFormat="1" ht="14.1" customHeight="1">
      <c r="A103" s="111">
        <v>-46</v>
      </c>
      <c r="B103" s="110">
        <v>8.9700000000000006</v>
      </c>
      <c r="C103" s="110">
        <f t="shared" si="34"/>
        <v>0.12999999999999901</v>
      </c>
      <c r="D103" s="110">
        <v>9.1</v>
      </c>
      <c r="E103" s="110">
        <f t="shared" si="35"/>
        <v>3.2499999999999751E-2</v>
      </c>
      <c r="F103" s="219"/>
      <c r="G103" s="220"/>
      <c r="H103" s="220"/>
      <c r="I103" s="221"/>
      <c r="K103" s="193"/>
      <c r="L103" s="421"/>
      <c r="N103" s="607">
        <f t="shared" si="36"/>
        <v>8.9700000000000006</v>
      </c>
      <c r="O103" s="100">
        <v>50</v>
      </c>
      <c r="P103" s="103">
        <v>-34.06</v>
      </c>
      <c r="Q103" s="103">
        <v>35.49</v>
      </c>
      <c r="R103" s="103">
        <f t="shared" si="26"/>
        <v>1.4299999999999997</v>
      </c>
      <c r="S103" s="104">
        <v>-33.26</v>
      </c>
      <c r="T103" s="104">
        <v>36.020000000000003</v>
      </c>
      <c r="U103" s="105">
        <f t="shared" si="27"/>
        <v>2.7600000000000051</v>
      </c>
      <c r="V103" s="103">
        <f t="shared" si="37"/>
        <v>-34.775000000000006</v>
      </c>
      <c r="W103" s="103">
        <f t="shared" si="38"/>
        <v>-34.64</v>
      </c>
      <c r="X103" s="103">
        <f t="shared" si="39"/>
        <v>-2947.400000000001</v>
      </c>
      <c r="Y103" s="103">
        <f t="shared" si="40"/>
        <v>-2944.1599999999989</v>
      </c>
      <c r="Z103" s="103">
        <f t="shared" si="41"/>
        <v>3.2400000000020555</v>
      </c>
      <c r="AA103" s="103">
        <f t="shared" si="42"/>
        <v>3.2400000000020555</v>
      </c>
      <c r="AF103" s="477">
        <v>-3.555000000000291</v>
      </c>
      <c r="AG103" s="478">
        <v>-1.0216999999996186</v>
      </c>
      <c r="AH103" s="478">
        <v>-0.31999999999879947</v>
      </c>
      <c r="AI103" s="478">
        <v>0.48025000000066032</v>
      </c>
      <c r="AJ103" s="478">
        <v>1.1350000000002183</v>
      </c>
      <c r="AK103" s="478">
        <v>1.18</v>
      </c>
      <c r="AL103" s="478">
        <v>1.22</v>
      </c>
      <c r="AM103" s="478">
        <v>1.27</v>
      </c>
      <c r="AN103" s="478">
        <v>1.23</v>
      </c>
      <c r="AO103" s="478">
        <v>1.28</v>
      </c>
      <c r="AP103" s="478">
        <v>1.31</v>
      </c>
      <c r="AQ103" s="478">
        <v>1.35</v>
      </c>
      <c r="AR103" s="478">
        <v>1.32</v>
      </c>
      <c r="AS103" s="478">
        <v>1.35</v>
      </c>
      <c r="AT103" s="478">
        <v>1.39</v>
      </c>
      <c r="AU103" s="478">
        <v>1.36</v>
      </c>
      <c r="AV103" s="478">
        <v>1.39</v>
      </c>
      <c r="AW103" s="478">
        <v>1.45</v>
      </c>
      <c r="AX103" s="478">
        <v>1.41</v>
      </c>
      <c r="AY103" s="478">
        <v>1.44</v>
      </c>
      <c r="AZ103" s="149">
        <v>1.47</v>
      </c>
      <c r="BA103" s="149">
        <v>0.31400000000033468</v>
      </c>
      <c r="BB103" s="149">
        <v>2.0249999999996362</v>
      </c>
      <c r="BC103" s="149">
        <v>1.6149999999996631</v>
      </c>
      <c r="BD103" s="149">
        <v>1.8449999999996622</v>
      </c>
      <c r="BE103" s="149">
        <v>-0.42499999999972715</v>
      </c>
      <c r="BF103" s="149">
        <v>0.36000000000285581</v>
      </c>
      <c r="BG103" s="149">
        <v>0.38</v>
      </c>
      <c r="BH103" s="149">
        <v>2.6050000000000182</v>
      </c>
      <c r="BI103" s="149">
        <v>2.5996000000000272</v>
      </c>
      <c r="BJ103" s="149">
        <v>0.97398999999999236</v>
      </c>
      <c r="BK103" s="149">
        <v>-0.53550500000004031</v>
      </c>
      <c r="BL103" s="149">
        <v>-2.0450000000000728</v>
      </c>
      <c r="BM103" s="149">
        <v>-0.28674999999952888</v>
      </c>
      <c r="BN103" s="149">
        <v>0.66000000000076398</v>
      </c>
      <c r="BO103" s="149">
        <v>0.68</v>
      </c>
      <c r="BP103" s="149">
        <v>0.69</v>
      </c>
      <c r="BQ103" s="149">
        <v>0.74279999999999968</v>
      </c>
      <c r="BR103" s="149">
        <v>-0.55499999999938154</v>
      </c>
      <c r="BS103" s="528">
        <v>-0.56999999999999995</v>
      </c>
      <c r="BT103" s="528">
        <v>-0.57999999999999996</v>
      </c>
      <c r="BU103" s="528">
        <v>-0.6</v>
      </c>
      <c r="BV103" s="528">
        <v>-0.19</v>
      </c>
      <c r="BW103" s="528">
        <v>0.04</v>
      </c>
      <c r="BX103" s="528">
        <v>-0.08</v>
      </c>
      <c r="BY103" s="528">
        <v>-1.6099999999996726</v>
      </c>
      <c r="BZ103" s="528">
        <v>-1.2849999999984902</v>
      </c>
      <c r="CA103" s="532">
        <v>-1.35</v>
      </c>
      <c r="CB103" s="528">
        <v>-1.38</v>
      </c>
      <c r="CC103" s="528">
        <v>0.82200000000025097</v>
      </c>
      <c r="CD103" s="528">
        <v>2.2900000000004184</v>
      </c>
      <c r="CE103" s="528">
        <v>2.4</v>
      </c>
      <c r="CF103" s="538">
        <v>2.4500000000000002</v>
      </c>
      <c r="CG103" s="149">
        <v>2.4900000000000002</v>
      </c>
      <c r="CH103" s="149">
        <v>2.2920000000000003</v>
      </c>
      <c r="CI103" s="542">
        <v>2.3145000000000002</v>
      </c>
      <c r="CJ103" s="149">
        <v>2.34</v>
      </c>
      <c r="CK103" s="149">
        <v>2.3199999999999998</v>
      </c>
      <c r="CL103" s="149">
        <v>2.29</v>
      </c>
      <c r="CM103" s="149">
        <v>2.34</v>
      </c>
      <c r="CN103" s="149">
        <v>2.38</v>
      </c>
      <c r="CO103" s="149">
        <v>2.41</v>
      </c>
      <c r="CP103" s="149">
        <v>2.38</v>
      </c>
      <c r="CQ103" s="149">
        <v>2.3979999999999162</v>
      </c>
      <c r="CR103" s="149">
        <v>2.4500000000000002</v>
      </c>
      <c r="CS103" s="149">
        <v>2.504</v>
      </c>
      <c r="CT103" s="149">
        <v>3.6464000000005967</v>
      </c>
      <c r="CU103" s="149">
        <v>3.9891200000007756</v>
      </c>
      <c r="CV103" s="149">
        <v>5.3600000000014916</v>
      </c>
      <c r="CW103" s="149">
        <v>3.0200000000008913</v>
      </c>
      <c r="CX103" s="149">
        <v>1.2650000000012369</v>
      </c>
      <c r="CY103" s="560">
        <v>1.784000000001204</v>
      </c>
      <c r="CZ103" s="149">
        <v>3.0750000000011823</v>
      </c>
      <c r="DA103" s="149">
        <v>3.14</v>
      </c>
      <c r="DB103" s="149">
        <v>0.62000000000092959</v>
      </c>
      <c r="DC103" s="149">
        <v>-0.45999999999867214</v>
      </c>
      <c r="DD103" s="564">
        <v>-1.27</v>
      </c>
      <c r="DE103" s="564">
        <v>-0.36</v>
      </c>
      <c r="DF103" s="149">
        <v>-0.37</v>
      </c>
      <c r="DG103" s="149">
        <v>-0.38</v>
      </c>
      <c r="DH103" s="149">
        <v>-0.39</v>
      </c>
      <c r="DI103" s="149">
        <v>-0.38</v>
      </c>
      <c r="DJ103" s="149">
        <v>-0.39</v>
      </c>
      <c r="DK103" s="149">
        <v>1.3199999999997489</v>
      </c>
      <c r="DL103" s="149">
        <v>2.4599999999995816</v>
      </c>
      <c r="DM103" s="149">
        <v>4.4320000000006079</v>
      </c>
      <c r="DN103" s="149">
        <v>6.0589000000014543</v>
      </c>
      <c r="DO103" s="149">
        <v>7.3900000000021464</v>
      </c>
      <c r="DP103" s="149">
        <v>7.54</v>
      </c>
      <c r="DQ103" s="149">
        <v>7.69</v>
      </c>
      <c r="DR103" s="149">
        <v>7.57</v>
      </c>
      <c r="DS103" s="149">
        <v>7.72</v>
      </c>
      <c r="DT103" s="149">
        <v>7.57</v>
      </c>
      <c r="DU103" s="149">
        <v>7.72</v>
      </c>
      <c r="DV103" s="593">
        <v>7.95</v>
      </c>
      <c r="DW103" s="594">
        <v>7.83</v>
      </c>
      <c r="DX103" s="595">
        <v>7.99</v>
      </c>
      <c r="DY103" s="596">
        <v>7.79</v>
      </c>
      <c r="DZ103" s="597">
        <v>8.02</v>
      </c>
      <c r="EA103" s="599">
        <v>7.88</v>
      </c>
      <c r="EB103" s="600">
        <v>7.72</v>
      </c>
      <c r="EC103" s="601">
        <v>7.84</v>
      </c>
      <c r="ED103" s="602">
        <v>7.97</v>
      </c>
      <c r="EE103" s="92">
        <v>7.54</v>
      </c>
      <c r="EF103" s="92">
        <v>7.69</v>
      </c>
      <c r="EG103" s="92">
        <v>7.57</v>
      </c>
      <c r="EH103" s="92">
        <v>7.46</v>
      </c>
      <c r="EI103" s="92">
        <v>7.62</v>
      </c>
      <c r="EJ103" s="92">
        <v>7.77</v>
      </c>
      <c r="EK103" s="92">
        <v>7.93</v>
      </c>
      <c r="EL103" s="92">
        <v>7.77</v>
      </c>
      <c r="EM103" s="92">
        <v>7.96</v>
      </c>
      <c r="EN103" s="92">
        <v>7.23</v>
      </c>
      <c r="EO103" s="92">
        <v>7.37</v>
      </c>
      <c r="EP103" s="92">
        <v>7.52</v>
      </c>
      <c r="EQ103" s="92">
        <v>7.63</v>
      </c>
    </row>
    <row r="104" spans="1:259" s="92" customFormat="1" ht="14.1" customHeight="1">
      <c r="A104" s="111">
        <v>-46.5</v>
      </c>
      <c r="B104" s="110">
        <v>8.76</v>
      </c>
      <c r="C104" s="110">
        <f t="shared" si="34"/>
        <v>0.13000000000000078</v>
      </c>
      <c r="D104" s="110">
        <v>8.89</v>
      </c>
      <c r="E104" s="110">
        <f t="shared" si="35"/>
        <v>3.2500000000000195E-2</v>
      </c>
      <c r="F104" s="219"/>
      <c r="G104" s="220"/>
      <c r="H104" s="220"/>
      <c r="I104" s="221"/>
      <c r="K104" s="193"/>
      <c r="L104" s="421"/>
      <c r="N104" s="607">
        <f t="shared" si="36"/>
        <v>8.76</v>
      </c>
      <c r="O104" s="100">
        <v>50.5</v>
      </c>
      <c r="P104" s="103">
        <v>-36.53</v>
      </c>
      <c r="Q104" s="103">
        <v>37.33</v>
      </c>
      <c r="R104" s="103">
        <f t="shared" si="26"/>
        <v>0.79999999999999716</v>
      </c>
      <c r="S104" s="104">
        <v>-33.65</v>
      </c>
      <c r="T104" s="104">
        <v>37.56</v>
      </c>
      <c r="U104" s="105">
        <f t="shared" si="27"/>
        <v>3.9100000000000037</v>
      </c>
      <c r="V104" s="103">
        <f t="shared" si="37"/>
        <v>-36.93</v>
      </c>
      <c r="W104" s="103">
        <f t="shared" si="38"/>
        <v>-35.605000000000004</v>
      </c>
      <c r="X104" s="103">
        <f t="shared" si="39"/>
        <v>-2984.3300000000008</v>
      </c>
      <c r="Y104" s="103">
        <f t="shared" si="40"/>
        <v>-2979.764999999999</v>
      </c>
      <c r="Z104" s="103">
        <f t="shared" si="41"/>
        <v>4.5650000000018736</v>
      </c>
      <c r="AA104" s="103">
        <f t="shared" si="42"/>
        <v>4.5650000000018736</v>
      </c>
      <c r="AF104" s="477">
        <v>-3.3150000000000546</v>
      </c>
      <c r="AG104" s="478">
        <v>-1.0165499999996062</v>
      </c>
      <c r="AH104" s="478">
        <v>-0.38499999999885404</v>
      </c>
      <c r="AI104" s="478">
        <v>0.45375000000069587</v>
      </c>
      <c r="AJ104" s="478">
        <v>1.1400000000003274</v>
      </c>
      <c r="AK104" s="478">
        <v>1.19</v>
      </c>
      <c r="AL104" s="478">
        <v>1.23</v>
      </c>
      <c r="AM104" s="478">
        <v>1.28</v>
      </c>
      <c r="AN104" s="478">
        <v>1.24</v>
      </c>
      <c r="AO104" s="478">
        <v>1.29</v>
      </c>
      <c r="AP104" s="478">
        <v>1.32</v>
      </c>
      <c r="AQ104" s="478">
        <v>1.36</v>
      </c>
      <c r="AR104" s="478">
        <v>1.33</v>
      </c>
      <c r="AS104" s="478">
        <v>1.36</v>
      </c>
      <c r="AT104" s="478">
        <v>1.4</v>
      </c>
      <c r="AU104" s="478">
        <v>1.37</v>
      </c>
      <c r="AV104" s="478">
        <v>1.4</v>
      </c>
      <c r="AW104" s="478">
        <v>1.46</v>
      </c>
      <c r="AX104" s="478">
        <v>1.42</v>
      </c>
      <c r="AY104" s="478">
        <v>1.45</v>
      </c>
      <c r="AZ104" s="149">
        <v>1.48</v>
      </c>
      <c r="BA104" s="149">
        <v>0.26000000000029821</v>
      </c>
      <c r="BB104" s="149">
        <v>1.9399999999995998</v>
      </c>
      <c r="BC104" s="149">
        <v>1.5099999999996279</v>
      </c>
      <c r="BD104" s="149">
        <v>1.6899999999996269</v>
      </c>
      <c r="BE104" s="149">
        <v>-0.4499999999998181</v>
      </c>
      <c r="BF104" s="149">
        <v>0.25000000000272848</v>
      </c>
      <c r="BG104" s="149">
        <v>0.27</v>
      </c>
      <c r="BH104" s="149">
        <v>2.5150000000003274</v>
      </c>
      <c r="BI104" s="149">
        <v>2.4952000000003358</v>
      </c>
      <c r="BJ104" s="149">
        <v>0.86938000000018634</v>
      </c>
      <c r="BK104" s="149">
        <v>-0.6403099999999522</v>
      </c>
      <c r="BL104" s="149">
        <v>-2.1500000000000909</v>
      </c>
      <c r="BM104" s="149">
        <v>-0.38199999999933421</v>
      </c>
      <c r="BN104" s="149">
        <v>0.5700000000010732</v>
      </c>
      <c r="BO104" s="149">
        <v>0.59</v>
      </c>
      <c r="BP104" s="149">
        <v>0.6</v>
      </c>
      <c r="BQ104" s="149">
        <v>0.64839999999999975</v>
      </c>
      <c r="BR104" s="149">
        <v>-0.61999999999943611</v>
      </c>
      <c r="BS104" s="528">
        <v>-0.64</v>
      </c>
      <c r="BT104" s="528">
        <v>-0.65</v>
      </c>
      <c r="BU104" s="528">
        <v>-0.67</v>
      </c>
      <c r="BV104" s="528">
        <v>-0.15</v>
      </c>
      <c r="BW104" s="528">
        <v>0.14000000000000001</v>
      </c>
      <c r="BX104" s="528">
        <v>-0.01</v>
      </c>
      <c r="BY104" s="528">
        <v>-1.7199999999997999</v>
      </c>
      <c r="BZ104" s="528">
        <v>-1.3499999999985448</v>
      </c>
      <c r="CA104" s="532">
        <v>-1.42</v>
      </c>
      <c r="CB104" s="528">
        <v>-1.45</v>
      </c>
      <c r="CC104" s="528">
        <v>0.72200000000031639</v>
      </c>
      <c r="CD104" s="528">
        <v>2.1700000000005275</v>
      </c>
      <c r="CE104" s="528">
        <v>2.2799999999999998</v>
      </c>
      <c r="CF104" s="538">
        <v>2.33</v>
      </c>
      <c r="CG104" s="149">
        <v>2.36</v>
      </c>
      <c r="CH104" s="149">
        <v>2.1469999999999998</v>
      </c>
      <c r="CI104" s="542">
        <v>2.1619999999999999</v>
      </c>
      <c r="CJ104" s="149">
        <v>2.19</v>
      </c>
      <c r="CK104" s="149">
        <v>2.17</v>
      </c>
      <c r="CL104" s="149">
        <v>2.14</v>
      </c>
      <c r="CM104" s="149">
        <v>2.1800000000000002</v>
      </c>
      <c r="CN104" s="149">
        <v>2.21</v>
      </c>
      <c r="CO104" s="149">
        <v>2.2400000000000002</v>
      </c>
      <c r="CP104" s="149">
        <v>2.21</v>
      </c>
      <c r="CQ104" s="149">
        <v>2.2179999999998943</v>
      </c>
      <c r="CR104" s="149">
        <v>2.2599999999999998</v>
      </c>
      <c r="CS104" s="149">
        <v>2.2959999999999998</v>
      </c>
      <c r="CT104" s="149">
        <v>3.4756000000006839</v>
      </c>
      <c r="CU104" s="149">
        <v>3.8294800000008893</v>
      </c>
      <c r="CV104" s="149">
        <v>5.2450000000017099</v>
      </c>
      <c r="CW104" s="149">
        <v>2.8050000000012005</v>
      </c>
      <c r="CX104" s="149">
        <v>1.115000000001146</v>
      </c>
      <c r="CY104" s="560">
        <v>1.6238750000011131</v>
      </c>
      <c r="CZ104" s="149">
        <v>2.9400000000014188</v>
      </c>
      <c r="DA104" s="149">
        <v>3</v>
      </c>
      <c r="DB104" s="149">
        <v>0.45200000000104446</v>
      </c>
      <c r="DC104" s="149">
        <v>-0.63999999999850843</v>
      </c>
      <c r="DD104" s="564">
        <v>-1.46</v>
      </c>
      <c r="DE104" s="564">
        <v>-0.54</v>
      </c>
      <c r="DF104" s="149">
        <v>-0.56000000000000005</v>
      </c>
      <c r="DG104" s="149">
        <v>-0.56999999999999995</v>
      </c>
      <c r="DH104" s="149">
        <v>-0.57999999999999996</v>
      </c>
      <c r="DI104" s="149">
        <v>-0.56999999999999995</v>
      </c>
      <c r="DJ104" s="149">
        <v>-0.57999999999999996</v>
      </c>
      <c r="DK104" s="149">
        <v>1.0999999999998802</v>
      </c>
      <c r="DL104" s="149">
        <v>2.2199999999997999</v>
      </c>
      <c r="DM104" s="149">
        <v>4.2040000000007236</v>
      </c>
      <c r="DN104" s="149">
        <v>5.8408000000014866</v>
      </c>
      <c r="DO104" s="149">
        <v>7.18000000000211</v>
      </c>
      <c r="DP104" s="149">
        <v>7.32</v>
      </c>
      <c r="DQ104" s="149">
        <v>7.47</v>
      </c>
      <c r="DR104" s="149">
        <v>7.35</v>
      </c>
      <c r="DS104" s="149">
        <v>7.5</v>
      </c>
      <c r="DT104" s="149">
        <v>7.35</v>
      </c>
      <c r="DU104" s="149">
        <v>7.5</v>
      </c>
      <c r="DV104" s="593">
        <v>7.73</v>
      </c>
      <c r="DW104" s="594">
        <v>7.61</v>
      </c>
      <c r="DX104" s="595">
        <v>7.76</v>
      </c>
      <c r="DY104" s="596">
        <v>7.57</v>
      </c>
      <c r="DZ104" s="597">
        <v>7.8</v>
      </c>
      <c r="EA104" s="599">
        <v>7.66</v>
      </c>
      <c r="EB104" s="600">
        <v>7.51</v>
      </c>
      <c r="EC104" s="601">
        <v>7.62</v>
      </c>
      <c r="ED104" s="602">
        <v>7.74</v>
      </c>
      <c r="EE104" s="92">
        <v>7.33</v>
      </c>
      <c r="EF104" s="92">
        <v>7.48</v>
      </c>
      <c r="EG104" s="92">
        <v>7.37</v>
      </c>
      <c r="EH104" s="92">
        <v>7.27</v>
      </c>
      <c r="EI104" s="92">
        <v>7.43</v>
      </c>
      <c r="EJ104" s="92">
        <v>7.58</v>
      </c>
      <c r="EK104" s="92">
        <v>7.73</v>
      </c>
      <c r="EL104" s="92">
        <v>7.58</v>
      </c>
      <c r="EM104" s="92">
        <v>7.77</v>
      </c>
      <c r="EN104" s="92">
        <v>7.08</v>
      </c>
      <c r="EO104" s="92">
        <v>7.22</v>
      </c>
      <c r="EP104" s="92">
        <v>7.36</v>
      </c>
      <c r="EQ104" s="92">
        <v>7.47</v>
      </c>
    </row>
    <row r="105" spans="1:259" s="92" customFormat="1" ht="14.1" customHeight="1">
      <c r="A105" s="111">
        <v>-47</v>
      </c>
      <c r="B105" s="110">
        <v>8.7100000000000009</v>
      </c>
      <c r="C105" s="110">
        <f t="shared" si="34"/>
        <v>0.12999999999999901</v>
      </c>
      <c r="D105" s="110">
        <v>8.84</v>
      </c>
      <c r="E105" s="110">
        <f t="shared" si="35"/>
        <v>3.2499999999999751E-2</v>
      </c>
      <c r="F105" s="219"/>
      <c r="G105" s="220"/>
      <c r="H105" s="220"/>
      <c r="I105" s="221"/>
      <c r="K105" s="193"/>
      <c r="L105" s="421"/>
      <c r="N105" s="607">
        <f t="shared" si="36"/>
        <v>8.7100000000000009</v>
      </c>
      <c r="O105" s="100">
        <v>51</v>
      </c>
      <c r="P105" s="103">
        <v>-39.32</v>
      </c>
      <c r="Q105" s="103">
        <v>40.83</v>
      </c>
      <c r="R105" s="103">
        <f t="shared" si="26"/>
        <v>1.509999999999998</v>
      </c>
      <c r="S105" s="104">
        <v>-35.29</v>
      </c>
      <c r="T105" s="104">
        <v>37.549999999999997</v>
      </c>
      <c r="U105" s="105">
        <f t="shared" si="27"/>
        <v>2.259999999999998</v>
      </c>
      <c r="V105" s="103">
        <f t="shared" si="37"/>
        <v>-40.075000000000003</v>
      </c>
      <c r="W105" s="103">
        <f t="shared" si="38"/>
        <v>-36.42</v>
      </c>
      <c r="X105" s="103">
        <f t="shared" si="39"/>
        <v>-3024.4050000000007</v>
      </c>
      <c r="Y105" s="103">
        <f t="shared" si="40"/>
        <v>-3016.184999999999</v>
      </c>
      <c r="Z105" s="103">
        <f t="shared" si="41"/>
        <v>8.2200000000016189</v>
      </c>
      <c r="AA105" s="103">
        <f t="shared" si="42"/>
        <v>8.2200000000016189</v>
      </c>
      <c r="AF105" s="477">
        <v>-3.6600000000003092</v>
      </c>
      <c r="AG105" s="478">
        <v>-1.3461499999998749</v>
      </c>
      <c r="AH105" s="478">
        <v>-0.65999999999894499</v>
      </c>
      <c r="AI105" s="478">
        <v>0.19800000000052487</v>
      </c>
      <c r="AJ105" s="478">
        <v>0.90000000000009095</v>
      </c>
      <c r="AK105" s="478">
        <v>0.94</v>
      </c>
      <c r="AL105" s="478">
        <v>0.97</v>
      </c>
      <c r="AM105" s="478">
        <v>1.01</v>
      </c>
      <c r="AN105" s="478">
        <v>0.98</v>
      </c>
      <c r="AO105" s="478">
        <v>1.02</v>
      </c>
      <c r="AP105" s="478">
        <v>1.04</v>
      </c>
      <c r="AQ105" s="478">
        <v>1.07</v>
      </c>
      <c r="AR105" s="478">
        <v>1.05</v>
      </c>
      <c r="AS105" s="478">
        <v>1.08</v>
      </c>
      <c r="AT105" s="478">
        <v>1.1100000000000001</v>
      </c>
      <c r="AU105" s="478">
        <v>1.08</v>
      </c>
      <c r="AV105" s="478">
        <v>1.1000000000000001</v>
      </c>
      <c r="AW105" s="478">
        <v>1.1399999999999999</v>
      </c>
      <c r="AX105" s="478">
        <v>1.1100000000000001</v>
      </c>
      <c r="AY105" s="478">
        <v>1.1299999999999999</v>
      </c>
      <c r="AZ105" s="149">
        <v>1.1499999999999999</v>
      </c>
      <c r="BA105" s="149">
        <v>-0.1159999999997674</v>
      </c>
      <c r="BB105" s="149">
        <v>1.4499999999993634</v>
      </c>
      <c r="BC105" s="149">
        <v>0.99999999999939237</v>
      </c>
      <c r="BD105" s="149">
        <v>1.1299999999993915</v>
      </c>
      <c r="BE105" s="149">
        <v>-0.76499999999987267</v>
      </c>
      <c r="BF105" s="149">
        <v>-0.10499999999728971</v>
      </c>
      <c r="BG105" s="149">
        <v>-0.11</v>
      </c>
      <c r="BH105" s="149">
        <v>2.2000000000002728</v>
      </c>
      <c r="BI105" s="149">
        <v>2.1658000000002811</v>
      </c>
      <c r="BJ105" s="149">
        <v>0.52052000000007448</v>
      </c>
      <c r="BK105" s="149">
        <v>-1.0072400000001174</v>
      </c>
      <c r="BL105" s="149">
        <v>-2.5350000000003092</v>
      </c>
      <c r="BM105" s="149">
        <v>-0.74749999999942252</v>
      </c>
      <c r="BN105" s="149">
        <v>0.21500000000105501</v>
      </c>
      <c r="BO105" s="149">
        <v>0.22</v>
      </c>
      <c r="BP105" s="149">
        <v>0.22</v>
      </c>
      <c r="BQ105" s="149">
        <v>0.26399999999999979</v>
      </c>
      <c r="BR105" s="149">
        <v>-0.91499999999950887</v>
      </c>
      <c r="BS105" s="528">
        <v>-0.95</v>
      </c>
      <c r="BT105" s="528">
        <v>-0.98</v>
      </c>
      <c r="BU105" s="528">
        <v>-1.03</v>
      </c>
      <c r="BV105" s="528">
        <v>-0.52</v>
      </c>
      <c r="BW105" s="528">
        <v>-0.23</v>
      </c>
      <c r="BX105" s="528">
        <v>-0.38</v>
      </c>
      <c r="BY105" s="528">
        <v>-2.0850000000000364</v>
      </c>
      <c r="BZ105" s="528">
        <v>-1.7249999999985448</v>
      </c>
      <c r="CA105" s="532">
        <v>-1.81</v>
      </c>
      <c r="CB105" s="528">
        <v>-1.85</v>
      </c>
      <c r="CC105" s="528">
        <v>0.31900000000019624</v>
      </c>
      <c r="CD105" s="528">
        <v>1.7650000000003274</v>
      </c>
      <c r="CE105" s="528">
        <v>1.85</v>
      </c>
      <c r="CF105" s="538">
        <v>1.89</v>
      </c>
      <c r="CG105" s="149">
        <v>1.92</v>
      </c>
      <c r="CH105" s="149">
        <v>1.6919999999999999</v>
      </c>
      <c r="CI105" s="542">
        <v>1.6995</v>
      </c>
      <c r="CJ105" s="149">
        <v>1.72</v>
      </c>
      <c r="CK105" s="149">
        <v>1.71</v>
      </c>
      <c r="CL105" s="149">
        <v>1.68</v>
      </c>
      <c r="CM105" s="149">
        <v>1.71</v>
      </c>
      <c r="CN105" s="149">
        <v>1.74</v>
      </c>
      <c r="CO105" s="149">
        <v>1.76</v>
      </c>
      <c r="CP105" s="149">
        <v>1.74</v>
      </c>
      <c r="CQ105" s="149">
        <v>1.7349999999999346</v>
      </c>
      <c r="CR105" s="149">
        <v>1.77</v>
      </c>
      <c r="CS105" s="149">
        <v>1.788</v>
      </c>
      <c r="CT105" s="149">
        <v>3.0108000000006476</v>
      </c>
      <c r="CU105" s="149">
        <v>3.377640000000842</v>
      </c>
      <c r="CV105" s="149">
        <v>4.8450000000016189</v>
      </c>
      <c r="CW105" s="149">
        <v>2.3350000000009459</v>
      </c>
      <c r="CX105" s="149">
        <v>0.76500000000078217</v>
      </c>
      <c r="CY105" s="560">
        <v>1.2637500000007491</v>
      </c>
      <c r="CZ105" s="149">
        <v>2.5250000000014552</v>
      </c>
      <c r="DA105" s="149">
        <v>2.58</v>
      </c>
      <c r="DB105" s="149">
        <v>1.450000000092988E-2</v>
      </c>
      <c r="DC105" s="149">
        <v>-1.0849999999986721</v>
      </c>
      <c r="DD105" s="564">
        <v>-1.91</v>
      </c>
      <c r="DE105" s="564">
        <v>-0.99</v>
      </c>
      <c r="DF105" s="149">
        <v>-1.03</v>
      </c>
      <c r="DG105" s="149">
        <v>-1.05</v>
      </c>
      <c r="DH105" s="149">
        <v>-1.07</v>
      </c>
      <c r="DI105" s="149">
        <v>-1.05</v>
      </c>
      <c r="DJ105" s="149">
        <v>-1.08</v>
      </c>
      <c r="DK105" s="149">
        <v>0.63899999999991253</v>
      </c>
      <c r="DL105" s="149">
        <v>1.7849999999998545</v>
      </c>
      <c r="DM105" s="149">
        <v>3.7790000000006332</v>
      </c>
      <c r="DN105" s="149">
        <v>5.4240500000012757</v>
      </c>
      <c r="DO105" s="149">
        <v>6.7700000000018008</v>
      </c>
      <c r="DP105" s="149">
        <v>6.91</v>
      </c>
      <c r="DQ105" s="149">
        <v>7.05</v>
      </c>
      <c r="DR105" s="149">
        <v>6.94</v>
      </c>
      <c r="DS105" s="149">
        <v>7.08</v>
      </c>
      <c r="DT105" s="149">
        <v>6.94</v>
      </c>
      <c r="DU105" s="149">
        <v>7.08</v>
      </c>
      <c r="DV105" s="593">
        <v>7.29</v>
      </c>
      <c r="DW105" s="594">
        <v>7.18</v>
      </c>
      <c r="DX105" s="595">
        <v>7.32</v>
      </c>
      <c r="DY105" s="596">
        <v>7.14</v>
      </c>
      <c r="DZ105" s="597">
        <v>7.35</v>
      </c>
      <c r="EA105" s="599">
        <v>7.22</v>
      </c>
      <c r="EB105" s="600">
        <v>7.08</v>
      </c>
      <c r="EC105" s="601">
        <v>7.19</v>
      </c>
      <c r="ED105" s="602">
        <v>7.31</v>
      </c>
      <c r="EE105" s="92">
        <v>6.91</v>
      </c>
      <c r="EF105" s="92">
        <v>7.05</v>
      </c>
      <c r="EG105" s="92">
        <v>6.94</v>
      </c>
      <c r="EH105" s="92">
        <v>6.84</v>
      </c>
      <c r="EI105" s="92">
        <v>6.99</v>
      </c>
      <c r="EJ105" s="92">
        <v>7.13</v>
      </c>
      <c r="EK105" s="92">
        <v>7.27</v>
      </c>
      <c r="EL105" s="92">
        <v>7.12</v>
      </c>
      <c r="EM105" s="92">
        <v>7.3</v>
      </c>
      <c r="EN105" s="92">
        <v>6.68</v>
      </c>
      <c r="EO105" s="92">
        <v>6.81</v>
      </c>
      <c r="EP105" s="92">
        <v>6.95</v>
      </c>
      <c r="EQ105" s="92">
        <v>7.05</v>
      </c>
    </row>
    <row r="106" spans="1:259" s="92" customFormat="1" ht="14.1" customHeight="1">
      <c r="A106" s="111">
        <v>-47.5</v>
      </c>
      <c r="B106" s="110">
        <v>8.57</v>
      </c>
      <c r="C106" s="110">
        <f t="shared" si="34"/>
        <v>0.12999999999999901</v>
      </c>
      <c r="D106" s="110">
        <v>8.6999999999999993</v>
      </c>
      <c r="E106" s="110">
        <f t="shared" si="35"/>
        <v>3.2499999999999751E-2</v>
      </c>
      <c r="F106" s="219"/>
      <c r="G106" s="220"/>
      <c r="H106" s="220"/>
      <c r="I106" s="221"/>
      <c r="K106" s="193"/>
      <c r="L106" s="421"/>
      <c r="N106" s="607">
        <f t="shared" si="36"/>
        <v>8.57</v>
      </c>
      <c r="O106" s="100"/>
      <c r="P106" s="103"/>
      <c r="Q106" s="103"/>
      <c r="R106" s="103"/>
      <c r="S106" s="104"/>
      <c r="T106" s="104"/>
      <c r="U106" s="105"/>
      <c r="V106" s="103"/>
      <c r="W106" s="103"/>
      <c r="X106" s="103"/>
      <c r="Y106" s="103"/>
      <c r="Z106" s="103"/>
      <c r="AA106" s="103"/>
      <c r="AF106" s="477">
        <v>-3.6850000000004002</v>
      </c>
      <c r="AG106" s="478">
        <v>-1.4365999999999941</v>
      </c>
      <c r="AH106" s="478">
        <v>-0.58499999999912689</v>
      </c>
      <c r="AI106" s="478">
        <v>0.22075000000045297</v>
      </c>
      <c r="AJ106" s="478">
        <v>0.88000000000010914</v>
      </c>
      <c r="AK106" s="478">
        <v>0.92</v>
      </c>
      <c r="AL106" s="478">
        <v>0.95</v>
      </c>
      <c r="AM106" s="478">
        <v>0.99</v>
      </c>
      <c r="AN106" s="478">
        <v>0.96</v>
      </c>
      <c r="AO106" s="478">
        <v>1</v>
      </c>
      <c r="AP106" s="478">
        <v>1.02</v>
      </c>
      <c r="AQ106" s="478">
        <v>1.05</v>
      </c>
      <c r="AR106" s="478">
        <v>1.03</v>
      </c>
      <c r="AS106" s="478">
        <v>1.06</v>
      </c>
      <c r="AT106" s="478">
        <v>1.0900000000000001</v>
      </c>
      <c r="AU106" s="478">
        <v>1.06</v>
      </c>
      <c r="AV106" s="478">
        <v>1.08</v>
      </c>
      <c r="AW106" s="478">
        <v>1.1200000000000001</v>
      </c>
      <c r="AX106" s="478">
        <v>1.0900000000000001</v>
      </c>
      <c r="AY106" s="478">
        <v>1.1100000000000001</v>
      </c>
      <c r="AZ106" s="149">
        <v>1.1299999999999999</v>
      </c>
      <c r="BA106" s="149">
        <v>-0.24999999999988365</v>
      </c>
      <c r="BB106" s="149">
        <v>1.4599999999991269</v>
      </c>
      <c r="BC106" s="149">
        <v>0.98999999999915689</v>
      </c>
      <c r="BD106" s="149">
        <v>1.0699999999991561</v>
      </c>
      <c r="BE106" s="149">
        <v>-0.61999999999989086</v>
      </c>
      <c r="BF106" s="149">
        <v>0.1650000000026921</v>
      </c>
      <c r="BG106" s="149">
        <v>0.17</v>
      </c>
      <c r="BH106" s="149">
        <v>2.0700000000001637</v>
      </c>
      <c r="BI106" s="149">
        <v>2.0214000000001722</v>
      </c>
      <c r="BJ106" s="149">
        <v>0.47915999999987635</v>
      </c>
      <c r="BK106" s="149">
        <v>-0.95292000000039834</v>
      </c>
      <c r="BL106" s="149">
        <v>-2.385000000000673</v>
      </c>
      <c r="BM106" s="149">
        <v>-0.70149999999969159</v>
      </c>
      <c r="BN106" s="149">
        <v>0.20500000000083674</v>
      </c>
      <c r="BO106" s="149">
        <v>0.21</v>
      </c>
      <c r="BP106" s="149">
        <v>0.21</v>
      </c>
      <c r="BQ106" s="149">
        <v>0.24959999999999977</v>
      </c>
      <c r="BR106" s="149">
        <v>-0.84999999999990905</v>
      </c>
      <c r="BS106" s="528">
        <v>-0.88</v>
      </c>
      <c r="BT106" s="528">
        <v>-0.9</v>
      </c>
      <c r="BU106" s="528">
        <v>-0.94</v>
      </c>
      <c r="BV106" s="528">
        <v>-0.5</v>
      </c>
      <c r="BW106" s="528">
        <v>-0.25</v>
      </c>
      <c r="BX106" s="528">
        <v>-0.38</v>
      </c>
      <c r="BY106" s="528">
        <v>-2.1350000000002183</v>
      </c>
      <c r="BZ106" s="528">
        <v>-1.5949999999988904</v>
      </c>
      <c r="CA106" s="532">
        <v>-1.67</v>
      </c>
      <c r="CB106" s="528">
        <v>-1.71</v>
      </c>
      <c r="CC106" s="528">
        <v>0.25500000000003276</v>
      </c>
      <c r="CD106" s="528">
        <v>1.5650000000000546</v>
      </c>
      <c r="CE106" s="528">
        <v>1.64</v>
      </c>
      <c r="CF106" s="538">
        <v>1.67</v>
      </c>
      <c r="CG106" s="149">
        <v>1.7</v>
      </c>
      <c r="CH106" s="149">
        <v>1.4569999999999999</v>
      </c>
      <c r="CI106" s="542">
        <v>1.4594999999999998</v>
      </c>
      <c r="CJ106" s="149">
        <v>1.48</v>
      </c>
      <c r="CK106" s="149">
        <v>1.47</v>
      </c>
      <c r="CL106" s="149">
        <v>1.45</v>
      </c>
      <c r="CM106" s="149">
        <v>1.48</v>
      </c>
      <c r="CN106" s="149">
        <v>1.5</v>
      </c>
      <c r="CO106" s="149">
        <v>1.52</v>
      </c>
      <c r="CP106" s="149">
        <v>1.5</v>
      </c>
      <c r="CQ106" s="149">
        <v>1.486999999999989</v>
      </c>
      <c r="CR106" s="149">
        <v>1.52</v>
      </c>
      <c r="CS106" s="149">
        <v>1.52</v>
      </c>
      <c r="CT106" s="149">
        <v>2.8980000000006041</v>
      </c>
      <c r="CU106" s="149">
        <v>3.311400000000785</v>
      </c>
      <c r="CV106" s="149">
        <v>4.9650000000015098</v>
      </c>
      <c r="CW106" s="149">
        <v>2.0950000000007094</v>
      </c>
      <c r="CX106" s="149">
        <v>0.67500000000063665</v>
      </c>
      <c r="CY106" s="560">
        <v>1.1636250000006036</v>
      </c>
      <c r="CZ106" s="149">
        <v>2.5700000000010732</v>
      </c>
      <c r="DA106" s="149">
        <v>2.62</v>
      </c>
      <c r="DB106" s="149">
        <v>-2.5999999999261281E-2</v>
      </c>
      <c r="DC106" s="149">
        <v>-1.159999999998945</v>
      </c>
      <c r="DD106" s="564">
        <v>-2.0099999999999998</v>
      </c>
      <c r="DE106" s="564">
        <v>-1.06</v>
      </c>
      <c r="DF106" s="149">
        <v>-1.1000000000000001</v>
      </c>
      <c r="DG106" s="149">
        <v>-1.1200000000000001</v>
      </c>
      <c r="DH106" s="149">
        <v>-1.1399999999999999</v>
      </c>
      <c r="DI106" s="149">
        <v>-1.1200000000000001</v>
      </c>
      <c r="DJ106" s="149">
        <v>-1.1499999999999999</v>
      </c>
      <c r="DK106" s="149">
        <v>0.58399999999986907</v>
      </c>
      <c r="DL106" s="149">
        <v>1.7399999999997817</v>
      </c>
      <c r="DM106" s="149">
        <v>3.6840000000005606</v>
      </c>
      <c r="DN106" s="149">
        <v>5.2878000000012033</v>
      </c>
      <c r="DO106" s="149">
        <v>6.600000000001728</v>
      </c>
      <c r="DP106" s="149">
        <v>6.73</v>
      </c>
      <c r="DQ106" s="149">
        <v>6.86</v>
      </c>
      <c r="DR106" s="149">
        <v>6.75</v>
      </c>
      <c r="DS106" s="149">
        <v>6.89</v>
      </c>
      <c r="DT106" s="149">
        <v>6.75</v>
      </c>
      <c r="DU106" s="149">
        <v>6.89</v>
      </c>
      <c r="DV106" s="593">
        <v>7.1</v>
      </c>
      <c r="DW106" s="594">
        <v>6.99</v>
      </c>
      <c r="DX106" s="595">
        <v>7.13</v>
      </c>
      <c r="DY106" s="596">
        <v>6.95</v>
      </c>
      <c r="DZ106" s="597">
        <v>7.16</v>
      </c>
      <c r="EA106" s="599">
        <v>7.03</v>
      </c>
      <c r="EB106" s="600">
        <v>6.89</v>
      </c>
      <c r="EC106" s="601">
        <v>6.99</v>
      </c>
      <c r="ED106" s="602">
        <v>7.1</v>
      </c>
      <c r="EE106" s="92">
        <v>6.73</v>
      </c>
      <c r="EF106" s="92">
        <v>6.86</v>
      </c>
      <c r="EG106" s="92">
        <v>6.76</v>
      </c>
      <c r="EH106" s="92">
        <v>6.67</v>
      </c>
      <c r="EI106" s="92">
        <v>6.82</v>
      </c>
      <c r="EJ106" s="92">
        <v>6.96</v>
      </c>
      <c r="EK106" s="92">
        <v>7.1</v>
      </c>
      <c r="EL106" s="92">
        <v>6.96</v>
      </c>
      <c r="EM106" s="92">
        <v>7.13</v>
      </c>
      <c r="EN106" s="92">
        <v>6.57</v>
      </c>
      <c r="EO106" s="92">
        <v>6.7</v>
      </c>
      <c r="EP106" s="92">
        <v>6.83</v>
      </c>
      <c r="EQ106" s="92">
        <v>6.93</v>
      </c>
    </row>
    <row r="107" spans="1:259" s="92" customFormat="1" ht="14.1" customHeight="1">
      <c r="A107" s="111">
        <v>-48</v>
      </c>
      <c r="B107" s="110">
        <v>8.32</v>
      </c>
      <c r="C107" s="110">
        <f t="shared" si="34"/>
        <v>0.11999999999999922</v>
      </c>
      <c r="D107" s="110">
        <v>8.44</v>
      </c>
      <c r="E107" s="110">
        <f t="shared" si="35"/>
        <v>2.9999999999999805E-2</v>
      </c>
      <c r="F107" s="219"/>
      <c r="G107" s="220"/>
      <c r="H107" s="220"/>
      <c r="I107" s="221"/>
      <c r="K107" s="193"/>
      <c r="L107" s="421"/>
      <c r="N107" s="607">
        <f t="shared" si="36"/>
        <v>8.32</v>
      </c>
      <c r="O107" s="100"/>
      <c r="P107" s="103"/>
      <c r="Q107" s="103"/>
      <c r="R107" s="103"/>
      <c r="S107" s="104"/>
      <c r="T107" s="104"/>
      <c r="U107" s="105"/>
      <c r="V107" s="103"/>
      <c r="W107" s="103"/>
      <c r="X107" s="103"/>
      <c r="Y107" s="103"/>
      <c r="Z107" s="103"/>
      <c r="AA107" s="103"/>
      <c r="AF107" s="477"/>
      <c r="AG107" s="478"/>
      <c r="AH107" s="478"/>
      <c r="AI107" s="478"/>
      <c r="AJ107" s="478"/>
      <c r="AK107" s="478"/>
      <c r="AL107" s="478"/>
      <c r="AM107" s="478"/>
      <c r="AN107" s="478"/>
      <c r="AO107" s="478"/>
      <c r="AP107" s="478"/>
      <c r="AQ107" s="478"/>
      <c r="AR107" s="478"/>
      <c r="AS107" s="478"/>
      <c r="AT107" s="478"/>
      <c r="AU107" s="478"/>
      <c r="AV107" s="478"/>
      <c r="AW107" s="478"/>
      <c r="AX107" s="478"/>
      <c r="AY107" s="478"/>
      <c r="AZ107" s="149"/>
      <c r="BA107" s="149"/>
      <c r="BB107" s="149"/>
      <c r="BC107" s="149"/>
      <c r="BD107" s="149"/>
      <c r="BE107" s="149"/>
      <c r="BF107" s="149"/>
      <c r="BG107" s="149"/>
      <c r="BH107" s="149"/>
      <c r="BI107" s="149"/>
      <c r="BJ107" s="149"/>
      <c r="BK107" s="149"/>
      <c r="BL107" s="149"/>
      <c r="BM107" s="149"/>
      <c r="BN107" s="149"/>
      <c r="BO107" s="149"/>
      <c r="BP107" s="149"/>
      <c r="BQ107" s="149"/>
      <c r="BR107" s="149"/>
      <c r="BS107" s="528"/>
      <c r="BT107" s="528"/>
      <c r="BU107" s="528"/>
      <c r="BV107" s="528"/>
      <c r="BW107" s="528"/>
      <c r="BX107" s="528"/>
      <c r="BY107" s="528"/>
      <c r="BZ107" s="528"/>
      <c r="CA107" s="528"/>
      <c r="CB107" s="528"/>
      <c r="CC107" s="528"/>
      <c r="CD107" s="528"/>
      <c r="CE107" s="528"/>
      <c r="CF107" s="528"/>
      <c r="CG107" s="149"/>
      <c r="CH107" s="149"/>
      <c r="CI107" s="149"/>
      <c r="CJ107" s="149"/>
      <c r="CK107" s="149"/>
      <c r="CL107" s="149"/>
      <c r="CM107" s="149"/>
      <c r="CN107" s="149"/>
      <c r="CO107" s="149"/>
      <c r="CP107" s="149"/>
      <c r="CQ107" s="149"/>
      <c r="CR107" s="149"/>
      <c r="CS107" s="149"/>
      <c r="CT107" s="149"/>
      <c r="CU107" s="149"/>
      <c r="CV107" s="149"/>
      <c r="CW107" s="149"/>
      <c r="CX107" s="149"/>
      <c r="CY107" s="149"/>
      <c r="CZ107" s="149"/>
      <c r="DA107" s="149"/>
      <c r="DB107" s="149"/>
      <c r="DC107" s="149"/>
      <c r="DD107" s="149"/>
      <c r="DE107" s="149"/>
      <c r="DF107" s="149"/>
      <c r="DG107" s="149"/>
      <c r="DH107" s="149"/>
      <c r="DI107" s="149"/>
      <c r="DJ107" s="149"/>
      <c r="DK107" s="149"/>
      <c r="DL107" s="149"/>
      <c r="DM107" s="149"/>
      <c r="DN107" s="149"/>
      <c r="DO107" s="149"/>
      <c r="DP107" s="149"/>
      <c r="DQ107" s="149"/>
      <c r="DR107" s="149"/>
      <c r="DS107" s="149"/>
      <c r="DT107" s="149"/>
      <c r="DU107" s="149"/>
    </row>
    <row r="108" spans="1:259" s="92" customFormat="1" ht="14.1" customHeight="1">
      <c r="A108" s="111">
        <v>-48.5</v>
      </c>
      <c r="B108" s="110">
        <v>8.07</v>
      </c>
      <c r="C108" s="110">
        <f t="shared" ref="C108" si="43">D108-B108</f>
        <v>0.11999999999999922</v>
      </c>
      <c r="D108" s="110">
        <v>8.19</v>
      </c>
      <c r="E108" s="110">
        <f t="shared" si="35"/>
        <v>2.9999999999999805E-2</v>
      </c>
      <c r="F108" s="446"/>
      <c r="G108" s="447"/>
      <c r="H108" s="447"/>
      <c r="I108" s="448"/>
      <c r="K108" s="193"/>
      <c r="L108" s="421"/>
      <c r="N108" s="607">
        <f t="shared" si="36"/>
        <v>8.07</v>
      </c>
      <c r="O108" s="100"/>
      <c r="P108" s="103"/>
      <c r="Q108" s="103"/>
      <c r="R108" s="103"/>
      <c r="S108" s="104"/>
      <c r="T108" s="104"/>
      <c r="U108" s="105"/>
      <c r="V108" s="103"/>
      <c r="W108" s="103"/>
      <c r="X108" s="103"/>
      <c r="Y108" s="103"/>
      <c r="Z108" s="103"/>
      <c r="AA108" s="103"/>
      <c r="AF108" s="477"/>
      <c r="AG108" s="478"/>
      <c r="AH108" s="478"/>
      <c r="AI108" s="478"/>
      <c r="AJ108" s="478"/>
      <c r="AK108" s="478"/>
      <c r="AL108" s="478"/>
      <c r="AM108" s="478"/>
      <c r="AN108" s="478"/>
      <c r="AO108" s="478"/>
      <c r="AP108" s="478"/>
      <c r="AQ108" s="478"/>
      <c r="AR108" s="478"/>
      <c r="AS108" s="478"/>
      <c r="AT108" s="478"/>
      <c r="AU108" s="478"/>
      <c r="AV108" s="478"/>
      <c r="AW108" s="478"/>
      <c r="AX108" s="478"/>
      <c r="AY108" s="478"/>
      <c r="AZ108" s="449"/>
      <c r="BA108" s="449"/>
      <c r="BB108" s="449"/>
      <c r="BC108" s="449"/>
      <c r="BD108" s="449"/>
      <c r="BE108" s="449"/>
      <c r="BF108" s="449"/>
      <c r="BG108" s="449"/>
      <c r="BH108" s="449"/>
      <c r="BI108" s="449"/>
      <c r="BJ108" s="449"/>
      <c r="BK108" s="449"/>
      <c r="BL108" s="449"/>
      <c r="BM108" s="449"/>
      <c r="BN108" s="449"/>
      <c r="BO108" s="449"/>
      <c r="BP108" s="449"/>
      <c r="BQ108" s="449"/>
      <c r="BR108" s="449"/>
      <c r="BS108" s="528"/>
      <c r="BT108" s="528"/>
      <c r="BU108" s="528"/>
      <c r="BV108" s="528"/>
      <c r="BW108" s="528"/>
      <c r="BX108" s="528"/>
      <c r="BY108" s="528"/>
      <c r="BZ108" s="528"/>
      <c r="CA108" s="528"/>
      <c r="CB108" s="528"/>
      <c r="CC108" s="528"/>
      <c r="CD108" s="528"/>
      <c r="CE108" s="528"/>
      <c r="CF108" s="528"/>
      <c r="CG108" s="449"/>
      <c r="CH108" s="449"/>
      <c r="CI108" s="449"/>
      <c r="CJ108" s="449"/>
      <c r="CK108" s="449"/>
      <c r="CL108" s="449"/>
      <c r="CM108" s="449"/>
      <c r="CN108" s="449"/>
      <c r="CO108" s="449"/>
      <c r="CP108" s="449"/>
      <c r="CQ108" s="449"/>
      <c r="CR108" s="449"/>
      <c r="CS108" s="449"/>
      <c r="CT108" s="449"/>
      <c r="CU108" s="449"/>
      <c r="CV108" s="449"/>
      <c r="CW108" s="449"/>
      <c r="CX108" s="449"/>
      <c r="CY108" s="449"/>
      <c r="CZ108" s="449"/>
      <c r="DA108" s="449"/>
      <c r="DB108" s="449"/>
      <c r="DC108" s="449"/>
      <c r="DD108" s="449"/>
      <c r="DE108" s="449"/>
      <c r="DF108" s="449"/>
      <c r="DG108" s="449"/>
      <c r="DH108" s="449"/>
      <c r="DI108" s="449"/>
      <c r="DJ108" s="449"/>
      <c r="DK108" s="449"/>
      <c r="DL108" s="449"/>
      <c r="DM108" s="449"/>
      <c r="DN108" s="449"/>
      <c r="DO108" s="449"/>
      <c r="DP108" s="449"/>
      <c r="DQ108" s="449"/>
      <c r="DR108" s="449"/>
      <c r="DS108" s="449"/>
      <c r="DT108" s="449"/>
      <c r="DU108" s="449"/>
    </row>
    <row r="109" spans="1:259" s="92" customFormat="1" ht="14.1" customHeight="1">
      <c r="A109" s="111">
        <v>-49</v>
      </c>
      <c r="B109" s="110">
        <v>7.87</v>
      </c>
      <c r="C109" s="110">
        <f t="shared" ref="C109" si="44">D109-B109</f>
        <v>0.12000000000000011</v>
      </c>
      <c r="D109" s="110">
        <v>7.99</v>
      </c>
      <c r="E109" s="110">
        <f t="shared" si="35"/>
        <v>3.0000000000000027E-2</v>
      </c>
      <c r="F109" s="446"/>
      <c r="G109" s="447"/>
      <c r="H109" s="447"/>
      <c r="I109" s="448"/>
      <c r="K109" s="193"/>
      <c r="L109" s="421"/>
      <c r="N109" s="607">
        <f t="shared" si="36"/>
        <v>7.87</v>
      </c>
      <c r="O109" s="100"/>
      <c r="P109" s="103"/>
      <c r="Q109" s="103"/>
      <c r="R109" s="103"/>
      <c r="S109" s="104"/>
      <c r="T109" s="104"/>
      <c r="U109" s="105"/>
      <c r="V109" s="103"/>
      <c r="W109" s="103"/>
      <c r="X109" s="103"/>
      <c r="Y109" s="103"/>
      <c r="Z109" s="103"/>
      <c r="AA109" s="103"/>
      <c r="AF109" s="477"/>
      <c r="AG109" s="478"/>
      <c r="AH109" s="478"/>
      <c r="AI109" s="478"/>
      <c r="AJ109" s="478"/>
      <c r="AK109" s="478"/>
      <c r="AL109" s="478"/>
      <c r="AM109" s="478"/>
      <c r="AN109" s="478"/>
      <c r="AO109" s="478"/>
      <c r="AP109" s="478"/>
      <c r="AQ109" s="478"/>
      <c r="AR109" s="478"/>
      <c r="AS109" s="478"/>
      <c r="AT109" s="478"/>
      <c r="AU109" s="478"/>
      <c r="AV109" s="478"/>
      <c r="AW109" s="478"/>
      <c r="AX109" s="478"/>
      <c r="AY109" s="478"/>
      <c r="AZ109" s="449"/>
      <c r="BA109" s="449"/>
      <c r="BB109" s="449"/>
      <c r="BC109" s="449"/>
      <c r="BD109" s="449"/>
      <c r="BE109" s="449"/>
      <c r="BF109" s="449"/>
      <c r="BG109" s="449"/>
      <c r="BH109" s="449"/>
      <c r="BI109" s="449"/>
      <c r="BJ109" s="449"/>
      <c r="BK109" s="449"/>
      <c r="BL109" s="449"/>
      <c r="BM109" s="449"/>
      <c r="BN109" s="449"/>
      <c r="BO109" s="449"/>
      <c r="BP109" s="449"/>
      <c r="BQ109" s="449"/>
      <c r="BR109" s="449"/>
      <c r="BS109" s="528"/>
      <c r="BT109" s="528"/>
      <c r="BU109" s="528"/>
      <c r="BV109" s="528"/>
      <c r="BW109" s="528"/>
      <c r="BX109" s="528"/>
      <c r="BY109" s="528"/>
      <c r="BZ109" s="528"/>
      <c r="CA109" s="528"/>
      <c r="CB109" s="528"/>
      <c r="CC109" s="528"/>
      <c r="CD109" s="528"/>
      <c r="CE109" s="528"/>
      <c r="CF109" s="528"/>
      <c r="CG109" s="449"/>
      <c r="CH109" s="449"/>
      <c r="CI109" s="449"/>
      <c r="CJ109" s="449"/>
      <c r="CK109" s="449"/>
      <c r="CL109" s="449"/>
      <c r="CM109" s="449"/>
      <c r="CN109" s="449"/>
      <c r="CO109" s="449"/>
      <c r="CP109" s="449"/>
      <c r="CQ109" s="449"/>
      <c r="CR109" s="449"/>
      <c r="CS109" s="449"/>
      <c r="CT109" s="449"/>
      <c r="CU109" s="449"/>
      <c r="CV109" s="449"/>
      <c r="CW109" s="449"/>
      <c r="CX109" s="449"/>
      <c r="CY109" s="449"/>
      <c r="CZ109" s="449"/>
      <c r="DA109" s="449"/>
      <c r="DB109" s="449"/>
      <c r="DC109" s="449"/>
      <c r="DD109" s="449"/>
      <c r="DE109" s="449"/>
      <c r="DF109" s="449"/>
      <c r="DG109" s="449"/>
      <c r="DH109" s="449"/>
      <c r="DI109" s="449"/>
      <c r="DJ109" s="449"/>
      <c r="DK109" s="449"/>
      <c r="DL109" s="449"/>
      <c r="DM109" s="449"/>
      <c r="DN109" s="449"/>
      <c r="DO109" s="449"/>
      <c r="DP109" s="449"/>
      <c r="DQ109" s="449"/>
      <c r="DR109" s="449"/>
      <c r="DS109" s="449"/>
      <c r="DT109" s="449"/>
      <c r="DU109" s="449"/>
    </row>
    <row r="110" spans="1:259" s="92" customFormat="1" ht="14.1" customHeight="1">
      <c r="A110" s="111">
        <v>-49.5</v>
      </c>
      <c r="B110" s="110">
        <v>7.52</v>
      </c>
      <c r="C110" s="110">
        <f t="shared" si="34"/>
        <v>0.11000000000000032</v>
      </c>
      <c r="D110" s="110">
        <v>7.63</v>
      </c>
      <c r="E110" s="110">
        <f t="shared" si="35"/>
        <v>2.750000000000008E-2</v>
      </c>
      <c r="F110" s="219"/>
      <c r="G110" s="220"/>
      <c r="H110" s="220"/>
      <c r="I110" s="221"/>
      <c r="K110" s="193"/>
      <c r="L110" s="421"/>
      <c r="N110" s="607">
        <f t="shared" si="36"/>
        <v>7.52</v>
      </c>
      <c r="O110" s="100"/>
      <c r="P110" s="103"/>
      <c r="Q110" s="103"/>
      <c r="R110" s="103"/>
      <c r="S110" s="104"/>
      <c r="T110" s="104"/>
      <c r="U110" s="105"/>
      <c r="V110" s="103"/>
      <c r="W110" s="103"/>
      <c r="X110" s="103"/>
      <c r="Y110" s="103"/>
      <c r="Z110" s="103"/>
      <c r="AA110" s="103"/>
      <c r="AF110" s="477"/>
      <c r="AG110" s="478"/>
      <c r="AH110" s="478"/>
      <c r="AI110" s="478"/>
      <c r="AJ110" s="478"/>
      <c r="AK110" s="478"/>
      <c r="AL110" s="478"/>
      <c r="AM110" s="478"/>
      <c r="AN110" s="478"/>
      <c r="AO110" s="478"/>
      <c r="AP110" s="478"/>
      <c r="AQ110" s="478"/>
      <c r="AR110" s="478"/>
      <c r="AS110" s="478"/>
      <c r="AT110" s="478"/>
      <c r="AU110" s="478"/>
      <c r="AV110" s="478"/>
      <c r="AW110" s="478"/>
      <c r="AX110" s="478"/>
      <c r="AY110" s="478"/>
      <c r="AZ110" s="149"/>
      <c r="BA110" s="149"/>
      <c r="BB110" s="149"/>
      <c r="BC110" s="149"/>
      <c r="BD110" s="149"/>
      <c r="BE110" s="149"/>
      <c r="BF110" s="149"/>
      <c r="BG110" s="149"/>
      <c r="BH110" s="149"/>
      <c r="BI110" s="149"/>
      <c r="BJ110" s="149"/>
      <c r="BK110" s="149"/>
      <c r="BL110" s="149"/>
      <c r="BM110" s="149"/>
      <c r="BN110" s="149"/>
      <c r="BO110" s="149"/>
      <c r="BP110" s="149"/>
      <c r="BQ110" s="149"/>
      <c r="BR110" s="149"/>
      <c r="BS110" s="528"/>
      <c r="BT110" s="528"/>
      <c r="BU110" s="528"/>
      <c r="BV110" s="528"/>
      <c r="BW110" s="528"/>
      <c r="BX110" s="528"/>
      <c r="BY110" s="528"/>
      <c r="BZ110" s="528"/>
      <c r="CA110" s="528"/>
      <c r="CB110" s="528"/>
      <c r="CC110" s="528"/>
      <c r="CD110" s="528"/>
      <c r="CE110" s="528"/>
      <c r="CF110" s="528"/>
      <c r="CG110" s="149"/>
      <c r="CH110" s="149"/>
      <c r="CI110" s="149"/>
      <c r="CJ110" s="149"/>
      <c r="CK110" s="149"/>
      <c r="CL110" s="149"/>
      <c r="CM110" s="149"/>
      <c r="CN110" s="149"/>
      <c r="CO110" s="149"/>
      <c r="CP110" s="149"/>
      <c r="CQ110" s="149"/>
      <c r="CR110" s="149"/>
      <c r="CS110" s="149"/>
      <c r="CT110" s="149"/>
      <c r="CU110" s="149"/>
      <c r="CV110" s="149"/>
      <c r="CW110" s="149"/>
      <c r="CX110" s="149"/>
      <c r="CY110" s="149"/>
      <c r="CZ110" s="149"/>
      <c r="DA110" s="149"/>
      <c r="DB110" s="149"/>
      <c r="DC110" s="149"/>
      <c r="DD110" s="149"/>
      <c r="DE110" s="149"/>
      <c r="DF110" s="149"/>
      <c r="DG110" s="149"/>
      <c r="DH110" s="149"/>
      <c r="DI110" s="149"/>
      <c r="DJ110" s="149"/>
      <c r="DK110" s="149"/>
      <c r="DL110" s="149"/>
      <c r="DM110" s="149"/>
      <c r="DN110" s="149"/>
      <c r="DO110" s="149"/>
      <c r="DP110" s="149"/>
      <c r="DQ110" s="149"/>
      <c r="DR110" s="149"/>
      <c r="DS110" s="149"/>
      <c r="DT110" s="149"/>
      <c r="DU110" s="149"/>
    </row>
    <row r="111" spans="1:259" s="92" customFormat="1" ht="14.1" customHeight="1">
      <c r="A111" s="111">
        <v>-50</v>
      </c>
      <c r="B111" s="110">
        <v>7.36</v>
      </c>
      <c r="C111" s="110">
        <f t="shared" si="34"/>
        <v>0.10999999999999943</v>
      </c>
      <c r="D111" s="110">
        <v>7.47</v>
      </c>
      <c r="E111" s="110">
        <f t="shared" si="35"/>
        <v>2.7499999999999858E-2</v>
      </c>
      <c r="F111" s="446"/>
      <c r="G111" s="447"/>
      <c r="H111" s="447"/>
      <c r="I111" s="448"/>
      <c r="K111" s="193"/>
      <c r="L111" s="421"/>
      <c r="N111" s="607">
        <f t="shared" si="36"/>
        <v>7.36</v>
      </c>
      <c r="O111" s="100"/>
      <c r="P111" s="103"/>
      <c r="Q111" s="103"/>
      <c r="R111" s="103"/>
      <c r="S111" s="104"/>
      <c r="T111" s="104"/>
      <c r="U111" s="105"/>
      <c r="V111" s="103"/>
      <c r="W111" s="103"/>
      <c r="X111" s="103"/>
      <c r="Y111" s="103"/>
      <c r="Z111" s="103"/>
      <c r="AA111" s="103"/>
      <c r="AF111" s="477"/>
      <c r="AG111" s="478"/>
      <c r="AH111" s="478"/>
      <c r="AI111" s="478"/>
      <c r="AJ111" s="478"/>
      <c r="AK111" s="478"/>
      <c r="AL111" s="478"/>
      <c r="AM111" s="478"/>
      <c r="AN111" s="478"/>
      <c r="AO111" s="478"/>
      <c r="AP111" s="478"/>
      <c r="AQ111" s="478"/>
      <c r="AR111" s="478"/>
      <c r="AS111" s="478"/>
      <c r="AT111" s="478"/>
      <c r="AU111" s="478"/>
      <c r="AV111" s="478"/>
      <c r="AW111" s="478"/>
      <c r="AX111" s="478"/>
      <c r="AY111" s="478"/>
      <c r="AZ111" s="449"/>
      <c r="BA111" s="449"/>
      <c r="BB111" s="449"/>
      <c r="BC111" s="449"/>
      <c r="BD111" s="449"/>
      <c r="BE111" s="449"/>
      <c r="BF111" s="449"/>
      <c r="BG111" s="449"/>
      <c r="BH111" s="449"/>
      <c r="BI111" s="449"/>
      <c r="BJ111" s="449"/>
      <c r="BK111" s="449"/>
      <c r="BL111" s="449"/>
      <c r="BM111" s="449"/>
      <c r="BN111" s="449"/>
      <c r="BO111" s="449"/>
      <c r="BP111" s="449"/>
      <c r="BQ111" s="449"/>
      <c r="BR111" s="449"/>
      <c r="BS111" s="528"/>
      <c r="BT111" s="528"/>
      <c r="BU111" s="528"/>
      <c r="BV111" s="528"/>
      <c r="BW111" s="528"/>
      <c r="BX111" s="528"/>
      <c r="BY111" s="528"/>
      <c r="BZ111" s="528"/>
      <c r="CA111" s="528"/>
      <c r="CB111" s="528"/>
      <c r="CC111" s="528"/>
      <c r="CD111" s="528"/>
      <c r="CE111" s="528"/>
      <c r="CF111" s="528"/>
      <c r="CG111" s="449"/>
      <c r="CH111" s="449"/>
      <c r="CI111" s="449"/>
      <c r="CJ111" s="449"/>
      <c r="CK111" s="449"/>
      <c r="CL111" s="449"/>
      <c r="CM111" s="449"/>
      <c r="CN111" s="449"/>
      <c r="CO111" s="449"/>
      <c r="CP111" s="449"/>
      <c r="CQ111" s="449"/>
      <c r="CR111" s="449"/>
      <c r="CS111" s="449"/>
      <c r="CT111" s="449"/>
      <c r="CU111" s="449"/>
      <c r="CV111" s="449"/>
      <c r="CW111" s="449"/>
      <c r="CX111" s="449"/>
      <c r="CY111" s="449"/>
      <c r="CZ111" s="449"/>
      <c r="DA111" s="449"/>
      <c r="DB111" s="449"/>
      <c r="DC111" s="449"/>
      <c r="DD111" s="449"/>
      <c r="DE111" s="449"/>
      <c r="DF111" s="449"/>
      <c r="DG111" s="449"/>
      <c r="DH111" s="449"/>
      <c r="DI111" s="449"/>
      <c r="DJ111" s="449"/>
      <c r="DK111" s="449"/>
      <c r="DL111" s="449"/>
      <c r="DM111" s="449"/>
      <c r="DN111" s="449"/>
      <c r="DO111" s="449"/>
      <c r="DP111" s="449"/>
      <c r="DQ111" s="449"/>
      <c r="DR111" s="449"/>
      <c r="DS111" s="449"/>
      <c r="DT111" s="449"/>
      <c r="DU111" s="449"/>
    </row>
    <row r="112" spans="1:259" s="92" customFormat="1" ht="14.1" customHeight="1">
      <c r="A112" s="111">
        <v>-50.5</v>
      </c>
      <c r="B112" s="110">
        <v>6.95</v>
      </c>
      <c r="C112" s="110">
        <f t="shared" si="34"/>
        <v>9.9999999999999645E-2</v>
      </c>
      <c r="D112" s="110">
        <v>7.05</v>
      </c>
      <c r="E112" s="110">
        <f t="shared" si="35"/>
        <v>2.4999999999999911E-2</v>
      </c>
      <c r="F112" s="446"/>
      <c r="G112" s="447"/>
      <c r="H112" s="447"/>
      <c r="I112" s="448"/>
      <c r="K112" s="193"/>
      <c r="L112" s="421"/>
      <c r="N112" s="607">
        <f t="shared" si="36"/>
        <v>6.95</v>
      </c>
      <c r="O112" s="100"/>
      <c r="P112" s="103"/>
      <c r="Q112" s="103"/>
      <c r="R112" s="103"/>
      <c r="S112" s="104"/>
      <c r="T112" s="104"/>
      <c r="U112" s="105"/>
      <c r="V112" s="103"/>
      <c r="W112" s="103"/>
      <c r="X112" s="103"/>
      <c r="Y112" s="103"/>
      <c r="Z112" s="103"/>
      <c r="AA112" s="103"/>
      <c r="AF112" s="477"/>
      <c r="AG112" s="478"/>
      <c r="AH112" s="478"/>
      <c r="AI112" s="478"/>
      <c r="AJ112" s="478"/>
      <c r="AK112" s="478"/>
      <c r="AL112" s="478"/>
      <c r="AM112" s="478"/>
      <c r="AN112" s="478"/>
      <c r="AO112" s="478"/>
      <c r="AP112" s="478"/>
      <c r="AQ112" s="478"/>
      <c r="AR112" s="478"/>
      <c r="AS112" s="478"/>
      <c r="AT112" s="478"/>
      <c r="AU112" s="478"/>
      <c r="AV112" s="478"/>
      <c r="AW112" s="478"/>
      <c r="AX112" s="478"/>
      <c r="AY112" s="478"/>
      <c r="AZ112" s="449"/>
      <c r="BA112" s="449"/>
      <c r="BB112" s="449"/>
      <c r="BC112" s="449"/>
      <c r="BD112" s="449"/>
      <c r="BE112" s="449"/>
      <c r="BF112" s="449"/>
      <c r="BG112" s="449"/>
      <c r="BH112" s="449"/>
      <c r="BI112" s="449"/>
      <c r="BJ112" s="449"/>
      <c r="BK112" s="449"/>
      <c r="BL112" s="449"/>
      <c r="BM112" s="449"/>
      <c r="BN112" s="449"/>
      <c r="BO112" s="449"/>
      <c r="BP112" s="449"/>
      <c r="BQ112" s="449"/>
      <c r="BR112" s="449"/>
      <c r="BS112" s="528"/>
      <c r="BT112" s="528"/>
      <c r="BU112" s="528"/>
      <c r="BV112" s="528"/>
      <c r="BW112" s="528"/>
      <c r="BX112" s="528"/>
      <c r="BY112" s="528"/>
      <c r="BZ112" s="528"/>
      <c r="CA112" s="528"/>
      <c r="CB112" s="528"/>
      <c r="CC112" s="528"/>
      <c r="CD112" s="528"/>
      <c r="CE112" s="528"/>
      <c r="CF112" s="528"/>
      <c r="CG112" s="449"/>
      <c r="CH112" s="449"/>
      <c r="CI112" s="449"/>
      <c r="CJ112" s="449"/>
      <c r="CK112" s="449"/>
      <c r="CL112" s="449"/>
      <c r="CM112" s="449"/>
      <c r="CN112" s="449"/>
      <c r="CO112" s="449"/>
      <c r="CP112" s="449"/>
      <c r="CQ112" s="449"/>
      <c r="CR112" s="449"/>
      <c r="CS112" s="449"/>
      <c r="CT112" s="449"/>
      <c r="CU112" s="449"/>
      <c r="CV112" s="449"/>
      <c r="CW112" s="449"/>
      <c r="CX112" s="449"/>
      <c r="CY112" s="449"/>
      <c r="CZ112" s="449"/>
      <c r="DA112" s="449"/>
      <c r="DB112" s="449"/>
      <c r="DC112" s="449"/>
      <c r="DD112" s="449"/>
      <c r="DE112" s="449"/>
      <c r="DF112" s="449"/>
      <c r="DG112" s="449"/>
      <c r="DH112" s="449"/>
      <c r="DI112" s="449"/>
      <c r="DJ112" s="449"/>
      <c r="DK112" s="449"/>
      <c r="DL112" s="449"/>
      <c r="DM112" s="449"/>
      <c r="DN112" s="449"/>
      <c r="DO112" s="449"/>
      <c r="DP112" s="449"/>
      <c r="DQ112" s="449"/>
      <c r="DR112" s="449"/>
      <c r="DS112" s="449"/>
      <c r="DT112" s="449"/>
      <c r="DU112" s="449"/>
    </row>
    <row r="113" spans="1:125" s="92" customFormat="1" ht="14.1" customHeight="1">
      <c r="A113" s="111">
        <v>-51</v>
      </c>
      <c r="B113" s="110">
        <v>6.83</v>
      </c>
      <c r="C113" s="110">
        <f t="shared" ref="C113" si="45">D113-B113</f>
        <v>9.9999999999999645E-2</v>
      </c>
      <c r="D113" s="110">
        <v>6.93</v>
      </c>
      <c r="E113" s="110">
        <f t="shared" si="35"/>
        <v>2.4999999999999911E-2</v>
      </c>
      <c r="F113" s="446"/>
      <c r="G113" s="447"/>
      <c r="H113" s="447"/>
      <c r="I113" s="448"/>
      <c r="K113" s="193"/>
      <c r="L113" s="421"/>
      <c r="N113" s="607">
        <f t="shared" si="36"/>
        <v>6.83</v>
      </c>
      <c r="O113" s="100"/>
      <c r="P113" s="103"/>
      <c r="Q113" s="103"/>
      <c r="R113" s="103"/>
      <c r="S113" s="104"/>
      <c r="T113" s="104"/>
      <c r="U113" s="105"/>
      <c r="V113" s="103"/>
      <c r="W113" s="103"/>
      <c r="X113" s="103"/>
      <c r="Y113" s="103"/>
      <c r="Z113" s="103"/>
      <c r="AA113" s="103"/>
      <c r="AF113" s="477"/>
      <c r="AG113" s="478"/>
      <c r="AH113" s="478"/>
      <c r="AI113" s="478"/>
      <c r="AJ113" s="478"/>
      <c r="AK113" s="478"/>
      <c r="AL113" s="478"/>
      <c r="AM113" s="478"/>
      <c r="AN113" s="478"/>
      <c r="AO113" s="478"/>
      <c r="AP113" s="478"/>
      <c r="AQ113" s="478"/>
      <c r="AR113" s="478"/>
      <c r="AS113" s="478"/>
      <c r="AT113" s="478"/>
      <c r="AU113" s="478"/>
      <c r="AV113" s="478"/>
      <c r="AW113" s="478"/>
      <c r="AX113" s="478"/>
      <c r="AY113" s="478"/>
      <c r="AZ113" s="449"/>
      <c r="BA113" s="449"/>
      <c r="BB113" s="449"/>
      <c r="BC113" s="449"/>
      <c r="BD113" s="449"/>
      <c r="BE113" s="449"/>
      <c r="BF113" s="449"/>
      <c r="BG113" s="449"/>
      <c r="BH113" s="449"/>
      <c r="BI113" s="449"/>
      <c r="BJ113" s="449"/>
      <c r="BK113" s="449"/>
      <c r="BL113" s="449"/>
      <c r="BM113" s="449"/>
      <c r="BN113" s="449"/>
      <c r="BO113" s="449"/>
      <c r="BP113" s="449"/>
      <c r="BQ113" s="449"/>
      <c r="BR113" s="449"/>
      <c r="BS113" s="528"/>
      <c r="BT113" s="528"/>
      <c r="BU113" s="528"/>
      <c r="BV113" s="528"/>
      <c r="BW113" s="528"/>
      <c r="BX113" s="528"/>
      <c r="BY113" s="528"/>
      <c r="BZ113" s="528"/>
      <c r="CA113" s="528"/>
      <c r="CB113" s="528"/>
      <c r="CC113" s="528"/>
      <c r="CD113" s="528"/>
      <c r="CE113" s="528"/>
      <c r="CF113" s="528"/>
      <c r="CG113" s="449"/>
      <c r="CH113" s="449"/>
      <c r="CI113" s="449"/>
      <c r="CJ113" s="449"/>
      <c r="CK113" s="449"/>
      <c r="CL113" s="449"/>
      <c r="CM113" s="449"/>
      <c r="CN113" s="449"/>
      <c r="CO113" s="449"/>
      <c r="CP113" s="449"/>
      <c r="CQ113" s="449"/>
      <c r="CR113" s="449"/>
      <c r="CS113" s="449"/>
      <c r="CT113" s="449"/>
      <c r="CU113" s="449"/>
      <c r="CV113" s="449"/>
      <c r="CW113" s="449"/>
      <c r="CX113" s="449"/>
      <c r="CY113" s="449"/>
      <c r="CZ113" s="449"/>
      <c r="DA113" s="449"/>
      <c r="DB113" s="449"/>
      <c r="DC113" s="449"/>
      <c r="DD113" s="449"/>
      <c r="DE113" s="449"/>
      <c r="DF113" s="449"/>
      <c r="DG113" s="449"/>
      <c r="DH113" s="449"/>
      <c r="DI113" s="449"/>
      <c r="DJ113" s="449"/>
      <c r="DK113" s="449"/>
      <c r="DL113" s="449"/>
      <c r="DM113" s="449"/>
      <c r="DN113" s="449"/>
      <c r="DO113" s="449"/>
      <c r="DP113" s="449"/>
      <c r="DQ113" s="449"/>
      <c r="DR113" s="449"/>
      <c r="DS113" s="449"/>
      <c r="DT113" s="449"/>
      <c r="DU113" s="449"/>
    </row>
    <row r="114" spans="1:125" ht="15.9" customHeight="1">
      <c r="A114" s="777" t="s">
        <v>222</v>
      </c>
      <c r="B114" s="778"/>
      <c r="C114" s="778"/>
      <c r="D114" s="778"/>
      <c r="E114" s="778"/>
      <c r="F114" s="778"/>
      <c r="G114" s="778"/>
      <c r="H114" s="778"/>
      <c r="I114" s="779"/>
      <c r="J114" s="92"/>
      <c r="K114" s="193"/>
      <c r="L114" s="103"/>
      <c r="M114" s="92"/>
      <c r="N114" s="92"/>
    </row>
    <row r="115" spans="1:125" ht="24.9" customHeight="1">
      <c r="A115" s="115" t="s">
        <v>119</v>
      </c>
      <c r="B115" s="116"/>
      <c r="C115" s="117"/>
      <c r="D115" s="116" t="s">
        <v>120</v>
      </c>
      <c r="E115" s="116"/>
      <c r="F115" s="714"/>
      <c r="G115" s="714"/>
      <c r="H115" s="242" t="s">
        <v>231</v>
      </c>
      <c r="I115" s="118"/>
      <c r="K115" s="193"/>
      <c r="L115" s="103"/>
      <c r="M115" s="92"/>
      <c r="N115" s="92"/>
    </row>
    <row r="116" spans="1:125">
      <c r="L116" s="103"/>
      <c r="M116" s="92"/>
      <c r="N116" s="92"/>
    </row>
    <row r="117" spans="1:125">
      <c r="L117" s="103"/>
      <c r="M117" s="92"/>
    </row>
    <row r="118" spans="1:125">
      <c r="L118" s="103"/>
      <c r="M118" s="92"/>
    </row>
    <row r="119" spans="1:125">
      <c r="L119" s="103"/>
      <c r="M119" s="92"/>
    </row>
    <row r="120" spans="1:125">
      <c r="L120" s="103"/>
      <c r="M120" s="92"/>
    </row>
    <row r="121" spans="1:125">
      <c r="L121" s="103"/>
      <c r="M121" s="92"/>
    </row>
    <row r="122" spans="1:125">
      <c r="L122" s="103"/>
      <c r="M122" s="92"/>
    </row>
    <row r="123" spans="1:125">
      <c r="L123" s="103"/>
      <c r="M123" s="92"/>
    </row>
    <row r="124" spans="1:125">
      <c r="L124" s="103"/>
      <c r="M124" s="92"/>
    </row>
  </sheetData>
  <mergeCells count="20">
    <mergeCell ref="A114:I114"/>
    <mergeCell ref="F115:G115"/>
    <mergeCell ref="B4:D4"/>
    <mergeCell ref="H4:I4"/>
    <mergeCell ref="A5:I5"/>
    <mergeCell ref="A6:B6"/>
    <mergeCell ref="F6:I41"/>
    <mergeCell ref="A9:A10"/>
    <mergeCell ref="D7:E7"/>
    <mergeCell ref="D8:E8"/>
    <mergeCell ref="C6:E6"/>
    <mergeCell ref="B9:E9"/>
    <mergeCell ref="A1:I1"/>
    <mergeCell ref="P1:R1"/>
    <mergeCell ref="S1:U1"/>
    <mergeCell ref="B2:D2"/>
    <mergeCell ref="B3:D3"/>
    <mergeCell ref="H3:I3"/>
    <mergeCell ref="P3:R3"/>
    <mergeCell ref="S3:U3"/>
  </mergeCells>
  <phoneticPr fontId="72" type="noConversion"/>
  <printOptions horizontalCentered="1" verticalCentered="1"/>
  <pageMargins left="0.70866141732283472" right="0.70866141732283472" top="0" bottom="0" header="0.31496062992125984" footer="0.31496062992125984"/>
  <pageSetup paperSize="9" scale="45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4">
    <tabColor rgb="FF00B0F0"/>
  </sheetPr>
  <dimension ref="A1:JS113"/>
  <sheetViews>
    <sheetView zoomScaleSheetLayoutView="100" workbookViewId="0">
      <selection activeCell="J5" sqref="J5"/>
    </sheetView>
  </sheetViews>
  <sheetFormatPr defaultColWidth="11.59765625" defaultRowHeight="15.6"/>
  <cols>
    <col min="1" max="4" width="12.59765625" customWidth="1"/>
    <col min="5" max="5" width="17.09765625" bestFit="1" customWidth="1"/>
    <col min="6" max="9" width="12.59765625" customWidth="1"/>
    <col min="10" max="12" width="9" customWidth="1"/>
    <col min="15" max="26" width="8.59765625" customWidth="1"/>
    <col min="33" max="84" width="11.59765625" style="442"/>
    <col min="193" max="204" width="11.59765625" style="314"/>
    <col min="205" max="219" width="11.59765625" style="322"/>
  </cols>
  <sheetData>
    <row r="1" spans="1:279" ht="30" customHeight="1">
      <c r="A1" s="771" t="s">
        <v>247</v>
      </c>
      <c r="B1" s="771"/>
      <c r="C1" s="771"/>
      <c r="D1" s="771"/>
      <c r="E1" s="771"/>
      <c r="F1" s="771"/>
      <c r="G1" s="771"/>
      <c r="H1" s="771"/>
      <c r="I1" s="771"/>
      <c r="O1" s="93"/>
      <c r="P1" s="772" t="s">
        <v>97</v>
      </c>
      <c r="Q1" s="772"/>
      <c r="R1" s="773"/>
      <c r="S1" s="772" t="s">
        <v>98</v>
      </c>
      <c r="T1" s="772"/>
      <c r="U1" s="773"/>
      <c r="V1" s="93"/>
      <c r="W1" s="93"/>
      <c r="X1" s="93"/>
      <c r="Y1" s="93"/>
      <c r="Z1" s="93"/>
      <c r="AA1" s="93"/>
    </row>
    <row r="2" spans="1:279" ht="15" customHeight="1">
      <c r="A2" s="94" t="s">
        <v>55</v>
      </c>
      <c r="B2" s="774" t="s">
        <v>99</v>
      </c>
      <c r="C2" s="774"/>
      <c r="D2" s="774"/>
      <c r="E2" s="238"/>
      <c r="F2" s="143"/>
      <c r="G2" s="143"/>
      <c r="H2" s="143"/>
      <c r="I2" s="143"/>
      <c r="O2" s="96" t="s">
        <v>100</v>
      </c>
      <c r="P2" s="97" t="s">
        <v>101</v>
      </c>
      <c r="Q2" s="97" t="s">
        <v>102</v>
      </c>
      <c r="R2" s="97"/>
      <c r="S2" s="98" t="s">
        <v>101</v>
      </c>
      <c r="T2" s="98" t="s">
        <v>102</v>
      </c>
      <c r="U2" s="93"/>
      <c r="V2" s="97"/>
      <c r="W2" s="97"/>
      <c r="X2" s="93" t="s">
        <v>97</v>
      </c>
      <c r="Y2" s="93" t="s">
        <v>103</v>
      </c>
      <c r="Z2" s="99" t="s">
        <v>104</v>
      </c>
      <c r="AA2" s="93" t="s">
        <v>105</v>
      </c>
      <c r="AG2" s="148">
        <v>43705</v>
      </c>
      <c r="AH2" s="148">
        <v>43706</v>
      </c>
      <c r="AI2" s="148">
        <v>43707</v>
      </c>
      <c r="AJ2" s="148">
        <v>43708</v>
      </c>
      <c r="AK2" s="148">
        <v>43709</v>
      </c>
      <c r="AL2" s="148">
        <v>43710</v>
      </c>
      <c r="AM2" s="148">
        <v>43711</v>
      </c>
      <c r="AN2" s="148">
        <v>43712</v>
      </c>
      <c r="AO2" s="148">
        <v>43713</v>
      </c>
      <c r="AP2" s="148">
        <v>43714</v>
      </c>
      <c r="AQ2" s="148">
        <v>43715</v>
      </c>
      <c r="AR2" s="148">
        <v>43716</v>
      </c>
      <c r="AS2" s="148">
        <v>43717</v>
      </c>
      <c r="AT2" s="148">
        <v>43718</v>
      </c>
      <c r="AU2" s="148">
        <v>43719</v>
      </c>
      <c r="AV2" s="148">
        <v>43720</v>
      </c>
      <c r="AW2" s="148">
        <v>43721</v>
      </c>
      <c r="AX2" s="148">
        <v>43722</v>
      </c>
      <c r="AY2" s="148">
        <v>43723</v>
      </c>
      <c r="AZ2" s="148">
        <v>43724</v>
      </c>
      <c r="BA2" s="148">
        <v>43725</v>
      </c>
      <c r="BB2" s="148">
        <v>43726</v>
      </c>
      <c r="BC2" s="148">
        <v>43727</v>
      </c>
      <c r="BD2" s="148">
        <v>43728</v>
      </c>
      <c r="BE2" s="148">
        <v>43729</v>
      </c>
      <c r="BF2" s="148">
        <v>43730</v>
      </c>
      <c r="BG2" s="148">
        <v>43731</v>
      </c>
      <c r="BH2" s="148" t="s">
        <v>422</v>
      </c>
      <c r="BI2" s="148">
        <v>43732</v>
      </c>
      <c r="BJ2" s="148" t="s">
        <v>423</v>
      </c>
      <c r="BK2" s="148">
        <v>43733</v>
      </c>
      <c r="BL2" s="148">
        <v>43734</v>
      </c>
      <c r="BM2" s="148">
        <v>43735</v>
      </c>
      <c r="BN2" s="148">
        <v>43736</v>
      </c>
      <c r="BO2" s="148">
        <v>43737</v>
      </c>
      <c r="BP2" s="148">
        <v>43738</v>
      </c>
      <c r="BQ2" s="148">
        <v>43739</v>
      </c>
      <c r="BR2" s="148">
        <v>43740</v>
      </c>
      <c r="BS2" s="148">
        <v>43741</v>
      </c>
      <c r="BT2" s="148">
        <v>43742</v>
      </c>
      <c r="BU2" s="148">
        <v>43743</v>
      </c>
      <c r="BV2" s="148">
        <v>43744</v>
      </c>
      <c r="BW2" s="148">
        <v>43745</v>
      </c>
      <c r="BX2" s="148">
        <v>43746</v>
      </c>
      <c r="BY2" s="148">
        <v>43747</v>
      </c>
      <c r="BZ2" s="148">
        <v>43748</v>
      </c>
      <c r="CA2" s="148">
        <v>43749</v>
      </c>
      <c r="CB2" s="148" t="s">
        <v>454</v>
      </c>
      <c r="CC2" s="148">
        <v>43750</v>
      </c>
      <c r="CD2" s="148" t="s">
        <v>455</v>
      </c>
      <c r="CE2" s="148">
        <v>43751</v>
      </c>
      <c r="CF2" s="148">
        <v>43752</v>
      </c>
      <c r="CG2" s="148">
        <v>43753</v>
      </c>
      <c r="CH2" s="148">
        <v>43754</v>
      </c>
      <c r="CI2" s="148">
        <v>43755</v>
      </c>
      <c r="CJ2" s="148">
        <v>43756</v>
      </c>
      <c r="CK2" s="148">
        <v>43757</v>
      </c>
      <c r="CL2" s="148">
        <v>43758</v>
      </c>
      <c r="CM2" s="148">
        <v>43759</v>
      </c>
      <c r="CN2" s="148">
        <v>43760</v>
      </c>
      <c r="CO2" s="148">
        <v>43761</v>
      </c>
      <c r="CP2" s="148">
        <v>43762</v>
      </c>
      <c r="CQ2" s="148">
        <v>43763</v>
      </c>
      <c r="CR2" s="148">
        <v>43764</v>
      </c>
      <c r="CS2" s="148">
        <v>43765</v>
      </c>
      <c r="CT2" s="148">
        <v>43766</v>
      </c>
      <c r="CU2" s="148" t="s">
        <v>494</v>
      </c>
      <c r="CV2" s="148">
        <v>43767</v>
      </c>
      <c r="CW2" s="148" t="s">
        <v>495</v>
      </c>
      <c r="CX2" s="148">
        <v>43768</v>
      </c>
      <c r="CY2" s="148" t="s">
        <v>497</v>
      </c>
      <c r="CZ2" s="148">
        <v>43769</v>
      </c>
      <c r="DA2" s="148">
        <v>43770</v>
      </c>
      <c r="DB2" s="148" t="s">
        <v>499</v>
      </c>
      <c r="DC2" s="148">
        <v>43771</v>
      </c>
      <c r="DD2" s="148" t="s">
        <v>500</v>
      </c>
      <c r="DE2" s="148">
        <v>43772</v>
      </c>
      <c r="DF2" s="148">
        <v>43773</v>
      </c>
      <c r="DG2" s="148">
        <v>43774</v>
      </c>
      <c r="DH2" s="148">
        <v>43775</v>
      </c>
      <c r="DI2" s="148">
        <v>43776</v>
      </c>
      <c r="DJ2" s="148">
        <v>43777</v>
      </c>
      <c r="DK2" s="148">
        <v>43778</v>
      </c>
      <c r="DL2" s="148">
        <v>43779</v>
      </c>
      <c r="DM2" s="148">
        <v>43780</v>
      </c>
      <c r="DN2" s="148">
        <v>43781</v>
      </c>
      <c r="DO2" s="148">
        <v>43782</v>
      </c>
      <c r="DP2" s="148">
        <v>43783</v>
      </c>
      <c r="DQ2" s="148">
        <v>43784</v>
      </c>
      <c r="DR2" s="148">
        <v>43785</v>
      </c>
      <c r="DS2" s="148">
        <v>43786</v>
      </c>
      <c r="DT2" s="148">
        <v>43787</v>
      </c>
      <c r="DU2" s="148">
        <v>43788</v>
      </c>
      <c r="DV2" s="148">
        <v>43789</v>
      </c>
      <c r="DW2" s="148">
        <v>43790</v>
      </c>
      <c r="DX2" s="148">
        <v>43791</v>
      </c>
      <c r="DY2" s="148">
        <v>43792</v>
      </c>
      <c r="DZ2" s="148">
        <v>43793</v>
      </c>
      <c r="EA2" s="148">
        <v>43794</v>
      </c>
      <c r="EB2" s="148">
        <v>43795</v>
      </c>
      <c r="EC2" s="148">
        <v>43796</v>
      </c>
      <c r="ED2" s="148">
        <v>43797</v>
      </c>
      <c r="EE2" s="148">
        <v>43798</v>
      </c>
      <c r="EF2" s="148">
        <v>43799</v>
      </c>
      <c r="EG2" s="148">
        <v>43800</v>
      </c>
      <c r="EH2" s="148">
        <v>43803</v>
      </c>
      <c r="EI2" s="148">
        <v>43807</v>
      </c>
      <c r="EJ2" s="148">
        <v>43811</v>
      </c>
      <c r="EK2" s="148">
        <v>43814</v>
      </c>
      <c r="EL2" s="148">
        <v>43818</v>
      </c>
      <c r="EM2" s="148">
        <v>43822</v>
      </c>
      <c r="EN2" s="148">
        <v>43826</v>
      </c>
      <c r="EO2" s="148">
        <v>43830</v>
      </c>
      <c r="EP2" s="148">
        <v>43834</v>
      </c>
      <c r="EQ2" s="148">
        <v>43838</v>
      </c>
      <c r="ER2" s="148">
        <v>43842</v>
      </c>
      <c r="ES2" s="148">
        <v>43846</v>
      </c>
      <c r="ET2" s="148">
        <v>43850</v>
      </c>
      <c r="EU2" s="122"/>
      <c r="EV2" s="122"/>
      <c r="EW2" s="122"/>
      <c r="EX2" s="122"/>
      <c r="EY2" s="122"/>
      <c r="EZ2" s="122"/>
      <c r="FA2" s="122"/>
      <c r="FB2" s="122"/>
      <c r="FC2" s="122"/>
      <c r="FD2" s="122"/>
      <c r="FE2" s="122"/>
      <c r="FF2" s="122"/>
      <c r="FG2" s="122"/>
      <c r="FH2" s="122"/>
      <c r="FI2" s="122"/>
      <c r="FJ2" s="122"/>
      <c r="FK2" s="122"/>
      <c r="FL2" s="122"/>
      <c r="FM2" s="122"/>
      <c r="FN2" s="122"/>
      <c r="FO2" s="122"/>
      <c r="FP2" s="122"/>
      <c r="FQ2" s="122"/>
      <c r="FR2" s="122"/>
      <c r="FS2" s="122"/>
      <c r="FT2" s="122"/>
      <c r="FU2" s="122"/>
      <c r="FV2" s="122"/>
      <c r="FW2" s="122"/>
      <c r="FX2" s="122"/>
      <c r="FY2" s="122"/>
      <c r="FZ2" s="122"/>
      <c r="GA2" s="122"/>
      <c r="GB2" s="122"/>
      <c r="GC2" s="122"/>
      <c r="GD2" s="122"/>
      <c r="GE2" s="122"/>
      <c r="GF2" s="122"/>
      <c r="GG2" s="122"/>
      <c r="GH2" s="122"/>
      <c r="GI2" s="122"/>
      <c r="GJ2" s="122"/>
      <c r="GK2" s="148"/>
      <c r="GL2" s="148"/>
      <c r="GM2" s="148"/>
      <c r="GN2" s="148"/>
      <c r="GO2" s="148"/>
      <c r="GP2" s="148"/>
      <c r="GQ2" s="148"/>
      <c r="GR2" s="148"/>
      <c r="GS2" s="148"/>
      <c r="GT2" s="148"/>
      <c r="GU2" s="148"/>
      <c r="GV2" s="148"/>
      <c r="GW2" s="148"/>
      <c r="GX2" s="148"/>
      <c r="GY2" s="148"/>
      <c r="GZ2" s="148"/>
      <c r="HA2" s="148"/>
      <c r="HB2" s="148"/>
      <c r="HC2" s="148"/>
      <c r="HD2" s="148"/>
      <c r="HE2" s="148"/>
      <c r="HF2" s="148"/>
      <c r="HG2" s="148"/>
      <c r="HH2" s="148"/>
      <c r="HI2" s="148"/>
      <c r="HJ2" s="148"/>
      <c r="HK2" s="148"/>
      <c r="HL2" s="148"/>
      <c r="HM2" s="148"/>
      <c r="HN2" s="148"/>
      <c r="HO2" s="148"/>
      <c r="HP2" s="148"/>
      <c r="HQ2" s="148"/>
      <c r="HR2" s="148"/>
      <c r="HS2" s="148"/>
      <c r="HT2" s="148"/>
      <c r="HU2" s="148"/>
      <c r="HV2" s="148"/>
      <c r="HW2" s="148"/>
      <c r="HX2" s="148"/>
      <c r="HY2" s="148"/>
      <c r="HZ2" s="148"/>
      <c r="IA2" s="148"/>
      <c r="IB2" s="148"/>
      <c r="IC2" s="148"/>
      <c r="ID2" s="148"/>
      <c r="IE2" s="148"/>
      <c r="IF2" s="148"/>
      <c r="IG2" s="148"/>
      <c r="IH2" s="148"/>
      <c r="II2" s="148"/>
      <c r="IJ2" s="148"/>
      <c r="IK2" s="148"/>
      <c r="IL2" s="148"/>
      <c r="IM2" s="148"/>
      <c r="IN2" s="148"/>
      <c r="IO2" s="148"/>
      <c r="IP2" s="148"/>
      <c r="IQ2" s="148"/>
      <c r="IR2" s="148"/>
      <c r="IS2" s="148"/>
      <c r="IT2" s="148"/>
      <c r="IU2" s="148"/>
      <c r="IV2" s="148"/>
      <c r="IW2" s="148"/>
      <c r="IX2" s="148"/>
      <c r="IY2" s="148"/>
      <c r="IZ2" s="148"/>
      <c r="JA2" s="148"/>
      <c r="JB2" s="148"/>
      <c r="JC2" s="148"/>
      <c r="JD2" s="148"/>
      <c r="JE2" s="148"/>
      <c r="JF2" s="148"/>
      <c r="JG2" s="148"/>
      <c r="JH2" s="148"/>
      <c r="JI2" s="148"/>
      <c r="JJ2" s="148"/>
      <c r="JK2" s="148"/>
      <c r="JL2" s="148"/>
      <c r="JM2" s="148"/>
      <c r="JN2" s="148"/>
      <c r="JO2" s="148"/>
      <c r="JP2" s="148"/>
      <c r="JQ2" s="148"/>
      <c r="JR2" s="148"/>
      <c r="JS2" s="148"/>
    </row>
    <row r="3" spans="1:279" s="92" customFormat="1" ht="15" customHeight="1">
      <c r="A3" s="94" t="s">
        <v>106</v>
      </c>
      <c r="B3" s="774" t="s">
        <v>36</v>
      </c>
      <c r="C3" s="774"/>
      <c r="D3" s="774"/>
      <c r="E3" s="238"/>
      <c r="F3" s="143"/>
      <c r="G3" s="143" t="s">
        <v>107</v>
      </c>
      <c r="H3" s="775" t="s">
        <v>108</v>
      </c>
      <c r="I3" s="775"/>
      <c r="J3"/>
      <c r="K3"/>
      <c r="L3"/>
      <c r="M3"/>
      <c r="N3"/>
      <c r="O3" s="100">
        <v>0</v>
      </c>
      <c r="P3" s="776"/>
      <c r="Q3" s="776"/>
      <c r="R3" s="776"/>
      <c r="S3" s="776"/>
      <c r="T3" s="776"/>
      <c r="U3" s="776"/>
      <c r="V3" s="97"/>
      <c r="W3" s="97"/>
      <c r="X3" s="93"/>
      <c r="Y3" s="93"/>
      <c r="Z3" s="93"/>
      <c r="AA3" s="101">
        <v>0</v>
      </c>
      <c r="AB3" s="590">
        <v>0</v>
      </c>
      <c r="AC3" s="92">
        <f>AB3-AA3</f>
        <v>0</v>
      </c>
      <c r="AG3" s="477">
        <v>0</v>
      </c>
      <c r="AH3" s="478">
        <v>0</v>
      </c>
      <c r="AI3" s="478">
        <v>0</v>
      </c>
      <c r="AJ3" s="478">
        <v>0</v>
      </c>
      <c r="AK3" s="478">
        <v>0</v>
      </c>
      <c r="AL3" s="478">
        <v>0</v>
      </c>
      <c r="AM3" s="478">
        <v>0</v>
      </c>
      <c r="AN3" s="478">
        <v>0</v>
      </c>
      <c r="AO3" s="478">
        <v>0</v>
      </c>
      <c r="AP3" s="478">
        <v>0</v>
      </c>
      <c r="AQ3" s="478">
        <v>0</v>
      </c>
      <c r="AR3" s="478">
        <v>0</v>
      </c>
      <c r="AS3" s="478">
        <v>0</v>
      </c>
      <c r="AT3" s="478">
        <v>0</v>
      </c>
      <c r="AU3" s="478">
        <v>0</v>
      </c>
      <c r="AV3" s="478">
        <v>0</v>
      </c>
      <c r="AW3" s="478">
        <v>0</v>
      </c>
      <c r="AX3" s="478">
        <v>0</v>
      </c>
      <c r="AY3" s="478">
        <v>0</v>
      </c>
      <c r="AZ3" s="478">
        <v>0</v>
      </c>
      <c r="BA3" s="499">
        <v>0</v>
      </c>
      <c r="BB3" s="499">
        <v>0</v>
      </c>
      <c r="BC3" s="499">
        <v>0</v>
      </c>
      <c r="BD3" s="499">
        <v>0</v>
      </c>
      <c r="BE3" s="499">
        <v>0</v>
      </c>
      <c r="BF3" s="499">
        <v>0</v>
      </c>
      <c r="BG3" s="499">
        <v>0</v>
      </c>
      <c r="BH3" s="499">
        <v>0</v>
      </c>
      <c r="BI3" s="499">
        <v>0</v>
      </c>
      <c r="BJ3" s="499">
        <v>0</v>
      </c>
      <c r="BK3" s="499">
        <v>0</v>
      </c>
      <c r="BL3" s="509">
        <v>0</v>
      </c>
      <c r="BM3" s="509">
        <v>0</v>
      </c>
      <c r="BN3" s="509">
        <v>0</v>
      </c>
      <c r="BO3" s="509">
        <v>0</v>
      </c>
      <c r="BP3" s="509">
        <v>0</v>
      </c>
      <c r="BQ3" s="509">
        <v>0</v>
      </c>
      <c r="BR3" s="509">
        <v>0</v>
      </c>
      <c r="BS3" s="528">
        <v>0</v>
      </c>
      <c r="BT3" s="528">
        <v>0</v>
      </c>
      <c r="BU3" s="528">
        <v>0</v>
      </c>
      <c r="BV3" s="528">
        <v>0</v>
      </c>
      <c r="BW3" s="528">
        <v>0</v>
      </c>
      <c r="BX3" s="528">
        <v>0</v>
      </c>
      <c r="BY3" s="528">
        <v>0</v>
      </c>
      <c r="BZ3" s="528">
        <v>0</v>
      </c>
      <c r="CA3" s="528">
        <v>0</v>
      </c>
      <c r="CB3" s="528">
        <v>0</v>
      </c>
      <c r="CC3" s="528">
        <v>0</v>
      </c>
      <c r="CD3" s="528">
        <v>0</v>
      </c>
      <c r="CE3" s="528">
        <v>0</v>
      </c>
      <c r="CF3" s="528">
        <v>0</v>
      </c>
      <c r="CG3" s="149">
        <v>0</v>
      </c>
      <c r="CH3" s="541">
        <v>0</v>
      </c>
      <c r="CI3" s="149">
        <v>0</v>
      </c>
      <c r="CJ3" s="149">
        <v>0</v>
      </c>
      <c r="CK3" s="149">
        <v>0</v>
      </c>
      <c r="CL3" s="548">
        <v>0</v>
      </c>
      <c r="CM3" s="149">
        <v>0</v>
      </c>
      <c r="CN3" s="149">
        <v>0</v>
      </c>
      <c r="CO3" s="149">
        <v>0</v>
      </c>
      <c r="CP3" s="149">
        <v>0</v>
      </c>
      <c r="CQ3" s="149">
        <v>0</v>
      </c>
      <c r="CR3" s="149">
        <v>0</v>
      </c>
      <c r="CS3" s="149">
        <v>0</v>
      </c>
      <c r="CT3" s="149">
        <v>0</v>
      </c>
      <c r="CU3" s="149">
        <v>0</v>
      </c>
      <c r="CV3" s="149">
        <v>0</v>
      </c>
      <c r="CW3" s="149">
        <v>0</v>
      </c>
      <c r="CX3" s="149">
        <v>0</v>
      </c>
      <c r="CY3" s="149">
        <v>0</v>
      </c>
      <c r="CZ3" s="149">
        <v>0</v>
      </c>
      <c r="DA3" s="149">
        <v>0</v>
      </c>
      <c r="DB3" s="149">
        <v>0</v>
      </c>
      <c r="DC3" s="149">
        <v>0</v>
      </c>
      <c r="DD3" s="149">
        <v>0</v>
      </c>
      <c r="DE3" s="149">
        <v>0</v>
      </c>
      <c r="DF3" s="149">
        <v>0</v>
      </c>
      <c r="DG3" s="149">
        <v>0</v>
      </c>
      <c r="DH3" s="149">
        <v>0</v>
      </c>
      <c r="DI3" s="149">
        <v>0</v>
      </c>
      <c r="DJ3" s="149">
        <v>0</v>
      </c>
      <c r="DK3" s="149">
        <v>0</v>
      </c>
      <c r="DL3" s="149">
        <v>0</v>
      </c>
      <c r="DM3" s="149">
        <v>0</v>
      </c>
      <c r="DN3" s="149">
        <v>0</v>
      </c>
      <c r="DO3" s="149">
        <v>0</v>
      </c>
      <c r="DP3" s="149">
        <v>0</v>
      </c>
      <c r="DQ3" s="149">
        <v>0</v>
      </c>
      <c r="DR3" s="149">
        <v>0</v>
      </c>
      <c r="DS3" s="149">
        <v>0</v>
      </c>
      <c r="DT3" s="149">
        <v>0</v>
      </c>
      <c r="DU3" s="149">
        <v>0</v>
      </c>
      <c r="DV3" s="149">
        <v>0</v>
      </c>
      <c r="DW3" s="591">
        <v>0</v>
      </c>
      <c r="DX3" s="149">
        <v>0</v>
      </c>
      <c r="DY3" s="593">
        <v>0</v>
      </c>
      <c r="DZ3" s="594">
        <v>0</v>
      </c>
      <c r="EA3" s="149">
        <v>0</v>
      </c>
      <c r="EB3" s="596">
        <v>0</v>
      </c>
      <c r="EC3" s="597">
        <v>0</v>
      </c>
      <c r="ED3" s="149">
        <v>0</v>
      </c>
      <c r="EE3" s="600">
        <v>0</v>
      </c>
      <c r="EF3" s="601">
        <v>0</v>
      </c>
      <c r="EG3" s="602">
        <v>0</v>
      </c>
      <c r="EH3" s="149">
        <v>0</v>
      </c>
      <c r="EI3" s="149">
        <v>0</v>
      </c>
      <c r="EJ3" s="149">
        <v>0</v>
      </c>
      <c r="EK3" s="149">
        <v>0</v>
      </c>
      <c r="EL3" s="149">
        <v>0</v>
      </c>
      <c r="EM3" s="149">
        <v>0</v>
      </c>
      <c r="EN3" s="149">
        <v>0</v>
      </c>
      <c r="EO3" s="149">
        <v>0</v>
      </c>
      <c r="EP3" s="149">
        <v>0</v>
      </c>
      <c r="EQ3" s="149">
        <v>0</v>
      </c>
      <c r="ER3" s="149">
        <v>0</v>
      </c>
      <c r="ES3" s="149">
        <v>0</v>
      </c>
      <c r="ET3" s="621">
        <v>0</v>
      </c>
      <c r="EU3" s="149"/>
      <c r="EV3" s="149"/>
      <c r="EW3" s="149"/>
      <c r="EX3" s="149"/>
      <c r="EY3" s="149"/>
      <c r="EZ3" s="149"/>
      <c r="FA3" s="149"/>
      <c r="FB3" s="149"/>
      <c r="FC3" s="149"/>
      <c r="FD3" s="149"/>
      <c r="FE3" s="282"/>
      <c r="FF3" s="283"/>
      <c r="FG3" s="285"/>
      <c r="FH3" s="286"/>
      <c r="FI3" s="287"/>
      <c r="FJ3" s="288"/>
      <c r="FK3" s="289"/>
      <c r="FL3" s="290"/>
      <c r="FM3" s="291"/>
      <c r="FN3" s="291"/>
      <c r="FO3" s="293"/>
      <c r="FP3" s="294"/>
      <c r="FQ3" s="291"/>
      <c r="FR3" s="291"/>
      <c r="FS3" s="291"/>
      <c r="FT3" s="291"/>
      <c r="FU3" s="291"/>
      <c r="FV3" s="291"/>
      <c r="FW3" s="291"/>
      <c r="FX3" s="298"/>
      <c r="FY3" s="299"/>
      <c r="FZ3" s="300"/>
      <c r="GA3" s="301"/>
      <c r="GB3" s="302"/>
      <c r="GC3" s="304"/>
      <c r="GD3" s="305"/>
      <c r="GE3" s="306"/>
      <c r="GF3" s="307"/>
      <c r="GG3" s="308"/>
      <c r="GH3" s="309"/>
      <c r="GI3" s="310"/>
      <c r="GJ3" s="311"/>
      <c r="GK3" s="313"/>
      <c r="GL3" s="313"/>
      <c r="GM3" s="313"/>
      <c r="GN3" s="316"/>
      <c r="GO3" s="317"/>
      <c r="GP3" s="318"/>
      <c r="GQ3" s="313"/>
      <c r="GR3" s="313"/>
      <c r="GS3" s="313"/>
      <c r="GT3" s="313"/>
      <c r="GU3" s="313"/>
      <c r="GV3" s="313"/>
      <c r="GW3" s="321"/>
      <c r="GX3" s="321"/>
      <c r="GY3" s="325"/>
      <c r="GZ3" s="327"/>
      <c r="HA3" s="321"/>
      <c r="HB3" s="321"/>
      <c r="HC3" s="321"/>
      <c r="HD3" s="321"/>
      <c r="HE3" s="321"/>
      <c r="HF3" s="321"/>
      <c r="HG3" s="321"/>
      <c r="HH3" s="337"/>
      <c r="HI3" s="343"/>
      <c r="HJ3" s="347"/>
      <c r="HK3" s="321"/>
      <c r="HL3" s="352"/>
      <c r="HM3" s="355"/>
      <c r="HN3" s="355"/>
      <c r="HO3" s="355"/>
      <c r="HP3" s="355"/>
      <c r="HQ3" s="355"/>
      <c r="HR3" s="355"/>
      <c r="HS3" s="355"/>
      <c r="HT3" s="355"/>
      <c r="HU3" s="355"/>
      <c r="HV3" s="355"/>
      <c r="HW3" s="355"/>
      <c r="HX3" s="355"/>
      <c r="HY3" s="363"/>
      <c r="HZ3" s="369"/>
      <c r="IA3" s="373"/>
      <c r="IB3" s="377"/>
      <c r="IC3" s="380"/>
      <c r="ID3" s="382"/>
      <c r="IE3" s="384"/>
      <c r="IF3" s="386"/>
      <c r="IG3" s="389"/>
      <c r="IH3" s="392"/>
      <c r="II3" s="394"/>
      <c r="IJ3" s="396"/>
      <c r="IK3" s="399"/>
      <c r="IL3" s="400"/>
      <c r="IM3" s="401"/>
      <c r="IN3" s="402"/>
      <c r="IO3" s="404"/>
      <c r="IP3" s="406"/>
      <c r="IQ3" s="408"/>
      <c r="IR3" s="409"/>
      <c r="IS3" s="409"/>
      <c r="IT3" s="409"/>
      <c r="IU3" s="409"/>
      <c r="IV3" s="409"/>
      <c r="IW3" s="409"/>
      <c r="IX3" s="420"/>
      <c r="IY3" s="409"/>
      <c r="IZ3" s="409"/>
      <c r="JA3" s="409"/>
      <c r="JB3" s="409"/>
      <c r="JC3" s="429"/>
      <c r="JD3" s="431"/>
      <c r="JE3" s="433"/>
      <c r="JF3" s="434"/>
      <c r="JG3" s="435"/>
      <c r="JH3" s="436"/>
      <c r="JI3" s="437"/>
      <c r="JJ3" s="439"/>
      <c r="JK3" s="439"/>
      <c r="JL3" s="439"/>
      <c r="JM3" s="439"/>
      <c r="JN3" s="439"/>
      <c r="JO3" s="439"/>
      <c r="JP3" s="439"/>
      <c r="JQ3" s="439"/>
      <c r="JR3" s="439"/>
    </row>
    <row r="4" spans="1:279" s="92" customFormat="1" ht="15" customHeight="1">
      <c r="A4" s="94" t="s">
        <v>57</v>
      </c>
      <c r="B4" s="780" t="s">
        <v>21</v>
      </c>
      <c r="C4" s="780"/>
      <c r="D4" s="780"/>
      <c r="E4" s="238"/>
      <c r="F4" s="143"/>
      <c r="G4" s="143" t="s">
        <v>82</v>
      </c>
      <c r="H4" s="781" t="str">
        <f>'CX100'!H4:I4</f>
        <v>S4008/A003/118/2001</v>
      </c>
      <c r="I4" s="781"/>
      <c r="J4"/>
      <c r="K4"/>
      <c r="L4"/>
      <c r="M4" s="102"/>
      <c r="N4" s="102"/>
      <c r="O4" s="100">
        <v>0.5</v>
      </c>
      <c r="P4" s="103">
        <v>-25.1</v>
      </c>
      <c r="Q4" s="103">
        <v>26.53</v>
      </c>
      <c r="R4" s="103">
        <f t="shared" ref="R4:R69" si="0">P4+Q4</f>
        <v>1.4299999999999997</v>
      </c>
      <c r="S4" s="104">
        <v>-25.69</v>
      </c>
      <c r="T4" s="104">
        <v>27.12</v>
      </c>
      <c r="U4" s="105">
        <f t="shared" ref="U4:U22" si="1">S4+T4</f>
        <v>1.4299999999999997</v>
      </c>
      <c r="V4" s="103">
        <f>(P4-Q4)/2</f>
        <v>-25.815000000000001</v>
      </c>
      <c r="W4" s="103">
        <f>(S4-T4)/2</f>
        <v>-26.405000000000001</v>
      </c>
      <c r="X4" s="103">
        <f>V4+X3</f>
        <v>-25.815000000000001</v>
      </c>
      <c r="Y4" s="103">
        <f t="shared" ref="X4:Y19" si="2">W4+Y3</f>
        <v>-26.405000000000001</v>
      </c>
      <c r="Z4" s="103">
        <f t="shared" ref="Z4:Z22" si="3">Y4-X4</f>
        <v>-0.58999999999999986</v>
      </c>
      <c r="AA4" s="103">
        <f t="shared" ref="AA4:AA22" si="4">$P$3+Z4</f>
        <v>-0.58999999999999986</v>
      </c>
      <c r="AB4" s="590">
        <v>-0.61</v>
      </c>
      <c r="AC4" s="92">
        <f t="shared" ref="AC4:AC67" si="5">AB4-AA4</f>
        <v>-2.0000000000000129E-2</v>
      </c>
      <c r="AG4" s="477">
        <v>0.1650000000000027</v>
      </c>
      <c r="AH4" s="478">
        <v>0.19</v>
      </c>
      <c r="AI4" s="478">
        <v>0.26999999999999957</v>
      </c>
      <c r="AJ4" s="478">
        <v>0.19999999999999929</v>
      </c>
      <c r="AK4" s="478">
        <v>0.21</v>
      </c>
      <c r="AL4" s="478">
        <v>0.22</v>
      </c>
      <c r="AM4" s="478">
        <v>0.23</v>
      </c>
      <c r="AN4" s="478">
        <v>0.24</v>
      </c>
      <c r="AO4" s="478">
        <v>0.23</v>
      </c>
      <c r="AP4" s="478">
        <v>0.24</v>
      </c>
      <c r="AQ4" s="478">
        <v>0.25</v>
      </c>
      <c r="AR4" s="478">
        <v>0.24</v>
      </c>
      <c r="AS4" s="478">
        <v>0.25</v>
      </c>
      <c r="AT4" s="478">
        <v>0.24</v>
      </c>
      <c r="AU4" s="478">
        <v>0.25</v>
      </c>
      <c r="AV4" s="478">
        <v>0.26</v>
      </c>
      <c r="AW4" s="478">
        <v>0.27</v>
      </c>
      <c r="AX4" s="478">
        <v>0.28000000000000003</v>
      </c>
      <c r="AY4" s="478">
        <v>0.27</v>
      </c>
      <c r="AZ4" s="478">
        <v>0.28000000000000003</v>
      </c>
      <c r="BA4" s="499">
        <v>0.28999999999999998</v>
      </c>
      <c r="BB4" s="499">
        <v>8.5000000000004405E-2</v>
      </c>
      <c r="BC4" s="499">
        <v>-0.18499999999999872</v>
      </c>
      <c r="BD4" s="499">
        <v>-1.9999999999999574E-2</v>
      </c>
      <c r="BE4" s="499">
        <v>-0.24500000000000099</v>
      </c>
      <c r="BF4" s="499">
        <v>-0.54499999999999815</v>
      </c>
      <c r="BG4" s="499">
        <v>-0.13999999999999702</v>
      </c>
      <c r="BH4" s="499">
        <v>-0.13599999999999701</v>
      </c>
      <c r="BI4" s="499">
        <v>-0.14499999999999957</v>
      </c>
      <c r="BJ4" s="499">
        <v>-0.14000000000000001</v>
      </c>
      <c r="BK4" s="504">
        <v>-0.27649999999999808</v>
      </c>
      <c r="BL4" s="509">
        <v>-0.3349999999999973</v>
      </c>
      <c r="BM4" s="509">
        <v>-0.32899999999999729</v>
      </c>
      <c r="BN4" s="509">
        <v>-0.34339999999999732</v>
      </c>
      <c r="BO4" s="509">
        <v>-0.35</v>
      </c>
      <c r="BP4" s="509">
        <v>-0.34</v>
      </c>
      <c r="BQ4" s="509">
        <v>-0.35</v>
      </c>
      <c r="BR4" s="509">
        <v>-0.32999999999999829</v>
      </c>
      <c r="BS4" s="528">
        <v>-0.34</v>
      </c>
      <c r="BT4" s="528">
        <v>-0.35</v>
      </c>
      <c r="BU4" s="528">
        <v>-0.33</v>
      </c>
      <c r="BV4" s="528">
        <v>-0.34</v>
      </c>
      <c r="BW4" s="528">
        <v>-9.9999999999997868E-2</v>
      </c>
      <c r="BX4" s="528">
        <v>-0.08</v>
      </c>
      <c r="BY4" s="528">
        <v>-0.19999999999999929</v>
      </c>
      <c r="BZ4" s="528">
        <v>-0.23499999999999943</v>
      </c>
      <c r="CA4" s="528">
        <v>-0.41999999999999815</v>
      </c>
      <c r="CB4" s="528">
        <v>-0.44</v>
      </c>
      <c r="CC4" s="528">
        <v>-0.45</v>
      </c>
      <c r="CD4" s="528">
        <v>-0.46</v>
      </c>
      <c r="CE4" s="528">
        <v>-0.37999999999999901</v>
      </c>
      <c r="CF4" s="528">
        <v>-0.39</v>
      </c>
      <c r="CG4" s="149">
        <v>-0.4</v>
      </c>
      <c r="CH4" s="541">
        <v>-0.4052</v>
      </c>
      <c r="CI4" s="149">
        <v>-0.40941452</v>
      </c>
      <c r="CJ4" s="149">
        <v>-0.41</v>
      </c>
      <c r="CK4" s="149">
        <v>-0.42319999999999997</v>
      </c>
      <c r="CL4" s="548">
        <v>-0.42</v>
      </c>
      <c r="CM4" s="149">
        <v>-0.43</v>
      </c>
      <c r="CN4" s="149">
        <v>-0.44</v>
      </c>
      <c r="CO4" s="149">
        <v>-0.45</v>
      </c>
      <c r="CP4" s="149">
        <v>-0.45</v>
      </c>
      <c r="CQ4" s="149">
        <v>-0.46200000000000002</v>
      </c>
      <c r="CR4" s="149">
        <v>-0.47</v>
      </c>
      <c r="CS4" s="149">
        <v>-0.43759999999999966</v>
      </c>
      <c r="CT4" s="149">
        <v>-0.30627999999999989</v>
      </c>
      <c r="CU4" s="149">
        <v>-0.25</v>
      </c>
      <c r="CV4" s="149">
        <v>-0.25499999999999901</v>
      </c>
      <c r="CW4" s="149">
        <v>-0.26</v>
      </c>
      <c r="CX4" s="149">
        <v>-0.37000000000000099</v>
      </c>
      <c r="CY4" s="149">
        <v>-0.38</v>
      </c>
      <c r="CZ4" s="149">
        <v>-0.56999999999999673</v>
      </c>
      <c r="DA4" s="149">
        <v>-0.50999999999999801</v>
      </c>
      <c r="DB4" s="149">
        <v>-0.52</v>
      </c>
      <c r="DC4" s="149">
        <v>-0.51999999999999957</v>
      </c>
      <c r="DD4" s="149">
        <v>-0.53</v>
      </c>
      <c r="DE4" s="149">
        <v>-0.49999999999999645</v>
      </c>
      <c r="DF4" s="149">
        <v>-0.51100000000000034</v>
      </c>
      <c r="DG4" s="564">
        <v>-0.52</v>
      </c>
      <c r="DH4" s="564">
        <v>-0.53</v>
      </c>
      <c r="DI4" s="149">
        <v>-0.54</v>
      </c>
      <c r="DJ4" s="149">
        <v>-0.53</v>
      </c>
      <c r="DK4" s="149">
        <v>-0.53</v>
      </c>
      <c r="DL4" s="149">
        <v>-0.53</v>
      </c>
      <c r="DM4" s="149">
        <v>-0.54</v>
      </c>
      <c r="DN4" s="149">
        <v>-0.61499999999999844</v>
      </c>
      <c r="DO4" s="149">
        <v>-0.62</v>
      </c>
      <c r="DP4" s="149">
        <v>-0.63</v>
      </c>
      <c r="DQ4" s="149">
        <v>-0.51449999999999996</v>
      </c>
      <c r="DR4" s="149">
        <v>-0.46499999999999986</v>
      </c>
      <c r="DS4" s="149">
        <v>-0.47</v>
      </c>
      <c r="DT4" s="149">
        <v>-0.47</v>
      </c>
      <c r="DU4" s="149">
        <v>-0.47</v>
      </c>
      <c r="DV4" s="149">
        <v>-0.47</v>
      </c>
      <c r="DW4" s="591">
        <v>-0.47</v>
      </c>
      <c r="DX4" s="149">
        <v>-0.47</v>
      </c>
      <c r="DY4" s="593">
        <v>-0.47</v>
      </c>
      <c r="DZ4" s="594">
        <v>-0.47</v>
      </c>
      <c r="EA4" s="149">
        <v>-0.47</v>
      </c>
      <c r="EB4" s="596">
        <v>-0.47</v>
      </c>
      <c r="EC4" s="597">
        <v>-0.48</v>
      </c>
      <c r="ED4" s="149">
        <v>-0.48</v>
      </c>
      <c r="EE4" s="600">
        <v>-0.48</v>
      </c>
      <c r="EF4" s="601">
        <v>-0.48</v>
      </c>
      <c r="EG4" s="602">
        <v>-0.48</v>
      </c>
      <c r="EH4" s="149">
        <v>-0.47</v>
      </c>
      <c r="EI4" s="149">
        <v>-0.47</v>
      </c>
      <c r="EJ4" s="149">
        <v>-0.47</v>
      </c>
      <c r="EK4" s="149">
        <v>-0.47</v>
      </c>
      <c r="EL4" s="149">
        <v>-0.47</v>
      </c>
      <c r="EM4" s="149">
        <v>-0.47</v>
      </c>
      <c r="EN4" s="149">
        <v>-0.54199999999999993</v>
      </c>
      <c r="EO4" s="149">
        <v>-0.58999999999999986</v>
      </c>
      <c r="EP4" s="149">
        <v>-0.59</v>
      </c>
      <c r="EQ4" s="149">
        <v>-0.6</v>
      </c>
      <c r="ER4" s="149">
        <v>-0.6</v>
      </c>
      <c r="ES4" s="149">
        <v>-0.61</v>
      </c>
      <c r="ET4" s="621">
        <v>-0.61</v>
      </c>
      <c r="EU4" s="149"/>
      <c r="EV4" s="149"/>
      <c r="EW4" s="149"/>
      <c r="EX4" s="149"/>
      <c r="EY4" s="149"/>
      <c r="EZ4" s="149"/>
      <c r="FA4" s="149"/>
      <c r="FB4" s="149"/>
      <c r="FC4" s="149"/>
      <c r="FD4" s="149"/>
      <c r="FE4" s="282"/>
      <c r="FF4" s="283"/>
      <c r="FG4" s="285"/>
      <c r="FH4" s="286"/>
      <c r="FI4" s="287"/>
      <c r="FJ4" s="288"/>
      <c r="FK4" s="289"/>
      <c r="FL4" s="290"/>
      <c r="FM4" s="291"/>
      <c r="FN4" s="291"/>
      <c r="FO4" s="293"/>
      <c r="FP4" s="294"/>
      <c r="FQ4" s="291"/>
      <c r="FR4" s="291"/>
      <c r="FS4" s="291"/>
      <c r="FT4" s="291"/>
      <c r="FU4" s="291"/>
      <c r="FV4" s="291"/>
      <c r="FW4" s="291"/>
      <c r="FX4" s="298"/>
      <c r="FY4" s="299"/>
      <c r="FZ4" s="300"/>
      <c r="GA4" s="301"/>
      <c r="GB4" s="302"/>
      <c r="GC4" s="304"/>
      <c r="GD4" s="305"/>
      <c r="GE4" s="306"/>
      <c r="GF4" s="307"/>
      <c r="GG4" s="308"/>
      <c r="GH4" s="309"/>
      <c r="GI4" s="310"/>
      <c r="GJ4" s="311"/>
      <c r="GK4" s="313"/>
      <c r="GL4" s="313"/>
      <c r="GM4" s="313"/>
      <c r="GN4" s="316"/>
      <c r="GO4" s="317"/>
      <c r="GP4" s="318"/>
      <c r="GQ4" s="313"/>
      <c r="GR4" s="313"/>
      <c r="GS4" s="313"/>
      <c r="GT4" s="313"/>
      <c r="GU4" s="313"/>
      <c r="GV4" s="313"/>
      <c r="GW4" s="321"/>
      <c r="GX4" s="321"/>
      <c r="GY4" s="325"/>
      <c r="GZ4" s="327"/>
      <c r="HA4" s="321"/>
      <c r="HB4" s="321"/>
      <c r="HC4" s="321"/>
      <c r="HD4" s="321"/>
      <c r="HE4" s="321"/>
      <c r="HF4" s="321"/>
      <c r="HG4" s="321"/>
      <c r="HH4" s="337"/>
      <c r="HI4" s="343"/>
      <c r="HJ4" s="347"/>
      <c r="HK4" s="321"/>
      <c r="HL4" s="352"/>
      <c r="HM4" s="355"/>
      <c r="HN4" s="355"/>
      <c r="HO4" s="355"/>
      <c r="HP4" s="355"/>
      <c r="HQ4" s="355"/>
      <c r="HR4" s="355"/>
      <c r="HS4" s="355"/>
      <c r="HT4" s="355"/>
      <c r="HU4" s="355"/>
      <c r="HV4" s="355"/>
      <c r="HW4" s="355"/>
      <c r="HX4" s="355"/>
      <c r="HY4" s="363"/>
      <c r="HZ4" s="369"/>
      <c r="IA4" s="373"/>
      <c r="IB4" s="377"/>
      <c r="IC4" s="380"/>
      <c r="ID4" s="382"/>
      <c r="IE4" s="384"/>
      <c r="IF4" s="386"/>
      <c r="IG4" s="389"/>
      <c r="IH4" s="392"/>
      <c r="II4" s="394"/>
      <c r="IJ4" s="396"/>
      <c r="IK4" s="399"/>
      <c r="IL4" s="400"/>
      <c r="IM4" s="401"/>
      <c r="IN4" s="402"/>
      <c r="IO4" s="404"/>
      <c r="IP4" s="406"/>
      <c r="IQ4" s="408"/>
      <c r="IR4" s="409"/>
      <c r="IS4" s="409"/>
      <c r="IT4" s="409"/>
      <c r="IU4" s="409"/>
      <c r="IV4" s="409"/>
      <c r="IW4" s="409"/>
      <c r="IX4" s="420"/>
      <c r="IY4" s="409"/>
      <c r="IZ4" s="409"/>
      <c r="JA4" s="409"/>
      <c r="JB4" s="409"/>
      <c r="JC4" s="429"/>
      <c r="JD4" s="431"/>
      <c r="JE4" s="433"/>
      <c r="JF4" s="434"/>
      <c r="JG4" s="435"/>
      <c r="JH4" s="436"/>
      <c r="JI4" s="437"/>
      <c r="JJ4" s="439"/>
      <c r="JK4" s="439"/>
      <c r="JL4" s="439"/>
      <c r="JM4" s="439"/>
      <c r="JN4" s="439"/>
      <c r="JO4" s="439"/>
      <c r="JP4" s="439"/>
      <c r="JQ4" s="439"/>
      <c r="JR4" s="439"/>
    </row>
    <row r="5" spans="1:279" s="92" customFormat="1" ht="15.9" customHeight="1">
      <c r="A5" s="782" t="s">
        <v>250</v>
      </c>
      <c r="B5" s="783"/>
      <c r="C5" s="783"/>
      <c r="D5" s="783"/>
      <c r="E5" s="784"/>
      <c r="F5" s="783"/>
      <c r="G5" s="783"/>
      <c r="H5" s="783"/>
      <c r="I5" s="785"/>
      <c r="J5" s="106"/>
      <c r="K5" s="106"/>
      <c r="L5" s="106"/>
      <c r="M5"/>
      <c r="N5"/>
      <c r="O5" s="100">
        <v>1</v>
      </c>
      <c r="P5" s="103">
        <v>-9.3800000000000008</v>
      </c>
      <c r="Q5" s="103">
        <v>10.9</v>
      </c>
      <c r="R5" s="103">
        <f t="shared" si="0"/>
        <v>1.5199999999999996</v>
      </c>
      <c r="S5" s="104">
        <v>-8.84</v>
      </c>
      <c r="T5" s="104">
        <v>10.24</v>
      </c>
      <c r="U5" s="105">
        <f t="shared" si="1"/>
        <v>1.4000000000000004</v>
      </c>
      <c r="V5" s="103">
        <f t="shared" ref="V5:V22" si="6">(P5-Q5)/2</f>
        <v>-10.14</v>
      </c>
      <c r="W5" s="103">
        <f t="shared" ref="W5:W22" si="7">(S5-T5)/2</f>
        <v>-9.5399999999999991</v>
      </c>
      <c r="X5" s="103">
        <f t="shared" si="2"/>
        <v>-35.954999999999998</v>
      </c>
      <c r="Y5" s="103">
        <f t="shared" si="2"/>
        <v>-35.945</v>
      </c>
      <c r="Z5" s="103">
        <f t="shared" si="3"/>
        <v>9.9999999999980105E-3</v>
      </c>
      <c r="AA5" s="103">
        <f t="shared" si="4"/>
        <v>9.9999999999980105E-3</v>
      </c>
      <c r="AB5" s="590">
        <v>0.01</v>
      </c>
      <c r="AC5" s="92">
        <f t="shared" si="5"/>
        <v>1.9897278269453977E-15</v>
      </c>
      <c r="AG5" s="477">
        <v>0.54500000000000171</v>
      </c>
      <c r="AH5" s="478">
        <v>0.63</v>
      </c>
      <c r="AI5" s="478">
        <v>0.55999999999999517</v>
      </c>
      <c r="AJ5" s="478">
        <v>0.48499999999999943</v>
      </c>
      <c r="AK5" s="478">
        <v>0.51</v>
      </c>
      <c r="AL5" s="478">
        <v>0.53</v>
      </c>
      <c r="AM5" s="478">
        <v>0.55000000000000004</v>
      </c>
      <c r="AN5" s="478">
        <v>0.57999999999999996</v>
      </c>
      <c r="AO5" s="478">
        <v>0.56000000000000005</v>
      </c>
      <c r="AP5" s="478">
        <v>0.59</v>
      </c>
      <c r="AQ5" s="478">
        <v>0.61</v>
      </c>
      <c r="AR5" s="478">
        <v>0.59</v>
      </c>
      <c r="AS5" s="478">
        <v>0.61</v>
      </c>
      <c r="AT5" s="478">
        <v>0.59</v>
      </c>
      <c r="AU5" s="478">
        <v>0.61</v>
      </c>
      <c r="AV5" s="478">
        <v>0.62</v>
      </c>
      <c r="AW5" s="478">
        <v>0.64</v>
      </c>
      <c r="AX5" s="478">
        <v>0.66</v>
      </c>
      <c r="AY5" s="478">
        <v>0.63</v>
      </c>
      <c r="AZ5" s="478">
        <v>0.65</v>
      </c>
      <c r="BA5" s="499">
        <v>0.68</v>
      </c>
      <c r="BB5" s="499">
        <v>0.54500000000000171</v>
      </c>
      <c r="BC5" s="499">
        <v>0.10499999999999687</v>
      </c>
      <c r="BD5" s="499">
        <v>0.47999999999999687</v>
      </c>
      <c r="BE5" s="499">
        <v>0.33499999999999375</v>
      </c>
      <c r="BF5" s="499">
        <v>-0.21000000000000085</v>
      </c>
      <c r="BG5" s="499">
        <v>0.31000000000000227</v>
      </c>
      <c r="BH5" s="499">
        <v>0.32200000000000228</v>
      </c>
      <c r="BI5" s="499">
        <v>0.40500000000000114</v>
      </c>
      <c r="BJ5" s="499">
        <v>0.42</v>
      </c>
      <c r="BK5" s="504">
        <v>0.25199999999999978</v>
      </c>
      <c r="BL5" s="509">
        <v>0.17999999999999972</v>
      </c>
      <c r="BM5" s="509">
        <v>0.1979999999999997</v>
      </c>
      <c r="BN5" s="509">
        <v>0.16919999999999971</v>
      </c>
      <c r="BO5" s="509">
        <v>0.17</v>
      </c>
      <c r="BP5" s="509">
        <v>0.17</v>
      </c>
      <c r="BQ5" s="509">
        <v>0.17</v>
      </c>
      <c r="BR5" s="509">
        <v>9.4999999999998863E-2</v>
      </c>
      <c r="BS5" s="528">
        <v>0.1</v>
      </c>
      <c r="BT5" s="528">
        <v>0.1</v>
      </c>
      <c r="BU5" s="528">
        <v>0.13</v>
      </c>
      <c r="BV5" s="528">
        <v>0.11</v>
      </c>
      <c r="BW5" s="528">
        <v>0.47499999999999432</v>
      </c>
      <c r="BX5" s="528">
        <v>0.5</v>
      </c>
      <c r="BY5" s="528">
        <v>0.42499999999999716</v>
      </c>
      <c r="BZ5" s="528">
        <v>0.29999999999999716</v>
      </c>
      <c r="CA5" s="528">
        <v>0.12999999999999545</v>
      </c>
      <c r="CB5" s="528">
        <v>0.13</v>
      </c>
      <c r="CC5" s="528">
        <v>0.10500000000000001</v>
      </c>
      <c r="CD5" s="528">
        <v>0.11</v>
      </c>
      <c r="CE5" s="528">
        <v>0.20499999999999829</v>
      </c>
      <c r="CF5" s="528">
        <v>0.21</v>
      </c>
      <c r="CG5" s="149">
        <v>0.21</v>
      </c>
      <c r="CH5" s="541">
        <v>0.19699999999999998</v>
      </c>
      <c r="CI5" s="149">
        <v>0.18618883999999999</v>
      </c>
      <c r="CJ5" s="149">
        <v>0.19</v>
      </c>
      <c r="CK5" s="149">
        <v>0.157</v>
      </c>
      <c r="CL5" s="548">
        <v>0.16</v>
      </c>
      <c r="CM5" s="149">
        <v>0.16</v>
      </c>
      <c r="CN5" s="149">
        <v>0.16</v>
      </c>
      <c r="CO5" s="149">
        <v>0.16</v>
      </c>
      <c r="CP5" s="149">
        <v>0.16</v>
      </c>
      <c r="CQ5" s="149">
        <v>0.13</v>
      </c>
      <c r="CR5" s="149">
        <v>0.13</v>
      </c>
      <c r="CS5" s="149">
        <v>0.15699999999999939</v>
      </c>
      <c r="CT5" s="149">
        <v>0.35509999999999819</v>
      </c>
      <c r="CU5" s="149">
        <v>0.43999999999999773</v>
      </c>
      <c r="CV5" s="149">
        <v>0.48499999999999943</v>
      </c>
      <c r="CW5" s="149">
        <v>0.5</v>
      </c>
      <c r="CX5" s="149">
        <v>0.375</v>
      </c>
      <c r="CY5" s="149">
        <v>0.38</v>
      </c>
      <c r="CZ5" s="149">
        <v>4.9999999999997158E-2</v>
      </c>
      <c r="DA5" s="149">
        <v>0.17000000000000171</v>
      </c>
      <c r="DB5" s="149">
        <v>0.17</v>
      </c>
      <c r="DC5" s="149">
        <v>0.375</v>
      </c>
      <c r="DD5" s="149">
        <v>0.38</v>
      </c>
      <c r="DE5" s="149">
        <v>0.28499999999999659</v>
      </c>
      <c r="DF5" s="149">
        <v>0.29050000000000031</v>
      </c>
      <c r="DG5" s="564">
        <v>0.3</v>
      </c>
      <c r="DH5" s="564">
        <v>0.31</v>
      </c>
      <c r="DI5" s="149">
        <v>0.32</v>
      </c>
      <c r="DJ5" s="149">
        <v>0.32</v>
      </c>
      <c r="DK5" s="149">
        <v>0.32</v>
      </c>
      <c r="DL5" s="149">
        <v>0.32</v>
      </c>
      <c r="DM5" s="149">
        <v>0.32</v>
      </c>
      <c r="DN5" s="149">
        <v>0.17000000000000171</v>
      </c>
      <c r="DO5" s="149">
        <v>0.17</v>
      </c>
      <c r="DP5" s="149">
        <v>0.17</v>
      </c>
      <c r="DQ5" s="149">
        <v>0.25399999999999939</v>
      </c>
      <c r="DR5" s="149">
        <v>0.28999999999999915</v>
      </c>
      <c r="DS5" s="149">
        <v>0.28999999999999998</v>
      </c>
      <c r="DT5" s="149">
        <v>0.28999999999999998</v>
      </c>
      <c r="DU5" s="149">
        <v>0.28999999999999998</v>
      </c>
      <c r="DV5" s="149">
        <v>0.28999999999999998</v>
      </c>
      <c r="DW5" s="591">
        <v>0.28999999999999998</v>
      </c>
      <c r="DX5" s="149">
        <v>0.28999999999999998</v>
      </c>
      <c r="DY5" s="593">
        <v>0.28999999999999998</v>
      </c>
      <c r="DZ5" s="594">
        <v>0.28999999999999998</v>
      </c>
      <c r="EA5" s="149">
        <v>0.28999999999999998</v>
      </c>
      <c r="EB5" s="596">
        <v>0.28999999999999998</v>
      </c>
      <c r="EC5" s="597">
        <v>0.3</v>
      </c>
      <c r="ED5" s="149">
        <v>0.3</v>
      </c>
      <c r="EE5" s="600">
        <v>0.3</v>
      </c>
      <c r="EF5" s="601">
        <v>0.3</v>
      </c>
      <c r="EG5" s="602">
        <v>0.3</v>
      </c>
      <c r="EH5" s="149">
        <v>0.3</v>
      </c>
      <c r="EI5" s="149">
        <v>0.3</v>
      </c>
      <c r="EJ5" s="149">
        <v>0.3</v>
      </c>
      <c r="EK5" s="149">
        <v>0.3</v>
      </c>
      <c r="EL5" s="149">
        <v>0.3</v>
      </c>
      <c r="EM5" s="149">
        <v>0.3</v>
      </c>
      <c r="EN5" s="149">
        <v>0.12599999999999881</v>
      </c>
      <c r="EO5" s="149">
        <v>9.9999999999980105E-3</v>
      </c>
      <c r="EP5" s="149">
        <v>0.01</v>
      </c>
      <c r="EQ5" s="149">
        <v>0.01</v>
      </c>
      <c r="ER5" s="149">
        <v>0.01</v>
      </c>
      <c r="ES5" s="149">
        <v>0.01</v>
      </c>
      <c r="ET5" s="621">
        <v>0.01</v>
      </c>
      <c r="EU5" s="149"/>
      <c r="EV5" s="149"/>
      <c r="EW5" s="149"/>
      <c r="EX5" s="149"/>
      <c r="EY5" s="149"/>
      <c r="EZ5" s="149"/>
      <c r="FA5" s="149"/>
      <c r="FB5" s="149"/>
      <c r="FC5" s="149"/>
      <c r="FD5" s="149"/>
      <c r="FE5" s="282"/>
      <c r="FF5" s="283"/>
      <c r="FG5" s="285"/>
      <c r="FH5" s="286"/>
      <c r="FI5" s="287"/>
      <c r="FJ5" s="288"/>
      <c r="FK5" s="289"/>
      <c r="FL5" s="290"/>
      <c r="FM5" s="291"/>
      <c r="FN5" s="291"/>
      <c r="FO5" s="293"/>
      <c r="FP5" s="294"/>
      <c r="FQ5" s="291"/>
      <c r="FR5" s="291"/>
      <c r="FS5" s="291"/>
      <c r="FT5" s="291"/>
      <c r="FU5" s="291"/>
      <c r="FV5" s="291"/>
      <c r="FW5" s="291"/>
      <c r="FX5" s="298"/>
      <c r="FY5" s="299"/>
      <c r="FZ5" s="300"/>
      <c r="GA5" s="301"/>
      <c r="GB5" s="302"/>
      <c r="GC5" s="304"/>
      <c r="GD5" s="305"/>
      <c r="GE5" s="306"/>
      <c r="GF5" s="307"/>
      <c r="GG5" s="308"/>
      <c r="GH5" s="309"/>
      <c r="GI5" s="310"/>
      <c r="GJ5" s="311"/>
      <c r="GK5" s="313"/>
      <c r="GL5" s="313"/>
      <c r="GM5" s="313"/>
      <c r="GN5" s="316"/>
      <c r="GO5" s="317"/>
      <c r="GP5" s="318"/>
      <c r="GQ5" s="313"/>
      <c r="GR5" s="313"/>
      <c r="GS5" s="313"/>
      <c r="GT5" s="313"/>
      <c r="GU5" s="313"/>
      <c r="GV5" s="313"/>
      <c r="GW5" s="321"/>
      <c r="GX5" s="321"/>
      <c r="GY5" s="325"/>
      <c r="GZ5" s="327"/>
      <c r="HA5" s="321"/>
      <c r="HB5" s="321"/>
      <c r="HC5" s="321"/>
      <c r="HD5" s="321"/>
      <c r="HE5" s="321"/>
      <c r="HF5" s="321"/>
      <c r="HG5" s="321"/>
      <c r="HH5" s="337"/>
      <c r="HI5" s="343"/>
      <c r="HJ5" s="347"/>
      <c r="HK5" s="321"/>
      <c r="HL5" s="352"/>
      <c r="HM5" s="355"/>
      <c r="HN5" s="355"/>
      <c r="HO5" s="355"/>
      <c r="HP5" s="355"/>
      <c r="HQ5" s="355"/>
      <c r="HR5" s="355"/>
      <c r="HS5" s="355"/>
      <c r="HT5" s="355"/>
      <c r="HU5" s="355"/>
      <c r="HV5" s="355"/>
      <c r="HW5" s="355"/>
      <c r="HX5" s="355"/>
      <c r="HY5" s="363"/>
      <c r="HZ5" s="369"/>
      <c r="IA5" s="373"/>
      <c r="IB5" s="377"/>
      <c r="IC5" s="380"/>
      <c r="ID5" s="382"/>
      <c r="IE5" s="384"/>
      <c r="IF5" s="386"/>
      <c r="IG5" s="389"/>
      <c r="IH5" s="392"/>
      <c r="II5" s="394"/>
      <c r="IJ5" s="396"/>
      <c r="IK5" s="399"/>
      <c r="IL5" s="400"/>
      <c r="IM5" s="401"/>
      <c r="IN5" s="402"/>
      <c r="IO5" s="404"/>
      <c r="IP5" s="406"/>
      <c r="IQ5" s="408"/>
      <c r="IR5" s="409"/>
      <c r="IS5" s="409"/>
      <c r="IT5" s="409"/>
      <c r="IU5" s="409"/>
      <c r="IV5" s="409"/>
      <c r="IW5" s="409"/>
      <c r="IX5" s="420"/>
      <c r="IY5" s="409"/>
      <c r="IZ5" s="409"/>
      <c r="JA5" s="409"/>
      <c r="JB5" s="409"/>
      <c r="JC5" s="429"/>
      <c r="JD5" s="431"/>
      <c r="JE5" s="433"/>
      <c r="JF5" s="434"/>
      <c r="JG5" s="435"/>
      <c r="JH5" s="436"/>
      <c r="JI5" s="437"/>
      <c r="JJ5" s="439"/>
      <c r="JK5" s="439"/>
      <c r="JL5" s="439"/>
      <c r="JM5" s="439"/>
      <c r="JN5" s="439"/>
      <c r="JO5" s="439"/>
      <c r="JP5" s="439"/>
      <c r="JQ5" s="439"/>
      <c r="JR5" s="439"/>
    </row>
    <row r="6" spans="1:279" s="92" customFormat="1" ht="15.9" customHeight="1">
      <c r="A6" s="786" t="s">
        <v>109</v>
      </c>
      <c r="B6" s="787"/>
      <c r="C6" s="798" t="s">
        <v>110</v>
      </c>
      <c r="D6" s="799"/>
      <c r="E6" s="800"/>
      <c r="F6" s="788"/>
      <c r="G6" s="789"/>
      <c r="H6" s="789"/>
      <c r="I6" s="790"/>
      <c r="J6" s="106"/>
      <c r="K6" s="106"/>
      <c r="L6" s="106"/>
      <c r="M6"/>
      <c r="N6"/>
      <c r="O6" s="100">
        <v>1.5</v>
      </c>
      <c r="P6" s="103">
        <v>-4.51</v>
      </c>
      <c r="Q6" s="103">
        <v>5.78</v>
      </c>
      <c r="R6" s="103">
        <f t="shared" si="0"/>
        <v>1.2700000000000005</v>
      </c>
      <c r="S6" s="104">
        <v>-3.54</v>
      </c>
      <c r="T6" s="104">
        <v>4.53</v>
      </c>
      <c r="U6" s="105">
        <f t="shared" si="1"/>
        <v>0.99000000000000021</v>
      </c>
      <c r="V6" s="103">
        <f t="shared" si="6"/>
        <v>-5.1449999999999996</v>
      </c>
      <c r="W6" s="103">
        <f t="shared" si="7"/>
        <v>-4.0350000000000001</v>
      </c>
      <c r="X6" s="103">
        <f t="shared" si="2"/>
        <v>-41.099999999999994</v>
      </c>
      <c r="Y6" s="103">
        <f t="shared" si="2"/>
        <v>-39.980000000000004</v>
      </c>
      <c r="Z6" s="103">
        <f t="shared" si="3"/>
        <v>1.1199999999999903</v>
      </c>
      <c r="AA6" s="103">
        <f t="shared" si="4"/>
        <v>1.1199999999999903</v>
      </c>
      <c r="AB6" s="590">
        <v>1.1399999999999999</v>
      </c>
      <c r="AC6" s="92">
        <f t="shared" si="5"/>
        <v>2.0000000000009566E-2</v>
      </c>
      <c r="AG6" s="477">
        <v>0.89499999999999602</v>
      </c>
      <c r="AH6" s="478">
        <v>1.04</v>
      </c>
      <c r="AI6" s="478">
        <v>0.88499999999999091</v>
      </c>
      <c r="AJ6" s="478">
        <v>0.80499999999999261</v>
      </c>
      <c r="AK6" s="478">
        <v>0.85</v>
      </c>
      <c r="AL6" s="478">
        <v>0.88</v>
      </c>
      <c r="AM6" s="478">
        <v>0.91</v>
      </c>
      <c r="AN6" s="478">
        <v>0.96</v>
      </c>
      <c r="AO6" s="478">
        <v>0.93</v>
      </c>
      <c r="AP6" s="478">
        <v>0.97</v>
      </c>
      <c r="AQ6" s="478">
        <v>1.01</v>
      </c>
      <c r="AR6" s="478">
        <v>0.98</v>
      </c>
      <c r="AS6" s="478">
        <v>1.02</v>
      </c>
      <c r="AT6" s="478">
        <v>0.99</v>
      </c>
      <c r="AU6" s="478">
        <v>1.03</v>
      </c>
      <c r="AV6" s="478">
        <v>1.05</v>
      </c>
      <c r="AW6" s="478">
        <v>1.0900000000000001</v>
      </c>
      <c r="AX6" s="478">
        <v>1.1200000000000001</v>
      </c>
      <c r="AY6" s="478">
        <v>1.08</v>
      </c>
      <c r="AZ6" s="478">
        <v>1.1100000000000001</v>
      </c>
      <c r="BA6" s="499">
        <v>1.17</v>
      </c>
      <c r="BB6" s="499">
        <v>1.144999999999996</v>
      </c>
      <c r="BC6" s="499">
        <v>0.59499999999999176</v>
      </c>
      <c r="BD6" s="499">
        <v>0.99999999999999289</v>
      </c>
      <c r="BE6" s="499">
        <v>0.96999999999999176</v>
      </c>
      <c r="BF6" s="499">
        <v>0.16499999999999204</v>
      </c>
      <c r="BG6" s="499">
        <v>0.76500000000000057</v>
      </c>
      <c r="BH6" s="499">
        <v>0.7970000000000006</v>
      </c>
      <c r="BI6" s="499">
        <v>1.1099999999999994</v>
      </c>
      <c r="BJ6" s="499">
        <v>1.1499999999999999</v>
      </c>
      <c r="BK6" s="504">
        <v>0.81749999999999801</v>
      </c>
      <c r="BL6" s="509">
        <v>0.67499999999999716</v>
      </c>
      <c r="BM6" s="509">
        <v>0.7229999999999972</v>
      </c>
      <c r="BN6" s="509">
        <v>0.67979999999999718</v>
      </c>
      <c r="BO6" s="509">
        <v>0.7</v>
      </c>
      <c r="BP6" s="509">
        <v>0.69</v>
      </c>
      <c r="BQ6" s="509">
        <v>0.7</v>
      </c>
      <c r="BR6" s="509">
        <v>0.63999999999999346</v>
      </c>
      <c r="BS6" s="528">
        <v>0.66</v>
      </c>
      <c r="BT6" s="528">
        <v>0.68</v>
      </c>
      <c r="BU6" s="528">
        <v>0.72</v>
      </c>
      <c r="BV6" s="528">
        <v>0.69</v>
      </c>
      <c r="BW6" s="528">
        <v>1.1599999999999895</v>
      </c>
      <c r="BX6" s="528">
        <v>1.2</v>
      </c>
      <c r="BY6" s="528">
        <v>1.154999999999994</v>
      </c>
      <c r="BZ6" s="528">
        <v>0.98999999999999488</v>
      </c>
      <c r="CA6" s="528">
        <v>0.73499999999999233</v>
      </c>
      <c r="CB6" s="528">
        <v>0.75</v>
      </c>
      <c r="CC6" s="528">
        <v>0.71</v>
      </c>
      <c r="CD6" s="528">
        <v>0.72</v>
      </c>
      <c r="CE6" s="528">
        <v>0.92499999999999716</v>
      </c>
      <c r="CF6" s="528">
        <v>0.94</v>
      </c>
      <c r="CG6" s="149">
        <v>0.96</v>
      </c>
      <c r="CH6" s="541">
        <v>0.93919999999999992</v>
      </c>
      <c r="CI6" s="149">
        <v>0.92148679999999994</v>
      </c>
      <c r="CJ6" s="149">
        <v>0.93</v>
      </c>
      <c r="CK6" s="149">
        <v>0.87720000000000009</v>
      </c>
      <c r="CL6" s="548">
        <v>0.87</v>
      </c>
      <c r="CM6" s="149">
        <v>0.88</v>
      </c>
      <c r="CN6" s="149">
        <v>0.89</v>
      </c>
      <c r="CO6" s="149">
        <v>0.9</v>
      </c>
      <c r="CP6" s="149">
        <v>0.89</v>
      </c>
      <c r="CQ6" s="149">
        <v>0.84199999999999997</v>
      </c>
      <c r="CR6" s="149">
        <v>0.85</v>
      </c>
      <c r="CS6" s="149">
        <v>0.876999999999999</v>
      </c>
      <c r="CT6" s="149">
        <v>1.1590999999999956</v>
      </c>
      <c r="CU6" s="149">
        <v>1.279999999999994</v>
      </c>
      <c r="CV6" s="149">
        <v>1.3149999999999977</v>
      </c>
      <c r="CW6" s="149">
        <v>1.35</v>
      </c>
      <c r="CX6" s="149">
        <v>1.279999999999994</v>
      </c>
      <c r="CY6" s="149">
        <v>1.31</v>
      </c>
      <c r="CZ6" s="149">
        <v>0.82499999999999574</v>
      </c>
      <c r="DA6" s="149">
        <v>1.0549999999999997</v>
      </c>
      <c r="DB6" s="149">
        <v>1.08</v>
      </c>
      <c r="DC6" s="149">
        <v>1.4399999999999977</v>
      </c>
      <c r="DD6" s="149">
        <v>1.47</v>
      </c>
      <c r="DE6" s="149">
        <v>1.3049999999999926</v>
      </c>
      <c r="DF6" s="149">
        <v>1.3325000000000009</v>
      </c>
      <c r="DG6" s="564">
        <v>1.36</v>
      </c>
      <c r="DH6" s="564">
        <v>1.39</v>
      </c>
      <c r="DI6" s="149">
        <v>1.42</v>
      </c>
      <c r="DJ6" s="149">
        <v>1.41</v>
      </c>
      <c r="DK6" s="149">
        <v>1.42</v>
      </c>
      <c r="DL6" s="149">
        <v>1.41</v>
      </c>
      <c r="DM6" s="149">
        <v>1.42</v>
      </c>
      <c r="DN6" s="149">
        <v>1.25</v>
      </c>
      <c r="DO6" s="149">
        <v>1.27</v>
      </c>
      <c r="DP6" s="149">
        <v>1.29</v>
      </c>
      <c r="DQ6" s="149">
        <v>1.3354999999999979</v>
      </c>
      <c r="DR6" s="149">
        <v>1.3549999999999969</v>
      </c>
      <c r="DS6" s="149">
        <v>1.37</v>
      </c>
      <c r="DT6" s="149">
        <v>1.38</v>
      </c>
      <c r="DU6" s="149">
        <v>1.37</v>
      </c>
      <c r="DV6" s="149">
        <v>1.38</v>
      </c>
      <c r="DW6" s="591">
        <v>1.39</v>
      </c>
      <c r="DX6" s="149">
        <v>1.4</v>
      </c>
      <c r="DY6" s="593">
        <v>1.41</v>
      </c>
      <c r="DZ6" s="594">
        <v>1.4</v>
      </c>
      <c r="EA6" s="149">
        <v>1.41</v>
      </c>
      <c r="EB6" s="596">
        <v>1.4</v>
      </c>
      <c r="EC6" s="597">
        <v>1.43</v>
      </c>
      <c r="ED6" s="149">
        <v>1.44</v>
      </c>
      <c r="EE6" s="600">
        <v>1.43</v>
      </c>
      <c r="EF6" s="601">
        <v>1.42</v>
      </c>
      <c r="EG6" s="602">
        <v>1.43</v>
      </c>
      <c r="EH6" s="149">
        <v>1.4</v>
      </c>
      <c r="EI6" s="149">
        <v>1.41</v>
      </c>
      <c r="EJ6" s="149">
        <v>1.4</v>
      </c>
      <c r="EK6" s="149">
        <v>1.39</v>
      </c>
      <c r="EL6" s="149">
        <v>1.4</v>
      </c>
      <c r="EM6" s="149">
        <v>1.39</v>
      </c>
      <c r="EN6" s="149">
        <v>1.2279999999999942</v>
      </c>
      <c r="EO6" s="149">
        <v>1.1199999999999903</v>
      </c>
      <c r="EP6" s="149">
        <v>1.1299999999999999</v>
      </c>
      <c r="EQ6" s="149">
        <v>1.1499999999999999</v>
      </c>
      <c r="ER6" s="149">
        <v>1.1399999999999999</v>
      </c>
      <c r="ES6" s="149">
        <v>1.1499999999999999</v>
      </c>
      <c r="ET6" s="621">
        <v>1.1399999999999999</v>
      </c>
      <c r="EU6" s="149"/>
      <c r="EV6" s="149"/>
      <c r="EW6" s="149"/>
      <c r="EX6" s="149"/>
      <c r="EY6" s="149"/>
      <c r="EZ6" s="149"/>
      <c r="FA6" s="149"/>
      <c r="FB6" s="149"/>
      <c r="FC6" s="149"/>
      <c r="FD6" s="149"/>
      <c r="FE6" s="282"/>
      <c r="FF6" s="283"/>
      <c r="FG6" s="285"/>
      <c r="FH6" s="286"/>
      <c r="FI6" s="287"/>
      <c r="FJ6" s="288"/>
      <c r="FK6" s="289"/>
      <c r="FL6" s="290"/>
      <c r="FM6" s="291"/>
      <c r="FN6" s="291"/>
      <c r="FO6" s="293"/>
      <c r="FP6" s="294"/>
      <c r="FQ6" s="291"/>
      <c r="FR6" s="291"/>
      <c r="FS6" s="291"/>
      <c r="FT6" s="291"/>
      <c r="FU6" s="291"/>
      <c r="FV6" s="291"/>
      <c r="FW6" s="291"/>
      <c r="FX6" s="298"/>
      <c r="FY6" s="299"/>
      <c r="FZ6" s="300"/>
      <c r="GA6" s="301"/>
      <c r="GB6" s="302"/>
      <c r="GC6" s="304"/>
      <c r="GD6" s="305"/>
      <c r="GE6" s="306"/>
      <c r="GF6" s="307"/>
      <c r="GG6" s="308"/>
      <c r="GH6" s="309"/>
      <c r="GI6" s="310"/>
      <c r="GJ6" s="311"/>
      <c r="GK6" s="313"/>
      <c r="GL6" s="313"/>
      <c r="GM6" s="313"/>
      <c r="GN6" s="316"/>
      <c r="GO6" s="317"/>
      <c r="GP6" s="318"/>
      <c r="GQ6" s="313"/>
      <c r="GR6" s="313"/>
      <c r="GS6" s="313"/>
      <c r="GT6" s="313"/>
      <c r="GU6" s="313"/>
      <c r="GV6" s="313"/>
      <c r="GW6" s="321"/>
      <c r="GX6" s="321"/>
      <c r="GY6" s="325"/>
      <c r="GZ6" s="327"/>
      <c r="HA6" s="321"/>
      <c r="HB6" s="321"/>
      <c r="HC6" s="321"/>
      <c r="HD6" s="321"/>
      <c r="HE6" s="321"/>
      <c r="HF6" s="321"/>
      <c r="HG6" s="321"/>
      <c r="HH6" s="337"/>
      <c r="HI6" s="343"/>
      <c r="HJ6" s="347"/>
      <c r="HK6" s="321"/>
      <c r="HL6" s="352"/>
      <c r="HM6" s="355"/>
      <c r="HN6" s="355"/>
      <c r="HO6" s="355"/>
      <c r="HP6" s="355"/>
      <c r="HQ6" s="355"/>
      <c r="HR6" s="355"/>
      <c r="HS6" s="355"/>
      <c r="HT6" s="355"/>
      <c r="HU6" s="355"/>
      <c r="HV6" s="355"/>
      <c r="HW6" s="355"/>
      <c r="HX6" s="355"/>
      <c r="HY6" s="363"/>
      <c r="HZ6" s="369"/>
      <c r="IA6" s="373"/>
      <c r="IB6" s="377"/>
      <c r="IC6" s="380"/>
      <c r="ID6" s="382"/>
      <c r="IE6" s="384"/>
      <c r="IF6" s="386"/>
      <c r="IG6" s="389"/>
      <c r="IH6" s="392"/>
      <c r="II6" s="394"/>
      <c r="IJ6" s="396"/>
      <c r="IK6" s="399"/>
      <c r="IL6" s="400"/>
      <c r="IM6" s="401"/>
      <c r="IN6" s="402"/>
      <c r="IO6" s="404"/>
      <c r="IP6" s="406"/>
      <c r="IQ6" s="408"/>
      <c r="IR6" s="409"/>
      <c r="IS6" s="409"/>
      <c r="IT6" s="409"/>
      <c r="IU6" s="409"/>
      <c r="IV6" s="409"/>
      <c r="IW6" s="409"/>
      <c r="IX6" s="420"/>
      <c r="IY6" s="409"/>
      <c r="IZ6" s="409"/>
      <c r="JA6" s="409"/>
      <c r="JB6" s="409"/>
      <c r="JC6" s="429"/>
      <c r="JD6" s="431"/>
      <c r="JE6" s="433"/>
      <c r="JF6" s="434"/>
      <c r="JG6" s="435"/>
      <c r="JH6" s="436"/>
      <c r="JI6" s="437"/>
      <c r="JJ6" s="439"/>
      <c r="JK6" s="439"/>
      <c r="JL6" s="439"/>
      <c r="JM6" s="439"/>
      <c r="JN6" s="439"/>
      <c r="JO6" s="439"/>
      <c r="JP6" s="439"/>
      <c r="JQ6" s="439"/>
      <c r="JR6" s="439"/>
    </row>
    <row r="7" spans="1:279" s="92" customFormat="1" ht="15.9" customHeight="1">
      <c r="A7" s="107" t="s">
        <v>111</v>
      </c>
      <c r="B7" s="108">
        <f>'CX100'!B7</f>
        <v>43846</v>
      </c>
      <c r="C7" s="109" t="s">
        <v>112</v>
      </c>
      <c r="D7" s="804">
        <f>'CX100'!D7:E7</f>
        <v>0.54166666666666663</v>
      </c>
      <c r="E7" s="805"/>
      <c r="F7" s="791"/>
      <c r="G7" s="792"/>
      <c r="H7" s="792"/>
      <c r="I7" s="793"/>
      <c r="J7"/>
      <c r="K7"/>
      <c r="L7"/>
      <c r="M7"/>
      <c r="N7"/>
      <c r="O7" s="100">
        <v>2</v>
      </c>
      <c r="P7" s="103">
        <v>-3.59</v>
      </c>
      <c r="Q7" s="103">
        <v>4.8600000000000003</v>
      </c>
      <c r="R7" s="103">
        <f t="shared" si="0"/>
        <v>1.2700000000000005</v>
      </c>
      <c r="S7" s="104">
        <v>-2.35</v>
      </c>
      <c r="T7" s="104">
        <v>3.51</v>
      </c>
      <c r="U7" s="105">
        <f t="shared" si="1"/>
        <v>1.1599999999999997</v>
      </c>
      <c r="V7" s="103">
        <f t="shared" si="6"/>
        <v>-4.2249999999999996</v>
      </c>
      <c r="W7" s="103">
        <f t="shared" si="7"/>
        <v>-2.9299999999999997</v>
      </c>
      <c r="X7" s="103">
        <f t="shared" si="2"/>
        <v>-45.324999999999996</v>
      </c>
      <c r="Y7" s="103">
        <f t="shared" si="2"/>
        <v>-42.910000000000004</v>
      </c>
      <c r="Z7" s="103">
        <f t="shared" si="3"/>
        <v>2.414999999999992</v>
      </c>
      <c r="AA7" s="103">
        <f t="shared" si="4"/>
        <v>2.414999999999992</v>
      </c>
      <c r="AB7" s="590">
        <v>2.4500000000000002</v>
      </c>
      <c r="AC7" s="92">
        <f t="shared" si="5"/>
        <v>3.5000000000008136E-2</v>
      </c>
      <c r="AG7" s="477">
        <v>1.2849999999999966</v>
      </c>
      <c r="AH7" s="478">
        <v>1.49</v>
      </c>
      <c r="AI7" s="478">
        <v>1.3349999999999937</v>
      </c>
      <c r="AJ7" s="478">
        <v>1.2649999999999935</v>
      </c>
      <c r="AK7" s="478">
        <v>1.33</v>
      </c>
      <c r="AL7" s="478">
        <v>1.38</v>
      </c>
      <c r="AM7" s="478">
        <v>1.43</v>
      </c>
      <c r="AN7" s="478">
        <v>1.5</v>
      </c>
      <c r="AO7" s="478">
        <v>1.46</v>
      </c>
      <c r="AP7" s="478">
        <v>1.53</v>
      </c>
      <c r="AQ7" s="478">
        <v>1.59</v>
      </c>
      <c r="AR7" s="478">
        <v>1.54</v>
      </c>
      <c r="AS7" s="478">
        <v>1.6</v>
      </c>
      <c r="AT7" s="478">
        <v>1.55</v>
      </c>
      <c r="AU7" s="478">
        <v>1.61</v>
      </c>
      <c r="AV7" s="478">
        <v>1.64</v>
      </c>
      <c r="AW7" s="478">
        <v>1.71</v>
      </c>
      <c r="AX7" s="478">
        <v>1.76</v>
      </c>
      <c r="AY7" s="478">
        <v>1.69</v>
      </c>
      <c r="AZ7" s="478">
        <v>1.74</v>
      </c>
      <c r="BA7" s="499">
        <v>1.83</v>
      </c>
      <c r="BB7" s="499">
        <v>1.7749999999999986</v>
      </c>
      <c r="BC7" s="499">
        <v>1.1799999999999926</v>
      </c>
      <c r="BD7" s="499">
        <v>1.6899999999999906</v>
      </c>
      <c r="BE7" s="499">
        <v>1.7099999999999937</v>
      </c>
      <c r="BF7" s="499">
        <v>0.7949999999999946</v>
      </c>
      <c r="BG7" s="499">
        <v>1.3500000000000014</v>
      </c>
      <c r="BH7" s="499">
        <v>1.4100000000000015</v>
      </c>
      <c r="BI7" s="499">
        <v>1.8149999999999977</v>
      </c>
      <c r="BJ7" s="499">
        <v>1.88</v>
      </c>
      <c r="BK7" s="504">
        <v>1.5789999999999971</v>
      </c>
      <c r="BL7" s="509">
        <v>1.4499999999999957</v>
      </c>
      <c r="BM7" s="509">
        <v>1.5399999999999958</v>
      </c>
      <c r="BN7" s="509">
        <v>1.4823999999999959</v>
      </c>
      <c r="BO7" s="509">
        <v>1.52</v>
      </c>
      <c r="BP7" s="509">
        <v>1.5</v>
      </c>
      <c r="BQ7" s="509">
        <v>1.53</v>
      </c>
      <c r="BR7" s="509">
        <v>1.3599999999999923</v>
      </c>
      <c r="BS7" s="528">
        <v>1.4</v>
      </c>
      <c r="BT7" s="528">
        <v>1.43</v>
      </c>
      <c r="BU7" s="528">
        <v>1.48</v>
      </c>
      <c r="BV7" s="528">
        <v>1.44</v>
      </c>
      <c r="BW7" s="528">
        <v>1.9999999999999929</v>
      </c>
      <c r="BX7" s="528">
        <v>2.06</v>
      </c>
      <c r="BY7" s="528">
        <v>2.0599999999999952</v>
      </c>
      <c r="BZ7" s="528">
        <v>1.8199999999999932</v>
      </c>
      <c r="CA7" s="528">
        <v>1.6399999999999935</v>
      </c>
      <c r="CB7" s="528">
        <v>1.69</v>
      </c>
      <c r="CC7" s="528">
        <v>1.635</v>
      </c>
      <c r="CD7" s="528">
        <v>1.67</v>
      </c>
      <c r="CE7" s="528">
        <v>1.8500000000000014</v>
      </c>
      <c r="CF7" s="528">
        <v>1.88</v>
      </c>
      <c r="CG7" s="149">
        <v>1.92</v>
      </c>
      <c r="CH7" s="541">
        <v>1.8914</v>
      </c>
      <c r="CI7" s="149">
        <v>1.8662961199999999</v>
      </c>
      <c r="CJ7" s="149">
        <v>1.89</v>
      </c>
      <c r="CK7" s="149">
        <v>1.8173999999999999</v>
      </c>
      <c r="CL7" s="548">
        <v>1.8</v>
      </c>
      <c r="CM7" s="149">
        <v>1.83</v>
      </c>
      <c r="CN7" s="149">
        <v>1.86</v>
      </c>
      <c r="CO7" s="149">
        <v>1.88</v>
      </c>
      <c r="CP7" s="149">
        <v>1.86</v>
      </c>
      <c r="CQ7" s="149">
        <v>1.794</v>
      </c>
      <c r="CR7" s="149">
        <v>1.82</v>
      </c>
      <c r="CS7" s="149">
        <v>1.8308000000000006</v>
      </c>
      <c r="CT7" s="149">
        <v>2.1347399999999954</v>
      </c>
      <c r="CU7" s="149">
        <v>2.2649999999999935</v>
      </c>
      <c r="CV7" s="149">
        <v>2.365000000000002</v>
      </c>
      <c r="CW7" s="149">
        <v>2.42</v>
      </c>
      <c r="CX7" s="149">
        <v>2.3049999999999926</v>
      </c>
      <c r="CY7" s="149">
        <v>2.35</v>
      </c>
      <c r="CZ7" s="149">
        <v>1.884999999999998</v>
      </c>
      <c r="DA7" s="149">
        <v>2.2100000000000009</v>
      </c>
      <c r="DB7" s="149">
        <v>2.25</v>
      </c>
      <c r="DC7" s="149">
        <v>2.5799999999999983</v>
      </c>
      <c r="DD7" s="149">
        <v>2.63</v>
      </c>
      <c r="DE7" s="149">
        <v>2.4499999999999957</v>
      </c>
      <c r="DF7" s="149">
        <v>2.4940000000000007</v>
      </c>
      <c r="DG7" s="564">
        <v>2.5299999999999998</v>
      </c>
      <c r="DH7" s="564">
        <v>2.57</v>
      </c>
      <c r="DI7" s="149">
        <v>2.61</v>
      </c>
      <c r="DJ7" s="149">
        <v>2.58</v>
      </c>
      <c r="DK7" s="149">
        <v>2.6</v>
      </c>
      <c r="DL7" s="149">
        <v>2.58</v>
      </c>
      <c r="DM7" s="149">
        <v>2.61</v>
      </c>
      <c r="DN7" s="149">
        <v>2.4699999999999989</v>
      </c>
      <c r="DO7" s="149">
        <v>2.5</v>
      </c>
      <c r="DP7" s="149">
        <v>2.5299999999999998</v>
      </c>
      <c r="DQ7" s="149">
        <v>2.5439999999999978</v>
      </c>
      <c r="DR7" s="149">
        <v>2.5499999999999972</v>
      </c>
      <c r="DS7" s="149">
        <v>2.57</v>
      </c>
      <c r="DT7" s="149">
        <v>2.59</v>
      </c>
      <c r="DU7" s="149">
        <v>2.58</v>
      </c>
      <c r="DV7" s="149">
        <v>2.6</v>
      </c>
      <c r="DW7" s="591">
        <v>2.62</v>
      </c>
      <c r="DX7" s="149">
        <v>2.65</v>
      </c>
      <c r="DY7" s="593">
        <v>2.67</v>
      </c>
      <c r="DZ7" s="594">
        <v>2.65</v>
      </c>
      <c r="EA7" s="149">
        <v>2.66</v>
      </c>
      <c r="EB7" s="596">
        <v>2.64</v>
      </c>
      <c r="EC7" s="597">
        <v>2.69</v>
      </c>
      <c r="ED7" s="149">
        <v>2.72</v>
      </c>
      <c r="EE7" s="600">
        <v>2.7</v>
      </c>
      <c r="EF7" s="601">
        <v>2.69</v>
      </c>
      <c r="EG7" s="602">
        <v>2.72</v>
      </c>
      <c r="EH7" s="149">
        <v>2.65</v>
      </c>
      <c r="EI7" s="149">
        <v>2.67</v>
      </c>
      <c r="EJ7" s="149">
        <v>2.65</v>
      </c>
      <c r="EK7" s="149">
        <v>2.63</v>
      </c>
      <c r="EL7" s="149">
        <v>2.65</v>
      </c>
      <c r="EM7" s="149">
        <v>2.62</v>
      </c>
      <c r="EN7" s="149">
        <v>2.4969999999999954</v>
      </c>
      <c r="EO7" s="149">
        <v>2.414999999999992</v>
      </c>
      <c r="EP7" s="149">
        <v>2.4300000000000002</v>
      </c>
      <c r="EQ7" s="149">
        <v>2.4700000000000002</v>
      </c>
      <c r="ER7" s="149">
        <v>2.4500000000000002</v>
      </c>
      <c r="ES7" s="149">
        <v>2.4700000000000002</v>
      </c>
      <c r="ET7" s="621">
        <v>2.4500000000000002</v>
      </c>
      <c r="EU7" s="149"/>
      <c r="EV7" s="149"/>
      <c r="EW7" s="149"/>
      <c r="EX7" s="149"/>
      <c r="EY7" s="149"/>
      <c r="EZ7" s="149"/>
      <c r="FA7" s="149"/>
      <c r="FB7" s="149"/>
      <c r="FC7" s="149"/>
      <c r="FD7" s="149"/>
      <c r="FE7" s="282"/>
      <c r="FF7" s="283"/>
      <c r="FG7" s="285"/>
      <c r="FH7" s="286"/>
      <c r="FI7" s="287"/>
      <c r="FJ7" s="288"/>
      <c r="FK7" s="289"/>
      <c r="FL7" s="290"/>
      <c r="FM7" s="291"/>
      <c r="FN7" s="291"/>
      <c r="FO7" s="293"/>
      <c r="FP7" s="294"/>
      <c r="FQ7" s="291"/>
      <c r="FR7" s="291"/>
      <c r="FS7" s="291"/>
      <c r="FT7" s="291"/>
      <c r="FU7" s="291"/>
      <c r="FV7" s="291"/>
      <c r="FW7" s="291"/>
      <c r="FX7" s="298"/>
      <c r="FY7" s="299"/>
      <c r="FZ7" s="300"/>
      <c r="GA7" s="301"/>
      <c r="GB7" s="302"/>
      <c r="GC7" s="304"/>
      <c r="GD7" s="305"/>
      <c r="GE7" s="306"/>
      <c r="GF7" s="307"/>
      <c r="GG7" s="308"/>
      <c r="GH7" s="309"/>
      <c r="GI7" s="310"/>
      <c r="GJ7" s="311"/>
      <c r="GK7" s="313"/>
      <c r="GL7" s="313"/>
      <c r="GM7" s="313"/>
      <c r="GN7" s="316"/>
      <c r="GO7" s="317"/>
      <c r="GP7" s="318"/>
      <c r="GQ7" s="313"/>
      <c r="GR7" s="313"/>
      <c r="GS7" s="313"/>
      <c r="GT7" s="313"/>
      <c r="GU7" s="313"/>
      <c r="GV7" s="313"/>
      <c r="GW7" s="321"/>
      <c r="GX7" s="321"/>
      <c r="GY7" s="325"/>
      <c r="GZ7" s="327"/>
      <c r="HA7" s="321"/>
      <c r="HB7" s="321"/>
      <c r="HC7" s="321"/>
      <c r="HD7" s="321"/>
      <c r="HE7" s="321"/>
      <c r="HF7" s="321"/>
      <c r="HG7" s="321"/>
      <c r="HH7" s="337"/>
      <c r="HI7" s="343"/>
      <c r="HJ7" s="347"/>
      <c r="HK7" s="321"/>
      <c r="HL7" s="352"/>
      <c r="HM7" s="355"/>
      <c r="HN7" s="355"/>
      <c r="HO7" s="355"/>
      <c r="HP7" s="355"/>
      <c r="HQ7" s="355"/>
      <c r="HR7" s="355"/>
      <c r="HS7" s="355"/>
      <c r="HT7" s="355"/>
      <c r="HU7" s="355"/>
      <c r="HV7" s="355"/>
      <c r="HW7" s="355"/>
      <c r="HX7" s="355"/>
      <c r="HY7" s="363"/>
      <c r="HZ7" s="369"/>
      <c r="IA7" s="373"/>
      <c r="IB7" s="377"/>
      <c r="IC7" s="380"/>
      <c r="ID7" s="382"/>
      <c r="IE7" s="384"/>
      <c r="IF7" s="386"/>
      <c r="IG7" s="389"/>
      <c r="IH7" s="392"/>
      <c r="II7" s="394"/>
      <c r="IJ7" s="396"/>
      <c r="IK7" s="399"/>
      <c r="IL7" s="400"/>
      <c r="IM7" s="401"/>
      <c r="IN7" s="402"/>
      <c r="IO7" s="404"/>
      <c r="IP7" s="406"/>
      <c r="IQ7" s="408"/>
      <c r="IR7" s="409"/>
      <c r="IS7" s="409"/>
      <c r="IT7" s="409"/>
      <c r="IU7" s="409"/>
      <c r="IV7" s="409"/>
      <c r="IW7" s="409"/>
      <c r="IX7" s="420"/>
      <c r="IY7" s="409"/>
      <c r="IZ7" s="409"/>
      <c r="JA7" s="409"/>
      <c r="JB7" s="409"/>
      <c r="JC7" s="429"/>
      <c r="JD7" s="431"/>
      <c r="JE7" s="433"/>
      <c r="JF7" s="434"/>
      <c r="JG7" s="435"/>
      <c r="JH7" s="436"/>
      <c r="JI7" s="437"/>
      <c r="JJ7" s="439"/>
      <c r="JK7" s="439"/>
      <c r="JL7" s="439"/>
      <c r="JM7" s="439"/>
      <c r="JN7" s="439"/>
      <c r="JO7" s="439"/>
      <c r="JP7" s="439"/>
      <c r="JQ7" s="439"/>
      <c r="JR7" s="439"/>
    </row>
    <row r="8" spans="1:279" s="92" customFormat="1" ht="15.9" customHeight="1">
      <c r="A8" s="107" t="s">
        <v>113</v>
      </c>
      <c r="B8" s="108">
        <f>'CX100'!B8</f>
        <v>43850</v>
      </c>
      <c r="C8" s="109" t="s">
        <v>114</v>
      </c>
      <c r="D8" s="796">
        <f>'CX100'!D8:E8</f>
        <v>0.54166666666666663</v>
      </c>
      <c r="E8" s="797"/>
      <c r="F8" s="791"/>
      <c r="G8" s="792"/>
      <c r="H8" s="792"/>
      <c r="I8" s="793"/>
      <c r="J8"/>
      <c r="K8"/>
      <c r="L8"/>
      <c r="M8"/>
      <c r="N8"/>
      <c r="O8" s="100">
        <v>2.5</v>
      </c>
      <c r="P8" s="103">
        <v>-8.93</v>
      </c>
      <c r="Q8" s="103">
        <v>10.39</v>
      </c>
      <c r="R8" s="103">
        <f t="shared" si="0"/>
        <v>1.4600000000000009</v>
      </c>
      <c r="S8" s="104">
        <v>-7.71</v>
      </c>
      <c r="T8" s="104">
        <v>8.98</v>
      </c>
      <c r="U8" s="105">
        <f t="shared" si="1"/>
        <v>1.2700000000000005</v>
      </c>
      <c r="V8" s="103">
        <f t="shared" si="6"/>
        <v>-9.66</v>
      </c>
      <c r="W8" s="103">
        <f t="shared" si="7"/>
        <v>-8.3450000000000006</v>
      </c>
      <c r="X8" s="103">
        <f t="shared" si="2"/>
        <v>-54.984999999999999</v>
      </c>
      <c r="Y8" s="103">
        <f t="shared" si="2"/>
        <v>-51.255000000000003</v>
      </c>
      <c r="Z8" s="103">
        <f t="shared" si="3"/>
        <v>3.7299999999999969</v>
      </c>
      <c r="AA8" s="103">
        <f t="shared" si="4"/>
        <v>3.7299999999999969</v>
      </c>
      <c r="AB8" s="590">
        <v>3.79</v>
      </c>
      <c r="AC8" s="92">
        <f t="shared" si="5"/>
        <v>6.0000000000003162E-2</v>
      </c>
      <c r="AG8" s="477">
        <v>1.6799999999999997</v>
      </c>
      <c r="AH8" s="478">
        <v>1.95</v>
      </c>
      <c r="AI8" s="478">
        <v>1.75</v>
      </c>
      <c r="AJ8" s="478">
        <v>1.6999999999999957</v>
      </c>
      <c r="AK8" s="478">
        <v>1.79</v>
      </c>
      <c r="AL8" s="478">
        <v>1.85</v>
      </c>
      <c r="AM8" s="478">
        <v>1.92</v>
      </c>
      <c r="AN8" s="478">
        <v>2.02</v>
      </c>
      <c r="AO8" s="478">
        <v>1.96</v>
      </c>
      <c r="AP8" s="478">
        <v>2.0499999999999998</v>
      </c>
      <c r="AQ8" s="478">
        <v>2.13</v>
      </c>
      <c r="AR8" s="478">
        <v>2.0699999999999998</v>
      </c>
      <c r="AS8" s="478">
        <v>2.15</v>
      </c>
      <c r="AT8" s="478">
        <v>2.09</v>
      </c>
      <c r="AU8" s="478">
        <v>2.17</v>
      </c>
      <c r="AV8" s="478">
        <v>2.21</v>
      </c>
      <c r="AW8" s="478">
        <v>2.2999999999999998</v>
      </c>
      <c r="AX8" s="478">
        <v>2.37</v>
      </c>
      <c r="AY8" s="478">
        <v>2.2799999999999998</v>
      </c>
      <c r="AZ8" s="478">
        <v>2.35</v>
      </c>
      <c r="BA8" s="499">
        <v>2.4700000000000002</v>
      </c>
      <c r="BB8" s="499">
        <v>2.3400000000000034</v>
      </c>
      <c r="BC8" s="499">
        <v>1.75</v>
      </c>
      <c r="BD8" s="499">
        <v>2.3099999999999952</v>
      </c>
      <c r="BE8" s="499">
        <v>2.375</v>
      </c>
      <c r="BF8" s="499">
        <v>1.3250000000000028</v>
      </c>
      <c r="BG8" s="499">
        <v>1.9200000000000017</v>
      </c>
      <c r="BH8" s="499">
        <v>2.0000000000000018</v>
      </c>
      <c r="BI8" s="499">
        <v>2.4750000000000014</v>
      </c>
      <c r="BJ8" s="499">
        <v>2.57</v>
      </c>
      <c r="BK8" s="504">
        <v>2.2584999999999997</v>
      </c>
      <c r="BL8" s="509">
        <v>2.125</v>
      </c>
      <c r="BM8" s="509">
        <v>2.2450000000000001</v>
      </c>
      <c r="BN8" s="509">
        <v>2.173</v>
      </c>
      <c r="BO8" s="509">
        <v>2.23</v>
      </c>
      <c r="BP8" s="509">
        <v>2.2000000000000002</v>
      </c>
      <c r="BQ8" s="509">
        <v>2.2400000000000002</v>
      </c>
      <c r="BR8" s="509">
        <v>2.0249999999999915</v>
      </c>
      <c r="BS8" s="528">
        <v>2.09</v>
      </c>
      <c r="BT8" s="528">
        <v>2.14</v>
      </c>
      <c r="BU8" s="528">
        <v>2.21</v>
      </c>
      <c r="BV8" s="528">
        <v>2.15</v>
      </c>
      <c r="BW8" s="528">
        <v>2.7899999999999991</v>
      </c>
      <c r="BX8" s="528">
        <v>2.88</v>
      </c>
      <c r="BY8" s="528">
        <v>2.894999999999996</v>
      </c>
      <c r="BZ8" s="528">
        <v>2.6049999999999969</v>
      </c>
      <c r="CA8" s="528">
        <v>2.4699999999999989</v>
      </c>
      <c r="CB8" s="528">
        <v>2.5499999999999998</v>
      </c>
      <c r="CC8" s="528">
        <v>2.48</v>
      </c>
      <c r="CD8" s="528">
        <v>2.5299999999999998</v>
      </c>
      <c r="CE8" s="528">
        <v>2.6900000000000048</v>
      </c>
      <c r="CF8" s="528">
        <v>2.74</v>
      </c>
      <c r="CG8" s="149">
        <v>2.79</v>
      </c>
      <c r="CH8" s="541">
        <v>2.7536</v>
      </c>
      <c r="CI8" s="149">
        <v>2.7200670800000002</v>
      </c>
      <c r="CJ8" s="149">
        <v>2.75</v>
      </c>
      <c r="CK8" s="149">
        <v>2.6576</v>
      </c>
      <c r="CL8" s="548">
        <v>2.63</v>
      </c>
      <c r="CM8" s="149">
        <v>2.67</v>
      </c>
      <c r="CN8" s="149">
        <v>2.71</v>
      </c>
      <c r="CO8" s="149">
        <v>2.74</v>
      </c>
      <c r="CP8" s="149">
        <v>2.71</v>
      </c>
      <c r="CQ8" s="149">
        <v>2.6259999999999999</v>
      </c>
      <c r="CR8" s="149">
        <v>2.66</v>
      </c>
      <c r="CS8" s="149">
        <v>2.6708000000000016</v>
      </c>
      <c r="CT8" s="149">
        <v>3.0447399999999991</v>
      </c>
      <c r="CU8" s="149">
        <v>3.2049999999999983</v>
      </c>
      <c r="CV8" s="149">
        <v>3.3300000000000054</v>
      </c>
      <c r="CW8" s="149">
        <v>3.41</v>
      </c>
      <c r="CX8" s="149">
        <v>3.2949999999999946</v>
      </c>
      <c r="CY8" s="149">
        <v>3.36</v>
      </c>
      <c r="CZ8" s="149">
        <v>2.865000000000002</v>
      </c>
      <c r="DA8" s="149">
        <v>3.2000000000000028</v>
      </c>
      <c r="DB8" s="149">
        <v>3.26</v>
      </c>
      <c r="DC8" s="149">
        <v>3.6850000000000023</v>
      </c>
      <c r="DD8" s="149">
        <v>3.76</v>
      </c>
      <c r="DE8" s="149">
        <v>3.5499999999999972</v>
      </c>
      <c r="DF8" s="149">
        <v>3.6160000000000001</v>
      </c>
      <c r="DG8" s="564">
        <v>3.67</v>
      </c>
      <c r="DH8" s="564">
        <v>3.74</v>
      </c>
      <c r="DI8" s="149">
        <v>3.8</v>
      </c>
      <c r="DJ8" s="149">
        <v>3.76</v>
      </c>
      <c r="DK8" s="149">
        <v>3.79</v>
      </c>
      <c r="DL8" s="149">
        <v>3.76</v>
      </c>
      <c r="DM8" s="149">
        <v>3.8</v>
      </c>
      <c r="DN8" s="149">
        <v>3.5550000000000068</v>
      </c>
      <c r="DO8" s="149">
        <v>3.6</v>
      </c>
      <c r="DP8" s="149">
        <v>3.64</v>
      </c>
      <c r="DQ8" s="149">
        <v>3.6959999999999993</v>
      </c>
      <c r="DR8" s="149">
        <v>3.7199999999999989</v>
      </c>
      <c r="DS8" s="149">
        <v>3.75</v>
      </c>
      <c r="DT8" s="149">
        <v>3.78</v>
      </c>
      <c r="DU8" s="149">
        <v>3.76</v>
      </c>
      <c r="DV8" s="149">
        <v>3.79</v>
      </c>
      <c r="DW8" s="591">
        <v>3.82</v>
      </c>
      <c r="DX8" s="149">
        <v>3.86</v>
      </c>
      <c r="DY8" s="593">
        <v>3.88</v>
      </c>
      <c r="DZ8" s="594">
        <v>3.85</v>
      </c>
      <c r="EA8" s="149">
        <v>3.87</v>
      </c>
      <c r="EB8" s="596">
        <v>3.84</v>
      </c>
      <c r="EC8" s="597">
        <v>3.92</v>
      </c>
      <c r="ED8" s="149">
        <v>3.96</v>
      </c>
      <c r="EE8" s="600">
        <v>3.93</v>
      </c>
      <c r="EF8" s="601">
        <v>3.91</v>
      </c>
      <c r="EG8" s="602">
        <v>3.95</v>
      </c>
      <c r="EH8" s="149">
        <v>3.85</v>
      </c>
      <c r="EI8" s="149">
        <v>3.88</v>
      </c>
      <c r="EJ8" s="149">
        <v>3.85</v>
      </c>
      <c r="EK8" s="149">
        <v>3.82</v>
      </c>
      <c r="EL8" s="149">
        <v>3.85</v>
      </c>
      <c r="EM8" s="149">
        <v>3.81</v>
      </c>
      <c r="EN8" s="149">
        <v>3.7619999999999982</v>
      </c>
      <c r="EO8" s="149">
        <v>3.7299999999999969</v>
      </c>
      <c r="EP8" s="149">
        <v>3.76</v>
      </c>
      <c r="EQ8" s="149">
        <v>3.82</v>
      </c>
      <c r="ER8" s="149">
        <v>3.79</v>
      </c>
      <c r="ES8" s="149">
        <v>3.82</v>
      </c>
      <c r="ET8" s="621">
        <v>3.79</v>
      </c>
      <c r="EU8" s="149"/>
      <c r="EV8" s="149"/>
      <c r="EW8" s="149"/>
      <c r="EX8" s="149"/>
      <c r="EY8" s="149"/>
      <c r="EZ8" s="149"/>
      <c r="FA8" s="149"/>
      <c r="FB8" s="149"/>
      <c r="FC8" s="149"/>
      <c r="FD8" s="149"/>
      <c r="FE8" s="282"/>
      <c r="FF8" s="283"/>
      <c r="FG8" s="285"/>
      <c r="FH8" s="286"/>
      <c r="FI8" s="287"/>
      <c r="FJ8" s="288"/>
      <c r="FK8" s="289"/>
      <c r="FL8" s="290"/>
      <c r="FM8" s="291"/>
      <c r="FN8" s="291"/>
      <c r="FO8" s="293"/>
      <c r="FP8" s="294"/>
      <c r="FQ8" s="291"/>
      <c r="FR8" s="291"/>
      <c r="FS8" s="291"/>
      <c r="FT8" s="291"/>
      <c r="FU8" s="291"/>
      <c r="FV8" s="291"/>
      <c r="FW8" s="291"/>
      <c r="FX8" s="298"/>
      <c r="FY8" s="299"/>
      <c r="FZ8" s="300"/>
      <c r="GA8" s="301"/>
      <c r="GB8" s="302"/>
      <c r="GC8" s="304"/>
      <c r="GD8" s="305"/>
      <c r="GE8" s="306"/>
      <c r="GF8" s="307"/>
      <c r="GG8" s="308"/>
      <c r="GH8" s="309"/>
      <c r="GI8" s="310"/>
      <c r="GJ8" s="311"/>
      <c r="GK8" s="313"/>
      <c r="GL8" s="313"/>
      <c r="GM8" s="313"/>
      <c r="GN8" s="316"/>
      <c r="GO8" s="317"/>
      <c r="GP8" s="318"/>
      <c r="GQ8" s="313"/>
      <c r="GR8" s="313"/>
      <c r="GS8" s="313"/>
      <c r="GT8" s="313"/>
      <c r="GU8" s="313"/>
      <c r="GV8" s="313"/>
      <c r="GW8" s="321"/>
      <c r="GX8" s="321"/>
      <c r="GY8" s="325"/>
      <c r="GZ8" s="327"/>
      <c r="HA8" s="321"/>
      <c r="HB8" s="321"/>
      <c r="HC8" s="321"/>
      <c r="HD8" s="321"/>
      <c r="HE8" s="321"/>
      <c r="HF8" s="321"/>
      <c r="HG8" s="321"/>
      <c r="HH8" s="337"/>
      <c r="HI8" s="343"/>
      <c r="HJ8" s="347"/>
      <c r="HK8" s="321"/>
      <c r="HL8" s="352"/>
      <c r="HM8" s="355"/>
      <c r="HN8" s="355"/>
      <c r="HO8" s="355"/>
      <c r="HP8" s="355"/>
      <c r="HQ8" s="355"/>
      <c r="HR8" s="355"/>
      <c r="HS8" s="355"/>
      <c r="HT8" s="355"/>
      <c r="HU8" s="355"/>
      <c r="HV8" s="355"/>
      <c r="HW8" s="355"/>
      <c r="HX8" s="355"/>
      <c r="HY8" s="363"/>
      <c r="HZ8" s="369"/>
      <c r="IA8" s="373"/>
      <c r="IB8" s="377"/>
      <c r="IC8" s="380"/>
      <c r="ID8" s="382"/>
      <c r="IE8" s="384"/>
      <c r="IF8" s="386"/>
      <c r="IG8" s="389"/>
      <c r="IH8" s="392"/>
      <c r="II8" s="394"/>
      <c r="IJ8" s="396"/>
      <c r="IK8" s="399"/>
      <c r="IL8" s="400"/>
      <c r="IM8" s="401"/>
      <c r="IN8" s="402"/>
      <c r="IO8" s="404"/>
      <c r="IP8" s="406"/>
      <c r="IQ8" s="408"/>
      <c r="IR8" s="409"/>
      <c r="IS8" s="409"/>
      <c r="IT8" s="409"/>
      <c r="IU8" s="409"/>
      <c r="IV8" s="409"/>
      <c r="IW8" s="409"/>
      <c r="IX8" s="420"/>
      <c r="IY8" s="409"/>
      <c r="IZ8" s="409"/>
      <c r="JA8" s="409"/>
      <c r="JB8" s="409"/>
      <c r="JC8" s="429"/>
      <c r="JD8" s="431"/>
      <c r="JE8" s="433"/>
      <c r="JF8" s="434"/>
      <c r="JG8" s="435"/>
      <c r="JH8" s="436"/>
      <c r="JI8" s="437"/>
      <c r="JJ8" s="439"/>
      <c r="JK8" s="439"/>
      <c r="JL8" s="439"/>
      <c r="JM8" s="439"/>
      <c r="JN8" s="439"/>
      <c r="JO8" s="439"/>
      <c r="JP8" s="439"/>
      <c r="JQ8" s="439"/>
      <c r="JR8" s="439"/>
    </row>
    <row r="9" spans="1:279" s="92" customFormat="1" ht="12.9" customHeight="1">
      <c r="A9" s="794" t="s">
        <v>115</v>
      </c>
      <c r="B9" s="801" t="s">
        <v>116</v>
      </c>
      <c r="C9" s="802"/>
      <c r="D9" s="802"/>
      <c r="E9" s="803"/>
      <c r="F9" s="791"/>
      <c r="G9" s="792"/>
      <c r="H9" s="792"/>
      <c r="I9" s="793"/>
      <c r="J9"/>
      <c r="K9"/>
      <c r="L9"/>
      <c r="M9"/>
      <c r="N9"/>
      <c r="O9" s="100">
        <v>3</v>
      </c>
      <c r="P9" s="103">
        <v>-8.93</v>
      </c>
      <c r="Q9" s="103">
        <v>10.24</v>
      </c>
      <c r="R9" s="103">
        <f t="shared" si="0"/>
        <v>1.3100000000000005</v>
      </c>
      <c r="S9" s="104">
        <v>-7.61</v>
      </c>
      <c r="T9" s="104">
        <v>8.82</v>
      </c>
      <c r="U9" s="105">
        <f t="shared" si="1"/>
        <v>1.21</v>
      </c>
      <c r="V9" s="103">
        <f t="shared" si="6"/>
        <v>-9.5850000000000009</v>
      </c>
      <c r="W9" s="103">
        <f t="shared" si="7"/>
        <v>-8.2149999999999999</v>
      </c>
      <c r="X9" s="103">
        <f t="shared" si="2"/>
        <v>-64.569999999999993</v>
      </c>
      <c r="Y9" s="103">
        <f t="shared" si="2"/>
        <v>-59.47</v>
      </c>
      <c r="Z9" s="103">
        <f t="shared" si="3"/>
        <v>5.0999999999999943</v>
      </c>
      <c r="AA9" s="103">
        <f t="shared" si="4"/>
        <v>5.0999999999999943</v>
      </c>
      <c r="AB9" s="590">
        <v>5.19</v>
      </c>
      <c r="AC9" s="92">
        <f t="shared" si="5"/>
        <v>9.0000000000006075E-2</v>
      </c>
      <c r="AG9" s="477">
        <v>2.0649999999999977</v>
      </c>
      <c r="AH9" s="478">
        <v>2.4</v>
      </c>
      <c r="AI9" s="478">
        <v>2.1399999999999935</v>
      </c>
      <c r="AJ9" s="478">
        <v>2.1749999999999901</v>
      </c>
      <c r="AK9" s="478">
        <v>2.2799999999999998</v>
      </c>
      <c r="AL9" s="478">
        <v>2.36</v>
      </c>
      <c r="AM9" s="478">
        <v>2.4500000000000002</v>
      </c>
      <c r="AN9" s="478">
        <v>2.57</v>
      </c>
      <c r="AO9" s="478">
        <v>2.4900000000000002</v>
      </c>
      <c r="AP9" s="478">
        <v>2.6</v>
      </c>
      <c r="AQ9" s="478">
        <v>2.7</v>
      </c>
      <c r="AR9" s="478">
        <v>2.62</v>
      </c>
      <c r="AS9" s="478">
        <v>2.72</v>
      </c>
      <c r="AT9" s="478">
        <v>2.64</v>
      </c>
      <c r="AU9" s="478">
        <v>2.75</v>
      </c>
      <c r="AV9" s="478">
        <v>2.81</v>
      </c>
      <c r="AW9" s="478">
        <v>2.92</v>
      </c>
      <c r="AX9" s="478">
        <v>3.01</v>
      </c>
      <c r="AY9" s="478">
        <v>2.89</v>
      </c>
      <c r="AZ9" s="478">
        <v>2.98</v>
      </c>
      <c r="BA9" s="499">
        <v>3.13</v>
      </c>
      <c r="BB9" s="499">
        <v>2.9200000000000017</v>
      </c>
      <c r="BC9" s="499">
        <v>2.3749999999999929</v>
      </c>
      <c r="BD9" s="499">
        <v>2.9549999999999912</v>
      </c>
      <c r="BE9" s="499">
        <v>3.0449999999999946</v>
      </c>
      <c r="BF9" s="499">
        <v>1.9299999999999926</v>
      </c>
      <c r="BG9" s="499">
        <v>2.5699999999999932</v>
      </c>
      <c r="BH9" s="499">
        <v>2.6819999999999933</v>
      </c>
      <c r="BI9" s="499">
        <v>3.1849999999999952</v>
      </c>
      <c r="BJ9" s="499">
        <v>3.31</v>
      </c>
      <c r="BK9" s="504">
        <v>2.9844999999999993</v>
      </c>
      <c r="BL9" s="509">
        <v>2.8449999999999989</v>
      </c>
      <c r="BM9" s="509">
        <v>3.012999999999999</v>
      </c>
      <c r="BN9" s="509">
        <v>2.9265999999999992</v>
      </c>
      <c r="BO9" s="509">
        <v>3</v>
      </c>
      <c r="BP9" s="509">
        <v>2.96</v>
      </c>
      <c r="BQ9" s="509">
        <v>3.02</v>
      </c>
      <c r="BR9" s="509">
        <v>2.7999999999999829</v>
      </c>
      <c r="BS9" s="528">
        <v>2.89</v>
      </c>
      <c r="BT9" s="528">
        <v>2.96</v>
      </c>
      <c r="BU9" s="528">
        <v>3.06</v>
      </c>
      <c r="BV9" s="528">
        <v>2.98</v>
      </c>
      <c r="BW9" s="528">
        <v>3.6199999999999903</v>
      </c>
      <c r="BX9" s="528">
        <v>3.74</v>
      </c>
      <c r="BY9" s="528">
        <v>3.7699999999999889</v>
      </c>
      <c r="BZ9" s="528">
        <v>3.4199999999999875</v>
      </c>
      <c r="CA9" s="528">
        <v>3.3399999999999892</v>
      </c>
      <c r="CB9" s="528">
        <v>3.45</v>
      </c>
      <c r="CC9" s="528">
        <v>3.3650000000000002</v>
      </c>
      <c r="CD9" s="528">
        <v>3.43</v>
      </c>
      <c r="CE9" s="528">
        <v>3.5700000000000003</v>
      </c>
      <c r="CF9" s="528">
        <v>3.63</v>
      </c>
      <c r="CG9" s="149">
        <v>3.7</v>
      </c>
      <c r="CH9" s="541">
        <v>3.6558000000000002</v>
      </c>
      <c r="CI9" s="149">
        <v>3.6118224000000003</v>
      </c>
      <c r="CJ9" s="149">
        <v>3.65</v>
      </c>
      <c r="CK9" s="149">
        <v>3.5377999999999998</v>
      </c>
      <c r="CL9" s="548">
        <v>3.5</v>
      </c>
      <c r="CM9" s="149">
        <v>3.56</v>
      </c>
      <c r="CN9" s="149">
        <v>3.61</v>
      </c>
      <c r="CO9" s="149">
        <v>3.65</v>
      </c>
      <c r="CP9" s="149">
        <v>3.61</v>
      </c>
      <c r="CQ9" s="149">
        <v>3.508</v>
      </c>
      <c r="CR9" s="149">
        <v>3.55</v>
      </c>
      <c r="CS9" s="149">
        <v>3.5571999999999999</v>
      </c>
      <c r="CT9" s="149">
        <v>4.038659999999993</v>
      </c>
      <c r="CU9" s="149">
        <v>4.2449999999999903</v>
      </c>
      <c r="CV9" s="149">
        <v>4.355000000000004</v>
      </c>
      <c r="CW9" s="149">
        <v>4.46</v>
      </c>
      <c r="CX9" s="149">
        <v>4.3549999999999898</v>
      </c>
      <c r="CY9" s="149">
        <v>4.4400000000000004</v>
      </c>
      <c r="CZ9" s="149">
        <v>3.9099999999999966</v>
      </c>
      <c r="DA9" s="149">
        <v>4.2849999999999966</v>
      </c>
      <c r="DB9" s="149">
        <v>4.37</v>
      </c>
      <c r="DC9" s="149">
        <v>4.8499999999999943</v>
      </c>
      <c r="DD9" s="149">
        <v>4.95</v>
      </c>
      <c r="DE9" s="149">
        <v>4.7049999999999912</v>
      </c>
      <c r="DF9" s="149">
        <v>4.7875000000000014</v>
      </c>
      <c r="DG9" s="564">
        <v>4.8600000000000003</v>
      </c>
      <c r="DH9" s="564">
        <v>4.95</v>
      </c>
      <c r="DI9" s="149">
        <v>5.03</v>
      </c>
      <c r="DJ9" s="149">
        <v>4.9800000000000004</v>
      </c>
      <c r="DK9" s="149">
        <v>5.01</v>
      </c>
      <c r="DL9" s="149">
        <v>4.97</v>
      </c>
      <c r="DM9" s="149">
        <v>5.0199999999999996</v>
      </c>
      <c r="DN9" s="149">
        <v>4.7849999999999966</v>
      </c>
      <c r="DO9" s="149">
        <v>4.84</v>
      </c>
      <c r="DP9" s="149">
        <v>4.9000000000000004</v>
      </c>
      <c r="DQ9" s="149">
        <v>4.9244999999999965</v>
      </c>
      <c r="DR9" s="149">
        <v>4.9349999999999952</v>
      </c>
      <c r="DS9" s="149">
        <v>4.97</v>
      </c>
      <c r="DT9" s="149">
        <v>5</v>
      </c>
      <c r="DU9" s="149">
        <v>4.9800000000000004</v>
      </c>
      <c r="DV9" s="149">
        <v>5.01</v>
      </c>
      <c r="DW9" s="591">
        <v>5.05</v>
      </c>
      <c r="DX9" s="149">
        <v>5.0999999999999996</v>
      </c>
      <c r="DY9" s="593">
        <v>5.13</v>
      </c>
      <c r="DZ9" s="594">
        <v>5.08</v>
      </c>
      <c r="EA9" s="149">
        <v>5.1100000000000003</v>
      </c>
      <c r="EB9" s="596">
        <v>5.0599999999999996</v>
      </c>
      <c r="EC9" s="597">
        <v>5.16</v>
      </c>
      <c r="ED9" s="149">
        <v>5.21</v>
      </c>
      <c r="EE9" s="600">
        <v>5.17</v>
      </c>
      <c r="EF9" s="601">
        <v>5.14</v>
      </c>
      <c r="EG9" s="602">
        <v>5.19</v>
      </c>
      <c r="EH9" s="149">
        <v>5.08</v>
      </c>
      <c r="EI9" s="149">
        <v>5.13</v>
      </c>
      <c r="EJ9" s="149">
        <v>5.09</v>
      </c>
      <c r="EK9" s="149">
        <v>5.05</v>
      </c>
      <c r="EL9" s="149">
        <v>5.09</v>
      </c>
      <c r="EM9" s="149">
        <v>5.04</v>
      </c>
      <c r="EN9" s="149">
        <v>5.075999999999997</v>
      </c>
      <c r="EO9" s="149">
        <v>5.0999999999999943</v>
      </c>
      <c r="EP9" s="149">
        <v>5.14</v>
      </c>
      <c r="EQ9" s="149">
        <v>5.22</v>
      </c>
      <c r="ER9" s="149">
        <v>5.18</v>
      </c>
      <c r="ES9" s="149">
        <v>5.23</v>
      </c>
      <c r="ET9" s="621">
        <v>5.19</v>
      </c>
      <c r="EU9" s="149"/>
      <c r="EV9" s="149"/>
      <c r="EW9" s="149"/>
      <c r="EX9" s="149"/>
      <c r="EY9" s="149"/>
      <c r="EZ9" s="149"/>
      <c r="FA9" s="149"/>
      <c r="FB9" s="149"/>
      <c r="FC9" s="149"/>
      <c r="FD9" s="149"/>
      <c r="FE9" s="282"/>
      <c r="FF9" s="283"/>
      <c r="FG9" s="285"/>
      <c r="FH9" s="286"/>
      <c r="FI9" s="287"/>
      <c r="FJ9" s="288"/>
      <c r="FK9" s="289"/>
      <c r="FL9" s="290"/>
      <c r="FM9" s="291"/>
      <c r="FN9" s="291"/>
      <c r="FO9" s="293"/>
      <c r="FP9" s="294"/>
      <c r="FQ9" s="291"/>
      <c r="FR9" s="291"/>
      <c r="FS9" s="291"/>
      <c r="FT9" s="291"/>
      <c r="FU9" s="291"/>
      <c r="FV9" s="291"/>
      <c r="FW9" s="291"/>
      <c r="FX9" s="298"/>
      <c r="FY9" s="299"/>
      <c r="FZ9" s="300"/>
      <c r="GA9" s="301"/>
      <c r="GB9" s="302"/>
      <c r="GC9" s="304"/>
      <c r="GD9" s="305"/>
      <c r="GE9" s="306"/>
      <c r="GF9" s="307"/>
      <c r="GG9" s="308"/>
      <c r="GH9" s="309"/>
      <c r="GI9" s="310"/>
      <c r="GJ9" s="311"/>
      <c r="GK9" s="313"/>
      <c r="GL9" s="313"/>
      <c r="GM9" s="313"/>
      <c r="GN9" s="316"/>
      <c r="GO9" s="317"/>
      <c r="GP9" s="318"/>
      <c r="GQ9" s="313"/>
      <c r="GR9" s="313"/>
      <c r="GS9" s="313"/>
      <c r="GT9" s="313"/>
      <c r="GU9" s="313"/>
      <c r="GV9" s="313"/>
      <c r="GW9" s="321"/>
      <c r="GX9" s="321"/>
      <c r="GY9" s="325"/>
      <c r="GZ9" s="327"/>
      <c r="HA9" s="321"/>
      <c r="HB9" s="321"/>
      <c r="HC9" s="321"/>
      <c r="HD9" s="321"/>
      <c r="HE9" s="321"/>
      <c r="HF9" s="321"/>
      <c r="HG9" s="321"/>
      <c r="HH9" s="337"/>
      <c r="HI9" s="343"/>
      <c r="HJ9" s="347"/>
      <c r="HK9" s="321"/>
      <c r="HL9" s="352"/>
      <c r="HM9" s="355"/>
      <c r="HN9" s="355"/>
      <c r="HO9" s="355"/>
      <c r="HP9" s="355"/>
      <c r="HQ9" s="355"/>
      <c r="HR9" s="355"/>
      <c r="HS9" s="355"/>
      <c r="HT9" s="355"/>
      <c r="HU9" s="355"/>
      <c r="HV9" s="355"/>
      <c r="HW9" s="355"/>
      <c r="HX9" s="355"/>
      <c r="HY9" s="363"/>
      <c r="HZ9" s="369"/>
      <c r="IA9" s="373"/>
      <c r="IB9" s="377"/>
      <c r="IC9" s="380"/>
      <c r="ID9" s="382"/>
      <c r="IE9" s="384"/>
      <c r="IF9" s="386"/>
      <c r="IG9" s="389"/>
      <c r="IH9" s="392"/>
      <c r="II9" s="394"/>
      <c r="IJ9" s="396"/>
      <c r="IK9" s="399"/>
      <c r="IL9" s="400"/>
      <c r="IM9" s="401"/>
      <c r="IN9" s="402"/>
      <c r="IO9" s="404"/>
      <c r="IP9" s="406"/>
      <c r="IQ9" s="408"/>
      <c r="IR9" s="409"/>
      <c r="IS9" s="409"/>
      <c r="IT9" s="409"/>
      <c r="IU9" s="409"/>
      <c r="IV9" s="409"/>
      <c r="IW9" s="409"/>
      <c r="IX9" s="420"/>
      <c r="IY9" s="409"/>
      <c r="IZ9" s="409"/>
      <c r="JA9" s="409"/>
      <c r="JB9" s="409"/>
      <c r="JC9" s="429"/>
      <c r="JD9" s="431"/>
      <c r="JE9" s="433"/>
      <c r="JF9" s="434"/>
      <c r="JG9" s="435"/>
      <c r="JH9" s="436"/>
      <c r="JI9" s="437"/>
      <c r="JJ9" s="439"/>
      <c r="JK9" s="439"/>
      <c r="JL9" s="439"/>
      <c r="JM9" s="439"/>
      <c r="JN9" s="439"/>
      <c r="JO9" s="439"/>
      <c r="JP9" s="439"/>
      <c r="JQ9" s="439"/>
      <c r="JR9" s="439"/>
    </row>
    <row r="10" spans="1:279" s="92" customFormat="1" ht="12.9" customHeight="1">
      <c r="A10" s="795"/>
      <c r="B10" s="110" t="s">
        <v>117</v>
      </c>
      <c r="C10" s="110" t="s">
        <v>118</v>
      </c>
      <c r="D10" s="110" t="s">
        <v>74</v>
      </c>
      <c r="E10" s="241" t="s">
        <v>230</v>
      </c>
      <c r="F10" s="791"/>
      <c r="G10" s="792"/>
      <c r="H10" s="792"/>
      <c r="I10" s="793"/>
      <c r="J10"/>
      <c r="K10"/>
      <c r="L10"/>
      <c r="M10"/>
      <c r="N10" s="240" t="s">
        <v>227</v>
      </c>
      <c r="O10" s="100">
        <v>3.5</v>
      </c>
      <c r="P10" s="103">
        <v>-7.45</v>
      </c>
      <c r="Q10" s="103">
        <v>8.77</v>
      </c>
      <c r="R10" s="103">
        <f t="shared" si="0"/>
        <v>1.3199999999999994</v>
      </c>
      <c r="S10" s="104">
        <v>-6.04</v>
      </c>
      <c r="T10" s="104">
        <v>7.32</v>
      </c>
      <c r="U10" s="105">
        <f t="shared" si="1"/>
        <v>1.2800000000000002</v>
      </c>
      <c r="V10" s="103">
        <f t="shared" si="6"/>
        <v>-8.11</v>
      </c>
      <c r="W10" s="103">
        <f t="shared" si="7"/>
        <v>-6.68</v>
      </c>
      <c r="X10" s="103">
        <f t="shared" si="2"/>
        <v>-72.679999999999993</v>
      </c>
      <c r="Y10" s="103">
        <f t="shared" si="2"/>
        <v>-66.150000000000006</v>
      </c>
      <c r="Z10" s="103">
        <f t="shared" si="3"/>
        <v>6.5299999999999869</v>
      </c>
      <c r="AA10" s="103">
        <f t="shared" si="4"/>
        <v>6.5299999999999869</v>
      </c>
      <c r="AB10" s="590">
        <v>6.64</v>
      </c>
      <c r="AC10" s="92">
        <f t="shared" si="5"/>
        <v>0.11000000000001275</v>
      </c>
      <c r="AG10" s="477">
        <v>2.4399999999999977</v>
      </c>
      <c r="AH10" s="478">
        <v>2.83</v>
      </c>
      <c r="AI10" s="478">
        <v>2.5899999999999892</v>
      </c>
      <c r="AJ10" s="478">
        <v>2.644999999999996</v>
      </c>
      <c r="AK10" s="478">
        <v>2.78</v>
      </c>
      <c r="AL10" s="478">
        <v>2.88</v>
      </c>
      <c r="AM10" s="478">
        <v>2.99</v>
      </c>
      <c r="AN10" s="478">
        <v>3.14</v>
      </c>
      <c r="AO10" s="478">
        <v>3.05</v>
      </c>
      <c r="AP10" s="478">
        <v>3.19</v>
      </c>
      <c r="AQ10" s="478">
        <v>3.32</v>
      </c>
      <c r="AR10" s="478">
        <v>3.22</v>
      </c>
      <c r="AS10" s="478">
        <v>3.35</v>
      </c>
      <c r="AT10" s="478">
        <v>3.25</v>
      </c>
      <c r="AU10" s="478">
        <v>3.38</v>
      </c>
      <c r="AV10" s="478">
        <v>3.45</v>
      </c>
      <c r="AW10" s="478">
        <v>3.59</v>
      </c>
      <c r="AX10" s="478">
        <v>3.7</v>
      </c>
      <c r="AY10" s="478">
        <v>3.55</v>
      </c>
      <c r="AZ10" s="478">
        <v>3.66</v>
      </c>
      <c r="BA10" s="499">
        <v>3.84</v>
      </c>
      <c r="BB10" s="499">
        <v>3.5649999999999977</v>
      </c>
      <c r="BC10" s="499">
        <v>3.019999999999996</v>
      </c>
      <c r="BD10" s="499">
        <v>3.6049999999999898</v>
      </c>
      <c r="BE10" s="499">
        <v>3.7849999999999966</v>
      </c>
      <c r="BF10" s="499">
        <v>2.6199999999999903</v>
      </c>
      <c r="BG10" s="499">
        <v>3.2749999999999915</v>
      </c>
      <c r="BH10" s="499">
        <v>3.4029999999999916</v>
      </c>
      <c r="BI10" s="499">
        <v>3.9549999999999983</v>
      </c>
      <c r="BJ10" s="499">
        <v>4.0999999999999996</v>
      </c>
      <c r="BK10" s="504">
        <v>3.7675000000000001</v>
      </c>
      <c r="BL10" s="509">
        <v>3.625</v>
      </c>
      <c r="BM10" s="509">
        <v>3.8170000000000002</v>
      </c>
      <c r="BN10" s="509">
        <v>3.7162000000000002</v>
      </c>
      <c r="BO10" s="509">
        <v>3.81</v>
      </c>
      <c r="BP10" s="509">
        <v>3.75</v>
      </c>
      <c r="BQ10" s="509">
        <v>3.83</v>
      </c>
      <c r="BR10" s="509">
        <v>3.6249999999999858</v>
      </c>
      <c r="BS10" s="528">
        <v>3.74</v>
      </c>
      <c r="BT10" s="528">
        <v>3.83</v>
      </c>
      <c r="BU10" s="528">
        <v>3.96</v>
      </c>
      <c r="BV10" s="528">
        <v>3.85</v>
      </c>
      <c r="BW10" s="528">
        <v>4.5049999999999955</v>
      </c>
      <c r="BX10" s="528">
        <v>4.6500000000000004</v>
      </c>
      <c r="BY10" s="528">
        <v>4.664999999999992</v>
      </c>
      <c r="BZ10" s="528">
        <v>4.3149999999999835</v>
      </c>
      <c r="CA10" s="528">
        <v>4.2999999999999829</v>
      </c>
      <c r="CB10" s="528">
        <v>4.4400000000000004</v>
      </c>
      <c r="CC10" s="528">
        <v>4.3400000000000007</v>
      </c>
      <c r="CD10" s="528">
        <v>4.43</v>
      </c>
      <c r="CE10" s="528">
        <v>4.5349999999999966</v>
      </c>
      <c r="CF10" s="528">
        <v>4.62</v>
      </c>
      <c r="CG10" s="149">
        <v>4.71</v>
      </c>
      <c r="CH10" s="541">
        <v>4.6580000000000004</v>
      </c>
      <c r="CI10" s="149">
        <v>4.6016231599999999</v>
      </c>
      <c r="CJ10" s="149">
        <v>4.6500000000000004</v>
      </c>
      <c r="CK10" s="149">
        <v>4.5180000000000007</v>
      </c>
      <c r="CL10" s="548">
        <v>4.46</v>
      </c>
      <c r="CM10" s="149">
        <v>4.53</v>
      </c>
      <c r="CN10" s="149">
        <v>4.5999999999999996</v>
      </c>
      <c r="CO10" s="149">
        <v>4.66</v>
      </c>
      <c r="CP10" s="149">
        <v>4.6100000000000003</v>
      </c>
      <c r="CQ10" s="149">
        <v>4.49</v>
      </c>
      <c r="CR10" s="149">
        <v>4.55</v>
      </c>
      <c r="CS10" s="149">
        <v>4.5445999999999991</v>
      </c>
      <c r="CT10" s="149">
        <v>5.0978799999999955</v>
      </c>
      <c r="CU10" s="149">
        <v>5.3349999999999937</v>
      </c>
      <c r="CV10" s="149">
        <v>5.5100000000000051</v>
      </c>
      <c r="CW10" s="149">
        <v>5.64</v>
      </c>
      <c r="CX10" s="149">
        <v>5.4849999999999852</v>
      </c>
      <c r="CY10" s="149">
        <v>5.59</v>
      </c>
      <c r="CZ10" s="149">
        <v>5.039999999999992</v>
      </c>
      <c r="DA10" s="149">
        <v>5.4649999999999892</v>
      </c>
      <c r="DB10" s="149">
        <v>5.57</v>
      </c>
      <c r="DC10" s="149">
        <v>6.0649999999999977</v>
      </c>
      <c r="DD10" s="149">
        <v>6.19</v>
      </c>
      <c r="DE10" s="149">
        <v>5.914999999999992</v>
      </c>
      <c r="DF10" s="149">
        <v>6.0305</v>
      </c>
      <c r="DG10" s="564">
        <v>6.13</v>
      </c>
      <c r="DH10" s="564">
        <v>6.25</v>
      </c>
      <c r="DI10" s="149">
        <v>6.35</v>
      </c>
      <c r="DJ10" s="149">
        <v>6.29</v>
      </c>
      <c r="DK10" s="149">
        <v>6.33</v>
      </c>
      <c r="DL10" s="149">
        <v>6.28</v>
      </c>
      <c r="DM10" s="149">
        <v>6.34</v>
      </c>
      <c r="DN10" s="149">
        <v>6.3349999999999937</v>
      </c>
      <c r="DO10" s="149">
        <v>6.41</v>
      </c>
      <c r="DP10" s="149">
        <v>6.49</v>
      </c>
      <c r="DQ10" s="149">
        <v>6.2974999999999923</v>
      </c>
      <c r="DR10" s="149">
        <v>6.2149999999999892</v>
      </c>
      <c r="DS10" s="149">
        <v>6.26</v>
      </c>
      <c r="DT10" s="149">
        <v>6.3</v>
      </c>
      <c r="DU10" s="149">
        <v>6.27</v>
      </c>
      <c r="DV10" s="149">
        <v>6.31</v>
      </c>
      <c r="DW10" s="591">
        <v>6.35</v>
      </c>
      <c r="DX10" s="149">
        <v>6.41</v>
      </c>
      <c r="DY10" s="593">
        <v>6.45</v>
      </c>
      <c r="DZ10" s="594">
        <v>6.39</v>
      </c>
      <c r="EA10" s="149">
        <v>6.42</v>
      </c>
      <c r="EB10" s="596">
        <v>6.36</v>
      </c>
      <c r="EC10" s="597">
        <v>6.49</v>
      </c>
      <c r="ED10" s="149">
        <v>6.55</v>
      </c>
      <c r="EE10" s="600">
        <v>6.5</v>
      </c>
      <c r="EF10" s="601">
        <v>6.47</v>
      </c>
      <c r="EG10" s="602">
        <v>6.53</v>
      </c>
      <c r="EH10" s="149">
        <v>6.4</v>
      </c>
      <c r="EI10" s="149">
        <v>6.46</v>
      </c>
      <c r="EJ10" s="149">
        <v>6.41</v>
      </c>
      <c r="EK10" s="149">
        <v>6.37</v>
      </c>
      <c r="EL10" s="149">
        <v>6.41</v>
      </c>
      <c r="EM10" s="149">
        <v>6.35</v>
      </c>
      <c r="EN10" s="149">
        <v>6.4579999999999922</v>
      </c>
      <c r="EO10" s="149">
        <v>6.5299999999999869</v>
      </c>
      <c r="EP10" s="149">
        <v>6.58</v>
      </c>
      <c r="EQ10" s="149">
        <v>6.68</v>
      </c>
      <c r="ER10" s="149">
        <v>6.63</v>
      </c>
      <c r="ES10" s="149">
        <v>6.69</v>
      </c>
      <c r="ET10" s="621">
        <v>6.64</v>
      </c>
      <c r="EU10" s="149"/>
      <c r="EV10" s="149"/>
      <c r="EW10" s="149"/>
      <c r="EX10" s="149"/>
      <c r="EY10" s="149"/>
      <c r="EZ10" s="149"/>
      <c r="FA10" s="149"/>
      <c r="FB10" s="149"/>
      <c r="FC10" s="149"/>
      <c r="FD10" s="149"/>
      <c r="FE10" s="282"/>
      <c r="FF10" s="283"/>
      <c r="FG10" s="285"/>
      <c r="FH10" s="286"/>
      <c r="FI10" s="287"/>
      <c r="FJ10" s="288"/>
      <c r="FK10" s="289"/>
      <c r="FL10" s="290"/>
      <c r="FM10" s="291"/>
      <c r="FN10" s="291"/>
      <c r="FO10" s="293"/>
      <c r="FP10" s="294"/>
      <c r="FQ10" s="291"/>
      <c r="FR10" s="291"/>
      <c r="FS10" s="291"/>
      <c r="FT10" s="291"/>
      <c r="FU10" s="291"/>
      <c r="FV10" s="291"/>
      <c r="FW10" s="291"/>
      <c r="FX10" s="298"/>
      <c r="FY10" s="299"/>
      <c r="FZ10" s="300"/>
      <c r="GA10" s="301"/>
      <c r="GB10" s="302"/>
      <c r="GC10" s="304"/>
      <c r="GD10" s="305"/>
      <c r="GE10" s="306"/>
      <c r="GF10" s="307"/>
      <c r="GG10" s="308"/>
      <c r="GH10" s="309"/>
      <c r="GI10" s="310"/>
      <c r="GJ10" s="311"/>
      <c r="GK10" s="313"/>
      <c r="GL10" s="313"/>
      <c r="GM10" s="313"/>
      <c r="GN10" s="316"/>
      <c r="GO10" s="317"/>
      <c r="GP10" s="318"/>
      <c r="GQ10" s="313"/>
      <c r="GR10" s="313"/>
      <c r="GS10" s="313"/>
      <c r="GT10" s="313"/>
      <c r="GU10" s="313"/>
      <c r="GV10" s="313"/>
      <c r="GW10" s="321"/>
      <c r="GX10" s="321"/>
      <c r="GY10" s="325"/>
      <c r="GZ10" s="327"/>
      <c r="HA10" s="321"/>
      <c r="HB10" s="321"/>
      <c r="HC10" s="321"/>
      <c r="HD10" s="321"/>
      <c r="HE10" s="321"/>
      <c r="HF10" s="321"/>
      <c r="HG10" s="321"/>
      <c r="HH10" s="337"/>
      <c r="HI10" s="343"/>
      <c r="HJ10" s="347"/>
      <c r="HK10" s="321"/>
      <c r="HL10" s="352"/>
      <c r="HM10" s="355"/>
      <c r="HN10" s="355"/>
      <c r="HO10" s="355"/>
      <c r="HP10" s="355"/>
      <c r="HQ10" s="355"/>
      <c r="HR10" s="355"/>
      <c r="HS10" s="355"/>
      <c r="HT10" s="355"/>
      <c r="HU10" s="355"/>
      <c r="HV10" s="355"/>
      <c r="HW10" s="355"/>
      <c r="HX10" s="355"/>
      <c r="HY10" s="363"/>
      <c r="HZ10" s="369"/>
      <c r="IA10" s="373"/>
      <c r="IB10" s="377"/>
      <c r="IC10" s="380"/>
      <c r="ID10" s="382"/>
      <c r="IE10" s="384"/>
      <c r="IF10" s="386"/>
      <c r="IG10" s="389"/>
      <c r="IH10" s="392"/>
      <c r="II10" s="394"/>
      <c r="IJ10" s="396"/>
      <c r="IK10" s="399"/>
      <c r="IL10" s="400"/>
      <c r="IM10" s="401"/>
      <c r="IN10" s="402"/>
      <c r="IO10" s="404"/>
      <c r="IP10" s="406"/>
      <c r="IQ10" s="408"/>
      <c r="IR10" s="409"/>
      <c r="IS10" s="409"/>
      <c r="IT10" s="409"/>
      <c r="IU10" s="409"/>
      <c r="IV10" s="409"/>
      <c r="IW10" s="409"/>
      <c r="IX10" s="420"/>
      <c r="IY10" s="409"/>
      <c r="IZ10" s="409"/>
      <c r="JA10" s="409"/>
      <c r="JB10" s="409"/>
      <c r="JC10" s="429"/>
      <c r="JD10" s="431"/>
      <c r="JE10" s="433"/>
      <c r="JF10" s="434"/>
      <c r="JG10" s="435"/>
      <c r="JH10" s="436"/>
      <c r="JI10" s="437"/>
      <c r="JJ10" s="439"/>
      <c r="JK10" s="439"/>
      <c r="JL10" s="439"/>
      <c r="JM10" s="439"/>
      <c r="JN10" s="439"/>
      <c r="JO10" s="439"/>
      <c r="JP10" s="439"/>
      <c r="JQ10" s="439"/>
      <c r="JR10" s="439"/>
    </row>
    <row r="11" spans="1:279" s="92" customFormat="1" ht="14.1" customHeight="1">
      <c r="A11" s="111">
        <v>0</v>
      </c>
      <c r="B11" s="110">
        <v>0</v>
      </c>
      <c r="C11" s="110">
        <f>D11-B11</f>
        <v>0</v>
      </c>
      <c r="D11" s="110">
        <v>0</v>
      </c>
      <c r="E11" s="110">
        <f>(D11-N11)/4</f>
        <v>0</v>
      </c>
      <c r="F11" s="791"/>
      <c r="G11" s="792"/>
      <c r="H11" s="792"/>
      <c r="I11" s="793"/>
      <c r="N11" s="149">
        <f>B11</f>
        <v>0</v>
      </c>
      <c r="O11" s="100">
        <v>4</v>
      </c>
      <c r="P11" s="103">
        <v>-6.11</v>
      </c>
      <c r="Q11" s="103">
        <v>7.7</v>
      </c>
      <c r="R11" s="103">
        <f t="shared" si="0"/>
        <v>1.5899999999999999</v>
      </c>
      <c r="S11" s="104">
        <v>-4.71</v>
      </c>
      <c r="T11" s="104">
        <v>6.22</v>
      </c>
      <c r="U11" s="105">
        <f t="shared" si="1"/>
        <v>1.5099999999999998</v>
      </c>
      <c r="V11" s="103">
        <f t="shared" si="6"/>
        <v>-6.9050000000000002</v>
      </c>
      <c r="W11" s="103">
        <f t="shared" si="7"/>
        <v>-5.4649999999999999</v>
      </c>
      <c r="X11" s="103">
        <f t="shared" si="2"/>
        <v>-79.584999999999994</v>
      </c>
      <c r="Y11" s="103">
        <f t="shared" si="2"/>
        <v>-71.615000000000009</v>
      </c>
      <c r="Z11" s="103">
        <f t="shared" si="3"/>
        <v>7.9699999999999847</v>
      </c>
      <c r="AA11" s="103">
        <f t="shared" si="4"/>
        <v>7.9699999999999847</v>
      </c>
      <c r="AB11" s="590">
        <v>8.1</v>
      </c>
      <c r="AC11" s="92">
        <f t="shared" si="5"/>
        <v>0.13000000000001499</v>
      </c>
      <c r="AG11" s="477">
        <v>2.7900000000000063</v>
      </c>
      <c r="AH11" s="478">
        <v>3.24</v>
      </c>
      <c r="AI11" s="478">
        <v>2.9899999999999949</v>
      </c>
      <c r="AJ11" s="478">
        <v>3.105000000000004</v>
      </c>
      <c r="AK11" s="478">
        <v>3.26</v>
      </c>
      <c r="AL11" s="478">
        <v>3.38</v>
      </c>
      <c r="AM11" s="478">
        <v>3.51</v>
      </c>
      <c r="AN11" s="478">
        <v>3.69</v>
      </c>
      <c r="AO11" s="478">
        <v>3.58</v>
      </c>
      <c r="AP11" s="478">
        <v>3.74</v>
      </c>
      <c r="AQ11" s="478">
        <v>3.89</v>
      </c>
      <c r="AR11" s="478">
        <v>3.77</v>
      </c>
      <c r="AS11" s="478">
        <v>3.92</v>
      </c>
      <c r="AT11" s="478">
        <v>3.8</v>
      </c>
      <c r="AU11" s="478">
        <v>3.95</v>
      </c>
      <c r="AV11" s="478">
        <v>4.03</v>
      </c>
      <c r="AW11" s="478">
        <v>4.1900000000000004</v>
      </c>
      <c r="AX11" s="478">
        <v>4.32</v>
      </c>
      <c r="AY11" s="478">
        <v>4.1500000000000004</v>
      </c>
      <c r="AZ11" s="478">
        <v>4.2699999999999996</v>
      </c>
      <c r="BA11" s="499">
        <v>4.4800000000000004</v>
      </c>
      <c r="BB11" s="499">
        <v>4.1949999999999932</v>
      </c>
      <c r="BC11" s="499">
        <v>3.6499999999999915</v>
      </c>
      <c r="BD11" s="499">
        <v>4.2599999999999909</v>
      </c>
      <c r="BE11" s="499">
        <v>4.5</v>
      </c>
      <c r="BF11" s="499">
        <v>3.2399999999999949</v>
      </c>
      <c r="BG11" s="499">
        <v>3.9599999999999937</v>
      </c>
      <c r="BH11" s="499">
        <v>4.1039999999999939</v>
      </c>
      <c r="BI11" s="499">
        <v>4.7099999999999937</v>
      </c>
      <c r="BJ11" s="499">
        <v>4.88</v>
      </c>
      <c r="BK11" s="504">
        <v>4.544000000000004</v>
      </c>
      <c r="BL11" s="509">
        <v>4.4000000000000057</v>
      </c>
      <c r="BM11" s="509">
        <v>4.6160000000000059</v>
      </c>
      <c r="BN11" s="509">
        <v>4.5008000000000061</v>
      </c>
      <c r="BO11" s="509">
        <v>4.6100000000000003</v>
      </c>
      <c r="BP11" s="509">
        <v>4.54</v>
      </c>
      <c r="BQ11" s="509">
        <v>4.63</v>
      </c>
      <c r="BR11" s="509">
        <v>4.4549999999999841</v>
      </c>
      <c r="BS11" s="528">
        <v>4.5999999999999996</v>
      </c>
      <c r="BT11" s="528">
        <v>4.71</v>
      </c>
      <c r="BU11" s="528">
        <v>4.87</v>
      </c>
      <c r="BV11" s="528">
        <v>4.74</v>
      </c>
      <c r="BW11" s="528">
        <v>5.375</v>
      </c>
      <c r="BX11" s="528">
        <v>5.55</v>
      </c>
      <c r="BY11" s="528">
        <v>5.5749999999999886</v>
      </c>
      <c r="BZ11" s="528">
        <v>5.2099999999999795</v>
      </c>
      <c r="CA11" s="528">
        <v>5.2499999999999858</v>
      </c>
      <c r="CB11" s="528">
        <v>5.42</v>
      </c>
      <c r="CC11" s="528">
        <v>5.3049999999999997</v>
      </c>
      <c r="CD11" s="528">
        <v>5.41</v>
      </c>
      <c r="CE11" s="528">
        <v>5.4650000000000034</v>
      </c>
      <c r="CF11" s="528">
        <v>5.56</v>
      </c>
      <c r="CG11" s="149">
        <v>5.67</v>
      </c>
      <c r="CH11" s="541">
        <v>5.6101999999999999</v>
      </c>
      <c r="CI11" s="149">
        <v>5.5408742000000002</v>
      </c>
      <c r="CJ11" s="149">
        <v>5.6</v>
      </c>
      <c r="CK11" s="149">
        <v>5.4481999999999999</v>
      </c>
      <c r="CL11" s="548">
        <v>5.38</v>
      </c>
      <c r="CM11" s="149">
        <v>5.47</v>
      </c>
      <c r="CN11" s="149">
        <v>5.55</v>
      </c>
      <c r="CO11" s="149">
        <v>5.62</v>
      </c>
      <c r="CP11" s="149">
        <v>5.56</v>
      </c>
      <c r="CQ11" s="149">
        <v>5.4219999999999997</v>
      </c>
      <c r="CR11" s="149">
        <v>5.49</v>
      </c>
      <c r="CS11" s="149">
        <v>5.4810000000000016</v>
      </c>
      <c r="CT11" s="149">
        <v>6.1732999999999993</v>
      </c>
      <c r="CU11" s="149">
        <v>6.4699999999999989</v>
      </c>
      <c r="CV11" s="149">
        <v>6.5950000000000131</v>
      </c>
      <c r="CW11" s="149">
        <v>6.75</v>
      </c>
      <c r="CX11" s="149">
        <v>6.6299999999999812</v>
      </c>
      <c r="CY11" s="149">
        <v>6.76</v>
      </c>
      <c r="CZ11" s="149">
        <v>6.1849999999999881</v>
      </c>
      <c r="DA11" s="149">
        <v>6.6349999999999909</v>
      </c>
      <c r="DB11" s="149">
        <v>6.77</v>
      </c>
      <c r="DC11" s="149">
        <v>7.3100000000000023</v>
      </c>
      <c r="DD11" s="149">
        <v>7.46</v>
      </c>
      <c r="DE11" s="149">
        <v>7.1299999999999955</v>
      </c>
      <c r="DF11" s="149">
        <v>7.2620000000000005</v>
      </c>
      <c r="DG11" s="564">
        <v>7.37</v>
      </c>
      <c r="DH11" s="564">
        <v>7.5</v>
      </c>
      <c r="DI11" s="149">
        <v>7.61</v>
      </c>
      <c r="DJ11" s="149">
        <v>7.53</v>
      </c>
      <c r="DK11" s="149">
        <v>7.58</v>
      </c>
      <c r="DL11" s="149">
        <v>7.52</v>
      </c>
      <c r="DM11" s="149">
        <v>7.6</v>
      </c>
      <c r="DN11" s="149">
        <v>7.6499999999999915</v>
      </c>
      <c r="DO11" s="149">
        <v>7.74</v>
      </c>
      <c r="DP11" s="149">
        <v>7.83</v>
      </c>
      <c r="DQ11" s="149">
        <v>7.6059999999999937</v>
      </c>
      <c r="DR11" s="149">
        <v>7.5099999999999909</v>
      </c>
      <c r="DS11" s="149">
        <v>7.57</v>
      </c>
      <c r="DT11" s="149">
        <v>7.62</v>
      </c>
      <c r="DU11" s="149">
        <v>7.58</v>
      </c>
      <c r="DV11" s="149">
        <v>7.63</v>
      </c>
      <c r="DW11" s="591">
        <v>7.68</v>
      </c>
      <c r="DX11" s="149">
        <v>7.76</v>
      </c>
      <c r="DY11" s="593">
        <v>7.81</v>
      </c>
      <c r="DZ11" s="594">
        <v>7.74</v>
      </c>
      <c r="EA11" s="149">
        <v>7.78</v>
      </c>
      <c r="EB11" s="596">
        <v>7.71</v>
      </c>
      <c r="EC11" s="597">
        <v>7.86</v>
      </c>
      <c r="ED11" s="149">
        <v>7.94</v>
      </c>
      <c r="EE11" s="600">
        <v>7.88</v>
      </c>
      <c r="EF11" s="601">
        <v>7.84</v>
      </c>
      <c r="EG11" s="602">
        <v>7.92</v>
      </c>
      <c r="EH11" s="149">
        <v>7.75</v>
      </c>
      <c r="EI11" s="149">
        <v>7.82</v>
      </c>
      <c r="EJ11" s="149">
        <v>7.76</v>
      </c>
      <c r="EK11" s="149">
        <v>7.71</v>
      </c>
      <c r="EL11" s="149">
        <v>7.76</v>
      </c>
      <c r="EM11" s="149">
        <v>7.68</v>
      </c>
      <c r="EN11" s="149">
        <v>7.8539999999999903</v>
      </c>
      <c r="EO11" s="149">
        <v>7.9699999999999847</v>
      </c>
      <c r="EP11" s="149">
        <v>8.0299999999999994</v>
      </c>
      <c r="EQ11" s="149">
        <v>8.15</v>
      </c>
      <c r="ER11" s="149">
        <v>8.09</v>
      </c>
      <c r="ES11" s="149">
        <v>8.16</v>
      </c>
      <c r="ET11" s="621">
        <v>8.1</v>
      </c>
      <c r="EU11" s="149"/>
      <c r="EV11" s="149"/>
      <c r="EW11" s="149"/>
      <c r="EX11" s="149"/>
      <c r="EY11" s="149"/>
      <c r="EZ11" s="149"/>
      <c r="FA11" s="149"/>
      <c r="FB11" s="149"/>
      <c r="FC11" s="149"/>
      <c r="FD11" s="149"/>
      <c r="FE11" s="282"/>
      <c r="FF11" s="283"/>
      <c r="FG11" s="285"/>
      <c r="FH11" s="286"/>
      <c r="FI11" s="287"/>
      <c r="FJ11" s="288"/>
      <c r="FK11" s="289"/>
      <c r="FL11" s="290"/>
      <c r="FM11" s="291"/>
      <c r="FN11" s="291"/>
      <c r="FO11" s="293"/>
      <c r="FP11" s="294"/>
      <c r="FQ11" s="291"/>
      <c r="FR11" s="291"/>
      <c r="FS11" s="291"/>
      <c r="FT11" s="291"/>
      <c r="FU11" s="291"/>
      <c r="FV11" s="291"/>
      <c r="FW11" s="291"/>
      <c r="FX11" s="298"/>
      <c r="FY11" s="299"/>
      <c r="FZ11" s="300"/>
      <c r="GA11" s="301"/>
      <c r="GB11" s="302"/>
      <c r="GC11" s="304"/>
      <c r="GD11" s="305"/>
      <c r="GE11" s="306"/>
      <c r="GF11" s="307"/>
      <c r="GG11" s="308"/>
      <c r="GH11" s="309"/>
      <c r="GI11" s="310"/>
      <c r="GJ11" s="311"/>
      <c r="GK11" s="313"/>
      <c r="GL11" s="313"/>
      <c r="GM11" s="313"/>
      <c r="GN11" s="316"/>
      <c r="GO11" s="317"/>
      <c r="GP11" s="318"/>
      <c r="GQ11" s="313"/>
      <c r="GR11" s="313"/>
      <c r="GS11" s="313"/>
      <c r="GT11" s="313"/>
      <c r="GU11" s="313"/>
      <c r="GV11" s="313"/>
      <c r="GW11" s="321"/>
      <c r="GX11" s="321"/>
      <c r="GY11" s="325"/>
      <c r="GZ11" s="327"/>
      <c r="HA11" s="321"/>
      <c r="HB11" s="321"/>
      <c r="HC11" s="321"/>
      <c r="HD11" s="321"/>
      <c r="HE11" s="321"/>
      <c r="HF11" s="321"/>
      <c r="HG11" s="321"/>
      <c r="HH11" s="337"/>
      <c r="HI11" s="343"/>
      <c r="HJ11" s="347"/>
      <c r="HK11" s="321"/>
      <c r="HL11" s="352"/>
      <c r="HM11" s="355"/>
      <c r="HN11" s="355"/>
      <c r="HO11" s="355"/>
      <c r="HP11" s="355"/>
      <c r="HQ11" s="355"/>
      <c r="HR11" s="355"/>
      <c r="HS11" s="355"/>
      <c r="HT11" s="355"/>
      <c r="HU11" s="355"/>
      <c r="HV11" s="355"/>
      <c r="HW11" s="355"/>
      <c r="HX11" s="355"/>
      <c r="HY11" s="363"/>
      <c r="HZ11" s="369"/>
      <c r="IA11" s="373"/>
      <c r="IB11" s="377"/>
      <c r="IC11" s="380"/>
      <c r="ID11" s="382"/>
      <c r="IE11" s="384"/>
      <c r="IF11" s="386"/>
      <c r="IG11" s="389"/>
      <c r="IH11" s="392"/>
      <c r="II11" s="394"/>
      <c r="IJ11" s="396"/>
      <c r="IK11" s="399"/>
      <c r="IL11" s="400"/>
      <c r="IM11" s="401"/>
      <c r="IN11" s="402"/>
      <c r="IO11" s="404"/>
      <c r="IP11" s="406"/>
      <c r="IQ11" s="408"/>
      <c r="IR11" s="409"/>
      <c r="IS11" s="409"/>
      <c r="IT11" s="409"/>
      <c r="IU11" s="409"/>
      <c r="IV11" s="409"/>
      <c r="IW11" s="409"/>
      <c r="IX11" s="420"/>
      <c r="IY11" s="409"/>
      <c r="IZ11" s="409"/>
      <c r="JA11" s="409"/>
      <c r="JB11" s="409"/>
      <c r="JC11" s="429"/>
      <c r="JD11" s="431"/>
      <c r="JE11" s="433"/>
      <c r="JF11" s="434"/>
      <c r="JG11" s="435"/>
      <c r="JH11" s="436"/>
      <c r="JI11" s="437"/>
      <c r="JJ11" s="439"/>
      <c r="JK11" s="439"/>
      <c r="JL11" s="439"/>
      <c r="JM11" s="439"/>
      <c r="JN11" s="439"/>
      <c r="JO11" s="439"/>
      <c r="JP11" s="439"/>
      <c r="JQ11" s="439"/>
      <c r="JR11" s="439"/>
    </row>
    <row r="12" spans="1:279" s="92" customFormat="1" ht="14.1" customHeight="1">
      <c r="A12" s="111">
        <v>-0.5</v>
      </c>
      <c r="B12" s="110">
        <v>-0.61</v>
      </c>
      <c r="C12" s="110">
        <f t="shared" ref="C12:C75" si="8">D12-B12</f>
        <v>0</v>
      </c>
      <c r="D12" s="110">
        <v>-0.61</v>
      </c>
      <c r="E12" s="110">
        <f t="shared" ref="E12:E75" si="9">(D12-N12)/4</f>
        <v>0</v>
      </c>
      <c r="F12" s="791"/>
      <c r="G12" s="792"/>
      <c r="H12" s="792"/>
      <c r="I12" s="793"/>
      <c r="N12" s="590">
        <f t="shared" ref="N12:N75" si="10">B12</f>
        <v>-0.61</v>
      </c>
      <c r="O12" s="100">
        <v>4.5</v>
      </c>
      <c r="P12" s="103">
        <v>-5.23</v>
      </c>
      <c r="Q12" s="103">
        <v>6.19</v>
      </c>
      <c r="R12" s="103">
        <f t="shared" si="0"/>
        <v>0.96</v>
      </c>
      <c r="S12" s="104">
        <v>-3.68</v>
      </c>
      <c r="T12" s="104">
        <v>4.55</v>
      </c>
      <c r="U12" s="105">
        <f t="shared" si="1"/>
        <v>0.86999999999999966</v>
      </c>
      <c r="V12" s="103">
        <f t="shared" si="6"/>
        <v>-5.7100000000000009</v>
      </c>
      <c r="W12" s="103">
        <f t="shared" si="7"/>
        <v>-4.1150000000000002</v>
      </c>
      <c r="X12" s="103">
        <f t="shared" si="2"/>
        <v>-85.294999999999987</v>
      </c>
      <c r="Y12" s="103">
        <f t="shared" si="2"/>
        <v>-75.73</v>
      </c>
      <c r="Z12" s="103">
        <f t="shared" si="3"/>
        <v>9.5649999999999835</v>
      </c>
      <c r="AA12" s="103">
        <f t="shared" si="4"/>
        <v>9.5649999999999835</v>
      </c>
      <c r="AB12" s="590">
        <v>9.7200000000000006</v>
      </c>
      <c r="AC12" s="92">
        <f t="shared" si="5"/>
        <v>0.15500000000001712</v>
      </c>
      <c r="AG12" s="477">
        <v>3.0750000000000028</v>
      </c>
      <c r="AH12" s="478">
        <v>3.57</v>
      </c>
      <c r="AI12" s="478">
        <v>3.4399999999999835</v>
      </c>
      <c r="AJ12" s="478">
        <v>3.6149999999999949</v>
      </c>
      <c r="AK12" s="478">
        <v>3.8</v>
      </c>
      <c r="AL12" s="478">
        <v>3.94</v>
      </c>
      <c r="AM12" s="478">
        <v>4.09</v>
      </c>
      <c r="AN12" s="478">
        <v>4.29</v>
      </c>
      <c r="AO12" s="478">
        <v>4.16</v>
      </c>
      <c r="AP12" s="478">
        <v>4.3499999999999996</v>
      </c>
      <c r="AQ12" s="478">
        <v>4.5199999999999996</v>
      </c>
      <c r="AR12" s="478">
        <v>4.38</v>
      </c>
      <c r="AS12" s="478">
        <v>4.5599999999999996</v>
      </c>
      <c r="AT12" s="478">
        <v>4.42</v>
      </c>
      <c r="AU12" s="478">
        <v>4.5999999999999996</v>
      </c>
      <c r="AV12" s="478">
        <v>4.6900000000000004</v>
      </c>
      <c r="AW12" s="478">
        <v>4.88</v>
      </c>
      <c r="AX12" s="478">
        <v>5.03</v>
      </c>
      <c r="AY12" s="478">
        <v>4.83</v>
      </c>
      <c r="AZ12" s="478">
        <v>4.97</v>
      </c>
      <c r="BA12" s="499">
        <v>5.22</v>
      </c>
      <c r="BB12" s="499">
        <v>4.9399999999999835</v>
      </c>
      <c r="BC12" s="499">
        <v>4.3749999999999858</v>
      </c>
      <c r="BD12" s="499">
        <v>4.9949999999999903</v>
      </c>
      <c r="BE12" s="499">
        <v>5.2349999999999994</v>
      </c>
      <c r="BF12" s="499">
        <v>4.6699999999999875</v>
      </c>
      <c r="BG12" s="499">
        <v>4.7549999999999812</v>
      </c>
      <c r="BH12" s="499">
        <v>4.9189999999999809</v>
      </c>
      <c r="BI12" s="499">
        <v>5.5549999999999926</v>
      </c>
      <c r="BJ12" s="499">
        <v>5.75</v>
      </c>
      <c r="BK12" s="504">
        <v>5.4385000000000048</v>
      </c>
      <c r="BL12" s="509">
        <v>5.3050000000000068</v>
      </c>
      <c r="BM12" s="509">
        <v>5.5510000000000064</v>
      </c>
      <c r="BN12" s="509">
        <v>5.4214000000000064</v>
      </c>
      <c r="BO12" s="509">
        <v>5.56</v>
      </c>
      <c r="BP12" s="509">
        <v>5.48</v>
      </c>
      <c r="BQ12" s="509">
        <v>5.59</v>
      </c>
      <c r="BR12" s="509">
        <v>5.3649999999999807</v>
      </c>
      <c r="BS12" s="528">
        <v>5.54</v>
      </c>
      <c r="BT12" s="528">
        <v>5.67</v>
      </c>
      <c r="BU12" s="528">
        <v>5.86</v>
      </c>
      <c r="BV12" s="528">
        <v>5.7</v>
      </c>
      <c r="BW12" s="528">
        <v>6.3649999999999949</v>
      </c>
      <c r="BX12" s="528">
        <v>6.57</v>
      </c>
      <c r="BY12" s="528">
        <v>6.5549999999999784</v>
      </c>
      <c r="BZ12" s="528">
        <v>6.2299999999999756</v>
      </c>
      <c r="CA12" s="528">
        <v>6.2899999999999778</v>
      </c>
      <c r="CB12" s="528">
        <v>6.5</v>
      </c>
      <c r="CC12" s="528">
        <v>6.37</v>
      </c>
      <c r="CD12" s="528">
        <v>6.5</v>
      </c>
      <c r="CE12" s="528">
        <v>6.5600000000000023</v>
      </c>
      <c r="CF12" s="528">
        <v>6.68</v>
      </c>
      <c r="CG12" s="149">
        <v>6.81</v>
      </c>
      <c r="CH12" s="541">
        <v>6.7423999999999999</v>
      </c>
      <c r="CI12" s="149">
        <v>6.6556053200000003</v>
      </c>
      <c r="CJ12" s="149">
        <v>6.73</v>
      </c>
      <c r="CK12" s="149">
        <v>6.5584000000000007</v>
      </c>
      <c r="CL12" s="548">
        <v>6.48</v>
      </c>
      <c r="CM12" s="149">
        <v>6.58</v>
      </c>
      <c r="CN12" s="149">
        <v>6.68</v>
      </c>
      <c r="CO12" s="149">
        <v>6.76</v>
      </c>
      <c r="CP12" s="149">
        <v>6.69</v>
      </c>
      <c r="CQ12" s="149">
        <v>6.5340000000000007</v>
      </c>
      <c r="CR12" s="149">
        <v>6.62</v>
      </c>
      <c r="CS12" s="149">
        <v>6.5984000000000007</v>
      </c>
      <c r="CT12" s="149">
        <v>7.3590199999999921</v>
      </c>
      <c r="CU12" s="149">
        <v>7.6849999999999881</v>
      </c>
      <c r="CV12" s="149">
        <v>7.8100000000000023</v>
      </c>
      <c r="CW12" s="149">
        <v>7.99</v>
      </c>
      <c r="CX12" s="149">
        <v>7.8699999999999761</v>
      </c>
      <c r="CY12" s="149">
        <v>8.0299999999999994</v>
      </c>
      <c r="CZ12" s="149">
        <v>7.4699999999999847</v>
      </c>
      <c r="DA12" s="149">
        <v>7.9499999999999886</v>
      </c>
      <c r="DB12" s="149">
        <v>8.11</v>
      </c>
      <c r="DC12" s="149">
        <v>8.5600000000000023</v>
      </c>
      <c r="DD12" s="149">
        <v>8.73</v>
      </c>
      <c r="DE12" s="149">
        <v>8.4499999999999886</v>
      </c>
      <c r="DF12" s="149">
        <v>8.604000000000001</v>
      </c>
      <c r="DG12" s="564">
        <v>8.73</v>
      </c>
      <c r="DH12" s="564">
        <v>8.8800000000000008</v>
      </c>
      <c r="DI12" s="149">
        <v>9.01</v>
      </c>
      <c r="DJ12" s="149">
        <v>8.92</v>
      </c>
      <c r="DK12" s="149">
        <v>8.98</v>
      </c>
      <c r="DL12" s="149">
        <v>8.91</v>
      </c>
      <c r="DM12" s="149">
        <v>9</v>
      </c>
      <c r="DN12" s="149">
        <v>9.0749999999999886</v>
      </c>
      <c r="DO12" s="149">
        <v>9.18</v>
      </c>
      <c r="DP12" s="149">
        <v>9.2899999999999991</v>
      </c>
      <c r="DQ12" s="149">
        <v>9.0134999999999863</v>
      </c>
      <c r="DR12" s="149">
        <v>8.8949999999999818</v>
      </c>
      <c r="DS12" s="149">
        <v>8.9700000000000006</v>
      </c>
      <c r="DT12" s="149">
        <v>9.0299999999999994</v>
      </c>
      <c r="DU12" s="149">
        <v>8.98</v>
      </c>
      <c r="DV12" s="149">
        <v>9.0399999999999991</v>
      </c>
      <c r="DW12" s="591">
        <v>9.1</v>
      </c>
      <c r="DX12" s="149">
        <v>9.19</v>
      </c>
      <c r="DY12" s="593">
        <v>9.25</v>
      </c>
      <c r="DZ12" s="594">
        <v>9.17</v>
      </c>
      <c r="EA12" s="149">
        <v>9.2200000000000006</v>
      </c>
      <c r="EB12" s="596">
        <v>9.14</v>
      </c>
      <c r="EC12" s="597">
        <v>9.32</v>
      </c>
      <c r="ED12" s="149">
        <v>9.41</v>
      </c>
      <c r="EE12" s="600">
        <v>9.34</v>
      </c>
      <c r="EF12" s="601">
        <v>9.2899999999999991</v>
      </c>
      <c r="EG12" s="602">
        <v>9.3800000000000008</v>
      </c>
      <c r="EH12" s="149">
        <v>9.18</v>
      </c>
      <c r="EI12" s="149">
        <v>9.26</v>
      </c>
      <c r="EJ12" s="149">
        <v>9.19</v>
      </c>
      <c r="EK12" s="149">
        <v>9.1300000000000008</v>
      </c>
      <c r="EL12" s="149">
        <v>9.19</v>
      </c>
      <c r="EM12" s="149">
        <v>9.1</v>
      </c>
      <c r="EN12" s="149">
        <v>9.3789999999999907</v>
      </c>
      <c r="EO12" s="149">
        <v>9.5649999999999835</v>
      </c>
      <c r="EP12" s="149">
        <v>9.6300000000000008</v>
      </c>
      <c r="EQ12" s="149">
        <v>9.77</v>
      </c>
      <c r="ER12" s="149">
        <v>9.6999999999999993</v>
      </c>
      <c r="ES12" s="149">
        <v>9.7899999999999991</v>
      </c>
      <c r="ET12" s="621">
        <v>9.7200000000000006</v>
      </c>
      <c r="EU12" s="149"/>
      <c r="EV12" s="149"/>
      <c r="EW12" s="149"/>
      <c r="EX12" s="149"/>
      <c r="EY12" s="149"/>
      <c r="EZ12" s="149"/>
      <c r="FA12" s="149"/>
      <c r="FB12" s="149"/>
      <c r="FC12" s="149"/>
      <c r="FD12" s="149"/>
      <c r="FE12" s="282"/>
      <c r="FF12" s="283"/>
      <c r="FG12" s="285"/>
      <c r="FH12" s="286"/>
      <c r="FI12" s="287"/>
      <c r="FJ12" s="288"/>
      <c r="FK12" s="289"/>
      <c r="FL12" s="290"/>
      <c r="FM12" s="291"/>
      <c r="FN12" s="291"/>
      <c r="FO12" s="293"/>
      <c r="FP12" s="294"/>
      <c r="FQ12" s="291"/>
      <c r="FR12" s="291"/>
      <c r="FS12" s="291"/>
      <c r="FT12" s="291"/>
      <c r="FU12" s="291"/>
      <c r="FV12" s="291"/>
      <c r="FW12" s="291"/>
      <c r="FX12" s="298"/>
      <c r="FY12" s="299"/>
      <c r="FZ12" s="300"/>
      <c r="GA12" s="301"/>
      <c r="GB12" s="302"/>
      <c r="GC12" s="304"/>
      <c r="GD12" s="305"/>
      <c r="GE12" s="306"/>
      <c r="GF12" s="307"/>
      <c r="GG12" s="308"/>
      <c r="GH12" s="309"/>
      <c r="GI12" s="310"/>
      <c r="GJ12" s="311"/>
      <c r="GK12" s="313"/>
      <c r="GL12" s="313"/>
      <c r="GM12" s="313"/>
      <c r="GN12" s="316"/>
      <c r="GO12" s="317"/>
      <c r="GP12" s="318"/>
      <c r="GQ12" s="313"/>
      <c r="GR12" s="313"/>
      <c r="GS12" s="313"/>
      <c r="GT12" s="313"/>
      <c r="GU12" s="313"/>
      <c r="GV12" s="313"/>
      <c r="GW12" s="321"/>
      <c r="GX12" s="321"/>
      <c r="GY12" s="325"/>
      <c r="GZ12" s="327"/>
      <c r="HA12" s="321"/>
      <c r="HB12" s="321"/>
      <c r="HC12" s="321"/>
      <c r="HD12" s="321"/>
      <c r="HE12" s="321"/>
      <c r="HF12" s="321"/>
      <c r="HG12" s="321"/>
      <c r="HH12" s="337"/>
      <c r="HI12" s="343"/>
      <c r="HJ12" s="347"/>
      <c r="HK12" s="321"/>
      <c r="HL12" s="352"/>
      <c r="HM12" s="355"/>
      <c r="HN12" s="355"/>
      <c r="HO12" s="355"/>
      <c r="HP12" s="355"/>
      <c r="HQ12" s="355"/>
      <c r="HR12" s="355"/>
      <c r="HS12" s="355"/>
      <c r="HT12" s="355"/>
      <c r="HU12" s="355"/>
      <c r="HV12" s="355"/>
      <c r="HW12" s="355"/>
      <c r="HX12" s="355"/>
      <c r="HY12" s="363"/>
      <c r="HZ12" s="369"/>
      <c r="IA12" s="373"/>
      <c r="IB12" s="377"/>
      <c r="IC12" s="380"/>
      <c r="ID12" s="382"/>
      <c r="IE12" s="384"/>
      <c r="IF12" s="386"/>
      <c r="IG12" s="389"/>
      <c r="IH12" s="392"/>
      <c r="II12" s="394"/>
      <c r="IJ12" s="396"/>
      <c r="IK12" s="399"/>
      <c r="IL12" s="400"/>
      <c r="IM12" s="401"/>
      <c r="IN12" s="402"/>
      <c r="IO12" s="404"/>
      <c r="IP12" s="406"/>
      <c r="IQ12" s="408"/>
      <c r="IR12" s="409"/>
      <c r="IS12" s="409"/>
      <c r="IT12" s="409"/>
      <c r="IU12" s="409"/>
      <c r="IV12" s="409"/>
      <c r="IW12" s="409"/>
      <c r="IX12" s="420"/>
      <c r="IY12" s="409"/>
      <c r="IZ12" s="409"/>
      <c r="JA12" s="409"/>
      <c r="JB12" s="409"/>
      <c r="JC12" s="429"/>
      <c r="JD12" s="431"/>
      <c r="JE12" s="433"/>
      <c r="JF12" s="434"/>
      <c r="JG12" s="435"/>
      <c r="JH12" s="436"/>
      <c r="JI12" s="437"/>
      <c r="JJ12" s="439"/>
      <c r="JK12" s="439"/>
      <c r="JL12" s="439"/>
      <c r="JM12" s="439"/>
      <c r="JN12" s="439"/>
      <c r="JO12" s="439"/>
      <c r="JP12" s="439"/>
      <c r="JQ12" s="439"/>
      <c r="JR12" s="439"/>
    </row>
    <row r="13" spans="1:279" s="92" customFormat="1" ht="14.1" customHeight="1">
      <c r="A13" s="111">
        <v>-1</v>
      </c>
      <c r="B13" s="110">
        <v>0.01</v>
      </c>
      <c r="C13" s="110">
        <f t="shared" si="8"/>
        <v>0</v>
      </c>
      <c r="D13" s="110">
        <v>0.01</v>
      </c>
      <c r="E13" s="110">
        <f t="shared" si="9"/>
        <v>0</v>
      </c>
      <c r="F13" s="791"/>
      <c r="G13" s="792"/>
      <c r="H13" s="792"/>
      <c r="I13" s="793"/>
      <c r="N13" s="590">
        <f t="shared" si="10"/>
        <v>0.01</v>
      </c>
      <c r="O13" s="100">
        <v>5</v>
      </c>
      <c r="P13" s="103">
        <v>1.02</v>
      </c>
      <c r="Q13" s="103">
        <v>0.22</v>
      </c>
      <c r="R13" s="103">
        <f t="shared" si="0"/>
        <v>1.24</v>
      </c>
      <c r="S13" s="104">
        <v>2.62</v>
      </c>
      <c r="T13" s="104">
        <v>-1.44</v>
      </c>
      <c r="U13" s="105">
        <f t="shared" si="1"/>
        <v>1.1800000000000002</v>
      </c>
      <c r="V13" s="103">
        <f t="shared" si="6"/>
        <v>0.4</v>
      </c>
      <c r="W13" s="103">
        <f t="shared" si="7"/>
        <v>2.0300000000000002</v>
      </c>
      <c r="X13" s="103">
        <f t="shared" si="2"/>
        <v>-84.894999999999982</v>
      </c>
      <c r="Y13" s="103">
        <f t="shared" si="2"/>
        <v>-73.7</v>
      </c>
      <c r="Z13" s="103">
        <f t="shared" si="3"/>
        <v>11.194999999999979</v>
      </c>
      <c r="AA13" s="103">
        <f t="shared" si="4"/>
        <v>11.194999999999979</v>
      </c>
      <c r="AB13" s="590">
        <v>11.38</v>
      </c>
      <c r="AC13" s="92">
        <f t="shared" si="5"/>
        <v>0.18500000000002181</v>
      </c>
      <c r="AG13" s="477">
        <v>3.3499999999999943</v>
      </c>
      <c r="AH13" s="478">
        <v>3.89</v>
      </c>
      <c r="AI13" s="478">
        <v>3.8449999999999847</v>
      </c>
      <c r="AJ13" s="478">
        <v>4.1399999999999864</v>
      </c>
      <c r="AK13" s="478">
        <v>4.3499999999999996</v>
      </c>
      <c r="AL13" s="478">
        <v>4.51</v>
      </c>
      <c r="AM13" s="478">
        <v>4.6900000000000004</v>
      </c>
      <c r="AN13" s="478">
        <v>4.92</v>
      </c>
      <c r="AO13" s="478">
        <v>4.7699999999999996</v>
      </c>
      <c r="AP13" s="478">
        <v>4.9800000000000004</v>
      </c>
      <c r="AQ13" s="478">
        <v>5.18</v>
      </c>
      <c r="AR13" s="478">
        <v>5.0199999999999996</v>
      </c>
      <c r="AS13" s="478">
        <v>5.22</v>
      </c>
      <c r="AT13" s="478">
        <v>5.0599999999999996</v>
      </c>
      <c r="AU13" s="478">
        <v>5.26</v>
      </c>
      <c r="AV13" s="478">
        <v>5.37</v>
      </c>
      <c r="AW13" s="478">
        <v>5.58</v>
      </c>
      <c r="AX13" s="478">
        <v>5.75</v>
      </c>
      <c r="AY13" s="478">
        <v>5.52</v>
      </c>
      <c r="AZ13" s="478">
        <v>5.69</v>
      </c>
      <c r="BA13" s="499">
        <v>5.97</v>
      </c>
      <c r="BB13" s="499">
        <v>5.694999999999979</v>
      </c>
      <c r="BC13" s="499">
        <v>5.1449999999999818</v>
      </c>
      <c r="BD13" s="499">
        <v>5.7049999999999841</v>
      </c>
      <c r="BE13" s="499">
        <v>6.0049999999999955</v>
      </c>
      <c r="BF13" s="499">
        <v>5.4999999999999858</v>
      </c>
      <c r="BG13" s="499">
        <v>5.6049999999999756</v>
      </c>
      <c r="BH13" s="499">
        <v>5.7929999999999753</v>
      </c>
      <c r="BI13" s="499">
        <v>6.4499999999999886</v>
      </c>
      <c r="BJ13" s="499">
        <v>6.67</v>
      </c>
      <c r="BK13" s="504">
        <v>6.389999999999997</v>
      </c>
      <c r="BL13" s="509">
        <v>6.269999999999996</v>
      </c>
      <c r="BM13" s="509">
        <v>6.551999999999996</v>
      </c>
      <c r="BN13" s="509">
        <v>6.4079999999999959</v>
      </c>
      <c r="BO13" s="509">
        <v>6.57</v>
      </c>
      <c r="BP13" s="509">
        <v>6.47</v>
      </c>
      <c r="BQ13" s="509">
        <v>6.6</v>
      </c>
      <c r="BR13" s="509">
        <v>6.3449999999999704</v>
      </c>
      <c r="BS13" s="528">
        <v>6.55</v>
      </c>
      <c r="BT13" s="528">
        <v>6.7</v>
      </c>
      <c r="BU13" s="528">
        <v>6.92</v>
      </c>
      <c r="BV13" s="528">
        <v>6.74</v>
      </c>
      <c r="BW13" s="528">
        <v>7.414999999999992</v>
      </c>
      <c r="BX13" s="528">
        <v>7.65</v>
      </c>
      <c r="BY13" s="528">
        <v>7.5999999999999659</v>
      </c>
      <c r="BZ13" s="528">
        <v>7.2649999999999721</v>
      </c>
      <c r="CA13" s="528">
        <v>7.3349999999999653</v>
      </c>
      <c r="CB13" s="528">
        <v>7.57</v>
      </c>
      <c r="CC13" s="528">
        <v>7.4250000000000007</v>
      </c>
      <c r="CD13" s="528">
        <v>7.57</v>
      </c>
      <c r="CE13" s="528">
        <v>7.625</v>
      </c>
      <c r="CF13" s="528">
        <v>7.76</v>
      </c>
      <c r="CG13" s="149">
        <v>7.92</v>
      </c>
      <c r="CH13" s="541">
        <v>7.8445999999999998</v>
      </c>
      <c r="CI13" s="149">
        <v>7.7398477999999997</v>
      </c>
      <c r="CJ13" s="149">
        <v>7.82</v>
      </c>
      <c r="CK13" s="149">
        <v>7.6286000000000005</v>
      </c>
      <c r="CL13" s="548">
        <v>7.54</v>
      </c>
      <c r="CM13" s="149">
        <v>7.66</v>
      </c>
      <c r="CN13" s="149">
        <v>7.77</v>
      </c>
      <c r="CO13" s="149">
        <v>7.86</v>
      </c>
      <c r="CP13" s="149">
        <v>7.78</v>
      </c>
      <c r="CQ13" s="149">
        <v>7.6059999999999999</v>
      </c>
      <c r="CR13" s="149">
        <v>7.7</v>
      </c>
      <c r="CS13" s="149">
        <v>7.673</v>
      </c>
      <c r="CT13" s="149">
        <v>8.5073999999999863</v>
      </c>
      <c r="CU13" s="149">
        <v>8.8649999999999807</v>
      </c>
      <c r="CV13" s="149">
        <v>9.5849999999999937</v>
      </c>
      <c r="CW13" s="149">
        <v>9.81</v>
      </c>
      <c r="CX13" s="149">
        <v>9.1599999999999682</v>
      </c>
      <c r="CY13" s="149">
        <v>9.34</v>
      </c>
      <c r="CZ13" s="149">
        <v>8.7499999999999858</v>
      </c>
      <c r="DA13" s="149">
        <v>9.2699999999999818</v>
      </c>
      <c r="DB13" s="149">
        <v>9.4600000000000009</v>
      </c>
      <c r="DC13" s="149">
        <v>9.9050000000000011</v>
      </c>
      <c r="DD13" s="149">
        <v>10.1</v>
      </c>
      <c r="DE13" s="149">
        <v>9.7949999999999875</v>
      </c>
      <c r="DF13" s="149">
        <v>9.9765000000000015</v>
      </c>
      <c r="DG13" s="564">
        <v>10.130000000000001</v>
      </c>
      <c r="DH13" s="564">
        <v>10.31</v>
      </c>
      <c r="DI13" s="149">
        <v>10.47</v>
      </c>
      <c r="DJ13" s="149">
        <v>10.37</v>
      </c>
      <c r="DK13" s="149">
        <v>10.44</v>
      </c>
      <c r="DL13" s="149">
        <v>10.36</v>
      </c>
      <c r="DM13" s="149">
        <v>10.46</v>
      </c>
      <c r="DN13" s="149">
        <v>10.519999999999982</v>
      </c>
      <c r="DO13" s="149">
        <v>10.65</v>
      </c>
      <c r="DP13" s="149">
        <v>10.78</v>
      </c>
      <c r="DQ13" s="149">
        <v>10.468499999999985</v>
      </c>
      <c r="DR13" s="149">
        <v>10.33499999999998</v>
      </c>
      <c r="DS13" s="149">
        <v>10.42</v>
      </c>
      <c r="DT13" s="149">
        <v>10.49</v>
      </c>
      <c r="DU13" s="149">
        <v>10.44</v>
      </c>
      <c r="DV13" s="149">
        <v>10.51</v>
      </c>
      <c r="DW13" s="591">
        <v>10.58</v>
      </c>
      <c r="DX13" s="149">
        <v>10.69</v>
      </c>
      <c r="DY13" s="593">
        <v>10.75</v>
      </c>
      <c r="DZ13" s="594">
        <v>10.65</v>
      </c>
      <c r="EA13" s="149">
        <v>10.7</v>
      </c>
      <c r="EB13" s="596">
        <v>10.6</v>
      </c>
      <c r="EC13" s="597">
        <v>10.81</v>
      </c>
      <c r="ED13" s="149">
        <v>10.92</v>
      </c>
      <c r="EE13" s="600">
        <v>10.84</v>
      </c>
      <c r="EF13" s="601">
        <v>10.79</v>
      </c>
      <c r="EG13" s="602">
        <v>10.9</v>
      </c>
      <c r="EH13" s="149">
        <v>10.66</v>
      </c>
      <c r="EI13" s="149">
        <v>10.76</v>
      </c>
      <c r="EJ13" s="149">
        <v>10.67</v>
      </c>
      <c r="EK13" s="149">
        <v>10.6</v>
      </c>
      <c r="EL13" s="149">
        <v>10.67</v>
      </c>
      <c r="EM13" s="149">
        <v>10.56</v>
      </c>
      <c r="EN13" s="149">
        <v>10.940999999999988</v>
      </c>
      <c r="EO13" s="149">
        <v>11.194999999999979</v>
      </c>
      <c r="EP13" s="149">
        <v>11.27</v>
      </c>
      <c r="EQ13" s="149">
        <v>11.44</v>
      </c>
      <c r="ER13" s="149">
        <v>11.36</v>
      </c>
      <c r="ES13" s="149">
        <v>11.46</v>
      </c>
      <c r="ET13" s="621">
        <v>11.38</v>
      </c>
      <c r="EU13" s="149"/>
      <c r="EV13" s="149"/>
      <c r="EW13" s="149"/>
      <c r="EX13" s="149"/>
      <c r="EY13" s="149"/>
      <c r="EZ13" s="149"/>
      <c r="FA13" s="149"/>
      <c r="FB13" s="149"/>
      <c r="FC13" s="149"/>
      <c r="FD13" s="149"/>
      <c r="FE13" s="282"/>
      <c r="FF13" s="283"/>
      <c r="FG13" s="285"/>
      <c r="FH13" s="286"/>
      <c r="FI13" s="287"/>
      <c r="FJ13" s="288"/>
      <c r="FK13" s="289"/>
      <c r="FL13" s="290"/>
      <c r="FM13" s="291"/>
      <c r="FN13" s="291"/>
      <c r="FO13" s="293"/>
      <c r="FP13" s="294"/>
      <c r="FQ13" s="291"/>
      <c r="FR13" s="291"/>
      <c r="FS13" s="291"/>
      <c r="FT13" s="291"/>
      <c r="FU13" s="291"/>
      <c r="FV13" s="291"/>
      <c r="FW13" s="291"/>
      <c r="FX13" s="298"/>
      <c r="FY13" s="299"/>
      <c r="FZ13" s="300"/>
      <c r="GA13" s="301"/>
      <c r="GB13" s="302"/>
      <c r="GC13" s="304"/>
      <c r="GD13" s="305"/>
      <c r="GE13" s="306"/>
      <c r="GF13" s="307"/>
      <c r="GG13" s="308"/>
      <c r="GH13" s="309"/>
      <c r="GI13" s="310"/>
      <c r="GJ13" s="311"/>
      <c r="GK13" s="313"/>
      <c r="GL13" s="313"/>
      <c r="GM13" s="313"/>
      <c r="GN13" s="316"/>
      <c r="GO13" s="317"/>
      <c r="GP13" s="318"/>
      <c r="GQ13" s="313"/>
      <c r="GR13" s="313"/>
      <c r="GS13" s="313"/>
      <c r="GT13" s="313"/>
      <c r="GU13" s="313"/>
      <c r="GV13" s="313"/>
      <c r="GW13" s="321"/>
      <c r="GX13" s="321"/>
      <c r="GY13" s="325"/>
      <c r="GZ13" s="327"/>
      <c r="HA13" s="321"/>
      <c r="HB13" s="321"/>
      <c r="HC13" s="321"/>
      <c r="HD13" s="321"/>
      <c r="HE13" s="321"/>
      <c r="HF13" s="321"/>
      <c r="HG13" s="321"/>
      <c r="HH13" s="337"/>
      <c r="HI13" s="343"/>
      <c r="HJ13" s="347"/>
      <c r="HK13" s="321"/>
      <c r="HL13" s="352"/>
      <c r="HM13" s="355"/>
      <c r="HN13" s="355"/>
      <c r="HO13" s="355"/>
      <c r="HP13" s="355"/>
      <c r="HQ13" s="355"/>
      <c r="HR13" s="355"/>
      <c r="HS13" s="355"/>
      <c r="HT13" s="355"/>
      <c r="HU13" s="355"/>
      <c r="HV13" s="355"/>
      <c r="HW13" s="355"/>
      <c r="HX13" s="355"/>
      <c r="HY13" s="363"/>
      <c r="HZ13" s="369"/>
      <c r="IA13" s="373"/>
      <c r="IB13" s="377"/>
      <c r="IC13" s="380"/>
      <c r="ID13" s="382"/>
      <c r="IE13" s="384"/>
      <c r="IF13" s="386"/>
      <c r="IG13" s="389"/>
      <c r="IH13" s="392"/>
      <c r="II13" s="394"/>
      <c r="IJ13" s="396"/>
      <c r="IK13" s="399"/>
      <c r="IL13" s="400"/>
      <c r="IM13" s="401"/>
      <c r="IN13" s="402"/>
      <c r="IO13" s="404"/>
      <c r="IP13" s="406"/>
      <c r="IQ13" s="408"/>
      <c r="IR13" s="409"/>
      <c r="IS13" s="409"/>
      <c r="IT13" s="409"/>
      <c r="IU13" s="409"/>
      <c r="IV13" s="409"/>
      <c r="IW13" s="409"/>
      <c r="IX13" s="420"/>
      <c r="IY13" s="409"/>
      <c r="IZ13" s="409"/>
      <c r="JA13" s="409"/>
      <c r="JB13" s="409"/>
      <c r="JC13" s="429"/>
      <c r="JD13" s="431"/>
      <c r="JE13" s="433"/>
      <c r="JF13" s="434"/>
      <c r="JG13" s="435"/>
      <c r="JH13" s="436"/>
      <c r="JI13" s="437"/>
      <c r="JJ13" s="439"/>
      <c r="JK13" s="439"/>
      <c r="JL13" s="439"/>
      <c r="JM13" s="439"/>
      <c r="JN13" s="439"/>
      <c r="JO13" s="439"/>
      <c r="JP13" s="439"/>
      <c r="JQ13" s="439"/>
      <c r="JR13" s="439"/>
    </row>
    <row r="14" spans="1:279" s="92" customFormat="1" ht="14.1" customHeight="1">
      <c r="A14" s="111">
        <v>-1.5</v>
      </c>
      <c r="B14" s="110">
        <v>1.1499999999999999</v>
      </c>
      <c r="C14" s="110">
        <f t="shared" si="8"/>
        <v>-1.0000000000000009E-2</v>
      </c>
      <c r="D14" s="110">
        <v>1.1399999999999999</v>
      </c>
      <c r="E14" s="110">
        <f t="shared" si="9"/>
        <v>-2.5000000000000022E-3</v>
      </c>
      <c r="F14" s="791"/>
      <c r="G14" s="792"/>
      <c r="H14" s="792"/>
      <c r="I14" s="793"/>
      <c r="N14" s="590">
        <f t="shared" si="10"/>
        <v>1.1499999999999999</v>
      </c>
      <c r="O14" s="100">
        <v>5.5</v>
      </c>
      <c r="P14" s="103">
        <v>7.58</v>
      </c>
      <c r="Q14" s="103">
        <v>-6.49</v>
      </c>
      <c r="R14" s="103">
        <f t="shared" si="0"/>
        <v>1.0899999999999999</v>
      </c>
      <c r="S14" s="104">
        <v>9.34</v>
      </c>
      <c r="T14" s="104">
        <v>-8.14</v>
      </c>
      <c r="U14" s="105">
        <f t="shared" si="1"/>
        <v>1.1999999999999993</v>
      </c>
      <c r="V14" s="103">
        <f t="shared" si="6"/>
        <v>7.0350000000000001</v>
      </c>
      <c r="W14" s="103">
        <f t="shared" si="7"/>
        <v>8.74</v>
      </c>
      <c r="X14" s="103">
        <f t="shared" si="2"/>
        <v>-77.859999999999985</v>
      </c>
      <c r="Y14" s="103">
        <f t="shared" si="2"/>
        <v>-64.960000000000008</v>
      </c>
      <c r="Z14" s="103">
        <f t="shared" si="3"/>
        <v>12.899999999999977</v>
      </c>
      <c r="AA14" s="103">
        <f t="shared" si="4"/>
        <v>12.899999999999977</v>
      </c>
      <c r="AB14" s="590">
        <v>13.12</v>
      </c>
      <c r="AC14" s="92">
        <f t="shared" si="5"/>
        <v>0.22000000000002196</v>
      </c>
      <c r="AG14" s="477">
        <v>3.7349999999999994</v>
      </c>
      <c r="AH14" s="478">
        <v>4.33</v>
      </c>
      <c r="AI14" s="478">
        <v>4.2799999999999869</v>
      </c>
      <c r="AJ14" s="478">
        <v>4.6849999999999881</v>
      </c>
      <c r="AK14" s="478">
        <v>4.92</v>
      </c>
      <c r="AL14" s="478">
        <v>5.0999999999999996</v>
      </c>
      <c r="AM14" s="478">
        <v>5.3</v>
      </c>
      <c r="AN14" s="478">
        <v>5.57</v>
      </c>
      <c r="AO14" s="478">
        <v>5.4</v>
      </c>
      <c r="AP14" s="478">
        <v>5.64</v>
      </c>
      <c r="AQ14" s="478">
        <v>5.87</v>
      </c>
      <c r="AR14" s="478">
        <v>5.69</v>
      </c>
      <c r="AS14" s="478">
        <v>5.92</v>
      </c>
      <c r="AT14" s="478">
        <v>5.74</v>
      </c>
      <c r="AU14" s="478">
        <v>5.97</v>
      </c>
      <c r="AV14" s="478">
        <v>6.09</v>
      </c>
      <c r="AW14" s="478">
        <v>6.33</v>
      </c>
      <c r="AX14" s="478">
        <v>6.52</v>
      </c>
      <c r="AY14" s="478">
        <v>6.26</v>
      </c>
      <c r="AZ14" s="478">
        <v>6.45</v>
      </c>
      <c r="BA14" s="499">
        <v>6.77</v>
      </c>
      <c r="BB14" s="499">
        <v>6.3999999999999773</v>
      </c>
      <c r="BC14" s="499">
        <v>5.9599999999999795</v>
      </c>
      <c r="BD14" s="499">
        <v>6.4399999999999835</v>
      </c>
      <c r="BE14" s="499">
        <v>6.9050000000000011</v>
      </c>
      <c r="BF14" s="499">
        <v>6.4399999999999835</v>
      </c>
      <c r="BG14" s="499">
        <v>6.5399999999999778</v>
      </c>
      <c r="BH14" s="499">
        <v>6.7439999999999776</v>
      </c>
      <c r="BI14" s="499">
        <v>7.6099999999999852</v>
      </c>
      <c r="BJ14" s="499">
        <v>7.85</v>
      </c>
      <c r="BK14" s="504">
        <v>7.4510000000000005</v>
      </c>
      <c r="BL14" s="509">
        <v>7.2800000000000011</v>
      </c>
      <c r="BM14" s="509">
        <v>7.5860000000000012</v>
      </c>
      <c r="BN14" s="509">
        <v>7.4276000000000009</v>
      </c>
      <c r="BO14" s="509">
        <v>7.61</v>
      </c>
      <c r="BP14" s="509">
        <v>7.5</v>
      </c>
      <c r="BQ14" s="509">
        <v>7.65</v>
      </c>
      <c r="BR14" s="509">
        <v>7.444999999999979</v>
      </c>
      <c r="BS14" s="528">
        <v>7.68</v>
      </c>
      <c r="BT14" s="528">
        <v>7.86</v>
      </c>
      <c r="BU14" s="528">
        <v>8.1199999999999992</v>
      </c>
      <c r="BV14" s="528">
        <v>7.9</v>
      </c>
      <c r="BW14" s="528">
        <v>8.5150000000000006</v>
      </c>
      <c r="BX14" s="528">
        <v>8.7899999999999991</v>
      </c>
      <c r="BY14" s="528">
        <v>8.6799999999999642</v>
      </c>
      <c r="BZ14" s="528">
        <v>8.4299999999999784</v>
      </c>
      <c r="CA14" s="528">
        <v>8.4949999999999761</v>
      </c>
      <c r="CB14" s="528">
        <v>8.77</v>
      </c>
      <c r="CC14" s="528">
        <v>8.61</v>
      </c>
      <c r="CD14" s="528">
        <v>8.7799999999999994</v>
      </c>
      <c r="CE14" s="528">
        <v>8.75</v>
      </c>
      <c r="CF14" s="528">
        <v>8.91</v>
      </c>
      <c r="CG14" s="149">
        <v>9.09</v>
      </c>
      <c r="CH14" s="541">
        <v>9.0068000000000001</v>
      </c>
      <c r="CI14" s="149">
        <v>8.8834184</v>
      </c>
      <c r="CJ14" s="149">
        <v>8.98</v>
      </c>
      <c r="CK14" s="149">
        <v>8.7688000000000006</v>
      </c>
      <c r="CL14" s="548">
        <v>8.66</v>
      </c>
      <c r="CM14" s="149">
        <v>8.8000000000000007</v>
      </c>
      <c r="CN14" s="149">
        <v>8.93</v>
      </c>
      <c r="CO14" s="149">
        <v>9.0399999999999991</v>
      </c>
      <c r="CP14" s="149">
        <v>8.9499999999999993</v>
      </c>
      <c r="CQ14" s="149">
        <v>8.7579999999999991</v>
      </c>
      <c r="CR14" s="149">
        <v>8.8699999999999992</v>
      </c>
      <c r="CS14" s="149">
        <v>8.8267999999999986</v>
      </c>
      <c r="CT14" s="149">
        <v>9.7775399999999912</v>
      </c>
      <c r="CU14" s="149">
        <v>10.184999999999988</v>
      </c>
      <c r="CV14" s="149">
        <v>10.85499999999999</v>
      </c>
      <c r="CW14" s="149">
        <v>11.1</v>
      </c>
      <c r="CX14" s="149">
        <v>10.599999999999966</v>
      </c>
      <c r="CY14" s="149">
        <v>10.81</v>
      </c>
      <c r="CZ14" s="149">
        <v>10.224999999999994</v>
      </c>
      <c r="DA14" s="149">
        <v>10.704999999999984</v>
      </c>
      <c r="DB14" s="149">
        <v>10.92</v>
      </c>
      <c r="DC14" s="149">
        <v>11.275000000000006</v>
      </c>
      <c r="DD14" s="149">
        <v>11.5</v>
      </c>
      <c r="DE14" s="149">
        <v>11.189999999999998</v>
      </c>
      <c r="DF14" s="149">
        <v>11.399000000000001</v>
      </c>
      <c r="DG14" s="564">
        <v>11.58</v>
      </c>
      <c r="DH14" s="564">
        <v>11.79</v>
      </c>
      <c r="DI14" s="149">
        <v>11.98</v>
      </c>
      <c r="DJ14" s="149">
        <v>11.86</v>
      </c>
      <c r="DK14" s="149">
        <v>11.94</v>
      </c>
      <c r="DL14" s="149">
        <v>11.84</v>
      </c>
      <c r="DM14" s="149">
        <v>11.96</v>
      </c>
      <c r="DN14" s="149">
        <v>12.004999999999981</v>
      </c>
      <c r="DO14" s="149">
        <v>12.15</v>
      </c>
      <c r="DP14" s="149">
        <v>12.3</v>
      </c>
      <c r="DQ14" s="149">
        <v>11.953499999999986</v>
      </c>
      <c r="DR14" s="149">
        <v>11.804999999999978</v>
      </c>
      <c r="DS14" s="149">
        <v>11.9</v>
      </c>
      <c r="DT14" s="149">
        <v>11.98</v>
      </c>
      <c r="DU14" s="149">
        <v>11.92</v>
      </c>
      <c r="DV14" s="149">
        <v>12</v>
      </c>
      <c r="DW14" s="591">
        <v>12.08</v>
      </c>
      <c r="DX14" s="149">
        <v>12.2</v>
      </c>
      <c r="DY14" s="593">
        <v>12.27</v>
      </c>
      <c r="DZ14" s="594">
        <v>12.16</v>
      </c>
      <c r="EA14" s="149">
        <v>12.22</v>
      </c>
      <c r="EB14" s="596">
        <v>12.11</v>
      </c>
      <c r="EC14" s="597">
        <v>12.35</v>
      </c>
      <c r="ED14" s="149">
        <v>12.47</v>
      </c>
      <c r="EE14" s="600">
        <v>12.38</v>
      </c>
      <c r="EF14" s="601">
        <v>12.32</v>
      </c>
      <c r="EG14" s="602">
        <v>12.44</v>
      </c>
      <c r="EH14" s="149">
        <v>12.17</v>
      </c>
      <c r="EI14" s="149">
        <v>12.28</v>
      </c>
      <c r="EJ14" s="149">
        <v>12.18</v>
      </c>
      <c r="EK14" s="149">
        <v>12.09</v>
      </c>
      <c r="EL14" s="149">
        <v>12.17</v>
      </c>
      <c r="EM14" s="149">
        <v>12.05</v>
      </c>
      <c r="EN14" s="149">
        <v>12.559999999999986</v>
      </c>
      <c r="EO14" s="149">
        <v>12.899999999999977</v>
      </c>
      <c r="EP14" s="149">
        <v>12.99</v>
      </c>
      <c r="EQ14" s="149">
        <v>13.18</v>
      </c>
      <c r="ER14" s="149">
        <v>13.09</v>
      </c>
      <c r="ES14" s="149">
        <v>13.21</v>
      </c>
      <c r="ET14" s="621">
        <v>13.12</v>
      </c>
      <c r="EU14" s="149"/>
      <c r="EV14" s="149"/>
      <c r="EW14" s="149"/>
      <c r="EX14" s="149"/>
      <c r="EY14" s="149"/>
      <c r="EZ14" s="149"/>
      <c r="FA14" s="149"/>
      <c r="FB14" s="149"/>
      <c r="FC14" s="149"/>
      <c r="FD14" s="149"/>
      <c r="FE14" s="282"/>
      <c r="FF14" s="283"/>
      <c r="FG14" s="285"/>
      <c r="FH14" s="286"/>
      <c r="FI14" s="287"/>
      <c r="FJ14" s="288"/>
      <c r="FK14" s="289"/>
      <c r="FL14" s="290"/>
      <c r="FM14" s="291"/>
      <c r="FN14" s="291"/>
      <c r="FO14" s="293"/>
      <c r="FP14" s="294"/>
      <c r="FQ14" s="291"/>
      <c r="FR14" s="291"/>
      <c r="FS14" s="291"/>
      <c r="FT14" s="291"/>
      <c r="FU14" s="291"/>
      <c r="FV14" s="291"/>
      <c r="FW14" s="291"/>
      <c r="FX14" s="298"/>
      <c r="FY14" s="299"/>
      <c r="FZ14" s="300"/>
      <c r="GA14" s="301"/>
      <c r="GB14" s="302"/>
      <c r="GC14" s="304"/>
      <c r="GD14" s="305"/>
      <c r="GE14" s="306"/>
      <c r="GF14" s="307"/>
      <c r="GG14" s="308"/>
      <c r="GH14" s="309"/>
      <c r="GI14" s="310"/>
      <c r="GJ14" s="311"/>
      <c r="GK14" s="313"/>
      <c r="GL14" s="313"/>
      <c r="GM14" s="313"/>
      <c r="GN14" s="316"/>
      <c r="GO14" s="317"/>
      <c r="GP14" s="318"/>
      <c r="GQ14" s="313"/>
      <c r="GR14" s="313"/>
      <c r="GS14" s="313"/>
      <c r="GT14" s="313"/>
      <c r="GU14" s="313"/>
      <c r="GV14" s="313"/>
      <c r="GW14" s="321"/>
      <c r="GX14" s="321"/>
      <c r="GY14" s="325"/>
      <c r="GZ14" s="327"/>
      <c r="HA14" s="321"/>
      <c r="HB14" s="321"/>
      <c r="HC14" s="321"/>
      <c r="HD14" s="321"/>
      <c r="HE14" s="321"/>
      <c r="HF14" s="321"/>
      <c r="HG14" s="321"/>
      <c r="HH14" s="337"/>
      <c r="HI14" s="343"/>
      <c r="HJ14" s="347"/>
      <c r="HK14" s="321"/>
      <c r="HL14" s="352"/>
      <c r="HM14" s="355"/>
      <c r="HN14" s="355"/>
      <c r="HO14" s="355"/>
      <c r="HP14" s="355"/>
      <c r="HQ14" s="355"/>
      <c r="HR14" s="355"/>
      <c r="HS14" s="355"/>
      <c r="HT14" s="355"/>
      <c r="HU14" s="355"/>
      <c r="HV14" s="355"/>
      <c r="HW14" s="355"/>
      <c r="HX14" s="355"/>
      <c r="HY14" s="363"/>
      <c r="HZ14" s="369"/>
      <c r="IA14" s="373"/>
      <c r="IB14" s="377"/>
      <c r="IC14" s="380"/>
      <c r="ID14" s="382"/>
      <c r="IE14" s="384"/>
      <c r="IF14" s="386"/>
      <c r="IG14" s="389"/>
      <c r="IH14" s="392"/>
      <c r="II14" s="394"/>
      <c r="IJ14" s="396"/>
      <c r="IK14" s="399"/>
      <c r="IL14" s="400"/>
      <c r="IM14" s="401"/>
      <c r="IN14" s="402"/>
      <c r="IO14" s="404"/>
      <c r="IP14" s="406"/>
      <c r="IQ14" s="408"/>
      <c r="IR14" s="409"/>
      <c r="IS14" s="409"/>
      <c r="IT14" s="409"/>
      <c r="IU14" s="409"/>
      <c r="IV14" s="409"/>
      <c r="IW14" s="409"/>
      <c r="IX14" s="420"/>
      <c r="IY14" s="409"/>
      <c r="IZ14" s="409"/>
      <c r="JA14" s="409"/>
      <c r="JB14" s="409"/>
      <c r="JC14" s="429"/>
      <c r="JD14" s="431"/>
      <c r="JE14" s="433"/>
      <c r="JF14" s="434"/>
      <c r="JG14" s="435"/>
      <c r="JH14" s="436"/>
      <c r="JI14" s="437"/>
      <c r="JJ14" s="439"/>
      <c r="JK14" s="439"/>
      <c r="JL14" s="439"/>
      <c r="JM14" s="439"/>
      <c r="JN14" s="439"/>
      <c r="JO14" s="439"/>
      <c r="JP14" s="439"/>
      <c r="JQ14" s="439"/>
      <c r="JR14" s="439"/>
    </row>
    <row r="15" spans="1:279" s="92" customFormat="1" ht="14.1" customHeight="1">
      <c r="A15" s="111">
        <v>-2</v>
      </c>
      <c r="B15" s="110">
        <v>2.4700000000000002</v>
      </c>
      <c r="C15" s="110">
        <f t="shared" si="8"/>
        <v>-2.0000000000000018E-2</v>
      </c>
      <c r="D15" s="110">
        <v>2.4500000000000002</v>
      </c>
      <c r="E15" s="110">
        <f t="shared" si="9"/>
        <v>-5.0000000000000044E-3</v>
      </c>
      <c r="F15" s="791"/>
      <c r="G15" s="792"/>
      <c r="H15" s="792"/>
      <c r="I15" s="793"/>
      <c r="N15" s="590">
        <f t="shared" si="10"/>
        <v>2.4700000000000002</v>
      </c>
      <c r="O15" s="100">
        <v>6</v>
      </c>
      <c r="P15" s="103">
        <v>8.81</v>
      </c>
      <c r="Q15" s="103">
        <v>-7.55</v>
      </c>
      <c r="R15" s="103">
        <f t="shared" si="0"/>
        <v>1.2600000000000007</v>
      </c>
      <c r="S15" s="104">
        <v>10.25</v>
      </c>
      <c r="T15" s="104">
        <v>-9.06</v>
      </c>
      <c r="U15" s="105">
        <f t="shared" si="1"/>
        <v>1.1899999999999995</v>
      </c>
      <c r="V15" s="103">
        <f t="shared" si="6"/>
        <v>8.18</v>
      </c>
      <c r="W15" s="103">
        <f t="shared" si="7"/>
        <v>9.6550000000000011</v>
      </c>
      <c r="X15" s="103">
        <f t="shared" si="2"/>
        <v>-69.679999999999978</v>
      </c>
      <c r="Y15" s="103">
        <f t="shared" si="2"/>
        <v>-55.305000000000007</v>
      </c>
      <c r="Z15" s="103">
        <f t="shared" si="3"/>
        <v>14.374999999999972</v>
      </c>
      <c r="AA15" s="103">
        <f t="shared" si="4"/>
        <v>14.374999999999972</v>
      </c>
      <c r="AB15" s="590">
        <v>14.63</v>
      </c>
      <c r="AC15" s="92">
        <f t="shared" si="5"/>
        <v>0.2550000000000292</v>
      </c>
      <c r="AG15" s="477">
        <v>4.0249999999999915</v>
      </c>
      <c r="AH15" s="478">
        <v>4.67</v>
      </c>
      <c r="AI15" s="478">
        <v>4.8249999999999744</v>
      </c>
      <c r="AJ15" s="478">
        <v>5.1349999999999767</v>
      </c>
      <c r="AK15" s="478">
        <v>5.39</v>
      </c>
      <c r="AL15" s="478">
        <v>5.58</v>
      </c>
      <c r="AM15" s="478">
        <v>5.8</v>
      </c>
      <c r="AN15" s="478">
        <v>6.09</v>
      </c>
      <c r="AO15" s="478">
        <v>5.91</v>
      </c>
      <c r="AP15" s="478">
        <v>6.18</v>
      </c>
      <c r="AQ15" s="478">
        <v>6.43</v>
      </c>
      <c r="AR15" s="478">
        <v>6.24</v>
      </c>
      <c r="AS15" s="478">
        <v>6.49</v>
      </c>
      <c r="AT15" s="478">
        <v>6.3</v>
      </c>
      <c r="AU15" s="478">
        <v>6.55</v>
      </c>
      <c r="AV15" s="478">
        <v>6.68</v>
      </c>
      <c r="AW15" s="478">
        <v>6.95</v>
      </c>
      <c r="AX15" s="478">
        <v>7.16</v>
      </c>
      <c r="AY15" s="478">
        <v>6.87</v>
      </c>
      <c r="AZ15" s="478">
        <v>7.08</v>
      </c>
      <c r="BA15" s="499">
        <v>7.43</v>
      </c>
      <c r="BB15" s="499">
        <v>7.1249999999999716</v>
      </c>
      <c r="BC15" s="499">
        <v>6.7999999999999687</v>
      </c>
      <c r="BD15" s="499">
        <v>7.2299999999999756</v>
      </c>
      <c r="BE15" s="499">
        <v>7.7149999999999892</v>
      </c>
      <c r="BF15" s="499">
        <v>7.214999999999975</v>
      </c>
      <c r="BG15" s="499">
        <v>7.339999999999975</v>
      </c>
      <c r="BH15" s="499">
        <v>7.5599999999999747</v>
      </c>
      <c r="BI15" s="499">
        <v>8.5099999999999767</v>
      </c>
      <c r="BJ15" s="499">
        <v>8.76</v>
      </c>
      <c r="BK15" s="504">
        <v>8.4589999999999996</v>
      </c>
      <c r="BL15" s="509">
        <v>8.3299999999999983</v>
      </c>
      <c r="BM15" s="509">
        <v>8.6599999999999984</v>
      </c>
      <c r="BN15" s="509">
        <v>8.4871999999999979</v>
      </c>
      <c r="BO15" s="509">
        <v>8.6999999999999993</v>
      </c>
      <c r="BP15" s="509">
        <v>8.57</v>
      </c>
      <c r="BQ15" s="509">
        <v>8.74</v>
      </c>
      <c r="BR15" s="509">
        <v>8.3899999999999721</v>
      </c>
      <c r="BS15" s="528">
        <v>8.66</v>
      </c>
      <c r="BT15" s="528">
        <v>8.86</v>
      </c>
      <c r="BU15" s="528">
        <v>9.16</v>
      </c>
      <c r="BV15" s="528">
        <v>8.91</v>
      </c>
      <c r="BW15" s="528">
        <v>9.4999999999999929</v>
      </c>
      <c r="BX15" s="528">
        <v>9.8000000000000007</v>
      </c>
      <c r="BY15" s="528">
        <v>9.7049999999999557</v>
      </c>
      <c r="BZ15" s="528">
        <v>9.4249999999999687</v>
      </c>
      <c r="CA15" s="528">
        <v>9.5899999999999679</v>
      </c>
      <c r="CB15" s="528">
        <v>9.9</v>
      </c>
      <c r="CC15" s="528">
        <v>9.7249999999999996</v>
      </c>
      <c r="CD15" s="528">
        <v>9.92</v>
      </c>
      <c r="CE15" s="528">
        <v>9.8199999999999932</v>
      </c>
      <c r="CF15" s="528">
        <v>10</v>
      </c>
      <c r="CG15" s="149">
        <v>10.199999999999999</v>
      </c>
      <c r="CH15" s="541">
        <v>10.109</v>
      </c>
      <c r="CI15" s="149">
        <v>9.9666835999999996</v>
      </c>
      <c r="CJ15" s="149">
        <v>10.08</v>
      </c>
      <c r="CK15" s="149">
        <v>9.8490000000000002</v>
      </c>
      <c r="CL15" s="548">
        <v>9.73</v>
      </c>
      <c r="CM15" s="149">
        <v>9.89</v>
      </c>
      <c r="CN15" s="149">
        <v>10.039999999999999</v>
      </c>
      <c r="CO15" s="149">
        <v>10.16</v>
      </c>
      <c r="CP15" s="149">
        <v>10.06</v>
      </c>
      <c r="CQ15" s="149">
        <v>9.85</v>
      </c>
      <c r="CR15" s="149">
        <v>9.98</v>
      </c>
      <c r="CS15" s="149">
        <v>9.9223999999999979</v>
      </c>
      <c r="CT15" s="149">
        <v>10.942719999999987</v>
      </c>
      <c r="CU15" s="149">
        <v>11.379999999999981</v>
      </c>
      <c r="CV15" s="149">
        <v>12.069999999999979</v>
      </c>
      <c r="CW15" s="149">
        <v>12.35</v>
      </c>
      <c r="CX15" s="149">
        <v>11.784999999999961</v>
      </c>
      <c r="CY15" s="149">
        <v>12.02</v>
      </c>
      <c r="CZ15" s="149">
        <v>11.414999999999992</v>
      </c>
      <c r="DA15" s="149">
        <v>11.944999999999979</v>
      </c>
      <c r="DB15" s="149">
        <v>12.18</v>
      </c>
      <c r="DC15" s="149">
        <v>12.57</v>
      </c>
      <c r="DD15" s="149">
        <v>12.82</v>
      </c>
      <c r="DE15" s="149">
        <v>12.49499999999999</v>
      </c>
      <c r="DF15" s="149">
        <v>12.731500000000002</v>
      </c>
      <c r="DG15" s="564">
        <v>12.93</v>
      </c>
      <c r="DH15" s="564">
        <v>13.17</v>
      </c>
      <c r="DI15" s="149">
        <v>13.38</v>
      </c>
      <c r="DJ15" s="149">
        <v>13.25</v>
      </c>
      <c r="DK15" s="149">
        <v>13.34</v>
      </c>
      <c r="DL15" s="149">
        <v>13.23</v>
      </c>
      <c r="DM15" s="149">
        <v>13.36</v>
      </c>
      <c r="DN15" s="149">
        <v>13.46999999999997</v>
      </c>
      <c r="DO15" s="149">
        <v>13.63</v>
      </c>
      <c r="DP15" s="149">
        <v>13.79</v>
      </c>
      <c r="DQ15" s="149">
        <v>13.390999999999979</v>
      </c>
      <c r="DR15" s="149">
        <v>13.21999999999997</v>
      </c>
      <c r="DS15" s="149">
        <v>13.33</v>
      </c>
      <c r="DT15" s="149">
        <v>13.42</v>
      </c>
      <c r="DU15" s="149">
        <v>13.35</v>
      </c>
      <c r="DV15" s="149">
        <v>13.44</v>
      </c>
      <c r="DW15" s="591">
        <v>13.53</v>
      </c>
      <c r="DX15" s="149">
        <v>13.67</v>
      </c>
      <c r="DY15" s="593">
        <v>13.75</v>
      </c>
      <c r="DZ15" s="594">
        <v>13.63</v>
      </c>
      <c r="EA15" s="149">
        <v>13.7</v>
      </c>
      <c r="EB15" s="596">
        <v>13.58</v>
      </c>
      <c r="EC15" s="597">
        <v>13.85</v>
      </c>
      <c r="ED15" s="149">
        <v>13.99</v>
      </c>
      <c r="EE15" s="600">
        <v>13.89</v>
      </c>
      <c r="EF15" s="601">
        <v>13.82</v>
      </c>
      <c r="EG15" s="602">
        <v>13.96</v>
      </c>
      <c r="EH15" s="149">
        <v>13.65</v>
      </c>
      <c r="EI15" s="149">
        <v>13.77</v>
      </c>
      <c r="EJ15" s="149">
        <v>13.66</v>
      </c>
      <c r="EK15" s="149">
        <v>13.56</v>
      </c>
      <c r="EL15" s="149">
        <v>13.65</v>
      </c>
      <c r="EM15" s="149">
        <v>13.51</v>
      </c>
      <c r="EN15" s="149">
        <v>14.028999999999982</v>
      </c>
      <c r="EO15" s="149">
        <v>14.374999999999972</v>
      </c>
      <c r="EP15" s="149">
        <v>14.48</v>
      </c>
      <c r="EQ15" s="149">
        <v>14.7</v>
      </c>
      <c r="ER15" s="149">
        <v>14.6</v>
      </c>
      <c r="ES15" s="149">
        <v>14.73</v>
      </c>
      <c r="ET15" s="621">
        <v>14.63</v>
      </c>
      <c r="EU15" s="149"/>
      <c r="EV15" s="149"/>
      <c r="EW15" s="149"/>
      <c r="EX15" s="149"/>
      <c r="EY15" s="149"/>
      <c r="EZ15" s="149"/>
      <c r="FA15" s="149"/>
      <c r="FB15" s="149"/>
      <c r="FC15" s="149"/>
      <c r="FD15" s="149"/>
      <c r="FE15" s="282"/>
      <c r="FF15" s="283"/>
      <c r="FG15" s="285"/>
      <c r="FH15" s="286"/>
      <c r="FI15" s="287"/>
      <c r="FJ15" s="288"/>
      <c r="FK15" s="289"/>
      <c r="FL15" s="290"/>
      <c r="FM15" s="291"/>
      <c r="FN15" s="291"/>
      <c r="FO15" s="293"/>
      <c r="FP15" s="294"/>
      <c r="FQ15" s="291"/>
      <c r="FR15" s="291"/>
      <c r="FS15" s="291"/>
      <c r="FT15" s="291"/>
      <c r="FU15" s="291"/>
      <c r="FV15" s="291"/>
      <c r="FW15" s="291"/>
      <c r="FX15" s="298"/>
      <c r="FY15" s="299"/>
      <c r="FZ15" s="300"/>
      <c r="GA15" s="301"/>
      <c r="GB15" s="302"/>
      <c r="GC15" s="304"/>
      <c r="GD15" s="305"/>
      <c r="GE15" s="306"/>
      <c r="GF15" s="307"/>
      <c r="GG15" s="308"/>
      <c r="GH15" s="309"/>
      <c r="GI15" s="310"/>
      <c r="GJ15" s="311"/>
      <c r="GK15" s="313"/>
      <c r="GL15" s="313"/>
      <c r="GM15" s="313"/>
      <c r="GN15" s="316"/>
      <c r="GO15" s="317"/>
      <c r="GP15" s="318"/>
      <c r="GQ15" s="313"/>
      <c r="GR15" s="313"/>
      <c r="GS15" s="313"/>
      <c r="GT15" s="313"/>
      <c r="GU15" s="313"/>
      <c r="GV15" s="313"/>
      <c r="GW15" s="321"/>
      <c r="GX15" s="321"/>
      <c r="GY15" s="325"/>
      <c r="GZ15" s="327"/>
      <c r="HA15" s="321"/>
      <c r="HB15" s="321"/>
      <c r="HC15" s="321"/>
      <c r="HD15" s="321"/>
      <c r="HE15" s="321"/>
      <c r="HF15" s="321"/>
      <c r="HG15" s="321"/>
      <c r="HH15" s="337"/>
      <c r="HI15" s="343"/>
      <c r="HJ15" s="347"/>
      <c r="HK15" s="321"/>
      <c r="HL15" s="352"/>
      <c r="HM15" s="355"/>
      <c r="HN15" s="355"/>
      <c r="HO15" s="355"/>
      <c r="HP15" s="355"/>
      <c r="HQ15" s="355"/>
      <c r="HR15" s="355"/>
      <c r="HS15" s="355"/>
      <c r="HT15" s="355"/>
      <c r="HU15" s="355"/>
      <c r="HV15" s="355"/>
      <c r="HW15" s="355"/>
      <c r="HX15" s="355"/>
      <c r="HY15" s="363"/>
      <c r="HZ15" s="369"/>
      <c r="IA15" s="373"/>
      <c r="IB15" s="377"/>
      <c r="IC15" s="380"/>
      <c r="ID15" s="382"/>
      <c r="IE15" s="384"/>
      <c r="IF15" s="386"/>
      <c r="IG15" s="389"/>
      <c r="IH15" s="392"/>
      <c r="II15" s="394"/>
      <c r="IJ15" s="396"/>
      <c r="IK15" s="399"/>
      <c r="IL15" s="400"/>
      <c r="IM15" s="401"/>
      <c r="IN15" s="402"/>
      <c r="IO15" s="404"/>
      <c r="IP15" s="406"/>
      <c r="IQ15" s="408"/>
      <c r="IR15" s="409"/>
      <c r="IS15" s="409"/>
      <c r="IT15" s="409"/>
      <c r="IU15" s="409"/>
      <c r="IV15" s="409"/>
      <c r="IW15" s="409"/>
      <c r="IX15" s="420"/>
      <c r="IY15" s="409"/>
      <c r="IZ15" s="409"/>
      <c r="JA15" s="409"/>
      <c r="JB15" s="409"/>
      <c r="JC15" s="429"/>
      <c r="JD15" s="431"/>
      <c r="JE15" s="433"/>
      <c r="JF15" s="434"/>
      <c r="JG15" s="435"/>
      <c r="JH15" s="436"/>
      <c r="JI15" s="437"/>
      <c r="JJ15" s="439"/>
      <c r="JK15" s="439"/>
      <c r="JL15" s="439"/>
      <c r="JM15" s="439"/>
      <c r="JN15" s="439"/>
      <c r="JO15" s="439"/>
      <c r="JP15" s="439"/>
      <c r="JQ15" s="439"/>
      <c r="JR15" s="439"/>
    </row>
    <row r="16" spans="1:279" s="92" customFormat="1" ht="14.1" customHeight="1">
      <c r="A16" s="111">
        <v>-2.5</v>
      </c>
      <c r="B16" s="110">
        <v>3.82</v>
      </c>
      <c r="C16" s="110">
        <f t="shared" si="8"/>
        <v>-2.9999999999999805E-2</v>
      </c>
      <c r="D16" s="110">
        <v>3.79</v>
      </c>
      <c r="E16" s="110">
        <f t="shared" si="9"/>
        <v>-7.4999999999999512E-3</v>
      </c>
      <c r="F16" s="791"/>
      <c r="G16" s="792"/>
      <c r="H16" s="792"/>
      <c r="I16" s="793"/>
      <c r="N16" s="590">
        <f t="shared" si="10"/>
        <v>3.82</v>
      </c>
      <c r="O16" s="100">
        <v>6.5</v>
      </c>
      <c r="P16" s="103">
        <v>1.9</v>
      </c>
      <c r="Q16" s="103">
        <v>-0.6</v>
      </c>
      <c r="R16" s="103">
        <f t="shared" si="0"/>
        <v>1.2999999999999998</v>
      </c>
      <c r="S16" s="104">
        <v>3.48</v>
      </c>
      <c r="T16" s="104">
        <v>-2.2000000000000002</v>
      </c>
      <c r="U16" s="105">
        <f t="shared" si="1"/>
        <v>1.2799999999999998</v>
      </c>
      <c r="V16" s="103">
        <f t="shared" si="6"/>
        <v>1.25</v>
      </c>
      <c r="W16" s="103">
        <f t="shared" si="7"/>
        <v>2.84</v>
      </c>
      <c r="X16" s="103">
        <f t="shared" si="2"/>
        <v>-68.429999999999978</v>
      </c>
      <c r="Y16" s="103">
        <f t="shared" si="2"/>
        <v>-52.465000000000003</v>
      </c>
      <c r="Z16" s="103">
        <f t="shared" si="3"/>
        <v>15.964999999999975</v>
      </c>
      <c r="AA16" s="103">
        <f t="shared" si="4"/>
        <v>15.964999999999975</v>
      </c>
      <c r="AB16" s="590">
        <v>16.25</v>
      </c>
      <c r="AC16" s="92">
        <f t="shared" si="5"/>
        <v>0.28500000000002501</v>
      </c>
      <c r="AG16" s="477">
        <v>4.2749999999999915</v>
      </c>
      <c r="AH16" s="478">
        <v>4.96</v>
      </c>
      <c r="AI16" s="478">
        <v>5.234999999999971</v>
      </c>
      <c r="AJ16" s="478">
        <v>5.6849999999999739</v>
      </c>
      <c r="AK16" s="478">
        <v>5.97</v>
      </c>
      <c r="AL16" s="478">
        <v>6.18</v>
      </c>
      <c r="AM16" s="478">
        <v>6.42</v>
      </c>
      <c r="AN16" s="478">
        <v>6.74</v>
      </c>
      <c r="AO16" s="478">
        <v>6.54</v>
      </c>
      <c r="AP16" s="478">
        <v>6.83</v>
      </c>
      <c r="AQ16" s="478">
        <v>7.1</v>
      </c>
      <c r="AR16" s="478">
        <v>6.89</v>
      </c>
      <c r="AS16" s="478">
        <v>7.17</v>
      </c>
      <c r="AT16" s="478">
        <v>6.95</v>
      </c>
      <c r="AU16" s="478">
        <v>7.23</v>
      </c>
      <c r="AV16" s="478">
        <v>7.37</v>
      </c>
      <c r="AW16" s="478">
        <v>7.66</v>
      </c>
      <c r="AX16" s="478">
        <v>7.89</v>
      </c>
      <c r="AY16" s="478">
        <v>7.57</v>
      </c>
      <c r="AZ16" s="478">
        <v>7.8</v>
      </c>
      <c r="BA16" s="499">
        <v>8.19</v>
      </c>
      <c r="BB16" s="499">
        <v>7.8249999999999744</v>
      </c>
      <c r="BC16" s="499">
        <v>7.504999999999967</v>
      </c>
      <c r="BD16" s="499">
        <v>7.9699999999999775</v>
      </c>
      <c r="BE16" s="499">
        <v>8.2999999999999901</v>
      </c>
      <c r="BF16" s="499">
        <v>7.9449999999999719</v>
      </c>
      <c r="BG16" s="499">
        <v>8.1499999999999773</v>
      </c>
      <c r="BH16" s="499">
        <v>8.3859999999999779</v>
      </c>
      <c r="BI16" s="499">
        <v>9.4049999999999798</v>
      </c>
      <c r="BJ16" s="499">
        <v>9.68</v>
      </c>
      <c r="BK16" s="504">
        <v>9.3684999999999992</v>
      </c>
      <c r="BL16" s="509">
        <v>9.2349999999999994</v>
      </c>
      <c r="BM16" s="509">
        <v>9.5889999999999986</v>
      </c>
      <c r="BN16" s="509">
        <v>9.4017999999999979</v>
      </c>
      <c r="BO16" s="509">
        <v>9.64</v>
      </c>
      <c r="BP16" s="509">
        <v>9.5</v>
      </c>
      <c r="BQ16" s="509">
        <v>9.69</v>
      </c>
      <c r="BR16" s="509">
        <v>9.2949999999999733</v>
      </c>
      <c r="BS16" s="528">
        <v>9.59</v>
      </c>
      <c r="BT16" s="528">
        <v>9.81</v>
      </c>
      <c r="BU16" s="528">
        <v>10.130000000000001</v>
      </c>
      <c r="BV16" s="528">
        <v>9.86</v>
      </c>
      <c r="BW16" s="528">
        <v>10.474999999999994</v>
      </c>
      <c r="BX16" s="528">
        <v>10.81</v>
      </c>
      <c r="BY16" s="528">
        <v>10.704999999999956</v>
      </c>
      <c r="BZ16" s="528">
        <v>10.464999999999968</v>
      </c>
      <c r="CA16" s="528">
        <v>10.654999999999966</v>
      </c>
      <c r="CB16" s="528">
        <v>11</v>
      </c>
      <c r="CC16" s="528">
        <v>10.81</v>
      </c>
      <c r="CD16" s="528">
        <v>11.03</v>
      </c>
      <c r="CE16" s="528">
        <v>10.839999999999996</v>
      </c>
      <c r="CF16" s="528">
        <v>11.04</v>
      </c>
      <c r="CG16" s="149">
        <v>11.26</v>
      </c>
      <c r="CH16" s="541">
        <v>11.161199999999999</v>
      </c>
      <c r="CI16" s="149">
        <v>10.998299639999999</v>
      </c>
      <c r="CJ16" s="149">
        <v>11.12</v>
      </c>
      <c r="CK16" s="149">
        <v>10.869199999999999</v>
      </c>
      <c r="CL16" s="548">
        <v>10.74</v>
      </c>
      <c r="CM16" s="149">
        <v>10.91</v>
      </c>
      <c r="CN16" s="149">
        <v>11.07</v>
      </c>
      <c r="CO16" s="149">
        <v>11.2</v>
      </c>
      <c r="CP16" s="149">
        <v>11.09</v>
      </c>
      <c r="CQ16" s="149">
        <v>10.862</v>
      </c>
      <c r="CR16" s="149">
        <v>11</v>
      </c>
      <c r="CS16" s="149">
        <v>10.942399999999999</v>
      </c>
      <c r="CT16" s="149">
        <v>12.092219999999985</v>
      </c>
      <c r="CU16" s="149">
        <v>12.58499999999998</v>
      </c>
      <c r="CV16" s="149">
        <v>13.34999999999998</v>
      </c>
      <c r="CW16" s="149">
        <v>13.66</v>
      </c>
      <c r="CX16" s="149">
        <v>12.999999999999957</v>
      </c>
      <c r="CY16" s="149">
        <v>13.26</v>
      </c>
      <c r="CZ16" s="149">
        <v>12.639999999999993</v>
      </c>
      <c r="DA16" s="149">
        <v>13.16999999999998</v>
      </c>
      <c r="DB16" s="149">
        <v>13.43</v>
      </c>
      <c r="DC16" s="149">
        <v>13.835000000000001</v>
      </c>
      <c r="DD16" s="149">
        <v>14.11</v>
      </c>
      <c r="DE16" s="149">
        <v>13.764999999999993</v>
      </c>
      <c r="DF16" s="149">
        <v>14.0235</v>
      </c>
      <c r="DG16" s="564">
        <v>14.24</v>
      </c>
      <c r="DH16" s="564">
        <v>14.5</v>
      </c>
      <c r="DI16" s="149">
        <v>14.73</v>
      </c>
      <c r="DJ16" s="149">
        <v>14.58</v>
      </c>
      <c r="DK16" s="149">
        <v>14.68</v>
      </c>
      <c r="DL16" s="149">
        <v>14.56</v>
      </c>
      <c r="DM16" s="149">
        <v>14.71</v>
      </c>
      <c r="DN16" s="149">
        <v>14.88499999999997</v>
      </c>
      <c r="DO16" s="149">
        <v>15.06</v>
      </c>
      <c r="DP16" s="149">
        <v>15.24</v>
      </c>
      <c r="DQ16" s="149">
        <v>14.830499999999981</v>
      </c>
      <c r="DR16" s="149">
        <v>14.654999999999973</v>
      </c>
      <c r="DS16" s="149">
        <v>14.77</v>
      </c>
      <c r="DT16" s="149">
        <v>14.87</v>
      </c>
      <c r="DU16" s="149">
        <v>14.8</v>
      </c>
      <c r="DV16" s="149">
        <v>14.9</v>
      </c>
      <c r="DW16" s="591">
        <v>15</v>
      </c>
      <c r="DX16" s="149">
        <v>15.15</v>
      </c>
      <c r="DY16" s="593">
        <v>15.24</v>
      </c>
      <c r="DZ16" s="594">
        <v>15.1</v>
      </c>
      <c r="EA16" s="149">
        <v>15.18</v>
      </c>
      <c r="EB16" s="596">
        <v>15.04</v>
      </c>
      <c r="EC16" s="597">
        <v>15.34</v>
      </c>
      <c r="ED16" s="149">
        <v>15.49</v>
      </c>
      <c r="EE16" s="600">
        <v>15.38</v>
      </c>
      <c r="EF16" s="601">
        <v>15.3</v>
      </c>
      <c r="EG16" s="602">
        <v>15.45</v>
      </c>
      <c r="EH16" s="149">
        <v>15.12</v>
      </c>
      <c r="EI16" s="149">
        <v>15.26</v>
      </c>
      <c r="EJ16" s="149">
        <v>15.14</v>
      </c>
      <c r="EK16" s="149">
        <v>15.03</v>
      </c>
      <c r="EL16" s="149">
        <v>15.14</v>
      </c>
      <c r="EM16" s="149">
        <v>14.99</v>
      </c>
      <c r="EN16" s="149">
        <v>15.574999999999985</v>
      </c>
      <c r="EO16" s="149">
        <v>15.964999999999975</v>
      </c>
      <c r="EP16" s="149">
        <v>16.079999999999998</v>
      </c>
      <c r="EQ16" s="149">
        <v>16.32</v>
      </c>
      <c r="ER16" s="149">
        <v>16.21</v>
      </c>
      <c r="ES16" s="149">
        <v>16.36</v>
      </c>
      <c r="ET16" s="621">
        <v>16.25</v>
      </c>
      <c r="EU16" s="149"/>
      <c r="EV16" s="149"/>
      <c r="EW16" s="149"/>
      <c r="EX16" s="149"/>
      <c r="EY16" s="149"/>
      <c r="EZ16" s="149"/>
      <c r="FA16" s="149"/>
      <c r="FB16" s="149"/>
      <c r="FC16" s="149"/>
      <c r="FD16" s="149"/>
      <c r="FE16" s="282"/>
      <c r="FF16" s="283"/>
      <c r="FG16" s="285"/>
      <c r="FH16" s="286"/>
      <c r="FI16" s="287"/>
      <c r="FJ16" s="288"/>
      <c r="FK16" s="289"/>
      <c r="FL16" s="290"/>
      <c r="FM16" s="291"/>
      <c r="FN16" s="291"/>
      <c r="FO16" s="293"/>
      <c r="FP16" s="294"/>
      <c r="FQ16" s="291"/>
      <c r="FR16" s="291"/>
      <c r="FS16" s="291"/>
      <c r="FT16" s="291"/>
      <c r="FU16" s="291"/>
      <c r="FV16" s="291"/>
      <c r="FW16" s="291"/>
      <c r="FX16" s="298"/>
      <c r="FY16" s="299"/>
      <c r="FZ16" s="300"/>
      <c r="GA16" s="301"/>
      <c r="GB16" s="302"/>
      <c r="GC16" s="304"/>
      <c r="GD16" s="305"/>
      <c r="GE16" s="306"/>
      <c r="GF16" s="307"/>
      <c r="GG16" s="308"/>
      <c r="GH16" s="309"/>
      <c r="GI16" s="310"/>
      <c r="GJ16" s="311"/>
      <c r="GK16" s="313"/>
      <c r="GL16" s="313"/>
      <c r="GM16" s="313"/>
      <c r="GN16" s="316"/>
      <c r="GO16" s="317"/>
      <c r="GP16" s="318"/>
      <c r="GQ16" s="313"/>
      <c r="GR16" s="313"/>
      <c r="GS16" s="313"/>
      <c r="GT16" s="313"/>
      <c r="GU16" s="313"/>
      <c r="GV16" s="313"/>
      <c r="GW16" s="321"/>
      <c r="GX16" s="321"/>
      <c r="GY16" s="325"/>
      <c r="GZ16" s="327"/>
      <c r="HA16" s="321"/>
      <c r="HB16" s="321"/>
      <c r="HC16" s="321"/>
      <c r="HD16" s="321"/>
      <c r="HE16" s="321"/>
      <c r="HF16" s="321"/>
      <c r="HG16" s="321"/>
      <c r="HH16" s="337"/>
      <c r="HI16" s="343"/>
      <c r="HJ16" s="347"/>
      <c r="HK16" s="321"/>
      <c r="HL16" s="352"/>
      <c r="HM16" s="355"/>
      <c r="HN16" s="355"/>
      <c r="HO16" s="355"/>
      <c r="HP16" s="355"/>
      <c r="HQ16" s="355"/>
      <c r="HR16" s="355"/>
      <c r="HS16" s="355"/>
      <c r="HT16" s="355"/>
      <c r="HU16" s="355"/>
      <c r="HV16" s="355"/>
      <c r="HW16" s="355"/>
      <c r="HX16" s="355"/>
      <c r="HY16" s="363"/>
      <c r="HZ16" s="369"/>
      <c r="IA16" s="373"/>
      <c r="IB16" s="377"/>
      <c r="IC16" s="380"/>
      <c r="ID16" s="382"/>
      <c r="IE16" s="384"/>
      <c r="IF16" s="386"/>
      <c r="IG16" s="389"/>
      <c r="IH16" s="392"/>
      <c r="II16" s="394"/>
      <c r="IJ16" s="396"/>
      <c r="IK16" s="399"/>
      <c r="IL16" s="400"/>
      <c r="IM16" s="401"/>
      <c r="IN16" s="402"/>
      <c r="IO16" s="404"/>
      <c r="IP16" s="406"/>
      <c r="IQ16" s="408"/>
      <c r="IR16" s="409"/>
      <c r="IS16" s="409"/>
      <c r="IT16" s="409"/>
      <c r="IU16" s="409"/>
      <c r="IV16" s="409"/>
      <c r="IW16" s="409"/>
      <c r="IX16" s="420"/>
      <c r="IY16" s="409"/>
      <c r="IZ16" s="409"/>
      <c r="JA16" s="409"/>
      <c r="JB16" s="409"/>
      <c r="JC16" s="429"/>
      <c r="JD16" s="431"/>
      <c r="JE16" s="433"/>
      <c r="JF16" s="434"/>
      <c r="JG16" s="435"/>
      <c r="JH16" s="436"/>
      <c r="JI16" s="437"/>
      <c r="JJ16" s="439"/>
      <c r="JK16" s="439"/>
      <c r="JL16" s="439"/>
      <c r="JM16" s="439"/>
      <c r="JN16" s="439"/>
      <c r="JO16" s="439"/>
      <c r="JP16" s="439"/>
      <c r="JQ16" s="439"/>
      <c r="JR16" s="439"/>
    </row>
    <row r="17" spans="1:278" s="92" customFormat="1" ht="14.1" customHeight="1">
      <c r="A17" s="111">
        <v>-3</v>
      </c>
      <c r="B17" s="110">
        <v>5.23</v>
      </c>
      <c r="C17" s="110">
        <f t="shared" si="8"/>
        <v>-4.0000000000000036E-2</v>
      </c>
      <c r="D17" s="110">
        <v>5.19</v>
      </c>
      <c r="E17" s="110">
        <f t="shared" si="9"/>
        <v>-1.0000000000000009E-2</v>
      </c>
      <c r="F17" s="791"/>
      <c r="G17" s="792"/>
      <c r="H17" s="792"/>
      <c r="I17" s="793"/>
      <c r="N17" s="590">
        <f t="shared" si="10"/>
        <v>5.23</v>
      </c>
      <c r="O17" s="100">
        <v>7</v>
      </c>
      <c r="P17" s="103">
        <v>2.2999999999999998</v>
      </c>
      <c r="Q17" s="103">
        <v>-0.96</v>
      </c>
      <c r="R17" s="103">
        <f t="shared" si="0"/>
        <v>1.3399999999999999</v>
      </c>
      <c r="S17" s="104">
        <v>4.01</v>
      </c>
      <c r="T17" s="104">
        <v>-2.72</v>
      </c>
      <c r="U17" s="105">
        <f t="shared" si="1"/>
        <v>1.2899999999999996</v>
      </c>
      <c r="V17" s="103">
        <f t="shared" si="6"/>
        <v>1.63</v>
      </c>
      <c r="W17" s="103">
        <f t="shared" si="7"/>
        <v>3.3650000000000002</v>
      </c>
      <c r="X17" s="103">
        <f t="shared" si="2"/>
        <v>-66.799999999999983</v>
      </c>
      <c r="Y17" s="103">
        <f t="shared" si="2"/>
        <v>-49.1</v>
      </c>
      <c r="Z17" s="103">
        <f t="shared" si="3"/>
        <v>17.699999999999982</v>
      </c>
      <c r="AA17" s="103">
        <f t="shared" si="4"/>
        <v>17.699999999999982</v>
      </c>
      <c r="AB17" s="590">
        <v>17.989999999999998</v>
      </c>
      <c r="AC17" s="92">
        <f t="shared" si="5"/>
        <v>0.29000000000001691</v>
      </c>
      <c r="AG17" s="477">
        <v>4.5399999999999991</v>
      </c>
      <c r="AH17" s="478">
        <v>5.27</v>
      </c>
      <c r="AI17" s="478">
        <v>5.7299999999999756</v>
      </c>
      <c r="AJ17" s="478">
        <v>6.2099999999999795</v>
      </c>
      <c r="AK17" s="478">
        <v>6.52</v>
      </c>
      <c r="AL17" s="478">
        <v>6.75</v>
      </c>
      <c r="AM17" s="478">
        <v>7.01</v>
      </c>
      <c r="AN17" s="478">
        <v>7.36</v>
      </c>
      <c r="AO17" s="478">
        <v>7.14</v>
      </c>
      <c r="AP17" s="478">
        <v>7.46</v>
      </c>
      <c r="AQ17" s="478">
        <v>7.76</v>
      </c>
      <c r="AR17" s="478">
        <v>7.53</v>
      </c>
      <c r="AS17" s="478">
        <v>7.83</v>
      </c>
      <c r="AT17" s="478">
        <v>7.6</v>
      </c>
      <c r="AU17" s="478">
        <v>7.9</v>
      </c>
      <c r="AV17" s="478">
        <v>8.06</v>
      </c>
      <c r="AW17" s="478">
        <v>8.3800000000000008</v>
      </c>
      <c r="AX17" s="478">
        <v>8.6300000000000008</v>
      </c>
      <c r="AY17" s="478">
        <v>8.2799999999999994</v>
      </c>
      <c r="AZ17" s="478">
        <v>8.5299999999999994</v>
      </c>
      <c r="BA17" s="499">
        <v>8.9600000000000009</v>
      </c>
      <c r="BB17" s="499">
        <v>8.5299999999999798</v>
      </c>
      <c r="BC17" s="499">
        <v>8.2299999999999685</v>
      </c>
      <c r="BD17" s="499">
        <v>8.7649999999999793</v>
      </c>
      <c r="BE17" s="499">
        <v>9.144999999999996</v>
      </c>
      <c r="BF17" s="499">
        <v>8.8899999999999793</v>
      </c>
      <c r="BG17" s="499">
        <v>9.1299999999999812</v>
      </c>
      <c r="BH17" s="499">
        <v>9.3859999999999815</v>
      </c>
      <c r="BI17" s="499">
        <v>10.704999999999984</v>
      </c>
      <c r="BJ17" s="499">
        <v>11</v>
      </c>
      <c r="BK17" s="504">
        <v>10.503000000000004</v>
      </c>
      <c r="BL17" s="509">
        <v>10.290000000000006</v>
      </c>
      <c r="BM17" s="509">
        <v>10.674000000000007</v>
      </c>
      <c r="BN17" s="509">
        <v>10.472400000000007</v>
      </c>
      <c r="BO17" s="509">
        <v>10.73</v>
      </c>
      <c r="BP17" s="509">
        <v>10.57</v>
      </c>
      <c r="BQ17" s="509">
        <v>10.78</v>
      </c>
      <c r="BR17" s="509">
        <v>10.374999999999979</v>
      </c>
      <c r="BS17" s="528">
        <v>10.71</v>
      </c>
      <c r="BT17" s="528">
        <v>10.96</v>
      </c>
      <c r="BU17" s="528">
        <v>11.33</v>
      </c>
      <c r="BV17" s="528">
        <v>11.02</v>
      </c>
      <c r="BW17" s="528">
        <v>11.57</v>
      </c>
      <c r="BX17" s="528">
        <v>11.94</v>
      </c>
      <c r="BY17" s="528">
        <v>11.859999999999957</v>
      </c>
      <c r="BZ17" s="528">
        <v>11.70499999999997</v>
      </c>
      <c r="CA17" s="528">
        <v>12.039999999999971</v>
      </c>
      <c r="CB17" s="528">
        <v>12.42</v>
      </c>
      <c r="CC17" s="528">
        <v>12.215</v>
      </c>
      <c r="CD17" s="528">
        <v>12.46</v>
      </c>
      <c r="CE17" s="528">
        <v>12.024999999999999</v>
      </c>
      <c r="CF17" s="528">
        <v>12.24</v>
      </c>
      <c r="CG17" s="149">
        <v>12.48</v>
      </c>
      <c r="CH17" s="541">
        <v>12.3734</v>
      </c>
      <c r="CI17" s="149">
        <v>12.18692276</v>
      </c>
      <c r="CJ17" s="149">
        <v>12.32</v>
      </c>
      <c r="CK17" s="149">
        <v>12.0494</v>
      </c>
      <c r="CL17" s="548">
        <v>11.9</v>
      </c>
      <c r="CM17" s="149">
        <v>12.09</v>
      </c>
      <c r="CN17" s="149">
        <v>12.27</v>
      </c>
      <c r="CO17" s="149">
        <v>12.42</v>
      </c>
      <c r="CP17" s="149">
        <v>12.3</v>
      </c>
      <c r="CQ17" s="149">
        <v>12.054</v>
      </c>
      <c r="CR17" s="149">
        <v>12.21</v>
      </c>
      <c r="CS17" s="149">
        <v>12.1434</v>
      </c>
      <c r="CT17" s="149">
        <v>13.439519999999987</v>
      </c>
      <c r="CU17" s="149">
        <v>13.994999999999983</v>
      </c>
      <c r="CV17" s="149">
        <v>14.764999999999986</v>
      </c>
      <c r="CW17" s="149">
        <v>15.1</v>
      </c>
      <c r="CX17" s="149">
        <v>14.404999999999959</v>
      </c>
      <c r="CY17" s="149">
        <v>14.69</v>
      </c>
      <c r="CZ17" s="149">
        <v>14.089999999999996</v>
      </c>
      <c r="DA17" s="149">
        <v>14.644999999999982</v>
      </c>
      <c r="DB17" s="149">
        <v>14.94</v>
      </c>
      <c r="DC17" s="149">
        <v>15.280000000000008</v>
      </c>
      <c r="DD17" s="149">
        <v>15.59</v>
      </c>
      <c r="DE17" s="149">
        <v>15.199999999999996</v>
      </c>
      <c r="DF17" s="149">
        <v>15.486000000000001</v>
      </c>
      <c r="DG17" s="564">
        <v>15.73</v>
      </c>
      <c r="DH17" s="564">
        <v>16.02</v>
      </c>
      <c r="DI17" s="149">
        <v>16.27</v>
      </c>
      <c r="DJ17" s="149">
        <v>16.11</v>
      </c>
      <c r="DK17" s="149">
        <v>16.22</v>
      </c>
      <c r="DL17" s="149">
        <v>16.09</v>
      </c>
      <c r="DM17" s="149">
        <v>16.25</v>
      </c>
      <c r="DN17" s="149">
        <v>16.464999999999975</v>
      </c>
      <c r="DO17" s="149">
        <v>16.66</v>
      </c>
      <c r="DP17" s="149">
        <v>16.86</v>
      </c>
      <c r="DQ17" s="149">
        <v>16.415499999999987</v>
      </c>
      <c r="DR17" s="149">
        <v>16.22499999999998</v>
      </c>
      <c r="DS17" s="149">
        <v>16.350000000000001</v>
      </c>
      <c r="DT17" s="149">
        <v>16.46</v>
      </c>
      <c r="DU17" s="149">
        <v>16.38</v>
      </c>
      <c r="DV17" s="149">
        <v>16.489999999999998</v>
      </c>
      <c r="DW17" s="591">
        <v>16.61</v>
      </c>
      <c r="DX17" s="149">
        <v>16.78</v>
      </c>
      <c r="DY17" s="593">
        <v>16.88</v>
      </c>
      <c r="DZ17" s="594">
        <v>16.73</v>
      </c>
      <c r="EA17" s="149">
        <v>16.809999999999999</v>
      </c>
      <c r="EB17" s="596">
        <v>16.66</v>
      </c>
      <c r="EC17" s="597">
        <v>16.989999999999998</v>
      </c>
      <c r="ED17" s="149">
        <v>17.16</v>
      </c>
      <c r="EE17" s="600">
        <v>17.04</v>
      </c>
      <c r="EF17" s="601">
        <v>16.95</v>
      </c>
      <c r="EG17" s="602">
        <v>17.12</v>
      </c>
      <c r="EH17" s="149">
        <v>16.739999999999998</v>
      </c>
      <c r="EI17" s="149">
        <v>16.89</v>
      </c>
      <c r="EJ17" s="149">
        <v>16.75</v>
      </c>
      <c r="EK17" s="149">
        <v>16.63</v>
      </c>
      <c r="EL17" s="149">
        <v>16.75</v>
      </c>
      <c r="EM17" s="149">
        <v>16.579999999999998</v>
      </c>
      <c r="EN17" s="149">
        <v>17.251999999999988</v>
      </c>
      <c r="EO17" s="149">
        <v>17.699999999999982</v>
      </c>
      <c r="EP17" s="149">
        <v>17.82</v>
      </c>
      <c r="EQ17" s="149">
        <v>18.09</v>
      </c>
      <c r="ER17" s="149">
        <v>17.96</v>
      </c>
      <c r="ES17" s="149">
        <v>18.12</v>
      </c>
      <c r="ET17" s="621">
        <v>17.989999999999998</v>
      </c>
      <c r="EU17" s="149"/>
      <c r="EV17" s="149"/>
      <c r="EW17" s="149"/>
      <c r="EX17" s="149"/>
      <c r="EY17" s="149"/>
      <c r="EZ17" s="149"/>
      <c r="FA17" s="149"/>
      <c r="FB17" s="149"/>
      <c r="FC17" s="149"/>
      <c r="FD17" s="149"/>
      <c r="FE17" s="282"/>
      <c r="FF17" s="283"/>
      <c r="FG17" s="285"/>
      <c r="FH17" s="286"/>
      <c r="FI17" s="287"/>
      <c r="FJ17" s="288"/>
      <c r="FK17" s="289"/>
      <c r="FL17" s="290"/>
      <c r="FM17" s="291"/>
      <c r="FN17" s="291"/>
      <c r="FO17" s="293"/>
      <c r="FP17" s="294"/>
      <c r="FQ17" s="291"/>
      <c r="FR17" s="291"/>
      <c r="FS17" s="291"/>
      <c r="FT17" s="291"/>
      <c r="FU17" s="291"/>
      <c r="FV17" s="291"/>
      <c r="FW17" s="291"/>
      <c r="FX17" s="298"/>
      <c r="FY17" s="299"/>
      <c r="FZ17" s="300"/>
      <c r="GA17" s="301"/>
      <c r="GB17" s="302"/>
      <c r="GC17" s="304"/>
      <c r="GD17" s="305"/>
      <c r="GE17" s="306"/>
      <c r="GF17" s="307"/>
      <c r="GG17" s="308"/>
      <c r="GH17" s="309"/>
      <c r="GI17" s="310"/>
      <c r="GJ17" s="311"/>
      <c r="GK17" s="313"/>
      <c r="GL17" s="313"/>
      <c r="GM17" s="313"/>
      <c r="GN17" s="316"/>
      <c r="GO17" s="317"/>
      <c r="GP17" s="318"/>
      <c r="GQ17" s="313"/>
      <c r="GR17" s="313"/>
      <c r="GS17" s="313"/>
      <c r="GT17" s="313"/>
      <c r="GU17" s="313"/>
      <c r="GV17" s="313"/>
      <c r="GW17" s="321"/>
      <c r="GX17" s="321"/>
      <c r="GY17" s="325"/>
      <c r="GZ17" s="327"/>
      <c r="HA17" s="321"/>
      <c r="HB17" s="321"/>
      <c r="HC17" s="321"/>
      <c r="HD17" s="321"/>
      <c r="HE17" s="321"/>
      <c r="HF17" s="321"/>
      <c r="HG17" s="321"/>
      <c r="HH17" s="337"/>
      <c r="HI17" s="343"/>
      <c r="HJ17" s="347"/>
      <c r="HK17" s="321"/>
      <c r="HL17" s="352"/>
      <c r="HM17" s="355"/>
      <c r="HN17" s="355"/>
      <c r="HO17" s="355"/>
      <c r="HP17" s="355"/>
      <c r="HQ17" s="355"/>
      <c r="HR17" s="355"/>
      <c r="HS17" s="355"/>
      <c r="HT17" s="355"/>
      <c r="HU17" s="355"/>
      <c r="HV17" s="355"/>
      <c r="HW17" s="355"/>
      <c r="HX17" s="355"/>
      <c r="HY17" s="363"/>
      <c r="HZ17" s="369"/>
      <c r="IA17" s="373"/>
      <c r="IB17" s="377"/>
      <c r="IC17" s="380"/>
      <c r="ID17" s="382"/>
      <c r="IE17" s="384"/>
      <c r="IF17" s="386"/>
      <c r="IG17" s="389"/>
      <c r="IH17" s="392"/>
      <c r="II17" s="394"/>
      <c r="IJ17" s="396"/>
      <c r="IK17" s="399"/>
      <c r="IL17" s="400"/>
      <c r="IM17" s="401"/>
      <c r="IN17" s="402"/>
      <c r="IO17" s="404"/>
      <c r="IP17" s="406"/>
      <c r="IQ17" s="408"/>
      <c r="IR17" s="409"/>
      <c r="IS17" s="409"/>
      <c r="IT17" s="409"/>
      <c r="IU17" s="409"/>
      <c r="IV17" s="409"/>
      <c r="IW17" s="409"/>
      <c r="IX17" s="420"/>
      <c r="IY17" s="409"/>
      <c r="IZ17" s="409"/>
      <c r="JA17" s="409"/>
      <c r="JB17" s="409"/>
      <c r="JC17" s="429"/>
      <c r="JD17" s="431"/>
      <c r="JE17" s="433"/>
      <c r="JF17" s="434"/>
      <c r="JG17" s="435"/>
      <c r="JH17" s="436"/>
      <c r="JI17" s="437"/>
      <c r="JJ17" s="439"/>
      <c r="JK17" s="439"/>
      <c r="JL17" s="439"/>
      <c r="JM17" s="439"/>
      <c r="JN17" s="439"/>
      <c r="JO17" s="439"/>
      <c r="JP17" s="439"/>
      <c r="JQ17" s="439"/>
      <c r="JR17" s="439"/>
    </row>
    <row r="18" spans="1:278" s="92" customFormat="1" ht="14.1" customHeight="1">
      <c r="A18" s="111">
        <v>-3.5</v>
      </c>
      <c r="B18" s="110">
        <v>6.69</v>
      </c>
      <c r="C18" s="110">
        <f t="shared" si="8"/>
        <v>-5.0000000000000711E-2</v>
      </c>
      <c r="D18" s="110">
        <v>6.64</v>
      </c>
      <c r="E18" s="110">
        <f t="shared" si="9"/>
        <v>-1.2500000000000178E-2</v>
      </c>
      <c r="F18" s="791"/>
      <c r="G18" s="792"/>
      <c r="H18" s="792"/>
      <c r="I18" s="793"/>
      <c r="N18" s="590">
        <f t="shared" si="10"/>
        <v>6.69</v>
      </c>
      <c r="O18" s="100">
        <v>7.5</v>
      </c>
      <c r="P18" s="103">
        <v>4.05</v>
      </c>
      <c r="Q18" s="103">
        <v>-3.12</v>
      </c>
      <c r="R18" s="103">
        <f t="shared" si="0"/>
        <v>0.92999999999999972</v>
      </c>
      <c r="S18" s="104">
        <v>5.75</v>
      </c>
      <c r="T18" s="104">
        <v>-4.5599999999999996</v>
      </c>
      <c r="U18" s="105">
        <f t="shared" si="1"/>
        <v>1.1900000000000004</v>
      </c>
      <c r="V18" s="103">
        <f t="shared" si="6"/>
        <v>3.585</v>
      </c>
      <c r="W18" s="103">
        <f t="shared" si="7"/>
        <v>5.1549999999999994</v>
      </c>
      <c r="X18" s="103">
        <f t="shared" si="2"/>
        <v>-63.214999999999982</v>
      </c>
      <c r="Y18" s="103">
        <f t="shared" si="2"/>
        <v>-43.945</v>
      </c>
      <c r="Z18" s="103">
        <f t="shared" si="3"/>
        <v>19.269999999999982</v>
      </c>
      <c r="AA18" s="103">
        <f t="shared" si="4"/>
        <v>19.269999999999982</v>
      </c>
      <c r="AB18" s="590">
        <v>19.59</v>
      </c>
      <c r="AC18" s="92">
        <f t="shared" si="5"/>
        <v>0.32000000000001805</v>
      </c>
      <c r="AG18" s="477">
        <v>4.644999999999996</v>
      </c>
      <c r="AH18" s="478">
        <v>5.39</v>
      </c>
      <c r="AI18" s="478">
        <v>6.0749999999999744</v>
      </c>
      <c r="AJ18" s="478">
        <v>6.444999999999979</v>
      </c>
      <c r="AK18" s="478">
        <v>6.77</v>
      </c>
      <c r="AL18" s="478">
        <v>7.01</v>
      </c>
      <c r="AM18" s="478">
        <v>7.28</v>
      </c>
      <c r="AN18" s="478">
        <v>7.64</v>
      </c>
      <c r="AO18" s="478">
        <v>7.41</v>
      </c>
      <c r="AP18" s="478">
        <v>7.74</v>
      </c>
      <c r="AQ18" s="478">
        <v>8.0500000000000007</v>
      </c>
      <c r="AR18" s="478">
        <v>7.81</v>
      </c>
      <c r="AS18" s="478">
        <v>8.1199999999999992</v>
      </c>
      <c r="AT18" s="478">
        <v>7.88</v>
      </c>
      <c r="AU18" s="478">
        <v>8.1999999999999993</v>
      </c>
      <c r="AV18" s="478">
        <v>8.36</v>
      </c>
      <c r="AW18" s="478">
        <v>8.69</v>
      </c>
      <c r="AX18" s="478">
        <v>8.9499999999999993</v>
      </c>
      <c r="AY18" s="478">
        <v>8.59</v>
      </c>
      <c r="AZ18" s="478">
        <v>8.85</v>
      </c>
      <c r="BA18" s="499">
        <v>9.2899999999999991</v>
      </c>
      <c r="BB18" s="499">
        <v>9.0499999999999758</v>
      </c>
      <c r="BC18" s="499">
        <v>8.8149999999999693</v>
      </c>
      <c r="BD18" s="499">
        <v>9.3449999999999775</v>
      </c>
      <c r="BE18" s="499">
        <v>9.8249999999999957</v>
      </c>
      <c r="BF18" s="499">
        <v>9.5199999999999747</v>
      </c>
      <c r="BG18" s="499">
        <v>9.8799999999999812</v>
      </c>
      <c r="BH18" s="499">
        <v>10.151999999999981</v>
      </c>
      <c r="BI18" s="499">
        <v>12.019999999999982</v>
      </c>
      <c r="BJ18" s="499">
        <v>12.34</v>
      </c>
      <c r="BK18" s="504">
        <v>11.461500000000006</v>
      </c>
      <c r="BL18" s="509">
        <v>11.085000000000008</v>
      </c>
      <c r="BM18" s="509">
        <v>11.493000000000007</v>
      </c>
      <c r="BN18" s="509">
        <v>11.277000000000008</v>
      </c>
      <c r="BO18" s="509">
        <v>11.56</v>
      </c>
      <c r="BP18" s="509">
        <v>11.39</v>
      </c>
      <c r="BQ18" s="509">
        <v>11.62</v>
      </c>
      <c r="BR18" s="509">
        <v>11.244999999999976</v>
      </c>
      <c r="BS18" s="528">
        <v>11.6</v>
      </c>
      <c r="BT18" s="528">
        <v>11.87</v>
      </c>
      <c r="BU18" s="528">
        <v>12.26</v>
      </c>
      <c r="BV18" s="528">
        <v>11.94</v>
      </c>
      <c r="BW18" s="528">
        <v>12.5</v>
      </c>
      <c r="BX18" s="528">
        <v>12.9</v>
      </c>
      <c r="BY18" s="528">
        <v>12.824999999999953</v>
      </c>
      <c r="BZ18" s="528">
        <v>12.664999999999971</v>
      </c>
      <c r="CA18" s="528">
        <v>12.959999999999972</v>
      </c>
      <c r="CB18" s="528">
        <v>13.38</v>
      </c>
      <c r="CC18" s="528">
        <v>13.16</v>
      </c>
      <c r="CD18" s="528">
        <v>13.42</v>
      </c>
      <c r="CE18" s="528">
        <v>13.034999999999997</v>
      </c>
      <c r="CF18" s="528">
        <v>13.27</v>
      </c>
      <c r="CG18" s="149">
        <v>13.54</v>
      </c>
      <c r="CH18" s="541">
        <v>13.425599999999999</v>
      </c>
      <c r="CI18" s="149">
        <v>13.214874</v>
      </c>
      <c r="CJ18" s="149">
        <v>13.36</v>
      </c>
      <c r="CK18" s="149">
        <v>13.069599999999999</v>
      </c>
      <c r="CL18" s="548">
        <v>12.91</v>
      </c>
      <c r="CM18" s="149">
        <v>13.12</v>
      </c>
      <c r="CN18" s="149">
        <v>13.32</v>
      </c>
      <c r="CO18" s="149">
        <v>13.48</v>
      </c>
      <c r="CP18" s="149">
        <v>13.35</v>
      </c>
      <c r="CQ18" s="149">
        <v>13.086</v>
      </c>
      <c r="CR18" s="149">
        <v>13.26</v>
      </c>
      <c r="CS18" s="149">
        <v>13.178999999999998</v>
      </c>
      <c r="CT18" s="149">
        <v>14.530699999999989</v>
      </c>
      <c r="CU18" s="149">
        <v>15.109999999999985</v>
      </c>
      <c r="CV18" s="149">
        <v>15.894999999999989</v>
      </c>
      <c r="CW18" s="149">
        <v>16.260000000000002</v>
      </c>
      <c r="CX18" s="149">
        <v>15.614999999999959</v>
      </c>
      <c r="CY18" s="149">
        <v>15.93</v>
      </c>
      <c r="CZ18" s="149">
        <v>15.279999999999994</v>
      </c>
      <c r="DA18" s="149">
        <v>15.869999999999983</v>
      </c>
      <c r="DB18" s="149">
        <v>16.190000000000001</v>
      </c>
      <c r="DC18" s="149">
        <v>16.550000000000004</v>
      </c>
      <c r="DD18" s="149">
        <v>16.88</v>
      </c>
      <c r="DE18" s="149">
        <v>16.464999999999996</v>
      </c>
      <c r="DF18" s="149">
        <v>16.767499999999998</v>
      </c>
      <c r="DG18" s="564">
        <v>17.02</v>
      </c>
      <c r="DH18" s="564">
        <v>17.329999999999998</v>
      </c>
      <c r="DI18" s="149">
        <v>17.600000000000001</v>
      </c>
      <c r="DJ18" s="149">
        <v>17.420000000000002</v>
      </c>
      <c r="DK18" s="149">
        <v>17.54</v>
      </c>
      <c r="DL18" s="149">
        <v>17.399999999999999</v>
      </c>
      <c r="DM18" s="149">
        <v>17.57</v>
      </c>
      <c r="DN18" s="149">
        <v>18.234999999999978</v>
      </c>
      <c r="DO18" s="149">
        <v>18.45</v>
      </c>
      <c r="DP18" s="149">
        <v>18.670000000000002</v>
      </c>
      <c r="DQ18" s="149">
        <v>17.920999999999985</v>
      </c>
      <c r="DR18" s="149">
        <v>17.59999999999998</v>
      </c>
      <c r="DS18" s="149">
        <v>17.739999999999998</v>
      </c>
      <c r="DT18" s="149">
        <v>17.86</v>
      </c>
      <c r="DU18" s="149">
        <v>17.77</v>
      </c>
      <c r="DV18" s="149">
        <v>17.89</v>
      </c>
      <c r="DW18" s="591">
        <v>18.02</v>
      </c>
      <c r="DX18" s="149">
        <v>18.2</v>
      </c>
      <c r="DY18" s="593">
        <v>18.309999999999999</v>
      </c>
      <c r="DZ18" s="594">
        <v>18.149999999999999</v>
      </c>
      <c r="EA18" s="149">
        <v>18.239999999999998</v>
      </c>
      <c r="EB18" s="596">
        <v>18.079999999999998</v>
      </c>
      <c r="EC18" s="597">
        <v>18.440000000000001</v>
      </c>
      <c r="ED18" s="149">
        <v>18.62</v>
      </c>
      <c r="EE18" s="600">
        <v>18.489999999999998</v>
      </c>
      <c r="EF18" s="601">
        <v>18.399999999999999</v>
      </c>
      <c r="EG18" s="602">
        <v>18.579999999999998</v>
      </c>
      <c r="EH18" s="149">
        <v>18.170000000000002</v>
      </c>
      <c r="EI18" s="149">
        <v>18.329999999999998</v>
      </c>
      <c r="EJ18" s="149">
        <v>18.18</v>
      </c>
      <c r="EK18" s="149">
        <v>18.05</v>
      </c>
      <c r="EL18" s="149">
        <v>18.18</v>
      </c>
      <c r="EM18" s="149">
        <v>18</v>
      </c>
      <c r="EN18" s="149">
        <v>18.76199999999999</v>
      </c>
      <c r="EO18" s="149">
        <v>19.269999999999982</v>
      </c>
      <c r="EP18" s="149">
        <v>19.399999999999999</v>
      </c>
      <c r="EQ18" s="149">
        <v>19.690000000000001</v>
      </c>
      <c r="ER18" s="149">
        <v>19.55</v>
      </c>
      <c r="ES18" s="149">
        <v>19.73</v>
      </c>
      <c r="ET18" s="621">
        <v>19.59</v>
      </c>
      <c r="EU18" s="149"/>
      <c r="EV18" s="149"/>
      <c r="EW18" s="149"/>
      <c r="EX18" s="149"/>
      <c r="EY18" s="149"/>
      <c r="EZ18" s="149"/>
      <c r="FA18" s="149"/>
      <c r="FB18" s="149"/>
      <c r="FC18" s="149"/>
      <c r="FD18" s="149"/>
      <c r="FE18" s="282"/>
      <c r="FF18" s="283"/>
      <c r="FG18" s="285"/>
      <c r="FH18" s="286"/>
      <c r="FI18" s="287"/>
      <c r="FJ18" s="288"/>
      <c r="FK18" s="289"/>
      <c r="FL18" s="290"/>
      <c r="FM18" s="291"/>
      <c r="FN18" s="291"/>
      <c r="FO18" s="293"/>
      <c r="FP18" s="294"/>
      <c r="FQ18" s="291"/>
      <c r="FR18" s="291"/>
      <c r="FS18" s="291"/>
      <c r="FT18" s="291"/>
      <c r="FU18" s="291"/>
      <c r="FV18" s="291"/>
      <c r="FW18" s="291"/>
      <c r="FX18" s="298"/>
      <c r="FY18" s="299"/>
      <c r="FZ18" s="300"/>
      <c r="GA18" s="301"/>
      <c r="GB18" s="302"/>
      <c r="GC18" s="304"/>
      <c r="GD18" s="305"/>
      <c r="GE18" s="306"/>
      <c r="GF18" s="307"/>
      <c r="GG18" s="308"/>
      <c r="GH18" s="309"/>
      <c r="GI18" s="310"/>
      <c r="GJ18" s="311"/>
      <c r="GK18" s="313"/>
      <c r="GL18" s="313"/>
      <c r="GM18" s="313"/>
      <c r="GN18" s="316"/>
      <c r="GO18" s="317"/>
      <c r="GP18" s="318"/>
      <c r="GQ18" s="313"/>
      <c r="GR18" s="313"/>
      <c r="GS18" s="313"/>
      <c r="GT18" s="313"/>
      <c r="GU18" s="313"/>
      <c r="GV18" s="313"/>
      <c r="GW18" s="321"/>
      <c r="GX18" s="321"/>
      <c r="GY18" s="325"/>
      <c r="GZ18" s="327"/>
      <c r="HA18" s="321"/>
      <c r="HB18" s="321"/>
      <c r="HC18" s="321"/>
      <c r="HD18" s="321"/>
      <c r="HE18" s="321"/>
      <c r="HF18" s="321"/>
      <c r="HG18" s="321"/>
      <c r="HH18" s="337"/>
      <c r="HI18" s="343"/>
      <c r="HJ18" s="347"/>
      <c r="HK18" s="321"/>
      <c r="HL18" s="352"/>
      <c r="HM18" s="355"/>
      <c r="HN18" s="355"/>
      <c r="HO18" s="355"/>
      <c r="HP18" s="355"/>
      <c r="HQ18" s="355"/>
      <c r="HR18" s="355"/>
      <c r="HS18" s="355"/>
      <c r="HT18" s="355"/>
      <c r="HU18" s="355"/>
      <c r="HV18" s="355"/>
      <c r="HW18" s="355"/>
      <c r="HX18" s="355"/>
      <c r="HY18" s="363"/>
      <c r="HZ18" s="369"/>
      <c r="IA18" s="373"/>
      <c r="IB18" s="377"/>
      <c r="IC18" s="380"/>
      <c r="ID18" s="382"/>
      <c r="IE18" s="384"/>
      <c r="IF18" s="386"/>
      <c r="IG18" s="389"/>
      <c r="IH18" s="392"/>
      <c r="II18" s="394"/>
      <c r="IJ18" s="396"/>
      <c r="IK18" s="399"/>
      <c r="IL18" s="400"/>
      <c r="IM18" s="401"/>
      <c r="IN18" s="402"/>
      <c r="IO18" s="404"/>
      <c r="IP18" s="406"/>
      <c r="IQ18" s="408"/>
      <c r="IR18" s="409"/>
      <c r="IS18" s="409"/>
      <c r="IT18" s="409"/>
      <c r="IU18" s="409"/>
      <c r="IV18" s="409"/>
      <c r="IW18" s="409"/>
      <c r="IX18" s="420"/>
      <c r="IY18" s="409"/>
      <c r="IZ18" s="409"/>
      <c r="JA18" s="409"/>
      <c r="JB18" s="409"/>
      <c r="JC18" s="429"/>
      <c r="JD18" s="431"/>
      <c r="JE18" s="433"/>
      <c r="JF18" s="434"/>
      <c r="JG18" s="435"/>
      <c r="JH18" s="436"/>
      <c r="JI18" s="437"/>
      <c r="JJ18" s="439"/>
      <c r="JK18" s="439"/>
      <c r="JL18" s="439"/>
      <c r="JM18" s="439"/>
      <c r="JN18" s="439"/>
      <c r="JO18" s="439"/>
      <c r="JP18" s="439"/>
      <c r="JQ18" s="439"/>
      <c r="JR18" s="439"/>
    </row>
    <row r="19" spans="1:278" s="92" customFormat="1" ht="14.1" customHeight="1">
      <c r="A19" s="111">
        <v>-4</v>
      </c>
      <c r="B19" s="110">
        <v>8.16</v>
      </c>
      <c r="C19" s="110">
        <f t="shared" si="8"/>
        <v>-6.0000000000000497E-2</v>
      </c>
      <c r="D19" s="110">
        <v>8.1</v>
      </c>
      <c r="E19" s="110">
        <f t="shared" si="9"/>
        <v>-1.5000000000000124E-2</v>
      </c>
      <c r="F19" s="791"/>
      <c r="G19" s="792"/>
      <c r="H19" s="792"/>
      <c r="I19" s="793"/>
      <c r="N19" s="590">
        <f t="shared" si="10"/>
        <v>8.16</v>
      </c>
      <c r="O19" s="100">
        <v>8</v>
      </c>
      <c r="P19" s="103">
        <v>4.5599999999999996</v>
      </c>
      <c r="Q19" s="103">
        <v>-3.18</v>
      </c>
      <c r="R19" s="103">
        <f t="shared" si="0"/>
        <v>1.3799999999999994</v>
      </c>
      <c r="S19" s="104">
        <v>6.22</v>
      </c>
      <c r="T19" s="104">
        <v>-4.99</v>
      </c>
      <c r="U19" s="105">
        <f t="shared" si="1"/>
        <v>1.2299999999999995</v>
      </c>
      <c r="V19" s="103">
        <f t="shared" si="6"/>
        <v>3.87</v>
      </c>
      <c r="W19" s="103">
        <f t="shared" si="7"/>
        <v>5.6050000000000004</v>
      </c>
      <c r="X19" s="103">
        <f t="shared" si="2"/>
        <v>-59.344999999999985</v>
      </c>
      <c r="Y19" s="103">
        <f t="shared" si="2"/>
        <v>-38.340000000000003</v>
      </c>
      <c r="Z19" s="103">
        <f t="shared" si="3"/>
        <v>21.004999999999981</v>
      </c>
      <c r="AA19" s="103">
        <f t="shared" si="4"/>
        <v>21.004999999999981</v>
      </c>
      <c r="AB19" s="590">
        <v>21.36</v>
      </c>
      <c r="AC19" s="92">
        <f t="shared" si="5"/>
        <v>0.35500000000001819</v>
      </c>
      <c r="AG19" s="477">
        <v>4.884999999999998</v>
      </c>
      <c r="AH19" s="478">
        <v>5.67</v>
      </c>
      <c r="AI19" s="478">
        <v>6.3649999999999807</v>
      </c>
      <c r="AJ19" s="478">
        <v>6.8049999999999784</v>
      </c>
      <c r="AK19" s="478">
        <v>7.15</v>
      </c>
      <c r="AL19" s="478">
        <v>7.41</v>
      </c>
      <c r="AM19" s="478">
        <v>7.7</v>
      </c>
      <c r="AN19" s="478">
        <v>8.09</v>
      </c>
      <c r="AO19" s="478">
        <v>7.85</v>
      </c>
      <c r="AP19" s="478">
        <v>8.1999999999999993</v>
      </c>
      <c r="AQ19" s="478">
        <v>8.5299999999999994</v>
      </c>
      <c r="AR19" s="478">
        <v>8.27</v>
      </c>
      <c r="AS19" s="478">
        <v>8.6</v>
      </c>
      <c r="AT19" s="478">
        <v>8.34</v>
      </c>
      <c r="AU19" s="478">
        <v>8.67</v>
      </c>
      <c r="AV19" s="478">
        <v>8.84</v>
      </c>
      <c r="AW19" s="478">
        <v>9.19</v>
      </c>
      <c r="AX19" s="478">
        <v>9.4700000000000006</v>
      </c>
      <c r="AY19" s="478">
        <v>9.09</v>
      </c>
      <c r="AZ19" s="478">
        <v>9.36</v>
      </c>
      <c r="BA19" s="499">
        <v>9.83</v>
      </c>
      <c r="BB19" s="499">
        <v>9.7349999999999781</v>
      </c>
      <c r="BC19" s="499">
        <v>9.5199999999999747</v>
      </c>
      <c r="BD19" s="499">
        <v>10.089999999999982</v>
      </c>
      <c r="BE19" s="499">
        <v>10.504999999999995</v>
      </c>
      <c r="BF19" s="499">
        <v>10.27999999999998</v>
      </c>
      <c r="BG19" s="499">
        <v>10.794999999999987</v>
      </c>
      <c r="BH19" s="499">
        <v>11.086999999999987</v>
      </c>
      <c r="BI19" s="499">
        <v>13.029999999999987</v>
      </c>
      <c r="BJ19" s="499">
        <v>13.37</v>
      </c>
      <c r="BK19" s="504">
        <v>12.404000000000007</v>
      </c>
      <c r="BL19" s="509">
        <v>11.990000000000009</v>
      </c>
      <c r="BM19" s="509">
        <v>12.42800000000001</v>
      </c>
      <c r="BN19" s="509">
        <v>12.188000000000009</v>
      </c>
      <c r="BO19" s="509">
        <v>12.49</v>
      </c>
      <c r="BP19" s="509">
        <v>12.3</v>
      </c>
      <c r="BQ19" s="509">
        <v>12.55</v>
      </c>
      <c r="BR19" s="509">
        <v>12.309999999999981</v>
      </c>
      <c r="BS19" s="528">
        <v>12.7</v>
      </c>
      <c r="BT19" s="528">
        <v>12.99</v>
      </c>
      <c r="BU19" s="528">
        <v>13.42</v>
      </c>
      <c r="BV19" s="528">
        <v>13.06</v>
      </c>
      <c r="BW19" s="528">
        <v>13.594999999999999</v>
      </c>
      <c r="BX19" s="528">
        <v>14.03</v>
      </c>
      <c r="BY19" s="528">
        <v>13.974999999999952</v>
      </c>
      <c r="BZ19" s="528">
        <v>13.82999999999997</v>
      </c>
      <c r="CA19" s="528">
        <v>14.124999999999972</v>
      </c>
      <c r="CB19" s="528">
        <v>14.58</v>
      </c>
      <c r="CC19" s="528">
        <v>14.345000000000001</v>
      </c>
      <c r="CD19" s="528">
        <v>14.63</v>
      </c>
      <c r="CE19" s="528">
        <v>14.21</v>
      </c>
      <c r="CF19" s="528">
        <v>14.47</v>
      </c>
      <c r="CG19" s="149">
        <v>14.76</v>
      </c>
      <c r="CH19" s="541">
        <v>14.6378</v>
      </c>
      <c r="CI19" s="149">
        <v>14.40245876</v>
      </c>
      <c r="CJ19" s="149">
        <v>14.56</v>
      </c>
      <c r="CK19" s="149">
        <v>14.2498</v>
      </c>
      <c r="CL19" s="548">
        <v>14.08</v>
      </c>
      <c r="CM19" s="149">
        <v>14.31</v>
      </c>
      <c r="CN19" s="149">
        <v>14.52</v>
      </c>
      <c r="CO19" s="149">
        <v>14.69</v>
      </c>
      <c r="CP19" s="149">
        <v>14.54</v>
      </c>
      <c r="CQ19" s="149">
        <v>14.257999999999999</v>
      </c>
      <c r="CR19" s="149">
        <v>14.44</v>
      </c>
      <c r="CS19" s="149">
        <v>14.357200000000001</v>
      </c>
      <c r="CT19" s="149">
        <v>15.776659999999994</v>
      </c>
      <c r="CU19" s="149">
        <v>16.384999999999991</v>
      </c>
      <c r="CV19" s="149">
        <v>17.204999999999991</v>
      </c>
      <c r="CW19" s="149">
        <v>17.600000000000001</v>
      </c>
      <c r="CX19" s="149">
        <v>16.979999999999961</v>
      </c>
      <c r="CY19" s="149">
        <v>17.32</v>
      </c>
      <c r="CZ19" s="149">
        <v>16.625</v>
      </c>
      <c r="DA19" s="149">
        <v>17.244999999999983</v>
      </c>
      <c r="DB19" s="149">
        <v>17.59</v>
      </c>
      <c r="DC19" s="149">
        <v>18.00500000000001</v>
      </c>
      <c r="DD19" s="149">
        <v>18.37</v>
      </c>
      <c r="DE19" s="149">
        <v>17.884999999999998</v>
      </c>
      <c r="DF19" s="149">
        <v>18.220500000000001</v>
      </c>
      <c r="DG19" s="564">
        <v>18.510000000000002</v>
      </c>
      <c r="DH19" s="564">
        <v>18.850000000000001</v>
      </c>
      <c r="DI19" s="149">
        <v>19.149999999999999</v>
      </c>
      <c r="DJ19" s="149">
        <v>18.96</v>
      </c>
      <c r="DK19" s="149">
        <v>19.09</v>
      </c>
      <c r="DL19" s="149">
        <v>18.940000000000001</v>
      </c>
      <c r="DM19" s="149">
        <v>19.13</v>
      </c>
      <c r="DN19" s="149">
        <v>19.754999999999981</v>
      </c>
      <c r="DO19" s="149">
        <v>19.989999999999998</v>
      </c>
      <c r="DP19" s="149">
        <v>20.23</v>
      </c>
      <c r="DQ19" s="149">
        <v>19.480999999999987</v>
      </c>
      <c r="DR19" s="149">
        <v>19.159999999999982</v>
      </c>
      <c r="DS19" s="149">
        <v>19.309999999999999</v>
      </c>
      <c r="DT19" s="149">
        <v>19.45</v>
      </c>
      <c r="DU19" s="149">
        <v>19.350000000000001</v>
      </c>
      <c r="DV19" s="149">
        <v>19.489999999999998</v>
      </c>
      <c r="DW19" s="591">
        <v>19.63</v>
      </c>
      <c r="DX19" s="149">
        <v>19.829999999999998</v>
      </c>
      <c r="DY19" s="593">
        <v>19.95</v>
      </c>
      <c r="DZ19" s="594">
        <v>19.77</v>
      </c>
      <c r="EA19" s="149">
        <v>19.87</v>
      </c>
      <c r="EB19" s="596">
        <v>19.690000000000001</v>
      </c>
      <c r="EC19" s="597">
        <v>20.079999999999998</v>
      </c>
      <c r="ED19" s="149">
        <v>20.28</v>
      </c>
      <c r="EE19" s="600">
        <v>20.14</v>
      </c>
      <c r="EF19" s="601">
        <v>20.04</v>
      </c>
      <c r="EG19" s="602">
        <v>20.239999999999998</v>
      </c>
      <c r="EH19" s="149">
        <v>19.79</v>
      </c>
      <c r="EI19" s="149">
        <v>19.97</v>
      </c>
      <c r="EJ19" s="149">
        <v>19.809999999999999</v>
      </c>
      <c r="EK19" s="149">
        <v>19.670000000000002</v>
      </c>
      <c r="EL19" s="149">
        <v>19.809999999999999</v>
      </c>
      <c r="EM19" s="149">
        <v>19.61</v>
      </c>
      <c r="EN19" s="149">
        <v>20.446999999999989</v>
      </c>
      <c r="EO19" s="149">
        <v>21.004999999999981</v>
      </c>
      <c r="EP19" s="149">
        <v>21.15</v>
      </c>
      <c r="EQ19" s="149">
        <v>21.47</v>
      </c>
      <c r="ER19" s="149">
        <v>21.32</v>
      </c>
      <c r="ES19" s="149">
        <v>21.51</v>
      </c>
      <c r="ET19" s="621">
        <v>21.36</v>
      </c>
      <c r="EU19" s="149"/>
      <c r="EV19" s="149"/>
      <c r="EW19" s="149"/>
      <c r="EX19" s="149"/>
      <c r="EY19" s="149"/>
      <c r="EZ19" s="149"/>
      <c r="FA19" s="149"/>
      <c r="FB19" s="149"/>
      <c r="FC19" s="149"/>
      <c r="FD19" s="149"/>
      <c r="FE19" s="282"/>
      <c r="FF19" s="283"/>
      <c r="FG19" s="285"/>
      <c r="FH19" s="286"/>
      <c r="FI19" s="287"/>
      <c r="FJ19" s="288"/>
      <c r="FK19" s="289"/>
      <c r="FL19" s="290"/>
      <c r="FM19" s="291"/>
      <c r="FN19" s="291"/>
      <c r="FO19" s="293"/>
      <c r="FP19" s="294"/>
      <c r="FQ19" s="291"/>
      <c r="FR19" s="291"/>
      <c r="FS19" s="291"/>
      <c r="FT19" s="291"/>
      <c r="FU19" s="291"/>
      <c r="FV19" s="291"/>
      <c r="FW19" s="291"/>
      <c r="FX19" s="298"/>
      <c r="FY19" s="299"/>
      <c r="FZ19" s="300"/>
      <c r="GA19" s="301"/>
      <c r="GB19" s="302"/>
      <c r="GC19" s="304"/>
      <c r="GD19" s="305"/>
      <c r="GE19" s="306"/>
      <c r="GF19" s="307"/>
      <c r="GG19" s="308"/>
      <c r="GH19" s="309"/>
      <c r="GI19" s="310"/>
      <c r="GJ19" s="311"/>
      <c r="GK19" s="313"/>
      <c r="GL19" s="313"/>
      <c r="GM19" s="313"/>
      <c r="GN19" s="316"/>
      <c r="GO19" s="317"/>
      <c r="GP19" s="318"/>
      <c r="GQ19" s="313"/>
      <c r="GR19" s="313"/>
      <c r="GS19" s="313"/>
      <c r="GT19" s="313"/>
      <c r="GU19" s="313"/>
      <c r="GV19" s="313"/>
      <c r="GW19" s="321"/>
      <c r="GX19" s="321"/>
      <c r="GY19" s="325"/>
      <c r="GZ19" s="327"/>
      <c r="HA19" s="321"/>
      <c r="HB19" s="321"/>
      <c r="HC19" s="321"/>
      <c r="HD19" s="321"/>
      <c r="HE19" s="321"/>
      <c r="HF19" s="321"/>
      <c r="HG19" s="321"/>
      <c r="HH19" s="337"/>
      <c r="HI19" s="343"/>
      <c r="HJ19" s="347"/>
      <c r="HK19" s="321"/>
      <c r="HL19" s="352"/>
      <c r="HM19" s="355"/>
      <c r="HN19" s="355"/>
      <c r="HO19" s="355"/>
      <c r="HP19" s="355"/>
      <c r="HQ19" s="355"/>
      <c r="HR19" s="355"/>
      <c r="HS19" s="355"/>
      <c r="HT19" s="355"/>
      <c r="HU19" s="355"/>
      <c r="HV19" s="355"/>
      <c r="HW19" s="355"/>
      <c r="HX19" s="355"/>
      <c r="HY19" s="363"/>
      <c r="HZ19" s="369"/>
      <c r="IA19" s="373"/>
      <c r="IB19" s="377"/>
      <c r="IC19" s="380"/>
      <c r="ID19" s="382"/>
      <c r="IE19" s="384"/>
      <c r="IF19" s="386"/>
      <c r="IG19" s="389"/>
      <c r="IH19" s="392"/>
      <c r="II19" s="394"/>
      <c r="IJ19" s="396"/>
      <c r="IK19" s="399"/>
      <c r="IL19" s="400"/>
      <c r="IM19" s="401"/>
      <c r="IN19" s="402"/>
      <c r="IO19" s="404"/>
      <c r="IP19" s="406"/>
      <c r="IQ19" s="408"/>
      <c r="IR19" s="409"/>
      <c r="IS19" s="409"/>
      <c r="IT19" s="409"/>
      <c r="IU19" s="409"/>
      <c r="IV19" s="409"/>
      <c r="IW19" s="409"/>
      <c r="IX19" s="420"/>
      <c r="IY19" s="409"/>
      <c r="IZ19" s="409"/>
      <c r="JA19" s="409"/>
      <c r="JB19" s="409"/>
      <c r="JC19" s="429"/>
      <c r="JD19" s="431"/>
      <c r="JE19" s="433"/>
      <c r="JF19" s="434"/>
      <c r="JG19" s="435"/>
      <c r="JH19" s="436"/>
      <c r="JI19" s="437"/>
      <c r="JJ19" s="439"/>
      <c r="JK19" s="439"/>
      <c r="JL19" s="439"/>
      <c r="JM19" s="439"/>
      <c r="JN19" s="439"/>
      <c r="JO19" s="439"/>
      <c r="JP19" s="439"/>
      <c r="JQ19" s="439"/>
      <c r="JR19" s="439"/>
    </row>
    <row r="20" spans="1:278" s="92" customFormat="1" ht="14.1" customHeight="1">
      <c r="A20" s="111">
        <v>-4.5</v>
      </c>
      <c r="B20" s="110">
        <v>9.7899999999999991</v>
      </c>
      <c r="C20" s="110">
        <f t="shared" si="8"/>
        <v>-6.9999999999998508E-2</v>
      </c>
      <c r="D20" s="110">
        <v>9.7200000000000006</v>
      </c>
      <c r="E20" s="110">
        <f t="shared" si="9"/>
        <v>-1.7499999999999627E-2</v>
      </c>
      <c r="F20" s="791"/>
      <c r="G20" s="792"/>
      <c r="H20" s="792"/>
      <c r="I20" s="793"/>
      <c r="N20" s="590">
        <f t="shared" si="10"/>
        <v>9.7899999999999991</v>
      </c>
      <c r="O20" s="100">
        <v>8.5</v>
      </c>
      <c r="P20" s="103">
        <v>3.36</v>
      </c>
      <c r="Q20" s="103">
        <v>-2.0099999999999998</v>
      </c>
      <c r="R20" s="103">
        <f t="shared" si="0"/>
        <v>1.35</v>
      </c>
      <c r="S20" s="104">
        <v>5</v>
      </c>
      <c r="T20" s="104">
        <v>-3.75</v>
      </c>
      <c r="U20" s="105">
        <f t="shared" si="1"/>
        <v>1.25</v>
      </c>
      <c r="V20" s="103">
        <f t="shared" si="6"/>
        <v>2.6849999999999996</v>
      </c>
      <c r="W20" s="103">
        <f t="shared" si="7"/>
        <v>4.375</v>
      </c>
      <c r="X20" s="103">
        <f t="shared" ref="X20:Y32" si="11">V20+X19</f>
        <v>-56.659999999999982</v>
      </c>
      <c r="Y20" s="103">
        <f t="shared" si="11"/>
        <v>-33.965000000000003</v>
      </c>
      <c r="Z20" s="103">
        <f t="shared" si="3"/>
        <v>22.694999999999979</v>
      </c>
      <c r="AA20" s="103">
        <f t="shared" si="4"/>
        <v>22.694999999999979</v>
      </c>
      <c r="AB20" s="590">
        <v>23.08</v>
      </c>
      <c r="AC20" s="92">
        <f t="shared" si="5"/>
        <v>0.38500000000001933</v>
      </c>
      <c r="AG20" s="477">
        <v>5.0549999999999926</v>
      </c>
      <c r="AH20" s="478">
        <v>5.86</v>
      </c>
      <c r="AI20" s="478">
        <v>6.6299999999999812</v>
      </c>
      <c r="AJ20" s="478">
        <v>7.1399999999999793</v>
      </c>
      <c r="AK20" s="478">
        <v>7.5</v>
      </c>
      <c r="AL20" s="478">
        <v>7.77</v>
      </c>
      <c r="AM20" s="478">
        <v>8.07</v>
      </c>
      <c r="AN20" s="478">
        <v>8.4700000000000006</v>
      </c>
      <c r="AO20" s="478">
        <v>8.2200000000000006</v>
      </c>
      <c r="AP20" s="478">
        <v>8.59</v>
      </c>
      <c r="AQ20" s="478">
        <v>8.93</v>
      </c>
      <c r="AR20" s="478">
        <v>8.66</v>
      </c>
      <c r="AS20" s="478">
        <v>9.01</v>
      </c>
      <c r="AT20" s="478">
        <v>8.74</v>
      </c>
      <c r="AU20" s="478">
        <v>9.09</v>
      </c>
      <c r="AV20" s="478">
        <v>9.27</v>
      </c>
      <c r="AW20" s="478">
        <v>9.64</v>
      </c>
      <c r="AX20" s="478">
        <v>9.93</v>
      </c>
      <c r="AY20" s="478">
        <v>9.5299999999999994</v>
      </c>
      <c r="AZ20" s="478">
        <v>9.82</v>
      </c>
      <c r="BA20" s="499">
        <v>10.31</v>
      </c>
      <c r="BB20" s="499">
        <v>10.394999999999975</v>
      </c>
      <c r="BC20" s="499">
        <v>10.234999999999971</v>
      </c>
      <c r="BD20" s="499">
        <v>10.844999999999978</v>
      </c>
      <c r="BE20" s="499">
        <v>11.234999999999992</v>
      </c>
      <c r="BF20" s="499">
        <v>10.954999999999977</v>
      </c>
      <c r="BG20" s="499">
        <v>11.694999999999986</v>
      </c>
      <c r="BH20" s="499">
        <v>12.002999999999986</v>
      </c>
      <c r="BI20" s="499">
        <v>13.994999999999983</v>
      </c>
      <c r="BJ20" s="499">
        <v>14.35</v>
      </c>
      <c r="BK20" s="504">
        <v>13.429500000000008</v>
      </c>
      <c r="BL20" s="509">
        <v>13.035000000000011</v>
      </c>
      <c r="BM20" s="509">
        <v>13.497000000000011</v>
      </c>
      <c r="BN20" s="509">
        <v>13.33500000000001</v>
      </c>
      <c r="BO20" s="509">
        <v>13.67</v>
      </c>
      <c r="BP20" s="509">
        <v>13.46</v>
      </c>
      <c r="BQ20" s="509">
        <v>13.73</v>
      </c>
      <c r="BR20" s="509">
        <v>13.369999999999976</v>
      </c>
      <c r="BS20" s="528">
        <v>13.8</v>
      </c>
      <c r="BT20" s="528">
        <v>14.12</v>
      </c>
      <c r="BU20" s="528">
        <v>14.59</v>
      </c>
      <c r="BV20" s="528">
        <v>14.2</v>
      </c>
      <c r="BW20" s="528">
        <v>14.694999999999993</v>
      </c>
      <c r="BX20" s="528">
        <v>15.17</v>
      </c>
      <c r="BY20" s="528">
        <v>15.139999999999951</v>
      </c>
      <c r="BZ20" s="528">
        <v>15.00999999999997</v>
      </c>
      <c r="CA20" s="528">
        <v>15.279999999999973</v>
      </c>
      <c r="CB20" s="528">
        <v>15.77</v>
      </c>
      <c r="CC20" s="528">
        <v>15.52</v>
      </c>
      <c r="CD20" s="528">
        <v>15.83</v>
      </c>
      <c r="CE20" s="528">
        <v>15.375</v>
      </c>
      <c r="CF20" s="528">
        <v>15.65</v>
      </c>
      <c r="CG20" s="149">
        <v>15.96</v>
      </c>
      <c r="CH20" s="541">
        <v>15.83</v>
      </c>
      <c r="CI20" s="149">
        <v>15.56961596</v>
      </c>
      <c r="CJ20" s="149">
        <v>15.74</v>
      </c>
      <c r="CK20" s="149">
        <v>15.41</v>
      </c>
      <c r="CL20" s="548">
        <v>15.23</v>
      </c>
      <c r="CM20" s="149">
        <v>15.47</v>
      </c>
      <c r="CN20" s="149">
        <v>15.7</v>
      </c>
      <c r="CO20" s="149">
        <v>15.89</v>
      </c>
      <c r="CP20" s="149">
        <v>15.73</v>
      </c>
      <c r="CQ20" s="149">
        <v>15.43</v>
      </c>
      <c r="CR20" s="149">
        <v>15.63</v>
      </c>
      <c r="CS20" s="149">
        <v>15.5382</v>
      </c>
      <c r="CT20" s="149">
        <v>17.030459999999991</v>
      </c>
      <c r="CU20" s="149">
        <v>17.669999999999987</v>
      </c>
      <c r="CV20" s="149">
        <v>18.539999999999992</v>
      </c>
      <c r="CW20" s="149">
        <v>18.97</v>
      </c>
      <c r="CX20" s="149">
        <v>18.37999999999996</v>
      </c>
      <c r="CY20" s="149">
        <v>18.75</v>
      </c>
      <c r="CZ20" s="149">
        <v>17.97</v>
      </c>
      <c r="DA20" s="149">
        <v>18.629999999999981</v>
      </c>
      <c r="DB20" s="149">
        <v>19</v>
      </c>
      <c r="DC20" s="149">
        <v>19.410000000000011</v>
      </c>
      <c r="DD20" s="149">
        <v>19.8</v>
      </c>
      <c r="DE20" s="149">
        <v>19.324999999999996</v>
      </c>
      <c r="DF20" s="149">
        <v>19.682499999999997</v>
      </c>
      <c r="DG20" s="564">
        <v>19.989999999999998</v>
      </c>
      <c r="DH20" s="564">
        <v>20.36</v>
      </c>
      <c r="DI20" s="149">
        <v>20.68</v>
      </c>
      <c r="DJ20" s="149">
        <v>20.47</v>
      </c>
      <c r="DK20" s="149">
        <v>20.61</v>
      </c>
      <c r="DL20" s="149">
        <v>20.45</v>
      </c>
      <c r="DM20" s="149">
        <v>20.65</v>
      </c>
      <c r="DN20" s="149">
        <v>21.274999999999977</v>
      </c>
      <c r="DO20" s="149">
        <v>21.53</v>
      </c>
      <c r="DP20" s="149">
        <v>21.79</v>
      </c>
      <c r="DQ20" s="149">
        <v>21.044499999999985</v>
      </c>
      <c r="DR20" s="149">
        <v>20.72499999999998</v>
      </c>
      <c r="DS20" s="149">
        <v>20.89</v>
      </c>
      <c r="DT20" s="149">
        <v>21.04</v>
      </c>
      <c r="DU20" s="149">
        <v>20.93</v>
      </c>
      <c r="DV20" s="149">
        <v>21.08</v>
      </c>
      <c r="DW20" s="591">
        <v>21.23</v>
      </c>
      <c r="DX20" s="149">
        <v>21.44</v>
      </c>
      <c r="DY20" s="593">
        <v>21.57</v>
      </c>
      <c r="DZ20" s="594">
        <v>21.38</v>
      </c>
      <c r="EA20" s="149">
        <v>21.49</v>
      </c>
      <c r="EB20" s="596">
        <v>21.3</v>
      </c>
      <c r="EC20" s="597">
        <v>21.73</v>
      </c>
      <c r="ED20" s="149">
        <v>21.95</v>
      </c>
      <c r="EE20" s="600">
        <v>21.8</v>
      </c>
      <c r="EF20" s="601">
        <v>21.69</v>
      </c>
      <c r="EG20" s="602">
        <v>21.91</v>
      </c>
      <c r="EH20" s="149">
        <v>21.41</v>
      </c>
      <c r="EI20" s="149">
        <v>21.6</v>
      </c>
      <c r="EJ20" s="149">
        <v>21.43</v>
      </c>
      <c r="EK20" s="149">
        <v>21.28</v>
      </c>
      <c r="EL20" s="149">
        <v>21.43</v>
      </c>
      <c r="EM20" s="149">
        <v>21.22</v>
      </c>
      <c r="EN20" s="149">
        <v>22.104999999999986</v>
      </c>
      <c r="EO20" s="149">
        <v>22.694999999999979</v>
      </c>
      <c r="EP20" s="149">
        <v>22.85</v>
      </c>
      <c r="EQ20" s="149">
        <v>23.19</v>
      </c>
      <c r="ER20" s="149">
        <v>23.03</v>
      </c>
      <c r="ES20" s="149">
        <v>23.24</v>
      </c>
      <c r="ET20" s="621">
        <v>23.08</v>
      </c>
      <c r="EU20" s="149"/>
      <c r="EV20" s="149"/>
      <c r="EW20" s="149"/>
      <c r="EX20" s="149"/>
      <c r="EY20" s="149"/>
      <c r="EZ20" s="149"/>
      <c r="FA20" s="149"/>
      <c r="FB20" s="149"/>
      <c r="FC20" s="149"/>
      <c r="FD20" s="149"/>
      <c r="FE20" s="282"/>
      <c r="FF20" s="283"/>
      <c r="FG20" s="285"/>
      <c r="FH20" s="286"/>
      <c r="FI20" s="287"/>
      <c r="FJ20" s="288"/>
      <c r="FK20" s="289"/>
      <c r="FL20" s="290"/>
      <c r="FM20" s="291"/>
      <c r="FN20" s="291"/>
      <c r="FO20" s="293"/>
      <c r="FP20" s="294"/>
      <c r="FQ20" s="291"/>
      <c r="FR20" s="291"/>
      <c r="FS20" s="291"/>
      <c r="FT20" s="291"/>
      <c r="FU20" s="291"/>
      <c r="FV20" s="291"/>
      <c r="FW20" s="291"/>
      <c r="FX20" s="298"/>
      <c r="FY20" s="299"/>
      <c r="FZ20" s="300"/>
      <c r="GA20" s="301"/>
      <c r="GB20" s="302"/>
      <c r="GC20" s="304"/>
      <c r="GD20" s="305"/>
      <c r="GE20" s="306"/>
      <c r="GF20" s="307"/>
      <c r="GG20" s="308"/>
      <c r="GH20" s="309"/>
      <c r="GI20" s="310"/>
      <c r="GJ20" s="311"/>
      <c r="GK20" s="313"/>
      <c r="GL20" s="313"/>
      <c r="GM20" s="313"/>
      <c r="GN20" s="316"/>
      <c r="GO20" s="317"/>
      <c r="GP20" s="318"/>
      <c r="GQ20" s="313"/>
      <c r="GR20" s="313"/>
      <c r="GS20" s="313"/>
      <c r="GT20" s="313"/>
      <c r="GU20" s="313"/>
      <c r="GV20" s="313"/>
      <c r="GW20" s="321"/>
      <c r="GX20" s="321"/>
      <c r="GY20" s="325"/>
      <c r="GZ20" s="327"/>
      <c r="HA20" s="321"/>
      <c r="HB20" s="321"/>
      <c r="HC20" s="321"/>
      <c r="HD20" s="321"/>
      <c r="HE20" s="321"/>
      <c r="HF20" s="321"/>
      <c r="HG20" s="321"/>
      <c r="HH20" s="337"/>
      <c r="HI20" s="343"/>
      <c r="HJ20" s="347"/>
      <c r="HK20" s="321"/>
      <c r="HL20" s="352"/>
      <c r="HM20" s="355"/>
      <c r="HN20" s="355"/>
      <c r="HO20" s="355"/>
      <c r="HP20" s="355"/>
      <c r="HQ20" s="355"/>
      <c r="HR20" s="355"/>
      <c r="HS20" s="355"/>
      <c r="HT20" s="355"/>
      <c r="HU20" s="355"/>
      <c r="HV20" s="355"/>
      <c r="HW20" s="355"/>
      <c r="HX20" s="355"/>
      <c r="HY20" s="363"/>
      <c r="HZ20" s="369"/>
      <c r="IA20" s="373"/>
      <c r="IB20" s="377"/>
      <c r="IC20" s="380"/>
      <c r="ID20" s="382"/>
      <c r="IE20" s="384"/>
      <c r="IF20" s="386"/>
      <c r="IG20" s="389"/>
      <c r="IH20" s="392"/>
      <c r="II20" s="394"/>
      <c r="IJ20" s="396"/>
      <c r="IK20" s="399"/>
      <c r="IL20" s="400"/>
      <c r="IM20" s="401"/>
      <c r="IN20" s="402"/>
      <c r="IO20" s="404"/>
      <c r="IP20" s="406"/>
      <c r="IQ20" s="408"/>
      <c r="IR20" s="409"/>
      <c r="IS20" s="409"/>
      <c r="IT20" s="409"/>
      <c r="IU20" s="409"/>
      <c r="IV20" s="409"/>
      <c r="IW20" s="409"/>
      <c r="IX20" s="420"/>
      <c r="IY20" s="409"/>
      <c r="IZ20" s="409"/>
      <c r="JA20" s="409"/>
      <c r="JB20" s="409"/>
      <c r="JC20" s="429"/>
      <c r="JD20" s="431"/>
      <c r="JE20" s="433"/>
      <c r="JF20" s="434"/>
      <c r="JG20" s="435"/>
      <c r="JH20" s="436"/>
      <c r="JI20" s="437"/>
      <c r="JJ20" s="439"/>
      <c r="JK20" s="439"/>
      <c r="JL20" s="439"/>
      <c r="JM20" s="439"/>
      <c r="JN20" s="439"/>
      <c r="JO20" s="439"/>
      <c r="JP20" s="439"/>
      <c r="JQ20" s="439"/>
      <c r="JR20" s="439"/>
    </row>
    <row r="21" spans="1:278" s="92" customFormat="1" ht="14.1" customHeight="1">
      <c r="A21" s="111">
        <v>-5</v>
      </c>
      <c r="B21" s="110">
        <v>11.46</v>
      </c>
      <c r="C21" s="110">
        <f t="shared" si="8"/>
        <v>-8.0000000000000071E-2</v>
      </c>
      <c r="D21" s="110">
        <v>11.38</v>
      </c>
      <c r="E21" s="110">
        <f t="shared" si="9"/>
        <v>-2.0000000000000018E-2</v>
      </c>
      <c r="F21" s="791"/>
      <c r="G21" s="792"/>
      <c r="H21" s="792"/>
      <c r="I21" s="793"/>
      <c r="N21" s="590">
        <f t="shared" si="10"/>
        <v>11.46</v>
      </c>
      <c r="O21" s="100">
        <v>9</v>
      </c>
      <c r="P21" s="103">
        <v>0.59</v>
      </c>
      <c r="Q21" s="103">
        <v>0.67</v>
      </c>
      <c r="R21" s="103">
        <f t="shared" si="0"/>
        <v>1.26</v>
      </c>
      <c r="S21" s="104">
        <v>2.15</v>
      </c>
      <c r="T21" s="104">
        <v>-0.92</v>
      </c>
      <c r="U21" s="105">
        <f t="shared" si="1"/>
        <v>1.23</v>
      </c>
      <c r="V21" s="103">
        <f t="shared" si="6"/>
        <v>-4.0000000000000036E-2</v>
      </c>
      <c r="W21" s="103">
        <f t="shared" si="7"/>
        <v>1.5349999999999999</v>
      </c>
      <c r="X21" s="103">
        <f t="shared" si="11"/>
        <v>-56.699999999999982</v>
      </c>
      <c r="Y21" s="103">
        <f t="shared" si="11"/>
        <v>-32.430000000000007</v>
      </c>
      <c r="Z21" s="103">
        <f t="shared" si="3"/>
        <v>24.269999999999975</v>
      </c>
      <c r="AA21" s="103">
        <f t="shared" si="4"/>
        <v>24.269999999999975</v>
      </c>
      <c r="AB21" s="590">
        <v>24.69</v>
      </c>
      <c r="AC21" s="92">
        <f t="shared" si="5"/>
        <v>0.42000000000002657</v>
      </c>
      <c r="AG21" s="477">
        <v>5.1849999999999952</v>
      </c>
      <c r="AH21" s="478">
        <v>6.01</v>
      </c>
      <c r="AI21" s="478">
        <v>6.8249999999999815</v>
      </c>
      <c r="AJ21" s="478">
        <v>7.3849999999999767</v>
      </c>
      <c r="AK21" s="478">
        <v>7.75</v>
      </c>
      <c r="AL21" s="478">
        <v>8.0299999999999994</v>
      </c>
      <c r="AM21" s="478">
        <v>8.34</v>
      </c>
      <c r="AN21" s="478">
        <v>8.76</v>
      </c>
      <c r="AO21" s="478">
        <v>8.5</v>
      </c>
      <c r="AP21" s="478">
        <v>8.8800000000000008</v>
      </c>
      <c r="AQ21" s="478">
        <v>9.24</v>
      </c>
      <c r="AR21" s="478">
        <v>8.9600000000000009</v>
      </c>
      <c r="AS21" s="478">
        <v>9.32</v>
      </c>
      <c r="AT21" s="478">
        <v>9.0399999999999991</v>
      </c>
      <c r="AU21" s="478">
        <v>9.4</v>
      </c>
      <c r="AV21" s="478">
        <v>9.59</v>
      </c>
      <c r="AW21" s="478">
        <v>9.9700000000000006</v>
      </c>
      <c r="AX21" s="478">
        <v>10.27</v>
      </c>
      <c r="AY21" s="478">
        <v>9.86</v>
      </c>
      <c r="AZ21" s="478">
        <v>10.16</v>
      </c>
      <c r="BA21" s="499">
        <v>10.67</v>
      </c>
      <c r="BB21" s="499">
        <v>10.959999999999972</v>
      </c>
      <c r="BC21" s="499">
        <v>10.849999999999973</v>
      </c>
      <c r="BD21" s="499">
        <v>11.499999999999979</v>
      </c>
      <c r="BE21" s="499">
        <v>11.849999999999994</v>
      </c>
      <c r="BF21" s="499">
        <v>11.604999999999976</v>
      </c>
      <c r="BG21" s="499">
        <v>12.534999999999982</v>
      </c>
      <c r="BH21" s="499">
        <v>12.850999999999983</v>
      </c>
      <c r="BI21" s="499">
        <v>15.839999999999982</v>
      </c>
      <c r="BJ21" s="499">
        <v>16.21</v>
      </c>
      <c r="BK21" s="504">
        <v>14.589500000000008</v>
      </c>
      <c r="BL21" s="509">
        <v>13.89500000000001</v>
      </c>
      <c r="BM21" s="509">
        <v>14.36900000000001</v>
      </c>
      <c r="BN21" s="509">
        <v>14.291000000000011</v>
      </c>
      <c r="BO21" s="509">
        <v>14.65</v>
      </c>
      <c r="BP21" s="509">
        <v>14.43</v>
      </c>
      <c r="BQ21" s="509">
        <v>14.72</v>
      </c>
      <c r="BR21" s="509">
        <v>14.364999999999974</v>
      </c>
      <c r="BS21" s="528">
        <v>14.82</v>
      </c>
      <c r="BT21" s="528">
        <v>15.16</v>
      </c>
      <c r="BU21" s="528">
        <v>15.66</v>
      </c>
      <c r="BV21" s="528">
        <v>15.25</v>
      </c>
      <c r="BW21" s="528">
        <v>15.774999999999991</v>
      </c>
      <c r="BX21" s="528">
        <v>16.28</v>
      </c>
      <c r="BY21" s="528">
        <v>16.254999999999953</v>
      </c>
      <c r="BZ21" s="528">
        <v>16.129999999999967</v>
      </c>
      <c r="CA21" s="528">
        <v>16.394999999999975</v>
      </c>
      <c r="CB21" s="528">
        <v>16.920000000000002</v>
      </c>
      <c r="CC21" s="528">
        <v>16.655000000000001</v>
      </c>
      <c r="CD21" s="528">
        <v>16.989999999999998</v>
      </c>
      <c r="CE21" s="528">
        <v>16.509999999999998</v>
      </c>
      <c r="CF21" s="528">
        <v>16.809999999999999</v>
      </c>
      <c r="CG21" s="149">
        <v>17.149999999999999</v>
      </c>
      <c r="CH21" s="541">
        <v>17.0122</v>
      </c>
      <c r="CI21" s="149">
        <v>16.727078559999999</v>
      </c>
      <c r="CJ21" s="149">
        <v>16.91</v>
      </c>
      <c r="CK21" s="149">
        <v>16.560200000000002</v>
      </c>
      <c r="CL21" s="548">
        <v>16.36</v>
      </c>
      <c r="CM21" s="149">
        <v>16.62</v>
      </c>
      <c r="CN21" s="149">
        <v>16.87</v>
      </c>
      <c r="CO21" s="149">
        <v>17.07</v>
      </c>
      <c r="CP21" s="149">
        <v>16.899999999999999</v>
      </c>
      <c r="CQ21" s="149">
        <v>16.581999999999997</v>
      </c>
      <c r="CR21" s="149">
        <v>16.8</v>
      </c>
      <c r="CS21" s="149">
        <v>16.695599999999999</v>
      </c>
      <c r="CT21" s="149">
        <v>18.284179999999992</v>
      </c>
      <c r="CU21" s="149">
        <v>18.964999999999989</v>
      </c>
      <c r="CV21" s="149">
        <v>19.834999999999994</v>
      </c>
      <c r="CW21" s="149">
        <v>20.29</v>
      </c>
      <c r="CX21" s="149">
        <v>19.729999999999961</v>
      </c>
      <c r="CY21" s="149">
        <v>20.12</v>
      </c>
      <c r="CZ21" s="149">
        <v>19.265000000000001</v>
      </c>
      <c r="DA21" s="149">
        <v>19.934999999999981</v>
      </c>
      <c r="DB21" s="149">
        <v>20.329999999999998</v>
      </c>
      <c r="DC21" s="149">
        <v>20.780000000000008</v>
      </c>
      <c r="DD21" s="149">
        <v>21.2</v>
      </c>
      <c r="DE21" s="149">
        <v>20.719999999999992</v>
      </c>
      <c r="DF21" s="149">
        <v>21.105</v>
      </c>
      <c r="DG21" s="564">
        <v>21.43</v>
      </c>
      <c r="DH21" s="564">
        <v>21.82</v>
      </c>
      <c r="DI21" s="149">
        <v>22.16</v>
      </c>
      <c r="DJ21" s="149">
        <v>21.94</v>
      </c>
      <c r="DK21" s="149">
        <v>22.09</v>
      </c>
      <c r="DL21" s="149">
        <v>21.91</v>
      </c>
      <c r="DM21" s="149">
        <v>22.13</v>
      </c>
      <c r="DN21" s="149">
        <v>22.719999999999978</v>
      </c>
      <c r="DO21" s="149">
        <v>22.99</v>
      </c>
      <c r="DP21" s="149">
        <v>23.27</v>
      </c>
      <c r="DQ21" s="149">
        <v>22.503499999999981</v>
      </c>
      <c r="DR21" s="149">
        <v>22.174999999999976</v>
      </c>
      <c r="DS21" s="149">
        <v>22.35</v>
      </c>
      <c r="DT21" s="149">
        <v>22.51</v>
      </c>
      <c r="DU21" s="149">
        <v>22.4</v>
      </c>
      <c r="DV21" s="149">
        <v>22.56</v>
      </c>
      <c r="DW21" s="591">
        <v>22.72</v>
      </c>
      <c r="DX21" s="149">
        <v>22.95</v>
      </c>
      <c r="DY21" s="593">
        <v>23.09</v>
      </c>
      <c r="DZ21" s="594">
        <v>22.88</v>
      </c>
      <c r="EA21" s="149">
        <v>22.99</v>
      </c>
      <c r="EB21" s="596">
        <v>22.78</v>
      </c>
      <c r="EC21" s="597">
        <v>23.24</v>
      </c>
      <c r="ED21" s="149">
        <v>23.47</v>
      </c>
      <c r="EE21" s="600">
        <v>23.31</v>
      </c>
      <c r="EF21" s="601">
        <v>23.19</v>
      </c>
      <c r="EG21" s="602">
        <v>23.42</v>
      </c>
      <c r="EH21" s="149">
        <v>22.9</v>
      </c>
      <c r="EI21" s="149">
        <v>23.11</v>
      </c>
      <c r="EJ21" s="149">
        <v>22.93</v>
      </c>
      <c r="EK21" s="149">
        <v>22.77</v>
      </c>
      <c r="EL21" s="149">
        <v>22.93</v>
      </c>
      <c r="EM21" s="149">
        <v>22.7</v>
      </c>
      <c r="EN21" s="149">
        <v>23.641999999999985</v>
      </c>
      <c r="EO21" s="149">
        <v>24.269999999999975</v>
      </c>
      <c r="EP21" s="149">
        <v>24.44</v>
      </c>
      <c r="EQ21" s="149">
        <v>24.81</v>
      </c>
      <c r="ER21" s="149">
        <v>24.64</v>
      </c>
      <c r="ES21" s="149">
        <v>24.86</v>
      </c>
      <c r="ET21" s="621">
        <v>24.69</v>
      </c>
      <c r="EU21" s="149"/>
      <c r="EV21" s="149"/>
      <c r="EW21" s="149"/>
      <c r="EX21" s="149"/>
      <c r="EY21" s="149"/>
      <c r="EZ21" s="149"/>
      <c r="FA21" s="149"/>
      <c r="FB21" s="149"/>
      <c r="FC21" s="149"/>
      <c r="FD21" s="149"/>
      <c r="FE21" s="282"/>
      <c r="FF21" s="283"/>
      <c r="FG21" s="285"/>
      <c r="FH21" s="286"/>
      <c r="FI21" s="287"/>
      <c r="FJ21" s="288"/>
      <c r="FK21" s="289"/>
      <c r="FL21" s="290"/>
      <c r="FM21" s="291"/>
      <c r="FN21" s="291"/>
      <c r="FO21" s="293"/>
      <c r="FP21" s="294"/>
      <c r="FQ21" s="291"/>
      <c r="FR21" s="291"/>
      <c r="FS21" s="291"/>
      <c r="FT21" s="291"/>
      <c r="FU21" s="291"/>
      <c r="FV21" s="291"/>
      <c r="FW21" s="291"/>
      <c r="FX21" s="298"/>
      <c r="FY21" s="299"/>
      <c r="FZ21" s="300"/>
      <c r="GA21" s="301"/>
      <c r="GB21" s="302"/>
      <c r="GC21" s="304"/>
      <c r="GD21" s="305"/>
      <c r="GE21" s="306"/>
      <c r="GF21" s="307"/>
      <c r="GG21" s="308"/>
      <c r="GH21" s="309"/>
      <c r="GI21" s="310"/>
      <c r="GJ21" s="311"/>
      <c r="GK21" s="313"/>
      <c r="GL21" s="313"/>
      <c r="GM21" s="313"/>
      <c r="GN21" s="316"/>
      <c r="GO21" s="317"/>
      <c r="GP21" s="318"/>
      <c r="GQ21" s="313"/>
      <c r="GR21" s="313"/>
      <c r="GS21" s="313"/>
      <c r="GT21" s="313"/>
      <c r="GU21" s="313"/>
      <c r="GV21" s="313"/>
      <c r="GW21" s="321"/>
      <c r="GX21" s="321"/>
      <c r="GY21" s="325"/>
      <c r="GZ21" s="327"/>
      <c r="HA21" s="321"/>
      <c r="HB21" s="321"/>
      <c r="HC21" s="321"/>
      <c r="HD21" s="321"/>
      <c r="HE21" s="321"/>
      <c r="HF21" s="321"/>
      <c r="HG21" s="321"/>
      <c r="HH21" s="337"/>
      <c r="HI21" s="343"/>
      <c r="HJ21" s="347"/>
      <c r="HK21" s="321"/>
      <c r="HL21" s="352"/>
      <c r="HM21" s="355"/>
      <c r="HN21" s="355"/>
      <c r="HO21" s="355"/>
      <c r="HP21" s="355"/>
      <c r="HQ21" s="355"/>
      <c r="HR21" s="355"/>
      <c r="HS21" s="355"/>
      <c r="HT21" s="355"/>
      <c r="HU21" s="355"/>
      <c r="HV21" s="355"/>
      <c r="HW21" s="355"/>
      <c r="HX21" s="355"/>
      <c r="HY21" s="363"/>
      <c r="HZ21" s="369"/>
      <c r="IA21" s="373"/>
      <c r="IB21" s="377"/>
      <c r="IC21" s="380"/>
      <c r="ID21" s="382"/>
      <c r="IE21" s="384"/>
      <c r="IF21" s="386"/>
      <c r="IG21" s="389"/>
      <c r="IH21" s="392"/>
      <c r="II21" s="394"/>
      <c r="IJ21" s="396"/>
      <c r="IK21" s="399"/>
      <c r="IL21" s="400"/>
      <c r="IM21" s="401"/>
      <c r="IN21" s="402"/>
      <c r="IO21" s="404"/>
      <c r="IP21" s="406"/>
      <c r="IQ21" s="408"/>
      <c r="IR21" s="409"/>
      <c r="IS21" s="409"/>
      <c r="IT21" s="409"/>
      <c r="IU21" s="409"/>
      <c r="IV21" s="409"/>
      <c r="IW21" s="409"/>
      <c r="IX21" s="420"/>
      <c r="IY21" s="409"/>
      <c r="IZ21" s="409"/>
      <c r="JA21" s="409"/>
      <c r="JB21" s="409"/>
      <c r="JC21" s="429"/>
      <c r="JD21" s="431"/>
      <c r="JE21" s="433"/>
      <c r="JF21" s="434"/>
      <c r="JG21" s="435"/>
      <c r="JH21" s="436"/>
      <c r="JI21" s="437"/>
      <c r="JJ21" s="439"/>
      <c r="JK21" s="439"/>
      <c r="JL21" s="439"/>
      <c r="JM21" s="439"/>
      <c r="JN21" s="439"/>
      <c r="JO21" s="439"/>
      <c r="JP21" s="439"/>
      <c r="JQ21" s="439"/>
      <c r="JR21" s="439"/>
    </row>
    <row r="22" spans="1:278" s="92" customFormat="1" ht="14.1" customHeight="1">
      <c r="A22" s="111">
        <v>-5.5</v>
      </c>
      <c r="B22" s="110">
        <v>13.21</v>
      </c>
      <c r="C22" s="110">
        <f t="shared" si="8"/>
        <v>-9.0000000000001634E-2</v>
      </c>
      <c r="D22" s="110">
        <v>13.12</v>
      </c>
      <c r="E22" s="110">
        <f t="shared" si="9"/>
        <v>-2.2500000000000409E-2</v>
      </c>
      <c r="F22" s="791"/>
      <c r="G22" s="792"/>
      <c r="H22" s="792"/>
      <c r="I22" s="793"/>
      <c r="N22" s="590">
        <f t="shared" si="10"/>
        <v>13.21</v>
      </c>
      <c r="O22" s="100">
        <v>9.5</v>
      </c>
      <c r="P22" s="103">
        <v>-2.69</v>
      </c>
      <c r="Q22" s="103">
        <v>4.04</v>
      </c>
      <c r="R22" s="103">
        <f t="shared" si="0"/>
        <v>1.35</v>
      </c>
      <c r="S22" s="104">
        <v>-0.98</v>
      </c>
      <c r="T22" s="104">
        <v>2.14</v>
      </c>
      <c r="U22" s="105">
        <f t="shared" si="1"/>
        <v>1.1600000000000001</v>
      </c>
      <c r="V22" s="103">
        <f t="shared" si="6"/>
        <v>-3.3650000000000002</v>
      </c>
      <c r="W22" s="103">
        <f t="shared" si="7"/>
        <v>-1.56</v>
      </c>
      <c r="X22" s="103">
        <f t="shared" si="11"/>
        <v>-60.064999999999984</v>
      </c>
      <c r="Y22" s="103">
        <f t="shared" si="11"/>
        <v>-33.990000000000009</v>
      </c>
      <c r="Z22" s="103">
        <f t="shared" si="3"/>
        <v>26.074999999999974</v>
      </c>
      <c r="AA22" s="103">
        <f t="shared" si="4"/>
        <v>26.074999999999974</v>
      </c>
      <c r="AB22" s="590">
        <v>26.51</v>
      </c>
      <c r="AC22" s="92">
        <f t="shared" si="5"/>
        <v>0.43500000000002714</v>
      </c>
      <c r="AG22" s="477">
        <v>5.3049999999999997</v>
      </c>
      <c r="AH22" s="478">
        <v>6.15</v>
      </c>
      <c r="AI22" s="478">
        <v>7.0899999999999821</v>
      </c>
      <c r="AJ22" s="478">
        <v>7.6449999999999818</v>
      </c>
      <c r="AK22" s="478">
        <v>8.0299999999999994</v>
      </c>
      <c r="AL22" s="478">
        <v>8.32</v>
      </c>
      <c r="AM22" s="478">
        <v>8.64</v>
      </c>
      <c r="AN22" s="478">
        <v>9.07</v>
      </c>
      <c r="AO22" s="478">
        <v>8.8000000000000007</v>
      </c>
      <c r="AP22" s="478">
        <v>9.1999999999999993</v>
      </c>
      <c r="AQ22" s="478">
        <v>9.57</v>
      </c>
      <c r="AR22" s="478">
        <v>9.2799999999999994</v>
      </c>
      <c r="AS22" s="478">
        <v>9.65</v>
      </c>
      <c r="AT22" s="478">
        <v>9.36</v>
      </c>
      <c r="AU22" s="478">
        <v>9.73</v>
      </c>
      <c r="AV22" s="478">
        <v>9.92</v>
      </c>
      <c r="AW22" s="478">
        <v>10.32</v>
      </c>
      <c r="AX22" s="478">
        <v>10.63</v>
      </c>
      <c r="AY22" s="478">
        <v>10.199999999999999</v>
      </c>
      <c r="AZ22" s="478">
        <v>10.51</v>
      </c>
      <c r="BA22" s="499">
        <v>11.04</v>
      </c>
      <c r="BB22" s="499">
        <v>11.474999999999973</v>
      </c>
      <c r="BC22" s="499">
        <v>11.454999999999977</v>
      </c>
      <c r="BD22" s="499">
        <v>12.119999999999983</v>
      </c>
      <c r="BE22" s="499">
        <v>12.589999999999996</v>
      </c>
      <c r="BF22" s="499">
        <v>12.609999999999978</v>
      </c>
      <c r="BG22" s="499">
        <v>13.379999999999981</v>
      </c>
      <c r="BH22" s="499">
        <v>13.707999999999981</v>
      </c>
      <c r="BI22" s="499">
        <v>17.274999999999984</v>
      </c>
      <c r="BJ22" s="499">
        <v>17.66</v>
      </c>
      <c r="BK22" s="504">
        <v>15.738500000000009</v>
      </c>
      <c r="BL22" s="509">
        <v>14.915000000000013</v>
      </c>
      <c r="BM22" s="509">
        <v>15.407000000000012</v>
      </c>
      <c r="BN22" s="509">
        <v>15.371000000000013</v>
      </c>
      <c r="BO22" s="509">
        <v>15.76</v>
      </c>
      <c r="BP22" s="509">
        <v>15.52</v>
      </c>
      <c r="BQ22" s="509">
        <v>15.83</v>
      </c>
      <c r="BR22" s="509">
        <v>15.489999999999974</v>
      </c>
      <c r="BS22" s="528">
        <v>15.99</v>
      </c>
      <c r="BT22" s="528">
        <v>16.37</v>
      </c>
      <c r="BU22" s="528">
        <v>16.920000000000002</v>
      </c>
      <c r="BV22" s="528">
        <v>16.46</v>
      </c>
      <c r="BW22" s="528">
        <v>16.909999999999997</v>
      </c>
      <c r="BX22" s="528">
        <v>17.45</v>
      </c>
      <c r="BY22" s="528">
        <v>17.394999999999953</v>
      </c>
      <c r="BZ22" s="528">
        <v>17.319999999999972</v>
      </c>
      <c r="CA22" s="528">
        <v>17.669999999999973</v>
      </c>
      <c r="CB22" s="528">
        <v>18.239999999999998</v>
      </c>
      <c r="CC22" s="528">
        <v>17.939999999999998</v>
      </c>
      <c r="CD22" s="528">
        <v>18.3</v>
      </c>
      <c r="CE22" s="528">
        <v>17.75</v>
      </c>
      <c r="CF22" s="528">
        <v>18.07</v>
      </c>
      <c r="CG22" s="149">
        <v>18.43</v>
      </c>
      <c r="CH22" s="541">
        <v>18.274000000000001</v>
      </c>
      <c r="CI22" s="149">
        <v>17.964460000000003</v>
      </c>
      <c r="CJ22" s="149">
        <v>18.16</v>
      </c>
      <c r="CK22" s="149">
        <v>17.763999999999999</v>
      </c>
      <c r="CL22" s="548">
        <v>17.55</v>
      </c>
      <c r="CM22" s="149">
        <v>17.829999999999998</v>
      </c>
      <c r="CN22" s="149">
        <v>18.100000000000001</v>
      </c>
      <c r="CO22" s="149">
        <v>18.32</v>
      </c>
      <c r="CP22" s="149">
        <v>18.14</v>
      </c>
      <c r="CQ22" s="149">
        <v>17.78</v>
      </c>
      <c r="CR22" s="149">
        <v>18.010000000000002</v>
      </c>
      <c r="CS22" s="149">
        <v>17.916399999999999</v>
      </c>
      <c r="CT22" s="149">
        <v>19.609419999999997</v>
      </c>
      <c r="CU22" s="149">
        <v>20.334999999999994</v>
      </c>
      <c r="CV22" s="149">
        <v>21.224999999999994</v>
      </c>
      <c r="CW22" s="149">
        <v>21.71</v>
      </c>
      <c r="CX22" s="149">
        <v>21.139999999999965</v>
      </c>
      <c r="CY22" s="149">
        <v>21.56</v>
      </c>
      <c r="CZ22" s="149">
        <v>20.770000000000003</v>
      </c>
      <c r="DA22" s="149">
        <v>21.379999999999981</v>
      </c>
      <c r="DB22" s="149">
        <v>21.81</v>
      </c>
      <c r="DC22" s="149">
        <v>22.265000000000008</v>
      </c>
      <c r="DD22" s="149">
        <v>22.71</v>
      </c>
      <c r="DE22" s="149">
        <v>22.189999999999991</v>
      </c>
      <c r="DF22" s="149">
        <v>22.608000000000001</v>
      </c>
      <c r="DG22" s="564">
        <v>22.96</v>
      </c>
      <c r="DH22" s="564">
        <v>23.38</v>
      </c>
      <c r="DI22" s="149">
        <v>23.75</v>
      </c>
      <c r="DJ22" s="149">
        <v>23.51</v>
      </c>
      <c r="DK22" s="149">
        <v>23.67</v>
      </c>
      <c r="DL22" s="149">
        <v>23.48</v>
      </c>
      <c r="DM22" s="149">
        <v>23.71</v>
      </c>
      <c r="DN22" s="149">
        <v>24.354999999999983</v>
      </c>
      <c r="DO22" s="149">
        <v>24.65</v>
      </c>
      <c r="DP22" s="149">
        <v>24.95</v>
      </c>
      <c r="DQ22" s="149">
        <v>24.109999999999985</v>
      </c>
      <c r="DR22" s="149">
        <v>23.749999999999979</v>
      </c>
      <c r="DS22" s="149">
        <v>23.94</v>
      </c>
      <c r="DT22" s="149">
        <v>24.11</v>
      </c>
      <c r="DU22" s="149">
        <v>23.99</v>
      </c>
      <c r="DV22" s="149">
        <v>24.16</v>
      </c>
      <c r="DW22" s="591">
        <v>24.33</v>
      </c>
      <c r="DX22" s="149">
        <v>24.57</v>
      </c>
      <c r="DY22" s="593">
        <v>24.72</v>
      </c>
      <c r="DZ22" s="594">
        <v>24.5</v>
      </c>
      <c r="EA22" s="149">
        <v>24.62</v>
      </c>
      <c r="EB22" s="596">
        <v>24.4</v>
      </c>
      <c r="EC22" s="597">
        <v>24.89</v>
      </c>
      <c r="ED22" s="149">
        <v>25.14</v>
      </c>
      <c r="EE22" s="600">
        <v>24.96</v>
      </c>
      <c r="EF22" s="601">
        <v>24.84</v>
      </c>
      <c r="EG22" s="602">
        <v>25.09</v>
      </c>
      <c r="EH22" s="149">
        <v>24.53</v>
      </c>
      <c r="EI22" s="149">
        <v>24.75</v>
      </c>
      <c r="EJ22" s="149">
        <v>24.55</v>
      </c>
      <c r="EK22" s="149">
        <v>24.38</v>
      </c>
      <c r="EL22" s="149">
        <v>24.55</v>
      </c>
      <c r="EM22" s="149">
        <v>24.3</v>
      </c>
      <c r="EN22" s="149">
        <v>25.364999999999984</v>
      </c>
      <c r="EO22" s="149">
        <v>26.074999999999974</v>
      </c>
      <c r="EP22" s="149">
        <v>26.26</v>
      </c>
      <c r="EQ22" s="149">
        <v>26.65</v>
      </c>
      <c r="ER22" s="149">
        <v>26.46</v>
      </c>
      <c r="ES22" s="149">
        <v>26.7</v>
      </c>
      <c r="ET22" s="621">
        <v>26.51</v>
      </c>
      <c r="EU22" s="149"/>
      <c r="EV22" s="149"/>
      <c r="EW22" s="149"/>
      <c r="EX22" s="149"/>
      <c r="EY22" s="149"/>
      <c r="EZ22" s="149"/>
      <c r="FA22" s="149"/>
      <c r="FB22" s="149"/>
      <c r="FC22" s="149"/>
      <c r="FD22" s="149"/>
      <c r="FE22" s="282"/>
      <c r="FF22" s="283"/>
      <c r="FG22" s="285"/>
      <c r="FH22" s="286"/>
      <c r="FI22" s="287"/>
      <c r="FJ22" s="288"/>
      <c r="FK22" s="289"/>
      <c r="FL22" s="290"/>
      <c r="FM22" s="291"/>
      <c r="FN22" s="291"/>
      <c r="FO22" s="293"/>
      <c r="FP22" s="294"/>
      <c r="FQ22" s="291"/>
      <c r="FR22" s="291"/>
      <c r="FS22" s="291"/>
      <c r="FT22" s="291"/>
      <c r="FU22" s="291"/>
      <c r="FV22" s="291"/>
      <c r="FW22" s="291"/>
      <c r="FX22" s="298"/>
      <c r="FY22" s="299"/>
      <c r="FZ22" s="300"/>
      <c r="GA22" s="301"/>
      <c r="GB22" s="302"/>
      <c r="GC22" s="304"/>
      <c r="GD22" s="305"/>
      <c r="GE22" s="306"/>
      <c r="GF22" s="307"/>
      <c r="GG22" s="308"/>
      <c r="GH22" s="309"/>
      <c r="GI22" s="310"/>
      <c r="GJ22" s="311"/>
      <c r="GK22" s="313"/>
      <c r="GL22" s="313"/>
      <c r="GM22" s="313"/>
      <c r="GN22" s="316"/>
      <c r="GO22" s="317"/>
      <c r="GP22" s="318"/>
      <c r="GQ22" s="313"/>
      <c r="GR22" s="313"/>
      <c r="GS22" s="313"/>
      <c r="GT22" s="313"/>
      <c r="GU22" s="313"/>
      <c r="GV22" s="313"/>
      <c r="GW22" s="321"/>
      <c r="GX22" s="321"/>
      <c r="GY22" s="325"/>
      <c r="GZ22" s="327"/>
      <c r="HA22" s="321"/>
      <c r="HB22" s="321"/>
      <c r="HC22" s="321"/>
      <c r="HD22" s="321"/>
      <c r="HE22" s="321"/>
      <c r="HF22" s="321"/>
      <c r="HG22" s="321"/>
      <c r="HH22" s="337"/>
      <c r="HI22" s="343"/>
      <c r="HJ22" s="347"/>
      <c r="HK22" s="321"/>
      <c r="HL22" s="352"/>
      <c r="HM22" s="355"/>
      <c r="HN22" s="355"/>
      <c r="HO22" s="355"/>
      <c r="HP22" s="355"/>
      <c r="HQ22" s="355"/>
      <c r="HR22" s="355"/>
      <c r="HS22" s="355"/>
      <c r="HT22" s="355"/>
      <c r="HU22" s="355"/>
      <c r="HV22" s="355"/>
      <c r="HW22" s="355"/>
      <c r="HX22" s="355"/>
      <c r="HY22" s="363"/>
      <c r="HZ22" s="369"/>
      <c r="IA22" s="373"/>
      <c r="IB22" s="377"/>
      <c r="IC22" s="380"/>
      <c r="ID22" s="382"/>
      <c r="IE22" s="384"/>
      <c r="IF22" s="386"/>
      <c r="IG22" s="389"/>
      <c r="IH22" s="392"/>
      <c r="II22" s="394"/>
      <c r="IJ22" s="396"/>
      <c r="IK22" s="399"/>
      <c r="IL22" s="400"/>
      <c r="IM22" s="401"/>
      <c r="IN22" s="402"/>
      <c r="IO22" s="404"/>
      <c r="IP22" s="406"/>
      <c r="IQ22" s="408"/>
      <c r="IR22" s="409"/>
      <c r="IS22" s="409"/>
      <c r="IT22" s="409"/>
      <c r="IU22" s="409"/>
      <c r="IV22" s="409"/>
      <c r="IW22" s="409"/>
      <c r="IX22" s="420"/>
      <c r="IY22" s="409"/>
      <c r="IZ22" s="409"/>
      <c r="JA22" s="409"/>
      <c r="JB22" s="409"/>
      <c r="JC22" s="429"/>
      <c r="JD22" s="431"/>
      <c r="JE22" s="433"/>
      <c r="JF22" s="434"/>
      <c r="JG22" s="435"/>
      <c r="JH22" s="436"/>
      <c r="JI22" s="437"/>
      <c r="JJ22" s="439"/>
      <c r="JK22" s="439"/>
      <c r="JL22" s="439"/>
      <c r="JM22" s="439"/>
      <c r="JN22" s="439"/>
      <c r="JO22" s="439"/>
      <c r="JP22" s="439"/>
      <c r="JQ22" s="439"/>
      <c r="JR22" s="439"/>
    </row>
    <row r="23" spans="1:278" s="92" customFormat="1" ht="14.1" customHeight="1">
      <c r="A23" s="111">
        <v>-6</v>
      </c>
      <c r="B23" s="110">
        <v>14.73</v>
      </c>
      <c r="C23" s="110">
        <f t="shared" si="8"/>
        <v>-9.9999999999999645E-2</v>
      </c>
      <c r="D23" s="110">
        <v>14.63</v>
      </c>
      <c r="E23" s="110">
        <f t="shared" si="9"/>
        <v>-2.4999999999999911E-2</v>
      </c>
      <c r="F23" s="791"/>
      <c r="G23" s="792"/>
      <c r="H23" s="792"/>
      <c r="I23" s="793"/>
      <c r="N23" s="590">
        <f t="shared" si="10"/>
        <v>14.73</v>
      </c>
      <c r="O23" s="100">
        <v>10</v>
      </c>
      <c r="P23" s="103">
        <v>-5.71</v>
      </c>
      <c r="Q23" s="103">
        <v>7.02</v>
      </c>
      <c r="R23" s="103">
        <f t="shared" si="0"/>
        <v>1.3099999999999996</v>
      </c>
      <c r="S23" s="104">
        <v>-3.97</v>
      </c>
      <c r="T23" s="104">
        <v>5.0599999999999996</v>
      </c>
      <c r="U23" s="105">
        <f t="shared" ref="U23:U86" si="12">S23+T23</f>
        <v>1.0899999999999994</v>
      </c>
      <c r="V23" s="103">
        <f t="shared" ref="V23:V86" si="13">(P23-Q23)/2</f>
        <v>-6.3650000000000002</v>
      </c>
      <c r="W23" s="103">
        <f t="shared" ref="W23:W86" si="14">(S23-T23)/2</f>
        <v>-4.5149999999999997</v>
      </c>
      <c r="X23" s="103">
        <f t="shared" si="11"/>
        <v>-66.429999999999978</v>
      </c>
      <c r="Y23" s="103">
        <f t="shared" si="11"/>
        <v>-38.50500000000001</v>
      </c>
      <c r="Z23" s="103">
        <f t="shared" ref="Z23:Z86" si="15">Y23-X23</f>
        <v>27.924999999999969</v>
      </c>
      <c r="AA23" s="103">
        <f t="shared" ref="AA23:AA86" si="16">$P$3+Z23</f>
        <v>27.924999999999969</v>
      </c>
      <c r="AB23" s="590">
        <v>28.4</v>
      </c>
      <c r="AC23" s="92">
        <f t="shared" si="5"/>
        <v>0.47500000000002984</v>
      </c>
      <c r="AG23" s="477">
        <v>5.4349999999999952</v>
      </c>
      <c r="AH23" s="478">
        <v>6.3</v>
      </c>
      <c r="AI23" s="478">
        <v>7.2999999999999758</v>
      </c>
      <c r="AJ23" s="478">
        <v>7.829999999999977</v>
      </c>
      <c r="AK23" s="478">
        <v>8.2200000000000006</v>
      </c>
      <c r="AL23" s="478">
        <v>8.52</v>
      </c>
      <c r="AM23" s="478">
        <v>8.85</v>
      </c>
      <c r="AN23" s="478">
        <v>9.2899999999999991</v>
      </c>
      <c r="AO23" s="478">
        <v>9.01</v>
      </c>
      <c r="AP23" s="478">
        <v>9.42</v>
      </c>
      <c r="AQ23" s="478">
        <v>9.8000000000000007</v>
      </c>
      <c r="AR23" s="478">
        <v>9.51</v>
      </c>
      <c r="AS23" s="478">
        <v>9.89</v>
      </c>
      <c r="AT23" s="478">
        <v>9.59</v>
      </c>
      <c r="AU23" s="478">
        <v>9.9700000000000006</v>
      </c>
      <c r="AV23" s="478">
        <v>10.17</v>
      </c>
      <c r="AW23" s="478">
        <v>10.58</v>
      </c>
      <c r="AX23" s="478">
        <v>10.9</v>
      </c>
      <c r="AY23" s="478">
        <v>10.46</v>
      </c>
      <c r="AZ23" s="478">
        <v>10.77</v>
      </c>
      <c r="BA23" s="499">
        <v>11.31</v>
      </c>
      <c r="BB23" s="499">
        <v>11.974999999999966</v>
      </c>
      <c r="BC23" s="499">
        <v>11.999999999999972</v>
      </c>
      <c r="BD23" s="499">
        <v>12.749999999999979</v>
      </c>
      <c r="BE23" s="499">
        <v>13.249999999999993</v>
      </c>
      <c r="BF23" s="499">
        <v>13.389999999999972</v>
      </c>
      <c r="BG23" s="499">
        <v>14.244999999999976</v>
      </c>
      <c r="BH23" s="499">
        <v>14.586999999999978</v>
      </c>
      <c r="BI23" s="499">
        <v>18.244999999999976</v>
      </c>
      <c r="BJ23" s="499">
        <v>18.64</v>
      </c>
      <c r="BK23" s="504">
        <v>16.722000000000005</v>
      </c>
      <c r="BL23" s="509">
        <v>15.900000000000006</v>
      </c>
      <c r="BM23" s="509">
        <v>16.413000000000007</v>
      </c>
      <c r="BN23" s="509">
        <v>16.398000000000007</v>
      </c>
      <c r="BO23" s="509">
        <v>16.809999999999999</v>
      </c>
      <c r="BP23" s="509">
        <v>16.559999999999999</v>
      </c>
      <c r="BQ23" s="509">
        <v>16.89</v>
      </c>
      <c r="BR23" s="509">
        <v>16.63499999999997</v>
      </c>
      <c r="BS23" s="528">
        <v>17.170000000000002</v>
      </c>
      <c r="BT23" s="528">
        <v>17.57</v>
      </c>
      <c r="BU23" s="528">
        <v>18.16</v>
      </c>
      <c r="BV23" s="528">
        <v>17.670000000000002</v>
      </c>
      <c r="BW23" s="528">
        <v>18.04999999999999</v>
      </c>
      <c r="BX23" s="528">
        <v>18.63</v>
      </c>
      <c r="BY23" s="528">
        <v>18.534999999999947</v>
      </c>
      <c r="BZ23" s="528">
        <v>18.539999999999964</v>
      </c>
      <c r="CA23" s="528">
        <v>18.959999999999965</v>
      </c>
      <c r="CB23" s="528">
        <v>19.57</v>
      </c>
      <c r="CC23" s="528">
        <v>19.195</v>
      </c>
      <c r="CD23" s="528">
        <v>19.579999999999998</v>
      </c>
      <c r="CE23" s="528">
        <v>19.034999999999997</v>
      </c>
      <c r="CF23" s="528">
        <v>19.38</v>
      </c>
      <c r="CG23" s="149">
        <v>19.77</v>
      </c>
      <c r="CH23" s="541">
        <v>19.574999999999999</v>
      </c>
      <c r="CI23" s="149">
        <v>19.24164</v>
      </c>
      <c r="CJ23" s="149">
        <v>19.45</v>
      </c>
      <c r="CK23" s="149">
        <v>18.954999999999998</v>
      </c>
      <c r="CL23" s="548">
        <v>18.73</v>
      </c>
      <c r="CM23" s="149">
        <v>19.03</v>
      </c>
      <c r="CN23" s="149">
        <v>19.32</v>
      </c>
      <c r="CO23" s="149">
        <v>19.55</v>
      </c>
      <c r="CP23" s="149">
        <v>19.350000000000001</v>
      </c>
      <c r="CQ23" s="149">
        <v>18.900000000000002</v>
      </c>
      <c r="CR23" s="149">
        <v>19.149999999999999</v>
      </c>
      <c r="CS23" s="149">
        <v>19.108599999999999</v>
      </c>
      <c r="CT23" s="149">
        <v>20.97857999999999</v>
      </c>
      <c r="CU23" s="149">
        <v>21.779999999999987</v>
      </c>
      <c r="CV23" s="149">
        <v>22.389999999999986</v>
      </c>
      <c r="CW23" s="149">
        <v>22.9</v>
      </c>
      <c r="CX23" s="149">
        <v>22.569999999999958</v>
      </c>
      <c r="CY23" s="149">
        <v>23.02</v>
      </c>
      <c r="CZ23" s="149">
        <v>22.309999999999995</v>
      </c>
      <c r="DA23" s="149">
        <v>22.909999999999975</v>
      </c>
      <c r="DB23" s="149">
        <v>23.37</v>
      </c>
      <c r="DC23" s="149">
        <v>23.775000000000006</v>
      </c>
      <c r="DD23" s="149">
        <v>24.25</v>
      </c>
      <c r="DE23" s="149">
        <v>23.734999999999985</v>
      </c>
      <c r="DF23" s="149">
        <v>24.180500000000002</v>
      </c>
      <c r="DG23" s="564">
        <v>24.56</v>
      </c>
      <c r="DH23" s="564">
        <v>25.01</v>
      </c>
      <c r="DI23" s="149">
        <v>25.41</v>
      </c>
      <c r="DJ23" s="149">
        <v>25.16</v>
      </c>
      <c r="DK23" s="149">
        <v>25.34</v>
      </c>
      <c r="DL23" s="149">
        <v>25.14</v>
      </c>
      <c r="DM23" s="149">
        <v>25.39</v>
      </c>
      <c r="DN23" s="149">
        <v>25.984999999999978</v>
      </c>
      <c r="DO23" s="149">
        <v>26.3</v>
      </c>
      <c r="DP23" s="149">
        <v>26.62</v>
      </c>
      <c r="DQ23" s="149">
        <v>25.748499999999979</v>
      </c>
      <c r="DR23" s="149">
        <v>25.374999999999972</v>
      </c>
      <c r="DS23" s="149">
        <v>25.58</v>
      </c>
      <c r="DT23" s="149">
        <v>25.76</v>
      </c>
      <c r="DU23" s="149">
        <v>25.63</v>
      </c>
      <c r="DV23" s="149">
        <v>25.81</v>
      </c>
      <c r="DW23" s="591">
        <v>25.99</v>
      </c>
      <c r="DX23" s="149">
        <v>26.25</v>
      </c>
      <c r="DY23" s="593">
        <v>26.41</v>
      </c>
      <c r="DZ23" s="594">
        <v>26.17</v>
      </c>
      <c r="EA23" s="149">
        <v>26.3</v>
      </c>
      <c r="EB23" s="596">
        <v>26.06</v>
      </c>
      <c r="EC23" s="597">
        <v>26.58</v>
      </c>
      <c r="ED23" s="149">
        <v>26.85</v>
      </c>
      <c r="EE23" s="600">
        <v>26.66</v>
      </c>
      <c r="EF23" s="601">
        <v>26.53</v>
      </c>
      <c r="EG23" s="602">
        <v>26.8</v>
      </c>
      <c r="EH23" s="149">
        <v>26.2</v>
      </c>
      <c r="EI23" s="149">
        <v>26.44</v>
      </c>
      <c r="EJ23" s="149">
        <v>26.23</v>
      </c>
      <c r="EK23" s="149">
        <v>26.05</v>
      </c>
      <c r="EL23" s="149">
        <v>26.23</v>
      </c>
      <c r="EM23" s="149">
        <v>25.97</v>
      </c>
      <c r="EN23" s="149">
        <v>27.142999999999979</v>
      </c>
      <c r="EO23" s="149">
        <v>27.924999999999969</v>
      </c>
      <c r="EP23" s="149">
        <v>28.12</v>
      </c>
      <c r="EQ23" s="149">
        <v>28.54</v>
      </c>
      <c r="ER23" s="149">
        <v>28.34</v>
      </c>
      <c r="ES23" s="149">
        <v>28.6</v>
      </c>
      <c r="ET23" s="621">
        <v>28.4</v>
      </c>
      <c r="EU23" s="149"/>
      <c r="EV23" s="149"/>
      <c r="EW23" s="149"/>
      <c r="EX23" s="149"/>
      <c r="EY23" s="149"/>
      <c r="EZ23" s="149"/>
      <c r="FA23" s="149"/>
      <c r="FB23" s="149"/>
      <c r="FC23" s="149"/>
      <c r="FD23" s="149"/>
      <c r="FE23" s="282"/>
      <c r="FF23" s="283"/>
      <c r="FG23" s="285"/>
      <c r="FH23" s="286"/>
      <c r="FI23" s="287"/>
      <c r="FJ23" s="288"/>
      <c r="FK23" s="289"/>
      <c r="FL23" s="290"/>
      <c r="FM23" s="291"/>
      <c r="FN23" s="291"/>
      <c r="FO23" s="293"/>
      <c r="FP23" s="294"/>
      <c r="FQ23" s="291"/>
      <c r="FR23" s="291"/>
      <c r="FS23" s="291"/>
      <c r="FT23" s="291"/>
      <c r="FU23" s="291"/>
      <c r="FV23" s="291"/>
      <c r="FW23" s="291"/>
      <c r="FX23" s="298"/>
      <c r="FY23" s="299"/>
      <c r="FZ23" s="300"/>
      <c r="GA23" s="301"/>
      <c r="GB23" s="302"/>
      <c r="GC23" s="304"/>
      <c r="GD23" s="305"/>
      <c r="GE23" s="306"/>
      <c r="GF23" s="307"/>
      <c r="GG23" s="308"/>
      <c r="GH23" s="309"/>
      <c r="GI23" s="310"/>
      <c r="GJ23" s="311"/>
      <c r="GK23" s="313"/>
      <c r="GL23" s="313"/>
      <c r="GM23" s="313"/>
      <c r="GN23" s="316"/>
      <c r="GO23" s="317"/>
      <c r="GP23" s="318"/>
      <c r="GQ23" s="313"/>
      <c r="GR23" s="313"/>
      <c r="GS23" s="313"/>
      <c r="GT23" s="313"/>
      <c r="GU23" s="313"/>
      <c r="GV23" s="313"/>
      <c r="GW23" s="321"/>
      <c r="GX23" s="321"/>
      <c r="GY23" s="325"/>
      <c r="GZ23" s="327"/>
      <c r="HA23" s="321"/>
      <c r="HB23" s="321"/>
      <c r="HC23" s="321"/>
      <c r="HD23" s="321"/>
      <c r="HE23" s="321"/>
      <c r="HF23" s="321"/>
      <c r="HG23" s="321"/>
      <c r="HH23" s="337"/>
      <c r="HI23" s="343"/>
      <c r="HJ23" s="347"/>
      <c r="HK23" s="321"/>
      <c r="HL23" s="352"/>
      <c r="HM23" s="355"/>
      <c r="HN23" s="355"/>
      <c r="HO23" s="355"/>
      <c r="HP23" s="355"/>
      <c r="HQ23" s="355"/>
      <c r="HR23" s="355"/>
      <c r="HS23" s="355"/>
      <c r="HT23" s="355"/>
      <c r="HU23" s="355"/>
      <c r="HV23" s="355"/>
      <c r="HW23" s="355"/>
      <c r="HX23" s="355"/>
      <c r="HY23" s="363"/>
      <c r="HZ23" s="369"/>
      <c r="IA23" s="373"/>
      <c r="IB23" s="377"/>
      <c r="IC23" s="380"/>
      <c r="ID23" s="382"/>
      <c r="IE23" s="384"/>
      <c r="IF23" s="386"/>
      <c r="IG23" s="389"/>
      <c r="IH23" s="392"/>
      <c r="II23" s="394"/>
      <c r="IJ23" s="396"/>
      <c r="IK23" s="399"/>
      <c r="IL23" s="400"/>
      <c r="IM23" s="401"/>
      <c r="IN23" s="402"/>
      <c r="IO23" s="404"/>
      <c r="IP23" s="406"/>
      <c r="IQ23" s="408"/>
      <c r="IR23" s="409"/>
      <c r="IS23" s="409"/>
      <c r="IT23" s="409"/>
      <c r="IU23" s="409"/>
      <c r="IV23" s="409"/>
      <c r="IW23" s="409"/>
      <c r="IX23" s="420"/>
      <c r="IY23" s="409"/>
      <c r="IZ23" s="409"/>
      <c r="JA23" s="409"/>
      <c r="JB23" s="409"/>
      <c r="JC23" s="429"/>
      <c r="JD23" s="431"/>
      <c r="JE23" s="433"/>
      <c r="JF23" s="434"/>
      <c r="JG23" s="435"/>
      <c r="JH23" s="436"/>
      <c r="JI23" s="437"/>
      <c r="JJ23" s="439"/>
      <c r="JK23" s="439"/>
      <c r="JL23" s="439"/>
      <c r="JM23" s="439"/>
      <c r="JN23" s="439"/>
      <c r="JO23" s="439"/>
      <c r="JP23" s="439"/>
      <c r="JQ23" s="439"/>
      <c r="JR23" s="439"/>
    </row>
    <row r="24" spans="1:278" s="92" customFormat="1" ht="14.1" customHeight="1">
      <c r="A24" s="111">
        <v>-6.5</v>
      </c>
      <c r="B24" s="110">
        <v>16.36</v>
      </c>
      <c r="C24" s="110">
        <f t="shared" si="8"/>
        <v>-0.10999999999999943</v>
      </c>
      <c r="D24" s="110">
        <v>16.25</v>
      </c>
      <c r="E24" s="110">
        <f t="shared" si="9"/>
        <v>-2.7499999999999858E-2</v>
      </c>
      <c r="F24" s="791"/>
      <c r="G24" s="792"/>
      <c r="H24" s="792"/>
      <c r="I24" s="793"/>
      <c r="N24" s="590">
        <f t="shared" si="10"/>
        <v>16.36</v>
      </c>
      <c r="O24" s="100">
        <v>10.5</v>
      </c>
      <c r="P24" s="103">
        <v>-6.74</v>
      </c>
      <c r="Q24" s="103">
        <v>8.2899999999999991</v>
      </c>
      <c r="R24" s="103">
        <f t="shared" si="0"/>
        <v>1.5499999999999989</v>
      </c>
      <c r="S24" s="104">
        <v>-4.83</v>
      </c>
      <c r="T24" s="104">
        <v>6.11</v>
      </c>
      <c r="U24" s="105">
        <f t="shared" si="12"/>
        <v>1.2800000000000002</v>
      </c>
      <c r="V24" s="103">
        <f t="shared" si="13"/>
        <v>-7.5149999999999997</v>
      </c>
      <c r="W24" s="103">
        <f t="shared" si="14"/>
        <v>-5.4700000000000006</v>
      </c>
      <c r="X24" s="103">
        <f t="shared" si="11"/>
        <v>-73.944999999999979</v>
      </c>
      <c r="Y24" s="103">
        <f t="shared" si="11"/>
        <v>-43.975000000000009</v>
      </c>
      <c r="Z24" s="103">
        <f t="shared" si="15"/>
        <v>29.96999999999997</v>
      </c>
      <c r="AA24" s="103">
        <f t="shared" si="16"/>
        <v>29.96999999999997</v>
      </c>
      <c r="AB24" s="590">
        <v>30.48</v>
      </c>
      <c r="AC24" s="92">
        <f t="shared" si="5"/>
        <v>0.51000000000002998</v>
      </c>
      <c r="AG24" s="477">
        <v>5.5899999999999892</v>
      </c>
      <c r="AH24" s="478">
        <v>6.48</v>
      </c>
      <c r="AI24" s="478">
        <v>7.5599999999999739</v>
      </c>
      <c r="AJ24" s="478">
        <v>8.0999999999999801</v>
      </c>
      <c r="AK24" s="478">
        <v>8.5</v>
      </c>
      <c r="AL24" s="478">
        <v>8.81</v>
      </c>
      <c r="AM24" s="478">
        <v>9.15</v>
      </c>
      <c r="AN24" s="478">
        <v>9.61</v>
      </c>
      <c r="AO24" s="478">
        <v>9.32</v>
      </c>
      <c r="AP24" s="478">
        <v>9.74</v>
      </c>
      <c r="AQ24" s="478">
        <v>10.130000000000001</v>
      </c>
      <c r="AR24" s="478">
        <v>9.83</v>
      </c>
      <c r="AS24" s="478">
        <v>10.220000000000001</v>
      </c>
      <c r="AT24" s="478">
        <v>9.91</v>
      </c>
      <c r="AU24" s="478">
        <v>10.31</v>
      </c>
      <c r="AV24" s="478">
        <v>10.52</v>
      </c>
      <c r="AW24" s="478">
        <v>10.94</v>
      </c>
      <c r="AX24" s="478">
        <v>11.27</v>
      </c>
      <c r="AY24" s="478">
        <v>10.82</v>
      </c>
      <c r="AZ24" s="478">
        <v>11.14</v>
      </c>
      <c r="BA24" s="499">
        <v>11.7</v>
      </c>
      <c r="BB24" s="499">
        <v>12.46999999999997</v>
      </c>
      <c r="BC24" s="499">
        <v>12.52499999999997</v>
      </c>
      <c r="BD24" s="499">
        <v>13.329999999999977</v>
      </c>
      <c r="BE24" s="499">
        <v>13.984999999999992</v>
      </c>
      <c r="BF24" s="499">
        <v>14.284999999999975</v>
      </c>
      <c r="BG24" s="499">
        <v>15.194999999999979</v>
      </c>
      <c r="BH24" s="499">
        <v>15.55899999999998</v>
      </c>
      <c r="BI24" s="499">
        <v>19.179999999999978</v>
      </c>
      <c r="BJ24" s="499">
        <v>19.600000000000001</v>
      </c>
      <c r="BK24" s="504">
        <v>17.699500000000004</v>
      </c>
      <c r="BL24" s="509">
        <v>16.885000000000005</v>
      </c>
      <c r="BM24" s="509">
        <v>17.431000000000008</v>
      </c>
      <c r="BN24" s="509">
        <v>17.485000000000007</v>
      </c>
      <c r="BO24" s="509">
        <v>17.920000000000002</v>
      </c>
      <c r="BP24" s="509">
        <v>17.649999999999999</v>
      </c>
      <c r="BQ24" s="509">
        <v>18</v>
      </c>
      <c r="BR24" s="509">
        <v>17.894999999999968</v>
      </c>
      <c r="BS24" s="528">
        <v>18.47</v>
      </c>
      <c r="BT24" s="528">
        <v>18.899999999999999</v>
      </c>
      <c r="BU24" s="528">
        <v>19.53</v>
      </c>
      <c r="BV24" s="528">
        <v>19.010000000000002</v>
      </c>
      <c r="BW24" s="528">
        <v>19.189999999999991</v>
      </c>
      <c r="BX24" s="528">
        <v>19.8</v>
      </c>
      <c r="BY24" s="528">
        <v>19.714999999999947</v>
      </c>
      <c r="BZ24" s="528">
        <v>19.819999999999965</v>
      </c>
      <c r="CA24" s="528">
        <v>20.344999999999963</v>
      </c>
      <c r="CB24" s="528">
        <v>21</v>
      </c>
      <c r="CC24" s="528">
        <v>20.76</v>
      </c>
      <c r="CD24" s="528">
        <v>21.18</v>
      </c>
      <c r="CE24" s="528">
        <v>20.394999999999996</v>
      </c>
      <c r="CF24" s="528">
        <v>20.76</v>
      </c>
      <c r="CG24" s="149">
        <v>21.18</v>
      </c>
      <c r="CH24" s="541">
        <v>21.055199999999999</v>
      </c>
      <c r="CI24" s="149">
        <v>20.697299999999998</v>
      </c>
      <c r="CJ24" s="149">
        <v>20.92</v>
      </c>
      <c r="CK24" s="149">
        <v>20.603200000000001</v>
      </c>
      <c r="CL24" s="548">
        <v>20.36</v>
      </c>
      <c r="CM24" s="149">
        <v>20.69</v>
      </c>
      <c r="CN24" s="149">
        <v>21</v>
      </c>
      <c r="CO24" s="149">
        <v>21.25</v>
      </c>
      <c r="CP24" s="149">
        <v>21.04</v>
      </c>
      <c r="CQ24" s="149">
        <v>20.614000000000001</v>
      </c>
      <c r="CR24" s="149">
        <v>20.88</v>
      </c>
      <c r="CS24" s="149">
        <v>20.705399999999997</v>
      </c>
      <c r="CT24" s="149">
        <v>22.532119999999988</v>
      </c>
      <c r="CU24" s="149">
        <v>23.314999999999984</v>
      </c>
      <c r="CV24" s="149">
        <v>23.939999999999984</v>
      </c>
      <c r="CW24" s="149">
        <v>24.49</v>
      </c>
      <c r="CX24" s="149">
        <v>24.154999999999959</v>
      </c>
      <c r="CY24" s="149">
        <v>24.64</v>
      </c>
      <c r="CZ24" s="149">
        <v>24.024999999999999</v>
      </c>
      <c r="DA24" s="149">
        <v>24.579999999999977</v>
      </c>
      <c r="DB24" s="149">
        <v>25.07</v>
      </c>
      <c r="DC24" s="149">
        <v>25.450000000000003</v>
      </c>
      <c r="DD24" s="149">
        <v>25.96</v>
      </c>
      <c r="DE24" s="149">
        <v>25.429999999999986</v>
      </c>
      <c r="DF24" s="149">
        <v>25.903000000000002</v>
      </c>
      <c r="DG24" s="564">
        <v>26.31</v>
      </c>
      <c r="DH24" s="564">
        <v>26.79</v>
      </c>
      <c r="DI24" s="149">
        <v>27.21</v>
      </c>
      <c r="DJ24" s="149">
        <v>26.94</v>
      </c>
      <c r="DK24" s="149">
        <v>27.13</v>
      </c>
      <c r="DL24" s="149">
        <v>26.91</v>
      </c>
      <c r="DM24" s="149">
        <v>27.18</v>
      </c>
      <c r="DN24" s="149">
        <v>27.774999999999977</v>
      </c>
      <c r="DO24" s="149">
        <v>28.11</v>
      </c>
      <c r="DP24" s="149">
        <v>28.45</v>
      </c>
      <c r="DQ24" s="149">
        <v>27.515499999999982</v>
      </c>
      <c r="DR24" s="149">
        <v>27.114999999999974</v>
      </c>
      <c r="DS24" s="149">
        <v>27.33</v>
      </c>
      <c r="DT24" s="149">
        <v>27.52</v>
      </c>
      <c r="DU24" s="149">
        <v>27.38</v>
      </c>
      <c r="DV24" s="149">
        <v>27.57</v>
      </c>
      <c r="DW24" s="591">
        <v>27.76</v>
      </c>
      <c r="DX24" s="149">
        <v>28.04</v>
      </c>
      <c r="DY24" s="593">
        <v>28.21</v>
      </c>
      <c r="DZ24" s="594">
        <v>27.96</v>
      </c>
      <c r="EA24" s="149">
        <v>28.1</v>
      </c>
      <c r="EB24" s="596">
        <v>27.85</v>
      </c>
      <c r="EC24" s="597">
        <v>28.41</v>
      </c>
      <c r="ED24" s="149">
        <v>28.69</v>
      </c>
      <c r="EE24" s="600">
        <v>28.49</v>
      </c>
      <c r="EF24" s="601">
        <v>28.35</v>
      </c>
      <c r="EG24" s="602">
        <v>28.63</v>
      </c>
      <c r="EH24" s="149">
        <v>27.99</v>
      </c>
      <c r="EI24" s="149">
        <v>28.24</v>
      </c>
      <c r="EJ24" s="149">
        <v>28.01</v>
      </c>
      <c r="EK24" s="149">
        <v>27.81</v>
      </c>
      <c r="EL24" s="149">
        <v>28</v>
      </c>
      <c r="EM24" s="149">
        <v>27.72</v>
      </c>
      <c r="EN24" s="149">
        <v>29.069999999999983</v>
      </c>
      <c r="EO24" s="149">
        <v>29.96999999999997</v>
      </c>
      <c r="EP24" s="149">
        <v>30.18</v>
      </c>
      <c r="EQ24" s="149">
        <v>30.63</v>
      </c>
      <c r="ER24" s="149">
        <v>30.42</v>
      </c>
      <c r="ES24" s="149">
        <v>30.69</v>
      </c>
      <c r="ET24" s="621">
        <v>30.48</v>
      </c>
      <c r="EU24" s="149"/>
      <c r="EV24" s="149"/>
      <c r="EW24" s="149"/>
      <c r="EX24" s="149"/>
      <c r="EY24" s="149"/>
      <c r="EZ24" s="149"/>
      <c r="FA24" s="149"/>
      <c r="FB24" s="149"/>
      <c r="FC24" s="149"/>
      <c r="FD24" s="149"/>
      <c r="FE24" s="282"/>
      <c r="FF24" s="283"/>
      <c r="FG24" s="285"/>
      <c r="FH24" s="286"/>
      <c r="FI24" s="287"/>
      <c r="FJ24" s="288"/>
      <c r="FK24" s="289"/>
      <c r="FL24" s="290"/>
      <c r="FM24" s="291"/>
      <c r="FN24" s="291"/>
      <c r="FO24" s="293"/>
      <c r="FP24" s="294"/>
      <c r="FQ24" s="291"/>
      <c r="FR24" s="291"/>
      <c r="FS24" s="291"/>
      <c r="FT24" s="291"/>
      <c r="FU24" s="291"/>
      <c r="FV24" s="291"/>
      <c r="FW24" s="291"/>
      <c r="FX24" s="298"/>
      <c r="FY24" s="299"/>
      <c r="FZ24" s="300"/>
      <c r="GA24" s="301"/>
      <c r="GB24" s="302"/>
      <c r="GC24" s="304"/>
      <c r="GD24" s="305"/>
      <c r="GE24" s="306"/>
      <c r="GF24" s="307"/>
      <c r="GG24" s="308"/>
      <c r="GH24" s="309"/>
      <c r="GI24" s="310"/>
      <c r="GJ24" s="311"/>
      <c r="GK24" s="313"/>
      <c r="GL24" s="313"/>
      <c r="GM24" s="313"/>
      <c r="GN24" s="316"/>
      <c r="GO24" s="317"/>
      <c r="GP24" s="318"/>
      <c r="GQ24" s="313"/>
      <c r="GR24" s="313"/>
      <c r="GS24" s="313"/>
      <c r="GT24" s="313"/>
      <c r="GU24" s="313"/>
      <c r="GV24" s="313"/>
      <c r="GW24" s="321"/>
      <c r="GX24" s="321"/>
      <c r="GY24" s="325"/>
      <c r="GZ24" s="327"/>
      <c r="HA24" s="321"/>
      <c r="HB24" s="321"/>
      <c r="HC24" s="321"/>
      <c r="HD24" s="321"/>
      <c r="HE24" s="321"/>
      <c r="HF24" s="321"/>
      <c r="HG24" s="321"/>
      <c r="HH24" s="337"/>
      <c r="HI24" s="343"/>
      <c r="HJ24" s="347"/>
      <c r="HK24" s="321"/>
      <c r="HL24" s="352"/>
      <c r="HM24" s="355"/>
      <c r="HN24" s="355"/>
      <c r="HO24" s="355"/>
      <c r="HP24" s="355"/>
      <c r="HQ24" s="355"/>
      <c r="HR24" s="355"/>
      <c r="HS24" s="355"/>
      <c r="HT24" s="355"/>
      <c r="HU24" s="355"/>
      <c r="HV24" s="355"/>
      <c r="HW24" s="355"/>
      <c r="HX24" s="355"/>
      <c r="HY24" s="363"/>
      <c r="HZ24" s="369"/>
      <c r="IA24" s="373"/>
      <c r="IB24" s="377"/>
      <c r="IC24" s="380"/>
      <c r="ID24" s="382"/>
      <c r="IE24" s="384"/>
      <c r="IF24" s="386"/>
      <c r="IG24" s="389"/>
      <c r="IH24" s="392"/>
      <c r="II24" s="394"/>
      <c r="IJ24" s="396"/>
      <c r="IK24" s="399"/>
      <c r="IL24" s="400"/>
      <c r="IM24" s="401"/>
      <c r="IN24" s="402"/>
      <c r="IO24" s="404"/>
      <c r="IP24" s="406"/>
      <c r="IQ24" s="408"/>
      <c r="IR24" s="409"/>
      <c r="IS24" s="409"/>
      <c r="IT24" s="409"/>
      <c r="IU24" s="409"/>
      <c r="IV24" s="409"/>
      <c r="IW24" s="409"/>
      <c r="IX24" s="420"/>
      <c r="IY24" s="409"/>
      <c r="IZ24" s="409"/>
      <c r="JA24" s="409"/>
      <c r="JB24" s="409"/>
      <c r="JC24" s="429"/>
      <c r="JD24" s="431"/>
      <c r="JE24" s="433"/>
      <c r="JF24" s="434"/>
      <c r="JG24" s="435"/>
      <c r="JH24" s="436"/>
      <c r="JI24" s="437"/>
      <c r="JJ24" s="439"/>
      <c r="JK24" s="439"/>
      <c r="JL24" s="439"/>
      <c r="JM24" s="439"/>
      <c r="JN24" s="439"/>
      <c r="JO24" s="439"/>
      <c r="JP24" s="439"/>
      <c r="JQ24" s="439"/>
      <c r="JR24" s="439"/>
    </row>
    <row r="25" spans="1:278" s="92" customFormat="1" ht="14.1" customHeight="1">
      <c r="A25" s="111">
        <v>-7</v>
      </c>
      <c r="B25" s="110">
        <v>18.12</v>
      </c>
      <c r="C25" s="110">
        <f t="shared" si="8"/>
        <v>-0.13000000000000256</v>
      </c>
      <c r="D25" s="110">
        <v>17.989999999999998</v>
      </c>
      <c r="E25" s="110">
        <f t="shared" si="9"/>
        <v>-3.2500000000000639E-2</v>
      </c>
      <c r="F25" s="791"/>
      <c r="G25" s="792"/>
      <c r="H25" s="792"/>
      <c r="I25" s="793"/>
      <c r="N25" s="590">
        <f t="shared" si="10"/>
        <v>18.12</v>
      </c>
      <c r="O25" s="100">
        <v>11</v>
      </c>
      <c r="P25" s="103">
        <v>-2.6</v>
      </c>
      <c r="Q25" s="103">
        <v>3.56</v>
      </c>
      <c r="R25" s="103">
        <f t="shared" si="0"/>
        <v>0.96</v>
      </c>
      <c r="S25" s="104">
        <v>-0.64</v>
      </c>
      <c r="T25" s="104">
        <v>1.69</v>
      </c>
      <c r="U25" s="105">
        <f t="shared" si="12"/>
        <v>1.0499999999999998</v>
      </c>
      <c r="V25" s="103">
        <f t="shared" si="13"/>
        <v>-3.08</v>
      </c>
      <c r="W25" s="103">
        <f t="shared" si="14"/>
        <v>-1.165</v>
      </c>
      <c r="X25" s="103">
        <f t="shared" si="11"/>
        <v>-77.024999999999977</v>
      </c>
      <c r="Y25" s="103">
        <f t="shared" si="11"/>
        <v>-45.140000000000008</v>
      </c>
      <c r="Z25" s="103">
        <f t="shared" si="15"/>
        <v>31.88499999999997</v>
      </c>
      <c r="AA25" s="103">
        <f t="shared" si="16"/>
        <v>31.88499999999997</v>
      </c>
      <c r="AB25" s="590">
        <v>32.42</v>
      </c>
      <c r="AC25" s="92">
        <f t="shared" si="5"/>
        <v>0.53500000000003212</v>
      </c>
      <c r="AG25" s="477">
        <v>5.7149999999999892</v>
      </c>
      <c r="AH25" s="478">
        <v>6.63</v>
      </c>
      <c r="AI25" s="478">
        <v>7.714999999999975</v>
      </c>
      <c r="AJ25" s="478">
        <v>8.2699999999999818</v>
      </c>
      <c r="AK25" s="478">
        <v>8.68</v>
      </c>
      <c r="AL25" s="478">
        <v>8.99</v>
      </c>
      <c r="AM25" s="478">
        <v>9.34</v>
      </c>
      <c r="AN25" s="478">
        <v>9.81</v>
      </c>
      <c r="AO25" s="478">
        <v>9.52</v>
      </c>
      <c r="AP25" s="478">
        <v>9.9499999999999993</v>
      </c>
      <c r="AQ25" s="478">
        <v>10.35</v>
      </c>
      <c r="AR25" s="478">
        <v>10.039999999999999</v>
      </c>
      <c r="AS25" s="478">
        <v>10.44</v>
      </c>
      <c r="AT25" s="478">
        <v>10.130000000000001</v>
      </c>
      <c r="AU25" s="478">
        <v>10.54</v>
      </c>
      <c r="AV25" s="478">
        <v>10.75</v>
      </c>
      <c r="AW25" s="478">
        <v>11.18</v>
      </c>
      <c r="AX25" s="478">
        <v>11.52</v>
      </c>
      <c r="AY25" s="478">
        <v>11.06</v>
      </c>
      <c r="AZ25" s="478">
        <v>11.39</v>
      </c>
      <c r="BA25" s="499">
        <v>11.96</v>
      </c>
      <c r="BB25" s="499">
        <v>12.864999999999966</v>
      </c>
      <c r="BC25" s="499">
        <v>12.944999999999965</v>
      </c>
      <c r="BD25" s="499">
        <v>13.779999999999973</v>
      </c>
      <c r="BE25" s="499">
        <v>14.589999999999989</v>
      </c>
      <c r="BF25" s="499">
        <v>15.014999999999972</v>
      </c>
      <c r="BG25" s="499">
        <v>16.004999999999974</v>
      </c>
      <c r="BH25" s="499">
        <v>16.400999999999975</v>
      </c>
      <c r="BI25" s="499">
        <v>20.109999999999978</v>
      </c>
      <c r="BJ25" s="499">
        <v>20.57</v>
      </c>
      <c r="BK25" s="504">
        <v>18.638000000000002</v>
      </c>
      <c r="BL25" s="509">
        <v>17.810000000000002</v>
      </c>
      <c r="BM25" s="509">
        <v>18.404000000000003</v>
      </c>
      <c r="BN25" s="509">
        <v>18.509000000000004</v>
      </c>
      <c r="BO25" s="509">
        <v>18.97</v>
      </c>
      <c r="BP25" s="509">
        <v>18.690000000000001</v>
      </c>
      <c r="BQ25" s="509">
        <v>19.059999999999999</v>
      </c>
      <c r="BR25" s="509">
        <v>18.924999999999969</v>
      </c>
      <c r="BS25" s="528">
        <v>19.53</v>
      </c>
      <c r="BT25" s="528">
        <v>19.98</v>
      </c>
      <c r="BU25" s="528">
        <v>20.64</v>
      </c>
      <c r="BV25" s="528">
        <v>20.09</v>
      </c>
      <c r="BW25" s="528">
        <v>20.239999999999988</v>
      </c>
      <c r="BX25" s="528">
        <v>20.89</v>
      </c>
      <c r="BY25" s="528">
        <v>20.834999999999944</v>
      </c>
      <c r="BZ25" s="528">
        <v>21.024999999999963</v>
      </c>
      <c r="CA25" s="528">
        <v>21.464999999999961</v>
      </c>
      <c r="CB25" s="528">
        <v>22.15</v>
      </c>
      <c r="CC25" s="528">
        <v>22.04</v>
      </c>
      <c r="CD25" s="528">
        <v>22.48</v>
      </c>
      <c r="CE25" s="528">
        <v>21.699999999999996</v>
      </c>
      <c r="CF25" s="528">
        <v>22.09</v>
      </c>
      <c r="CG25" s="149">
        <v>22.53</v>
      </c>
      <c r="CH25" s="541">
        <v>22.472799999999999</v>
      </c>
      <c r="CI25" s="149">
        <v>22.091259999999998</v>
      </c>
      <c r="CJ25" s="149">
        <v>22.33</v>
      </c>
      <c r="CK25" s="149">
        <v>22.184799999999999</v>
      </c>
      <c r="CL25" s="548">
        <v>21.92</v>
      </c>
      <c r="CM25" s="149">
        <v>22.27</v>
      </c>
      <c r="CN25" s="149">
        <v>22.6</v>
      </c>
      <c r="CO25" s="149">
        <v>22.87</v>
      </c>
      <c r="CP25" s="149">
        <v>22.64</v>
      </c>
      <c r="CQ25" s="149">
        <v>22.25</v>
      </c>
      <c r="CR25" s="149">
        <v>22.54</v>
      </c>
      <c r="CS25" s="149">
        <v>22.237599999999997</v>
      </c>
      <c r="CT25" s="149">
        <v>23.989279999999987</v>
      </c>
      <c r="CU25" s="149">
        <v>24.739999999999981</v>
      </c>
      <c r="CV25" s="149">
        <v>25.429999999999978</v>
      </c>
      <c r="CW25" s="149">
        <v>26.01</v>
      </c>
      <c r="CX25" s="149">
        <v>25.634999999999955</v>
      </c>
      <c r="CY25" s="149">
        <v>26.15</v>
      </c>
      <c r="CZ25" s="149">
        <v>25.604999999999997</v>
      </c>
      <c r="DA25" s="149">
        <v>26.159999999999975</v>
      </c>
      <c r="DB25" s="149">
        <v>26.68</v>
      </c>
      <c r="DC25" s="149">
        <v>27.009999999999998</v>
      </c>
      <c r="DD25" s="149">
        <v>27.55</v>
      </c>
      <c r="DE25" s="149">
        <v>27.014999999999986</v>
      </c>
      <c r="DF25" s="149">
        <v>27.515499999999999</v>
      </c>
      <c r="DG25" s="564">
        <v>27.94</v>
      </c>
      <c r="DH25" s="564">
        <v>28.45</v>
      </c>
      <c r="DI25" s="149">
        <v>28.89</v>
      </c>
      <c r="DJ25" s="149">
        <v>28.6</v>
      </c>
      <c r="DK25" s="149">
        <v>28.8</v>
      </c>
      <c r="DL25" s="149">
        <v>28.57</v>
      </c>
      <c r="DM25" s="149">
        <v>28.86</v>
      </c>
      <c r="DN25" s="149">
        <v>29.504999999999974</v>
      </c>
      <c r="DO25" s="149">
        <v>29.86</v>
      </c>
      <c r="DP25" s="149">
        <v>30.22</v>
      </c>
      <c r="DQ25" s="149">
        <v>29.232999999999983</v>
      </c>
      <c r="DR25" s="149">
        <v>28.809999999999974</v>
      </c>
      <c r="DS25" s="149">
        <v>29.04</v>
      </c>
      <c r="DT25" s="149">
        <v>29.24</v>
      </c>
      <c r="DU25" s="149">
        <v>29.09</v>
      </c>
      <c r="DV25" s="149">
        <v>29.29</v>
      </c>
      <c r="DW25" s="591">
        <v>29.5</v>
      </c>
      <c r="DX25" s="149">
        <v>29.8</v>
      </c>
      <c r="DY25" s="593">
        <v>29.98</v>
      </c>
      <c r="DZ25" s="594">
        <v>29.71</v>
      </c>
      <c r="EA25" s="149">
        <v>29.86</v>
      </c>
      <c r="EB25" s="596">
        <v>29.59</v>
      </c>
      <c r="EC25" s="597">
        <v>30.18</v>
      </c>
      <c r="ED25" s="149">
        <v>30.48</v>
      </c>
      <c r="EE25" s="600">
        <v>30.27</v>
      </c>
      <c r="EF25" s="601">
        <v>30.12</v>
      </c>
      <c r="EG25" s="602">
        <v>30.42</v>
      </c>
      <c r="EH25" s="149">
        <v>29.74</v>
      </c>
      <c r="EI25" s="149">
        <v>30.01</v>
      </c>
      <c r="EJ25" s="149">
        <v>29.77</v>
      </c>
      <c r="EK25" s="149">
        <v>29.56</v>
      </c>
      <c r="EL25" s="149">
        <v>29.77</v>
      </c>
      <c r="EM25" s="149">
        <v>29.47</v>
      </c>
      <c r="EN25" s="149">
        <v>30.918999999999983</v>
      </c>
      <c r="EO25" s="149">
        <v>31.88499999999997</v>
      </c>
      <c r="EP25" s="149">
        <v>32.11</v>
      </c>
      <c r="EQ25" s="149">
        <v>32.590000000000003</v>
      </c>
      <c r="ER25" s="149">
        <v>32.36</v>
      </c>
      <c r="ES25" s="149">
        <v>32.65</v>
      </c>
      <c r="ET25" s="621">
        <v>32.42</v>
      </c>
      <c r="EU25" s="149"/>
      <c r="EV25" s="149"/>
      <c r="EW25" s="149"/>
      <c r="EX25" s="149"/>
      <c r="EY25" s="149"/>
      <c r="EZ25" s="149"/>
      <c r="FA25" s="149"/>
      <c r="FB25" s="149"/>
      <c r="FC25" s="149"/>
      <c r="FD25" s="149"/>
      <c r="FE25" s="282"/>
      <c r="FF25" s="283"/>
      <c r="FG25" s="285"/>
      <c r="FH25" s="286"/>
      <c r="FI25" s="287"/>
      <c r="FJ25" s="288"/>
      <c r="FK25" s="289"/>
      <c r="FL25" s="290"/>
      <c r="FM25" s="291"/>
      <c r="FN25" s="291"/>
      <c r="FO25" s="293"/>
      <c r="FP25" s="294"/>
      <c r="FQ25" s="291"/>
      <c r="FR25" s="291"/>
      <c r="FS25" s="291"/>
      <c r="FT25" s="291"/>
      <c r="FU25" s="291"/>
      <c r="FV25" s="291"/>
      <c r="FW25" s="291"/>
      <c r="FX25" s="298"/>
      <c r="FY25" s="299"/>
      <c r="FZ25" s="300"/>
      <c r="GA25" s="301"/>
      <c r="GB25" s="302"/>
      <c r="GC25" s="304"/>
      <c r="GD25" s="305"/>
      <c r="GE25" s="306"/>
      <c r="GF25" s="307"/>
      <c r="GG25" s="308"/>
      <c r="GH25" s="309"/>
      <c r="GI25" s="310"/>
      <c r="GJ25" s="311"/>
      <c r="GK25" s="313"/>
      <c r="GL25" s="313"/>
      <c r="GM25" s="313"/>
      <c r="GN25" s="316"/>
      <c r="GO25" s="317"/>
      <c r="GP25" s="318"/>
      <c r="GQ25" s="313"/>
      <c r="GR25" s="313"/>
      <c r="GS25" s="313"/>
      <c r="GT25" s="313"/>
      <c r="GU25" s="313"/>
      <c r="GV25" s="313"/>
      <c r="GW25" s="321"/>
      <c r="GX25" s="321"/>
      <c r="GY25" s="325"/>
      <c r="GZ25" s="327"/>
      <c r="HA25" s="321"/>
      <c r="HB25" s="321"/>
      <c r="HC25" s="321"/>
      <c r="HD25" s="321"/>
      <c r="HE25" s="321"/>
      <c r="HF25" s="321"/>
      <c r="HG25" s="321"/>
      <c r="HH25" s="337"/>
      <c r="HI25" s="343"/>
      <c r="HJ25" s="347"/>
      <c r="HK25" s="321"/>
      <c r="HL25" s="352"/>
      <c r="HM25" s="355"/>
      <c r="HN25" s="355"/>
      <c r="HO25" s="355"/>
      <c r="HP25" s="355"/>
      <c r="HQ25" s="355"/>
      <c r="HR25" s="355"/>
      <c r="HS25" s="355"/>
      <c r="HT25" s="355"/>
      <c r="HU25" s="355"/>
      <c r="HV25" s="355"/>
      <c r="HW25" s="355"/>
      <c r="HX25" s="355"/>
      <c r="HY25" s="363"/>
      <c r="HZ25" s="369"/>
      <c r="IA25" s="373"/>
      <c r="IB25" s="377"/>
      <c r="IC25" s="380"/>
      <c r="ID25" s="382"/>
      <c r="IE25" s="384"/>
      <c r="IF25" s="386"/>
      <c r="IG25" s="389"/>
      <c r="IH25" s="392"/>
      <c r="II25" s="394"/>
      <c r="IJ25" s="396"/>
      <c r="IK25" s="399"/>
      <c r="IL25" s="400"/>
      <c r="IM25" s="401"/>
      <c r="IN25" s="402"/>
      <c r="IO25" s="404"/>
      <c r="IP25" s="406"/>
      <c r="IQ25" s="408"/>
      <c r="IR25" s="409"/>
      <c r="IS25" s="409"/>
      <c r="IT25" s="409"/>
      <c r="IU25" s="409"/>
      <c r="IV25" s="409"/>
      <c r="IW25" s="409"/>
      <c r="IX25" s="420"/>
      <c r="IY25" s="409"/>
      <c r="IZ25" s="409"/>
      <c r="JA25" s="409"/>
      <c r="JB25" s="409"/>
      <c r="JC25" s="429"/>
      <c r="JD25" s="431"/>
      <c r="JE25" s="433"/>
      <c r="JF25" s="434"/>
      <c r="JG25" s="435"/>
      <c r="JH25" s="436"/>
      <c r="JI25" s="437"/>
      <c r="JJ25" s="439"/>
      <c r="JK25" s="439"/>
      <c r="JL25" s="439"/>
      <c r="JM25" s="439"/>
      <c r="JN25" s="439"/>
      <c r="JO25" s="439"/>
      <c r="JP25" s="439"/>
      <c r="JQ25" s="439"/>
      <c r="JR25" s="439"/>
    </row>
    <row r="26" spans="1:278" s="92" customFormat="1" ht="14.1" customHeight="1">
      <c r="A26" s="111">
        <v>-7.5</v>
      </c>
      <c r="B26" s="110">
        <v>19.73</v>
      </c>
      <c r="C26" s="110">
        <f t="shared" si="8"/>
        <v>-0.14000000000000057</v>
      </c>
      <c r="D26" s="110">
        <v>19.59</v>
      </c>
      <c r="E26" s="110">
        <f t="shared" si="9"/>
        <v>-3.5000000000000142E-2</v>
      </c>
      <c r="F26" s="791"/>
      <c r="G26" s="792"/>
      <c r="H26" s="792"/>
      <c r="I26" s="793"/>
      <c r="N26" s="590">
        <f t="shared" si="10"/>
        <v>19.73</v>
      </c>
      <c r="O26" s="100">
        <v>11.5</v>
      </c>
      <c r="P26" s="103">
        <v>-1.01</v>
      </c>
      <c r="Q26" s="103">
        <v>2.21</v>
      </c>
      <c r="R26" s="103">
        <f t="shared" si="0"/>
        <v>1.2</v>
      </c>
      <c r="S26" s="104">
        <v>0.96</v>
      </c>
      <c r="T26" s="104">
        <v>0.24</v>
      </c>
      <c r="U26" s="105">
        <f t="shared" si="12"/>
        <v>1.2</v>
      </c>
      <c r="V26" s="103">
        <f t="shared" si="13"/>
        <v>-1.6099999999999999</v>
      </c>
      <c r="W26" s="103">
        <f t="shared" si="14"/>
        <v>0.36</v>
      </c>
      <c r="X26" s="103">
        <f t="shared" si="11"/>
        <v>-78.634999999999977</v>
      </c>
      <c r="Y26" s="103">
        <f t="shared" si="11"/>
        <v>-44.780000000000008</v>
      </c>
      <c r="Z26" s="103">
        <f t="shared" si="15"/>
        <v>33.854999999999968</v>
      </c>
      <c r="AA26" s="103">
        <f t="shared" si="16"/>
        <v>33.854999999999968</v>
      </c>
      <c r="AB26" s="590">
        <v>34.43</v>
      </c>
      <c r="AC26" s="92">
        <f t="shared" si="5"/>
        <v>0.57500000000003126</v>
      </c>
      <c r="AG26" s="477">
        <v>5.7749999999999915</v>
      </c>
      <c r="AH26" s="478">
        <v>6.7</v>
      </c>
      <c r="AI26" s="478">
        <v>7.7999999999999687</v>
      </c>
      <c r="AJ26" s="478">
        <v>8.4199999999999875</v>
      </c>
      <c r="AK26" s="478">
        <v>8.84</v>
      </c>
      <c r="AL26" s="478">
        <v>9.16</v>
      </c>
      <c r="AM26" s="478">
        <v>9.52</v>
      </c>
      <c r="AN26" s="478">
        <v>10</v>
      </c>
      <c r="AO26" s="478">
        <v>9.6999999999999993</v>
      </c>
      <c r="AP26" s="478">
        <v>10.14</v>
      </c>
      <c r="AQ26" s="478">
        <v>10.55</v>
      </c>
      <c r="AR26" s="478">
        <v>10.23</v>
      </c>
      <c r="AS26" s="478">
        <v>10.64</v>
      </c>
      <c r="AT26" s="478">
        <v>10.32</v>
      </c>
      <c r="AU26" s="478">
        <v>10.73</v>
      </c>
      <c r="AV26" s="478">
        <v>10.94</v>
      </c>
      <c r="AW26" s="478">
        <v>11.38</v>
      </c>
      <c r="AX26" s="478">
        <v>11.72</v>
      </c>
      <c r="AY26" s="478">
        <v>11.25</v>
      </c>
      <c r="AZ26" s="478">
        <v>11.59</v>
      </c>
      <c r="BA26" s="499">
        <v>12.17</v>
      </c>
      <c r="BB26" s="499">
        <v>13.234999999999971</v>
      </c>
      <c r="BC26" s="499">
        <v>13.349999999999966</v>
      </c>
      <c r="BD26" s="499">
        <v>14.179999999999978</v>
      </c>
      <c r="BE26" s="499">
        <v>15.084999999999987</v>
      </c>
      <c r="BF26" s="499">
        <v>15.669999999999973</v>
      </c>
      <c r="BG26" s="499">
        <v>16.789999999999971</v>
      </c>
      <c r="BH26" s="499">
        <v>17.237999999999971</v>
      </c>
      <c r="BI26" s="499">
        <v>20.944999999999979</v>
      </c>
      <c r="BJ26" s="499">
        <v>21.46</v>
      </c>
      <c r="BK26" s="504">
        <v>19.513999999999999</v>
      </c>
      <c r="BL26" s="509">
        <v>18.68</v>
      </c>
      <c r="BM26" s="509">
        <v>19.351999999999997</v>
      </c>
      <c r="BN26" s="509">
        <v>19.516999999999996</v>
      </c>
      <c r="BO26" s="509">
        <v>20</v>
      </c>
      <c r="BP26" s="509">
        <v>19.7</v>
      </c>
      <c r="BQ26" s="509">
        <v>20.09</v>
      </c>
      <c r="BR26" s="509">
        <v>19.939999999999969</v>
      </c>
      <c r="BS26" s="528">
        <v>20.58</v>
      </c>
      <c r="BT26" s="528">
        <v>21.06</v>
      </c>
      <c r="BU26" s="528">
        <v>21.77</v>
      </c>
      <c r="BV26" s="528">
        <v>21.18</v>
      </c>
      <c r="BW26" s="528">
        <v>21.279999999999987</v>
      </c>
      <c r="BX26" s="528">
        <v>21.96</v>
      </c>
      <c r="BY26" s="528">
        <v>21.944999999999943</v>
      </c>
      <c r="BZ26" s="528">
        <v>22.224999999999966</v>
      </c>
      <c r="CA26" s="528">
        <v>22.689999999999962</v>
      </c>
      <c r="CB26" s="528">
        <v>23.42</v>
      </c>
      <c r="CC26" s="528">
        <v>23.395000000000003</v>
      </c>
      <c r="CD26" s="528">
        <v>23.86</v>
      </c>
      <c r="CE26" s="528">
        <v>22.939999999999998</v>
      </c>
      <c r="CF26" s="528">
        <v>23.35</v>
      </c>
      <c r="CG26" s="149">
        <v>23.82</v>
      </c>
      <c r="CH26" s="541">
        <v>23.806999999999999</v>
      </c>
      <c r="CI26" s="149">
        <v>23.402359999999998</v>
      </c>
      <c r="CJ26" s="149">
        <v>23.66</v>
      </c>
      <c r="CK26" s="149">
        <v>23.626999999999999</v>
      </c>
      <c r="CL26" s="548">
        <v>23.34</v>
      </c>
      <c r="CM26" s="149">
        <v>23.71</v>
      </c>
      <c r="CN26" s="149">
        <v>24.07</v>
      </c>
      <c r="CO26" s="149">
        <v>24.36</v>
      </c>
      <c r="CP26" s="149">
        <v>24.12</v>
      </c>
      <c r="CQ26" s="149">
        <v>23.772000000000002</v>
      </c>
      <c r="CR26" s="149">
        <v>24.08</v>
      </c>
      <c r="CS26" s="149">
        <v>23.669599999999999</v>
      </c>
      <c r="CT26" s="149">
        <v>25.409379999999985</v>
      </c>
      <c r="CU26" s="149">
        <v>26.15499999999998</v>
      </c>
      <c r="CV26" s="149">
        <v>26.899999999999977</v>
      </c>
      <c r="CW26" s="149">
        <v>27.52</v>
      </c>
      <c r="CX26" s="149">
        <v>27.159999999999954</v>
      </c>
      <c r="CY26" s="149">
        <v>27.7</v>
      </c>
      <c r="CZ26" s="149">
        <v>27.134999999999998</v>
      </c>
      <c r="DA26" s="149">
        <v>27.719999999999978</v>
      </c>
      <c r="DB26" s="149">
        <v>28.27</v>
      </c>
      <c r="DC26" s="149">
        <v>28.604999999999997</v>
      </c>
      <c r="DD26" s="149">
        <v>29.18</v>
      </c>
      <c r="DE26" s="149">
        <v>28.639999999999986</v>
      </c>
      <c r="DF26" s="149">
        <v>29.179000000000002</v>
      </c>
      <c r="DG26" s="564">
        <v>29.64</v>
      </c>
      <c r="DH26" s="564">
        <v>30.19</v>
      </c>
      <c r="DI26" s="149">
        <v>30.67</v>
      </c>
      <c r="DJ26" s="149">
        <v>30.36</v>
      </c>
      <c r="DK26" s="149">
        <v>30.57</v>
      </c>
      <c r="DL26" s="149">
        <v>30.33</v>
      </c>
      <c r="DM26" s="149">
        <v>30.63</v>
      </c>
      <c r="DN26" s="149">
        <v>31.199999999999974</v>
      </c>
      <c r="DO26" s="149">
        <v>31.57</v>
      </c>
      <c r="DP26" s="149">
        <v>31.95</v>
      </c>
      <c r="DQ26" s="149">
        <v>30.955999999999982</v>
      </c>
      <c r="DR26" s="149">
        <v>30.529999999999973</v>
      </c>
      <c r="DS26" s="149">
        <v>30.77</v>
      </c>
      <c r="DT26" s="149">
        <v>30.99</v>
      </c>
      <c r="DU26" s="149">
        <v>30.84</v>
      </c>
      <c r="DV26" s="149">
        <v>31.06</v>
      </c>
      <c r="DW26" s="591">
        <v>31.28</v>
      </c>
      <c r="DX26" s="149">
        <v>31.59</v>
      </c>
      <c r="DY26" s="593">
        <v>31.78</v>
      </c>
      <c r="DZ26" s="594">
        <v>31.49</v>
      </c>
      <c r="EA26" s="149">
        <v>31.65</v>
      </c>
      <c r="EB26" s="596">
        <v>31.37</v>
      </c>
      <c r="EC26" s="597">
        <v>32</v>
      </c>
      <c r="ED26" s="149">
        <v>32.32</v>
      </c>
      <c r="EE26" s="600">
        <v>32.090000000000003</v>
      </c>
      <c r="EF26" s="601">
        <v>31.93</v>
      </c>
      <c r="EG26" s="602">
        <v>32.25</v>
      </c>
      <c r="EH26" s="149">
        <v>31.53</v>
      </c>
      <c r="EI26" s="149">
        <v>31.81</v>
      </c>
      <c r="EJ26" s="149">
        <v>31.56</v>
      </c>
      <c r="EK26" s="149">
        <v>31.34</v>
      </c>
      <c r="EL26" s="149">
        <v>31.56</v>
      </c>
      <c r="EM26" s="149">
        <v>31.24</v>
      </c>
      <c r="EN26" s="149">
        <v>32.808999999999983</v>
      </c>
      <c r="EO26" s="149">
        <v>33.854999999999968</v>
      </c>
      <c r="EP26" s="149">
        <v>34.090000000000003</v>
      </c>
      <c r="EQ26" s="149">
        <v>34.6</v>
      </c>
      <c r="ER26" s="149">
        <v>34.36</v>
      </c>
      <c r="ES26" s="149">
        <v>34.67</v>
      </c>
      <c r="ET26" s="621">
        <v>34.43</v>
      </c>
      <c r="EU26" s="149"/>
      <c r="EV26" s="149"/>
      <c r="EW26" s="149"/>
      <c r="EX26" s="149"/>
      <c r="EY26" s="149"/>
      <c r="EZ26" s="149"/>
      <c r="FA26" s="149"/>
      <c r="FB26" s="149"/>
      <c r="FC26" s="149"/>
      <c r="FD26" s="149"/>
      <c r="FE26" s="282"/>
      <c r="FF26" s="283"/>
      <c r="FG26" s="285"/>
      <c r="FH26" s="286"/>
      <c r="FI26" s="287"/>
      <c r="FJ26" s="288"/>
      <c r="FK26" s="289"/>
      <c r="FL26" s="290"/>
      <c r="FM26" s="291"/>
      <c r="FN26" s="291"/>
      <c r="FO26" s="293"/>
      <c r="FP26" s="294"/>
      <c r="FQ26" s="291"/>
      <c r="FR26" s="291"/>
      <c r="FS26" s="291"/>
      <c r="FT26" s="291"/>
      <c r="FU26" s="291"/>
      <c r="FV26" s="291"/>
      <c r="FW26" s="291"/>
      <c r="FX26" s="298"/>
      <c r="FY26" s="299"/>
      <c r="FZ26" s="300"/>
      <c r="GA26" s="301"/>
      <c r="GB26" s="302"/>
      <c r="GC26" s="304"/>
      <c r="GD26" s="305"/>
      <c r="GE26" s="306"/>
      <c r="GF26" s="307"/>
      <c r="GG26" s="308"/>
      <c r="GH26" s="309"/>
      <c r="GI26" s="310"/>
      <c r="GJ26" s="311"/>
      <c r="GK26" s="313"/>
      <c r="GL26" s="313"/>
      <c r="GM26" s="313"/>
      <c r="GN26" s="316"/>
      <c r="GO26" s="317"/>
      <c r="GP26" s="318"/>
      <c r="GQ26" s="313"/>
      <c r="GR26" s="313"/>
      <c r="GS26" s="313"/>
      <c r="GT26" s="313"/>
      <c r="GU26" s="313"/>
      <c r="GV26" s="313"/>
      <c r="GW26" s="321"/>
      <c r="GX26" s="321"/>
      <c r="GY26" s="325"/>
      <c r="GZ26" s="327"/>
      <c r="HA26" s="321"/>
      <c r="HB26" s="321"/>
      <c r="HC26" s="321"/>
      <c r="HD26" s="321"/>
      <c r="HE26" s="321"/>
      <c r="HF26" s="321"/>
      <c r="HG26" s="321"/>
      <c r="HH26" s="337"/>
      <c r="HI26" s="343"/>
      <c r="HJ26" s="347"/>
      <c r="HK26" s="321"/>
      <c r="HL26" s="352"/>
      <c r="HM26" s="355"/>
      <c r="HN26" s="355"/>
      <c r="HO26" s="355"/>
      <c r="HP26" s="355"/>
      <c r="HQ26" s="355"/>
      <c r="HR26" s="355"/>
      <c r="HS26" s="355"/>
      <c r="HT26" s="355"/>
      <c r="HU26" s="355"/>
      <c r="HV26" s="355"/>
      <c r="HW26" s="355"/>
      <c r="HX26" s="355"/>
      <c r="HY26" s="363"/>
      <c r="HZ26" s="369"/>
      <c r="IA26" s="373"/>
      <c r="IB26" s="377"/>
      <c r="IC26" s="380"/>
      <c r="ID26" s="382"/>
      <c r="IE26" s="384"/>
      <c r="IF26" s="386"/>
      <c r="IG26" s="389"/>
      <c r="IH26" s="392"/>
      <c r="II26" s="394"/>
      <c r="IJ26" s="396"/>
      <c r="IK26" s="399"/>
      <c r="IL26" s="400"/>
      <c r="IM26" s="401"/>
      <c r="IN26" s="402"/>
      <c r="IO26" s="404"/>
      <c r="IP26" s="406"/>
      <c r="IQ26" s="408"/>
      <c r="IR26" s="409"/>
      <c r="IS26" s="409"/>
      <c r="IT26" s="409"/>
      <c r="IU26" s="409"/>
      <c r="IV26" s="409"/>
      <c r="IW26" s="409"/>
      <c r="IX26" s="420"/>
      <c r="IY26" s="409"/>
      <c r="IZ26" s="409"/>
      <c r="JA26" s="409"/>
      <c r="JB26" s="409"/>
      <c r="JC26" s="429"/>
      <c r="JD26" s="431"/>
      <c r="JE26" s="433"/>
      <c r="JF26" s="434"/>
      <c r="JG26" s="435"/>
      <c r="JH26" s="436"/>
      <c r="JI26" s="437"/>
      <c r="JJ26" s="439"/>
      <c r="JK26" s="439"/>
      <c r="JL26" s="439"/>
      <c r="JM26" s="439"/>
      <c r="JN26" s="439"/>
      <c r="JO26" s="439"/>
      <c r="JP26" s="439"/>
      <c r="JQ26" s="439"/>
      <c r="JR26" s="439"/>
    </row>
    <row r="27" spans="1:278" s="92" customFormat="1" ht="14.1" customHeight="1">
      <c r="A27" s="111">
        <v>-8</v>
      </c>
      <c r="B27" s="110">
        <v>21.51</v>
      </c>
      <c r="C27" s="110">
        <f t="shared" si="8"/>
        <v>-0.15000000000000213</v>
      </c>
      <c r="D27" s="110">
        <v>21.36</v>
      </c>
      <c r="E27" s="110">
        <f t="shared" si="9"/>
        <v>-3.7500000000000533E-2</v>
      </c>
      <c r="F27" s="791"/>
      <c r="G27" s="792"/>
      <c r="H27" s="792"/>
      <c r="I27" s="793"/>
      <c r="N27" s="590">
        <f t="shared" si="10"/>
        <v>21.51</v>
      </c>
      <c r="O27" s="100">
        <v>12</v>
      </c>
      <c r="P27" s="103">
        <v>0.33</v>
      </c>
      <c r="Q27" s="103">
        <v>0.84</v>
      </c>
      <c r="R27" s="103">
        <f t="shared" si="0"/>
        <v>1.17</v>
      </c>
      <c r="S27" s="104">
        <v>2.2599999999999998</v>
      </c>
      <c r="T27" s="104">
        <v>-1.1399999999999999</v>
      </c>
      <c r="U27" s="105">
        <f t="shared" si="12"/>
        <v>1.1199999999999999</v>
      </c>
      <c r="V27" s="103">
        <f t="shared" si="13"/>
        <v>-0.255</v>
      </c>
      <c r="W27" s="103">
        <f t="shared" si="14"/>
        <v>1.6999999999999997</v>
      </c>
      <c r="X27" s="103">
        <f t="shared" si="11"/>
        <v>-78.889999999999972</v>
      </c>
      <c r="Y27" s="103">
        <f t="shared" si="11"/>
        <v>-43.080000000000005</v>
      </c>
      <c r="Z27" s="103">
        <f t="shared" si="15"/>
        <v>35.809999999999967</v>
      </c>
      <c r="AA27" s="103">
        <f t="shared" si="16"/>
        <v>35.809999999999967</v>
      </c>
      <c r="AB27" s="590">
        <v>36.409999999999997</v>
      </c>
      <c r="AC27" s="92">
        <f t="shared" si="5"/>
        <v>0.60000000000002984</v>
      </c>
      <c r="AG27" s="477">
        <v>5.7749999999999915</v>
      </c>
      <c r="AH27" s="478">
        <v>6.7</v>
      </c>
      <c r="AI27" s="478">
        <v>7.8249999999999602</v>
      </c>
      <c r="AJ27" s="478">
        <v>8.5149999999999864</v>
      </c>
      <c r="AK27" s="478">
        <v>8.94</v>
      </c>
      <c r="AL27" s="478">
        <v>9.26</v>
      </c>
      <c r="AM27" s="478">
        <v>9.6199999999999992</v>
      </c>
      <c r="AN27" s="478">
        <v>10.1</v>
      </c>
      <c r="AO27" s="478">
        <v>9.8000000000000007</v>
      </c>
      <c r="AP27" s="478">
        <v>10.24</v>
      </c>
      <c r="AQ27" s="478">
        <v>10.65</v>
      </c>
      <c r="AR27" s="478">
        <v>10.33</v>
      </c>
      <c r="AS27" s="478">
        <v>10.74</v>
      </c>
      <c r="AT27" s="478">
        <v>10.42</v>
      </c>
      <c r="AU27" s="478">
        <v>10.84</v>
      </c>
      <c r="AV27" s="478">
        <v>11.06</v>
      </c>
      <c r="AW27" s="478">
        <v>11.5</v>
      </c>
      <c r="AX27" s="478">
        <v>11.85</v>
      </c>
      <c r="AY27" s="478">
        <v>11.38</v>
      </c>
      <c r="AZ27" s="478">
        <v>11.72</v>
      </c>
      <c r="BA27" s="499">
        <v>12.31</v>
      </c>
      <c r="BB27" s="499">
        <v>13.524999999999963</v>
      </c>
      <c r="BC27" s="499">
        <v>13.669999999999959</v>
      </c>
      <c r="BD27" s="499">
        <v>14.524999999999977</v>
      </c>
      <c r="BE27" s="499">
        <v>15.484999999999985</v>
      </c>
      <c r="BF27" s="499">
        <v>16.234999999999971</v>
      </c>
      <c r="BG27" s="499">
        <v>17.519999999999968</v>
      </c>
      <c r="BH27" s="499">
        <v>18.033999999999967</v>
      </c>
      <c r="BI27" s="499">
        <v>21.694999999999972</v>
      </c>
      <c r="BJ27" s="499">
        <v>22.29</v>
      </c>
      <c r="BK27" s="504">
        <v>20.305499999999999</v>
      </c>
      <c r="BL27" s="509">
        <v>19.454999999999998</v>
      </c>
      <c r="BM27" s="509">
        <v>20.225999999999996</v>
      </c>
      <c r="BN27" s="509">
        <v>20.459999999999994</v>
      </c>
      <c r="BO27" s="509">
        <v>20.97</v>
      </c>
      <c r="BP27" s="509">
        <v>20.66</v>
      </c>
      <c r="BQ27" s="509">
        <v>21.07</v>
      </c>
      <c r="BR27" s="509">
        <v>20.864999999999966</v>
      </c>
      <c r="BS27" s="528">
        <v>21.53</v>
      </c>
      <c r="BT27" s="528">
        <v>22.03</v>
      </c>
      <c r="BU27" s="528">
        <v>22.76</v>
      </c>
      <c r="BV27" s="528">
        <v>22.15</v>
      </c>
      <c r="BW27" s="528">
        <v>22.229999999999983</v>
      </c>
      <c r="BX27" s="528">
        <v>22.94</v>
      </c>
      <c r="BY27" s="528">
        <v>22.989999999999938</v>
      </c>
      <c r="BZ27" s="528">
        <v>23.354999999999961</v>
      </c>
      <c r="CA27" s="528">
        <v>23.859999999999957</v>
      </c>
      <c r="CB27" s="528">
        <v>24.63</v>
      </c>
      <c r="CC27" s="528">
        <v>24.64</v>
      </c>
      <c r="CD27" s="528">
        <v>25.13</v>
      </c>
      <c r="CE27" s="528">
        <v>24.124999999999993</v>
      </c>
      <c r="CF27" s="528">
        <v>24.56</v>
      </c>
      <c r="CG27" s="149">
        <v>25.05</v>
      </c>
      <c r="CH27" s="541">
        <v>25.054000000000002</v>
      </c>
      <c r="CI27" s="149">
        <v>24.627880000000001</v>
      </c>
      <c r="CJ27" s="149">
        <v>24.9</v>
      </c>
      <c r="CK27" s="149">
        <v>24.903399999999998</v>
      </c>
      <c r="CL27" s="548">
        <v>24.6</v>
      </c>
      <c r="CM27" s="149">
        <v>24.99</v>
      </c>
      <c r="CN27" s="149">
        <v>25.36</v>
      </c>
      <c r="CO27" s="149">
        <v>25.66</v>
      </c>
      <c r="CP27" s="149">
        <v>25.4</v>
      </c>
      <c r="CQ27" s="149">
        <v>25.135999999999999</v>
      </c>
      <c r="CR27" s="149">
        <v>25.46</v>
      </c>
      <c r="CS27" s="149">
        <v>24.979399999999998</v>
      </c>
      <c r="CT27" s="149">
        <v>26.747319999999981</v>
      </c>
      <c r="CU27" s="149">
        <v>27.504999999999974</v>
      </c>
      <c r="CV27" s="149">
        <v>28.309999999999974</v>
      </c>
      <c r="CW27" s="149">
        <v>28.96</v>
      </c>
      <c r="CX27" s="149">
        <v>28.649999999999949</v>
      </c>
      <c r="CY27" s="149">
        <v>29.22</v>
      </c>
      <c r="CZ27" s="149">
        <v>28.639999999999993</v>
      </c>
      <c r="DA27" s="149">
        <v>29.234999999999971</v>
      </c>
      <c r="DB27" s="149">
        <v>29.82</v>
      </c>
      <c r="DC27" s="149">
        <v>30.164999999999992</v>
      </c>
      <c r="DD27" s="149">
        <v>30.77</v>
      </c>
      <c r="DE27" s="149">
        <v>30.22499999999998</v>
      </c>
      <c r="DF27" s="149">
        <v>30.791499999999999</v>
      </c>
      <c r="DG27" s="564">
        <v>31.27</v>
      </c>
      <c r="DH27" s="564">
        <v>31.84</v>
      </c>
      <c r="DI27" s="149">
        <v>32.340000000000003</v>
      </c>
      <c r="DJ27" s="149">
        <v>32.020000000000003</v>
      </c>
      <c r="DK27" s="149">
        <v>32.24</v>
      </c>
      <c r="DL27" s="149">
        <v>31.98</v>
      </c>
      <c r="DM27" s="149">
        <v>32.299999999999997</v>
      </c>
      <c r="DN27" s="149">
        <v>32.879999999999967</v>
      </c>
      <c r="DO27" s="149">
        <v>33.270000000000003</v>
      </c>
      <c r="DP27" s="149">
        <v>33.67</v>
      </c>
      <c r="DQ27" s="149">
        <v>32.658499999999975</v>
      </c>
      <c r="DR27" s="149">
        <v>32.224999999999966</v>
      </c>
      <c r="DS27" s="149">
        <v>32.479999999999997</v>
      </c>
      <c r="DT27" s="149">
        <v>32.71</v>
      </c>
      <c r="DU27" s="149">
        <v>32.549999999999997</v>
      </c>
      <c r="DV27" s="149">
        <v>32.78</v>
      </c>
      <c r="DW27" s="591">
        <v>33.01</v>
      </c>
      <c r="DX27" s="149">
        <v>33.340000000000003</v>
      </c>
      <c r="DY27" s="593">
        <v>33.54</v>
      </c>
      <c r="DZ27" s="594">
        <v>33.24</v>
      </c>
      <c r="EA27" s="149">
        <v>33.409999999999997</v>
      </c>
      <c r="EB27" s="596">
        <v>33.11</v>
      </c>
      <c r="EC27" s="597">
        <v>33.770000000000003</v>
      </c>
      <c r="ED27" s="149">
        <v>34.11</v>
      </c>
      <c r="EE27" s="600">
        <v>33.869999999999997</v>
      </c>
      <c r="EF27" s="601">
        <v>33.700000000000003</v>
      </c>
      <c r="EG27" s="602">
        <v>34.04</v>
      </c>
      <c r="EH27" s="149">
        <v>33.28</v>
      </c>
      <c r="EI27" s="149">
        <v>33.58</v>
      </c>
      <c r="EJ27" s="149">
        <v>33.31</v>
      </c>
      <c r="EK27" s="149">
        <v>33.08</v>
      </c>
      <c r="EL27" s="149">
        <v>33.31</v>
      </c>
      <c r="EM27" s="149">
        <v>32.979999999999997</v>
      </c>
      <c r="EN27" s="149">
        <v>34.677999999999976</v>
      </c>
      <c r="EO27" s="149">
        <v>35.809999999999967</v>
      </c>
      <c r="EP27" s="149">
        <v>36.06</v>
      </c>
      <c r="EQ27" s="149">
        <v>36.6</v>
      </c>
      <c r="ER27" s="149">
        <v>36.340000000000003</v>
      </c>
      <c r="ES27" s="149">
        <v>36.67</v>
      </c>
      <c r="ET27" s="621">
        <v>36.409999999999997</v>
      </c>
      <c r="EU27" s="149"/>
      <c r="EV27" s="149"/>
      <c r="EW27" s="149"/>
      <c r="EX27" s="149"/>
      <c r="EY27" s="149"/>
      <c r="EZ27" s="149"/>
      <c r="FA27" s="149"/>
      <c r="FB27" s="149"/>
      <c r="FC27" s="149"/>
      <c r="FD27" s="149"/>
      <c r="FE27" s="282"/>
      <c r="FF27" s="283"/>
      <c r="FG27" s="285"/>
      <c r="FH27" s="286"/>
      <c r="FI27" s="287"/>
      <c r="FJ27" s="288"/>
      <c r="FK27" s="289"/>
      <c r="FL27" s="290"/>
      <c r="FM27" s="291"/>
      <c r="FN27" s="291"/>
      <c r="FO27" s="293"/>
      <c r="FP27" s="294"/>
      <c r="FQ27" s="291"/>
      <c r="FR27" s="291"/>
      <c r="FS27" s="291"/>
      <c r="FT27" s="291"/>
      <c r="FU27" s="291"/>
      <c r="FV27" s="291"/>
      <c r="FW27" s="291"/>
      <c r="FX27" s="298"/>
      <c r="FY27" s="299"/>
      <c r="FZ27" s="300"/>
      <c r="GA27" s="301"/>
      <c r="GB27" s="302"/>
      <c r="GC27" s="304"/>
      <c r="GD27" s="305"/>
      <c r="GE27" s="306"/>
      <c r="GF27" s="307"/>
      <c r="GG27" s="308"/>
      <c r="GH27" s="309"/>
      <c r="GI27" s="310"/>
      <c r="GJ27" s="311"/>
      <c r="GK27" s="313"/>
      <c r="GL27" s="313"/>
      <c r="GM27" s="313"/>
      <c r="GN27" s="316"/>
      <c r="GO27" s="317"/>
      <c r="GP27" s="318"/>
      <c r="GQ27" s="313"/>
      <c r="GR27" s="313"/>
      <c r="GS27" s="313"/>
      <c r="GT27" s="313"/>
      <c r="GU27" s="313"/>
      <c r="GV27" s="313"/>
      <c r="GW27" s="321"/>
      <c r="GX27" s="321"/>
      <c r="GY27" s="325"/>
      <c r="GZ27" s="327"/>
      <c r="HA27" s="321"/>
      <c r="HB27" s="321"/>
      <c r="HC27" s="321"/>
      <c r="HD27" s="321"/>
      <c r="HE27" s="321"/>
      <c r="HF27" s="321"/>
      <c r="HG27" s="321"/>
      <c r="HH27" s="337"/>
      <c r="HI27" s="343"/>
      <c r="HJ27" s="347"/>
      <c r="HK27" s="321"/>
      <c r="HL27" s="352"/>
      <c r="HM27" s="355"/>
      <c r="HN27" s="355"/>
      <c r="HO27" s="355"/>
      <c r="HP27" s="355"/>
      <c r="HQ27" s="355"/>
      <c r="HR27" s="355"/>
      <c r="HS27" s="355"/>
      <c r="HT27" s="355"/>
      <c r="HU27" s="355"/>
      <c r="HV27" s="355"/>
      <c r="HW27" s="355"/>
      <c r="HX27" s="355"/>
      <c r="HY27" s="363"/>
      <c r="HZ27" s="369"/>
      <c r="IA27" s="373"/>
      <c r="IB27" s="377"/>
      <c r="IC27" s="380"/>
      <c r="ID27" s="382"/>
      <c r="IE27" s="384"/>
      <c r="IF27" s="386"/>
      <c r="IG27" s="389"/>
      <c r="IH27" s="392"/>
      <c r="II27" s="394"/>
      <c r="IJ27" s="396"/>
      <c r="IK27" s="399"/>
      <c r="IL27" s="400"/>
      <c r="IM27" s="401"/>
      <c r="IN27" s="402"/>
      <c r="IO27" s="404"/>
      <c r="IP27" s="406"/>
      <c r="IQ27" s="408"/>
      <c r="IR27" s="409"/>
      <c r="IS27" s="409"/>
      <c r="IT27" s="409"/>
      <c r="IU27" s="409"/>
      <c r="IV27" s="409"/>
      <c r="IW27" s="409"/>
      <c r="IX27" s="420"/>
      <c r="IY27" s="409"/>
      <c r="IZ27" s="409"/>
      <c r="JA27" s="409"/>
      <c r="JB27" s="409"/>
      <c r="JC27" s="429"/>
      <c r="JD27" s="431"/>
      <c r="JE27" s="433"/>
      <c r="JF27" s="434"/>
      <c r="JG27" s="435"/>
      <c r="JH27" s="436"/>
      <c r="JI27" s="437"/>
      <c r="JJ27" s="439"/>
      <c r="JK27" s="439"/>
      <c r="JL27" s="439"/>
      <c r="JM27" s="439"/>
      <c r="JN27" s="439"/>
      <c r="JO27" s="439"/>
      <c r="JP27" s="439"/>
      <c r="JQ27" s="439"/>
      <c r="JR27" s="439"/>
    </row>
    <row r="28" spans="1:278" s="92" customFormat="1" ht="14.1" customHeight="1">
      <c r="A28" s="111">
        <v>-8.5</v>
      </c>
      <c r="B28" s="110">
        <v>23.24</v>
      </c>
      <c r="C28" s="110">
        <f t="shared" si="8"/>
        <v>-0.16000000000000014</v>
      </c>
      <c r="D28" s="110">
        <v>23.08</v>
      </c>
      <c r="E28" s="110">
        <f t="shared" si="9"/>
        <v>-4.0000000000000036E-2</v>
      </c>
      <c r="F28" s="791"/>
      <c r="G28" s="792"/>
      <c r="H28" s="792"/>
      <c r="I28" s="793"/>
      <c r="N28" s="590">
        <f t="shared" si="10"/>
        <v>23.24</v>
      </c>
      <c r="O28" s="100">
        <v>12.5</v>
      </c>
      <c r="P28" s="103">
        <v>1.1499999999999999</v>
      </c>
      <c r="Q28" s="103">
        <v>0.28000000000000003</v>
      </c>
      <c r="R28" s="103">
        <f t="shared" si="0"/>
        <v>1.43</v>
      </c>
      <c r="S28" s="104">
        <v>3.02</v>
      </c>
      <c r="T28" s="104">
        <v>-1.81</v>
      </c>
      <c r="U28" s="105">
        <f t="shared" si="12"/>
        <v>1.21</v>
      </c>
      <c r="V28" s="103">
        <f t="shared" si="13"/>
        <v>0.43499999999999994</v>
      </c>
      <c r="W28" s="103">
        <f t="shared" si="14"/>
        <v>2.415</v>
      </c>
      <c r="X28" s="103">
        <f t="shared" si="11"/>
        <v>-78.45499999999997</v>
      </c>
      <c r="Y28" s="103">
        <f t="shared" si="11"/>
        <v>-40.665000000000006</v>
      </c>
      <c r="Z28" s="103">
        <f t="shared" si="15"/>
        <v>37.789999999999964</v>
      </c>
      <c r="AA28" s="103">
        <f t="shared" si="16"/>
        <v>37.789999999999964</v>
      </c>
      <c r="AB28" s="590">
        <v>38.43</v>
      </c>
      <c r="AC28" s="92">
        <f t="shared" si="5"/>
        <v>0.6400000000000361</v>
      </c>
      <c r="AG28" s="477">
        <v>5.8399999999999892</v>
      </c>
      <c r="AH28" s="478">
        <v>6.77</v>
      </c>
      <c r="AI28" s="478">
        <v>7.8649999999999523</v>
      </c>
      <c r="AJ28" s="478">
        <v>8.6199999999999903</v>
      </c>
      <c r="AK28" s="478">
        <v>9.0500000000000007</v>
      </c>
      <c r="AL28" s="478">
        <v>9.3800000000000008</v>
      </c>
      <c r="AM28" s="478">
        <v>9.75</v>
      </c>
      <c r="AN28" s="478">
        <v>10.24</v>
      </c>
      <c r="AO28" s="478">
        <v>9.93</v>
      </c>
      <c r="AP28" s="478">
        <v>10.38</v>
      </c>
      <c r="AQ28" s="478">
        <v>10.8</v>
      </c>
      <c r="AR28" s="478">
        <v>10.48</v>
      </c>
      <c r="AS28" s="478">
        <v>10.9</v>
      </c>
      <c r="AT28" s="478">
        <v>10.57</v>
      </c>
      <c r="AU28" s="478">
        <v>10.99</v>
      </c>
      <c r="AV28" s="478">
        <v>11.21</v>
      </c>
      <c r="AW28" s="478">
        <v>11.66</v>
      </c>
      <c r="AX28" s="478">
        <v>12.01</v>
      </c>
      <c r="AY28" s="478">
        <v>11.53</v>
      </c>
      <c r="AZ28" s="478">
        <v>11.88</v>
      </c>
      <c r="BA28" s="499">
        <v>12.47</v>
      </c>
      <c r="BB28" s="499">
        <v>13.804999999999964</v>
      </c>
      <c r="BC28" s="499">
        <v>13.999999999999957</v>
      </c>
      <c r="BD28" s="499">
        <v>14.844999999999978</v>
      </c>
      <c r="BE28" s="499">
        <v>15.909999999999982</v>
      </c>
      <c r="BF28" s="499">
        <v>16.799999999999969</v>
      </c>
      <c r="BG28" s="499">
        <v>18.239999999999966</v>
      </c>
      <c r="BH28" s="499">
        <v>18.815999999999967</v>
      </c>
      <c r="BI28" s="499">
        <v>22.459999999999972</v>
      </c>
      <c r="BJ28" s="499">
        <v>23.13</v>
      </c>
      <c r="BK28" s="504">
        <v>21.313499999999998</v>
      </c>
      <c r="BL28" s="509">
        <v>20.534999999999997</v>
      </c>
      <c r="BM28" s="509">
        <v>21.398999999999994</v>
      </c>
      <c r="BN28" s="509">
        <v>21.695999999999994</v>
      </c>
      <c r="BO28" s="509">
        <v>22.24</v>
      </c>
      <c r="BP28" s="509">
        <v>21.91</v>
      </c>
      <c r="BQ28" s="509">
        <v>22.35</v>
      </c>
      <c r="BR28" s="509">
        <v>21.784999999999961</v>
      </c>
      <c r="BS28" s="528">
        <v>22.48</v>
      </c>
      <c r="BT28" s="528">
        <v>23</v>
      </c>
      <c r="BU28" s="528">
        <v>23.77</v>
      </c>
      <c r="BV28" s="528">
        <v>23.13</v>
      </c>
      <c r="BW28" s="528">
        <v>23.199999999999982</v>
      </c>
      <c r="BX28" s="528">
        <v>23.94</v>
      </c>
      <c r="BY28" s="528">
        <v>24.064999999999934</v>
      </c>
      <c r="BZ28" s="528">
        <v>24.479999999999961</v>
      </c>
      <c r="CA28" s="528">
        <v>25.049999999999955</v>
      </c>
      <c r="CB28" s="528">
        <v>25.86</v>
      </c>
      <c r="CC28" s="528">
        <v>25.914999999999999</v>
      </c>
      <c r="CD28" s="528">
        <v>26.43</v>
      </c>
      <c r="CE28" s="528">
        <v>25.394999999999989</v>
      </c>
      <c r="CF28" s="528">
        <v>25.85</v>
      </c>
      <c r="CG28" s="149">
        <v>26.37</v>
      </c>
      <c r="CH28" s="541">
        <v>26.391999999999999</v>
      </c>
      <c r="CI28" s="149">
        <v>25.945239999999998</v>
      </c>
      <c r="CJ28" s="149">
        <v>26.23</v>
      </c>
      <c r="CK28" s="149">
        <v>26.248699999999999</v>
      </c>
      <c r="CL28" s="548">
        <v>25.93</v>
      </c>
      <c r="CM28" s="149">
        <v>26.34</v>
      </c>
      <c r="CN28" s="149">
        <v>26.74</v>
      </c>
      <c r="CO28" s="149">
        <v>27.06</v>
      </c>
      <c r="CP28" s="149">
        <v>26.79</v>
      </c>
      <c r="CQ28" s="149">
        <v>26.597999999999999</v>
      </c>
      <c r="CR28" s="149">
        <v>26.94</v>
      </c>
      <c r="CS28" s="149">
        <v>26.383799999999997</v>
      </c>
      <c r="CT28" s="149">
        <v>28.134639999999976</v>
      </c>
      <c r="CU28" s="149">
        <v>28.88499999999997</v>
      </c>
      <c r="CV28" s="149">
        <v>29.794999999999973</v>
      </c>
      <c r="CW28" s="149">
        <v>30.48</v>
      </c>
      <c r="CX28" s="149">
        <v>30.189999999999948</v>
      </c>
      <c r="CY28" s="149">
        <v>30.79</v>
      </c>
      <c r="CZ28" s="149">
        <v>30.189999999999991</v>
      </c>
      <c r="DA28" s="149">
        <v>30.794999999999966</v>
      </c>
      <c r="DB28" s="149">
        <v>31.41</v>
      </c>
      <c r="DC28" s="149">
        <v>31.769999999999989</v>
      </c>
      <c r="DD28" s="149">
        <v>32.409999999999997</v>
      </c>
      <c r="DE28" s="149">
        <v>31.859999999999978</v>
      </c>
      <c r="DF28" s="149">
        <v>32.454000000000001</v>
      </c>
      <c r="DG28" s="564">
        <v>32.96</v>
      </c>
      <c r="DH28" s="564">
        <v>33.57</v>
      </c>
      <c r="DI28" s="149">
        <v>34.1</v>
      </c>
      <c r="DJ28" s="149">
        <v>33.76</v>
      </c>
      <c r="DK28" s="149">
        <v>34</v>
      </c>
      <c r="DL28" s="149">
        <v>33.729999999999997</v>
      </c>
      <c r="DM28" s="149">
        <v>34.07</v>
      </c>
      <c r="DN28" s="149">
        <v>34.624999999999964</v>
      </c>
      <c r="DO28" s="149">
        <v>35.04</v>
      </c>
      <c r="DP28" s="149">
        <v>35.46</v>
      </c>
      <c r="DQ28" s="149">
        <v>34.392499999999977</v>
      </c>
      <c r="DR28" s="149">
        <v>33.934999999999967</v>
      </c>
      <c r="DS28" s="149">
        <v>34.21</v>
      </c>
      <c r="DT28" s="149">
        <v>34.450000000000003</v>
      </c>
      <c r="DU28" s="149">
        <v>34.28</v>
      </c>
      <c r="DV28" s="149">
        <v>34.520000000000003</v>
      </c>
      <c r="DW28" s="591">
        <v>34.76</v>
      </c>
      <c r="DX28" s="149">
        <v>35.11</v>
      </c>
      <c r="DY28" s="593">
        <v>35.32</v>
      </c>
      <c r="DZ28" s="594">
        <v>35</v>
      </c>
      <c r="EA28" s="149">
        <v>35.18</v>
      </c>
      <c r="EB28" s="596">
        <v>34.86</v>
      </c>
      <c r="EC28" s="597">
        <v>35.56</v>
      </c>
      <c r="ED28" s="149">
        <v>35.92</v>
      </c>
      <c r="EE28" s="600">
        <v>35.67</v>
      </c>
      <c r="EF28" s="601">
        <v>35.49</v>
      </c>
      <c r="EG28" s="602">
        <v>35.840000000000003</v>
      </c>
      <c r="EH28" s="149">
        <v>35.04</v>
      </c>
      <c r="EI28" s="149">
        <v>35.36</v>
      </c>
      <c r="EJ28" s="149">
        <v>35.08</v>
      </c>
      <c r="EK28" s="149">
        <v>34.83</v>
      </c>
      <c r="EL28" s="149">
        <v>35.07</v>
      </c>
      <c r="EM28" s="149">
        <v>34.72</v>
      </c>
      <c r="EN28" s="149">
        <v>36.561999999999976</v>
      </c>
      <c r="EO28" s="149">
        <v>37.789999999999964</v>
      </c>
      <c r="EP28" s="149">
        <v>38.049999999999997</v>
      </c>
      <c r="EQ28" s="149">
        <v>38.619999999999997</v>
      </c>
      <c r="ER28" s="149">
        <v>38.35</v>
      </c>
      <c r="ES28" s="149">
        <v>38.700000000000003</v>
      </c>
      <c r="ET28" s="621">
        <v>38.43</v>
      </c>
      <c r="EU28" s="149"/>
      <c r="EV28" s="149"/>
      <c r="EW28" s="149"/>
      <c r="EX28" s="149"/>
      <c r="EY28" s="149"/>
      <c r="EZ28" s="149"/>
      <c r="FA28" s="149"/>
      <c r="FB28" s="149"/>
      <c r="FC28" s="149"/>
      <c r="FD28" s="149"/>
      <c r="FE28" s="282"/>
      <c r="FF28" s="283"/>
      <c r="FG28" s="285"/>
      <c r="FH28" s="286"/>
      <c r="FI28" s="287"/>
      <c r="FJ28" s="288"/>
      <c r="FK28" s="289"/>
      <c r="FL28" s="290"/>
      <c r="FM28" s="291"/>
      <c r="FN28" s="291"/>
      <c r="FO28" s="293"/>
      <c r="FP28" s="294"/>
      <c r="FQ28" s="291"/>
      <c r="FR28" s="291"/>
      <c r="FS28" s="291"/>
      <c r="FT28" s="291"/>
      <c r="FU28" s="291"/>
      <c r="FV28" s="291"/>
      <c r="FW28" s="291"/>
      <c r="FX28" s="298"/>
      <c r="FY28" s="299"/>
      <c r="FZ28" s="300"/>
      <c r="GA28" s="301"/>
      <c r="GB28" s="302"/>
      <c r="GC28" s="304"/>
      <c r="GD28" s="305"/>
      <c r="GE28" s="306"/>
      <c r="GF28" s="307"/>
      <c r="GG28" s="308"/>
      <c r="GH28" s="309"/>
      <c r="GI28" s="310"/>
      <c r="GJ28" s="311"/>
      <c r="GK28" s="313"/>
      <c r="GL28" s="313"/>
      <c r="GM28" s="313"/>
      <c r="GN28" s="316"/>
      <c r="GO28" s="317"/>
      <c r="GP28" s="318"/>
      <c r="GQ28" s="313"/>
      <c r="GR28" s="313"/>
      <c r="GS28" s="313"/>
      <c r="GT28" s="313"/>
      <c r="GU28" s="313"/>
      <c r="GV28" s="313"/>
      <c r="GW28" s="321"/>
      <c r="GX28" s="321"/>
      <c r="GY28" s="325"/>
      <c r="GZ28" s="327"/>
      <c r="HA28" s="321"/>
      <c r="HB28" s="321"/>
      <c r="HC28" s="321"/>
      <c r="HD28" s="321"/>
      <c r="HE28" s="321"/>
      <c r="HF28" s="321"/>
      <c r="HG28" s="321"/>
      <c r="HH28" s="337"/>
      <c r="HI28" s="343"/>
      <c r="HJ28" s="347"/>
      <c r="HK28" s="321"/>
      <c r="HL28" s="352"/>
      <c r="HM28" s="355"/>
      <c r="HN28" s="355"/>
      <c r="HO28" s="355"/>
      <c r="HP28" s="355"/>
      <c r="HQ28" s="355"/>
      <c r="HR28" s="355"/>
      <c r="HS28" s="355"/>
      <c r="HT28" s="355"/>
      <c r="HU28" s="355"/>
      <c r="HV28" s="355"/>
      <c r="HW28" s="355"/>
      <c r="HX28" s="355"/>
      <c r="HY28" s="363"/>
      <c r="HZ28" s="369"/>
      <c r="IA28" s="373"/>
      <c r="IB28" s="377"/>
      <c r="IC28" s="380"/>
      <c r="ID28" s="382"/>
      <c r="IE28" s="384"/>
      <c r="IF28" s="386"/>
      <c r="IG28" s="389"/>
      <c r="IH28" s="392"/>
      <c r="II28" s="394"/>
      <c r="IJ28" s="396"/>
      <c r="IK28" s="399"/>
      <c r="IL28" s="400"/>
      <c r="IM28" s="401"/>
      <c r="IN28" s="402"/>
      <c r="IO28" s="404"/>
      <c r="IP28" s="406"/>
      <c r="IQ28" s="408"/>
      <c r="IR28" s="409"/>
      <c r="IS28" s="409"/>
      <c r="IT28" s="409"/>
      <c r="IU28" s="409"/>
      <c r="IV28" s="409"/>
      <c r="IW28" s="409"/>
      <c r="IX28" s="420"/>
      <c r="IY28" s="409"/>
      <c r="IZ28" s="409"/>
      <c r="JA28" s="409"/>
      <c r="JB28" s="409"/>
      <c r="JC28" s="429"/>
      <c r="JD28" s="431"/>
      <c r="JE28" s="433"/>
      <c r="JF28" s="434"/>
      <c r="JG28" s="435"/>
      <c r="JH28" s="436"/>
      <c r="JI28" s="437"/>
      <c r="JJ28" s="439"/>
      <c r="JK28" s="439"/>
      <c r="JL28" s="439"/>
      <c r="JM28" s="439"/>
      <c r="JN28" s="439"/>
      <c r="JO28" s="439"/>
      <c r="JP28" s="439"/>
      <c r="JQ28" s="439"/>
      <c r="JR28" s="439"/>
    </row>
    <row r="29" spans="1:278" s="92" customFormat="1" ht="14.1" customHeight="1">
      <c r="A29" s="111">
        <v>-9</v>
      </c>
      <c r="B29" s="110">
        <v>24.86</v>
      </c>
      <c r="C29" s="110">
        <f t="shared" si="8"/>
        <v>-0.16999999999999815</v>
      </c>
      <c r="D29" s="110">
        <v>24.69</v>
      </c>
      <c r="E29" s="110">
        <f t="shared" si="9"/>
        <v>-4.2499999999999538E-2</v>
      </c>
      <c r="F29" s="791"/>
      <c r="G29" s="792"/>
      <c r="H29" s="792"/>
      <c r="I29" s="793"/>
      <c r="N29" s="590">
        <f t="shared" si="10"/>
        <v>24.86</v>
      </c>
      <c r="O29" s="100">
        <v>13</v>
      </c>
      <c r="P29" s="103">
        <v>1.77</v>
      </c>
      <c r="Q29" s="103">
        <v>-0.42</v>
      </c>
      <c r="R29" s="103">
        <f t="shared" si="0"/>
        <v>1.35</v>
      </c>
      <c r="S29" s="104">
        <v>3.71</v>
      </c>
      <c r="T29" s="104">
        <v>-2.58</v>
      </c>
      <c r="U29" s="105">
        <f t="shared" si="12"/>
        <v>1.1299999999999999</v>
      </c>
      <c r="V29" s="103">
        <f t="shared" si="13"/>
        <v>1.095</v>
      </c>
      <c r="W29" s="103">
        <f t="shared" si="14"/>
        <v>3.145</v>
      </c>
      <c r="X29" s="103">
        <f t="shared" si="11"/>
        <v>-77.359999999999971</v>
      </c>
      <c r="Y29" s="103">
        <f t="shared" si="11"/>
        <v>-37.520000000000003</v>
      </c>
      <c r="Z29" s="103">
        <f t="shared" si="15"/>
        <v>39.839999999999968</v>
      </c>
      <c r="AA29" s="103">
        <f t="shared" si="16"/>
        <v>39.839999999999968</v>
      </c>
      <c r="AB29" s="590">
        <v>40.5</v>
      </c>
      <c r="AC29" s="92">
        <f t="shared" si="5"/>
        <v>0.66000000000003212</v>
      </c>
      <c r="AG29" s="477">
        <v>5.8649999999999949</v>
      </c>
      <c r="AH29" s="478">
        <v>6.8</v>
      </c>
      <c r="AI29" s="478">
        <v>7.8649999999999523</v>
      </c>
      <c r="AJ29" s="478">
        <v>8.6499999999999915</v>
      </c>
      <c r="AK29" s="478">
        <v>9.08</v>
      </c>
      <c r="AL29" s="478">
        <v>9.41</v>
      </c>
      <c r="AM29" s="478">
        <v>9.7799999999999994</v>
      </c>
      <c r="AN29" s="478">
        <v>10.27</v>
      </c>
      <c r="AO29" s="478">
        <v>9.9600000000000009</v>
      </c>
      <c r="AP29" s="478">
        <v>10.41</v>
      </c>
      <c r="AQ29" s="478">
        <v>10.83</v>
      </c>
      <c r="AR29" s="478">
        <v>10.51</v>
      </c>
      <c r="AS29" s="478">
        <v>10.93</v>
      </c>
      <c r="AT29" s="478">
        <v>10.6</v>
      </c>
      <c r="AU29" s="478">
        <v>11.02</v>
      </c>
      <c r="AV29" s="478">
        <v>11.24</v>
      </c>
      <c r="AW29" s="478">
        <v>11.69</v>
      </c>
      <c r="AX29" s="478">
        <v>12.04</v>
      </c>
      <c r="AY29" s="478">
        <v>11.56</v>
      </c>
      <c r="AZ29" s="478">
        <v>11.91</v>
      </c>
      <c r="BA29" s="499">
        <v>12.51</v>
      </c>
      <c r="BB29" s="499">
        <v>14.004999999999967</v>
      </c>
      <c r="BC29" s="499">
        <v>14.194999999999958</v>
      </c>
      <c r="BD29" s="499">
        <v>15.059999999999981</v>
      </c>
      <c r="BE29" s="499">
        <v>16.264999999999986</v>
      </c>
      <c r="BF29" s="499">
        <v>17.284999999999968</v>
      </c>
      <c r="BG29" s="499">
        <v>18.874999999999964</v>
      </c>
      <c r="BH29" s="499">
        <v>19.510999999999964</v>
      </c>
      <c r="BI29" s="499">
        <v>23.124999999999972</v>
      </c>
      <c r="BJ29" s="499">
        <v>23.86</v>
      </c>
      <c r="BK29" s="504">
        <v>22.04</v>
      </c>
      <c r="BL29" s="509">
        <v>21.259999999999998</v>
      </c>
      <c r="BM29" s="509">
        <v>22.213999999999995</v>
      </c>
      <c r="BN29" s="509">
        <v>22.588999999999995</v>
      </c>
      <c r="BO29" s="509">
        <v>23.15</v>
      </c>
      <c r="BP29" s="509">
        <v>22.8</v>
      </c>
      <c r="BQ29" s="509">
        <v>23.26</v>
      </c>
      <c r="BR29" s="509">
        <v>22.624999999999964</v>
      </c>
      <c r="BS29" s="528">
        <v>23.35</v>
      </c>
      <c r="BT29" s="528">
        <v>23.89</v>
      </c>
      <c r="BU29" s="528">
        <v>24.69</v>
      </c>
      <c r="BV29" s="528">
        <v>24.03</v>
      </c>
      <c r="BW29" s="528">
        <v>24.059999999999981</v>
      </c>
      <c r="BX29" s="528">
        <v>24.83</v>
      </c>
      <c r="BY29" s="528">
        <v>25.034999999999933</v>
      </c>
      <c r="BZ29" s="528">
        <v>25.55999999999996</v>
      </c>
      <c r="CA29" s="528">
        <v>26.194999999999958</v>
      </c>
      <c r="CB29" s="528">
        <v>27.04</v>
      </c>
      <c r="CC29" s="528">
        <v>27.154999999999998</v>
      </c>
      <c r="CD29" s="528">
        <v>27.7</v>
      </c>
      <c r="CE29" s="528">
        <v>26.569999999999993</v>
      </c>
      <c r="CF29" s="528">
        <v>27.05</v>
      </c>
      <c r="CG29" s="149">
        <v>27.59</v>
      </c>
      <c r="CH29" s="541">
        <v>27.635999999999999</v>
      </c>
      <c r="CI29" s="149">
        <v>27.169740000000001</v>
      </c>
      <c r="CJ29" s="149">
        <v>27.47</v>
      </c>
      <c r="CK29" s="149">
        <v>27.5091</v>
      </c>
      <c r="CL29" s="548">
        <v>27.18</v>
      </c>
      <c r="CM29" s="149">
        <v>27.61</v>
      </c>
      <c r="CN29" s="149">
        <v>28.02</v>
      </c>
      <c r="CO29" s="149">
        <v>28.36</v>
      </c>
      <c r="CP29" s="149">
        <v>28.08</v>
      </c>
      <c r="CQ29" s="149">
        <v>27.965999999999998</v>
      </c>
      <c r="CR29" s="149">
        <v>28.33</v>
      </c>
      <c r="CS29" s="149">
        <v>27.696399999999997</v>
      </c>
      <c r="CT29" s="149">
        <v>29.508419999999976</v>
      </c>
      <c r="CU29" s="149">
        <v>30.284999999999968</v>
      </c>
      <c r="CV29" s="149">
        <v>31.264999999999972</v>
      </c>
      <c r="CW29" s="149">
        <v>31.98</v>
      </c>
      <c r="CX29" s="149">
        <v>31.719999999999949</v>
      </c>
      <c r="CY29" s="149">
        <v>32.35</v>
      </c>
      <c r="CZ29" s="149">
        <v>31.724999999999994</v>
      </c>
      <c r="DA29" s="149">
        <v>32.364999999999966</v>
      </c>
      <c r="DB29" s="149">
        <v>33.01</v>
      </c>
      <c r="DC29" s="149">
        <v>33.344999999999992</v>
      </c>
      <c r="DD29" s="149">
        <v>34.01</v>
      </c>
      <c r="DE29" s="149">
        <v>33.454999999999977</v>
      </c>
      <c r="DF29" s="149">
        <v>34.076500000000003</v>
      </c>
      <c r="DG29" s="564">
        <v>34.6</v>
      </c>
      <c r="DH29" s="564">
        <v>35.229999999999997</v>
      </c>
      <c r="DI29" s="149">
        <v>35.78</v>
      </c>
      <c r="DJ29" s="149">
        <v>35.42</v>
      </c>
      <c r="DK29" s="149">
        <v>35.67</v>
      </c>
      <c r="DL29" s="149">
        <v>35.380000000000003</v>
      </c>
      <c r="DM29" s="149">
        <v>35.729999999999997</v>
      </c>
      <c r="DN29" s="149">
        <v>36.384999999999962</v>
      </c>
      <c r="DO29" s="149">
        <v>36.82</v>
      </c>
      <c r="DP29" s="149">
        <v>37.26</v>
      </c>
      <c r="DQ29" s="149">
        <v>36.132999999999981</v>
      </c>
      <c r="DR29" s="149">
        <v>35.64999999999997</v>
      </c>
      <c r="DS29" s="149">
        <v>35.94</v>
      </c>
      <c r="DT29" s="149">
        <v>36.19</v>
      </c>
      <c r="DU29" s="149">
        <v>36.01</v>
      </c>
      <c r="DV29" s="149">
        <v>36.26</v>
      </c>
      <c r="DW29" s="591">
        <v>36.51</v>
      </c>
      <c r="DX29" s="149">
        <v>36.880000000000003</v>
      </c>
      <c r="DY29" s="593">
        <v>37.1</v>
      </c>
      <c r="DZ29" s="594">
        <v>36.770000000000003</v>
      </c>
      <c r="EA29" s="149">
        <v>36.950000000000003</v>
      </c>
      <c r="EB29" s="596">
        <v>36.619999999999997</v>
      </c>
      <c r="EC29" s="597">
        <v>37.35</v>
      </c>
      <c r="ED29" s="149">
        <v>37.72</v>
      </c>
      <c r="EE29" s="600">
        <v>37.46</v>
      </c>
      <c r="EF29" s="601">
        <v>37.270000000000003</v>
      </c>
      <c r="EG29" s="602">
        <v>37.64</v>
      </c>
      <c r="EH29" s="149">
        <v>36.799999999999997</v>
      </c>
      <c r="EI29" s="149">
        <v>37.130000000000003</v>
      </c>
      <c r="EJ29" s="149">
        <v>36.83</v>
      </c>
      <c r="EK29" s="149">
        <v>36.57</v>
      </c>
      <c r="EL29" s="149">
        <v>36.83</v>
      </c>
      <c r="EM29" s="149">
        <v>36.46</v>
      </c>
      <c r="EN29" s="149">
        <v>38.487999999999978</v>
      </c>
      <c r="EO29" s="149">
        <v>39.839999999999968</v>
      </c>
      <c r="EP29" s="149">
        <v>40.119999999999997</v>
      </c>
      <c r="EQ29" s="149">
        <v>40.72</v>
      </c>
      <c r="ER29" s="149">
        <v>40.43</v>
      </c>
      <c r="ES29" s="149">
        <v>40.79</v>
      </c>
      <c r="ET29" s="621">
        <v>40.5</v>
      </c>
      <c r="EU29" s="149"/>
      <c r="EV29" s="149"/>
      <c r="EW29" s="149"/>
      <c r="EX29" s="149"/>
      <c r="EY29" s="149"/>
      <c r="EZ29" s="149"/>
      <c r="FA29" s="149"/>
      <c r="FB29" s="149"/>
      <c r="FC29" s="149"/>
      <c r="FD29" s="149"/>
      <c r="FE29" s="282"/>
      <c r="FF29" s="283"/>
      <c r="FG29" s="285"/>
      <c r="FH29" s="286"/>
      <c r="FI29" s="287"/>
      <c r="FJ29" s="288"/>
      <c r="FK29" s="289"/>
      <c r="FL29" s="290"/>
      <c r="FM29" s="291"/>
      <c r="FN29" s="291"/>
      <c r="FO29" s="293"/>
      <c r="FP29" s="294"/>
      <c r="FQ29" s="291"/>
      <c r="FR29" s="291"/>
      <c r="FS29" s="291"/>
      <c r="FT29" s="291"/>
      <c r="FU29" s="291"/>
      <c r="FV29" s="291"/>
      <c r="FW29" s="291"/>
      <c r="FX29" s="298"/>
      <c r="FY29" s="299"/>
      <c r="FZ29" s="300"/>
      <c r="GA29" s="301"/>
      <c r="GB29" s="302"/>
      <c r="GC29" s="304"/>
      <c r="GD29" s="305"/>
      <c r="GE29" s="306"/>
      <c r="GF29" s="307"/>
      <c r="GG29" s="308"/>
      <c r="GH29" s="309"/>
      <c r="GI29" s="310"/>
      <c r="GJ29" s="311"/>
      <c r="GK29" s="313"/>
      <c r="GL29" s="313"/>
      <c r="GM29" s="313"/>
      <c r="GN29" s="316"/>
      <c r="GO29" s="317"/>
      <c r="GP29" s="318"/>
      <c r="GQ29" s="313"/>
      <c r="GR29" s="313"/>
      <c r="GS29" s="313"/>
      <c r="GT29" s="313"/>
      <c r="GU29" s="313"/>
      <c r="GV29" s="313"/>
      <c r="GW29" s="321"/>
      <c r="GX29" s="321"/>
      <c r="GY29" s="325"/>
      <c r="GZ29" s="327"/>
      <c r="HA29" s="321"/>
      <c r="HB29" s="321"/>
      <c r="HC29" s="321"/>
      <c r="HD29" s="321"/>
      <c r="HE29" s="321"/>
      <c r="HF29" s="321"/>
      <c r="HG29" s="321"/>
      <c r="HH29" s="337"/>
      <c r="HI29" s="343"/>
      <c r="HJ29" s="347"/>
      <c r="HK29" s="321"/>
      <c r="HL29" s="352"/>
      <c r="HM29" s="355"/>
      <c r="HN29" s="355"/>
      <c r="HO29" s="355"/>
      <c r="HP29" s="355"/>
      <c r="HQ29" s="355"/>
      <c r="HR29" s="355"/>
      <c r="HS29" s="355"/>
      <c r="HT29" s="355"/>
      <c r="HU29" s="355"/>
      <c r="HV29" s="355"/>
      <c r="HW29" s="355"/>
      <c r="HX29" s="355"/>
      <c r="HY29" s="363"/>
      <c r="HZ29" s="369"/>
      <c r="IA29" s="373"/>
      <c r="IB29" s="377"/>
      <c r="IC29" s="380"/>
      <c r="ID29" s="382"/>
      <c r="IE29" s="384"/>
      <c r="IF29" s="386"/>
      <c r="IG29" s="389"/>
      <c r="IH29" s="392"/>
      <c r="II29" s="394"/>
      <c r="IJ29" s="396"/>
      <c r="IK29" s="399"/>
      <c r="IL29" s="400"/>
      <c r="IM29" s="401"/>
      <c r="IN29" s="402"/>
      <c r="IO29" s="404"/>
      <c r="IP29" s="406"/>
      <c r="IQ29" s="408"/>
      <c r="IR29" s="409"/>
      <c r="IS29" s="409"/>
      <c r="IT29" s="409"/>
      <c r="IU29" s="409"/>
      <c r="IV29" s="409"/>
      <c r="IW29" s="409"/>
      <c r="IX29" s="420"/>
      <c r="IY29" s="409"/>
      <c r="IZ29" s="409"/>
      <c r="JA29" s="409"/>
      <c r="JB29" s="409"/>
      <c r="JC29" s="429"/>
      <c r="JD29" s="431"/>
      <c r="JE29" s="433"/>
      <c r="JF29" s="434"/>
      <c r="JG29" s="435"/>
      <c r="JH29" s="436"/>
      <c r="JI29" s="437"/>
      <c r="JJ29" s="439"/>
      <c r="JK29" s="439"/>
      <c r="JL29" s="439"/>
      <c r="JM29" s="439"/>
      <c r="JN29" s="439"/>
      <c r="JO29" s="439"/>
      <c r="JP29" s="439"/>
      <c r="JQ29" s="439"/>
      <c r="JR29" s="439"/>
    </row>
    <row r="30" spans="1:278" s="92" customFormat="1" ht="14.1" customHeight="1">
      <c r="A30" s="111">
        <v>-9.5</v>
      </c>
      <c r="B30" s="110">
        <v>26.7</v>
      </c>
      <c r="C30" s="110">
        <f t="shared" si="8"/>
        <v>-0.18999999999999773</v>
      </c>
      <c r="D30" s="110">
        <v>26.51</v>
      </c>
      <c r="E30" s="110">
        <f t="shared" si="9"/>
        <v>-4.7499999999999432E-2</v>
      </c>
      <c r="F30" s="791"/>
      <c r="G30" s="792"/>
      <c r="H30" s="792"/>
      <c r="I30" s="793"/>
      <c r="N30" s="590">
        <f t="shared" si="10"/>
        <v>26.7</v>
      </c>
      <c r="O30" s="100">
        <v>13.5</v>
      </c>
      <c r="P30" s="103">
        <v>0.76</v>
      </c>
      <c r="Q30" s="103">
        <v>0.51</v>
      </c>
      <c r="R30" s="103">
        <f t="shared" si="0"/>
        <v>1.27</v>
      </c>
      <c r="S30" s="104">
        <v>2.72</v>
      </c>
      <c r="T30" s="104">
        <v>-1.57</v>
      </c>
      <c r="U30" s="105">
        <f t="shared" si="12"/>
        <v>1.1500000000000001</v>
      </c>
      <c r="V30" s="103">
        <f t="shared" si="13"/>
        <v>0.125</v>
      </c>
      <c r="W30" s="103">
        <f t="shared" si="14"/>
        <v>2.145</v>
      </c>
      <c r="X30" s="103">
        <f t="shared" si="11"/>
        <v>-77.234999999999971</v>
      </c>
      <c r="Y30" s="103">
        <f t="shared" si="11"/>
        <v>-35.375</v>
      </c>
      <c r="Z30" s="103">
        <f t="shared" si="15"/>
        <v>41.859999999999971</v>
      </c>
      <c r="AA30" s="103">
        <f t="shared" si="16"/>
        <v>41.859999999999971</v>
      </c>
      <c r="AB30" s="590">
        <v>42.56</v>
      </c>
      <c r="AC30" s="92">
        <f t="shared" si="5"/>
        <v>0.70000000000003126</v>
      </c>
      <c r="AG30" s="477">
        <v>5.8549999999999898</v>
      </c>
      <c r="AH30" s="478">
        <v>6.79</v>
      </c>
      <c r="AI30" s="478">
        <v>7.8599999999999568</v>
      </c>
      <c r="AJ30" s="478">
        <v>8.6499999999999915</v>
      </c>
      <c r="AK30" s="478">
        <v>9.08</v>
      </c>
      <c r="AL30" s="478">
        <v>9.41</v>
      </c>
      <c r="AM30" s="478">
        <v>9.7799999999999994</v>
      </c>
      <c r="AN30" s="478">
        <v>10.27</v>
      </c>
      <c r="AO30" s="478">
        <v>9.9600000000000009</v>
      </c>
      <c r="AP30" s="478">
        <v>10.41</v>
      </c>
      <c r="AQ30" s="478">
        <v>10.83</v>
      </c>
      <c r="AR30" s="478">
        <v>10.51</v>
      </c>
      <c r="AS30" s="478">
        <v>10.93</v>
      </c>
      <c r="AT30" s="478">
        <v>10.6</v>
      </c>
      <c r="AU30" s="478">
        <v>11.02</v>
      </c>
      <c r="AV30" s="478">
        <v>11.24</v>
      </c>
      <c r="AW30" s="478">
        <v>11.69</v>
      </c>
      <c r="AX30" s="478">
        <v>12.04</v>
      </c>
      <c r="AY30" s="478">
        <v>11.56</v>
      </c>
      <c r="AZ30" s="478">
        <v>11.91</v>
      </c>
      <c r="BA30" s="499">
        <v>12.51</v>
      </c>
      <c r="BB30" s="499">
        <v>14.144999999999968</v>
      </c>
      <c r="BC30" s="499">
        <v>14.659999999999961</v>
      </c>
      <c r="BD30" s="499">
        <v>15.259999999999984</v>
      </c>
      <c r="BE30" s="499">
        <v>16.554999999999986</v>
      </c>
      <c r="BF30" s="499">
        <v>17.699999999999967</v>
      </c>
      <c r="BG30" s="499">
        <v>19.419999999999966</v>
      </c>
      <c r="BH30" s="499">
        <v>20.107999999999965</v>
      </c>
      <c r="BI30" s="499">
        <v>23.739999999999974</v>
      </c>
      <c r="BJ30" s="499">
        <v>24.54</v>
      </c>
      <c r="BK30" s="504">
        <v>22.6815</v>
      </c>
      <c r="BL30" s="509">
        <v>21.884999999999998</v>
      </c>
      <c r="BM30" s="509">
        <v>22.916999999999998</v>
      </c>
      <c r="BN30" s="509">
        <v>23.399399999999996</v>
      </c>
      <c r="BO30" s="509">
        <v>23.98</v>
      </c>
      <c r="BP30" s="509">
        <v>23.62</v>
      </c>
      <c r="BQ30" s="509">
        <v>24.09</v>
      </c>
      <c r="BR30" s="509">
        <v>23.354999999999961</v>
      </c>
      <c r="BS30" s="528">
        <v>24.1</v>
      </c>
      <c r="BT30" s="528">
        <v>24.66</v>
      </c>
      <c r="BU30" s="528">
        <v>25.48</v>
      </c>
      <c r="BV30" s="528">
        <v>24.8</v>
      </c>
      <c r="BW30" s="528">
        <v>24.869999999999983</v>
      </c>
      <c r="BX30" s="528">
        <v>25.67</v>
      </c>
      <c r="BY30" s="528">
        <v>25.954999999999934</v>
      </c>
      <c r="BZ30" s="528">
        <v>26.584999999999958</v>
      </c>
      <c r="CA30" s="528">
        <v>27.25499999999996</v>
      </c>
      <c r="CB30" s="528">
        <v>28.13</v>
      </c>
      <c r="CC30" s="528">
        <v>28.305</v>
      </c>
      <c r="CD30" s="528">
        <v>28.87</v>
      </c>
      <c r="CE30" s="528">
        <v>27.599999999999994</v>
      </c>
      <c r="CF30" s="528">
        <v>28.1</v>
      </c>
      <c r="CG30" s="149">
        <v>28.66</v>
      </c>
      <c r="CH30" s="541">
        <v>28.73</v>
      </c>
      <c r="CI30" s="149">
        <v>28.294</v>
      </c>
      <c r="CJ30" s="149">
        <v>28.61</v>
      </c>
      <c r="CK30" s="149">
        <v>28.669499999999999</v>
      </c>
      <c r="CL30" s="548">
        <v>28.33</v>
      </c>
      <c r="CM30" s="149">
        <v>28.78</v>
      </c>
      <c r="CN30" s="149">
        <v>29.21</v>
      </c>
      <c r="CO30" s="149">
        <v>29.56</v>
      </c>
      <c r="CP30" s="149">
        <v>29.26</v>
      </c>
      <c r="CQ30" s="149">
        <v>29.248000000000001</v>
      </c>
      <c r="CR30" s="149">
        <v>29.63</v>
      </c>
      <c r="CS30" s="149">
        <v>28.899199999999997</v>
      </c>
      <c r="CT30" s="149">
        <v>30.835259999999977</v>
      </c>
      <c r="CU30" s="149">
        <v>31.664999999999971</v>
      </c>
      <c r="CV30" s="149">
        <v>32.684999999999974</v>
      </c>
      <c r="CW30" s="149">
        <v>33.44</v>
      </c>
      <c r="CX30" s="149">
        <v>33.23499999999995</v>
      </c>
      <c r="CY30" s="149">
        <v>33.9</v>
      </c>
      <c r="CZ30" s="149">
        <v>33.249999999999993</v>
      </c>
      <c r="DA30" s="149">
        <v>33.919999999999966</v>
      </c>
      <c r="DB30" s="149">
        <v>34.6</v>
      </c>
      <c r="DC30" s="149">
        <v>34.984999999999992</v>
      </c>
      <c r="DD30" s="149">
        <v>35.68</v>
      </c>
      <c r="DE30" s="149">
        <v>35.09999999999998</v>
      </c>
      <c r="DF30" s="149">
        <v>35.760000000000005</v>
      </c>
      <c r="DG30" s="564">
        <v>36.32</v>
      </c>
      <c r="DH30" s="564">
        <v>36.99</v>
      </c>
      <c r="DI30" s="149">
        <v>37.58</v>
      </c>
      <c r="DJ30" s="149">
        <v>37.200000000000003</v>
      </c>
      <c r="DK30" s="149">
        <v>37.46</v>
      </c>
      <c r="DL30" s="149">
        <v>37.159999999999997</v>
      </c>
      <c r="DM30" s="149">
        <v>37.53</v>
      </c>
      <c r="DN30" s="149">
        <v>38.124999999999964</v>
      </c>
      <c r="DO30" s="149">
        <v>38.58</v>
      </c>
      <c r="DP30" s="149">
        <v>39.04</v>
      </c>
      <c r="DQ30" s="149">
        <v>37.863999999999976</v>
      </c>
      <c r="DR30" s="149">
        <v>37.359999999999971</v>
      </c>
      <c r="DS30" s="149">
        <v>37.659999999999997</v>
      </c>
      <c r="DT30" s="149">
        <v>37.92</v>
      </c>
      <c r="DU30" s="149">
        <v>37.729999999999997</v>
      </c>
      <c r="DV30" s="149">
        <v>37.99</v>
      </c>
      <c r="DW30" s="591">
        <v>38.26</v>
      </c>
      <c r="DX30" s="149">
        <v>38.64</v>
      </c>
      <c r="DY30" s="593">
        <v>38.869999999999997</v>
      </c>
      <c r="DZ30" s="594">
        <v>38.520000000000003</v>
      </c>
      <c r="EA30" s="149">
        <v>38.71</v>
      </c>
      <c r="EB30" s="596">
        <v>38.36</v>
      </c>
      <c r="EC30" s="597">
        <v>39.130000000000003</v>
      </c>
      <c r="ED30" s="149">
        <v>39.520000000000003</v>
      </c>
      <c r="EE30" s="600">
        <v>39.24</v>
      </c>
      <c r="EF30" s="601">
        <v>39.04</v>
      </c>
      <c r="EG30" s="602">
        <v>39.43</v>
      </c>
      <c r="EH30" s="149">
        <v>38.56</v>
      </c>
      <c r="EI30" s="149">
        <v>38.909999999999997</v>
      </c>
      <c r="EJ30" s="149">
        <v>38.6</v>
      </c>
      <c r="EK30" s="149">
        <v>38.33</v>
      </c>
      <c r="EL30" s="149">
        <v>38.6</v>
      </c>
      <c r="EM30" s="149">
        <v>38.21</v>
      </c>
      <c r="EN30" s="149">
        <v>40.399999999999984</v>
      </c>
      <c r="EO30" s="149">
        <v>41.859999999999971</v>
      </c>
      <c r="EP30" s="149">
        <v>42.15</v>
      </c>
      <c r="EQ30" s="149">
        <v>42.78</v>
      </c>
      <c r="ER30" s="149">
        <v>42.48</v>
      </c>
      <c r="ES30" s="149">
        <v>42.86</v>
      </c>
      <c r="ET30" s="621">
        <v>42.56</v>
      </c>
      <c r="EU30" s="149"/>
      <c r="EV30" s="149"/>
      <c r="EW30" s="149"/>
      <c r="EX30" s="149"/>
      <c r="EY30" s="149"/>
      <c r="EZ30" s="149"/>
      <c r="FA30" s="149"/>
      <c r="FB30" s="149"/>
      <c r="FC30" s="149"/>
      <c r="FD30" s="149"/>
      <c r="FE30" s="282"/>
      <c r="FF30" s="283"/>
      <c r="FG30" s="285"/>
      <c r="FH30" s="286"/>
      <c r="FI30" s="287"/>
      <c r="FJ30" s="288"/>
      <c r="FK30" s="289"/>
      <c r="FL30" s="290"/>
      <c r="FM30" s="291"/>
      <c r="FN30" s="291"/>
      <c r="FO30" s="293"/>
      <c r="FP30" s="294"/>
      <c r="FQ30" s="291"/>
      <c r="FR30" s="291"/>
      <c r="FS30" s="291"/>
      <c r="FT30" s="291"/>
      <c r="FU30" s="291"/>
      <c r="FV30" s="291"/>
      <c r="FW30" s="291"/>
      <c r="FX30" s="298"/>
      <c r="FY30" s="299"/>
      <c r="FZ30" s="300"/>
      <c r="GA30" s="301"/>
      <c r="GB30" s="302"/>
      <c r="GC30" s="304"/>
      <c r="GD30" s="305"/>
      <c r="GE30" s="306"/>
      <c r="GF30" s="307"/>
      <c r="GG30" s="308"/>
      <c r="GH30" s="309"/>
      <c r="GI30" s="310"/>
      <c r="GJ30" s="311"/>
      <c r="GK30" s="313"/>
      <c r="GL30" s="313"/>
      <c r="GM30" s="313"/>
      <c r="GN30" s="316"/>
      <c r="GO30" s="317"/>
      <c r="GP30" s="318"/>
      <c r="GQ30" s="313"/>
      <c r="GR30" s="313"/>
      <c r="GS30" s="313"/>
      <c r="GT30" s="313"/>
      <c r="GU30" s="313"/>
      <c r="GV30" s="313"/>
      <c r="GW30" s="321"/>
      <c r="GX30" s="321"/>
      <c r="GY30" s="325"/>
      <c r="GZ30" s="327"/>
      <c r="HA30" s="321"/>
      <c r="HB30" s="321"/>
      <c r="HC30" s="321"/>
      <c r="HD30" s="321"/>
      <c r="HE30" s="321"/>
      <c r="HF30" s="321"/>
      <c r="HG30" s="321"/>
      <c r="HH30" s="337"/>
      <c r="HI30" s="343"/>
      <c r="HJ30" s="347"/>
      <c r="HK30" s="321"/>
      <c r="HL30" s="352"/>
      <c r="HM30" s="355"/>
      <c r="HN30" s="355"/>
      <c r="HO30" s="355"/>
      <c r="HP30" s="355"/>
      <c r="HQ30" s="355"/>
      <c r="HR30" s="355"/>
      <c r="HS30" s="355"/>
      <c r="HT30" s="355"/>
      <c r="HU30" s="355"/>
      <c r="HV30" s="355"/>
      <c r="HW30" s="355"/>
      <c r="HX30" s="355"/>
      <c r="HY30" s="363"/>
      <c r="HZ30" s="369"/>
      <c r="IA30" s="373"/>
      <c r="IB30" s="377"/>
      <c r="IC30" s="380"/>
      <c r="ID30" s="382"/>
      <c r="IE30" s="384"/>
      <c r="IF30" s="386"/>
      <c r="IG30" s="389"/>
      <c r="IH30" s="392"/>
      <c r="II30" s="394"/>
      <c r="IJ30" s="396"/>
      <c r="IK30" s="399"/>
      <c r="IL30" s="400"/>
      <c r="IM30" s="401"/>
      <c r="IN30" s="402"/>
      <c r="IO30" s="404"/>
      <c r="IP30" s="406"/>
      <c r="IQ30" s="408"/>
      <c r="IR30" s="409"/>
      <c r="IS30" s="409"/>
      <c r="IT30" s="409"/>
      <c r="IU30" s="409"/>
      <c r="IV30" s="409"/>
      <c r="IW30" s="409"/>
      <c r="IX30" s="420"/>
      <c r="IY30" s="409"/>
      <c r="IZ30" s="409"/>
      <c r="JA30" s="409"/>
      <c r="JB30" s="409"/>
      <c r="JC30" s="429"/>
      <c r="JD30" s="431"/>
      <c r="JE30" s="433"/>
      <c r="JF30" s="434"/>
      <c r="JG30" s="435"/>
      <c r="JH30" s="436"/>
      <c r="JI30" s="437"/>
      <c r="JJ30" s="439"/>
      <c r="JK30" s="439"/>
      <c r="JL30" s="439"/>
      <c r="JM30" s="439"/>
      <c r="JN30" s="439"/>
      <c r="JO30" s="439"/>
      <c r="JP30" s="439"/>
      <c r="JQ30" s="439"/>
      <c r="JR30" s="439"/>
    </row>
    <row r="31" spans="1:278" s="92" customFormat="1" ht="14.1" customHeight="1">
      <c r="A31" s="111">
        <v>-10</v>
      </c>
      <c r="B31" s="110">
        <v>28.6</v>
      </c>
      <c r="C31" s="110">
        <f t="shared" si="8"/>
        <v>-0.20000000000000284</v>
      </c>
      <c r="D31" s="110">
        <v>28.4</v>
      </c>
      <c r="E31" s="110">
        <f t="shared" si="9"/>
        <v>-5.0000000000000711E-2</v>
      </c>
      <c r="F31" s="791"/>
      <c r="G31" s="792"/>
      <c r="H31" s="792"/>
      <c r="I31" s="793"/>
      <c r="N31" s="590">
        <f t="shared" si="10"/>
        <v>28.6</v>
      </c>
      <c r="O31" s="100">
        <v>14</v>
      </c>
      <c r="P31" s="103">
        <v>-0.68</v>
      </c>
      <c r="Q31" s="103">
        <v>2.0099999999999998</v>
      </c>
      <c r="R31" s="103">
        <f t="shared" si="0"/>
        <v>1.3299999999999996</v>
      </c>
      <c r="S31" s="104">
        <v>1.32</v>
      </c>
      <c r="T31" s="104">
        <v>-0.17</v>
      </c>
      <c r="U31" s="105">
        <f t="shared" si="12"/>
        <v>1.1500000000000001</v>
      </c>
      <c r="V31" s="103">
        <f t="shared" si="13"/>
        <v>-1.345</v>
      </c>
      <c r="W31" s="103">
        <f t="shared" si="14"/>
        <v>0.745</v>
      </c>
      <c r="X31" s="103">
        <f t="shared" si="11"/>
        <v>-78.57999999999997</v>
      </c>
      <c r="Y31" s="103">
        <f t="shared" si="11"/>
        <v>-34.630000000000003</v>
      </c>
      <c r="Z31" s="103">
        <f t="shared" si="15"/>
        <v>43.949999999999967</v>
      </c>
      <c r="AA31" s="103">
        <f t="shared" si="16"/>
        <v>43.949999999999967</v>
      </c>
      <c r="AB31" s="590">
        <v>44.69</v>
      </c>
      <c r="AC31" s="92">
        <f t="shared" si="5"/>
        <v>0.74000000000003041</v>
      </c>
      <c r="AG31" s="477">
        <v>5.8149999999999835</v>
      </c>
      <c r="AH31" s="478">
        <v>6.75</v>
      </c>
      <c r="AI31" s="478">
        <v>7.8599999999999568</v>
      </c>
      <c r="AJ31" s="478">
        <v>8.6349999999999909</v>
      </c>
      <c r="AK31" s="478">
        <v>9.07</v>
      </c>
      <c r="AL31" s="478">
        <v>9.4</v>
      </c>
      <c r="AM31" s="478">
        <v>9.77</v>
      </c>
      <c r="AN31" s="478">
        <v>10.26</v>
      </c>
      <c r="AO31" s="478">
        <v>9.9499999999999993</v>
      </c>
      <c r="AP31" s="478">
        <v>10.4</v>
      </c>
      <c r="AQ31" s="478">
        <v>10.82</v>
      </c>
      <c r="AR31" s="478">
        <v>10.5</v>
      </c>
      <c r="AS31" s="478">
        <v>10.92</v>
      </c>
      <c r="AT31" s="478">
        <v>10.59</v>
      </c>
      <c r="AU31" s="478">
        <v>11.01</v>
      </c>
      <c r="AV31" s="478">
        <v>11.23</v>
      </c>
      <c r="AW31" s="478">
        <v>11.68</v>
      </c>
      <c r="AX31" s="478">
        <v>12.03</v>
      </c>
      <c r="AY31" s="478">
        <v>11.55</v>
      </c>
      <c r="AZ31" s="478">
        <v>11.9</v>
      </c>
      <c r="BA31" s="499">
        <v>12.5</v>
      </c>
      <c r="BB31" s="499">
        <v>14.284999999999968</v>
      </c>
      <c r="BC31" s="499">
        <v>14.844999999999963</v>
      </c>
      <c r="BD31" s="499">
        <v>15.414999999999985</v>
      </c>
      <c r="BE31" s="499">
        <v>16.809999999999988</v>
      </c>
      <c r="BF31" s="499">
        <v>18.109999999999964</v>
      </c>
      <c r="BG31" s="499">
        <v>19.984999999999964</v>
      </c>
      <c r="BH31" s="499">
        <v>20.734999999999964</v>
      </c>
      <c r="BI31" s="499">
        <v>24.359999999999971</v>
      </c>
      <c r="BJ31" s="499">
        <v>25.23</v>
      </c>
      <c r="BK31" s="504">
        <v>23.301499999999997</v>
      </c>
      <c r="BL31" s="509">
        <v>22.474999999999994</v>
      </c>
      <c r="BM31" s="509">
        <v>23.599999999999994</v>
      </c>
      <c r="BN31" s="509">
        <v>24.193999999999996</v>
      </c>
      <c r="BO31" s="509">
        <v>24.8</v>
      </c>
      <c r="BP31" s="509">
        <v>24.43</v>
      </c>
      <c r="BQ31" s="509">
        <v>24.92</v>
      </c>
      <c r="BR31" s="509">
        <v>24.039999999999964</v>
      </c>
      <c r="BS31" s="528">
        <v>24.81</v>
      </c>
      <c r="BT31" s="528">
        <v>25.39</v>
      </c>
      <c r="BU31" s="528">
        <v>26.24</v>
      </c>
      <c r="BV31" s="528">
        <v>25.54</v>
      </c>
      <c r="BW31" s="528">
        <v>25.59999999999998</v>
      </c>
      <c r="BX31" s="528">
        <v>26.42</v>
      </c>
      <c r="BY31" s="528">
        <v>26.84999999999993</v>
      </c>
      <c r="BZ31" s="528">
        <v>27.579999999999956</v>
      </c>
      <c r="CA31" s="528">
        <v>28.299999999999962</v>
      </c>
      <c r="CB31" s="528">
        <v>29.21</v>
      </c>
      <c r="CC31" s="528">
        <v>29.455000000000002</v>
      </c>
      <c r="CD31" s="528">
        <v>30.04</v>
      </c>
      <c r="CE31" s="528">
        <v>28.054999999999993</v>
      </c>
      <c r="CF31" s="528">
        <v>28.56</v>
      </c>
      <c r="CG31" s="149">
        <v>29.13</v>
      </c>
      <c r="CH31" s="541">
        <v>29.227999999999998</v>
      </c>
      <c r="CI31" s="149">
        <v>28.847999999999999</v>
      </c>
      <c r="CJ31" s="149">
        <v>29.17</v>
      </c>
      <c r="CK31" s="149">
        <v>29.253300000000003</v>
      </c>
      <c r="CL31" s="548">
        <v>28.9</v>
      </c>
      <c r="CM31" s="149">
        <v>29.36</v>
      </c>
      <c r="CN31" s="149">
        <v>29.8</v>
      </c>
      <c r="CO31" s="149">
        <v>30.16</v>
      </c>
      <c r="CP31" s="149">
        <v>29.86</v>
      </c>
      <c r="CQ31" s="149">
        <v>29.868500000000001</v>
      </c>
      <c r="CR31" s="149">
        <v>30.26</v>
      </c>
      <c r="CS31" s="149">
        <v>29.466199999999997</v>
      </c>
      <c r="CT31" s="149">
        <v>31.964359999999978</v>
      </c>
      <c r="CU31" s="149">
        <v>33.034999999999968</v>
      </c>
      <c r="CV31" s="149">
        <v>34.14999999999997</v>
      </c>
      <c r="CW31" s="149">
        <v>34.94</v>
      </c>
      <c r="CX31" s="149">
        <v>34.809999999999945</v>
      </c>
      <c r="CY31" s="149">
        <v>35.51</v>
      </c>
      <c r="CZ31" s="149">
        <v>34.879999999999988</v>
      </c>
      <c r="DA31" s="149">
        <v>35.804999999999964</v>
      </c>
      <c r="DB31" s="149">
        <v>36.520000000000003</v>
      </c>
      <c r="DC31" s="149">
        <v>36.699999999999989</v>
      </c>
      <c r="DD31" s="149">
        <v>37.43</v>
      </c>
      <c r="DE31" s="149">
        <v>36.789999999999978</v>
      </c>
      <c r="DF31" s="149">
        <v>37.483000000000004</v>
      </c>
      <c r="DG31" s="564">
        <v>38.07</v>
      </c>
      <c r="DH31" s="564">
        <v>38.770000000000003</v>
      </c>
      <c r="DI31" s="149">
        <v>39.380000000000003</v>
      </c>
      <c r="DJ31" s="149">
        <v>38.99</v>
      </c>
      <c r="DK31" s="149">
        <v>39.26</v>
      </c>
      <c r="DL31" s="149">
        <v>38.950000000000003</v>
      </c>
      <c r="DM31" s="149">
        <v>39.340000000000003</v>
      </c>
      <c r="DN31" s="149">
        <v>39.94999999999996</v>
      </c>
      <c r="DO31" s="149">
        <v>40.43</v>
      </c>
      <c r="DP31" s="149">
        <v>40.92</v>
      </c>
      <c r="DQ31" s="149">
        <v>39.663499999999978</v>
      </c>
      <c r="DR31" s="149">
        <v>39.124999999999972</v>
      </c>
      <c r="DS31" s="149">
        <v>39.44</v>
      </c>
      <c r="DT31" s="149">
        <v>39.72</v>
      </c>
      <c r="DU31" s="149">
        <v>39.520000000000003</v>
      </c>
      <c r="DV31" s="149">
        <v>39.799999999999997</v>
      </c>
      <c r="DW31" s="591">
        <v>40.08</v>
      </c>
      <c r="DX31" s="149">
        <v>40.479999999999997</v>
      </c>
      <c r="DY31" s="593">
        <v>40.72</v>
      </c>
      <c r="DZ31" s="594">
        <v>40.35</v>
      </c>
      <c r="EA31" s="149">
        <v>40.549999999999997</v>
      </c>
      <c r="EB31" s="596">
        <v>40.19</v>
      </c>
      <c r="EC31" s="597">
        <v>40.99</v>
      </c>
      <c r="ED31" s="149">
        <v>41.4</v>
      </c>
      <c r="EE31" s="600">
        <v>41.11</v>
      </c>
      <c r="EF31" s="601">
        <v>40.9</v>
      </c>
      <c r="EG31" s="602">
        <v>41.31</v>
      </c>
      <c r="EH31" s="149">
        <v>40.39</v>
      </c>
      <c r="EI31" s="149">
        <v>40.75</v>
      </c>
      <c r="EJ31" s="149">
        <v>40.42</v>
      </c>
      <c r="EK31" s="149">
        <v>40.14</v>
      </c>
      <c r="EL31" s="149">
        <v>40.42</v>
      </c>
      <c r="EM31" s="149">
        <v>40.020000000000003</v>
      </c>
      <c r="EN31" s="149">
        <v>42.377999999999979</v>
      </c>
      <c r="EO31" s="149">
        <v>43.949999999999967</v>
      </c>
      <c r="EP31" s="149">
        <v>44.26</v>
      </c>
      <c r="EQ31" s="149">
        <v>44.92</v>
      </c>
      <c r="ER31" s="149">
        <v>44.61</v>
      </c>
      <c r="ES31" s="149">
        <v>45.01</v>
      </c>
      <c r="ET31" s="621">
        <v>44.69</v>
      </c>
      <c r="EU31" s="149"/>
      <c r="EV31" s="149"/>
      <c r="EW31" s="149"/>
      <c r="EX31" s="149"/>
      <c r="EY31" s="149"/>
      <c r="EZ31" s="149"/>
      <c r="FA31" s="149"/>
      <c r="FB31" s="149"/>
      <c r="FC31" s="149"/>
      <c r="FD31" s="149"/>
      <c r="FE31" s="282"/>
      <c r="FF31" s="283"/>
      <c r="FG31" s="285"/>
      <c r="FH31" s="286"/>
      <c r="FI31" s="287"/>
      <c r="FJ31" s="288"/>
      <c r="FK31" s="289"/>
      <c r="FL31" s="290"/>
      <c r="FM31" s="291"/>
      <c r="FN31" s="291"/>
      <c r="FO31" s="293"/>
      <c r="FP31" s="294"/>
      <c r="FQ31" s="291"/>
      <c r="FR31" s="291"/>
      <c r="FS31" s="291"/>
      <c r="FT31" s="291"/>
      <c r="FU31" s="291"/>
      <c r="FV31" s="291"/>
      <c r="FW31" s="291"/>
      <c r="FX31" s="298"/>
      <c r="FY31" s="299"/>
      <c r="FZ31" s="300"/>
      <c r="GA31" s="301"/>
      <c r="GB31" s="302"/>
      <c r="GC31" s="304"/>
      <c r="GD31" s="305"/>
      <c r="GE31" s="306"/>
      <c r="GF31" s="307"/>
      <c r="GG31" s="308"/>
      <c r="GH31" s="309"/>
      <c r="GI31" s="310"/>
      <c r="GJ31" s="311"/>
      <c r="GK31" s="313"/>
      <c r="GL31" s="313"/>
      <c r="GM31" s="313"/>
      <c r="GN31" s="316"/>
      <c r="GO31" s="317"/>
      <c r="GP31" s="318"/>
      <c r="GQ31" s="313"/>
      <c r="GR31" s="313"/>
      <c r="GS31" s="313"/>
      <c r="GT31" s="313"/>
      <c r="GU31" s="313"/>
      <c r="GV31" s="313"/>
      <c r="GW31" s="321"/>
      <c r="GX31" s="321"/>
      <c r="GY31" s="325"/>
      <c r="GZ31" s="327"/>
      <c r="HA31" s="321"/>
      <c r="HB31" s="321"/>
      <c r="HC31" s="321"/>
      <c r="HD31" s="321"/>
      <c r="HE31" s="321"/>
      <c r="HF31" s="321"/>
      <c r="HG31" s="321"/>
      <c r="HH31" s="337"/>
      <c r="HI31" s="343"/>
      <c r="HJ31" s="347"/>
      <c r="HK31" s="321"/>
      <c r="HL31" s="352"/>
      <c r="HM31" s="355"/>
      <c r="HN31" s="355"/>
      <c r="HO31" s="355"/>
      <c r="HP31" s="355"/>
      <c r="HQ31" s="355"/>
      <c r="HR31" s="355"/>
      <c r="HS31" s="355"/>
      <c r="HT31" s="355"/>
      <c r="HU31" s="355"/>
      <c r="HV31" s="355"/>
      <c r="HW31" s="355"/>
      <c r="HX31" s="355"/>
      <c r="HY31" s="363"/>
      <c r="HZ31" s="369"/>
      <c r="IA31" s="373"/>
      <c r="IB31" s="377"/>
      <c r="IC31" s="380"/>
      <c r="ID31" s="382"/>
      <c r="IE31" s="384"/>
      <c r="IF31" s="386"/>
      <c r="IG31" s="389"/>
      <c r="IH31" s="392"/>
      <c r="II31" s="394"/>
      <c r="IJ31" s="396"/>
      <c r="IK31" s="399"/>
      <c r="IL31" s="400"/>
      <c r="IM31" s="401"/>
      <c r="IN31" s="402"/>
      <c r="IO31" s="404"/>
      <c r="IP31" s="406"/>
      <c r="IQ31" s="408"/>
      <c r="IR31" s="409"/>
      <c r="IS31" s="409"/>
      <c r="IT31" s="409"/>
      <c r="IU31" s="409"/>
      <c r="IV31" s="409"/>
      <c r="IW31" s="409"/>
      <c r="IX31" s="420"/>
      <c r="IY31" s="409"/>
      <c r="IZ31" s="409"/>
      <c r="JA31" s="409"/>
      <c r="JB31" s="409"/>
      <c r="JC31" s="429"/>
      <c r="JD31" s="431"/>
      <c r="JE31" s="433"/>
      <c r="JF31" s="434"/>
      <c r="JG31" s="435"/>
      <c r="JH31" s="436"/>
      <c r="JI31" s="437"/>
      <c r="JJ31" s="439"/>
      <c r="JK31" s="439"/>
      <c r="JL31" s="439"/>
      <c r="JM31" s="439"/>
      <c r="JN31" s="439"/>
      <c r="JO31" s="439"/>
      <c r="JP31" s="439"/>
      <c r="JQ31" s="439"/>
      <c r="JR31" s="439"/>
    </row>
    <row r="32" spans="1:278" s="92" customFormat="1" ht="14.1" customHeight="1">
      <c r="A32" s="111">
        <v>-10.5</v>
      </c>
      <c r="B32" s="110">
        <v>30.69</v>
      </c>
      <c r="C32" s="110">
        <f t="shared" si="8"/>
        <v>-0.21000000000000085</v>
      </c>
      <c r="D32" s="110">
        <v>30.48</v>
      </c>
      <c r="E32" s="110">
        <f t="shared" si="9"/>
        <v>-5.2500000000000213E-2</v>
      </c>
      <c r="F32" s="791"/>
      <c r="G32" s="792"/>
      <c r="H32" s="792"/>
      <c r="I32" s="793"/>
      <c r="N32" s="590">
        <f t="shared" si="10"/>
        <v>30.69</v>
      </c>
      <c r="O32" s="100">
        <v>14.5</v>
      </c>
      <c r="P32" s="103">
        <v>0.51</v>
      </c>
      <c r="Q32" s="103">
        <v>0.61</v>
      </c>
      <c r="R32" s="103">
        <f t="shared" si="0"/>
        <v>1.1200000000000001</v>
      </c>
      <c r="S32" s="104">
        <v>2.66</v>
      </c>
      <c r="T32" s="104">
        <v>-1.69</v>
      </c>
      <c r="U32" s="105">
        <f t="shared" si="12"/>
        <v>0.9700000000000002</v>
      </c>
      <c r="V32" s="103">
        <f t="shared" si="13"/>
        <v>-4.9999999999999989E-2</v>
      </c>
      <c r="W32" s="103">
        <f t="shared" si="14"/>
        <v>2.1749999999999998</v>
      </c>
      <c r="X32" s="103">
        <f t="shared" si="11"/>
        <v>-78.629999999999967</v>
      </c>
      <c r="Y32" s="103">
        <f t="shared" si="11"/>
        <v>-32.455000000000005</v>
      </c>
      <c r="Z32" s="103">
        <f t="shared" si="15"/>
        <v>46.174999999999962</v>
      </c>
      <c r="AA32" s="103">
        <f t="shared" si="16"/>
        <v>46.174999999999962</v>
      </c>
      <c r="AB32" s="590">
        <v>46.96</v>
      </c>
      <c r="AC32" s="92">
        <f t="shared" si="5"/>
        <v>0.78500000000003922</v>
      </c>
      <c r="AG32" s="477">
        <v>5.8149999999999835</v>
      </c>
      <c r="AH32" s="478">
        <v>6.75</v>
      </c>
      <c r="AI32" s="478">
        <v>7.8849999999999483</v>
      </c>
      <c r="AJ32" s="478">
        <v>8.5899999999999892</v>
      </c>
      <c r="AK32" s="478">
        <v>9.02</v>
      </c>
      <c r="AL32" s="478">
        <v>9.34</v>
      </c>
      <c r="AM32" s="478">
        <v>9.6999999999999993</v>
      </c>
      <c r="AN32" s="478">
        <v>10.19</v>
      </c>
      <c r="AO32" s="478">
        <v>9.8800000000000008</v>
      </c>
      <c r="AP32" s="478">
        <v>10.32</v>
      </c>
      <c r="AQ32" s="478">
        <v>10.73</v>
      </c>
      <c r="AR32" s="478">
        <v>10.41</v>
      </c>
      <c r="AS32" s="478">
        <v>10.83</v>
      </c>
      <c r="AT32" s="478">
        <v>10.51</v>
      </c>
      <c r="AU32" s="478">
        <v>10.93</v>
      </c>
      <c r="AV32" s="478">
        <v>11.15</v>
      </c>
      <c r="AW32" s="478">
        <v>11.6</v>
      </c>
      <c r="AX32" s="478">
        <v>11.95</v>
      </c>
      <c r="AY32" s="478">
        <v>11.47</v>
      </c>
      <c r="AZ32" s="478">
        <v>11.81</v>
      </c>
      <c r="BA32" s="499">
        <v>12.4</v>
      </c>
      <c r="BB32" s="499">
        <v>14.314999999999969</v>
      </c>
      <c r="BC32" s="499">
        <v>14.924999999999962</v>
      </c>
      <c r="BD32" s="499">
        <v>15.424999999999983</v>
      </c>
      <c r="BE32" s="499">
        <v>16.969999999999985</v>
      </c>
      <c r="BF32" s="499">
        <v>18.409999999999961</v>
      </c>
      <c r="BG32" s="499">
        <v>20.334999999999958</v>
      </c>
      <c r="BH32" s="499">
        <v>21.104999999999958</v>
      </c>
      <c r="BI32" s="499">
        <v>24.714999999999968</v>
      </c>
      <c r="BJ32" s="499">
        <v>25.61</v>
      </c>
      <c r="BK32" s="504">
        <v>23.772499999999994</v>
      </c>
      <c r="BL32" s="509">
        <v>22.984999999999992</v>
      </c>
      <c r="BM32" s="509">
        <v>24.13999999999999</v>
      </c>
      <c r="BN32" s="509">
        <v>24.80599999999999</v>
      </c>
      <c r="BO32" s="509">
        <v>25.43</v>
      </c>
      <c r="BP32" s="509">
        <v>25.05</v>
      </c>
      <c r="BQ32" s="509">
        <v>25.55</v>
      </c>
      <c r="BR32" s="509">
        <v>24.564999999999962</v>
      </c>
      <c r="BS32" s="528">
        <v>25.35</v>
      </c>
      <c r="BT32" s="528">
        <v>25.94</v>
      </c>
      <c r="BU32" s="528">
        <v>26.81</v>
      </c>
      <c r="BV32" s="528">
        <v>26.09</v>
      </c>
      <c r="BW32" s="528">
        <v>26.149999999999977</v>
      </c>
      <c r="BX32" s="528">
        <v>26.99</v>
      </c>
      <c r="BY32" s="528">
        <v>27.549999999999926</v>
      </c>
      <c r="BZ32" s="528">
        <v>28.464999999999954</v>
      </c>
      <c r="CA32" s="528">
        <v>29.299999999999962</v>
      </c>
      <c r="CB32" s="528">
        <v>30.24</v>
      </c>
      <c r="CC32" s="528">
        <v>30.529999999999998</v>
      </c>
      <c r="CD32" s="528">
        <v>31.14</v>
      </c>
      <c r="CE32" s="528">
        <v>29.144999999999989</v>
      </c>
      <c r="CF32" s="528">
        <v>29.67</v>
      </c>
      <c r="CG32" s="149">
        <v>30.26</v>
      </c>
      <c r="CH32" s="541">
        <v>30.376000000000001</v>
      </c>
      <c r="CI32" s="149">
        <v>30.068000000000001</v>
      </c>
      <c r="CJ32" s="149">
        <v>30.4</v>
      </c>
      <c r="CK32" s="149">
        <v>30.4986</v>
      </c>
      <c r="CL32" s="548">
        <v>30.13</v>
      </c>
      <c r="CM32" s="149">
        <v>30.61</v>
      </c>
      <c r="CN32" s="149">
        <v>31.07</v>
      </c>
      <c r="CO32" s="149">
        <v>31.44</v>
      </c>
      <c r="CP32" s="149">
        <v>31.13</v>
      </c>
      <c r="CQ32" s="149">
        <v>31.152099999999997</v>
      </c>
      <c r="CR32" s="149">
        <v>31.56</v>
      </c>
      <c r="CS32" s="149">
        <v>30.690599999999996</v>
      </c>
      <c r="CT32" s="149">
        <v>33.318679999999972</v>
      </c>
      <c r="CU32" s="149">
        <v>34.444999999999965</v>
      </c>
      <c r="CV32" s="149">
        <v>35.604999999999968</v>
      </c>
      <c r="CW32" s="149">
        <v>36.42</v>
      </c>
      <c r="CX32" s="149">
        <v>36.379999999999946</v>
      </c>
      <c r="CY32" s="149">
        <v>37.11</v>
      </c>
      <c r="CZ32" s="149">
        <v>36.544999999999987</v>
      </c>
      <c r="DA32" s="149">
        <v>37.459999999999958</v>
      </c>
      <c r="DB32" s="149">
        <v>38.21</v>
      </c>
      <c r="DC32" s="149">
        <v>38.339999999999989</v>
      </c>
      <c r="DD32" s="149">
        <v>39.11</v>
      </c>
      <c r="DE32" s="149">
        <v>38.599999999999973</v>
      </c>
      <c r="DF32" s="149">
        <v>39.326000000000001</v>
      </c>
      <c r="DG32" s="564">
        <v>39.94</v>
      </c>
      <c r="DH32" s="564">
        <v>40.68</v>
      </c>
      <c r="DI32" s="149">
        <v>41.32</v>
      </c>
      <c r="DJ32" s="149">
        <v>40.909999999999997</v>
      </c>
      <c r="DK32" s="149">
        <v>41.2</v>
      </c>
      <c r="DL32" s="149">
        <v>40.869999999999997</v>
      </c>
      <c r="DM32" s="149">
        <v>41.28</v>
      </c>
      <c r="DN32" s="149">
        <v>41.789999999999957</v>
      </c>
      <c r="DO32" s="149">
        <v>42.29</v>
      </c>
      <c r="DP32" s="149">
        <v>42.8</v>
      </c>
      <c r="DQ32" s="149">
        <v>41.46299999999998</v>
      </c>
      <c r="DR32" s="149">
        <v>40.889999999999972</v>
      </c>
      <c r="DS32" s="149">
        <v>41.22</v>
      </c>
      <c r="DT32" s="149">
        <v>41.51</v>
      </c>
      <c r="DU32" s="149">
        <v>41.3</v>
      </c>
      <c r="DV32" s="149">
        <v>41.59</v>
      </c>
      <c r="DW32" s="591">
        <v>41.88</v>
      </c>
      <c r="DX32" s="149">
        <v>42.3</v>
      </c>
      <c r="DY32" s="593">
        <v>42.55</v>
      </c>
      <c r="DZ32" s="594">
        <v>42.17</v>
      </c>
      <c r="EA32" s="149">
        <v>42.38</v>
      </c>
      <c r="EB32" s="596">
        <v>42</v>
      </c>
      <c r="EC32" s="597">
        <v>42.84</v>
      </c>
      <c r="ED32" s="149">
        <v>43.27</v>
      </c>
      <c r="EE32" s="600">
        <v>42.97</v>
      </c>
      <c r="EF32" s="601">
        <v>42.76</v>
      </c>
      <c r="EG32" s="602">
        <v>43.19</v>
      </c>
      <c r="EH32" s="149">
        <v>42.22</v>
      </c>
      <c r="EI32" s="149">
        <v>42.6</v>
      </c>
      <c r="EJ32" s="149">
        <v>42.26</v>
      </c>
      <c r="EK32" s="149">
        <v>41.96</v>
      </c>
      <c r="EL32" s="149">
        <v>42.25</v>
      </c>
      <c r="EM32" s="149">
        <v>41.83</v>
      </c>
      <c r="EN32" s="149">
        <v>44.436999999999976</v>
      </c>
      <c r="EO32" s="149">
        <v>46.174999999999962</v>
      </c>
      <c r="EP32" s="149">
        <v>46.5</v>
      </c>
      <c r="EQ32" s="149">
        <v>47.2</v>
      </c>
      <c r="ER32" s="149">
        <v>46.87</v>
      </c>
      <c r="ES32" s="149">
        <v>47.29</v>
      </c>
      <c r="ET32" s="621">
        <v>46.96</v>
      </c>
      <c r="EU32" s="149"/>
      <c r="EV32" s="149"/>
      <c r="EW32" s="149"/>
      <c r="EX32" s="149"/>
      <c r="EY32" s="149"/>
      <c r="EZ32" s="149"/>
      <c r="FA32" s="149"/>
      <c r="FB32" s="149"/>
      <c r="FC32" s="149"/>
      <c r="FD32" s="149"/>
      <c r="FE32" s="282"/>
      <c r="FF32" s="283"/>
      <c r="FG32" s="285"/>
      <c r="FH32" s="286"/>
      <c r="FI32" s="287"/>
      <c r="FJ32" s="288"/>
      <c r="FK32" s="289"/>
      <c r="FL32" s="290"/>
      <c r="FM32" s="291"/>
      <c r="FN32" s="291"/>
      <c r="FO32" s="293"/>
      <c r="FP32" s="294"/>
      <c r="FQ32" s="291"/>
      <c r="FR32" s="291"/>
      <c r="FS32" s="291"/>
      <c r="FT32" s="291"/>
      <c r="FU32" s="291"/>
      <c r="FV32" s="291"/>
      <c r="FW32" s="291"/>
      <c r="FX32" s="298"/>
      <c r="FY32" s="299"/>
      <c r="FZ32" s="300"/>
      <c r="GA32" s="301"/>
      <c r="GB32" s="302"/>
      <c r="GC32" s="304"/>
      <c r="GD32" s="305"/>
      <c r="GE32" s="306"/>
      <c r="GF32" s="307"/>
      <c r="GG32" s="308"/>
      <c r="GH32" s="309"/>
      <c r="GI32" s="310"/>
      <c r="GJ32" s="311"/>
      <c r="GK32" s="313"/>
      <c r="GL32" s="313"/>
      <c r="GM32" s="313"/>
      <c r="GN32" s="316"/>
      <c r="GO32" s="317"/>
      <c r="GP32" s="318"/>
      <c r="GQ32" s="313"/>
      <c r="GR32" s="313"/>
      <c r="GS32" s="313"/>
      <c r="GT32" s="313"/>
      <c r="GU32" s="313"/>
      <c r="GV32" s="313"/>
      <c r="GW32" s="321"/>
      <c r="GX32" s="321"/>
      <c r="GY32" s="325"/>
      <c r="GZ32" s="327"/>
      <c r="HA32" s="321"/>
      <c r="HB32" s="321"/>
      <c r="HC32" s="321"/>
      <c r="HD32" s="321"/>
      <c r="HE32" s="321"/>
      <c r="HF32" s="321"/>
      <c r="HG32" s="321"/>
      <c r="HH32" s="337"/>
      <c r="HI32" s="343"/>
      <c r="HJ32" s="347"/>
      <c r="HK32" s="321"/>
      <c r="HL32" s="352"/>
      <c r="HM32" s="355"/>
      <c r="HN32" s="355"/>
      <c r="HO32" s="355"/>
      <c r="HP32" s="355"/>
      <c r="HQ32" s="355"/>
      <c r="HR32" s="355"/>
      <c r="HS32" s="355"/>
      <c r="HT32" s="355"/>
      <c r="HU32" s="355"/>
      <c r="HV32" s="355"/>
      <c r="HW32" s="355"/>
      <c r="HX32" s="355"/>
      <c r="HY32" s="363"/>
      <c r="HZ32" s="369"/>
      <c r="IA32" s="373"/>
      <c r="IB32" s="377"/>
      <c r="IC32" s="380"/>
      <c r="ID32" s="382"/>
      <c r="IE32" s="384"/>
      <c r="IF32" s="386"/>
      <c r="IG32" s="389"/>
      <c r="IH32" s="392"/>
      <c r="II32" s="394"/>
      <c r="IJ32" s="396"/>
      <c r="IK32" s="399"/>
      <c r="IL32" s="400"/>
      <c r="IM32" s="401"/>
      <c r="IN32" s="402"/>
      <c r="IO32" s="404"/>
      <c r="IP32" s="406"/>
      <c r="IQ32" s="408"/>
      <c r="IR32" s="409"/>
      <c r="IS32" s="409"/>
      <c r="IT32" s="409"/>
      <c r="IU32" s="409"/>
      <c r="IV32" s="409"/>
      <c r="IW32" s="409"/>
      <c r="IX32" s="420"/>
      <c r="IY32" s="409"/>
      <c r="IZ32" s="409"/>
      <c r="JA32" s="409"/>
      <c r="JB32" s="409"/>
      <c r="JC32" s="429"/>
      <c r="JD32" s="431"/>
      <c r="JE32" s="433"/>
      <c r="JF32" s="434"/>
      <c r="JG32" s="435"/>
      <c r="JH32" s="436"/>
      <c r="JI32" s="437"/>
      <c r="JJ32" s="439"/>
      <c r="JK32" s="439"/>
      <c r="JL32" s="439"/>
      <c r="JM32" s="439"/>
      <c r="JN32" s="439"/>
      <c r="JO32" s="439"/>
      <c r="JP32" s="439"/>
      <c r="JQ32" s="439"/>
      <c r="JR32" s="439"/>
    </row>
    <row r="33" spans="1:278" s="92" customFormat="1" ht="14.1" customHeight="1">
      <c r="A33" s="111">
        <v>-11</v>
      </c>
      <c r="B33" s="110">
        <v>32.65</v>
      </c>
      <c r="C33" s="110">
        <f t="shared" si="8"/>
        <v>-0.22999999999999687</v>
      </c>
      <c r="D33" s="110">
        <v>32.42</v>
      </c>
      <c r="E33" s="110">
        <f t="shared" si="9"/>
        <v>-5.7499999999999218E-2</v>
      </c>
      <c r="F33" s="791"/>
      <c r="G33" s="792"/>
      <c r="H33" s="792"/>
      <c r="I33" s="793"/>
      <c r="N33" s="590">
        <f t="shared" si="10"/>
        <v>32.65</v>
      </c>
      <c r="O33" s="100">
        <v>15</v>
      </c>
      <c r="P33" s="103">
        <v>-1.42</v>
      </c>
      <c r="Q33" s="103">
        <v>2.87</v>
      </c>
      <c r="R33" s="103">
        <f t="shared" si="0"/>
        <v>1.4500000000000002</v>
      </c>
      <c r="S33" s="104">
        <v>0.74</v>
      </c>
      <c r="T33" s="104">
        <v>0.54</v>
      </c>
      <c r="U33" s="105">
        <f t="shared" si="12"/>
        <v>1.28</v>
      </c>
      <c r="V33" s="103">
        <f t="shared" si="13"/>
        <v>-2.145</v>
      </c>
      <c r="W33" s="103">
        <f t="shared" si="14"/>
        <v>9.9999999999999978E-2</v>
      </c>
      <c r="X33" s="103">
        <f t="shared" ref="X33:X96" si="17">V33+X32</f>
        <v>-80.774999999999963</v>
      </c>
      <c r="Y33" s="103">
        <f t="shared" ref="Y33:Y96" si="18">W33+Y32</f>
        <v>-32.355000000000004</v>
      </c>
      <c r="Z33" s="103">
        <f t="shared" si="15"/>
        <v>48.419999999999959</v>
      </c>
      <c r="AA33" s="103">
        <f t="shared" si="16"/>
        <v>48.419999999999959</v>
      </c>
      <c r="AB33" s="590">
        <v>49.23</v>
      </c>
      <c r="AC33" s="92">
        <f t="shared" si="5"/>
        <v>0.8100000000000378</v>
      </c>
      <c r="AG33" s="477">
        <v>5.7599999999999767</v>
      </c>
      <c r="AH33" s="478">
        <v>6.68</v>
      </c>
      <c r="AI33" s="478">
        <v>7.80499999999995</v>
      </c>
      <c r="AJ33" s="478">
        <v>8.5249999999999915</v>
      </c>
      <c r="AK33" s="478">
        <v>8.9499999999999993</v>
      </c>
      <c r="AL33" s="478">
        <v>9.27</v>
      </c>
      <c r="AM33" s="478">
        <v>9.6300000000000008</v>
      </c>
      <c r="AN33" s="478">
        <v>10.11</v>
      </c>
      <c r="AO33" s="478">
        <v>9.81</v>
      </c>
      <c r="AP33" s="478">
        <v>10.25</v>
      </c>
      <c r="AQ33" s="478">
        <v>10.66</v>
      </c>
      <c r="AR33" s="478">
        <v>10.34</v>
      </c>
      <c r="AS33" s="478">
        <v>10.75</v>
      </c>
      <c r="AT33" s="478">
        <v>10.43</v>
      </c>
      <c r="AU33" s="478">
        <v>10.85</v>
      </c>
      <c r="AV33" s="478">
        <v>11.07</v>
      </c>
      <c r="AW33" s="478">
        <v>11.51</v>
      </c>
      <c r="AX33" s="478">
        <v>11.86</v>
      </c>
      <c r="AY33" s="478">
        <v>11.39</v>
      </c>
      <c r="AZ33" s="478">
        <v>11.73</v>
      </c>
      <c r="BA33" s="499">
        <v>12.32</v>
      </c>
      <c r="BB33" s="499">
        <v>14.304999999999964</v>
      </c>
      <c r="BC33" s="499">
        <v>14.984999999999957</v>
      </c>
      <c r="BD33" s="499">
        <v>15.434999999999974</v>
      </c>
      <c r="BE33" s="499">
        <v>17.119999999999983</v>
      </c>
      <c r="BF33" s="499">
        <v>18.399999999999956</v>
      </c>
      <c r="BG33" s="499">
        <v>20.639999999999951</v>
      </c>
      <c r="BH33" s="499">
        <v>21.535999999999948</v>
      </c>
      <c r="BI33" s="499">
        <v>25.019999999999968</v>
      </c>
      <c r="BJ33" s="499">
        <v>26.06</v>
      </c>
      <c r="BK33" s="504">
        <v>24.17349999999999</v>
      </c>
      <c r="BL33" s="509">
        <v>23.364999999999988</v>
      </c>
      <c r="BM33" s="509">
        <v>24.708999999999985</v>
      </c>
      <c r="BN33" s="509">
        <v>25.457799999999985</v>
      </c>
      <c r="BO33" s="509">
        <v>26.09</v>
      </c>
      <c r="BP33" s="509">
        <v>25.7</v>
      </c>
      <c r="BQ33" s="509">
        <v>26.21</v>
      </c>
      <c r="BR33" s="509">
        <v>25.029999999999959</v>
      </c>
      <c r="BS33" s="528">
        <v>25.83</v>
      </c>
      <c r="BT33" s="528">
        <v>26.43</v>
      </c>
      <c r="BU33" s="528">
        <v>27.31</v>
      </c>
      <c r="BV33" s="528">
        <v>26.58</v>
      </c>
      <c r="BW33" s="528">
        <v>26.614999999999974</v>
      </c>
      <c r="BX33" s="528">
        <v>27.47</v>
      </c>
      <c r="BY33" s="528">
        <v>28.229999999999919</v>
      </c>
      <c r="BZ33" s="528">
        <v>29.30499999999995</v>
      </c>
      <c r="CA33" s="528">
        <v>30.259999999999955</v>
      </c>
      <c r="CB33" s="528">
        <v>31.23</v>
      </c>
      <c r="CC33" s="528">
        <v>31.585000000000001</v>
      </c>
      <c r="CD33" s="528">
        <v>32.22</v>
      </c>
      <c r="CE33" s="528">
        <v>30.174999999999983</v>
      </c>
      <c r="CF33" s="528">
        <v>30.72</v>
      </c>
      <c r="CG33" s="149">
        <v>31.33</v>
      </c>
      <c r="CH33" s="541">
        <v>31.471999999999998</v>
      </c>
      <c r="CI33" s="149">
        <v>31.247999999999998</v>
      </c>
      <c r="CJ33" s="149">
        <v>31.59</v>
      </c>
      <c r="CK33" s="149">
        <v>31.710699999999999</v>
      </c>
      <c r="CL33" s="548">
        <v>31.33</v>
      </c>
      <c r="CM33" s="149">
        <v>31.83</v>
      </c>
      <c r="CN33" s="149">
        <v>32.31</v>
      </c>
      <c r="CO33" s="149">
        <v>32.700000000000003</v>
      </c>
      <c r="CP33" s="149">
        <v>32.369999999999997</v>
      </c>
      <c r="CQ33" s="149">
        <v>32.412499999999994</v>
      </c>
      <c r="CR33" s="149">
        <v>32.83</v>
      </c>
      <c r="CS33" s="149">
        <v>31.874199999999991</v>
      </c>
      <c r="CT33" s="149">
        <v>35.465759999999968</v>
      </c>
      <c r="CU33" s="149">
        <v>37.00499999999996</v>
      </c>
      <c r="CV33" s="149">
        <v>37.014999999999965</v>
      </c>
      <c r="CW33" s="149">
        <v>37.869999999999997</v>
      </c>
      <c r="CX33" s="149">
        <v>37.974999999999945</v>
      </c>
      <c r="CY33" s="149">
        <v>38.729999999999997</v>
      </c>
      <c r="CZ33" s="149">
        <v>38.16999999999998</v>
      </c>
      <c r="DA33" s="149">
        <v>39.114999999999952</v>
      </c>
      <c r="DB33" s="149">
        <v>39.9</v>
      </c>
      <c r="DC33" s="149">
        <v>40.049999999999983</v>
      </c>
      <c r="DD33" s="149">
        <v>40.85</v>
      </c>
      <c r="DE33" s="149">
        <v>40.339999999999968</v>
      </c>
      <c r="DF33" s="149">
        <v>41.099000000000004</v>
      </c>
      <c r="DG33" s="564">
        <v>41.74</v>
      </c>
      <c r="DH33" s="564">
        <v>42.51</v>
      </c>
      <c r="DI33" s="149">
        <v>43.18</v>
      </c>
      <c r="DJ33" s="149">
        <v>42.75</v>
      </c>
      <c r="DK33" s="149">
        <v>43.05</v>
      </c>
      <c r="DL33" s="149">
        <v>42.71</v>
      </c>
      <c r="DM33" s="149">
        <v>43.14</v>
      </c>
      <c r="DN33" s="149">
        <v>43.674999999999955</v>
      </c>
      <c r="DO33" s="149">
        <v>44.2</v>
      </c>
      <c r="DP33" s="149">
        <v>44.73</v>
      </c>
      <c r="DQ33" s="149">
        <v>43.263499999999979</v>
      </c>
      <c r="DR33" s="149">
        <v>42.63499999999997</v>
      </c>
      <c r="DS33" s="149">
        <v>42.98</v>
      </c>
      <c r="DT33" s="149">
        <v>43.28</v>
      </c>
      <c r="DU33" s="149">
        <v>43.06</v>
      </c>
      <c r="DV33" s="149">
        <v>43.36</v>
      </c>
      <c r="DW33" s="591">
        <v>43.66</v>
      </c>
      <c r="DX33" s="149">
        <v>44.1</v>
      </c>
      <c r="DY33" s="593">
        <v>44.36</v>
      </c>
      <c r="DZ33" s="594">
        <v>43.96</v>
      </c>
      <c r="EA33" s="149">
        <v>44.18</v>
      </c>
      <c r="EB33" s="596">
        <v>43.78</v>
      </c>
      <c r="EC33" s="597">
        <v>44.66</v>
      </c>
      <c r="ED33" s="149">
        <v>45.11</v>
      </c>
      <c r="EE33" s="600">
        <v>44.79</v>
      </c>
      <c r="EF33" s="601">
        <v>44.57</v>
      </c>
      <c r="EG33" s="602">
        <v>45.02</v>
      </c>
      <c r="EH33" s="149">
        <v>44.02</v>
      </c>
      <c r="EI33" s="149">
        <v>44.42</v>
      </c>
      <c r="EJ33" s="149">
        <v>44.06</v>
      </c>
      <c r="EK33" s="149">
        <v>43.75</v>
      </c>
      <c r="EL33" s="149">
        <v>44.06</v>
      </c>
      <c r="EM33" s="149">
        <v>43.62</v>
      </c>
      <c r="EN33" s="149">
        <v>46.499999999999972</v>
      </c>
      <c r="EO33" s="149">
        <v>48.419999999999959</v>
      </c>
      <c r="EP33" s="149">
        <v>48.76</v>
      </c>
      <c r="EQ33" s="149">
        <v>49.49</v>
      </c>
      <c r="ER33" s="149">
        <v>49.14</v>
      </c>
      <c r="ES33" s="149">
        <v>49.58</v>
      </c>
      <c r="ET33" s="621">
        <v>49.23</v>
      </c>
      <c r="EU33" s="149"/>
      <c r="EV33" s="149"/>
      <c r="EW33" s="149"/>
      <c r="EX33" s="149"/>
      <c r="EY33" s="149"/>
      <c r="EZ33" s="149"/>
      <c r="FA33" s="149"/>
      <c r="FB33" s="149"/>
      <c r="FC33" s="149"/>
      <c r="FD33" s="149"/>
      <c r="FE33" s="282"/>
      <c r="FF33" s="283"/>
      <c r="FG33" s="285"/>
      <c r="FH33" s="286"/>
      <c r="FI33" s="287"/>
      <c r="FJ33" s="288"/>
      <c r="FK33" s="289"/>
      <c r="FL33" s="290"/>
      <c r="FM33" s="291"/>
      <c r="FN33" s="291"/>
      <c r="FO33" s="293"/>
      <c r="FP33" s="294"/>
      <c r="FQ33" s="291"/>
      <c r="FR33" s="291"/>
      <c r="FS33" s="291"/>
      <c r="FT33" s="291"/>
      <c r="FU33" s="291"/>
      <c r="FV33" s="291"/>
      <c r="FW33" s="291"/>
      <c r="FX33" s="298"/>
      <c r="FY33" s="299"/>
      <c r="FZ33" s="300"/>
      <c r="GA33" s="301"/>
      <c r="GB33" s="302"/>
      <c r="GC33" s="304"/>
      <c r="GD33" s="305"/>
      <c r="GE33" s="306"/>
      <c r="GF33" s="307"/>
      <c r="GG33" s="308"/>
      <c r="GH33" s="309"/>
      <c r="GI33" s="310"/>
      <c r="GJ33" s="311"/>
      <c r="GK33" s="313"/>
      <c r="GL33" s="313"/>
      <c r="GM33" s="313"/>
      <c r="GN33" s="316"/>
      <c r="GO33" s="317"/>
      <c r="GP33" s="318"/>
      <c r="GQ33" s="313"/>
      <c r="GR33" s="313"/>
      <c r="GS33" s="313"/>
      <c r="GT33" s="313"/>
      <c r="GU33" s="313"/>
      <c r="GV33" s="313"/>
      <c r="GW33" s="321"/>
      <c r="GX33" s="321"/>
      <c r="GY33" s="325"/>
      <c r="GZ33" s="327"/>
      <c r="HA33" s="321"/>
      <c r="HB33" s="321"/>
      <c r="HC33" s="321"/>
      <c r="HD33" s="321"/>
      <c r="HE33" s="321"/>
      <c r="HF33" s="321"/>
      <c r="HG33" s="321"/>
      <c r="HH33" s="337"/>
      <c r="HI33" s="343"/>
      <c r="HJ33" s="347"/>
      <c r="HK33" s="321"/>
      <c r="HL33" s="352"/>
      <c r="HM33" s="355"/>
      <c r="HN33" s="355"/>
      <c r="HO33" s="355"/>
      <c r="HP33" s="355"/>
      <c r="HQ33" s="355"/>
      <c r="HR33" s="355"/>
      <c r="HS33" s="355"/>
      <c r="HT33" s="355"/>
      <c r="HU33" s="355"/>
      <c r="HV33" s="355"/>
      <c r="HW33" s="355"/>
      <c r="HX33" s="355"/>
      <c r="HY33" s="363"/>
      <c r="HZ33" s="369"/>
      <c r="IA33" s="373"/>
      <c r="IB33" s="377"/>
      <c r="IC33" s="380"/>
      <c r="ID33" s="382"/>
      <c r="IE33" s="384"/>
      <c r="IF33" s="386"/>
      <c r="IG33" s="389"/>
      <c r="IH33" s="392"/>
      <c r="II33" s="394"/>
      <c r="IJ33" s="396"/>
      <c r="IK33" s="399"/>
      <c r="IL33" s="400"/>
      <c r="IM33" s="401"/>
      <c r="IN33" s="402"/>
      <c r="IO33" s="404"/>
      <c r="IP33" s="406"/>
      <c r="IQ33" s="408"/>
      <c r="IR33" s="409"/>
      <c r="IS33" s="409"/>
      <c r="IT33" s="409"/>
      <c r="IU33" s="409"/>
      <c r="IV33" s="409"/>
      <c r="IW33" s="409"/>
      <c r="IX33" s="420"/>
      <c r="IY33" s="409"/>
      <c r="IZ33" s="409"/>
      <c r="JA33" s="409"/>
      <c r="JB33" s="409"/>
      <c r="JC33" s="429"/>
      <c r="JD33" s="431"/>
      <c r="JE33" s="433"/>
      <c r="JF33" s="434"/>
      <c r="JG33" s="435"/>
      <c r="JH33" s="436"/>
      <c r="JI33" s="437"/>
      <c r="JJ33" s="439"/>
      <c r="JK33" s="439"/>
      <c r="JL33" s="439"/>
      <c r="JM33" s="439"/>
      <c r="JN33" s="439"/>
      <c r="JO33" s="439"/>
      <c r="JP33" s="439"/>
      <c r="JQ33" s="439"/>
      <c r="JR33" s="439"/>
    </row>
    <row r="34" spans="1:278" s="92" customFormat="1" ht="14.1" customHeight="1">
      <c r="A34" s="111">
        <v>-11.5</v>
      </c>
      <c r="B34" s="110">
        <v>34.67</v>
      </c>
      <c r="C34" s="110">
        <f t="shared" si="8"/>
        <v>-0.24000000000000199</v>
      </c>
      <c r="D34" s="110">
        <v>34.43</v>
      </c>
      <c r="E34" s="110">
        <f t="shared" si="9"/>
        <v>-6.0000000000000497E-2</v>
      </c>
      <c r="F34" s="791"/>
      <c r="G34" s="792"/>
      <c r="H34" s="792"/>
      <c r="I34" s="793"/>
      <c r="N34" s="590">
        <f t="shared" si="10"/>
        <v>34.67</v>
      </c>
      <c r="O34" s="100">
        <v>15.5</v>
      </c>
      <c r="P34" s="103">
        <v>2.44</v>
      </c>
      <c r="Q34" s="103">
        <v>-1.1399999999999999</v>
      </c>
      <c r="R34" s="103">
        <f t="shared" si="0"/>
        <v>1.3</v>
      </c>
      <c r="S34" s="104">
        <v>4.82</v>
      </c>
      <c r="T34" s="104">
        <v>-3.54</v>
      </c>
      <c r="U34" s="105">
        <f t="shared" si="12"/>
        <v>1.2800000000000002</v>
      </c>
      <c r="V34" s="103">
        <f t="shared" si="13"/>
        <v>1.79</v>
      </c>
      <c r="W34" s="103">
        <f t="shared" si="14"/>
        <v>4.18</v>
      </c>
      <c r="X34" s="103">
        <f t="shared" si="17"/>
        <v>-78.984999999999957</v>
      </c>
      <c r="Y34" s="103">
        <f t="shared" si="18"/>
        <v>-28.175000000000004</v>
      </c>
      <c r="Z34" s="103">
        <f t="shared" si="15"/>
        <v>50.809999999999953</v>
      </c>
      <c r="AA34" s="103">
        <f t="shared" si="16"/>
        <v>50.809999999999953</v>
      </c>
      <c r="AB34" s="590">
        <v>51.68</v>
      </c>
      <c r="AC34" s="92">
        <f t="shared" si="5"/>
        <v>0.87000000000004718</v>
      </c>
      <c r="AG34" s="477">
        <v>5.6999999999999744</v>
      </c>
      <c r="AH34" s="478">
        <v>6.61</v>
      </c>
      <c r="AI34" s="478">
        <v>7.7349999999999426</v>
      </c>
      <c r="AJ34" s="478">
        <v>8.4699999999999847</v>
      </c>
      <c r="AK34" s="478">
        <v>8.89</v>
      </c>
      <c r="AL34" s="478">
        <v>9.2100000000000009</v>
      </c>
      <c r="AM34" s="478">
        <v>9.57</v>
      </c>
      <c r="AN34" s="478">
        <v>10.050000000000001</v>
      </c>
      <c r="AO34" s="478">
        <v>9.75</v>
      </c>
      <c r="AP34" s="478">
        <v>10.19</v>
      </c>
      <c r="AQ34" s="478">
        <v>10.6</v>
      </c>
      <c r="AR34" s="478">
        <v>10.28</v>
      </c>
      <c r="AS34" s="478">
        <v>10.69</v>
      </c>
      <c r="AT34" s="478">
        <v>10.37</v>
      </c>
      <c r="AU34" s="478">
        <v>10.78</v>
      </c>
      <c r="AV34" s="478">
        <v>11</v>
      </c>
      <c r="AW34" s="478">
        <v>11.44</v>
      </c>
      <c r="AX34" s="478">
        <v>11.78</v>
      </c>
      <c r="AY34" s="478">
        <v>11.31</v>
      </c>
      <c r="AZ34" s="478">
        <v>11.65</v>
      </c>
      <c r="BA34" s="499">
        <v>12.23</v>
      </c>
      <c r="BB34" s="499">
        <v>14.319999999999965</v>
      </c>
      <c r="BC34" s="499">
        <v>15.044999999999952</v>
      </c>
      <c r="BD34" s="499">
        <v>15.449999999999967</v>
      </c>
      <c r="BE34" s="499">
        <v>17.204999999999977</v>
      </c>
      <c r="BF34" s="499">
        <v>18.629999999999953</v>
      </c>
      <c r="BG34" s="499">
        <v>20.979999999999947</v>
      </c>
      <c r="BH34" s="499">
        <v>21.919999999999945</v>
      </c>
      <c r="BI34" s="499">
        <v>25.339999999999961</v>
      </c>
      <c r="BJ34" s="499">
        <v>26.43</v>
      </c>
      <c r="BK34" s="504">
        <v>24.525999999999986</v>
      </c>
      <c r="BL34" s="509">
        <v>23.70999999999998</v>
      </c>
      <c r="BM34" s="509">
        <v>25.119999999999976</v>
      </c>
      <c r="BN34" s="509">
        <v>25.919199999999975</v>
      </c>
      <c r="BO34" s="509">
        <v>26.57</v>
      </c>
      <c r="BP34" s="509">
        <v>26.17</v>
      </c>
      <c r="BQ34" s="509">
        <v>26.69</v>
      </c>
      <c r="BR34" s="509">
        <v>25.489999999999952</v>
      </c>
      <c r="BS34" s="528">
        <v>26.31</v>
      </c>
      <c r="BT34" s="528">
        <v>26.93</v>
      </c>
      <c r="BU34" s="528">
        <v>27.84</v>
      </c>
      <c r="BV34" s="528">
        <v>27.09</v>
      </c>
      <c r="BW34" s="528">
        <v>27.114999999999966</v>
      </c>
      <c r="BX34" s="528">
        <v>27.98</v>
      </c>
      <c r="BY34" s="528">
        <v>28.939999999999912</v>
      </c>
      <c r="BZ34" s="528">
        <v>30.179999999999943</v>
      </c>
      <c r="CA34" s="528">
        <v>31.224999999999952</v>
      </c>
      <c r="CB34" s="528">
        <v>32.229999999999997</v>
      </c>
      <c r="CC34" s="528">
        <v>32.709999999999994</v>
      </c>
      <c r="CD34" s="528">
        <v>33.36</v>
      </c>
      <c r="CE34" s="528">
        <v>31.229999999999976</v>
      </c>
      <c r="CF34" s="528">
        <v>31.79</v>
      </c>
      <c r="CG34" s="149">
        <v>32.43</v>
      </c>
      <c r="CH34" s="541">
        <v>32.622</v>
      </c>
      <c r="CI34" s="149">
        <v>32.521999999999998</v>
      </c>
      <c r="CJ34" s="149">
        <v>32.880000000000003</v>
      </c>
      <c r="CK34" s="149">
        <v>33.043200000000006</v>
      </c>
      <c r="CL34" s="548">
        <v>32.65</v>
      </c>
      <c r="CM34" s="149">
        <v>33.17</v>
      </c>
      <c r="CN34" s="149">
        <v>33.67</v>
      </c>
      <c r="CO34" s="149">
        <v>34.07</v>
      </c>
      <c r="CP34" s="149">
        <v>33.729999999999997</v>
      </c>
      <c r="CQ34" s="149">
        <v>33.796299999999995</v>
      </c>
      <c r="CR34" s="149">
        <v>34.24</v>
      </c>
      <c r="CS34" s="149">
        <v>33.590000000000003</v>
      </c>
      <c r="CT34" s="149">
        <v>36.967499999999973</v>
      </c>
      <c r="CU34" s="149">
        <v>38.414999999999957</v>
      </c>
      <c r="CV34" s="149">
        <v>38.51999999999996</v>
      </c>
      <c r="CW34" s="149">
        <v>39.409999999999997</v>
      </c>
      <c r="CX34" s="149">
        <v>39.684999999999938</v>
      </c>
      <c r="CY34" s="149">
        <v>40.479999999999997</v>
      </c>
      <c r="CZ34" s="149">
        <v>39.914999999999978</v>
      </c>
      <c r="DA34" s="149">
        <v>40.874999999999943</v>
      </c>
      <c r="DB34" s="149">
        <v>41.69</v>
      </c>
      <c r="DC34" s="149">
        <v>41.83499999999998</v>
      </c>
      <c r="DD34" s="149">
        <v>42.67</v>
      </c>
      <c r="DE34" s="149">
        <v>42.169999999999959</v>
      </c>
      <c r="DF34" s="149">
        <v>42.962000000000003</v>
      </c>
      <c r="DG34" s="564">
        <v>43.64</v>
      </c>
      <c r="DH34" s="564">
        <v>44.45</v>
      </c>
      <c r="DI34" s="149">
        <v>45.16</v>
      </c>
      <c r="DJ34" s="149">
        <v>44.71</v>
      </c>
      <c r="DK34" s="149">
        <v>45.02</v>
      </c>
      <c r="DL34" s="149">
        <v>44.66</v>
      </c>
      <c r="DM34" s="149">
        <v>45.11</v>
      </c>
      <c r="DN34" s="149">
        <v>45.639999999999951</v>
      </c>
      <c r="DO34" s="149">
        <v>46.19</v>
      </c>
      <c r="DP34" s="149">
        <v>46.74</v>
      </c>
      <c r="DQ34" s="149">
        <v>45.192999999999977</v>
      </c>
      <c r="DR34" s="149">
        <v>44.529999999999966</v>
      </c>
      <c r="DS34" s="149">
        <v>44.89</v>
      </c>
      <c r="DT34" s="149">
        <v>45.2</v>
      </c>
      <c r="DU34" s="149">
        <v>44.97</v>
      </c>
      <c r="DV34" s="149">
        <v>45.28</v>
      </c>
      <c r="DW34" s="591">
        <v>45.6</v>
      </c>
      <c r="DX34" s="149">
        <v>46.06</v>
      </c>
      <c r="DY34" s="593">
        <v>46.34</v>
      </c>
      <c r="DZ34" s="594">
        <v>45.92</v>
      </c>
      <c r="EA34" s="149">
        <v>46.15</v>
      </c>
      <c r="EB34" s="596">
        <v>45.73</v>
      </c>
      <c r="EC34" s="597">
        <v>46.64</v>
      </c>
      <c r="ED34" s="149">
        <v>47.11</v>
      </c>
      <c r="EE34" s="600">
        <v>46.78</v>
      </c>
      <c r="EF34" s="601">
        <v>46.55</v>
      </c>
      <c r="EG34" s="602">
        <v>47.02</v>
      </c>
      <c r="EH34" s="149">
        <v>45.97</v>
      </c>
      <c r="EI34" s="149">
        <v>46.38</v>
      </c>
      <c r="EJ34" s="149">
        <v>46.01</v>
      </c>
      <c r="EK34" s="149">
        <v>45.69</v>
      </c>
      <c r="EL34" s="149">
        <v>46.01</v>
      </c>
      <c r="EM34" s="149">
        <v>45.55</v>
      </c>
      <c r="EN34" s="149">
        <v>48.705999999999968</v>
      </c>
      <c r="EO34" s="149">
        <v>50.809999999999953</v>
      </c>
      <c r="EP34" s="149">
        <v>51.17</v>
      </c>
      <c r="EQ34" s="149">
        <v>51.94</v>
      </c>
      <c r="ER34" s="149">
        <v>51.58</v>
      </c>
      <c r="ES34" s="149">
        <v>52.04</v>
      </c>
      <c r="ET34" s="621">
        <v>51.68</v>
      </c>
      <c r="EU34" s="149"/>
      <c r="EV34" s="149"/>
      <c r="EW34" s="149"/>
      <c r="EX34" s="149"/>
      <c r="EY34" s="149"/>
      <c r="EZ34" s="149"/>
      <c r="FA34" s="149"/>
      <c r="FB34" s="149"/>
      <c r="FC34" s="149"/>
      <c r="FD34" s="149"/>
      <c r="FE34" s="282"/>
      <c r="FF34" s="283"/>
      <c r="FG34" s="285"/>
      <c r="FH34" s="286"/>
      <c r="FI34" s="287"/>
      <c r="FJ34" s="288"/>
      <c r="FK34" s="289"/>
      <c r="FL34" s="290"/>
      <c r="FM34" s="291"/>
      <c r="FN34" s="291"/>
      <c r="FO34" s="293"/>
      <c r="FP34" s="294"/>
      <c r="FQ34" s="291"/>
      <c r="FR34" s="291"/>
      <c r="FS34" s="291"/>
      <c r="FT34" s="291"/>
      <c r="FU34" s="291"/>
      <c r="FV34" s="291"/>
      <c r="FW34" s="291"/>
      <c r="FX34" s="298"/>
      <c r="FY34" s="299"/>
      <c r="FZ34" s="300"/>
      <c r="GA34" s="301"/>
      <c r="GB34" s="302"/>
      <c r="GC34" s="304"/>
      <c r="GD34" s="305"/>
      <c r="GE34" s="306"/>
      <c r="GF34" s="307"/>
      <c r="GG34" s="308"/>
      <c r="GH34" s="309"/>
      <c r="GI34" s="310"/>
      <c r="GJ34" s="311"/>
      <c r="GK34" s="313"/>
      <c r="GL34" s="313"/>
      <c r="GM34" s="313"/>
      <c r="GN34" s="316"/>
      <c r="GO34" s="317"/>
      <c r="GP34" s="318"/>
      <c r="GQ34" s="313"/>
      <c r="GR34" s="313"/>
      <c r="GS34" s="313"/>
      <c r="GT34" s="313"/>
      <c r="GU34" s="313"/>
      <c r="GV34" s="313"/>
      <c r="GW34" s="321"/>
      <c r="GX34" s="321"/>
      <c r="GY34" s="325"/>
      <c r="GZ34" s="327"/>
      <c r="HA34" s="321"/>
      <c r="HB34" s="321"/>
      <c r="HC34" s="321"/>
      <c r="HD34" s="321"/>
      <c r="HE34" s="321"/>
      <c r="HF34" s="321"/>
      <c r="HG34" s="321"/>
      <c r="HH34" s="337"/>
      <c r="HI34" s="343"/>
      <c r="HJ34" s="347"/>
      <c r="HK34" s="321"/>
      <c r="HL34" s="352"/>
      <c r="HM34" s="355"/>
      <c r="HN34" s="355"/>
      <c r="HO34" s="355"/>
      <c r="HP34" s="355"/>
      <c r="HQ34" s="355"/>
      <c r="HR34" s="355"/>
      <c r="HS34" s="355"/>
      <c r="HT34" s="355"/>
      <c r="HU34" s="355"/>
      <c r="HV34" s="355"/>
      <c r="HW34" s="355"/>
      <c r="HX34" s="355"/>
      <c r="HY34" s="363"/>
      <c r="HZ34" s="369"/>
      <c r="IA34" s="373"/>
      <c r="IB34" s="377"/>
      <c r="IC34" s="380"/>
      <c r="ID34" s="382"/>
      <c r="IE34" s="384"/>
      <c r="IF34" s="386"/>
      <c r="IG34" s="389"/>
      <c r="IH34" s="392"/>
      <c r="II34" s="394"/>
      <c r="IJ34" s="396"/>
      <c r="IK34" s="399"/>
      <c r="IL34" s="400"/>
      <c r="IM34" s="401"/>
      <c r="IN34" s="402"/>
      <c r="IO34" s="404"/>
      <c r="IP34" s="406"/>
      <c r="IQ34" s="408"/>
      <c r="IR34" s="409"/>
      <c r="IS34" s="409"/>
      <c r="IT34" s="409"/>
      <c r="IU34" s="409"/>
      <c r="IV34" s="409"/>
      <c r="IW34" s="409"/>
      <c r="IX34" s="420"/>
      <c r="IY34" s="409"/>
      <c r="IZ34" s="409"/>
      <c r="JA34" s="409"/>
      <c r="JB34" s="409"/>
      <c r="JC34" s="429"/>
      <c r="JD34" s="431"/>
      <c r="JE34" s="433"/>
      <c r="JF34" s="434"/>
      <c r="JG34" s="435"/>
      <c r="JH34" s="436"/>
      <c r="JI34" s="437"/>
      <c r="JJ34" s="439"/>
      <c r="JK34" s="439"/>
      <c r="JL34" s="439"/>
      <c r="JM34" s="439"/>
      <c r="JN34" s="439"/>
      <c r="JO34" s="439"/>
      <c r="JP34" s="439"/>
      <c r="JQ34" s="439"/>
      <c r="JR34" s="439"/>
    </row>
    <row r="35" spans="1:278" s="92" customFormat="1" ht="14.1" customHeight="1">
      <c r="A35" s="111">
        <v>-12</v>
      </c>
      <c r="B35" s="110">
        <v>36.67</v>
      </c>
      <c r="C35" s="110">
        <f t="shared" si="8"/>
        <v>-0.26000000000000512</v>
      </c>
      <c r="D35" s="110">
        <v>36.409999999999997</v>
      </c>
      <c r="E35" s="110">
        <f t="shared" si="9"/>
        <v>-6.5000000000001279E-2</v>
      </c>
      <c r="F35" s="791"/>
      <c r="G35" s="792"/>
      <c r="H35" s="792"/>
      <c r="I35" s="793"/>
      <c r="N35" s="590">
        <f t="shared" si="10"/>
        <v>36.67</v>
      </c>
      <c r="O35" s="100">
        <v>16</v>
      </c>
      <c r="P35" s="103">
        <v>4.34</v>
      </c>
      <c r="Q35" s="103">
        <v>-2.99</v>
      </c>
      <c r="R35" s="103">
        <f t="shared" si="0"/>
        <v>1.3499999999999996</v>
      </c>
      <c r="S35" s="104">
        <v>6.37</v>
      </c>
      <c r="T35" s="104">
        <v>-5.27</v>
      </c>
      <c r="U35" s="105">
        <f t="shared" si="12"/>
        <v>1.1000000000000005</v>
      </c>
      <c r="V35" s="103">
        <f t="shared" si="13"/>
        <v>3.665</v>
      </c>
      <c r="W35" s="103">
        <f t="shared" si="14"/>
        <v>5.82</v>
      </c>
      <c r="X35" s="103">
        <f t="shared" si="17"/>
        <v>-75.319999999999951</v>
      </c>
      <c r="Y35" s="103">
        <f t="shared" si="18"/>
        <v>-22.355000000000004</v>
      </c>
      <c r="Z35" s="103">
        <f t="shared" si="15"/>
        <v>52.964999999999947</v>
      </c>
      <c r="AA35" s="103">
        <f t="shared" si="16"/>
        <v>52.964999999999947</v>
      </c>
      <c r="AB35" s="590">
        <v>53.86</v>
      </c>
      <c r="AC35" s="92">
        <f t="shared" si="5"/>
        <v>0.89500000000005286</v>
      </c>
      <c r="AG35" s="477">
        <v>5.6199999999999619</v>
      </c>
      <c r="AH35" s="478">
        <v>6.52</v>
      </c>
      <c r="AI35" s="478">
        <v>7.6199999999999335</v>
      </c>
      <c r="AJ35" s="478">
        <v>8.3049999999999784</v>
      </c>
      <c r="AK35" s="478">
        <v>8.7200000000000006</v>
      </c>
      <c r="AL35" s="478">
        <v>9.0299999999999994</v>
      </c>
      <c r="AM35" s="478">
        <v>9.3800000000000008</v>
      </c>
      <c r="AN35" s="478">
        <v>9.85</v>
      </c>
      <c r="AO35" s="478">
        <v>9.5500000000000007</v>
      </c>
      <c r="AP35" s="478">
        <v>9.98</v>
      </c>
      <c r="AQ35" s="478">
        <v>10.38</v>
      </c>
      <c r="AR35" s="478">
        <v>10.07</v>
      </c>
      <c r="AS35" s="478">
        <v>10.47</v>
      </c>
      <c r="AT35" s="478">
        <v>10.16</v>
      </c>
      <c r="AU35" s="478">
        <v>10.57</v>
      </c>
      <c r="AV35" s="478">
        <v>10.78</v>
      </c>
      <c r="AW35" s="478">
        <v>11.21</v>
      </c>
      <c r="AX35" s="478">
        <v>11.55</v>
      </c>
      <c r="AY35" s="478">
        <v>11.09</v>
      </c>
      <c r="AZ35" s="478">
        <v>11.42</v>
      </c>
      <c r="BA35" s="499">
        <v>11.99</v>
      </c>
      <c r="BB35" s="499">
        <v>14.214999999999961</v>
      </c>
      <c r="BC35" s="499">
        <v>14.964999999999947</v>
      </c>
      <c r="BD35" s="499">
        <v>15.349999999999959</v>
      </c>
      <c r="BE35" s="499">
        <v>17.20499999999997</v>
      </c>
      <c r="BF35" s="499">
        <v>18.614999999999945</v>
      </c>
      <c r="BG35" s="499">
        <v>21.089999999999939</v>
      </c>
      <c r="BH35" s="499">
        <v>22.079999999999938</v>
      </c>
      <c r="BI35" s="499">
        <v>25.499999999999957</v>
      </c>
      <c r="BJ35" s="499">
        <v>26.65</v>
      </c>
      <c r="BK35" s="504">
        <v>24.67949999999998</v>
      </c>
      <c r="BL35" s="509">
        <v>23.834999999999972</v>
      </c>
      <c r="BM35" s="509">
        <v>25.319999999999968</v>
      </c>
      <c r="BN35" s="509">
        <v>26.210999999999967</v>
      </c>
      <c r="BO35" s="509">
        <v>26.87</v>
      </c>
      <c r="BP35" s="509">
        <v>26.47</v>
      </c>
      <c r="BQ35" s="509">
        <v>27</v>
      </c>
      <c r="BR35" s="509">
        <v>25.709999999999944</v>
      </c>
      <c r="BS35" s="528">
        <v>26.53</v>
      </c>
      <c r="BT35" s="528">
        <v>27.15</v>
      </c>
      <c r="BU35" s="528">
        <v>28.06</v>
      </c>
      <c r="BV35" s="528">
        <v>27.31</v>
      </c>
      <c r="BW35" s="528">
        <v>27.329999999999963</v>
      </c>
      <c r="BX35" s="528">
        <v>28.2</v>
      </c>
      <c r="BY35" s="528">
        <v>29.384999999999906</v>
      </c>
      <c r="BZ35" s="528">
        <v>30.754999999999939</v>
      </c>
      <c r="CA35" s="528">
        <v>31.909999999999947</v>
      </c>
      <c r="CB35" s="528">
        <v>32.94</v>
      </c>
      <c r="CC35" s="528">
        <v>33.5</v>
      </c>
      <c r="CD35" s="528">
        <v>34.17</v>
      </c>
      <c r="CE35" s="528">
        <v>32.019999999999968</v>
      </c>
      <c r="CF35" s="528">
        <v>32.6</v>
      </c>
      <c r="CG35" s="149">
        <v>33.25</v>
      </c>
      <c r="CH35" s="541">
        <v>33.473999999999997</v>
      </c>
      <c r="CI35" s="149">
        <v>33.457999999999998</v>
      </c>
      <c r="CJ35" s="149">
        <v>33.83</v>
      </c>
      <c r="CK35" s="149">
        <v>34.020399999999995</v>
      </c>
      <c r="CL35" s="548">
        <v>33.61</v>
      </c>
      <c r="CM35" s="149">
        <v>34.15</v>
      </c>
      <c r="CN35" s="149">
        <v>34.659999999999997</v>
      </c>
      <c r="CO35" s="149">
        <v>35.08</v>
      </c>
      <c r="CP35" s="149">
        <v>34.729999999999997</v>
      </c>
      <c r="CQ35" s="149">
        <v>34.821799999999996</v>
      </c>
      <c r="CR35" s="149">
        <v>35.270000000000003</v>
      </c>
      <c r="CS35" s="149">
        <v>34.85</v>
      </c>
      <c r="CT35" s="149">
        <v>38.153999999999968</v>
      </c>
      <c r="CU35" s="149">
        <v>39.569999999999951</v>
      </c>
      <c r="CV35" s="149">
        <v>39.789999999999957</v>
      </c>
      <c r="CW35" s="149">
        <v>40.71</v>
      </c>
      <c r="CX35" s="149">
        <v>41.15499999999993</v>
      </c>
      <c r="CY35" s="149">
        <v>41.98</v>
      </c>
      <c r="CZ35" s="149">
        <v>41.369999999999969</v>
      </c>
      <c r="DA35" s="149">
        <v>42.369999999999933</v>
      </c>
      <c r="DB35" s="149">
        <v>43.22</v>
      </c>
      <c r="DC35" s="149">
        <v>43.439999999999969</v>
      </c>
      <c r="DD35" s="149">
        <v>44.31</v>
      </c>
      <c r="DE35" s="149">
        <v>43.799999999999955</v>
      </c>
      <c r="DF35" s="149">
        <v>44.614000000000004</v>
      </c>
      <c r="DG35" s="564">
        <v>45.31</v>
      </c>
      <c r="DH35" s="564">
        <v>46.14</v>
      </c>
      <c r="DI35" s="149">
        <v>46.87</v>
      </c>
      <c r="DJ35" s="149">
        <v>46.4</v>
      </c>
      <c r="DK35" s="149">
        <v>46.72</v>
      </c>
      <c r="DL35" s="149">
        <v>46.35</v>
      </c>
      <c r="DM35" s="149">
        <v>46.81</v>
      </c>
      <c r="DN35" s="149">
        <v>47.409999999999947</v>
      </c>
      <c r="DO35" s="149">
        <v>47.98</v>
      </c>
      <c r="DP35" s="149">
        <v>48.56</v>
      </c>
      <c r="DQ35" s="149">
        <v>46.907999999999973</v>
      </c>
      <c r="DR35" s="149">
        <v>46.19999999999996</v>
      </c>
      <c r="DS35" s="149">
        <v>46.57</v>
      </c>
      <c r="DT35" s="149">
        <v>46.9</v>
      </c>
      <c r="DU35" s="149">
        <v>46.67</v>
      </c>
      <c r="DV35" s="149">
        <v>47</v>
      </c>
      <c r="DW35" s="591">
        <v>47.33</v>
      </c>
      <c r="DX35" s="149">
        <v>47.8</v>
      </c>
      <c r="DY35" s="593">
        <v>48.09</v>
      </c>
      <c r="DZ35" s="594">
        <v>47.66</v>
      </c>
      <c r="EA35" s="149">
        <v>47.9</v>
      </c>
      <c r="EB35" s="596">
        <v>47.47</v>
      </c>
      <c r="EC35" s="597">
        <v>48.42</v>
      </c>
      <c r="ED35" s="149">
        <v>48.9</v>
      </c>
      <c r="EE35" s="600">
        <v>48.56</v>
      </c>
      <c r="EF35" s="601">
        <v>48.32</v>
      </c>
      <c r="EG35" s="602">
        <v>48.8</v>
      </c>
      <c r="EH35" s="149">
        <v>47.71</v>
      </c>
      <c r="EI35" s="149">
        <v>48.14</v>
      </c>
      <c r="EJ35" s="149">
        <v>47.75</v>
      </c>
      <c r="EK35" s="149">
        <v>47.42</v>
      </c>
      <c r="EL35" s="149">
        <v>47.75</v>
      </c>
      <c r="EM35" s="149">
        <v>47.27</v>
      </c>
      <c r="EN35" s="149">
        <v>50.686999999999969</v>
      </c>
      <c r="EO35" s="149">
        <v>52.964999999999947</v>
      </c>
      <c r="EP35" s="149">
        <v>53.34</v>
      </c>
      <c r="EQ35" s="149">
        <v>54.14</v>
      </c>
      <c r="ER35" s="149">
        <v>53.76</v>
      </c>
      <c r="ES35" s="149">
        <v>54.24</v>
      </c>
      <c r="ET35" s="621">
        <v>53.86</v>
      </c>
      <c r="EU35" s="149"/>
      <c r="EV35" s="149"/>
      <c r="EW35" s="149"/>
      <c r="EX35" s="149"/>
      <c r="EY35" s="149"/>
      <c r="EZ35" s="149"/>
      <c r="FA35" s="149"/>
      <c r="FB35" s="149"/>
      <c r="FC35" s="149"/>
      <c r="FD35" s="149"/>
      <c r="FE35" s="282"/>
      <c r="FF35" s="283"/>
      <c r="FG35" s="285"/>
      <c r="FH35" s="286"/>
      <c r="FI35" s="287"/>
      <c r="FJ35" s="288"/>
      <c r="FK35" s="289"/>
      <c r="FL35" s="290"/>
      <c r="FM35" s="291"/>
      <c r="FN35" s="291"/>
      <c r="FO35" s="293"/>
      <c r="FP35" s="294"/>
      <c r="FQ35" s="291"/>
      <c r="FR35" s="291"/>
      <c r="FS35" s="291"/>
      <c r="FT35" s="291"/>
      <c r="FU35" s="291"/>
      <c r="FV35" s="291"/>
      <c r="FW35" s="291"/>
      <c r="FX35" s="298"/>
      <c r="FY35" s="299"/>
      <c r="FZ35" s="300"/>
      <c r="GA35" s="301"/>
      <c r="GB35" s="302"/>
      <c r="GC35" s="304"/>
      <c r="GD35" s="305"/>
      <c r="GE35" s="306"/>
      <c r="GF35" s="307"/>
      <c r="GG35" s="308"/>
      <c r="GH35" s="309"/>
      <c r="GI35" s="310"/>
      <c r="GJ35" s="311"/>
      <c r="GK35" s="313"/>
      <c r="GL35" s="313"/>
      <c r="GM35" s="313"/>
      <c r="GN35" s="316"/>
      <c r="GO35" s="317"/>
      <c r="GP35" s="318"/>
      <c r="GQ35" s="313"/>
      <c r="GR35" s="313"/>
      <c r="GS35" s="313"/>
      <c r="GT35" s="313"/>
      <c r="GU35" s="313"/>
      <c r="GV35" s="313"/>
      <c r="GW35" s="321"/>
      <c r="GX35" s="321"/>
      <c r="GY35" s="325"/>
      <c r="GZ35" s="327"/>
      <c r="HA35" s="321"/>
      <c r="HB35" s="321"/>
      <c r="HC35" s="321"/>
      <c r="HD35" s="321"/>
      <c r="HE35" s="321"/>
      <c r="HF35" s="321"/>
      <c r="HG35" s="321"/>
      <c r="HH35" s="337"/>
      <c r="HI35" s="343"/>
      <c r="HJ35" s="347"/>
      <c r="HK35" s="321"/>
      <c r="HL35" s="352"/>
      <c r="HM35" s="355"/>
      <c r="HN35" s="355"/>
      <c r="HO35" s="355"/>
      <c r="HP35" s="355"/>
      <c r="HQ35" s="355"/>
      <c r="HR35" s="355"/>
      <c r="HS35" s="355"/>
      <c r="HT35" s="355"/>
      <c r="HU35" s="355"/>
      <c r="HV35" s="355"/>
      <c r="HW35" s="355"/>
      <c r="HX35" s="355"/>
      <c r="HY35" s="363"/>
      <c r="HZ35" s="369"/>
      <c r="IA35" s="373"/>
      <c r="IB35" s="377"/>
      <c r="IC35" s="380"/>
      <c r="ID35" s="382"/>
      <c r="IE35" s="384"/>
      <c r="IF35" s="386"/>
      <c r="IG35" s="389"/>
      <c r="IH35" s="392"/>
      <c r="II35" s="394"/>
      <c r="IJ35" s="396"/>
      <c r="IK35" s="399"/>
      <c r="IL35" s="400"/>
      <c r="IM35" s="401"/>
      <c r="IN35" s="402"/>
      <c r="IO35" s="404"/>
      <c r="IP35" s="406"/>
      <c r="IQ35" s="408"/>
      <c r="IR35" s="409"/>
      <c r="IS35" s="409"/>
      <c r="IT35" s="409"/>
      <c r="IU35" s="409"/>
      <c r="IV35" s="409"/>
      <c r="IW35" s="409"/>
      <c r="IX35" s="420"/>
      <c r="IY35" s="409"/>
      <c r="IZ35" s="409"/>
      <c r="JA35" s="409"/>
      <c r="JB35" s="409"/>
      <c r="JC35" s="429"/>
      <c r="JD35" s="431"/>
      <c r="JE35" s="433"/>
      <c r="JF35" s="434"/>
      <c r="JG35" s="435"/>
      <c r="JH35" s="436"/>
      <c r="JI35" s="437"/>
      <c r="JJ35" s="439"/>
      <c r="JK35" s="439"/>
      <c r="JL35" s="439"/>
      <c r="JM35" s="439"/>
      <c r="JN35" s="439"/>
      <c r="JO35" s="439"/>
      <c r="JP35" s="439"/>
      <c r="JQ35" s="439"/>
      <c r="JR35" s="439"/>
    </row>
    <row r="36" spans="1:278" s="92" customFormat="1" ht="14.1" customHeight="1">
      <c r="A36" s="111">
        <v>-12.5</v>
      </c>
      <c r="B36" s="110">
        <v>38.700000000000003</v>
      </c>
      <c r="C36" s="110">
        <f t="shared" si="8"/>
        <v>-0.27000000000000313</v>
      </c>
      <c r="D36" s="110">
        <v>38.43</v>
      </c>
      <c r="E36" s="110">
        <f t="shared" si="9"/>
        <v>-6.7500000000000782E-2</v>
      </c>
      <c r="F36" s="791"/>
      <c r="G36" s="792"/>
      <c r="H36" s="792"/>
      <c r="I36" s="793"/>
      <c r="N36" s="590">
        <f t="shared" si="10"/>
        <v>38.700000000000003</v>
      </c>
      <c r="O36" s="100">
        <v>16.5</v>
      </c>
      <c r="P36" s="103">
        <v>5.03</v>
      </c>
      <c r="Q36" s="103">
        <v>-3.74</v>
      </c>
      <c r="R36" s="103">
        <f t="shared" si="0"/>
        <v>1.29</v>
      </c>
      <c r="S36" s="104">
        <v>7.16</v>
      </c>
      <c r="T36" s="104">
        <v>-5.91</v>
      </c>
      <c r="U36" s="105">
        <f t="shared" si="12"/>
        <v>1.25</v>
      </c>
      <c r="V36" s="103">
        <f t="shared" si="13"/>
        <v>4.3849999999999998</v>
      </c>
      <c r="W36" s="103">
        <f t="shared" si="14"/>
        <v>6.5350000000000001</v>
      </c>
      <c r="X36" s="103">
        <f t="shared" si="17"/>
        <v>-70.934999999999945</v>
      </c>
      <c r="Y36" s="103">
        <f t="shared" si="18"/>
        <v>-15.820000000000004</v>
      </c>
      <c r="Z36" s="103">
        <f t="shared" si="15"/>
        <v>55.114999999999938</v>
      </c>
      <c r="AA36" s="103">
        <f t="shared" si="16"/>
        <v>55.114999999999938</v>
      </c>
      <c r="AB36" s="590">
        <v>56.04</v>
      </c>
      <c r="AC36" s="92">
        <f t="shared" si="5"/>
        <v>0.92500000000006111</v>
      </c>
      <c r="AG36" s="477">
        <v>5.4599999999999511</v>
      </c>
      <c r="AH36" s="478">
        <v>6.33</v>
      </c>
      <c r="AI36" s="478">
        <v>7.4599999999999298</v>
      </c>
      <c r="AJ36" s="478">
        <v>8.1449999999999747</v>
      </c>
      <c r="AK36" s="478">
        <v>8.5500000000000007</v>
      </c>
      <c r="AL36" s="478">
        <v>8.86</v>
      </c>
      <c r="AM36" s="478">
        <v>9.2100000000000009</v>
      </c>
      <c r="AN36" s="478">
        <v>9.67</v>
      </c>
      <c r="AO36" s="478">
        <v>9.3800000000000008</v>
      </c>
      <c r="AP36" s="478">
        <v>9.8000000000000007</v>
      </c>
      <c r="AQ36" s="478">
        <v>10.19</v>
      </c>
      <c r="AR36" s="478">
        <v>9.8800000000000008</v>
      </c>
      <c r="AS36" s="478">
        <v>10.28</v>
      </c>
      <c r="AT36" s="478">
        <v>9.9700000000000006</v>
      </c>
      <c r="AU36" s="478">
        <v>10.37</v>
      </c>
      <c r="AV36" s="478">
        <v>10.58</v>
      </c>
      <c r="AW36" s="478">
        <v>11</v>
      </c>
      <c r="AX36" s="478">
        <v>11.33</v>
      </c>
      <c r="AY36" s="478">
        <v>10.88</v>
      </c>
      <c r="AZ36" s="478">
        <v>11.21</v>
      </c>
      <c r="BA36" s="499">
        <v>11.77</v>
      </c>
      <c r="BB36" s="499">
        <v>14.074999999999953</v>
      </c>
      <c r="BC36" s="499">
        <v>14.894999999999939</v>
      </c>
      <c r="BD36" s="499">
        <v>15.209999999999951</v>
      </c>
      <c r="BE36" s="499">
        <v>17.179999999999964</v>
      </c>
      <c r="BF36" s="499">
        <v>18.594999999999942</v>
      </c>
      <c r="BG36" s="499">
        <v>21.134999999999934</v>
      </c>
      <c r="BH36" s="499">
        <v>22.150999999999932</v>
      </c>
      <c r="BI36" s="499">
        <v>25.534999999999954</v>
      </c>
      <c r="BJ36" s="499">
        <v>26.71</v>
      </c>
      <c r="BK36" s="504">
        <v>24.725499999999975</v>
      </c>
      <c r="BL36" s="509">
        <v>23.874999999999964</v>
      </c>
      <c r="BM36" s="509">
        <v>25.398999999999958</v>
      </c>
      <c r="BN36" s="509">
        <v>26.313399999999955</v>
      </c>
      <c r="BO36" s="509">
        <v>26.97</v>
      </c>
      <c r="BP36" s="509">
        <v>26.57</v>
      </c>
      <c r="BQ36" s="509">
        <v>27.1</v>
      </c>
      <c r="BR36" s="509">
        <v>25.874999999999936</v>
      </c>
      <c r="BS36" s="528">
        <v>26.7</v>
      </c>
      <c r="BT36" s="528">
        <v>27.32</v>
      </c>
      <c r="BU36" s="528">
        <v>28.23</v>
      </c>
      <c r="BV36" s="528">
        <v>27.48</v>
      </c>
      <c r="BW36" s="528">
        <v>27.51999999999996</v>
      </c>
      <c r="BX36" s="528">
        <v>28.4</v>
      </c>
      <c r="BY36" s="528">
        <v>29.7349999999999</v>
      </c>
      <c r="BZ36" s="528">
        <v>31.269999999999932</v>
      </c>
      <c r="CA36" s="528">
        <v>32.584999999999944</v>
      </c>
      <c r="CB36" s="528">
        <v>33.64</v>
      </c>
      <c r="CC36" s="528">
        <v>34.314999999999998</v>
      </c>
      <c r="CD36" s="528">
        <v>35</v>
      </c>
      <c r="CE36" s="528">
        <v>32.819999999999965</v>
      </c>
      <c r="CF36" s="528">
        <v>33.409999999999997</v>
      </c>
      <c r="CG36" s="149">
        <v>34.08</v>
      </c>
      <c r="CH36" s="541">
        <v>34.35</v>
      </c>
      <c r="CI36" s="149">
        <v>34.376000000000005</v>
      </c>
      <c r="CJ36" s="149">
        <v>34.75</v>
      </c>
      <c r="CK36" s="149">
        <v>34.979500000000002</v>
      </c>
      <c r="CL36" s="548">
        <v>34.56</v>
      </c>
      <c r="CM36" s="149">
        <v>35.11</v>
      </c>
      <c r="CN36" s="149">
        <v>35.64</v>
      </c>
      <c r="CO36" s="149">
        <v>36.07</v>
      </c>
      <c r="CP36" s="149">
        <v>35.71</v>
      </c>
      <c r="CQ36" s="149">
        <v>35.854500000000002</v>
      </c>
      <c r="CR36" s="149">
        <v>36.32</v>
      </c>
      <c r="CS36" s="149">
        <v>36.07</v>
      </c>
      <c r="CT36" s="149">
        <v>39.317999999999962</v>
      </c>
      <c r="CU36" s="149">
        <v>40.709999999999944</v>
      </c>
      <c r="CV36" s="149">
        <v>40.974999999999952</v>
      </c>
      <c r="CW36" s="149">
        <v>41.92</v>
      </c>
      <c r="CX36" s="149">
        <v>42.669999999999924</v>
      </c>
      <c r="CY36" s="149">
        <v>43.52</v>
      </c>
      <c r="CZ36" s="149">
        <v>42.844999999999963</v>
      </c>
      <c r="DA36" s="149">
        <v>43.879999999999924</v>
      </c>
      <c r="DB36" s="149">
        <v>44.76</v>
      </c>
      <c r="DC36" s="149">
        <v>45.069999999999965</v>
      </c>
      <c r="DD36" s="149">
        <v>45.97</v>
      </c>
      <c r="DE36" s="149">
        <v>45.49999999999995</v>
      </c>
      <c r="DF36" s="149">
        <v>46.347000000000008</v>
      </c>
      <c r="DG36" s="564">
        <v>47.07</v>
      </c>
      <c r="DH36" s="564">
        <v>47.93</v>
      </c>
      <c r="DI36" s="149">
        <v>48.68</v>
      </c>
      <c r="DJ36" s="149">
        <v>48.19</v>
      </c>
      <c r="DK36" s="149">
        <v>48.53</v>
      </c>
      <c r="DL36" s="149">
        <v>48.14</v>
      </c>
      <c r="DM36" s="149">
        <v>48.62</v>
      </c>
      <c r="DN36" s="149">
        <v>49.169999999999945</v>
      </c>
      <c r="DO36" s="149">
        <v>49.76</v>
      </c>
      <c r="DP36" s="149">
        <v>50.36</v>
      </c>
      <c r="DQ36" s="149">
        <v>48.662499999999973</v>
      </c>
      <c r="DR36" s="149">
        <v>47.93499999999996</v>
      </c>
      <c r="DS36" s="149">
        <v>48.32</v>
      </c>
      <c r="DT36" s="149">
        <v>48.66</v>
      </c>
      <c r="DU36" s="149">
        <v>48.42</v>
      </c>
      <c r="DV36" s="149">
        <v>48.76</v>
      </c>
      <c r="DW36" s="591">
        <v>49.1</v>
      </c>
      <c r="DX36" s="149">
        <v>49.59</v>
      </c>
      <c r="DY36" s="593">
        <v>49.89</v>
      </c>
      <c r="DZ36" s="594">
        <v>49.44</v>
      </c>
      <c r="EA36" s="149">
        <v>49.69</v>
      </c>
      <c r="EB36" s="596">
        <v>49.24</v>
      </c>
      <c r="EC36" s="597">
        <v>50.22</v>
      </c>
      <c r="ED36" s="149">
        <v>50.72</v>
      </c>
      <c r="EE36" s="600">
        <v>50.36</v>
      </c>
      <c r="EF36" s="601">
        <v>50.11</v>
      </c>
      <c r="EG36" s="602">
        <v>50.61</v>
      </c>
      <c r="EH36" s="149">
        <v>49.49</v>
      </c>
      <c r="EI36" s="149">
        <v>49.94</v>
      </c>
      <c r="EJ36" s="149">
        <v>49.54</v>
      </c>
      <c r="EK36" s="149">
        <v>49.19</v>
      </c>
      <c r="EL36" s="149">
        <v>49.53</v>
      </c>
      <c r="EM36" s="149">
        <v>49.03</v>
      </c>
      <c r="EN36" s="149">
        <v>52.680999999999962</v>
      </c>
      <c r="EO36" s="149">
        <v>55.114999999999938</v>
      </c>
      <c r="EP36" s="149">
        <v>55.5</v>
      </c>
      <c r="EQ36" s="149">
        <v>56.33</v>
      </c>
      <c r="ER36" s="149">
        <v>55.94</v>
      </c>
      <c r="ES36" s="149">
        <v>56.44</v>
      </c>
      <c r="ET36" s="621">
        <v>56.04</v>
      </c>
      <c r="EU36" s="149"/>
      <c r="EV36" s="149"/>
      <c r="EW36" s="149"/>
      <c r="EX36" s="149"/>
      <c r="EY36" s="149"/>
      <c r="EZ36" s="149"/>
      <c r="FA36" s="149"/>
      <c r="FB36" s="149"/>
      <c r="FC36" s="149"/>
      <c r="FD36" s="149"/>
      <c r="FE36" s="282"/>
      <c r="FF36" s="283"/>
      <c r="FG36" s="285"/>
      <c r="FH36" s="286"/>
      <c r="FI36" s="287"/>
      <c r="FJ36" s="288"/>
      <c r="FK36" s="289"/>
      <c r="FL36" s="290"/>
      <c r="FM36" s="291"/>
      <c r="FN36" s="291"/>
      <c r="FO36" s="293"/>
      <c r="FP36" s="294"/>
      <c r="FQ36" s="291"/>
      <c r="FR36" s="291"/>
      <c r="FS36" s="291"/>
      <c r="FT36" s="291"/>
      <c r="FU36" s="291"/>
      <c r="FV36" s="291"/>
      <c r="FW36" s="291"/>
      <c r="FX36" s="298"/>
      <c r="FY36" s="299"/>
      <c r="FZ36" s="300"/>
      <c r="GA36" s="301"/>
      <c r="GB36" s="302"/>
      <c r="GC36" s="304"/>
      <c r="GD36" s="305"/>
      <c r="GE36" s="306"/>
      <c r="GF36" s="307"/>
      <c r="GG36" s="308"/>
      <c r="GH36" s="309"/>
      <c r="GI36" s="310"/>
      <c r="GJ36" s="311"/>
      <c r="GK36" s="313"/>
      <c r="GL36" s="313"/>
      <c r="GM36" s="313"/>
      <c r="GN36" s="316"/>
      <c r="GO36" s="317"/>
      <c r="GP36" s="318"/>
      <c r="GQ36" s="313"/>
      <c r="GR36" s="313"/>
      <c r="GS36" s="313"/>
      <c r="GT36" s="313"/>
      <c r="GU36" s="313"/>
      <c r="GV36" s="313"/>
      <c r="GW36" s="321"/>
      <c r="GX36" s="321"/>
      <c r="GY36" s="325"/>
      <c r="GZ36" s="327"/>
      <c r="HA36" s="321"/>
      <c r="HB36" s="321"/>
      <c r="HC36" s="321"/>
      <c r="HD36" s="321"/>
      <c r="HE36" s="321"/>
      <c r="HF36" s="321"/>
      <c r="HG36" s="321"/>
      <c r="HH36" s="337"/>
      <c r="HI36" s="343"/>
      <c r="HJ36" s="347"/>
      <c r="HK36" s="321"/>
      <c r="HL36" s="352"/>
      <c r="HM36" s="355"/>
      <c r="HN36" s="355"/>
      <c r="HO36" s="355"/>
      <c r="HP36" s="355"/>
      <c r="HQ36" s="355"/>
      <c r="HR36" s="355"/>
      <c r="HS36" s="355"/>
      <c r="HT36" s="355"/>
      <c r="HU36" s="355"/>
      <c r="HV36" s="355"/>
      <c r="HW36" s="355"/>
      <c r="HX36" s="355"/>
      <c r="HY36" s="363"/>
      <c r="HZ36" s="369"/>
      <c r="IA36" s="373"/>
      <c r="IB36" s="377"/>
      <c r="IC36" s="380"/>
      <c r="ID36" s="382"/>
      <c r="IE36" s="384"/>
      <c r="IF36" s="386"/>
      <c r="IG36" s="389"/>
      <c r="IH36" s="392"/>
      <c r="II36" s="394"/>
      <c r="IJ36" s="396"/>
      <c r="IK36" s="399"/>
      <c r="IL36" s="400"/>
      <c r="IM36" s="401"/>
      <c r="IN36" s="402"/>
      <c r="IO36" s="404"/>
      <c r="IP36" s="406"/>
      <c r="IQ36" s="408"/>
      <c r="IR36" s="409"/>
      <c r="IS36" s="409"/>
      <c r="IT36" s="409"/>
      <c r="IU36" s="409"/>
      <c r="IV36" s="409"/>
      <c r="IW36" s="409"/>
      <c r="IX36" s="420"/>
      <c r="IY36" s="409"/>
      <c r="IZ36" s="409"/>
      <c r="JA36" s="409"/>
      <c r="JB36" s="409"/>
      <c r="JC36" s="429"/>
      <c r="JD36" s="431"/>
      <c r="JE36" s="433"/>
      <c r="JF36" s="434"/>
      <c r="JG36" s="435"/>
      <c r="JH36" s="436"/>
      <c r="JI36" s="437"/>
      <c r="JJ36" s="439"/>
      <c r="JK36" s="439"/>
      <c r="JL36" s="439"/>
      <c r="JM36" s="439"/>
      <c r="JN36" s="439"/>
      <c r="JO36" s="439"/>
      <c r="JP36" s="439"/>
      <c r="JQ36" s="439"/>
      <c r="JR36" s="439"/>
    </row>
    <row r="37" spans="1:278" s="92" customFormat="1" ht="14.1" customHeight="1">
      <c r="A37" s="111">
        <v>-13</v>
      </c>
      <c r="B37" s="110">
        <v>40.79</v>
      </c>
      <c r="C37" s="110">
        <f t="shared" si="8"/>
        <v>-0.28999999999999915</v>
      </c>
      <c r="D37" s="110">
        <v>40.5</v>
      </c>
      <c r="E37" s="110">
        <f t="shared" si="9"/>
        <v>-7.2499999999999787E-2</v>
      </c>
      <c r="F37" s="791"/>
      <c r="G37" s="792"/>
      <c r="H37" s="792"/>
      <c r="I37" s="793"/>
      <c r="N37" s="590">
        <f t="shared" si="10"/>
        <v>40.79</v>
      </c>
      <c r="O37" s="100">
        <v>17</v>
      </c>
      <c r="P37" s="103">
        <v>6.93</v>
      </c>
      <c r="Q37" s="103">
        <v>-5.74</v>
      </c>
      <c r="R37" s="103">
        <f t="shared" si="0"/>
        <v>1.1899999999999995</v>
      </c>
      <c r="S37" s="104">
        <v>9.1</v>
      </c>
      <c r="T37" s="104">
        <v>-7.98</v>
      </c>
      <c r="U37" s="105">
        <f t="shared" si="12"/>
        <v>1.1199999999999992</v>
      </c>
      <c r="V37" s="103">
        <f t="shared" si="13"/>
        <v>6.335</v>
      </c>
      <c r="W37" s="103">
        <f t="shared" si="14"/>
        <v>8.5399999999999991</v>
      </c>
      <c r="X37" s="103">
        <f t="shared" si="17"/>
        <v>-64.599999999999952</v>
      </c>
      <c r="Y37" s="103">
        <f t="shared" si="18"/>
        <v>-7.2800000000000047</v>
      </c>
      <c r="Z37" s="103">
        <f t="shared" si="15"/>
        <v>57.319999999999951</v>
      </c>
      <c r="AA37" s="103">
        <f t="shared" si="16"/>
        <v>57.319999999999951</v>
      </c>
      <c r="AB37" s="590">
        <v>58.29</v>
      </c>
      <c r="AC37" s="92">
        <f t="shared" si="5"/>
        <v>0.9700000000000486</v>
      </c>
      <c r="AG37" s="477">
        <v>5.5299999999999585</v>
      </c>
      <c r="AH37" s="478">
        <v>6.41</v>
      </c>
      <c r="AI37" s="478">
        <v>7.3599999999999355</v>
      </c>
      <c r="AJ37" s="478">
        <v>8.059999999999981</v>
      </c>
      <c r="AK37" s="478">
        <v>8.4600000000000009</v>
      </c>
      <c r="AL37" s="478">
        <v>8.76</v>
      </c>
      <c r="AM37" s="478">
        <v>9.1</v>
      </c>
      <c r="AN37" s="478">
        <v>9.56</v>
      </c>
      <c r="AO37" s="478">
        <v>9.27</v>
      </c>
      <c r="AP37" s="478">
        <v>9.69</v>
      </c>
      <c r="AQ37" s="478">
        <v>10.08</v>
      </c>
      <c r="AR37" s="478">
        <v>9.7799999999999994</v>
      </c>
      <c r="AS37" s="478">
        <v>10.17</v>
      </c>
      <c r="AT37" s="478">
        <v>9.86</v>
      </c>
      <c r="AU37" s="478">
        <v>10.25</v>
      </c>
      <c r="AV37" s="478">
        <v>10.46</v>
      </c>
      <c r="AW37" s="478">
        <v>10.88</v>
      </c>
      <c r="AX37" s="478">
        <v>11.21</v>
      </c>
      <c r="AY37" s="478">
        <v>10.76</v>
      </c>
      <c r="AZ37" s="478">
        <v>11.08</v>
      </c>
      <c r="BA37" s="499">
        <v>11.63</v>
      </c>
      <c r="BB37" s="499">
        <v>13.999999999999957</v>
      </c>
      <c r="BC37" s="499">
        <v>14.889999999999944</v>
      </c>
      <c r="BD37" s="499">
        <v>14.999999999999957</v>
      </c>
      <c r="BE37" s="499">
        <v>17.139999999999972</v>
      </c>
      <c r="BF37" s="499">
        <v>18.67999999999995</v>
      </c>
      <c r="BG37" s="499">
        <v>21.209999999999937</v>
      </c>
      <c r="BH37" s="499">
        <v>22.237999999999936</v>
      </c>
      <c r="BI37" s="499">
        <v>25.534999999999961</v>
      </c>
      <c r="BJ37" s="499">
        <v>26.73</v>
      </c>
      <c r="BK37" s="504">
        <v>24.759499999999981</v>
      </c>
      <c r="BL37" s="509">
        <v>23.914999999999971</v>
      </c>
      <c r="BM37" s="509">
        <v>25.456999999999972</v>
      </c>
      <c r="BN37" s="509">
        <v>26.382199999999973</v>
      </c>
      <c r="BO37" s="509">
        <v>27.04</v>
      </c>
      <c r="BP37" s="509">
        <v>26.63</v>
      </c>
      <c r="BQ37" s="509">
        <v>27.16</v>
      </c>
      <c r="BR37" s="509">
        <v>26.074999999999946</v>
      </c>
      <c r="BS37" s="528">
        <v>26.91</v>
      </c>
      <c r="BT37" s="528">
        <v>27.54</v>
      </c>
      <c r="BU37" s="528">
        <v>28.46</v>
      </c>
      <c r="BV37" s="528">
        <v>27.7</v>
      </c>
      <c r="BW37" s="528">
        <v>27.619999999999969</v>
      </c>
      <c r="BX37" s="528">
        <v>28.5</v>
      </c>
      <c r="BY37" s="528">
        <v>30.044999999999902</v>
      </c>
      <c r="BZ37" s="528">
        <v>31.769999999999939</v>
      </c>
      <c r="CA37" s="528">
        <v>33.224999999999952</v>
      </c>
      <c r="CB37" s="528">
        <v>34.29</v>
      </c>
      <c r="CC37" s="528">
        <v>35.045000000000002</v>
      </c>
      <c r="CD37" s="528">
        <v>35.75</v>
      </c>
      <c r="CE37" s="528">
        <v>33.589999999999975</v>
      </c>
      <c r="CF37" s="528">
        <v>34.19</v>
      </c>
      <c r="CG37" s="149">
        <v>34.869999999999997</v>
      </c>
      <c r="CH37" s="541">
        <v>35.171999999999997</v>
      </c>
      <c r="CI37" s="149">
        <v>35.215999999999994</v>
      </c>
      <c r="CJ37" s="149">
        <v>35.6</v>
      </c>
      <c r="CK37" s="149">
        <v>35.856700000000004</v>
      </c>
      <c r="CL37" s="548">
        <v>35.43</v>
      </c>
      <c r="CM37" s="149">
        <v>36</v>
      </c>
      <c r="CN37" s="149">
        <v>36.54</v>
      </c>
      <c r="CO37" s="149">
        <v>36.979999999999997</v>
      </c>
      <c r="CP37" s="149">
        <v>36.61</v>
      </c>
      <c r="CQ37" s="149">
        <v>36.774900000000002</v>
      </c>
      <c r="CR37" s="149">
        <v>37.25</v>
      </c>
      <c r="CS37" s="149">
        <v>37.22</v>
      </c>
      <c r="CT37" s="149">
        <v>40.464499999999965</v>
      </c>
      <c r="CU37" s="149">
        <v>41.854999999999947</v>
      </c>
      <c r="CV37" s="149">
        <v>42.209999999999958</v>
      </c>
      <c r="CW37" s="149">
        <v>43.18</v>
      </c>
      <c r="CX37" s="149">
        <v>44.879999999999932</v>
      </c>
      <c r="CY37" s="149">
        <v>45.78</v>
      </c>
      <c r="CZ37" s="149">
        <v>44.459999999999965</v>
      </c>
      <c r="DA37" s="149">
        <v>45.489999999999938</v>
      </c>
      <c r="DB37" s="149">
        <v>46.4</v>
      </c>
      <c r="DC37" s="149">
        <v>46.759999999999977</v>
      </c>
      <c r="DD37" s="149">
        <v>47.7</v>
      </c>
      <c r="DE37" s="149">
        <v>47.274999999999956</v>
      </c>
      <c r="DF37" s="149">
        <v>48.160500000000006</v>
      </c>
      <c r="DG37" s="564">
        <v>48.91</v>
      </c>
      <c r="DH37" s="564">
        <v>49.81</v>
      </c>
      <c r="DI37" s="149">
        <v>50.6</v>
      </c>
      <c r="DJ37" s="149">
        <v>50.09</v>
      </c>
      <c r="DK37" s="149">
        <v>50.44</v>
      </c>
      <c r="DL37" s="149">
        <v>50.04</v>
      </c>
      <c r="DM37" s="149">
        <v>50.54</v>
      </c>
      <c r="DN37" s="149">
        <v>51.039999999999949</v>
      </c>
      <c r="DO37" s="149">
        <v>51.65</v>
      </c>
      <c r="DP37" s="149">
        <v>52.27</v>
      </c>
      <c r="DQ37" s="149">
        <v>50.474499999999978</v>
      </c>
      <c r="DR37" s="149">
        <v>49.704999999999963</v>
      </c>
      <c r="DS37" s="149">
        <v>50.1</v>
      </c>
      <c r="DT37" s="149">
        <v>50.45</v>
      </c>
      <c r="DU37" s="149">
        <v>50.2</v>
      </c>
      <c r="DV37" s="149">
        <v>50.55</v>
      </c>
      <c r="DW37" s="591">
        <v>50.9</v>
      </c>
      <c r="DX37" s="149">
        <v>51.41</v>
      </c>
      <c r="DY37" s="593">
        <v>51.72</v>
      </c>
      <c r="DZ37" s="594">
        <v>51.25</v>
      </c>
      <c r="EA37" s="149">
        <v>51.51</v>
      </c>
      <c r="EB37" s="596">
        <v>51.05</v>
      </c>
      <c r="EC37" s="597">
        <v>52.07</v>
      </c>
      <c r="ED37" s="149">
        <v>52.59</v>
      </c>
      <c r="EE37" s="600">
        <v>52.22</v>
      </c>
      <c r="EF37" s="601">
        <v>51.96</v>
      </c>
      <c r="EG37" s="602">
        <v>52.48</v>
      </c>
      <c r="EH37" s="149">
        <v>51.31</v>
      </c>
      <c r="EI37" s="149">
        <v>51.77</v>
      </c>
      <c r="EJ37" s="149">
        <v>51.36</v>
      </c>
      <c r="EK37" s="149">
        <v>51</v>
      </c>
      <c r="EL37" s="149">
        <v>51.36</v>
      </c>
      <c r="EM37" s="149">
        <v>50.85</v>
      </c>
      <c r="EN37" s="149">
        <v>54.731999999999971</v>
      </c>
      <c r="EO37" s="149">
        <v>57.319999999999951</v>
      </c>
      <c r="EP37" s="149">
        <v>57.72</v>
      </c>
      <c r="EQ37" s="149">
        <v>58.59</v>
      </c>
      <c r="ER37" s="149">
        <v>58.18</v>
      </c>
      <c r="ES37" s="149">
        <v>58.7</v>
      </c>
      <c r="ET37" s="621">
        <v>58.29</v>
      </c>
      <c r="EU37" s="149"/>
      <c r="EV37" s="149"/>
      <c r="EW37" s="149"/>
      <c r="EX37" s="149"/>
      <c r="EY37" s="149"/>
      <c r="EZ37" s="149"/>
      <c r="FA37" s="149"/>
      <c r="FB37" s="149"/>
      <c r="FC37" s="149"/>
      <c r="FD37" s="149"/>
      <c r="FE37" s="282"/>
      <c r="FF37" s="283"/>
      <c r="FG37" s="285"/>
      <c r="FH37" s="286"/>
      <c r="FI37" s="287"/>
      <c r="FJ37" s="288"/>
      <c r="FK37" s="289"/>
      <c r="FL37" s="290"/>
      <c r="FM37" s="291"/>
      <c r="FN37" s="291"/>
      <c r="FO37" s="293"/>
      <c r="FP37" s="294"/>
      <c r="FQ37" s="291"/>
      <c r="FR37" s="291"/>
      <c r="FS37" s="291"/>
      <c r="FT37" s="291"/>
      <c r="FU37" s="291"/>
      <c r="FV37" s="291"/>
      <c r="FW37" s="291"/>
      <c r="FX37" s="298"/>
      <c r="FY37" s="299"/>
      <c r="FZ37" s="300"/>
      <c r="GA37" s="301"/>
      <c r="GB37" s="302"/>
      <c r="GC37" s="304"/>
      <c r="GD37" s="305"/>
      <c r="GE37" s="306"/>
      <c r="GF37" s="307"/>
      <c r="GG37" s="308"/>
      <c r="GH37" s="309"/>
      <c r="GI37" s="310"/>
      <c r="GJ37" s="311"/>
      <c r="GK37" s="313"/>
      <c r="GL37" s="313"/>
      <c r="GM37" s="313"/>
      <c r="GN37" s="316"/>
      <c r="GO37" s="317"/>
      <c r="GP37" s="318"/>
      <c r="GQ37" s="313"/>
      <c r="GR37" s="313"/>
      <c r="GS37" s="313"/>
      <c r="GT37" s="313"/>
      <c r="GU37" s="313"/>
      <c r="GV37" s="313"/>
      <c r="GW37" s="321"/>
      <c r="GX37" s="321"/>
      <c r="GY37" s="325"/>
      <c r="GZ37" s="327"/>
      <c r="HA37" s="321"/>
      <c r="HB37" s="321"/>
      <c r="HC37" s="321"/>
      <c r="HD37" s="321"/>
      <c r="HE37" s="321"/>
      <c r="HF37" s="321"/>
      <c r="HG37" s="321"/>
      <c r="HH37" s="337"/>
      <c r="HI37" s="343"/>
      <c r="HJ37" s="347"/>
      <c r="HK37" s="321"/>
      <c r="HL37" s="352"/>
      <c r="HM37" s="355"/>
      <c r="HN37" s="355"/>
      <c r="HO37" s="355"/>
      <c r="HP37" s="355"/>
      <c r="HQ37" s="355"/>
      <c r="HR37" s="355"/>
      <c r="HS37" s="355"/>
      <c r="HT37" s="355"/>
      <c r="HU37" s="355"/>
      <c r="HV37" s="355"/>
      <c r="HW37" s="355"/>
      <c r="HX37" s="355"/>
      <c r="HY37" s="363"/>
      <c r="HZ37" s="369"/>
      <c r="IA37" s="373"/>
      <c r="IB37" s="377"/>
      <c r="IC37" s="380"/>
      <c r="ID37" s="382"/>
      <c r="IE37" s="384"/>
      <c r="IF37" s="386"/>
      <c r="IG37" s="389"/>
      <c r="IH37" s="392"/>
      <c r="II37" s="394"/>
      <c r="IJ37" s="396"/>
      <c r="IK37" s="399"/>
      <c r="IL37" s="400"/>
      <c r="IM37" s="401"/>
      <c r="IN37" s="402"/>
      <c r="IO37" s="404"/>
      <c r="IP37" s="406"/>
      <c r="IQ37" s="408"/>
      <c r="IR37" s="409"/>
      <c r="IS37" s="409"/>
      <c r="IT37" s="409"/>
      <c r="IU37" s="409"/>
      <c r="IV37" s="409"/>
      <c r="IW37" s="409"/>
      <c r="IX37" s="420"/>
      <c r="IY37" s="409"/>
      <c r="IZ37" s="409"/>
      <c r="JA37" s="409"/>
      <c r="JB37" s="409"/>
      <c r="JC37" s="429"/>
      <c r="JD37" s="431"/>
      <c r="JE37" s="433"/>
      <c r="JF37" s="434"/>
      <c r="JG37" s="435"/>
      <c r="JH37" s="436"/>
      <c r="JI37" s="437"/>
      <c r="JJ37" s="439"/>
      <c r="JK37" s="439"/>
      <c r="JL37" s="439"/>
      <c r="JM37" s="439"/>
      <c r="JN37" s="439"/>
      <c r="JO37" s="439"/>
      <c r="JP37" s="439"/>
      <c r="JQ37" s="439"/>
      <c r="JR37" s="439"/>
    </row>
    <row r="38" spans="1:278" s="92" customFormat="1" ht="14.1" customHeight="1">
      <c r="A38" s="111">
        <v>-13.5</v>
      </c>
      <c r="B38" s="110">
        <v>42.86</v>
      </c>
      <c r="C38" s="110">
        <f t="shared" si="8"/>
        <v>-0.29999999999999716</v>
      </c>
      <c r="D38" s="110">
        <v>42.56</v>
      </c>
      <c r="E38" s="110">
        <f t="shared" si="9"/>
        <v>-7.4999999999999289E-2</v>
      </c>
      <c r="F38" s="791"/>
      <c r="G38" s="792"/>
      <c r="H38" s="792"/>
      <c r="I38" s="793"/>
      <c r="N38" s="590">
        <f t="shared" si="10"/>
        <v>42.86</v>
      </c>
      <c r="O38" s="100">
        <v>17.5</v>
      </c>
      <c r="P38" s="103">
        <v>7.44</v>
      </c>
      <c r="Q38" s="103">
        <v>-6.06</v>
      </c>
      <c r="R38" s="103">
        <f t="shared" si="0"/>
        <v>1.3800000000000008</v>
      </c>
      <c r="S38" s="104">
        <v>9.27</v>
      </c>
      <c r="T38" s="104">
        <v>-8.19</v>
      </c>
      <c r="U38" s="105">
        <f t="shared" si="12"/>
        <v>1.08</v>
      </c>
      <c r="V38" s="103">
        <f t="shared" si="13"/>
        <v>6.75</v>
      </c>
      <c r="W38" s="103">
        <f t="shared" si="14"/>
        <v>8.73</v>
      </c>
      <c r="X38" s="103">
        <f t="shared" si="17"/>
        <v>-57.849999999999952</v>
      </c>
      <c r="Y38" s="103">
        <f t="shared" si="18"/>
        <v>1.4499999999999957</v>
      </c>
      <c r="Z38" s="103">
        <f t="shared" si="15"/>
        <v>59.299999999999947</v>
      </c>
      <c r="AA38" s="103">
        <f t="shared" si="16"/>
        <v>59.299999999999947</v>
      </c>
      <c r="AB38" s="590">
        <v>60.31</v>
      </c>
      <c r="AC38" s="92">
        <f t="shared" si="5"/>
        <v>1.0100000000000549</v>
      </c>
      <c r="AG38" s="477">
        <v>5.4499999999999602</v>
      </c>
      <c r="AH38" s="478">
        <v>6.32</v>
      </c>
      <c r="AI38" s="478">
        <v>7.2549999999999386</v>
      </c>
      <c r="AJ38" s="478">
        <v>7.8699999999999832</v>
      </c>
      <c r="AK38" s="478">
        <v>8.26</v>
      </c>
      <c r="AL38" s="478">
        <v>8.56</v>
      </c>
      <c r="AM38" s="478">
        <v>8.89</v>
      </c>
      <c r="AN38" s="478">
        <v>9.33</v>
      </c>
      <c r="AO38" s="478">
        <v>9.0500000000000007</v>
      </c>
      <c r="AP38" s="478">
        <v>9.4600000000000009</v>
      </c>
      <c r="AQ38" s="478">
        <v>9.84</v>
      </c>
      <c r="AR38" s="478">
        <v>9.5399999999999991</v>
      </c>
      <c r="AS38" s="478">
        <v>9.92</v>
      </c>
      <c r="AT38" s="478">
        <v>9.6199999999999992</v>
      </c>
      <c r="AU38" s="478">
        <v>10</v>
      </c>
      <c r="AV38" s="478">
        <v>10.199999999999999</v>
      </c>
      <c r="AW38" s="478">
        <v>10.61</v>
      </c>
      <c r="AX38" s="478">
        <v>10.93</v>
      </c>
      <c r="AY38" s="478">
        <v>10.49</v>
      </c>
      <c r="AZ38" s="478">
        <v>10.8</v>
      </c>
      <c r="BA38" s="499">
        <v>11.34</v>
      </c>
      <c r="BB38" s="499">
        <v>13.744999999999955</v>
      </c>
      <c r="BC38" s="499">
        <v>14.704999999999941</v>
      </c>
      <c r="BD38" s="499">
        <v>14.819999999999958</v>
      </c>
      <c r="BE38" s="499">
        <v>16.984999999999971</v>
      </c>
      <c r="BF38" s="499">
        <v>18.534999999999954</v>
      </c>
      <c r="BG38" s="499">
        <v>21.089999999999939</v>
      </c>
      <c r="BH38" s="499">
        <v>22.129999999999939</v>
      </c>
      <c r="BI38" s="499">
        <v>25.374999999999957</v>
      </c>
      <c r="BJ38" s="499">
        <v>26.58</v>
      </c>
      <c r="BK38" s="504">
        <v>24.672499999999978</v>
      </c>
      <c r="BL38" s="509">
        <v>23.854999999999968</v>
      </c>
      <c r="BM38" s="509">
        <v>25.414999999999967</v>
      </c>
      <c r="BN38" s="509">
        <v>26.350999999999967</v>
      </c>
      <c r="BO38" s="509">
        <v>27.01</v>
      </c>
      <c r="BP38" s="509">
        <v>26.6</v>
      </c>
      <c r="BQ38" s="509">
        <v>27.13</v>
      </c>
      <c r="BR38" s="509">
        <v>25.999999999999947</v>
      </c>
      <c r="BS38" s="528">
        <v>26.83</v>
      </c>
      <c r="BT38" s="528">
        <v>27.45</v>
      </c>
      <c r="BU38" s="528">
        <v>28.36</v>
      </c>
      <c r="BV38" s="528">
        <v>27.6</v>
      </c>
      <c r="BW38" s="528">
        <v>27.564999999999969</v>
      </c>
      <c r="BX38" s="528">
        <v>28.45</v>
      </c>
      <c r="BY38" s="528">
        <v>30.174999999999901</v>
      </c>
      <c r="BZ38" s="528">
        <v>31.99999999999994</v>
      </c>
      <c r="CA38" s="528">
        <v>33.60999999999995</v>
      </c>
      <c r="CB38" s="528">
        <v>34.69</v>
      </c>
      <c r="CC38" s="528">
        <v>35.559999999999995</v>
      </c>
      <c r="CD38" s="528">
        <v>36.270000000000003</v>
      </c>
      <c r="CE38" s="528">
        <v>34.139999999999972</v>
      </c>
      <c r="CF38" s="528">
        <v>34.75</v>
      </c>
      <c r="CG38" s="149">
        <v>35.450000000000003</v>
      </c>
      <c r="CH38" s="541">
        <v>35.798000000000002</v>
      </c>
      <c r="CI38" s="149">
        <v>35.888000000000005</v>
      </c>
      <c r="CJ38" s="149">
        <v>36.28</v>
      </c>
      <c r="CK38" s="149">
        <v>36.575800000000001</v>
      </c>
      <c r="CL38" s="548">
        <v>36.14</v>
      </c>
      <c r="CM38" s="149">
        <v>36.72</v>
      </c>
      <c r="CN38" s="149">
        <v>37.270000000000003</v>
      </c>
      <c r="CO38" s="149">
        <v>37.72</v>
      </c>
      <c r="CP38" s="149">
        <v>37.340000000000003</v>
      </c>
      <c r="CQ38" s="149">
        <v>37.528700000000001</v>
      </c>
      <c r="CR38" s="149">
        <v>38.020000000000003</v>
      </c>
      <c r="CS38" s="149">
        <v>38.073900000000002</v>
      </c>
      <c r="CT38" s="149">
        <v>41.413669999999968</v>
      </c>
      <c r="CU38" s="149">
        <v>42.844999999999949</v>
      </c>
      <c r="CV38" s="149">
        <v>43.319999999999958</v>
      </c>
      <c r="CW38" s="149">
        <v>44.32</v>
      </c>
      <c r="CX38" s="149">
        <v>46.254999999999932</v>
      </c>
      <c r="CY38" s="149">
        <v>47.18</v>
      </c>
      <c r="CZ38" s="149">
        <v>45.779999999999973</v>
      </c>
      <c r="DA38" s="149">
        <v>46.914999999999935</v>
      </c>
      <c r="DB38" s="149">
        <v>47.85</v>
      </c>
      <c r="DC38" s="149">
        <v>48.359999999999978</v>
      </c>
      <c r="DD38" s="149">
        <v>49.33</v>
      </c>
      <c r="DE38" s="149">
        <v>48.859999999999957</v>
      </c>
      <c r="DF38" s="149">
        <v>49.773000000000003</v>
      </c>
      <c r="DG38" s="564">
        <v>50.55</v>
      </c>
      <c r="DH38" s="564">
        <v>51.48</v>
      </c>
      <c r="DI38" s="149">
        <v>52.29</v>
      </c>
      <c r="DJ38" s="149">
        <v>51.77</v>
      </c>
      <c r="DK38" s="149">
        <v>52.13</v>
      </c>
      <c r="DL38" s="149">
        <v>51.71</v>
      </c>
      <c r="DM38" s="149">
        <v>52.23</v>
      </c>
      <c r="DN38" s="149">
        <v>52.784999999999947</v>
      </c>
      <c r="DO38" s="149">
        <v>53.42</v>
      </c>
      <c r="DP38" s="149">
        <v>54.06</v>
      </c>
      <c r="DQ38" s="149">
        <v>52.138499999999972</v>
      </c>
      <c r="DR38" s="149">
        <v>51.314999999999962</v>
      </c>
      <c r="DS38" s="149">
        <v>51.73</v>
      </c>
      <c r="DT38" s="149">
        <v>52.09</v>
      </c>
      <c r="DU38" s="149">
        <v>51.83</v>
      </c>
      <c r="DV38" s="149">
        <v>52.19</v>
      </c>
      <c r="DW38" s="591">
        <v>52.56</v>
      </c>
      <c r="DX38" s="149">
        <v>53.09</v>
      </c>
      <c r="DY38" s="593">
        <v>53.41</v>
      </c>
      <c r="DZ38" s="594">
        <v>52.93</v>
      </c>
      <c r="EA38" s="149">
        <v>53.19</v>
      </c>
      <c r="EB38" s="596">
        <v>52.71</v>
      </c>
      <c r="EC38" s="597">
        <v>53.76</v>
      </c>
      <c r="ED38" s="149">
        <v>54.3</v>
      </c>
      <c r="EE38" s="600">
        <v>53.92</v>
      </c>
      <c r="EF38" s="601">
        <v>53.65</v>
      </c>
      <c r="EG38" s="602">
        <v>54.19</v>
      </c>
      <c r="EH38" s="149">
        <v>52.98</v>
      </c>
      <c r="EI38" s="149">
        <v>53.46</v>
      </c>
      <c r="EJ38" s="149">
        <v>53.03</v>
      </c>
      <c r="EK38" s="149">
        <v>52.66</v>
      </c>
      <c r="EL38" s="149">
        <v>53.03</v>
      </c>
      <c r="EM38" s="149">
        <v>52.5</v>
      </c>
      <c r="EN38" s="149">
        <v>56.45</v>
      </c>
      <c r="EO38" s="149">
        <v>59.299999999999947</v>
      </c>
      <c r="EP38" s="149">
        <v>59.72</v>
      </c>
      <c r="EQ38" s="149">
        <v>60.62</v>
      </c>
      <c r="ER38" s="149">
        <v>60.2</v>
      </c>
      <c r="ES38" s="149">
        <v>60.74</v>
      </c>
      <c r="ET38" s="621">
        <v>60.31</v>
      </c>
      <c r="EU38" s="149"/>
      <c r="EV38" s="149"/>
      <c r="EW38" s="149"/>
      <c r="EX38" s="149"/>
      <c r="EY38" s="149"/>
      <c r="EZ38" s="149"/>
      <c r="FA38" s="149"/>
      <c r="FB38" s="149"/>
      <c r="FC38" s="149"/>
      <c r="FD38" s="149"/>
      <c r="FE38" s="282"/>
      <c r="FF38" s="283"/>
      <c r="FG38" s="285"/>
      <c r="FH38" s="286"/>
      <c r="FI38" s="287"/>
      <c r="FJ38" s="288"/>
      <c r="FK38" s="289"/>
      <c r="FL38" s="290"/>
      <c r="FM38" s="291"/>
      <c r="FN38" s="291"/>
      <c r="FO38" s="293"/>
      <c r="FP38" s="294"/>
      <c r="FQ38" s="291"/>
      <c r="FR38" s="291"/>
      <c r="FS38" s="291"/>
      <c r="FT38" s="291"/>
      <c r="FU38" s="291"/>
      <c r="FV38" s="291"/>
      <c r="FW38" s="291"/>
      <c r="FX38" s="298"/>
      <c r="FY38" s="299"/>
      <c r="FZ38" s="300"/>
      <c r="GA38" s="301"/>
      <c r="GB38" s="302"/>
      <c r="GC38" s="304"/>
      <c r="GD38" s="305"/>
      <c r="GE38" s="306"/>
      <c r="GF38" s="307"/>
      <c r="GG38" s="308"/>
      <c r="GH38" s="309"/>
      <c r="GI38" s="310"/>
      <c r="GJ38" s="311"/>
      <c r="GK38" s="313"/>
      <c r="GL38" s="313"/>
      <c r="GM38" s="313"/>
      <c r="GN38" s="316"/>
      <c r="GO38" s="317"/>
      <c r="GP38" s="318"/>
      <c r="GQ38" s="313"/>
      <c r="GR38" s="313"/>
      <c r="GS38" s="313"/>
      <c r="GT38" s="313"/>
      <c r="GU38" s="313"/>
      <c r="GV38" s="313"/>
      <c r="GW38" s="321"/>
      <c r="GX38" s="321"/>
      <c r="GY38" s="325"/>
      <c r="GZ38" s="327"/>
      <c r="HA38" s="321"/>
      <c r="HB38" s="321"/>
      <c r="HC38" s="321"/>
      <c r="HD38" s="321"/>
      <c r="HE38" s="321"/>
      <c r="HF38" s="321"/>
      <c r="HG38" s="321"/>
      <c r="HH38" s="337"/>
      <c r="HI38" s="343"/>
      <c r="HJ38" s="347"/>
      <c r="HK38" s="321"/>
      <c r="HL38" s="352"/>
      <c r="HM38" s="355"/>
      <c r="HN38" s="355"/>
      <c r="HO38" s="355"/>
      <c r="HP38" s="355"/>
      <c r="HQ38" s="355"/>
      <c r="HR38" s="355"/>
      <c r="HS38" s="355"/>
      <c r="HT38" s="355"/>
      <c r="HU38" s="355"/>
      <c r="HV38" s="355"/>
      <c r="HW38" s="355"/>
      <c r="HX38" s="355"/>
      <c r="HY38" s="363"/>
      <c r="HZ38" s="369"/>
      <c r="IA38" s="373"/>
      <c r="IB38" s="377"/>
      <c r="IC38" s="380"/>
      <c r="ID38" s="382"/>
      <c r="IE38" s="384"/>
      <c r="IF38" s="386"/>
      <c r="IG38" s="389"/>
      <c r="IH38" s="392"/>
      <c r="II38" s="394"/>
      <c r="IJ38" s="396"/>
      <c r="IK38" s="399"/>
      <c r="IL38" s="400"/>
      <c r="IM38" s="401"/>
      <c r="IN38" s="402"/>
      <c r="IO38" s="404"/>
      <c r="IP38" s="406"/>
      <c r="IQ38" s="408"/>
      <c r="IR38" s="409"/>
      <c r="IS38" s="409"/>
      <c r="IT38" s="409"/>
      <c r="IU38" s="409"/>
      <c r="IV38" s="409"/>
      <c r="IW38" s="409"/>
      <c r="IX38" s="420"/>
      <c r="IY38" s="409"/>
      <c r="IZ38" s="409"/>
      <c r="JA38" s="409"/>
      <c r="JB38" s="409"/>
      <c r="JC38" s="429"/>
      <c r="JD38" s="431"/>
      <c r="JE38" s="433"/>
      <c r="JF38" s="434"/>
      <c r="JG38" s="435"/>
      <c r="JH38" s="436"/>
      <c r="JI38" s="437"/>
      <c r="JJ38" s="439"/>
      <c r="JK38" s="439"/>
      <c r="JL38" s="439"/>
      <c r="JM38" s="439"/>
      <c r="JN38" s="439"/>
      <c r="JO38" s="439"/>
      <c r="JP38" s="439"/>
      <c r="JQ38" s="439"/>
      <c r="JR38" s="439"/>
    </row>
    <row r="39" spans="1:278" s="92" customFormat="1" ht="14.1" customHeight="1">
      <c r="A39" s="111">
        <v>-14</v>
      </c>
      <c r="B39" s="110">
        <v>45.01</v>
      </c>
      <c r="C39" s="110">
        <f t="shared" si="8"/>
        <v>-0.32000000000000028</v>
      </c>
      <c r="D39" s="110">
        <v>44.69</v>
      </c>
      <c r="E39" s="110">
        <f t="shared" si="9"/>
        <v>-8.0000000000000071E-2</v>
      </c>
      <c r="F39" s="791"/>
      <c r="G39" s="792"/>
      <c r="H39" s="792"/>
      <c r="I39" s="793"/>
      <c r="N39" s="590">
        <f t="shared" si="10"/>
        <v>45.01</v>
      </c>
      <c r="O39" s="100">
        <v>18</v>
      </c>
      <c r="P39" s="103">
        <v>8.35</v>
      </c>
      <c r="Q39" s="103">
        <v>-7.16</v>
      </c>
      <c r="R39" s="103">
        <f t="shared" si="0"/>
        <v>1.1899999999999995</v>
      </c>
      <c r="S39" s="104">
        <v>10.01</v>
      </c>
      <c r="T39" s="104">
        <v>-9</v>
      </c>
      <c r="U39" s="105">
        <f t="shared" si="12"/>
        <v>1.0099999999999998</v>
      </c>
      <c r="V39" s="103">
        <f t="shared" si="13"/>
        <v>7.7549999999999999</v>
      </c>
      <c r="W39" s="103">
        <f t="shared" si="14"/>
        <v>9.504999999999999</v>
      </c>
      <c r="X39" s="103">
        <f t="shared" si="17"/>
        <v>-50.094999999999949</v>
      </c>
      <c r="Y39" s="103">
        <f t="shared" si="18"/>
        <v>10.954999999999995</v>
      </c>
      <c r="Z39" s="103">
        <f t="shared" si="15"/>
        <v>61.04999999999994</v>
      </c>
      <c r="AA39" s="103">
        <f t="shared" si="16"/>
        <v>61.04999999999994</v>
      </c>
      <c r="AB39" s="590">
        <v>62.08</v>
      </c>
      <c r="AC39" s="92">
        <f t="shared" si="5"/>
        <v>1.030000000000058</v>
      </c>
      <c r="AG39" s="477">
        <v>5.3099999999999596</v>
      </c>
      <c r="AH39" s="478">
        <v>6.16</v>
      </c>
      <c r="AI39" s="478">
        <v>7.2099999999999369</v>
      </c>
      <c r="AJ39" s="478">
        <v>7.7349999999999781</v>
      </c>
      <c r="AK39" s="478">
        <v>8.1199999999999992</v>
      </c>
      <c r="AL39" s="478">
        <v>8.41</v>
      </c>
      <c r="AM39" s="478">
        <v>8.74</v>
      </c>
      <c r="AN39" s="478">
        <v>9.18</v>
      </c>
      <c r="AO39" s="478">
        <v>8.9</v>
      </c>
      <c r="AP39" s="478">
        <v>9.3000000000000007</v>
      </c>
      <c r="AQ39" s="478">
        <v>9.67</v>
      </c>
      <c r="AR39" s="478">
        <v>9.3800000000000008</v>
      </c>
      <c r="AS39" s="478">
        <v>9.76</v>
      </c>
      <c r="AT39" s="478">
        <v>9.4700000000000006</v>
      </c>
      <c r="AU39" s="478">
        <v>9.85</v>
      </c>
      <c r="AV39" s="478">
        <v>10.050000000000001</v>
      </c>
      <c r="AW39" s="478">
        <v>10.45</v>
      </c>
      <c r="AX39" s="478">
        <v>10.76</v>
      </c>
      <c r="AY39" s="478">
        <v>10.33</v>
      </c>
      <c r="AZ39" s="478">
        <v>10.64</v>
      </c>
      <c r="BA39" s="499">
        <v>11.17</v>
      </c>
      <c r="BB39" s="499">
        <v>13.619999999999955</v>
      </c>
      <c r="BC39" s="499">
        <v>14.519999999999939</v>
      </c>
      <c r="BD39" s="499">
        <v>14.679999999999957</v>
      </c>
      <c r="BE39" s="499">
        <v>16.894999999999968</v>
      </c>
      <c r="BF39" s="499">
        <v>18.389999999999951</v>
      </c>
      <c r="BG39" s="499">
        <v>20.969999999999935</v>
      </c>
      <c r="BH39" s="499">
        <v>22.001999999999928</v>
      </c>
      <c r="BI39" s="499">
        <v>25.219999999999956</v>
      </c>
      <c r="BJ39" s="499">
        <v>26.42</v>
      </c>
      <c r="BK39" s="504">
        <v>24.172999999999977</v>
      </c>
      <c r="BL39" s="509">
        <v>23.209999999999965</v>
      </c>
      <c r="BM39" s="509">
        <v>24.757999999999956</v>
      </c>
      <c r="BN39" s="509">
        <v>25.686799999999952</v>
      </c>
      <c r="BO39" s="509">
        <v>26.33</v>
      </c>
      <c r="BP39" s="509">
        <v>25.94</v>
      </c>
      <c r="BQ39" s="509">
        <v>26.46</v>
      </c>
      <c r="BR39" s="509">
        <v>25.904999999999944</v>
      </c>
      <c r="BS39" s="528">
        <v>26.73</v>
      </c>
      <c r="BT39" s="528">
        <v>27.35</v>
      </c>
      <c r="BU39" s="528">
        <v>28.26</v>
      </c>
      <c r="BV39" s="528">
        <v>27.51</v>
      </c>
      <c r="BW39" s="528">
        <v>27.474999999999966</v>
      </c>
      <c r="BX39" s="528">
        <v>28.35</v>
      </c>
      <c r="BY39" s="528">
        <v>30.249999999999901</v>
      </c>
      <c r="BZ39" s="528">
        <v>32.17499999999994</v>
      </c>
      <c r="CA39" s="528">
        <v>33.974999999999952</v>
      </c>
      <c r="CB39" s="528">
        <v>35.07</v>
      </c>
      <c r="CC39" s="528">
        <v>35.979999999999997</v>
      </c>
      <c r="CD39" s="528">
        <v>36.700000000000003</v>
      </c>
      <c r="CE39" s="528">
        <v>34.609999999999971</v>
      </c>
      <c r="CF39" s="528">
        <v>35.229999999999997</v>
      </c>
      <c r="CG39" s="149">
        <v>35.93</v>
      </c>
      <c r="CH39" s="541">
        <v>36.293999999999997</v>
      </c>
      <c r="CI39" s="149">
        <v>36.44</v>
      </c>
      <c r="CJ39" s="149">
        <v>36.840000000000003</v>
      </c>
      <c r="CK39" s="149">
        <v>37.1494</v>
      </c>
      <c r="CL39" s="548">
        <v>36.700000000000003</v>
      </c>
      <c r="CM39" s="149">
        <v>37.29</v>
      </c>
      <c r="CN39" s="149">
        <v>37.85</v>
      </c>
      <c r="CO39" s="149">
        <v>38.299999999999997</v>
      </c>
      <c r="CP39" s="149">
        <v>37.92</v>
      </c>
      <c r="CQ39" s="149">
        <v>38.139299999999999</v>
      </c>
      <c r="CR39" s="149">
        <v>38.64</v>
      </c>
      <c r="CS39" s="149">
        <v>38.811500000000002</v>
      </c>
      <c r="CT39" s="149">
        <v>42.296449999999965</v>
      </c>
      <c r="CU39" s="149">
        <v>43.789999999999949</v>
      </c>
      <c r="CV39" s="149">
        <v>44.799999999999955</v>
      </c>
      <c r="CW39" s="149">
        <v>45.83</v>
      </c>
      <c r="CX39" s="149">
        <v>47.509999999999927</v>
      </c>
      <c r="CY39" s="149">
        <v>48.46</v>
      </c>
      <c r="CZ39" s="149">
        <v>47.129999999999967</v>
      </c>
      <c r="DA39" s="149">
        <v>48.324999999999932</v>
      </c>
      <c r="DB39" s="149">
        <v>49.29</v>
      </c>
      <c r="DC39" s="149">
        <v>49.844999999999978</v>
      </c>
      <c r="DD39" s="149">
        <v>50.84</v>
      </c>
      <c r="DE39" s="149">
        <v>50.459999999999951</v>
      </c>
      <c r="DF39" s="149">
        <v>51.406000000000006</v>
      </c>
      <c r="DG39" s="564">
        <v>52.21</v>
      </c>
      <c r="DH39" s="564">
        <v>53.17</v>
      </c>
      <c r="DI39" s="149">
        <v>54.01</v>
      </c>
      <c r="DJ39" s="149">
        <v>53.47</v>
      </c>
      <c r="DK39" s="149">
        <v>53.84</v>
      </c>
      <c r="DL39" s="149">
        <v>53.41</v>
      </c>
      <c r="DM39" s="149">
        <v>53.94</v>
      </c>
      <c r="DN39" s="149">
        <v>54.504999999999946</v>
      </c>
      <c r="DO39" s="149">
        <v>55.16</v>
      </c>
      <c r="DP39" s="149">
        <v>55.82</v>
      </c>
      <c r="DQ39" s="149">
        <v>53.754999999999974</v>
      </c>
      <c r="DR39" s="149">
        <v>52.869999999999962</v>
      </c>
      <c r="DS39" s="149">
        <v>53.29</v>
      </c>
      <c r="DT39" s="149">
        <v>53.66</v>
      </c>
      <c r="DU39" s="149">
        <v>53.39</v>
      </c>
      <c r="DV39" s="149">
        <v>53.76</v>
      </c>
      <c r="DW39" s="591">
        <v>54.14</v>
      </c>
      <c r="DX39" s="149">
        <v>54.68</v>
      </c>
      <c r="DY39" s="593">
        <v>55.01</v>
      </c>
      <c r="DZ39" s="594">
        <v>54.51</v>
      </c>
      <c r="EA39" s="149">
        <v>54.78</v>
      </c>
      <c r="EB39" s="596">
        <v>54.29</v>
      </c>
      <c r="EC39" s="597">
        <v>55.38</v>
      </c>
      <c r="ED39" s="149">
        <v>55.93</v>
      </c>
      <c r="EE39" s="600">
        <v>55.54</v>
      </c>
      <c r="EF39" s="601">
        <v>55.26</v>
      </c>
      <c r="EG39" s="602">
        <v>55.81</v>
      </c>
      <c r="EH39" s="149">
        <v>54.58</v>
      </c>
      <c r="EI39" s="149">
        <v>55.07</v>
      </c>
      <c r="EJ39" s="149">
        <v>54.63</v>
      </c>
      <c r="EK39" s="149">
        <v>54.25</v>
      </c>
      <c r="EL39" s="149">
        <v>54.63</v>
      </c>
      <c r="EM39" s="149">
        <v>54.08</v>
      </c>
      <c r="EN39" s="149">
        <v>58</v>
      </c>
      <c r="EO39" s="149">
        <v>61.04999999999994</v>
      </c>
      <c r="EP39" s="149">
        <v>61.48</v>
      </c>
      <c r="EQ39" s="149">
        <v>62.4</v>
      </c>
      <c r="ER39" s="149">
        <v>61.96</v>
      </c>
      <c r="ES39" s="149">
        <v>62.52</v>
      </c>
      <c r="ET39" s="621">
        <v>62.08</v>
      </c>
      <c r="EU39" s="149"/>
      <c r="EV39" s="149"/>
      <c r="EW39" s="149"/>
      <c r="EX39" s="149"/>
      <c r="EY39" s="149"/>
      <c r="EZ39" s="149"/>
      <c r="FA39" s="149"/>
      <c r="FB39" s="149"/>
      <c r="FC39" s="149"/>
      <c r="FD39" s="149"/>
      <c r="FE39" s="282"/>
      <c r="FF39" s="283"/>
      <c r="FG39" s="285"/>
      <c r="FH39" s="286"/>
      <c r="FI39" s="287"/>
      <c r="FJ39" s="288"/>
      <c r="FK39" s="289"/>
      <c r="FL39" s="290"/>
      <c r="FM39" s="291"/>
      <c r="FN39" s="291"/>
      <c r="FO39" s="293"/>
      <c r="FP39" s="294"/>
      <c r="FQ39" s="291"/>
      <c r="FR39" s="291"/>
      <c r="FS39" s="291"/>
      <c r="FT39" s="291"/>
      <c r="FU39" s="291"/>
      <c r="FV39" s="291"/>
      <c r="FW39" s="291"/>
      <c r="FX39" s="298"/>
      <c r="FY39" s="299"/>
      <c r="FZ39" s="300"/>
      <c r="GA39" s="301"/>
      <c r="GB39" s="302"/>
      <c r="GC39" s="304"/>
      <c r="GD39" s="305"/>
      <c r="GE39" s="306"/>
      <c r="GF39" s="307"/>
      <c r="GG39" s="308"/>
      <c r="GH39" s="309"/>
      <c r="GI39" s="310"/>
      <c r="GJ39" s="311"/>
      <c r="GK39" s="313"/>
      <c r="GL39" s="313"/>
      <c r="GM39" s="313"/>
      <c r="GN39" s="316"/>
      <c r="GO39" s="317"/>
      <c r="GP39" s="318"/>
      <c r="GQ39" s="313"/>
      <c r="GR39" s="313"/>
      <c r="GS39" s="313"/>
      <c r="GT39" s="313"/>
      <c r="GU39" s="313"/>
      <c r="GV39" s="313"/>
      <c r="GW39" s="321"/>
      <c r="GX39" s="321"/>
      <c r="GY39" s="325"/>
      <c r="GZ39" s="327"/>
      <c r="HA39" s="321"/>
      <c r="HB39" s="321"/>
      <c r="HC39" s="321"/>
      <c r="HD39" s="321"/>
      <c r="HE39" s="321"/>
      <c r="HF39" s="321"/>
      <c r="HG39" s="321"/>
      <c r="HH39" s="337"/>
      <c r="HI39" s="343"/>
      <c r="HJ39" s="347"/>
      <c r="HK39" s="321"/>
      <c r="HL39" s="352"/>
      <c r="HM39" s="355"/>
      <c r="HN39" s="355"/>
      <c r="HO39" s="355"/>
      <c r="HP39" s="355"/>
      <c r="HQ39" s="355"/>
      <c r="HR39" s="355"/>
      <c r="HS39" s="355"/>
      <c r="HT39" s="355"/>
      <c r="HU39" s="355"/>
      <c r="HV39" s="355"/>
      <c r="HW39" s="355"/>
      <c r="HX39" s="355"/>
      <c r="HY39" s="363"/>
      <c r="HZ39" s="369"/>
      <c r="IA39" s="373"/>
      <c r="IB39" s="377"/>
      <c r="IC39" s="380"/>
      <c r="ID39" s="382"/>
      <c r="IE39" s="384"/>
      <c r="IF39" s="386"/>
      <c r="IG39" s="389"/>
      <c r="IH39" s="392"/>
      <c r="II39" s="394"/>
      <c r="IJ39" s="396"/>
      <c r="IK39" s="399"/>
      <c r="IL39" s="400"/>
      <c r="IM39" s="401"/>
      <c r="IN39" s="402"/>
      <c r="IO39" s="404"/>
      <c r="IP39" s="406"/>
      <c r="IQ39" s="408"/>
      <c r="IR39" s="409"/>
      <c r="IS39" s="409"/>
      <c r="IT39" s="409"/>
      <c r="IU39" s="409"/>
      <c r="IV39" s="409"/>
      <c r="IW39" s="409"/>
      <c r="IX39" s="420"/>
      <c r="IY39" s="409"/>
      <c r="IZ39" s="409"/>
      <c r="JA39" s="409"/>
      <c r="JB39" s="409"/>
      <c r="JC39" s="429"/>
      <c r="JD39" s="431"/>
      <c r="JE39" s="433"/>
      <c r="JF39" s="434"/>
      <c r="JG39" s="435"/>
      <c r="JH39" s="436"/>
      <c r="JI39" s="437"/>
      <c r="JJ39" s="439"/>
      <c r="JK39" s="439"/>
      <c r="JL39" s="439"/>
      <c r="JM39" s="439"/>
      <c r="JN39" s="439"/>
      <c r="JO39" s="439"/>
      <c r="JP39" s="439"/>
      <c r="JQ39" s="439"/>
      <c r="JR39" s="439"/>
    </row>
    <row r="40" spans="1:278" s="92" customFormat="1" ht="14.1" customHeight="1">
      <c r="A40" s="111">
        <v>-14.5</v>
      </c>
      <c r="B40" s="110">
        <v>47.29</v>
      </c>
      <c r="C40" s="110">
        <f t="shared" si="8"/>
        <v>-0.32999999999999829</v>
      </c>
      <c r="D40" s="110">
        <v>46.96</v>
      </c>
      <c r="E40" s="110">
        <f t="shared" si="9"/>
        <v>-8.2499999999999574E-2</v>
      </c>
      <c r="F40" s="791"/>
      <c r="G40" s="792"/>
      <c r="H40" s="792"/>
      <c r="I40" s="793"/>
      <c r="N40" s="590">
        <f t="shared" si="10"/>
        <v>47.29</v>
      </c>
      <c r="O40" s="100">
        <v>18.5</v>
      </c>
      <c r="P40" s="103">
        <v>9.32</v>
      </c>
      <c r="Q40" s="103">
        <v>-8.02</v>
      </c>
      <c r="R40" s="103">
        <f t="shared" si="0"/>
        <v>1.3000000000000007</v>
      </c>
      <c r="S40" s="104">
        <v>10.69</v>
      </c>
      <c r="T40" s="104">
        <v>-9.52</v>
      </c>
      <c r="U40" s="105">
        <f t="shared" si="12"/>
        <v>1.17</v>
      </c>
      <c r="V40" s="103">
        <f t="shared" si="13"/>
        <v>8.67</v>
      </c>
      <c r="W40" s="103">
        <f t="shared" si="14"/>
        <v>10.105</v>
      </c>
      <c r="X40" s="103">
        <f t="shared" si="17"/>
        <v>-41.424999999999947</v>
      </c>
      <c r="Y40" s="103">
        <f t="shared" si="18"/>
        <v>21.059999999999995</v>
      </c>
      <c r="Z40" s="103">
        <f t="shared" si="15"/>
        <v>62.484999999999943</v>
      </c>
      <c r="AA40" s="103">
        <f t="shared" si="16"/>
        <v>62.484999999999943</v>
      </c>
      <c r="AB40" s="590">
        <v>63.53</v>
      </c>
      <c r="AC40" s="92">
        <f t="shared" si="5"/>
        <v>1.0450000000000585</v>
      </c>
      <c r="AG40" s="477">
        <v>5.2849999999999611</v>
      </c>
      <c r="AH40" s="478">
        <v>6.13</v>
      </c>
      <c r="AI40" s="478">
        <v>7.2999999999999332</v>
      </c>
      <c r="AJ40" s="478">
        <v>7.579999999999977</v>
      </c>
      <c r="AK40" s="478">
        <v>7.96</v>
      </c>
      <c r="AL40" s="478">
        <v>8.25</v>
      </c>
      <c r="AM40" s="478">
        <v>8.57</v>
      </c>
      <c r="AN40" s="478">
        <v>9</v>
      </c>
      <c r="AO40" s="478">
        <v>8.73</v>
      </c>
      <c r="AP40" s="478">
        <v>9.1199999999999992</v>
      </c>
      <c r="AQ40" s="478">
        <v>9.48</v>
      </c>
      <c r="AR40" s="478">
        <v>9.1999999999999993</v>
      </c>
      <c r="AS40" s="478">
        <v>9.57</v>
      </c>
      <c r="AT40" s="478">
        <v>9.2799999999999994</v>
      </c>
      <c r="AU40" s="478">
        <v>9.65</v>
      </c>
      <c r="AV40" s="478">
        <v>9.84</v>
      </c>
      <c r="AW40" s="478">
        <v>10.23</v>
      </c>
      <c r="AX40" s="478">
        <v>10.54</v>
      </c>
      <c r="AY40" s="478">
        <v>10.119999999999999</v>
      </c>
      <c r="AZ40" s="478">
        <v>10.42</v>
      </c>
      <c r="BA40" s="499">
        <v>10.94</v>
      </c>
      <c r="BB40" s="499">
        <v>13.434999999999953</v>
      </c>
      <c r="BC40" s="499">
        <v>14.319999999999936</v>
      </c>
      <c r="BD40" s="499">
        <v>14.544999999999956</v>
      </c>
      <c r="BE40" s="499">
        <v>16.699999999999967</v>
      </c>
      <c r="BF40" s="499">
        <v>18.204999999999949</v>
      </c>
      <c r="BG40" s="499">
        <v>20.734999999999935</v>
      </c>
      <c r="BH40" s="499">
        <v>21.746999999999929</v>
      </c>
      <c r="BI40" s="499">
        <v>24.914999999999957</v>
      </c>
      <c r="BJ40" s="499">
        <v>26.09</v>
      </c>
      <c r="BK40" s="504">
        <v>23.989999999999974</v>
      </c>
      <c r="BL40" s="509">
        <v>23.089999999999964</v>
      </c>
      <c r="BM40" s="509">
        <v>24.607999999999958</v>
      </c>
      <c r="BN40" s="509">
        <v>25.518799999999953</v>
      </c>
      <c r="BO40" s="509">
        <v>26.16</v>
      </c>
      <c r="BP40" s="509">
        <v>25.77</v>
      </c>
      <c r="BQ40" s="509">
        <v>26.29</v>
      </c>
      <c r="BR40" s="509">
        <v>25.759999999999941</v>
      </c>
      <c r="BS40" s="528">
        <v>26.58</v>
      </c>
      <c r="BT40" s="528">
        <v>27.2</v>
      </c>
      <c r="BU40" s="528">
        <v>28.11</v>
      </c>
      <c r="BV40" s="528">
        <v>27.36</v>
      </c>
      <c r="BW40" s="528">
        <v>27.309999999999967</v>
      </c>
      <c r="BX40" s="528">
        <v>28.18</v>
      </c>
      <c r="BY40" s="528">
        <v>30.224999999999898</v>
      </c>
      <c r="BZ40" s="528">
        <v>32.179999999999936</v>
      </c>
      <c r="CA40" s="528">
        <v>34.224999999999945</v>
      </c>
      <c r="CB40" s="528">
        <v>35.33</v>
      </c>
      <c r="CC40" s="528">
        <v>36.324999999999996</v>
      </c>
      <c r="CD40" s="528">
        <v>37.049999999999997</v>
      </c>
      <c r="CE40" s="528">
        <v>35.124999999999964</v>
      </c>
      <c r="CF40" s="528">
        <v>35.76</v>
      </c>
      <c r="CG40" s="149">
        <v>36.479999999999997</v>
      </c>
      <c r="CH40" s="541">
        <v>36.878</v>
      </c>
      <c r="CI40" s="149">
        <v>37.076000000000001</v>
      </c>
      <c r="CJ40" s="149">
        <v>37.479999999999997</v>
      </c>
      <c r="CK40" s="149">
        <v>37.818299999999994</v>
      </c>
      <c r="CL40" s="548">
        <v>37.36</v>
      </c>
      <c r="CM40" s="149">
        <v>37.96</v>
      </c>
      <c r="CN40" s="149">
        <v>38.53</v>
      </c>
      <c r="CO40" s="149">
        <v>38.99</v>
      </c>
      <c r="CP40" s="149">
        <v>38.6</v>
      </c>
      <c r="CQ40" s="149">
        <v>38.8414</v>
      </c>
      <c r="CR40" s="149">
        <v>39.35</v>
      </c>
      <c r="CS40" s="149">
        <v>39.683199999999999</v>
      </c>
      <c r="CT40" s="149">
        <v>43.110959999999963</v>
      </c>
      <c r="CU40" s="149">
        <v>44.579999999999949</v>
      </c>
      <c r="CV40" s="149">
        <v>45.709999999999951</v>
      </c>
      <c r="CW40" s="149">
        <v>46.76</v>
      </c>
      <c r="CX40" s="149">
        <v>48.669999999999931</v>
      </c>
      <c r="CY40" s="149">
        <v>49.64</v>
      </c>
      <c r="CZ40" s="149">
        <v>48.254999999999967</v>
      </c>
      <c r="DA40" s="149">
        <v>49.604999999999933</v>
      </c>
      <c r="DB40" s="149">
        <v>50.6</v>
      </c>
      <c r="DC40" s="149">
        <v>50.96999999999997</v>
      </c>
      <c r="DD40" s="149">
        <v>51.99</v>
      </c>
      <c r="DE40" s="149">
        <v>52.05499999999995</v>
      </c>
      <c r="DF40" s="149">
        <v>53.028500000000001</v>
      </c>
      <c r="DG40" s="564">
        <v>53.86</v>
      </c>
      <c r="DH40" s="564">
        <v>54.85</v>
      </c>
      <c r="DI40" s="149">
        <v>55.72</v>
      </c>
      <c r="DJ40" s="149">
        <v>55.16</v>
      </c>
      <c r="DK40" s="149">
        <v>55.55</v>
      </c>
      <c r="DL40" s="149">
        <v>55.11</v>
      </c>
      <c r="DM40" s="149">
        <v>55.66</v>
      </c>
      <c r="DN40" s="149">
        <v>56.069999999999943</v>
      </c>
      <c r="DO40" s="149">
        <v>56.74</v>
      </c>
      <c r="DP40" s="149">
        <v>57.42</v>
      </c>
      <c r="DQ40" s="149">
        <v>55.284999999999975</v>
      </c>
      <c r="DR40" s="149">
        <v>54.369999999999962</v>
      </c>
      <c r="DS40" s="149">
        <v>54.8</v>
      </c>
      <c r="DT40" s="149">
        <v>55.18</v>
      </c>
      <c r="DU40" s="149">
        <v>54.9</v>
      </c>
      <c r="DV40" s="149">
        <v>55.28</v>
      </c>
      <c r="DW40" s="591">
        <v>55.67</v>
      </c>
      <c r="DX40" s="149">
        <v>56.23</v>
      </c>
      <c r="DY40" s="593">
        <v>56.57</v>
      </c>
      <c r="DZ40" s="594">
        <v>56.06</v>
      </c>
      <c r="EA40" s="149">
        <v>56.34</v>
      </c>
      <c r="EB40" s="596">
        <v>55.83</v>
      </c>
      <c r="EC40" s="597">
        <v>56.95</v>
      </c>
      <c r="ED40" s="149">
        <v>57.52</v>
      </c>
      <c r="EE40" s="600">
        <v>57.12</v>
      </c>
      <c r="EF40" s="601">
        <v>56.83</v>
      </c>
      <c r="EG40" s="602">
        <v>57.4</v>
      </c>
      <c r="EH40" s="149">
        <v>56.13</v>
      </c>
      <c r="EI40" s="149">
        <v>56.64</v>
      </c>
      <c r="EJ40" s="149">
        <v>56.19</v>
      </c>
      <c r="EK40" s="149">
        <v>55.8</v>
      </c>
      <c r="EL40" s="149">
        <v>56.19</v>
      </c>
      <c r="EM40" s="149">
        <v>55.63</v>
      </c>
      <c r="EN40" s="149">
        <v>59.56</v>
      </c>
      <c r="EO40" s="149">
        <v>62.484999999999943</v>
      </c>
      <c r="EP40" s="149">
        <v>62.92</v>
      </c>
      <c r="EQ40" s="149">
        <v>63.86</v>
      </c>
      <c r="ER40" s="149">
        <v>63.41</v>
      </c>
      <c r="ES40" s="149">
        <v>63.98</v>
      </c>
      <c r="ET40" s="621">
        <v>63.53</v>
      </c>
      <c r="EU40" s="149"/>
      <c r="EV40" s="149"/>
      <c r="EW40" s="149"/>
      <c r="EX40" s="149"/>
      <c r="EY40" s="149"/>
      <c r="EZ40" s="149"/>
      <c r="FA40" s="149"/>
      <c r="FB40" s="149"/>
      <c r="FC40" s="149"/>
      <c r="FD40" s="149"/>
      <c r="FE40" s="282"/>
      <c r="FF40" s="283"/>
      <c r="FG40" s="285"/>
      <c r="FH40" s="286"/>
      <c r="FI40" s="287"/>
      <c r="FJ40" s="288"/>
      <c r="FK40" s="289"/>
      <c r="FL40" s="290"/>
      <c r="FM40" s="291"/>
      <c r="FN40" s="291"/>
      <c r="FO40" s="293"/>
      <c r="FP40" s="294"/>
      <c r="FQ40" s="291"/>
      <c r="FR40" s="291"/>
      <c r="FS40" s="291"/>
      <c r="FT40" s="291"/>
      <c r="FU40" s="291"/>
      <c r="FV40" s="291"/>
      <c r="FW40" s="291"/>
      <c r="FX40" s="298"/>
      <c r="FY40" s="299"/>
      <c r="FZ40" s="300"/>
      <c r="GA40" s="301"/>
      <c r="GB40" s="302"/>
      <c r="GC40" s="304"/>
      <c r="GD40" s="305"/>
      <c r="GE40" s="306"/>
      <c r="GF40" s="307"/>
      <c r="GG40" s="308"/>
      <c r="GH40" s="309"/>
      <c r="GI40" s="310"/>
      <c r="GJ40" s="311"/>
      <c r="GK40" s="313"/>
      <c r="GL40" s="313"/>
      <c r="GM40" s="313"/>
      <c r="GN40" s="316"/>
      <c r="GO40" s="317"/>
      <c r="GP40" s="318"/>
      <c r="GQ40" s="313"/>
      <c r="GR40" s="313"/>
      <c r="GS40" s="313"/>
      <c r="GT40" s="313"/>
      <c r="GU40" s="313"/>
      <c r="GV40" s="313"/>
      <c r="GW40" s="321"/>
      <c r="GX40" s="321"/>
      <c r="GY40" s="325"/>
      <c r="GZ40" s="327"/>
      <c r="HA40" s="321"/>
      <c r="HB40" s="321"/>
      <c r="HC40" s="321"/>
      <c r="HD40" s="321"/>
      <c r="HE40" s="321"/>
      <c r="HF40" s="321"/>
      <c r="HG40" s="321"/>
      <c r="HH40" s="337"/>
      <c r="HI40" s="343"/>
      <c r="HJ40" s="347"/>
      <c r="HK40" s="321"/>
      <c r="HL40" s="352"/>
      <c r="HM40" s="355"/>
      <c r="HN40" s="355"/>
      <c r="HO40" s="355"/>
      <c r="HP40" s="355"/>
      <c r="HQ40" s="355"/>
      <c r="HR40" s="355"/>
      <c r="HS40" s="355"/>
      <c r="HT40" s="355"/>
      <c r="HU40" s="355"/>
      <c r="HV40" s="355"/>
      <c r="HW40" s="355"/>
      <c r="HX40" s="355"/>
      <c r="HY40" s="363"/>
      <c r="HZ40" s="369"/>
      <c r="IA40" s="373"/>
      <c r="IB40" s="377"/>
      <c r="IC40" s="380"/>
      <c r="ID40" s="382"/>
      <c r="IE40" s="384"/>
      <c r="IF40" s="386"/>
      <c r="IG40" s="389"/>
      <c r="IH40" s="392"/>
      <c r="II40" s="394"/>
      <c r="IJ40" s="396"/>
      <c r="IK40" s="399"/>
      <c r="IL40" s="400"/>
      <c r="IM40" s="401"/>
      <c r="IN40" s="402"/>
      <c r="IO40" s="404"/>
      <c r="IP40" s="406"/>
      <c r="IQ40" s="408"/>
      <c r="IR40" s="409"/>
      <c r="IS40" s="409"/>
      <c r="IT40" s="409"/>
      <c r="IU40" s="409"/>
      <c r="IV40" s="409"/>
      <c r="IW40" s="409"/>
      <c r="IX40" s="420"/>
      <c r="IY40" s="409"/>
      <c r="IZ40" s="409"/>
      <c r="JA40" s="409"/>
      <c r="JB40" s="409"/>
      <c r="JC40" s="429"/>
      <c r="JD40" s="431"/>
      <c r="JE40" s="433"/>
      <c r="JF40" s="434"/>
      <c r="JG40" s="435"/>
      <c r="JH40" s="436"/>
      <c r="JI40" s="437"/>
      <c r="JJ40" s="439"/>
      <c r="JK40" s="439"/>
      <c r="JL40" s="439"/>
      <c r="JM40" s="439"/>
      <c r="JN40" s="439"/>
      <c r="JO40" s="439"/>
      <c r="JP40" s="439"/>
      <c r="JQ40" s="439"/>
      <c r="JR40" s="439"/>
    </row>
    <row r="41" spans="1:278" s="92" customFormat="1" ht="14.1" customHeight="1">
      <c r="A41" s="111">
        <v>-15</v>
      </c>
      <c r="B41" s="110">
        <v>49.58</v>
      </c>
      <c r="C41" s="110">
        <f t="shared" si="8"/>
        <v>-0.35000000000000142</v>
      </c>
      <c r="D41" s="110">
        <v>49.23</v>
      </c>
      <c r="E41" s="110">
        <f t="shared" si="9"/>
        <v>-8.7500000000000355E-2</v>
      </c>
      <c r="F41" s="791"/>
      <c r="G41" s="792"/>
      <c r="H41" s="792"/>
      <c r="I41" s="793"/>
      <c r="N41" s="590">
        <f t="shared" si="10"/>
        <v>49.58</v>
      </c>
      <c r="O41" s="100">
        <v>19</v>
      </c>
      <c r="P41" s="103">
        <v>0.42</v>
      </c>
      <c r="Q41" s="103">
        <v>1.05</v>
      </c>
      <c r="R41" s="103">
        <f t="shared" si="0"/>
        <v>1.47</v>
      </c>
      <c r="S41" s="104">
        <v>1.22</v>
      </c>
      <c r="T41" s="104">
        <v>0.01</v>
      </c>
      <c r="U41" s="105">
        <f t="shared" si="12"/>
        <v>1.23</v>
      </c>
      <c r="V41" s="103">
        <f t="shared" si="13"/>
        <v>-0.31500000000000006</v>
      </c>
      <c r="W41" s="103">
        <f t="shared" si="14"/>
        <v>0.60499999999999998</v>
      </c>
      <c r="X41" s="103">
        <f t="shared" si="17"/>
        <v>-41.739999999999945</v>
      </c>
      <c r="Y41" s="103">
        <f t="shared" si="18"/>
        <v>21.664999999999996</v>
      </c>
      <c r="Z41" s="103">
        <f t="shared" si="15"/>
        <v>63.404999999999944</v>
      </c>
      <c r="AA41" s="103">
        <f t="shared" si="16"/>
        <v>63.404999999999944</v>
      </c>
      <c r="AB41" s="590">
        <v>64.489999999999995</v>
      </c>
      <c r="AC41" s="92">
        <f t="shared" si="5"/>
        <v>1.0850000000000506</v>
      </c>
      <c r="AG41" s="477">
        <v>5.1199999999999619</v>
      </c>
      <c r="AH41" s="478">
        <v>5.94</v>
      </c>
      <c r="AI41" s="478">
        <v>7.0749999999999318</v>
      </c>
      <c r="AJ41" s="478">
        <v>7.2599999999999767</v>
      </c>
      <c r="AK41" s="478">
        <v>7.62</v>
      </c>
      <c r="AL41" s="478">
        <v>7.89</v>
      </c>
      <c r="AM41" s="478">
        <v>8.1999999999999993</v>
      </c>
      <c r="AN41" s="478">
        <v>8.61</v>
      </c>
      <c r="AO41" s="478">
        <v>8.35</v>
      </c>
      <c r="AP41" s="478">
        <v>8.73</v>
      </c>
      <c r="AQ41" s="478">
        <v>9.08</v>
      </c>
      <c r="AR41" s="478">
        <v>8.81</v>
      </c>
      <c r="AS41" s="478">
        <v>9.16</v>
      </c>
      <c r="AT41" s="478">
        <v>8.89</v>
      </c>
      <c r="AU41" s="478">
        <v>9.25</v>
      </c>
      <c r="AV41" s="478">
        <v>9.44</v>
      </c>
      <c r="AW41" s="478">
        <v>9.82</v>
      </c>
      <c r="AX41" s="478">
        <v>10.11</v>
      </c>
      <c r="AY41" s="478">
        <v>9.7100000000000009</v>
      </c>
      <c r="AZ41" s="478">
        <v>10</v>
      </c>
      <c r="BA41" s="499">
        <v>10.5</v>
      </c>
      <c r="BB41" s="499">
        <v>13.05499999999995</v>
      </c>
      <c r="BC41" s="499">
        <v>13.904999999999934</v>
      </c>
      <c r="BD41" s="499">
        <v>14.169999999999952</v>
      </c>
      <c r="BE41" s="499">
        <v>16.409999999999965</v>
      </c>
      <c r="BF41" s="499">
        <v>17.744999999999948</v>
      </c>
      <c r="BG41" s="499">
        <v>20.249999999999932</v>
      </c>
      <c r="BH41" s="499">
        <v>21.251999999999928</v>
      </c>
      <c r="BI41" s="499">
        <v>24.414999999999953</v>
      </c>
      <c r="BJ41" s="499">
        <v>25.58</v>
      </c>
      <c r="BK41" s="504">
        <v>23.546499999999973</v>
      </c>
      <c r="BL41" s="509">
        <v>22.674999999999962</v>
      </c>
      <c r="BM41" s="509">
        <v>24.177999999999951</v>
      </c>
      <c r="BN41" s="509">
        <v>25.079799999999945</v>
      </c>
      <c r="BO41" s="509">
        <v>25.71</v>
      </c>
      <c r="BP41" s="509">
        <v>25.32</v>
      </c>
      <c r="BQ41" s="509">
        <v>25.83</v>
      </c>
      <c r="BR41" s="509">
        <v>25.294999999999938</v>
      </c>
      <c r="BS41" s="528">
        <v>26.1</v>
      </c>
      <c r="BT41" s="528">
        <v>26.7</v>
      </c>
      <c r="BU41" s="528">
        <v>27.59</v>
      </c>
      <c r="BV41" s="528">
        <v>26.86</v>
      </c>
      <c r="BW41" s="528">
        <v>26.884999999999962</v>
      </c>
      <c r="BX41" s="528">
        <v>27.75</v>
      </c>
      <c r="BY41" s="528">
        <v>29.929999999999897</v>
      </c>
      <c r="BZ41" s="528">
        <v>31.849999999999934</v>
      </c>
      <c r="CA41" s="528">
        <v>34.099999999999945</v>
      </c>
      <c r="CB41" s="528">
        <v>35.200000000000003</v>
      </c>
      <c r="CC41" s="528">
        <v>36.270000000000003</v>
      </c>
      <c r="CD41" s="528">
        <v>37</v>
      </c>
      <c r="CE41" s="528">
        <v>35.249999999999964</v>
      </c>
      <c r="CF41" s="528">
        <v>35.880000000000003</v>
      </c>
      <c r="CG41" s="149">
        <v>36.61</v>
      </c>
      <c r="CH41" s="541">
        <v>37.045999999999999</v>
      </c>
      <c r="CI41" s="149">
        <v>37.29</v>
      </c>
      <c r="CJ41" s="149">
        <v>37.700000000000003</v>
      </c>
      <c r="CK41" s="149">
        <v>38.070600000000006</v>
      </c>
      <c r="CL41" s="548">
        <v>37.61</v>
      </c>
      <c r="CM41" s="149">
        <v>38.21</v>
      </c>
      <c r="CN41" s="149">
        <v>38.78</v>
      </c>
      <c r="CO41" s="149">
        <v>39.25</v>
      </c>
      <c r="CP41" s="149">
        <v>38.85</v>
      </c>
      <c r="CQ41" s="149">
        <v>39.118600000000001</v>
      </c>
      <c r="CR41" s="149">
        <v>39.630000000000003</v>
      </c>
      <c r="CS41" s="149">
        <v>40.046500000000002</v>
      </c>
      <c r="CT41" s="149">
        <v>43.49644999999996</v>
      </c>
      <c r="CU41" s="149">
        <v>44.974999999999945</v>
      </c>
      <c r="CV41" s="149">
        <v>46.214999999999954</v>
      </c>
      <c r="CW41" s="149">
        <v>47.28</v>
      </c>
      <c r="CX41" s="149">
        <v>49.449999999999925</v>
      </c>
      <c r="CY41" s="149">
        <v>50.44</v>
      </c>
      <c r="CZ41" s="149">
        <v>49.034999999999961</v>
      </c>
      <c r="DA41" s="149">
        <v>50.444999999999929</v>
      </c>
      <c r="DB41" s="149">
        <v>51.45</v>
      </c>
      <c r="DC41" s="149">
        <v>52.019999999999968</v>
      </c>
      <c r="DD41" s="149">
        <v>53.06</v>
      </c>
      <c r="DE41" s="149">
        <v>53.069999999999951</v>
      </c>
      <c r="DF41" s="149">
        <v>54.06</v>
      </c>
      <c r="DG41" s="564">
        <v>54.9</v>
      </c>
      <c r="DH41" s="564">
        <v>55.91</v>
      </c>
      <c r="DI41" s="149">
        <v>56.79</v>
      </c>
      <c r="DJ41" s="149">
        <v>56.22</v>
      </c>
      <c r="DK41" s="149">
        <v>56.61</v>
      </c>
      <c r="DL41" s="149">
        <v>56.16</v>
      </c>
      <c r="DM41" s="149">
        <v>56.72</v>
      </c>
      <c r="DN41" s="149">
        <v>57.314999999999941</v>
      </c>
      <c r="DO41" s="149">
        <v>58</v>
      </c>
      <c r="DP41" s="149">
        <v>58.7</v>
      </c>
      <c r="DQ41" s="149">
        <v>56.452999999999967</v>
      </c>
      <c r="DR41" s="149">
        <v>55.489999999999952</v>
      </c>
      <c r="DS41" s="149">
        <v>55.93</v>
      </c>
      <c r="DT41" s="149">
        <v>56.32</v>
      </c>
      <c r="DU41" s="149">
        <v>56.04</v>
      </c>
      <c r="DV41" s="149">
        <v>56.43</v>
      </c>
      <c r="DW41" s="591">
        <v>56.83</v>
      </c>
      <c r="DX41" s="149">
        <v>57.4</v>
      </c>
      <c r="DY41" s="593">
        <v>57.74</v>
      </c>
      <c r="DZ41" s="594">
        <v>57.22</v>
      </c>
      <c r="EA41" s="149">
        <v>57.51</v>
      </c>
      <c r="EB41" s="596">
        <v>56.99</v>
      </c>
      <c r="EC41" s="597">
        <v>58.13</v>
      </c>
      <c r="ED41" s="149">
        <v>58.71</v>
      </c>
      <c r="EE41" s="600">
        <v>58.3</v>
      </c>
      <c r="EF41" s="601">
        <v>58.01</v>
      </c>
      <c r="EG41" s="602">
        <v>58.59</v>
      </c>
      <c r="EH41" s="149">
        <v>57.29</v>
      </c>
      <c r="EI41" s="149">
        <v>57.81</v>
      </c>
      <c r="EJ41" s="149">
        <v>57.35</v>
      </c>
      <c r="EK41" s="149">
        <v>56.95</v>
      </c>
      <c r="EL41" s="149">
        <v>57.35</v>
      </c>
      <c r="EM41" s="149">
        <v>56.78</v>
      </c>
      <c r="EN41" s="149">
        <v>60.754999999999967</v>
      </c>
      <c r="EO41" s="149">
        <v>63.404999999999944</v>
      </c>
      <c r="EP41" s="149">
        <v>63.85</v>
      </c>
      <c r="EQ41" s="149">
        <v>64.81</v>
      </c>
      <c r="ER41" s="149">
        <v>64.36</v>
      </c>
      <c r="ES41" s="149">
        <v>64.94</v>
      </c>
      <c r="ET41" s="621">
        <v>64.489999999999995</v>
      </c>
      <c r="EU41" s="149"/>
      <c r="EV41" s="149"/>
      <c r="EW41" s="149"/>
      <c r="EX41" s="149"/>
      <c r="EY41" s="149"/>
      <c r="EZ41" s="149"/>
      <c r="FA41" s="149"/>
      <c r="FB41" s="149"/>
      <c r="FC41" s="149"/>
      <c r="FD41" s="149"/>
      <c r="FE41" s="282"/>
      <c r="FF41" s="283"/>
      <c r="FG41" s="285"/>
      <c r="FH41" s="286"/>
      <c r="FI41" s="287"/>
      <c r="FJ41" s="288"/>
      <c r="FK41" s="289"/>
      <c r="FL41" s="290"/>
      <c r="FM41" s="291"/>
      <c r="FN41" s="291"/>
      <c r="FO41" s="293"/>
      <c r="FP41" s="294"/>
      <c r="FQ41" s="291"/>
      <c r="FR41" s="291"/>
      <c r="FS41" s="291"/>
      <c r="FT41" s="291"/>
      <c r="FU41" s="291"/>
      <c r="FV41" s="291"/>
      <c r="FW41" s="291"/>
      <c r="FX41" s="298"/>
      <c r="FY41" s="299"/>
      <c r="FZ41" s="300"/>
      <c r="GA41" s="301"/>
      <c r="GB41" s="302"/>
      <c r="GC41" s="304"/>
      <c r="GD41" s="305"/>
      <c r="GE41" s="306"/>
      <c r="GF41" s="307"/>
      <c r="GG41" s="308"/>
      <c r="GH41" s="309"/>
      <c r="GI41" s="310"/>
      <c r="GJ41" s="311"/>
      <c r="GK41" s="313"/>
      <c r="GL41" s="313"/>
      <c r="GM41" s="313"/>
      <c r="GN41" s="316"/>
      <c r="GO41" s="317"/>
      <c r="GP41" s="318"/>
      <c r="GQ41" s="313"/>
      <c r="GR41" s="313"/>
      <c r="GS41" s="313"/>
      <c r="GT41" s="313"/>
      <c r="GU41" s="313"/>
      <c r="GV41" s="313"/>
      <c r="GW41" s="321"/>
      <c r="GX41" s="321"/>
      <c r="GY41" s="325"/>
      <c r="GZ41" s="327"/>
      <c r="HA41" s="321"/>
      <c r="HB41" s="321"/>
      <c r="HC41" s="321"/>
      <c r="HD41" s="321"/>
      <c r="HE41" s="321"/>
      <c r="HF41" s="321"/>
      <c r="HG41" s="321"/>
      <c r="HH41" s="337"/>
      <c r="HI41" s="343"/>
      <c r="HJ41" s="347"/>
      <c r="HK41" s="321"/>
      <c r="HL41" s="352"/>
      <c r="HM41" s="355"/>
      <c r="HN41" s="355"/>
      <c r="HO41" s="355"/>
      <c r="HP41" s="355"/>
      <c r="HQ41" s="355"/>
      <c r="HR41" s="355"/>
      <c r="HS41" s="355"/>
      <c r="HT41" s="355"/>
      <c r="HU41" s="355"/>
      <c r="HV41" s="355"/>
      <c r="HW41" s="355"/>
      <c r="HX41" s="355"/>
      <c r="HY41" s="363"/>
      <c r="HZ41" s="369"/>
      <c r="IA41" s="373"/>
      <c r="IB41" s="377"/>
      <c r="IC41" s="380"/>
      <c r="ID41" s="382"/>
      <c r="IE41" s="384"/>
      <c r="IF41" s="386"/>
      <c r="IG41" s="389"/>
      <c r="IH41" s="392"/>
      <c r="II41" s="394"/>
      <c r="IJ41" s="396"/>
      <c r="IK41" s="399"/>
      <c r="IL41" s="400"/>
      <c r="IM41" s="401"/>
      <c r="IN41" s="402"/>
      <c r="IO41" s="404"/>
      <c r="IP41" s="406"/>
      <c r="IQ41" s="408"/>
      <c r="IR41" s="409"/>
      <c r="IS41" s="409"/>
      <c r="IT41" s="409"/>
      <c r="IU41" s="409"/>
      <c r="IV41" s="409"/>
      <c r="IW41" s="409"/>
      <c r="IX41" s="420"/>
      <c r="IY41" s="409"/>
      <c r="IZ41" s="409"/>
      <c r="JA41" s="409"/>
      <c r="JB41" s="409"/>
      <c r="JC41" s="429"/>
      <c r="JD41" s="431"/>
      <c r="JE41" s="433"/>
      <c r="JF41" s="434"/>
      <c r="JG41" s="435"/>
      <c r="JH41" s="436"/>
      <c r="JI41" s="437"/>
      <c r="JJ41" s="439"/>
      <c r="JK41" s="439"/>
      <c r="JL41" s="439"/>
      <c r="JM41" s="439"/>
      <c r="JN41" s="439"/>
      <c r="JO41" s="439"/>
      <c r="JP41" s="439"/>
      <c r="JQ41" s="439"/>
      <c r="JR41" s="439"/>
    </row>
    <row r="42" spans="1:278" s="92" customFormat="1" ht="14.1" customHeight="1">
      <c r="A42" s="111">
        <v>-15.5</v>
      </c>
      <c r="B42" s="110">
        <v>52.04</v>
      </c>
      <c r="C42" s="110">
        <f t="shared" si="8"/>
        <v>-0.35999999999999943</v>
      </c>
      <c r="D42" s="110">
        <v>51.68</v>
      </c>
      <c r="E42" s="110">
        <f t="shared" si="9"/>
        <v>-8.9999999999999858E-2</v>
      </c>
      <c r="F42" s="140"/>
      <c r="G42" s="141"/>
      <c r="H42" s="141"/>
      <c r="I42" s="142"/>
      <c r="N42" s="590">
        <f t="shared" si="10"/>
        <v>52.04</v>
      </c>
      <c r="O42" s="100">
        <v>19.5</v>
      </c>
      <c r="P42" s="103">
        <v>-4.9400000000000004</v>
      </c>
      <c r="Q42" s="103">
        <v>5.61</v>
      </c>
      <c r="R42" s="103">
        <f t="shared" si="0"/>
        <v>0.66999999999999993</v>
      </c>
      <c r="S42" s="104">
        <v>-3.91</v>
      </c>
      <c r="T42" s="104">
        <v>4.9400000000000004</v>
      </c>
      <c r="U42" s="105">
        <f t="shared" si="12"/>
        <v>1.0300000000000002</v>
      </c>
      <c r="V42" s="103">
        <f t="shared" si="13"/>
        <v>-5.2750000000000004</v>
      </c>
      <c r="W42" s="103">
        <f t="shared" si="14"/>
        <v>-4.4250000000000007</v>
      </c>
      <c r="X42" s="103">
        <f t="shared" si="17"/>
        <v>-47.014999999999944</v>
      </c>
      <c r="Y42" s="103">
        <f t="shared" si="18"/>
        <v>17.239999999999995</v>
      </c>
      <c r="Z42" s="103">
        <f t="shared" si="15"/>
        <v>64.254999999999939</v>
      </c>
      <c r="AA42" s="103">
        <f t="shared" si="16"/>
        <v>64.254999999999939</v>
      </c>
      <c r="AB42" s="590">
        <v>65.34</v>
      </c>
      <c r="AC42" s="92">
        <f t="shared" si="5"/>
        <v>1.0850000000000648</v>
      </c>
      <c r="AG42" s="477">
        <v>5.2149999999999608</v>
      </c>
      <c r="AH42" s="478">
        <v>6.05</v>
      </c>
      <c r="AI42" s="478">
        <v>7.1149999999999309</v>
      </c>
      <c r="AJ42" s="478">
        <v>7.2999999999999758</v>
      </c>
      <c r="AK42" s="478">
        <v>7.66</v>
      </c>
      <c r="AL42" s="478">
        <v>7.94</v>
      </c>
      <c r="AM42" s="478">
        <v>8.25</v>
      </c>
      <c r="AN42" s="478">
        <v>8.66</v>
      </c>
      <c r="AO42" s="478">
        <v>8.4</v>
      </c>
      <c r="AP42" s="478">
        <v>8.7799999999999994</v>
      </c>
      <c r="AQ42" s="478">
        <v>9.1300000000000008</v>
      </c>
      <c r="AR42" s="478">
        <v>8.86</v>
      </c>
      <c r="AS42" s="478">
        <v>9.2100000000000009</v>
      </c>
      <c r="AT42" s="478">
        <v>8.93</v>
      </c>
      <c r="AU42" s="478">
        <v>9.2899999999999991</v>
      </c>
      <c r="AV42" s="478">
        <v>9.48</v>
      </c>
      <c r="AW42" s="478">
        <v>9.86</v>
      </c>
      <c r="AX42" s="478">
        <v>10.16</v>
      </c>
      <c r="AY42" s="478">
        <v>9.75</v>
      </c>
      <c r="AZ42" s="478">
        <v>10.039999999999999</v>
      </c>
      <c r="BA42" s="499">
        <v>10.54</v>
      </c>
      <c r="BB42" s="499">
        <v>12.979999999999947</v>
      </c>
      <c r="BC42" s="499">
        <v>13.854999999999933</v>
      </c>
      <c r="BD42" s="499">
        <v>14.019999999999953</v>
      </c>
      <c r="BE42" s="499">
        <v>16.294999999999963</v>
      </c>
      <c r="BF42" s="499">
        <v>17.579999999999949</v>
      </c>
      <c r="BG42" s="499">
        <v>20.024999999999931</v>
      </c>
      <c r="BH42" s="499">
        <v>21.002999999999926</v>
      </c>
      <c r="BI42" s="499">
        <v>24.194999999999951</v>
      </c>
      <c r="BJ42" s="499">
        <v>25.33</v>
      </c>
      <c r="BK42" s="504">
        <v>23.28249999999997</v>
      </c>
      <c r="BL42" s="509">
        <v>22.404999999999959</v>
      </c>
      <c r="BM42" s="509">
        <v>23.871999999999947</v>
      </c>
      <c r="BN42" s="509">
        <v>24.752199999999942</v>
      </c>
      <c r="BO42" s="509">
        <v>25.37</v>
      </c>
      <c r="BP42" s="509">
        <v>24.99</v>
      </c>
      <c r="BQ42" s="509">
        <v>25.49</v>
      </c>
      <c r="BR42" s="509">
        <v>25.019999999999936</v>
      </c>
      <c r="BS42" s="528">
        <v>25.82</v>
      </c>
      <c r="BT42" s="528">
        <v>26.42</v>
      </c>
      <c r="BU42" s="528">
        <v>27.3</v>
      </c>
      <c r="BV42" s="528">
        <v>26.57</v>
      </c>
      <c r="BW42" s="528">
        <v>26.604999999999961</v>
      </c>
      <c r="BX42" s="528">
        <v>27.46</v>
      </c>
      <c r="BY42" s="528">
        <v>29.714999999999897</v>
      </c>
      <c r="BZ42" s="528">
        <v>31.59999999999993</v>
      </c>
      <c r="CA42" s="528">
        <v>34.029999999999944</v>
      </c>
      <c r="CB42" s="528">
        <v>35.130000000000003</v>
      </c>
      <c r="CC42" s="528">
        <v>36.260000000000005</v>
      </c>
      <c r="CD42" s="528">
        <v>36.99</v>
      </c>
      <c r="CE42" s="528">
        <v>35.274999999999963</v>
      </c>
      <c r="CF42" s="528">
        <v>35.909999999999997</v>
      </c>
      <c r="CG42" s="149">
        <v>36.630000000000003</v>
      </c>
      <c r="CH42" s="541">
        <v>37.1</v>
      </c>
      <c r="CI42" s="149">
        <v>37.380000000000003</v>
      </c>
      <c r="CJ42" s="149">
        <v>37.79</v>
      </c>
      <c r="CK42" s="149">
        <v>38.189500000000002</v>
      </c>
      <c r="CL42" s="548">
        <v>37.729999999999997</v>
      </c>
      <c r="CM42" s="149">
        <v>38.33</v>
      </c>
      <c r="CN42" s="149">
        <v>38.9</v>
      </c>
      <c r="CO42" s="149">
        <v>39.369999999999997</v>
      </c>
      <c r="CP42" s="149">
        <v>38.97</v>
      </c>
      <c r="CQ42" s="149">
        <v>39.252200000000002</v>
      </c>
      <c r="CR42" s="149">
        <v>39.76</v>
      </c>
      <c r="CS42" s="149">
        <v>40.274499999999996</v>
      </c>
      <c r="CT42" s="149">
        <v>43.82734999999996</v>
      </c>
      <c r="CU42" s="149">
        <v>45.349999999999945</v>
      </c>
      <c r="CV42" s="149">
        <v>46.704999999999949</v>
      </c>
      <c r="CW42" s="149">
        <v>47.78</v>
      </c>
      <c r="CX42" s="149">
        <v>50.199999999999925</v>
      </c>
      <c r="CY42" s="149">
        <v>51.2</v>
      </c>
      <c r="CZ42" s="149">
        <v>49.819999999999965</v>
      </c>
      <c r="DA42" s="149">
        <v>51.309999999999924</v>
      </c>
      <c r="DB42" s="149">
        <v>52.34</v>
      </c>
      <c r="DC42" s="149">
        <v>53.039999999999971</v>
      </c>
      <c r="DD42" s="149">
        <v>54.1</v>
      </c>
      <c r="DE42" s="149">
        <v>54.184999999999945</v>
      </c>
      <c r="DF42" s="149">
        <v>55.202500000000008</v>
      </c>
      <c r="DG42" s="564">
        <v>56.07</v>
      </c>
      <c r="DH42" s="564">
        <v>57.11</v>
      </c>
      <c r="DI42" s="149">
        <v>58.02</v>
      </c>
      <c r="DJ42" s="149">
        <v>57.44</v>
      </c>
      <c r="DK42" s="149">
        <v>57.84</v>
      </c>
      <c r="DL42" s="149">
        <v>57.38</v>
      </c>
      <c r="DM42" s="149">
        <v>57.95</v>
      </c>
      <c r="DN42" s="149">
        <v>58.544999999999938</v>
      </c>
      <c r="DO42" s="149">
        <v>59.25</v>
      </c>
      <c r="DP42" s="149">
        <v>59.96</v>
      </c>
      <c r="DQ42" s="149">
        <v>57.621999999999971</v>
      </c>
      <c r="DR42" s="149">
        <v>56.619999999999955</v>
      </c>
      <c r="DS42" s="149">
        <v>57.07</v>
      </c>
      <c r="DT42" s="149">
        <v>57.47</v>
      </c>
      <c r="DU42" s="149">
        <v>57.18</v>
      </c>
      <c r="DV42" s="149">
        <v>57.58</v>
      </c>
      <c r="DW42" s="591">
        <v>57.98</v>
      </c>
      <c r="DX42" s="149">
        <v>58.56</v>
      </c>
      <c r="DY42" s="593">
        <v>58.91</v>
      </c>
      <c r="DZ42" s="594">
        <v>58.38</v>
      </c>
      <c r="EA42" s="149">
        <v>58.67</v>
      </c>
      <c r="EB42" s="596">
        <v>58.14</v>
      </c>
      <c r="EC42" s="597">
        <v>59.3</v>
      </c>
      <c r="ED42" s="149">
        <v>59.89</v>
      </c>
      <c r="EE42" s="600">
        <v>59.47</v>
      </c>
      <c r="EF42" s="601">
        <v>59.17</v>
      </c>
      <c r="EG42" s="602">
        <v>59.76</v>
      </c>
      <c r="EH42" s="149">
        <v>58.44</v>
      </c>
      <c r="EI42" s="149">
        <v>58.97</v>
      </c>
      <c r="EJ42" s="149">
        <v>58.5</v>
      </c>
      <c r="EK42" s="149">
        <v>58.09</v>
      </c>
      <c r="EL42" s="149">
        <v>58.5</v>
      </c>
      <c r="EM42" s="149">
        <v>57.92</v>
      </c>
      <c r="EN42" s="149">
        <v>61.720999999999961</v>
      </c>
      <c r="EO42" s="149">
        <v>64.254999999999939</v>
      </c>
      <c r="EP42" s="149">
        <v>64.7</v>
      </c>
      <c r="EQ42" s="149">
        <v>65.67</v>
      </c>
      <c r="ER42" s="149">
        <v>65.209999999999994</v>
      </c>
      <c r="ES42" s="149">
        <v>65.8</v>
      </c>
      <c r="ET42" s="621">
        <v>65.34</v>
      </c>
      <c r="EU42" s="149"/>
      <c r="EV42" s="149"/>
      <c r="EW42" s="149"/>
      <c r="EX42" s="149"/>
      <c r="EY42" s="149"/>
      <c r="EZ42" s="149"/>
      <c r="FA42" s="149"/>
      <c r="FB42" s="149"/>
      <c r="FC42" s="149"/>
      <c r="FD42" s="149"/>
      <c r="FE42" s="282"/>
      <c r="FF42" s="283"/>
      <c r="FG42" s="285"/>
      <c r="FH42" s="286"/>
      <c r="FI42" s="287"/>
      <c r="FJ42" s="288"/>
      <c r="FK42" s="289"/>
      <c r="FL42" s="290"/>
      <c r="FM42" s="291"/>
      <c r="FN42" s="291"/>
      <c r="FO42" s="293"/>
      <c r="FP42" s="294"/>
      <c r="FQ42" s="291"/>
      <c r="FR42" s="291"/>
      <c r="FS42" s="291"/>
      <c r="FT42" s="291"/>
      <c r="FU42" s="291"/>
      <c r="FV42" s="291"/>
      <c r="FW42" s="291"/>
      <c r="FX42" s="298"/>
      <c r="FY42" s="299"/>
      <c r="FZ42" s="300"/>
      <c r="GA42" s="301"/>
      <c r="GB42" s="302"/>
      <c r="GC42" s="304"/>
      <c r="GD42" s="305"/>
      <c r="GE42" s="306"/>
      <c r="GF42" s="307"/>
      <c r="GG42" s="308"/>
      <c r="GH42" s="309"/>
      <c r="GI42" s="310"/>
      <c r="GJ42" s="311"/>
      <c r="GK42" s="313"/>
      <c r="GL42" s="313"/>
      <c r="GM42" s="313"/>
      <c r="GN42" s="316"/>
      <c r="GO42" s="317"/>
      <c r="GP42" s="318"/>
      <c r="GQ42" s="313"/>
      <c r="GR42" s="313"/>
      <c r="GS42" s="313"/>
      <c r="GT42" s="313"/>
      <c r="GU42" s="313"/>
      <c r="GV42" s="313"/>
      <c r="GW42" s="321"/>
      <c r="GX42" s="321"/>
      <c r="GY42" s="325"/>
      <c r="GZ42" s="327"/>
      <c r="HA42" s="321"/>
      <c r="HB42" s="321"/>
      <c r="HC42" s="321"/>
      <c r="HD42" s="321"/>
      <c r="HE42" s="321"/>
      <c r="HF42" s="321"/>
      <c r="HG42" s="321"/>
      <c r="HH42" s="337"/>
      <c r="HI42" s="343"/>
      <c r="HJ42" s="347"/>
      <c r="HK42" s="321"/>
      <c r="HL42" s="352"/>
      <c r="HM42" s="355"/>
      <c r="HN42" s="355"/>
      <c r="HO42" s="355"/>
      <c r="HP42" s="355"/>
      <c r="HQ42" s="355"/>
      <c r="HR42" s="355"/>
      <c r="HS42" s="355"/>
      <c r="HT42" s="355"/>
      <c r="HU42" s="355"/>
      <c r="HV42" s="355"/>
      <c r="HW42" s="355"/>
      <c r="HX42" s="355"/>
      <c r="HY42" s="363"/>
      <c r="HZ42" s="369"/>
      <c r="IA42" s="373"/>
      <c r="IB42" s="377"/>
      <c r="IC42" s="380"/>
      <c r="ID42" s="382"/>
      <c r="IE42" s="384"/>
      <c r="IF42" s="386"/>
      <c r="IG42" s="389"/>
      <c r="IH42" s="392"/>
      <c r="II42" s="394"/>
      <c r="IJ42" s="396"/>
      <c r="IK42" s="399"/>
      <c r="IL42" s="400"/>
      <c r="IM42" s="401"/>
      <c r="IN42" s="402"/>
      <c r="IO42" s="404"/>
      <c r="IP42" s="406"/>
      <c r="IQ42" s="408"/>
      <c r="IR42" s="409"/>
      <c r="IS42" s="409"/>
      <c r="IT42" s="409"/>
      <c r="IU42" s="409"/>
      <c r="IV42" s="409"/>
      <c r="IW42" s="409"/>
      <c r="IX42" s="420"/>
      <c r="IY42" s="409"/>
      <c r="IZ42" s="409"/>
      <c r="JA42" s="409"/>
      <c r="JB42" s="409"/>
      <c r="JC42" s="429"/>
      <c r="JD42" s="431"/>
      <c r="JE42" s="433"/>
      <c r="JF42" s="434"/>
      <c r="JG42" s="435"/>
      <c r="JH42" s="436"/>
      <c r="JI42" s="437"/>
      <c r="JJ42" s="439"/>
      <c r="JK42" s="439"/>
      <c r="JL42" s="439"/>
      <c r="JM42" s="439"/>
      <c r="JN42" s="439"/>
      <c r="JO42" s="439"/>
      <c r="JP42" s="439"/>
      <c r="JQ42" s="439"/>
      <c r="JR42" s="439"/>
    </row>
    <row r="43" spans="1:278" s="92" customFormat="1" ht="14.1" customHeight="1">
      <c r="A43" s="111">
        <v>-16</v>
      </c>
      <c r="B43" s="110">
        <v>54.24</v>
      </c>
      <c r="C43" s="110">
        <f t="shared" ref="C43" si="19">D43-B43</f>
        <v>-0.38000000000000256</v>
      </c>
      <c r="D43" s="110">
        <v>53.86</v>
      </c>
      <c r="E43" s="110">
        <f t="shared" si="9"/>
        <v>-9.5000000000000639E-2</v>
      </c>
      <c r="F43" s="140"/>
      <c r="G43" s="141"/>
      <c r="H43" s="141"/>
      <c r="I43" s="142"/>
      <c r="N43" s="590">
        <f t="shared" si="10"/>
        <v>54.24</v>
      </c>
      <c r="O43" s="100">
        <v>20</v>
      </c>
      <c r="P43" s="103">
        <v>-2.4700000000000002</v>
      </c>
      <c r="Q43" s="103">
        <v>3.67</v>
      </c>
      <c r="R43" s="103">
        <f t="shared" si="0"/>
        <v>1.1999999999999997</v>
      </c>
      <c r="S43" s="104">
        <v>-2.09</v>
      </c>
      <c r="T43" s="104">
        <v>3.26</v>
      </c>
      <c r="U43" s="105">
        <f t="shared" si="12"/>
        <v>1.17</v>
      </c>
      <c r="V43" s="103">
        <f t="shared" si="13"/>
        <v>-3.0700000000000003</v>
      </c>
      <c r="W43" s="103">
        <f t="shared" si="14"/>
        <v>-2.6749999999999998</v>
      </c>
      <c r="X43" s="103">
        <f t="shared" si="17"/>
        <v>-50.084999999999944</v>
      </c>
      <c r="Y43" s="103">
        <f t="shared" si="18"/>
        <v>14.564999999999994</v>
      </c>
      <c r="Z43" s="103">
        <f t="shared" si="15"/>
        <v>64.649999999999935</v>
      </c>
      <c r="AA43" s="103">
        <f t="shared" si="16"/>
        <v>64.649999999999935</v>
      </c>
      <c r="AB43" s="590">
        <v>65.739999999999995</v>
      </c>
      <c r="AC43" s="92">
        <f t="shared" si="5"/>
        <v>1.0900000000000603</v>
      </c>
      <c r="AG43" s="477">
        <v>4.9649999999999608</v>
      </c>
      <c r="AH43" s="478">
        <v>5.76</v>
      </c>
      <c r="AI43" s="478">
        <v>6.7999999999999332</v>
      </c>
      <c r="AJ43" s="478">
        <v>6.8349999999999724</v>
      </c>
      <c r="AK43" s="478">
        <v>7.18</v>
      </c>
      <c r="AL43" s="478">
        <v>7.44</v>
      </c>
      <c r="AM43" s="478">
        <v>7.73</v>
      </c>
      <c r="AN43" s="478">
        <v>8.1199999999999992</v>
      </c>
      <c r="AO43" s="478">
        <v>7.88</v>
      </c>
      <c r="AP43" s="478">
        <v>8.23</v>
      </c>
      <c r="AQ43" s="478">
        <v>8.56</v>
      </c>
      <c r="AR43" s="478">
        <v>8.3000000000000007</v>
      </c>
      <c r="AS43" s="478">
        <v>8.6300000000000008</v>
      </c>
      <c r="AT43" s="478">
        <v>8.3699999999999992</v>
      </c>
      <c r="AU43" s="478">
        <v>8.6999999999999993</v>
      </c>
      <c r="AV43" s="478">
        <v>8.8699999999999992</v>
      </c>
      <c r="AW43" s="478">
        <v>9.2200000000000006</v>
      </c>
      <c r="AX43" s="478">
        <v>9.5</v>
      </c>
      <c r="AY43" s="478">
        <v>9.1199999999999992</v>
      </c>
      <c r="AZ43" s="478">
        <v>9.39</v>
      </c>
      <c r="BA43" s="499">
        <v>9.86</v>
      </c>
      <c r="BB43" s="499">
        <v>12.589999999999947</v>
      </c>
      <c r="BC43" s="499">
        <v>13.434999999999931</v>
      </c>
      <c r="BD43" s="499">
        <v>13.529999999999951</v>
      </c>
      <c r="BE43" s="499">
        <v>15.799999999999962</v>
      </c>
      <c r="BF43" s="499">
        <v>17.039999999999949</v>
      </c>
      <c r="BG43" s="499">
        <v>19.499999999999932</v>
      </c>
      <c r="BH43" s="499">
        <v>20.483999999999927</v>
      </c>
      <c r="BI43" s="499">
        <v>23.614999999999952</v>
      </c>
      <c r="BJ43" s="499">
        <v>24.76</v>
      </c>
      <c r="BK43" s="504">
        <v>22.624999999999972</v>
      </c>
      <c r="BL43" s="509">
        <v>21.709999999999958</v>
      </c>
      <c r="BM43" s="509">
        <v>23.185999999999947</v>
      </c>
      <c r="BN43" s="509">
        <v>24.07159999999994</v>
      </c>
      <c r="BO43" s="509">
        <v>24.67</v>
      </c>
      <c r="BP43" s="509">
        <v>24.3</v>
      </c>
      <c r="BQ43" s="509">
        <v>24.79</v>
      </c>
      <c r="BR43" s="509">
        <v>24.364999999999934</v>
      </c>
      <c r="BS43" s="528">
        <v>25.14</v>
      </c>
      <c r="BT43" s="528">
        <v>25.72</v>
      </c>
      <c r="BU43" s="528">
        <v>26.57</v>
      </c>
      <c r="BV43" s="528">
        <v>25.86</v>
      </c>
      <c r="BW43" s="528">
        <v>25.929999999999961</v>
      </c>
      <c r="BX43" s="528">
        <v>26.76</v>
      </c>
      <c r="BY43" s="528">
        <v>29.104999999999897</v>
      </c>
      <c r="BZ43" s="528">
        <v>30.959999999999933</v>
      </c>
      <c r="CA43" s="528">
        <v>33.554999999999943</v>
      </c>
      <c r="CB43" s="528">
        <v>34.64</v>
      </c>
      <c r="CC43" s="528">
        <v>35.82</v>
      </c>
      <c r="CD43" s="528">
        <v>36.54</v>
      </c>
      <c r="CE43" s="528">
        <v>34.914999999999964</v>
      </c>
      <c r="CF43" s="528">
        <v>35.54</v>
      </c>
      <c r="CG43" s="149">
        <v>36.25</v>
      </c>
      <c r="CH43" s="541">
        <v>36.752000000000002</v>
      </c>
      <c r="CI43" s="149">
        <v>37.066000000000003</v>
      </c>
      <c r="CJ43" s="149">
        <v>37.47</v>
      </c>
      <c r="CK43" s="149">
        <v>37.896699999999996</v>
      </c>
      <c r="CL43" s="548">
        <v>37.44</v>
      </c>
      <c r="CM43" s="149">
        <v>38.04</v>
      </c>
      <c r="CN43" s="149">
        <v>38.61</v>
      </c>
      <c r="CO43" s="149">
        <v>39.07</v>
      </c>
      <c r="CP43" s="149">
        <v>38.68</v>
      </c>
      <c r="CQ43" s="149">
        <v>38.992800000000003</v>
      </c>
      <c r="CR43" s="149">
        <v>39.5</v>
      </c>
      <c r="CS43" s="149">
        <v>40.107599999999998</v>
      </c>
      <c r="CT43" s="149">
        <v>43.700279999999964</v>
      </c>
      <c r="CU43" s="149">
        <v>45.239999999999945</v>
      </c>
      <c r="CV43" s="149">
        <v>46.759999999999948</v>
      </c>
      <c r="CW43" s="149">
        <v>47.84</v>
      </c>
      <c r="CX43" s="149">
        <v>50.549999999999926</v>
      </c>
      <c r="CY43" s="149">
        <v>51.56</v>
      </c>
      <c r="CZ43" s="149">
        <v>50.189999999999962</v>
      </c>
      <c r="DA43" s="149">
        <v>51.769999999999925</v>
      </c>
      <c r="DB43" s="149">
        <v>52.81</v>
      </c>
      <c r="DC43" s="149">
        <v>53.689999999999969</v>
      </c>
      <c r="DD43" s="149">
        <v>54.76</v>
      </c>
      <c r="DE43" s="149">
        <v>54.939999999999948</v>
      </c>
      <c r="DF43" s="149">
        <v>55.963000000000001</v>
      </c>
      <c r="DG43" s="564">
        <v>56.83</v>
      </c>
      <c r="DH43" s="564">
        <v>57.87</v>
      </c>
      <c r="DI43" s="149">
        <v>58.78</v>
      </c>
      <c r="DJ43" s="149">
        <v>58.19</v>
      </c>
      <c r="DK43" s="149">
        <v>58.6</v>
      </c>
      <c r="DL43" s="149">
        <v>58.13</v>
      </c>
      <c r="DM43" s="149">
        <v>58.71</v>
      </c>
      <c r="DN43" s="149">
        <v>59.369999999999933</v>
      </c>
      <c r="DO43" s="149">
        <v>60.08</v>
      </c>
      <c r="DP43" s="149">
        <v>60.8</v>
      </c>
      <c r="DQ43" s="149">
        <v>58.398999999999965</v>
      </c>
      <c r="DR43" s="149">
        <v>57.369999999999955</v>
      </c>
      <c r="DS43" s="149">
        <v>57.83</v>
      </c>
      <c r="DT43" s="149">
        <v>58.23</v>
      </c>
      <c r="DU43" s="149">
        <v>57.94</v>
      </c>
      <c r="DV43" s="149">
        <v>58.35</v>
      </c>
      <c r="DW43" s="591">
        <v>58.76</v>
      </c>
      <c r="DX43" s="149">
        <v>59.35</v>
      </c>
      <c r="DY43" s="593">
        <v>59.71</v>
      </c>
      <c r="DZ43" s="594">
        <v>59.17</v>
      </c>
      <c r="EA43" s="149">
        <v>59.47</v>
      </c>
      <c r="EB43" s="596">
        <v>58.93</v>
      </c>
      <c r="EC43" s="597">
        <v>60.11</v>
      </c>
      <c r="ED43" s="149">
        <v>60.71</v>
      </c>
      <c r="EE43" s="600">
        <v>60.29</v>
      </c>
      <c r="EF43" s="601">
        <v>59.99</v>
      </c>
      <c r="EG43" s="602">
        <v>60.59</v>
      </c>
      <c r="EH43" s="149">
        <v>59.24</v>
      </c>
      <c r="EI43" s="149">
        <v>59.77</v>
      </c>
      <c r="EJ43" s="149">
        <v>59.29</v>
      </c>
      <c r="EK43" s="149">
        <v>58.87</v>
      </c>
      <c r="EL43" s="149">
        <v>59.28</v>
      </c>
      <c r="EM43" s="149">
        <v>58.69</v>
      </c>
      <c r="EN43" s="149">
        <v>62.265999999999963</v>
      </c>
      <c r="EO43" s="149">
        <v>64.649999999999935</v>
      </c>
      <c r="EP43" s="149">
        <v>65.099999999999994</v>
      </c>
      <c r="EQ43" s="149">
        <v>66.08</v>
      </c>
      <c r="ER43" s="149">
        <v>65.61</v>
      </c>
      <c r="ES43" s="149">
        <v>66.2</v>
      </c>
      <c r="ET43" s="621">
        <v>65.739999999999995</v>
      </c>
      <c r="EU43" s="149"/>
      <c r="EV43" s="149"/>
      <c r="EW43" s="149"/>
      <c r="EX43" s="149"/>
      <c r="EY43" s="149"/>
      <c r="EZ43" s="149"/>
      <c r="FA43" s="149"/>
      <c r="FB43" s="149"/>
      <c r="FC43" s="149"/>
      <c r="FD43" s="149"/>
      <c r="FE43" s="282"/>
      <c r="FF43" s="283"/>
      <c r="FG43" s="285"/>
      <c r="FH43" s="286"/>
      <c r="FI43" s="287"/>
      <c r="FJ43" s="288"/>
      <c r="FK43" s="289"/>
      <c r="FL43" s="290"/>
      <c r="FM43" s="291"/>
      <c r="FN43" s="291"/>
      <c r="FO43" s="293"/>
      <c r="FP43" s="294"/>
      <c r="FQ43" s="291"/>
      <c r="FR43" s="291"/>
      <c r="FS43" s="291"/>
      <c r="FT43" s="291"/>
      <c r="FU43" s="291"/>
      <c r="FV43" s="291"/>
      <c r="FW43" s="291"/>
      <c r="FX43" s="298"/>
      <c r="FY43" s="299"/>
      <c r="FZ43" s="300"/>
      <c r="GA43" s="301"/>
      <c r="GB43" s="302"/>
      <c r="GC43" s="304"/>
      <c r="GD43" s="305"/>
      <c r="GE43" s="306"/>
      <c r="GF43" s="307"/>
      <c r="GG43" s="308"/>
      <c r="GH43" s="309"/>
      <c r="GI43" s="310"/>
      <c r="GJ43" s="311"/>
      <c r="GK43" s="313"/>
      <c r="GL43" s="313"/>
      <c r="GM43" s="313"/>
      <c r="GN43" s="316"/>
      <c r="GO43" s="317"/>
      <c r="GP43" s="318"/>
      <c r="GQ43" s="313"/>
      <c r="GR43" s="313"/>
      <c r="GS43" s="313"/>
      <c r="GT43" s="313"/>
      <c r="GU43" s="313"/>
      <c r="GV43" s="313"/>
      <c r="GW43" s="321"/>
      <c r="GX43" s="321"/>
      <c r="GY43" s="325"/>
      <c r="GZ43" s="327"/>
      <c r="HA43" s="321"/>
      <c r="HB43" s="321"/>
      <c r="HC43" s="321"/>
      <c r="HD43" s="321"/>
      <c r="HE43" s="321"/>
      <c r="HF43" s="321"/>
      <c r="HG43" s="321"/>
      <c r="HH43" s="337"/>
      <c r="HI43" s="343"/>
      <c r="HJ43" s="347"/>
      <c r="HK43" s="321"/>
      <c r="HL43" s="352"/>
      <c r="HM43" s="355"/>
      <c r="HN43" s="355"/>
      <c r="HO43" s="355"/>
      <c r="HP43" s="355"/>
      <c r="HQ43" s="355"/>
      <c r="HR43" s="355"/>
      <c r="HS43" s="355"/>
      <c r="HT43" s="355"/>
      <c r="HU43" s="355"/>
      <c r="HV43" s="355"/>
      <c r="HW43" s="355"/>
      <c r="HX43" s="355"/>
      <c r="HY43" s="363"/>
      <c r="HZ43" s="369"/>
      <c r="IA43" s="373"/>
      <c r="IB43" s="377"/>
      <c r="IC43" s="380"/>
      <c r="ID43" s="382"/>
      <c r="IE43" s="384"/>
      <c r="IF43" s="386"/>
      <c r="IG43" s="389"/>
      <c r="IH43" s="392"/>
      <c r="II43" s="394"/>
      <c r="IJ43" s="396"/>
      <c r="IK43" s="399"/>
      <c r="IL43" s="400"/>
      <c r="IM43" s="401"/>
      <c r="IN43" s="402"/>
      <c r="IO43" s="404"/>
      <c r="IP43" s="406"/>
      <c r="IQ43" s="408"/>
      <c r="IR43" s="409"/>
      <c r="IS43" s="409"/>
      <c r="IT43" s="409"/>
      <c r="IU43" s="409"/>
      <c r="IV43" s="409"/>
      <c r="IW43" s="409"/>
      <c r="IX43" s="420"/>
      <c r="IY43" s="409"/>
      <c r="IZ43" s="409"/>
      <c r="JA43" s="409"/>
      <c r="JB43" s="409"/>
      <c r="JC43" s="429"/>
      <c r="JD43" s="431"/>
      <c r="JE43" s="433"/>
      <c r="JF43" s="434"/>
      <c r="JG43" s="435"/>
      <c r="JH43" s="436"/>
      <c r="JI43" s="437"/>
      <c r="JJ43" s="439"/>
      <c r="JK43" s="439"/>
      <c r="JL43" s="439"/>
      <c r="JM43" s="439"/>
      <c r="JN43" s="439"/>
      <c r="JO43" s="439"/>
      <c r="JP43" s="439"/>
      <c r="JQ43" s="439"/>
      <c r="JR43" s="439"/>
    </row>
    <row r="44" spans="1:278" s="92" customFormat="1" ht="14.1" customHeight="1">
      <c r="A44" s="111">
        <v>-16.5</v>
      </c>
      <c r="B44" s="110">
        <v>56.44</v>
      </c>
      <c r="C44" s="110">
        <f t="shared" si="8"/>
        <v>-0.39999999999999858</v>
      </c>
      <c r="D44" s="110">
        <v>56.04</v>
      </c>
      <c r="E44" s="110">
        <f t="shared" si="9"/>
        <v>-9.9999999999999645E-2</v>
      </c>
      <c r="F44" s="140"/>
      <c r="G44" s="141"/>
      <c r="H44" s="141"/>
      <c r="I44" s="142"/>
      <c r="N44" s="590">
        <f t="shared" si="10"/>
        <v>56.44</v>
      </c>
      <c r="O44" s="100">
        <v>20.5</v>
      </c>
      <c r="P44" s="103">
        <v>0.16</v>
      </c>
      <c r="Q44" s="103">
        <v>1.17</v>
      </c>
      <c r="R44" s="103">
        <f t="shared" si="0"/>
        <v>1.3299999999999998</v>
      </c>
      <c r="S44" s="104">
        <v>0.31</v>
      </c>
      <c r="T44" s="104">
        <v>0.88</v>
      </c>
      <c r="U44" s="105">
        <f t="shared" si="12"/>
        <v>1.19</v>
      </c>
      <c r="V44" s="103">
        <f t="shared" si="13"/>
        <v>-0.505</v>
      </c>
      <c r="W44" s="103">
        <f t="shared" si="14"/>
        <v>-0.28500000000000003</v>
      </c>
      <c r="X44" s="103">
        <f t="shared" si="17"/>
        <v>-50.589999999999947</v>
      </c>
      <c r="Y44" s="103">
        <f t="shared" si="18"/>
        <v>14.279999999999994</v>
      </c>
      <c r="Z44" s="103">
        <f t="shared" si="15"/>
        <v>64.869999999999948</v>
      </c>
      <c r="AA44" s="103">
        <f t="shared" si="16"/>
        <v>64.869999999999948</v>
      </c>
      <c r="AB44" s="590">
        <v>65.959999999999994</v>
      </c>
      <c r="AC44" s="92">
        <f t="shared" si="5"/>
        <v>1.090000000000046</v>
      </c>
      <c r="AG44" s="477">
        <v>4.7999999999999616</v>
      </c>
      <c r="AH44" s="478">
        <v>5.57</v>
      </c>
      <c r="AI44" s="478">
        <v>6.5899999999999324</v>
      </c>
      <c r="AJ44" s="478">
        <v>6.5499999999999758</v>
      </c>
      <c r="AK44" s="478">
        <v>6.88</v>
      </c>
      <c r="AL44" s="478">
        <v>7.13</v>
      </c>
      <c r="AM44" s="478">
        <v>7.41</v>
      </c>
      <c r="AN44" s="478">
        <v>7.78</v>
      </c>
      <c r="AO44" s="478">
        <v>7.55</v>
      </c>
      <c r="AP44" s="478">
        <v>7.89</v>
      </c>
      <c r="AQ44" s="478">
        <v>8.2100000000000009</v>
      </c>
      <c r="AR44" s="478">
        <v>7.96</v>
      </c>
      <c r="AS44" s="478">
        <v>8.2799999999999994</v>
      </c>
      <c r="AT44" s="478">
        <v>8.0299999999999994</v>
      </c>
      <c r="AU44" s="478">
        <v>8.35</v>
      </c>
      <c r="AV44" s="478">
        <v>8.52</v>
      </c>
      <c r="AW44" s="478">
        <v>8.86</v>
      </c>
      <c r="AX44" s="478">
        <v>9.1300000000000008</v>
      </c>
      <c r="AY44" s="478">
        <v>8.76</v>
      </c>
      <c r="AZ44" s="478">
        <v>9.02</v>
      </c>
      <c r="BA44" s="499">
        <v>9.4700000000000006</v>
      </c>
      <c r="BB44" s="499">
        <v>12.274999999999949</v>
      </c>
      <c r="BC44" s="499">
        <v>13.089999999999932</v>
      </c>
      <c r="BD44" s="499">
        <v>13.119999999999955</v>
      </c>
      <c r="BE44" s="499">
        <v>15.469999999999963</v>
      </c>
      <c r="BF44" s="499">
        <v>16.60999999999995</v>
      </c>
      <c r="BG44" s="499">
        <v>18.964999999999936</v>
      </c>
      <c r="BH44" s="499">
        <v>19.906999999999929</v>
      </c>
      <c r="BI44" s="499">
        <v>23.074999999999953</v>
      </c>
      <c r="BJ44" s="499">
        <v>24.17</v>
      </c>
      <c r="BK44" s="504">
        <v>22.031499999999973</v>
      </c>
      <c r="BL44" s="509">
        <v>21.114999999999959</v>
      </c>
      <c r="BM44" s="509">
        <v>22.527999999999953</v>
      </c>
      <c r="BN44" s="509">
        <v>23.375799999999948</v>
      </c>
      <c r="BO44" s="509">
        <v>23.96</v>
      </c>
      <c r="BP44" s="509">
        <v>23.6</v>
      </c>
      <c r="BQ44" s="509">
        <v>24.07</v>
      </c>
      <c r="BR44" s="509">
        <v>23.799999999999937</v>
      </c>
      <c r="BS44" s="528">
        <v>24.56</v>
      </c>
      <c r="BT44" s="528">
        <v>25.13</v>
      </c>
      <c r="BU44" s="528">
        <v>25.97</v>
      </c>
      <c r="BV44" s="528">
        <v>25.28</v>
      </c>
      <c r="BW44" s="528">
        <v>25.319999999999965</v>
      </c>
      <c r="BX44" s="528">
        <v>26.13</v>
      </c>
      <c r="BY44" s="528">
        <v>28.4649999999999</v>
      </c>
      <c r="BZ44" s="528">
        <v>30.304999999999936</v>
      </c>
      <c r="CA44" s="528">
        <v>33.064999999999941</v>
      </c>
      <c r="CB44" s="528">
        <v>34.130000000000003</v>
      </c>
      <c r="CC44" s="528">
        <v>35.330000000000005</v>
      </c>
      <c r="CD44" s="528">
        <v>36.04</v>
      </c>
      <c r="CE44" s="528">
        <v>34.534999999999968</v>
      </c>
      <c r="CF44" s="528">
        <v>35.159999999999997</v>
      </c>
      <c r="CG44" s="149">
        <v>35.86</v>
      </c>
      <c r="CH44" s="541">
        <v>36.391999999999996</v>
      </c>
      <c r="CI44" s="149">
        <v>36.729999999999997</v>
      </c>
      <c r="CJ44" s="149">
        <v>37.130000000000003</v>
      </c>
      <c r="CK44" s="149">
        <v>37.5822</v>
      </c>
      <c r="CL44" s="548">
        <v>37.130000000000003</v>
      </c>
      <c r="CM44" s="149">
        <v>37.72</v>
      </c>
      <c r="CN44" s="149">
        <v>38.29</v>
      </c>
      <c r="CO44" s="149">
        <v>38.75</v>
      </c>
      <c r="CP44" s="149">
        <v>38.36</v>
      </c>
      <c r="CQ44" s="149">
        <v>38.701700000000002</v>
      </c>
      <c r="CR44" s="149">
        <v>39.200000000000003</v>
      </c>
      <c r="CS44" s="149">
        <v>39.920300000000005</v>
      </c>
      <c r="CT44" s="149">
        <v>43.567089999999965</v>
      </c>
      <c r="CU44" s="149">
        <v>45.129999999999946</v>
      </c>
      <c r="CV44" s="149">
        <v>46.73499999999995</v>
      </c>
      <c r="CW44" s="149">
        <v>47.81</v>
      </c>
      <c r="CX44" s="149">
        <v>50.779999999999923</v>
      </c>
      <c r="CY44" s="149">
        <v>51.8</v>
      </c>
      <c r="CZ44" s="149">
        <v>50.479999999999961</v>
      </c>
      <c r="DA44" s="149">
        <v>52.134999999999927</v>
      </c>
      <c r="DB44" s="149">
        <v>53.18</v>
      </c>
      <c r="DC44" s="149">
        <v>54.27499999999997</v>
      </c>
      <c r="DD44" s="149">
        <v>55.36</v>
      </c>
      <c r="DE44" s="149">
        <v>55.599999999999952</v>
      </c>
      <c r="DF44" s="149">
        <v>56.645000000000003</v>
      </c>
      <c r="DG44" s="564">
        <v>57.53</v>
      </c>
      <c r="DH44" s="564">
        <v>58.59</v>
      </c>
      <c r="DI44" s="149">
        <v>59.52</v>
      </c>
      <c r="DJ44" s="149">
        <v>58.92</v>
      </c>
      <c r="DK44" s="149">
        <v>59.33</v>
      </c>
      <c r="DL44" s="149">
        <v>58.86</v>
      </c>
      <c r="DM44" s="149">
        <v>59.45</v>
      </c>
      <c r="DN44" s="149">
        <v>60.149999999999942</v>
      </c>
      <c r="DO44" s="149">
        <v>60.87</v>
      </c>
      <c r="DP44" s="149">
        <v>61.6</v>
      </c>
      <c r="DQ44" s="149">
        <v>59.125499999999967</v>
      </c>
      <c r="DR44" s="149">
        <v>58.064999999999955</v>
      </c>
      <c r="DS44" s="149">
        <v>58.53</v>
      </c>
      <c r="DT44" s="149">
        <v>58.94</v>
      </c>
      <c r="DU44" s="149">
        <v>58.65</v>
      </c>
      <c r="DV44" s="149">
        <v>59.06</v>
      </c>
      <c r="DW44" s="591">
        <v>59.47</v>
      </c>
      <c r="DX44" s="149">
        <v>60.06</v>
      </c>
      <c r="DY44" s="593">
        <v>60.42</v>
      </c>
      <c r="DZ44" s="594">
        <v>59.88</v>
      </c>
      <c r="EA44" s="149">
        <v>60.18</v>
      </c>
      <c r="EB44" s="596">
        <v>59.64</v>
      </c>
      <c r="EC44" s="597">
        <v>60.83</v>
      </c>
      <c r="ED44" s="149">
        <v>61.44</v>
      </c>
      <c r="EE44" s="600">
        <v>61.01</v>
      </c>
      <c r="EF44" s="601">
        <v>60.7</v>
      </c>
      <c r="EG44" s="602">
        <v>61.31</v>
      </c>
      <c r="EH44" s="149">
        <v>59.95</v>
      </c>
      <c r="EI44" s="149">
        <v>60.49</v>
      </c>
      <c r="EJ44" s="149">
        <v>60.01</v>
      </c>
      <c r="EK44" s="149">
        <v>59.59</v>
      </c>
      <c r="EL44" s="149">
        <v>60.01</v>
      </c>
      <c r="EM44" s="149">
        <v>59.41</v>
      </c>
      <c r="EN44" s="149">
        <v>62.685999999999964</v>
      </c>
      <c r="EO44" s="149">
        <v>64.869999999999948</v>
      </c>
      <c r="EP44" s="149">
        <v>65.319999999999993</v>
      </c>
      <c r="EQ44" s="149">
        <v>66.3</v>
      </c>
      <c r="ER44" s="149">
        <v>65.83</v>
      </c>
      <c r="ES44" s="149">
        <v>66.42</v>
      </c>
      <c r="ET44" s="621">
        <v>65.959999999999994</v>
      </c>
      <c r="EU44" s="149"/>
      <c r="EV44" s="149"/>
      <c r="EW44" s="149"/>
      <c r="EX44" s="149"/>
      <c r="EY44" s="149"/>
      <c r="EZ44" s="149"/>
      <c r="FA44" s="149"/>
      <c r="FB44" s="149"/>
      <c r="FC44" s="149"/>
      <c r="FD44" s="149"/>
      <c r="FE44" s="282"/>
      <c r="FF44" s="283"/>
      <c r="FG44" s="285"/>
      <c r="FH44" s="286"/>
      <c r="FI44" s="287"/>
      <c r="FJ44" s="288"/>
      <c r="FK44" s="289"/>
      <c r="FL44" s="290"/>
      <c r="FM44" s="291"/>
      <c r="FN44" s="291"/>
      <c r="FO44" s="293"/>
      <c r="FP44" s="294"/>
      <c r="FQ44" s="291"/>
      <c r="FR44" s="291"/>
      <c r="FS44" s="291"/>
      <c r="FT44" s="291"/>
      <c r="FU44" s="291"/>
      <c r="FV44" s="291"/>
      <c r="FW44" s="291"/>
      <c r="FX44" s="298"/>
      <c r="FY44" s="299"/>
      <c r="FZ44" s="300"/>
      <c r="GA44" s="301"/>
      <c r="GB44" s="302"/>
      <c r="GC44" s="304"/>
      <c r="GD44" s="305"/>
      <c r="GE44" s="306"/>
      <c r="GF44" s="307"/>
      <c r="GG44" s="308"/>
      <c r="GH44" s="309"/>
      <c r="GI44" s="310"/>
      <c r="GJ44" s="311"/>
      <c r="GK44" s="313"/>
      <c r="GL44" s="313"/>
      <c r="GM44" s="313"/>
      <c r="GN44" s="316"/>
      <c r="GO44" s="317"/>
      <c r="GP44" s="318"/>
      <c r="GQ44" s="313"/>
      <c r="GR44" s="313"/>
      <c r="GS44" s="313"/>
      <c r="GT44" s="313"/>
      <c r="GU44" s="313"/>
      <c r="GV44" s="313"/>
      <c r="GW44" s="321"/>
      <c r="GX44" s="321"/>
      <c r="GY44" s="325"/>
      <c r="GZ44" s="327"/>
      <c r="HA44" s="321"/>
      <c r="HB44" s="321"/>
      <c r="HC44" s="321"/>
      <c r="HD44" s="321"/>
      <c r="HE44" s="321"/>
      <c r="HF44" s="321"/>
      <c r="HG44" s="321"/>
      <c r="HH44" s="337"/>
      <c r="HI44" s="343"/>
      <c r="HJ44" s="347"/>
      <c r="HK44" s="321"/>
      <c r="HL44" s="352"/>
      <c r="HM44" s="355"/>
      <c r="HN44" s="355"/>
      <c r="HO44" s="355"/>
      <c r="HP44" s="355"/>
      <c r="HQ44" s="355"/>
      <c r="HR44" s="355"/>
      <c r="HS44" s="355"/>
      <c r="HT44" s="355"/>
      <c r="HU44" s="355"/>
      <c r="HV44" s="355"/>
      <c r="HW44" s="355"/>
      <c r="HX44" s="355"/>
      <c r="HY44" s="363"/>
      <c r="HZ44" s="369"/>
      <c r="IA44" s="373"/>
      <c r="IB44" s="377"/>
      <c r="IC44" s="380"/>
      <c r="ID44" s="382"/>
      <c r="IE44" s="384"/>
      <c r="IF44" s="386"/>
      <c r="IG44" s="389"/>
      <c r="IH44" s="392"/>
      <c r="II44" s="394"/>
      <c r="IJ44" s="396"/>
      <c r="IK44" s="399"/>
      <c r="IL44" s="400"/>
      <c r="IM44" s="401"/>
      <c r="IN44" s="402"/>
      <c r="IO44" s="404"/>
      <c r="IP44" s="406"/>
      <c r="IQ44" s="408"/>
      <c r="IR44" s="409"/>
      <c r="IS44" s="409"/>
      <c r="IT44" s="409"/>
      <c r="IU44" s="409"/>
      <c r="IV44" s="409"/>
      <c r="IW44" s="409"/>
      <c r="IX44" s="420"/>
      <c r="IY44" s="409"/>
      <c r="IZ44" s="409"/>
      <c r="JA44" s="409"/>
      <c r="JB44" s="409"/>
      <c r="JC44" s="429"/>
      <c r="JD44" s="431"/>
      <c r="JE44" s="433"/>
      <c r="JF44" s="434"/>
      <c r="JG44" s="435"/>
      <c r="JH44" s="436"/>
      <c r="JI44" s="437"/>
      <c r="JJ44" s="439"/>
      <c r="JK44" s="439"/>
      <c r="JL44" s="439"/>
      <c r="JM44" s="439"/>
      <c r="JN44" s="439"/>
      <c r="JO44" s="439"/>
      <c r="JP44" s="439"/>
      <c r="JQ44" s="439"/>
      <c r="JR44" s="439"/>
    </row>
    <row r="45" spans="1:278" s="92" customFormat="1" ht="14.1" customHeight="1">
      <c r="A45" s="111">
        <v>-17</v>
      </c>
      <c r="B45" s="110">
        <v>58.7</v>
      </c>
      <c r="C45" s="110">
        <f t="shared" si="8"/>
        <v>-0.41000000000000369</v>
      </c>
      <c r="D45" s="110">
        <v>58.29</v>
      </c>
      <c r="E45" s="110">
        <f t="shared" si="9"/>
        <v>-0.10250000000000092</v>
      </c>
      <c r="F45" s="140"/>
      <c r="G45" s="141"/>
      <c r="H45" s="141"/>
      <c r="I45" s="142"/>
      <c r="N45" s="590">
        <f t="shared" si="10"/>
        <v>58.7</v>
      </c>
      <c r="O45" s="100">
        <v>21</v>
      </c>
      <c r="P45" s="103">
        <v>1.61</v>
      </c>
      <c r="Q45" s="103">
        <v>-0.32</v>
      </c>
      <c r="R45" s="103">
        <f t="shared" si="0"/>
        <v>1.29</v>
      </c>
      <c r="S45" s="104">
        <v>1.1200000000000001</v>
      </c>
      <c r="T45" s="104">
        <v>-0.01</v>
      </c>
      <c r="U45" s="105">
        <f t="shared" si="12"/>
        <v>1.1100000000000001</v>
      </c>
      <c r="V45" s="103">
        <f t="shared" si="13"/>
        <v>0.96500000000000008</v>
      </c>
      <c r="W45" s="103">
        <f t="shared" si="14"/>
        <v>0.56500000000000006</v>
      </c>
      <c r="X45" s="103">
        <f t="shared" si="17"/>
        <v>-49.624999999999943</v>
      </c>
      <c r="Y45" s="103">
        <f t="shared" si="18"/>
        <v>14.844999999999994</v>
      </c>
      <c r="Z45" s="103">
        <f t="shared" si="15"/>
        <v>64.469999999999942</v>
      </c>
      <c r="AA45" s="103">
        <f t="shared" si="16"/>
        <v>64.469999999999942</v>
      </c>
      <c r="AB45" s="590">
        <v>65.56</v>
      </c>
      <c r="AC45" s="92">
        <f t="shared" si="5"/>
        <v>1.0900000000000603</v>
      </c>
      <c r="AG45" s="477">
        <v>4.6199999999999548</v>
      </c>
      <c r="AH45" s="478">
        <v>5.36</v>
      </c>
      <c r="AI45" s="478">
        <v>6.3099999999999312</v>
      </c>
      <c r="AJ45" s="478">
        <v>6.2799999999999727</v>
      </c>
      <c r="AK45" s="478">
        <v>6.59</v>
      </c>
      <c r="AL45" s="478">
        <v>6.83</v>
      </c>
      <c r="AM45" s="478">
        <v>7.1</v>
      </c>
      <c r="AN45" s="478">
        <v>7.46</v>
      </c>
      <c r="AO45" s="478">
        <v>7.24</v>
      </c>
      <c r="AP45" s="478">
        <v>7.57</v>
      </c>
      <c r="AQ45" s="478">
        <v>7.87</v>
      </c>
      <c r="AR45" s="478">
        <v>7.63</v>
      </c>
      <c r="AS45" s="478">
        <v>7.94</v>
      </c>
      <c r="AT45" s="478">
        <v>7.7</v>
      </c>
      <c r="AU45" s="478">
        <v>8.01</v>
      </c>
      <c r="AV45" s="478">
        <v>8.17</v>
      </c>
      <c r="AW45" s="478">
        <v>8.5</v>
      </c>
      <c r="AX45" s="478">
        <v>8.76</v>
      </c>
      <c r="AY45" s="478">
        <v>8.41</v>
      </c>
      <c r="AZ45" s="478">
        <v>8.66</v>
      </c>
      <c r="BA45" s="499">
        <v>9.09</v>
      </c>
      <c r="BB45" s="499">
        <v>11.859999999999943</v>
      </c>
      <c r="BC45" s="499">
        <v>12.644999999999932</v>
      </c>
      <c r="BD45" s="499">
        <v>12.639999999999951</v>
      </c>
      <c r="BE45" s="499">
        <v>14.969999999999963</v>
      </c>
      <c r="BF45" s="499">
        <v>16.074999999999946</v>
      </c>
      <c r="BG45" s="499">
        <v>18.374999999999932</v>
      </c>
      <c r="BH45" s="499">
        <v>19.294999999999927</v>
      </c>
      <c r="BI45" s="499">
        <v>22.439999999999948</v>
      </c>
      <c r="BJ45" s="499">
        <v>23.51</v>
      </c>
      <c r="BK45" s="504">
        <v>21.329499999999971</v>
      </c>
      <c r="BL45" s="509">
        <v>20.394999999999957</v>
      </c>
      <c r="BM45" s="509">
        <v>21.774999999999949</v>
      </c>
      <c r="BN45" s="509">
        <v>22.602999999999945</v>
      </c>
      <c r="BO45" s="509">
        <v>23.17</v>
      </c>
      <c r="BP45" s="509">
        <v>22.82</v>
      </c>
      <c r="BQ45" s="509">
        <v>23.28</v>
      </c>
      <c r="BR45" s="509">
        <v>23.089999999999932</v>
      </c>
      <c r="BS45" s="528">
        <v>23.83</v>
      </c>
      <c r="BT45" s="528">
        <v>24.39</v>
      </c>
      <c r="BU45" s="528">
        <v>25.21</v>
      </c>
      <c r="BV45" s="528">
        <v>24.53</v>
      </c>
      <c r="BW45" s="528">
        <v>24.569999999999961</v>
      </c>
      <c r="BX45" s="528">
        <v>25.36</v>
      </c>
      <c r="BY45" s="528">
        <v>27.699999999999896</v>
      </c>
      <c r="BZ45" s="528">
        <v>29.489999999999931</v>
      </c>
      <c r="CA45" s="528">
        <v>32.35499999999994</v>
      </c>
      <c r="CB45" s="528">
        <v>33.39</v>
      </c>
      <c r="CC45" s="528">
        <v>34.64</v>
      </c>
      <c r="CD45" s="528">
        <v>35.33</v>
      </c>
      <c r="CE45" s="528">
        <v>33.93499999999996</v>
      </c>
      <c r="CF45" s="528">
        <v>34.549999999999997</v>
      </c>
      <c r="CG45" s="149">
        <v>35.24</v>
      </c>
      <c r="CH45" s="541">
        <v>35.802</v>
      </c>
      <c r="CI45" s="149">
        <v>36.146000000000001</v>
      </c>
      <c r="CJ45" s="149">
        <v>36.54</v>
      </c>
      <c r="CK45" s="149">
        <v>37.017699999999998</v>
      </c>
      <c r="CL45" s="548">
        <v>36.57</v>
      </c>
      <c r="CM45" s="149">
        <v>37.159999999999997</v>
      </c>
      <c r="CN45" s="149">
        <v>37.72</v>
      </c>
      <c r="CO45" s="149">
        <v>38.17</v>
      </c>
      <c r="CP45" s="149">
        <v>37.79</v>
      </c>
      <c r="CQ45" s="149">
        <v>38.167400000000001</v>
      </c>
      <c r="CR45" s="149">
        <v>38.659999999999997</v>
      </c>
      <c r="CS45" s="149">
        <v>39.473399999999998</v>
      </c>
      <c r="CT45" s="149">
        <v>43.13901999999996</v>
      </c>
      <c r="CU45" s="149">
        <v>44.709999999999944</v>
      </c>
      <c r="CV45" s="149">
        <v>46.369999999999948</v>
      </c>
      <c r="CW45" s="149">
        <v>47.44</v>
      </c>
      <c r="CX45" s="149">
        <v>50.514999999999922</v>
      </c>
      <c r="CY45" s="149">
        <v>51.53</v>
      </c>
      <c r="CZ45" s="149">
        <v>50.274999999999963</v>
      </c>
      <c r="DA45" s="149">
        <v>52.014999999999922</v>
      </c>
      <c r="DB45" s="149">
        <v>53.06</v>
      </c>
      <c r="DC45" s="149">
        <v>54.34499999999997</v>
      </c>
      <c r="DD45" s="149">
        <v>55.43</v>
      </c>
      <c r="DE45" s="149">
        <v>55.80499999999995</v>
      </c>
      <c r="DF45" s="149">
        <v>56.844500000000004</v>
      </c>
      <c r="DG45" s="564">
        <v>57.73</v>
      </c>
      <c r="DH45" s="564">
        <v>58.79</v>
      </c>
      <c r="DI45" s="149">
        <v>59.72</v>
      </c>
      <c r="DJ45" s="149">
        <v>59.12</v>
      </c>
      <c r="DK45" s="149">
        <v>59.53</v>
      </c>
      <c r="DL45" s="149">
        <v>59.05</v>
      </c>
      <c r="DM45" s="149">
        <v>59.64</v>
      </c>
      <c r="DN45" s="149">
        <v>60.434999999999938</v>
      </c>
      <c r="DO45" s="149">
        <v>61.16</v>
      </c>
      <c r="DP45" s="149">
        <v>61.89</v>
      </c>
      <c r="DQ45" s="149">
        <v>59.334999999999965</v>
      </c>
      <c r="DR45" s="149">
        <v>58.239999999999952</v>
      </c>
      <c r="DS45" s="149">
        <v>58.71</v>
      </c>
      <c r="DT45" s="149">
        <v>59.12</v>
      </c>
      <c r="DU45" s="149">
        <v>58.82</v>
      </c>
      <c r="DV45" s="149">
        <v>59.23</v>
      </c>
      <c r="DW45" s="591">
        <v>59.64</v>
      </c>
      <c r="DX45" s="149">
        <v>60.24</v>
      </c>
      <c r="DY45" s="593">
        <v>60.6</v>
      </c>
      <c r="DZ45" s="594">
        <v>60.05</v>
      </c>
      <c r="EA45" s="149">
        <v>60.35</v>
      </c>
      <c r="EB45" s="596">
        <v>59.81</v>
      </c>
      <c r="EC45" s="597">
        <v>61.01</v>
      </c>
      <c r="ED45" s="149">
        <v>61.62</v>
      </c>
      <c r="EE45" s="600">
        <v>61.19</v>
      </c>
      <c r="EF45" s="601">
        <v>60.88</v>
      </c>
      <c r="EG45" s="602">
        <v>61.5</v>
      </c>
      <c r="EH45" s="149">
        <v>60.13</v>
      </c>
      <c r="EI45" s="149">
        <v>60.67</v>
      </c>
      <c r="EJ45" s="149">
        <v>60.18</v>
      </c>
      <c r="EK45" s="149">
        <v>59.75</v>
      </c>
      <c r="EL45" s="149">
        <v>60.18</v>
      </c>
      <c r="EM45" s="149">
        <v>59.58</v>
      </c>
      <c r="EN45" s="149">
        <v>62.513999999999967</v>
      </c>
      <c r="EO45" s="149">
        <v>64.469999999999942</v>
      </c>
      <c r="EP45" s="149">
        <v>64.92</v>
      </c>
      <c r="EQ45" s="149">
        <v>65.89</v>
      </c>
      <c r="ER45" s="149">
        <v>65.430000000000007</v>
      </c>
      <c r="ES45" s="149">
        <v>66.02</v>
      </c>
      <c r="ET45" s="621">
        <v>65.56</v>
      </c>
      <c r="EU45" s="149"/>
      <c r="EV45" s="149"/>
      <c r="EW45" s="149"/>
      <c r="EX45" s="149"/>
      <c r="EY45" s="149"/>
      <c r="EZ45" s="149"/>
      <c r="FA45" s="149"/>
      <c r="FB45" s="149"/>
      <c r="FC45" s="149"/>
      <c r="FD45" s="149"/>
      <c r="FE45" s="282"/>
      <c r="FF45" s="283"/>
      <c r="FG45" s="285"/>
      <c r="FH45" s="286"/>
      <c r="FI45" s="287"/>
      <c r="FJ45" s="288"/>
      <c r="FK45" s="289"/>
      <c r="FL45" s="290"/>
      <c r="FM45" s="291"/>
      <c r="FN45" s="291"/>
      <c r="FO45" s="293"/>
      <c r="FP45" s="294"/>
      <c r="FQ45" s="291"/>
      <c r="FR45" s="291"/>
      <c r="FS45" s="291"/>
      <c r="FT45" s="291"/>
      <c r="FU45" s="291"/>
      <c r="FV45" s="291"/>
      <c r="FW45" s="291"/>
      <c r="FX45" s="298"/>
      <c r="FY45" s="299"/>
      <c r="FZ45" s="300"/>
      <c r="GA45" s="301"/>
      <c r="GB45" s="302"/>
      <c r="GC45" s="304"/>
      <c r="GD45" s="305"/>
      <c r="GE45" s="306"/>
      <c r="GF45" s="307"/>
      <c r="GG45" s="308"/>
      <c r="GH45" s="309"/>
      <c r="GI45" s="310"/>
      <c r="GJ45" s="311"/>
      <c r="GK45" s="313"/>
      <c r="GL45" s="313"/>
      <c r="GM45" s="313"/>
      <c r="GN45" s="316"/>
      <c r="GO45" s="317"/>
      <c r="GP45" s="318"/>
      <c r="GQ45" s="313"/>
      <c r="GR45" s="313"/>
      <c r="GS45" s="313"/>
      <c r="GT45" s="313"/>
      <c r="GU45" s="313"/>
      <c r="GV45" s="313"/>
      <c r="GW45" s="321"/>
      <c r="GX45" s="321"/>
      <c r="GY45" s="325"/>
      <c r="GZ45" s="327"/>
      <c r="HA45" s="321"/>
      <c r="HB45" s="321"/>
      <c r="HC45" s="321"/>
      <c r="HD45" s="321"/>
      <c r="HE45" s="321"/>
      <c r="HF45" s="321"/>
      <c r="HG45" s="321"/>
      <c r="HH45" s="337"/>
      <c r="HI45" s="343"/>
      <c r="HJ45" s="347"/>
      <c r="HK45" s="321"/>
      <c r="HL45" s="352"/>
      <c r="HM45" s="355"/>
      <c r="HN45" s="355"/>
      <c r="HO45" s="355"/>
      <c r="HP45" s="355"/>
      <c r="HQ45" s="355"/>
      <c r="HR45" s="355"/>
      <c r="HS45" s="355"/>
      <c r="HT45" s="355"/>
      <c r="HU45" s="355"/>
      <c r="HV45" s="355"/>
      <c r="HW45" s="355"/>
      <c r="HX45" s="355"/>
      <c r="HY45" s="363"/>
      <c r="HZ45" s="369"/>
      <c r="IA45" s="373"/>
      <c r="IB45" s="377"/>
      <c r="IC45" s="380"/>
      <c r="ID45" s="382"/>
      <c r="IE45" s="384"/>
      <c r="IF45" s="386"/>
      <c r="IG45" s="389"/>
      <c r="IH45" s="392"/>
      <c r="II45" s="394"/>
      <c r="IJ45" s="396"/>
      <c r="IK45" s="399"/>
      <c r="IL45" s="400"/>
      <c r="IM45" s="401"/>
      <c r="IN45" s="402"/>
      <c r="IO45" s="404"/>
      <c r="IP45" s="406"/>
      <c r="IQ45" s="408"/>
      <c r="IR45" s="409"/>
      <c r="IS45" s="409"/>
      <c r="IT45" s="409"/>
      <c r="IU45" s="409"/>
      <c r="IV45" s="409"/>
      <c r="IW45" s="409"/>
      <c r="IX45" s="420"/>
      <c r="IY45" s="409"/>
      <c r="IZ45" s="409"/>
      <c r="JA45" s="409"/>
      <c r="JB45" s="409"/>
      <c r="JC45" s="429"/>
      <c r="JD45" s="431"/>
      <c r="JE45" s="433"/>
      <c r="JF45" s="434"/>
      <c r="JG45" s="435"/>
      <c r="JH45" s="436"/>
      <c r="JI45" s="437"/>
      <c r="JJ45" s="439"/>
      <c r="JK45" s="439"/>
      <c r="JL45" s="439"/>
      <c r="JM45" s="439"/>
      <c r="JN45" s="439"/>
      <c r="JO45" s="439"/>
      <c r="JP45" s="439"/>
      <c r="JQ45" s="439"/>
      <c r="JR45" s="439"/>
    </row>
    <row r="46" spans="1:278" s="92" customFormat="1" ht="14.1" customHeight="1">
      <c r="A46" s="111">
        <v>-17.5</v>
      </c>
      <c r="B46" s="110">
        <v>60.74</v>
      </c>
      <c r="C46" s="110">
        <f t="shared" si="8"/>
        <v>-0.42999999999999972</v>
      </c>
      <c r="D46" s="110">
        <v>60.31</v>
      </c>
      <c r="E46" s="110">
        <f t="shared" si="9"/>
        <v>-0.10749999999999993</v>
      </c>
      <c r="F46" s="140"/>
      <c r="G46" s="141"/>
      <c r="H46" s="141"/>
      <c r="I46" s="142"/>
      <c r="N46" s="590">
        <f t="shared" si="10"/>
        <v>60.74</v>
      </c>
      <c r="O46" s="100">
        <v>21.5</v>
      </c>
      <c r="P46" s="103">
        <v>7.0000000000000007E-2</v>
      </c>
      <c r="Q46" s="103">
        <v>1.17</v>
      </c>
      <c r="R46" s="103">
        <f t="shared" si="0"/>
        <v>1.24</v>
      </c>
      <c r="S46" s="104">
        <v>-0.27</v>
      </c>
      <c r="T46" s="104">
        <v>1.41</v>
      </c>
      <c r="U46" s="105">
        <f t="shared" si="12"/>
        <v>1.1399999999999999</v>
      </c>
      <c r="V46" s="103">
        <f t="shared" si="13"/>
        <v>-0.54999999999999993</v>
      </c>
      <c r="W46" s="103">
        <f t="shared" si="14"/>
        <v>-0.84</v>
      </c>
      <c r="X46" s="103">
        <f t="shared" si="17"/>
        <v>-50.17499999999994</v>
      </c>
      <c r="Y46" s="103">
        <f t="shared" si="18"/>
        <v>14.004999999999994</v>
      </c>
      <c r="Z46" s="103">
        <f t="shared" si="15"/>
        <v>64.179999999999936</v>
      </c>
      <c r="AA46" s="103">
        <f t="shared" si="16"/>
        <v>64.179999999999936</v>
      </c>
      <c r="AB46" s="590">
        <v>65.27</v>
      </c>
      <c r="AC46" s="92">
        <f t="shared" si="5"/>
        <v>1.0900000000000603</v>
      </c>
      <c r="AG46" s="477">
        <v>4.4549999999999486</v>
      </c>
      <c r="AH46" s="478">
        <v>5.17</v>
      </c>
      <c r="AI46" s="478">
        <v>6.0599999999999312</v>
      </c>
      <c r="AJ46" s="478">
        <v>5.9899999999999665</v>
      </c>
      <c r="AK46" s="478">
        <v>6.29</v>
      </c>
      <c r="AL46" s="478">
        <v>6.52</v>
      </c>
      <c r="AM46" s="478">
        <v>6.77</v>
      </c>
      <c r="AN46" s="478">
        <v>7.11</v>
      </c>
      <c r="AO46" s="478">
        <v>6.9</v>
      </c>
      <c r="AP46" s="478">
        <v>7.21</v>
      </c>
      <c r="AQ46" s="478">
        <v>7.5</v>
      </c>
      <c r="AR46" s="478">
        <v>7.28</v>
      </c>
      <c r="AS46" s="478">
        <v>7.57</v>
      </c>
      <c r="AT46" s="478">
        <v>7.34</v>
      </c>
      <c r="AU46" s="478">
        <v>7.63</v>
      </c>
      <c r="AV46" s="478">
        <v>7.78</v>
      </c>
      <c r="AW46" s="478">
        <v>8.09</v>
      </c>
      <c r="AX46" s="478">
        <v>8.33</v>
      </c>
      <c r="AY46" s="478">
        <v>8</v>
      </c>
      <c r="AZ46" s="478">
        <v>8.24</v>
      </c>
      <c r="BA46" s="499">
        <v>8.65</v>
      </c>
      <c r="BB46" s="499">
        <v>11.394999999999939</v>
      </c>
      <c r="BC46" s="499">
        <v>12.22499999999993</v>
      </c>
      <c r="BD46" s="499">
        <v>12.139999999999951</v>
      </c>
      <c r="BE46" s="499">
        <v>14.51999999999996</v>
      </c>
      <c r="BF46" s="499">
        <v>15.524999999999942</v>
      </c>
      <c r="BG46" s="499">
        <v>17.749999999999929</v>
      </c>
      <c r="BH46" s="499">
        <v>18.639999999999922</v>
      </c>
      <c r="BI46" s="499">
        <v>21.809999999999945</v>
      </c>
      <c r="BJ46" s="499">
        <v>22.84</v>
      </c>
      <c r="BK46" s="504">
        <v>20.648999999999969</v>
      </c>
      <c r="BL46" s="509">
        <v>19.709999999999955</v>
      </c>
      <c r="BM46" s="509">
        <v>21.044999999999948</v>
      </c>
      <c r="BN46" s="509">
        <v>21.845999999999943</v>
      </c>
      <c r="BO46" s="509">
        <v>22.39</v>
      </c>
      <c r="BP46" s="509">
        <v>22.05</v>
      </c>
      <c r="BQ46" s="509">
        <v>22.49</v>
      </c>
      <c r="BR46" s="509">
        <v>22.319999999999929</v>
      </c>
      <c r="BS46" s="528">
        <v>23.03</v>
      </c>
      <c r="BT46" s="528">
        <v>23.56</v>
      </c>
      <c r="BU46" s="528">
        <v>24.34</v>
      </c>
      <c r="BV46" s="528">
        <v>23.69</v>
      </c>
      <c r="BW46" s="528">
        <v>23.80999999999996</v>
      </c>
      <c r="BX46" s="528">
        <v>24.57</v>
      </c>
      <c r="BY46" s="528">
        <v>26.909999999999894</v>
      </c>
      <c r="BZ46" s="528">
        <v>28.599999999999927</v>
      </c>
      <c r="CA46" s="528">
        <v>31.554999999999936</v>
      </c>
      <c r="CB46" s="528">
        <v>32.57</v>
      </c>
      <c r="CC46" s="528">
        <v>33.93</v>
      </c>
      <c r="CD46" s="528">
        <v>34.61</v>
      </c>
      <c r="CE46" s="528">
        <v>33.289999999999964</v>
      </c>
      <c r="CF46" s="528">
        <v>33.89</v>
      </c>
      <c r="CG46" s="149">
        <v>34.57</v>
      </c>
      <c r="CH46" s="541">
        <v>35.171999999999997</v>
      </c>
      <c r="CI46" s="149">
        <v>35.529999999999994</v>
      </c>
      <c r="CJ46" s="149">
        <v>35.92</v>
      </c>
      <c r="CK46" s="149">
        <v>36.431699999999999</v>
      </c>
      <c r="CL46" s="548">
        <v>35.99</v>
      </c>
      <c r="CM46" s="149">
        <v>36.57</v>
      </c>
      <c r="CN46" s="149">
        <v>37.119999999999997</v>
      </c>
      <c r="CO46" s="149">
        <v>37.57</v>
      </c>
      <c r="CP46" s="149">
        <v>37.19</v>
      </c>
      <c r="CQ46" s="149">
        <v>37.606499999999997</v>
      </c>
      <c r="CR46" s="149">
        <v>38.1</v>
      </c>
      <c r="CS46" s="149">
        <v>39.0261</v>
      </c>
      <c r="CT46" s="149">
        <v>42.651329999999959</v>
      </c>
      <c r="CU46" s="149">
        <v>44.204999999999941</v>
      </c>
      <c r="CV46" s="149">
        <v>45.949999999999946</v>
      </c>
      <c r="CW46" s="149">
        <v>47.01</v>
      </c>
      <c r="CX46" s="149">
        <v>50.379999999999917</v>
      </c>
      <c r="CY46" s="149">
        <v>51.39</v>
      </c>
      <c r="CZ46" s="149">
        <v>50.209999999999958</v>
      </c>
      <c r="DA46" s="149">
        <v>52.019999999999925</v>
      </c>
      <c r="DB46" s="149">
        <v>53.06</v>
      </c>
      <c r="DC46" s="149">
        <v>54.619999999999969</v>
      </c>
      <c r="DD46" s="149">
        <v>55.71</v>
      </c>
      <c r="DE46" s="149">
        <v>56.149999999999949</v>
      </c>
      <c r="DF46" s="149">
        <v>57.195000000000007</v>
      </c>
      <c r="DG46" s="564">
        <v>58.08</v>
      </c>
      <c r="DH46" s="564">
        <v>59.14</v>
      </c>
      <c r="DI46" s="149">
        <v>60.07</v>
      </c>
      <c r="DJ46" s="149">
        <v>59.47</v>
      </c>
      <c r="DK46" s="149">
        <v>59.89</v>
      </c>
      <c r="DL46" s="149">
        <v>59.41</v>
      </c>
      <c r="DM46" s="149">
        <v>60</v>
      </c>
      <c r="DN46" s="149">
        <v>60.789999999999935</v>
      </c>
      <c r="DO46" s="149">
        <v>61.52</v>
      </c>
      <c r="DP46" s="149">
        <v>62.26</v>
      </c>
      <c r="DQ46" s="149">
        <v>59.641999999999967</v>
      </c>
      <c r="DR46" s="149">
        <v>58.519999999999953</v>
      </c>
      <c r="DS46" s="149">
        <v>58.99</v>
      </c>
      <c r="DT46" s="149">
        <v>59.4</v>
      </c>
      <c r="DU46" s="149">
        <v>59.1</v>
      </c>
      <c r="DV46" s="149">
        <v>59.51</v>
      </c>
      <c r="DW46" s="591">
        <v>59.93</v>
      </c>
      <c r="DX46" s="149">
        <v>60.53</v>
      </c>
      <c r="DY46" s="593">
        <v>60.89</v>
      </c>
      <c r="DZ46" s="594">
        <v>60.34</v>
      </c>
      <c r="EA46" s="149">
        <v>60.65</v>
      </c>
      <c r="EB46" s="596">
        <v>60.1</v>
      </c>
      <c r="EC46" s="597">
        <v>61.3</v>
      </c>
      <c r="ED46" s="149">
        <v>61.91</v>
      </c>
      <c r="EE46" s="600">
        <v>61.48</v>
      </c>
      <c r="EF46" s="601">
        <v>61.17</v>
      </c>
      <c r="EG46" s="602">
        <v>61.79</v>
      </c>
      <c r="EH46" s="149">
        <v>60.42</v>
      </c>
      <c r="EI46" s="149">
        <v>60.96</v>
      </c>
      <c r="EJ46" s="149">
        <v>60.47</v>
      </c>
      <c r="EK46" s="149">
        <v>60.04</v>
      </c>
      <c r="EL46" s="149">
        <v>60.46</v>
      </c>
      <c r="EM46" s="149">
        <v>59.86</v>
      </c>
      <c r="EN46" s="149">
        <v>62.451999999999963</v>
      </c>
      <c r="EO46" s="149">
        <v>64.179999999999936</v>
      </c>
      <c r="EP46" s="149">
        <v>64.63</v>
      </c>
      <c r="EQ46" s="149">
        <v>65.599999999999994</v>
      </c>
      <c r="ER46" s="149">
        <v>65.14</v>
      </c>
      <c r="ES46" s="149">
        <v>65.73</v>
      </c>
      <c r="ET46" s="621">
        <v>65.27</v>
      </c>
      <c r="EU46" s="149"/>
      <c r="EV46" s="149"/>
      <c r="EW46" s="149"/>
      <c r="EX46" s="149"/>
      <c r="EY46" s="149"/>
      <c r="EZ46" s="149"/>
      <c r="FA46" s="149"/>
      <c r="FB46" s="149"/>
      <c r="FC46" s="149"/>
      <c r="FD46" s="149"/>
      <c r="FE46" s="282"/>
      <c r="FF46" s="283"/>
      <c r="FG46" s="285"/>
      <c r="FH46" s="286"/>
      <c r="FI46" s="287"/>
      <c r="FJ46" s="288"/>
      <c r="FK46" s="289"/>
      <c r="FL46" s="290"/>
      <c r="FM46" s="291"/>
      <c r="FN46" s="291"/>
      <c r="FO46" s="293"/>
      <c r="FP46" s="294"/>
      <c r="FQ46" s="291"/>
      <c r="FR46" s="291"/>
      <c r="FS46" s="291"/>
      <c r="FT46" s="291"/>
      <c r="FU46" s="291"/>
      <c r="FV46" s="291"/>
      <c r="FW46" s="291"/>
      <c r="FX46" s="298"/>
      <c r="FY46" s="299"/>
      <c r="FZ46" s="300"/>
      <c r="GA46" s="301"/>
      <c r="GB46" s="302"/>
      <c r="GC46" s="304"/>
      <c r="GD46" s="305"/>
      <c r="GE46" s="306"/>
      <c r="GF46" s="307"/>
      <c r="GG46" s="308"/>
      <c r="GH46" s="309"/>
      <c r="GI46" s="310"/>
      <c r="GJ46" s="311"/>
      <c r="GK46" s="313"/>
      <c r="GL46" s="313"/>
      <c r="GM46" s="313"/>
      <c r="GN46" s="316"/>
      <c r="GO46" s="317"/>
      <c r="GP46" s="318"/>
      <c r="GQ46" s="313"/>
      <c r="GR46" s="313"/>
      <c r="GS46" s="313"/>
      <c r="GT46" s="313"/>
      <c r="GU46" s="313"/>
      <c r="GV46" s="313"/>
      <c r="GW46" s="321"/>
      <c r="GX46" s="321"/>
      <c r="GY46" s="325"/>
      <c r="GZ46" s="327"/>
      <c r="HA46" s="321"/>
      <c r="HB46" s="321"/>
      <c r="HC46" s="321"/>
      <c r="HD46" s="321"/>
      <c r="HE46" s="321"/>
      <c r="HF46" s="321"/>
      <c r="HG46" s="321"/>
      <c r="HH46" s="337"/>
      <c r="HI46" s="343"/>
      <c r="HJ46" s="347"/>
      <c r="HK46" s="321"/>
      <c r="HL46" s="352"/>
      <c r="HM46" s="355"/>
      <c r="HN46" s="355"/>
      <c r="HO46" s="355"/>
      <c r="HP46" s="355"/>
      <c r="HQ46" s="355"/>
      <c r="HR46" s="355"/>
      <c r="HS46" s="355"/>
      <c r="HT46" s="355"/>
      <c r="HU46" s="355"/>
      <c r="HV46" s="355"/>
      <c r="HW46" s="355"/>
      <c r="HX46" s="355"/>
      <c r="HY46" s="363"/>
      <c r="HZ46" s="369"/>
      <c r="IA46" s="373"/>
      <c r="IB46" s="377"/>
      <c r="IC46" s="380"/>
      <c r="ID46" s="382"/>
      <c r="IE46" s="384"/>
      <c r="IF46" s="386"/>
      <c r="IG46" s="389"/>
      <c r="IH46" s="392"/>
      <c r="II46" s="394"/>
      <c r="IJ46" s="396"/>
      <c r="IK46" s="399"/>
      <c r="IL46" s="400"/>
      <c r="IM46" s="401"/>
      <c r="IN46" s="402"/>
      <c r="IO46" s="404"/>
      <c r="IP46" s="406"/>
      <c r="IQ46" s="408"/>
      <c r="IR46" s="409"/>
      <c r="IS46" s="409"/>
      <c r="IT46" s="409"/>
      <c r="IU46" s="409"/>
      <c r="IV46" s="409"/>
      <c r="IW46" s="409"/>
      <c r="IX46" s="420"/>
      <c r="IY46" s="409"/>
      <c r="IZ46" s="409"/>
      <c r="JA46" s="409"/>
      <c r="JB46" s="409"/>
      <c r="JC46" s="429"/>
      <c r="JD46" s="431"/>
      <c r="JE46" s="433"/>
      <c r="JF46" s="434"/>
      <c r="JG46" s="435"/>
      <c r="JH46" s="436"/>
      <c r="JI46" s="437"/>
      <c r="JJ46" s="439"/>
      <c r="JK46" s="439"/>
      <c r="JL46" s="439"/>
      <c r="JM46" s="439"/>
      <c r="JN46" s="439"/>
      <c r="JO46" s="439"/>
      <c r="JP46" s="439"/>
      <c r="JQ46" s="439"/>
      <c r="JR46" s="439"/>
    </row>
    <row r="47" spans="1:278" s="92" customFormat="1" ht="14.1" customHeight="1">
      <c r="A47" s="111">
        <v>-18</v>
      </c>
      <c r="B47" s="110">
        <v>62.52</v>
      </c>
      <c r="C47" s="110">
        <f t="shared" si="8"/>
        <v>-0.44000000000000483</v>
      </c>
      <c r="D47" s="110">
        <v>62.08</v>
      </c>
      <c r="E47" s="110">
        <f t="shared" si="9"/>
        <v>-0.11000000000000121</v>
      </c>
      <c r="F47" s="140"/>
      <c r="G47" s="141"/>
      <c r="H47" s="141"/>
      <c r="I47" s="142"/>
      <c r="N47" s="590">
        <f t="shared" si="10"/>
        <v>62.52</v>
      </c>
      <c r="O47" s="100">
        <v>22</v>
      </c>
      <c r="P47" s="103">
        <v>-0.62</v>
      </c>
      <c r="Q47" s="103">
        <v>1.96</v>
      </c>
      <c r="R47" s="103">
        <f t="shared" si="0"/>
        <v>1.3399999999999999</v>
      </c>
      <c r="S47" s="104">
        <v>-1.52</v>
      </c>
      <c r="T47" s="104">
        <v>2.62</v>
      </c>
      <c r="U47" s="105">
        <f t="shared" si="12"/>
        <v>1.1000000000000001</v>
      </c>
      <c r="V47" s="103">
        <f t="shared" si="13"/>
        <v>-1.29</v>
      </c>
      <c r="W47" s="103">
        <f t="shared" si="14"/>
        <v>-2.0700000000000003</v>
      </c>
      <c r="X47" s="103">
        <f t="shared" si="17"/>
        <v>-51.464999999999939</v>
      </c>
      <c r="Y47" s="103">
        <f t="shared" si="18"/>
        <v>11.934999999999993</v>
      </c>
      <c r="Z47" s="103">
        <f t="shared" si="15"/>
        <v>63.399999999999935</v>
      </c>
      <c r="AA47" s="103">
        <f t="shared" si="16"/>
        <v>63.399999999999935</v>
      </c>
      <c r="AB47" s="590">
        <v>64.48</v>
      </c>
      <c r="AC47" s="92">
        <f t="shared" si="5"/>
        <v>1.0800000000000693</v>
      </c>
      <c r="AG47" s="477">
        <v>4.2599999999999483</v>
      </c>
      <c r="AH47" s="478">
        <v>4.9400000000000004</v>
      </c>
      <c r="AI47" s="478">
        <v>5.7799999999999301</v>
      </c>
      <c r="AJ47" s="478">
        <v>5.6999999999999673</v>
      </c>
      <c r="AK47" s="478">
        <v>5.98</v>
      </c>
      <c r="AL47" s="478">
        <v>6.2</v>
      </c>
      <c r="AM47" s="478">
        <v>6.44</v>
      </c>
      <c r="AN47" s="478">
        <v>6.76</v>
      </c>
      <c r="AO47" s="478">
        <v>6.56</v>
      </c>
      <c r="AP47" s="478">
        <v>6.86</v>
      </c>
      <c r="AQ47" s="478">
        <v>7.13</v>
      </c>
      <c r="AR47" s="478">
        <v>6.92</v>
      </c>
      <c r="AS47" s="478">
        <v>7.2</v>
      </c>
      <c r="AT47" s="478">
        <v>6.98</v>
      </c>
      <c r="AU47" s="478">
        <v>7.26</v>
      </c>
      <c r="AV47" s="478">
        <v>7.41</v>
      </c>
      <c r="AW47" s="478">
        <v>7.71</v>
      </c>
      <c r="AX47" s="478">
        <v>7.94</v>
      </c>
      <c r="AY47" s="478">
        <v>7.62</v>
      </c>
      <c r="AZ47" s="478">
        <v>7.85</v>
      </c>
      <c r="BA47" s="499">
        <v>8.24</v>
      </c>
      <c r="BB47" s="499">
        <v>10.939999999999941</v>
      </c>
      <c r="BC47" s="499">
        <v>11.739999999999931</v>
      </c>
      <c r="BD47" s="499">
        <v>11.614999999999952</v>
      </c>
      <c r="BE47" s="499">
        <v>14.024999999999956</v>
      </c>
      <c r="BF47" s="499">
        <v>14.85499999999994</v>
      </c>
      <c r="BG47" s="499">
        <v>17.039999999999928</v>
      </c>
      <c r="BH47" s="499">
        <v>17.913999999999923</v>
      </c>
      <c r="BI47" s="499">
        <v>21.069999999999943</v>
      </c>
      <c r="BJ47" s="499">
        <v>22.08</v>
      </c>
      <c r="BK47" s="504">
        <v>19.867999999999967</v>
      </c>
      <c r="BL47" s="509">
        <v>18.919999999999952</v>
      </c>
      <c r="BM47" s="509">
        <v>20.230999999999945</v>
      </c>
      <c r="BN47" s="509">
        <v>21.017599999999941</v>
      </c>
      <c r="BO47" s="509">
        <v>21.54</v>
      </c>
      <c r="BP47" s="509">
        <v>21.22</v>
      </c>
      <c r="BQ47" s="509">
        <v>21.64</v>
      </c>
      <c r="BR47" s="509">
        <v>21.454999999999927</v>
      </c>
      <c r="BS47" s="528">
        <v>22.14</v>
      </c>
      <c r="BT47" s="528">
        <v>22.65</v>
      </c>
      <c r="BU47" s="528">
        <v>23.4</v>
      </c>
      <c r="BV47" s="528">
        <v>22.78</v>
      </c>
      <c r="BW47" s="528">
        <v>22.904999999999959</v>
      </c>
      <c r="BX47" s="528">
        <v>23.64</v>
      </c>
      <c r="BY47" s="528">
        <v>25.959999999999894</v>
      </c>
      <c r="BZ47" s="528">
        <v>27.524999999999928</v>
      </c>
      <c r="CA47" s="528">
        <v>30.594999999999935</v>
      </c>
      <c r="CB47" s="528">
        <v>31.58</v>
      </c>
      <c r="CC47" s="528">
        <v>32.979999999999997</v>
      </c>
      <c r="CD47" s="528">
        <v>33.64</v>
      </c>
      <c r="CE47" s="528">
        <v>32.389999999999958</v>
      </c>
      <c r="CF47" s="528">
        <v>32.97</v>
      </c>
      <c r="CG47" s="149">
        <v>33.630000000000003</v>
      </c>
      <c r="CH47" s="541">
        <v>34.262</v>
      </c>
      <c r="CI47" s="149">
        <v>34.628</v>
      </c>
      <c r="CJ47" s="149">
        <v>35.01</v>
      </c>
      <c r="CK47" s="149">
        <v>35.547199999999997</v>
      </c>
      <c r="CL47" s="548">
        <v>35.119999999999997</v>
      </c>
      <c r="CM47" s="149">
        <v>35.68</v>
      </c>
      <c r="CN47" s="149">
        <v>36.22</v>
      </c>
      <c r="CO47" s="149">
        <v>36.65</v>
      </c>
      <c r="CP47" s="149">
        <v>36.28</v>
      </c>
      <c r="CQ47" s="149">
        <v>36.745800000000003</v>
      </c>
      <c r="CR47" s="149">
        <v>37.22</v>
      </c>
      <c r="CS47" s="149">
        <v>38.229399999999998</v>
      </c>
      <c r="CT47" s="149">
        <v>41.89781999999996</v>
      </c>
      <c r="CU47" s="149">
        <v>43.469999999999942</v>
      </c>
      <c r="CV47" s="149">
        <v>45.209999999999944</v>
      </c>
      <c r="CW47" s="149">
        <v>46.25</v>
      </c>
      <c r="CX47" s="149">
        <v>49.514999999999915</v>
      </c>
      <c r="CY47" s="149">
        <v>50.51</v>
      </c>
      <c r="CZ47" s="149">
        <v>49.634999999999955</v>
      </c>
      <c r="DA47" s="149">
        <v>51.529999999999923</v>
      </c>
      <c r="DB47" s="149">
        <v>52.56</v>
      </c>
      <c r="DC47" s="149">
        <v>54.414999999999964</v>
      </c>
      <c r="DD47" s="149">
        <v>55.5</v>
      </c>
      <c r="DE47" s="149">
        <v>56.004999999999946</v>
      </c>
      <c r="DF47" s="149">
        <v>57.055500000000009</v>
      </c>
      <c r="DG47" s="564">
        <v>57.95</v>
      </c>
      <c r="DH47" s="564">
        <v>59.02</v>
      </c>
      <c r="DI47" s="149">
        <v>59.95</v>
      </c>
      <c r="DJ47" s="149">
        <v>59.35</v>
      </c>
      <c r="DK47" s="149">
        <v>59.77</v>
      </c>
      <c r="DL47" s="149">
        <v>59.29</v>
      </c>
      <c r="DM47" s="149">
        <v>59.88</v>
      </c>
      <c r="DN47" s="149">
        <v>60.679999999999936</v>
      </c>
      <c r="DO47" s="149">
        <v>61.41</v>
      </c>
      <c r="DP47" s="149">
        <v>62.15</v>
      </c>
      <c r="DQ47" s="149">
        <v>59.479499999999966</v>
      </c>
      <c r="DR47" s="149">
        <v>58.334999999999951</v>
      </c>
      <c r="DS47" s="149">
        <v>58.8</v>
      </c>
      <c r="DT47" s="149">
        <v>59.21</v>
      </c>
      <c r="DU47" s="149">
        <v>58.91</v>
      </c>
      <c r="DV47" s="149">
        <v>59.32</v>
      </c>
      <c r="DW47" s="591">
        <v>59.74</v>
      </c>
      <c r="DX47" s="149">
        <v>60.34</v>
      </c>
      <c r="DY47" s="593">
        <v>60.7</v>
      </c>
      <c r="DZ47" s="594">
        <v>60.15</v>
      </c>
      <c r="EA47" s="149">
        <v>60.46</v>
      </c>
      <c r="EB47" s="596">
        <v>59.92</v>
      </c>
      <c r="EC47" s="597">
        <v>61.12</v>
      </c>
      <c r="ED47" s="149">
        <v>61.73</v>
      </c>
      <c r="EE47" s="600">
        <v>61.3</v>
      </c>
      <c r="EF47" s="601">
        <v>60.99</v>
      </c>
      <c r="EG47" s="602">
        <v>61.6</v>
      </c>
      <c r="EH47" s="149">
        <v>60.23</v>
      </c>
      <c r="EI47" s="149">
        <v>60.77</v>
      </c>
      <c r="EJ47" s="149">
        <v>60.28</v>
      </c>
      <c r="EK47" s="149">
        <v>59.86</v>
      </c>
      <c r="EL47" s="149">
        <v>60.28</v>
      </c>
      <c r="EM47" s="149">
        <v>59.68</v>
      </c>
      <c r="EN47" s="149">
        <v>61.911999999999964</v>
      </c>
      <c r="EO47" s="149">
        <v>63.399999999999935</v>
      </c>
      <c r="EP47" s="149">
        <v>63.84</v>
      </c>
      <c r="EQ47" s="149">
        <v>64.8</v>
      </c>
      <c r="ER47" s="149">
        <v>64.349999999999994</v>
      </c>
      <c r="ES47" s="149">
        <v>64.930000000000007</v>
      </c>
      <c r="ET47" s="621">
        <v>64.48</v>
      </c>
      <c r="EU47" s="149"/>
      <c r="EV47" s="149"/>
      <c r="EW47" s="149"/>
      <c r="EX47" s="149"/>
      <c r="EY47" s="149"/>
      <c r="EZ47" s="149"/>
      <c r="FA47" s="149"/>
      <c r="FB47" s="149"/>
      <c r="FC47" s="149"/>
      <c r="FD47" s="149"/>
      <c r="FE47" s="282"/>
      <c r="FF47" s="283"/>
      <c r="FG47" s="285"/>
      <c r="FH47" s="286"/>
      <c r="FI47" s="287"/>
      <c r="FJ47" s="288"/>
      <c r="FK47" s="289"/>
      <c r="FL47" s="290"/>
      <c r="FM47" s="291"/>
      <c r="FN47" s="291"/>
      <c r="FO47" s="293"/>
      <c r="FP47" s="294"/>
      <c r="FQ47" s="291"/>
      <c r="FR47" s="291"/>
      <c r="FS47" s="291"/>
      <c r="FT47" s="291"/>
      <c r="FU47" s="291"/>
      <c r="FV47" s="291"/>
      <c r="FW47" s="291"/>
      <c r="FX47" s="298"/>
      <c r="FY47" s="299"/>
      <c r="FZ47" s="300"/>
      <c r="GA47" s="301"/>
      <c r="GB47" s="302"/>
      <c r="GC47" s="304"/>
      <c r="GD47" s="305"/>
      <c r="GE47" s="306"/>
      <c r="GF47" s="307"/>
      <c r="GG47" s="308"/>
      <c r="GH47" s="309"/>
      <c r="GI47" s="310"/>
      <c r="GJ47" s="311"/>
      <c r="GK47" s="313"/>
      <c r="GL47" s="313"/>
      <c r="GM47" s="313"/>
      <c r="GN47" s="316"/>
      <c r="GO47" s="317"/>
      <c r="GP47" s="318"/>
      <c r="GQ47" s="313"/>
      <c r="GR47" s="313"/>
      <c r="GS47" s="313"/>
      <c r="GT47" s="313"/>
      <c r="GU47" s="313"/>
      <c r="GV47" s="313"/>
      <c r="GW47" s="321"/>
      <c r="GX47" s="321"/>
      <c r="GY47" s="325"/>
      <c r="GZ47" s="327"/>
      <c r="HA47" s="321"/>
      <c r="HB47" s="321"/>
      <c r="HC47" s="321"/>
      <c r="HD47" s="321"/>
      <c r="HE47" s="321"/>
      <c r="HF47" s="321"/>
      <c r="HG47" s="321"/>
      <c r="HH47" s="337"/>
      <c r="HI47" s="343"/>
      <c r="HJ47" s="347"/>
      <c r="HK47" s="321"/>
      <c r="HL47" s="352"/>
      <c r="HM47" s="355"/>
      <c r="HN47" s="355"/>
      <c r="HO47" s="355"/>
      <c r="HP47" s="355"/>
      <c r="HQ47" s="355"/>
      <c r="HR47" s="355"/>
      <c r="HS47" s="355"/>
      <c r="HT47" s="355"/>
      <c r="HU47" s="355"/>
      <c r="HV47" s="355"/>
      <c r="HW47" s="355"/>
      <c r="HX47" s="355"/>
      <c r="HY47" s="363"/>
      <c r="HZ47" s="369"/>
      <c r="IA47" s="373"/>
      <c r="IB47" s="377"/>
      <c r="IC47" s="380"/>
      <c r="ID47" s="382"/>
      <c r="IE47" s="384"/>
      <c r="IF47" s="386"/>
      <c r="IG47" s="389"/>
      <c r="IH47" s="392"/>
      <c r="II47" s="394"/>
      <c r="IJ47" s="396"/>
      <c r="IK47" s="399"/>
      <c r="IL47" s="400"/>
      <c r="IM47" s="401"/>
      <c r="IN47" s="402"/>
      <c r="IO47" s="404"/>
      <c r="IP47" s="406"/>
      <c r="IQ47" s="408"/>
      <c r="IR47" s="409"/>
      <c r="IS47" s="409"/>
      <c r="IT47" s="409"/>
      <c r="IU47" s="409"/>
      <c r="IV47" s="409"/>
      <c r="IW47" s="409"/>
      <c r="IX47" s="420"/>
      <c r="IY47" s="409"/>
      <c r="IZ47" s="409"/>
      <c r="JA47" s="409"/>
      <c r="JB47" s="409"/>
      <c r="JC47" s="429"/>
      <c r="JD47" s="431"/>
      <c r="JE47" s="433"/>
      <c r="JF47" s="434"/>
      <c r="JG47" s="435"/>
      <c r="JH47" s="436"/>
      <c r="JI47" s="437"/>
      <c r="JJ47" s="439"/>
      <c r="JK47" s="439"/>
      <c r="JL47" s="439"/>
      <c r="JM47" s="439"/>
      <c r="JN47" s="439"/>
      <c r="JO47" s="439"/>
      <c r="JP47" s="439"/>
      <c r="JQ47" s="439"/>
      <c r="JR47" s="439"/>
    </row>
    <row r="48" spans="1:278" s="92" customFormat="1" ht="14.1" customHeight="1">
      <c r="A48" s="111">
        <v>-18.5</v>
      </c>
      <c r="B48" s="110">
        <v>63.98</v>
      </c>
      <c r="C48" s="110">
        <f t="shared" si="8"/>
        <v>-0.44999999999999574</v>
      </c>
      <c r="D48" s="110">
        <v>63.53</v>
      </c>
      <c r="E48" s="110">
        <f t="shared" si="9"/>
        <v>-0.11249999999999893</v>
      </c>
      <c r="F48" s="140"/>
      <c r="G48" s="141"/>
      <c r="H48" s="141"/>
      <c r="I48" s="142"/>
      <c r="N48" s="590">
        <f t="shared" si="10"/>
        <v>63.98</v>
      </c>
      <c r="O48" s="100">
        <v>22.5</v>
      </c>
      <c r="P48" s="103">
        <v>-4.2300000000000004</v>
      </c>
      <c r="Q48" s="103">
        <v>5.52</v>
      </c>
      <c r="R48" s="103">
        <f t="shared" si="0"/>
        <v>1.2899999999999991</v>
      </c>
      <c r="S48" s="104">
        <v>-5.46</v>
      </c>
      <c r="T48" s="104">
        <v>6.62</v>
      </c>
      <c r="U48" s="105">
        <f t="shared" si="12"/>
        <v>1.1600000000000001</v>
      </c>
      <c r="V48" s="103">
        <f t="shared" si="13"/>
        <v>-4.875</v>
      </c>
      <c r="W48" s="103">
        <f t="shared" si="14"/>
        <v>-6.04</v>
      </c>
      <c r="X48" s="103">
        <f t="shared" si="17"/>
        <v>-56.339999999999939</v>
      </c>
      <c r="Y48" s="103">
        <f t="shared" si="18"/>
        <v>5.8949999999999934</v>
      </c>
      <c r="Z48" s="103">
        <f t="shared" si="15"/>
        <v>62.234999999999935</v>
      </c>
      <c r="AA48" s="103">
        <f t="shared" si="16"/>
        <v>62.234999999999935</v>
      </c>
      <c r="AB48" s="590">
        <v>63.28</v>
      </c>
      <c r="AC48" s="92">
        <f t="shared" si="5"/>
        <v>1.0450000000000657</v>
      </c>
      <c r="AG48" s="477">
        <v>4.0249999999999488</v>
      </c>
      <c r="AH48" s="478">
        <v>4.67</v>
      </c>
      <c r="AI48" s="478">
        <v>5.509999999999927</v>
      </c>
      <c r="AJ48" s="478">
        <v>5.3549999999999685</v>
      </c>
      <c r="AK48" s="478">
        <v>5.62</v>
      </c>
      <c r="AL48" s="478">
        <v>5.82</v>
      </c>
      <c r="AM48" s="478">
        <v>6.05</v>
      </c>
      <c r="AN48" s="478">
        <v>6.35</v>
      </c>
      <c r="AO48" s="478">
        <v>6.16</v>
      </c>
      <c r="AP48" s="478">
        <v>6.44</v>
      </c>
      <c r="AQ48" s="478">
        <v>6.7</v>
      </c>
      <c r="AR48" s="478">
        <v>6.5</v>
      </c>
      <c r="AS48" s="478">
        <v>6.76</v>
      </c>
      <c r="AT48" s="478">
        <v>6.56</v>
      </c>
      <c r="AU48" s="478">
        <v>6.82</v>
      </c>
      <c r="AV48" s="478">
        <v>6.96</v>
      </c>
      <c r="AW48" s="478">
        <v>7.24</v>
      </c>
      <c r="AX48" s="478">
        <v>7.46</v>
      </c>
      <c r="AY48" s="478">
        <v>7.16</v>
      </c>
      <c r="AZ48" s="478">
        <v>7.37</v>
      </c>
      <c r="BA48" s="499">
        <v>7.74</v>
      </c>
      <c r="BB48" s="499">
        <v>10.47999999999994</v>
      </c>
      <c r="BC48" s="499">
        <v>11.249999999999929</v>
      </c>
      <c r="BD48" s="499">
        <v>11.05499999999995</v>
      </c>
      <c r="BE48" s="499">
        <v>13.544999999999952</v>
      </c>
      <c r="BF48" s="499">
        <v>14.249999999999936</v>
      </c>
      <c r="BG48" s="499">
        <v>18.15499999999993</v>
      </c>
      <c r="BH48" s="499">
        <v>19.012999999999927</v>
      </c>
      <c r="BI48" s="499">
        <v>20.309999999999945</v>
      </c>
      <c r="BJ48" s="499">
        <v>21.3</v>
      </c>
      <c r="BK48" s="504">
        <v>19.087999999999965</v>
      </c>
      <c r="BL48" s="509">
        <v>18.139999999999951</v>
      </c>
      <c r="BM48" s="509">
        <v>19.426999999999946</v>
      </c>
      <c r="BN48" s="509">
        <v>20.199199999999944</v>
      </c>
      <c r="BO48" s="509">
        <v>20.7</v>
      </c>
      <c r="BP48" s="509">
        <v>20.39</v>
      </c>
      <c r="BQ48" s="509">
        <v>20.8</v>
      </c>
      <c r="BR48" s="509">
        <v>20.574999999999925</v>
      </c>
      <c r="BS48" s="528">
        <v>21.23</v>
      </c>
      <c r="BT48" s="528">
        <v>21.72</v>
      </c>
      <c r="BU48" s="528">
        <v>22.44</v>
      </c>
      <c r="BV48" s="528">
        <v>21.84</v>
      </c>
      <c r="BW48" s="528">
        <v>21.924999999999962</v>
      </c>
      <c r="BX48" s="528">
        <v>22.63</v>
      </c>
      <c r="BY48" s="528">
        <v>24.914999999999893</v>
      </c>
      <c r="BZ48" s="528">
        <v>26.329999999999927</v>
      </c>
      <c r="CA48" s="528">
        <v>29.479999999999933</v>
      </c>
      <c r="CB48" s="528">
        <v>30.43</v>
      </c>
      <c r="CC48" s="528">
        <v>31.759999999999998</v>
      </c>
      <c r="CD48" s="528">
        <v>32.4</v>
      </c>
      <c r="CE48" s="528">
        <v>31.30999999999996</v>
      </c>
      <c r="CF48" s="528">
        <v>31.87</v>
      </c>
      <c r="CG48" s="149">
        <v>32.51</v>
      </c>
      <c r="CH48" s="541">
        <v>33.107999999999997</v>
      </c>
      <c r="CI48" s="149">
        <v>33.503999999999998</v>
      </c>
      <c r="CJ48" s="149">
        <v>33.869999999999997</v>
      </c>
      <c r="CK48" s="149">
        <v>34.378299999999996</v>
      </c>
      <c r="CL48" s="548">
        <v>33.97</v>
      </c>
      <c r="CM48" s="149">
        <v>34.51</v>
      </c>
      <c r="CN48" s="149">
        <v>35.03</v>
      </c>
      <c r="CO48" s="149">
        <v>35.450000000000003</v>
      </c>
      <c r="CP48" s="149">
        <v>35.1</v>
      </c>
      <c r="CQ48" s="149">
        <v>35.594700000000003</v>
      </c>
      <c r="CR48" s="149">
        <v>36.06</v>
      </c>
      <c r="CS48" s="149">
        <v>37.196800000000003</v>
      </c>
      <c r="CT48" s="149">
        <v>40.902039999999957</v>
      </c>
      <c r="CU48" s="149">
        <v>42.489999999999938</v>
      </c>
      <c r="CV48" s="149">
        <v>44.184999999999945</v>
      </c>
      <c r="CW48" s="149">
        <v>45.2</v>
      </c>
      <c r="CX48" s="149">
        <v>48.464999999999918</v>
      </c>
      <c r="CY48" s="149">
        <v>49.43</v>
      </c>
      <c r="CZ48" s="149">
        <v>48.694999999999958</v>
      </c>
      <c r="DA48" s="149">
        <v>50.659999999999926</v>
      </c>
      <c r="DB48" s="149">
        <v>51.67</v>
      </c>
      <c r="DC48" s="149">
        <v>53.629999999999967</v>
      </c>
      <c r="DD48" s="149">
        <v>54.7</v>
      </c>
      <c r="DE48" s="149">
        <v>55.304999999999943</v>
      </c>
      <c r="DF48" s="149">
        <v>56.344500000000004</v>
      </c>
      <c r="DG48" s="564">
        <v>57.23</v>
      </c>
      <c r="DH48" s="564">
        <v>58.29</v>
      </c>
      <c r="DI48" s="149">
        <v>59.22</v>
      </c>
      <c r="DJ48" s="149">
        <v>58.63</v>
      </c>
      <c r="DK48" s="149">
        <v>59.04</v>
      </c>
      <c r="DL48" s="149">
        <v>58.57</v>
      </c>
      <c r="DM48" s="149">
        <v>59.16</v>
      </c>
      <c r="DN48" s="149">
        <v>60.079999999999934</v>
      </c>
      <c r="DO48" s="149">
        <v>60.8</v>
      </c>
      <c r="DP48" s="149">
        <v>61.53</v>
      </c>
      <c r="DQ48" s="149">
        <v>58.817499999999967</v>
      </c>
      <c r="DR48" s="149">
        <v>57.654999999999951</v>
      </c>
      <c r="DS48" s="149">
        <v>58.12</v>
      </c>
      <c r="DT48" s="149">
        <v>58.53</v>
      </c>
      <c r="DU48" s="149">
        <v>58.24</v>
      </c>
      <c r="DV48" s="149">
        <v>58.65</v>
      </c>
      <c r="DW48" s="591">
        <v>59.06</v>
      </c>
      <c r="DX48" s="149">
        <v>59.65</v>
      </c>
      <c r="DY48" s="593">
        <v>60.01</v>
      </c>
      <c r="DZ48" s="594">
        <v>59.47</v>
      </c>
      <c r="EA48" s="149">
        <v>59.77</v>
      </c>
      <c r="EB48" s="596">
        <v>59.23</v>
      </c>
      <c r="EC48" s="597">
        <v>60.41</v>
      </c>
      <c r="ED48" s="149">
        <v>61.01</v>
      </c>
      <c r="EE48" s="600">
        <v>60.58</v>
      </c>
      <c r="EF48" s="601">
        <v>60.28</v>
      </c>
      <c r="EG48" s="602">
        <v>60.88</v>
      </c>
      <c r="EH48" s="149">
        <v>59.53</v>
      </c>
      <c r="EI48" s="149">
        <v>60.07</v>
      </c>
      <c r="EJ48" s="149">
        <v>59.59</v>
      </c>
      <c r="EK48" s="149">
        <v>59.17</v>
      </c>
      <c r="EL48" s="149">
        <v>59.58</v>
      </c>
      <c r="EM48" s="149">
        <v>58.98</v>
      </c>
      <c r="EN48" s="149">
        <v>60.932999999999957</v>
      </c>
      <c r="EO48" s="149">
        <v>62.234999999999935</v>
      </c>
      <c r="EP48" s="149">
        <v>62.67</v>
      </c>
      <c r="EQ48" s="149">
        <v>63.61</v>
      </c>
      <c r="ER48" s="149">
        <v>63.16</v>
      </c>
      <c r="ES48" s="149">
        <v>63.73</v>
      </c>
      <c r="ET48" s="621">
        <v>63.28</v>
      </c>
      <c r="EU48" s="149"/>
      <c r="EV48" s="149"/>
      <c r="EW48" s="149"/>
      <c r="EX48" s="149"/>
      <c r="EY48" s="149"/>
      <c r="EZ48" s="149"/>
      <c r="FA48" s="149"/>
      <c r="FB48" s="149"/>
      <c r="FC48" s="149"/>
      <c r="FD48" s="149"/>
      <c r="FE48" s="282"/>
      <c r="FF48" s="283"/>
      <c r="FG48" s="285"/>
      <c r="FH48" s="286"/>
      <c r="FI48" s="287"/>
      <c r="FJ48" s="288"/>
      <c r="FK48" s="289"/>
      <c r="FL48" s="290"/>
      <c r="FM48" s="291"/>
      <c r="FN48" s="291"/>
      <c r="FO48" s="293"/>
      <c r="FP48" s="294"/>
      <c r="FQ48" s="291"/>
      <c r="FR48" s="291"/>
      <c r="FS48" s="291"/>
      <c r="FT48" s="291"/>
      <c r="FU48" s="291"/>
      <c r="FV48" s="291"/>
      <c r="FW48" s="291"/>
      <c r="FX48" s="298"/>
      <c r="FY48" s="299"/>
      <c r="FZ48" s="300"/>
      <c r="GA48" s="301"/>
      <c r="GB48" s="302"/>
      <c r="GC48" s="304"/>
      <c r="GD48" s="305"/>
      <c r="GE48" s="306"/>
      <c r="GF48" s="307"/>
      <c r="GG48" s="308"/>
      <c r="GH48" s="309"/>
      <c r="GI48" s="310"/>
      <c r="GJ48" s="311"/>
      <c r="GK48" s="313"/>
      <c r="GL48" s="313"/>
      <c r="GM48" s="313"/>
      <c r="GN48" s="316"/>
      <c r="GO48" s="317"/>
      <c r="GP48" s="318"/>
      <c r="GQ48" s="313"/>
      <c r="GR48" s="313"/>
      <c r="GS48" s="313"/>
      <c r="GT48" s="313"/>
      <c r="GU48" s="313"/>
      <c r="GV48" s="313"/>
      <c r="GW48" s="321"/>
      <c r="GX48" s="321"/>
      <c r="GY48" s="325"/>
      <c r="GZ48" s="327"/>
      <c r="HA48" s="321"/>
      <c r="HB48" s="321"/>
      <c r="HC48" s="321"/>
      <c r="HD48" s="321"/>
      <c r="HE48" s="321"/>
      <c r="HF48" s="321"/>
      <c r="HG48" s="321"/>
      <c r="HH48" s="337"/>
      <c r="HI48" s="343"/>
      <c r="HJ48" s="347"/>
      <c r="HK48" s="321"/>
      <c r="HL48" s="352"/>
      <c r="HM48" s="355"/>
      <c r="HN48" s="355"/>
      <c r="HO48" s="355"/>
      <c r="HP48" s="355"/>
      <c r="HQ48" s="355"/>
      <c r="HR48" s="355"/>
      <c r="HS48" s="355"/>
      <c r="HT48" s="355"/>
      <c r="HU48" s="355"/>
      <c r="HV48" s="355"/>
      <c r="HW48" s="355"/>
      <c r="HX48" s="355"/>
      <c r="HY48" s="363"/>
      <c r="HZ48" s="369"/>
      <c r="IA48" s="373"/>
      <c r="IB48" s="377"/>
      <c r="IC48" s="380"/>
      <c r="ID48" s="382"/>
      <c r="IE48" s="384"/>
      <c r="IF48" s="386"/>
      <c r="IG48" s="389"/>
      <c r="IH48" s="392"/>
      <c r="II48" s="394"/>
      <c r="IJ48" s="396"/>
      <c r="IK48" s="399"/>
      <c r="IL48" s="400"/>
      <c r="IM48" s="401"/>
      <c r="IN48" s="402"/>
      <c r="IO48" s="404"/>
      <c r="IP48" s="406"/>
      <c r="IQ48" s="408"/>
      <c r="IR48" s="409"/>
      <c r="IS48" s="409"/>
      <c r="IT48" s="409"/>
      <c r="IU48" s="409"/>
      <c r="IV48" s="409"/>
      <c r="IW48" s="409"/>
      <c r="IX48" s="420"/>
      <c r="IY48" s="409"/>
      <c r="IZ48" s="409"/>
      <c r="JA48" s="409"/>
      <c r="JB48" s="409"/>
      <c r="JC48" s="429"/>
      <c r="JD48" s="431"/>
      <c r="JE48" s="433"/>
      <c r="JF48" s="434"/>
      <c r="JG48" s="435"/>
      <c r="JH48" s="436"/>
      <c r="JI48" s="437"/>
      <c r="JJ48" s="439"/>
      <c r="JK48" s="439"/>
      <c r="JL48" s="439"/>
      <c r="JM48" s="439"/>
      <c r="JN48" s="439"/>
      <c r="JO48" s="439"/>
      <c r="JP48" s="439"/>
      <c r="JQ48" s="439"/>
      <c r="JR48" s="439"/>
    </row>
    <row r="49" spans="1:278" s="92" customFormat="1" ht="14.1" customHeight="1">
      <c r="A49" s="111">
        <v>-19</v>
      </c>
      <c r="B49" s="110">
        <v>64.94</v>
      </c>
      <c r="C49" s="110">
        <f t="shared" si="8"/>
        <v>-0.45000000000000284</v>
      </c>
      <c r="D49" s="110">
        <v>64.489999999999995</v>
      </c>
      <c r="E49" s="110">
        <f t="shared" si="9"/>
        <v>-0.11250000000000071</v>
      </c>
      <c r="F49" s="140"/>
      <c r="G49" s="141"/>
      <c r="H49" s="141"/>
      <c r="I49" s="142"/>
      <c r="N49" s="590">
        <f t="shared" si="10"/>
        <v>64.94</v>
      </c>
      <c r="O49" s="100">
        <v>23</v>
      </c>
      <c r="P49" s="103">
        <v>3.4</v>
      </c>
      <c r="Q49" s="103">
        <v>-2.06</v>
      </c>
      <c r="R49" s="103">
        <f t="shared" si="0"/>
        <v>1.3399999999999999</v>
      </c>
      <c r="S49" s="104">
        <v>2.3199999999999998</v>
      </c>
      <c r="T49" s="104">
        <v>-1.19</v>
      </c>
      <c r="U49" s="105">
        <f t="shared" si="12"/>
        <v>1.1299999999999999</v>
      </c>
      <c r="V49" s="103">
        <f t="shared" si="13"/>
        <v>2.73</v>
      </c>
      <c r="W49" s="103">
        <f t="shared" si="14"/>
        <v>1.7549999999999999</v>
      </c>
      <c r="X49" s="103">
        <f t="shared" si="17"/>
        <v>-53.609999999999943</v>
      </c>
      <c r="Y49" s="103">
        <f t="shared" si="18"/>
        <v>7.6499999999999932</v>
      </c>
      <c r="Z49" s="103">
        <f t="shared" si="15"/>
        <v>61.259999999999934</v>
      </c>
      <c r="AA49" s="103">
        <f t="shared" si="16"/>
        <v>61.259999999999934</v>
      </c>
      <c r="AB49" s="590">
        <v>62.3</v>
      </c>
      <c r="AC49" s="92">
        <f t="shared" si="5"/>
        <v>1.0400000000000631</v>
      </c>
      <c r="AG49" s="477">
        <v>3.7799999999999514</v>
      </c>
      <c r="AH49" s="478">
        <v>4.38</v>
      </c>
      <c r="AI49" s="478">
        <v>5.2249999999999304</v>
      </c>
      <c r="AJ49" s="478">
        <v>5.0649999999999693</v>
      </c>
      <c r="AK49" s="478">
        <v>5.32</v>
      </c>
      <c r="AL49" s="478">
        <v>5.51</v>
      </c>
      <c r="AM49" s="478">
        <v>5.72</v>
      </c>
      <c r="AN49" s="478">
        <v>6.01</v>
      </c>
      <c r="AO49" s="478">
        <v>5.83</v>
      </c>
      <c r="AP49" s="478">
        <v>6.09</v>
      </c>
      <c r="AQ49" s="478">
        <v>6.33</v>
      </c>
      <c r="AR49" s="478">
        <v>6.14</v>
      </c>
      <c r="AS49" s="478">
        <v>6.39</v>
      </c>
      <c r="AT49" s="478">
        <v>6.2</v>
      </c>
      <c r="AU49" s="478">
        <v>6.45</v>
      </c>
      <c r="AV49" s="478">
        <v>6.58</v>
      </c>
      <c r="AW49" s="478">
        <v>6.84</v>
      </c>
      <c r="AX49" s="478">
        <v>7.05</v>
      </c>
      <c r="AY49" s="478">
        <v>6.77</v>
      </c>
      <c r="AZ49" s="478">
        <v>6.97</v>
      </c>
      <c r="BA49" s="499">
        <v>7.32</v>
      </c>
      <c r="BB49" s="499">
        <v>9.9899999999999451</v>
      </c>
      <c r="BC49" s="499">
        <v>10.77999999999993</v>
      </c>
      <c r="BD49" s="499">
        <v>10.479999999999954</v>
      </c>
      <c r="BE49" s="499">
        <v>13.254999999999953</v>
      </c>
      <c r="BF49" s="499">
        <v>13.629999999999939</v>
      </c>
      <c r="BG49" s="499">
        <v>17.449999999999932</v>
      </c>
      <c r="BH49" s="499">
        <v>18.291999999999927</v>
      </c>
      <c r="BI49" s="499">
        <v>19.55499999999995</v>
      </c>
      <c r="BJ49" s="499">
        <v>20.53</v>
      </c>
      <c r="BK49" s="504">
        <v>18.300499999999971</v>
      </c>
      <c r="BL49" s="509">
        <v>17.344999999999956</v>
      </c>
      <c r="BM49" s="509">
        <v>18.607999999999951</v>
      </c>
      <c r="BN49" s="509">
        <v>19.365799999999947</v>
      </c>
      <c r="BO49" s="509">
        <v>19.850000000000001</v>
      </c>
      <c r="BP49" s="509">
        <v>19.55</v>
      </c>
      <c r="BQ49" s="509">
        <v>19.940000000000001</v>
      </c>
      <c r="BR49" s="509">
        <v>19.699999999999925</v>
      </c>
      <c r="BS49" s="528">
        <v>20.329999999999998</v>
      </c>
      <c r="BT49" s="528">
        <v>20.8</v>
      </c>
      <c r="BU49" s="528">
        <v>21.49</v>
      </c>
      <c r="BV49" s="528">
        <v>20.92</v>
      </c>
      <c r="BW49" s="528">
        <v>20.934999999999967</v>
      </c>
      <c r="BX49" s="528">
        <v>21.6</v>
      </c>
      <c r="BY49" s="528">
        <v>23.874999999999897</v>
      </c>
      <c r="BZ49" s="528">
        <v>25.124999999999929</v>
      </c>
      <c r="CA49" s="528">
        <v>28.409999999999936</v>
      </c>
      <c r="CB49" s="528">
        <v>29.33</v>
      </c>
      <c r="CC49" s="528">
        <v>30.619999999999997</v>
      </c>
      <c r="CD49" s="528">
        <v>31.23</v>
      </c>
      <c r="CE49" s="528">
        <v>30.204999999999963</v>
      </c>
      <c r="CF49" s="528">
        <v>30.75</v>
      </c>
      <c r="CG49" s="149">
        <v>31.37</v>
      </c>
      <c r="CH49" s="541">
        <v>31.917999999999999</v>
      </c>
      <c r="CI49" s="149">
        <v>32.327999999999996</v>
      </c>
      <c r="CJ49" s="149">
        <v>32.68</v>
      </c>
      <c r="CK49" s="149">
        <v>33.145800000000001</v>
      </c>
      <c r="CL49" s="548">
        <v>32.75</v>
      </c>
      <c r="CM49" s="149">
        <v>33.270000000000003</v>
      </c>
      <c r="CN49" s="149">
        <v>33.770000000000003</v>
      </c>
      <c r="CO49" s="149">
        <v>34.18</v>
      </c>
      <c r="CP49" s="149">
        <v>33.840000000000003</v>
      </c>
      <c r="CQ49" s="149">
        <v>34.3245</v>
      </c>
      <c r="CR49" s="149">
        <v>34.770000000000003</v>
      </c>
      <c r="CS49" s="149">
        <v>35.970500000000001</v>
      </c>
      <c r="CT49" s="149">
        <v>39.792149999999957</v>
      </c>
      <c r="CU49" s="149">
        <v>41.429999999999943</v>
      </c>
      <c r="CV49" s="149">
        <v>43.099999999999952</v>
      </c>
      <c r="CW49" s="149">
        <v>44.09</v>
      </c>
      <c r="CX49" s="149">
        <v>47.434999999999924</v>
      </c>
      <c r="CY49" s="149">
        <v>48.38</v>
      </c>
      <c r="CZ49" s="149">
        <v>47.834999999999958</v>
      </c>
      <c r="DA49" s="149">
        <v>49.839999999999925</v>
      </c>
      <c r="DB49" s="149">
        <v>50.84</v>
      </c>
      <c r="DC49" s="149">
        <v>52.944999999999965</v>
      </c>
      <c r="DD49" s="149">
        <v>54</v>
      </c>
      <c r="DE49" s="149">
        <v>54.644999999999946</v>
      </c>
      <c r="DF49" s="149">
        <v>55.662500000000009</v>
      </c>
      <c r="DG49" s="564">
        <v>56.53</v>
      </c>
      <c r="DH49" s="564">
        <v>57.57</v>
      </c>
      <c r="DI49" s="149">
        <v>58.48</v>
      </c>
      <c r="DJ49" s="149">
        <v>57.9</v>
      </c>
      <c r="DK49" s="149">
        <v>58.31</v>
      </c>
      <c r="DL49" s="149">
        <v>57.84</v>
      </c>
      <c r="DM49" s="149">
        <v>58.42</v>
      </c>
      <c r="DN49" s="149">
        <v>59.544999999999938</v>
      </c>
      <c r="DO49" s="149">
        <v>60.26</v>
      </c>
      <c r="DP49" s="149">
        <v>60.98</v>
      </c>
      <c r="DQ49" s="149">
        <v>58.232499999999966</v>
      </c>
      <c r="DR49" s="149">
        <v>57.054999999999957</v>
      </c>
      <c r="DS49" s="149">
        <v>57.51</v>
      </c>
      <c r="DT49" s="149">
        <v>57.91</v>
      </c>
      <c r="DU49" s="149">
        <v>57.62</v>
      </c>
      <c r="DV49" s="149">
        <v>58.02</v>
      </c>
      <c r="DW49" s="591">
        <v>58.43</v>
      </c>
      <c r="DX49" s="149">
        <v>59.01</v>
      </c>
      <c r="DY49" s="593">
        <v>59.36</v>
      </c>
      <c r="DZ49" s="594">
        <v>58.83</v>
      </c>
      <c r="EA49" s="149">
        <v>59.12</v>
      </c>
      <c r="EB49" s="596">
        <v>58.59</v>
      </c>
      <c r="EC49" s="597">
        <v>59.76</v>
      </c>
      <c r="ED49" s="149">
        <v>60.36</v>
      </c>
      <c r="EE49" s="600">
        <v>59.94</v>
      </c>
      <c r="EF49" s="601">
        <v>59.64</v>
      </c>
      <c r="EG49" s="602">
        <v>60.24</v>
      </c>
      <c r="EH49" s="149">
        <v>58.9</v>
      </c>
      <c r="EI49" s="149">
        <v>59.43</v>
      </c>
      <c r="EJ49" s="149">
        <v>58.95</v>
      </c>
      <c r="EK49" s="149">
        <v>58.54</v>
      </c>
      <c r="EL49" s="149">
        <v>58.95</v>
      </c>
      <c r="EM49" s="149">
        <v>58.36</v>
      </c>
      <c r="EN49" s="149">
        <v>60.099999999999959</v>
      </c>
      <c r="EO49" s="149">
        <v>61.259999999999934</v>
      </c>
      <c r="EP49" s="149">
        <v>61.69</v>
      </c>
      <c r="EQ49" s="149">
        <v>62.62</v>
      </c>
      <c r="ER49" s="149">
        <v>62.18</v>
      </c>
      <c r="ES49" s="149">
        <v>62.74</v>
      </c>
      <c r="ET49" s="621">
        <v>62.3</v>
      </c>
      <c r="EU49" s="149"/>
      <c r="EV49" s="149"/>
      <c r="EW49" s="149"/>
      <c r="EX49" s="149"/>
      <c r="EY49" s="149"/>
      <c r="EZ49" s="149"/>
      <c r="FA49" s="149"/>
      <c r="FB49" s="149"/>
      <c r="FC49" s="149"/>
      <c r="FD49" s="149"/>
      <c r="FE49" s="282"/>
      <c r="FF49" s="283"/>
      <c r="FG49" s="285"/>
      <c r="FH49" s="286"/>
      <c r="FI49" s="287"/>
      <c r="FJ49" s="288"/>
      <c r="FK49" s="289"/>
      <c r="FL49" s="290"/>
      <c r="FM49" s="291"/>
      <c r="FN49" s="291"/>
      <c r="FO49" s="293"/>
      <c r="FP49" s="294"/>
      <c r="FQ49" s="291"/>
      <c r="FR49" s="291"/>
      <c r="FS49" s="291"/>
      <c r="FT49" s="291"/>
      <c r="FU49" s="291"/>
      <c r="FV49" s="291"/>
      <c r="FW49" s="291"/>
      <c r="FX49" s="298"/>
      <c r="FY49" s="299"/>
      <c r="FZ49" s="300"/>
      <c r="GA49" s="301"/>
      <c r="GB49" s="302"/>
      <c r="GC49" s="304"/>
      <c r="GD49" s="305"/>
      <c r="GE49" s="306"/>
      <c r="GF49" s="307"/>
      <c r="GG49" s="308"/>
      <c r="GH49" s="309"/>
      <c r="GI49" s="310"/>
      <c r="GJ49" s="311"/>
      <c r="GK49" s="313"/>
      <c r="GL49" s="313"/>
      <c r="GM49" s="313"/>
      <c r="GN49" s="316"/>
      <c r="GO49" s="317"/>
      <c r="GP49" s="318"/>
      <c r="GQ49" s="313"/>
      <c r="GR49" s="313"/>
      <c r="GS49" s="313"/>
      <c r="GT49" s="313"/>
      <c r="GU49" s="313"/>
      <c r="GV49" s="313"/>
      <c r="GW49" s="321"/>
      <c r="GX49" s="321"/>
      <c r="GY49" s="325"/>
      <c r="GZ49" s="327"/>
      <c r="HA49" s="321"/>
      <c r="HB49" s="321"/>
      <c r="HC49" s="321"/>
      <c r="HD49" s="321"/>
      <c r="HE49" s="321"/>
      <c r="HF49" s="321"/>
      <c r="HG49" s="321"/>
      <c r="HH49" s="337"/>
      <c r="HI49" s="343"/>
      <c r="HJ49" s="347"/>
      <c r="HK49" s="321"/>
      <c r="HL49" s="352"/>
      <c r="HM49" s="355"/>
      <c r="HN49" s="355"/>
      <c r="HO49" s="355"/>
      <c r="HP49" s="355"/>
      <c r="HQ49" s="355"/>
      <c r="HR49" s="355"/>
      <c r="HS49" s="355"/>
      <c r="HT49" s="355"/>
      <c r="HU49" s="355"/>
      <c r="HV49" s="355"/>
      <c r="HW49" s="355"/>
      <c r="HX49" s="355"/>
      <c r="HY49" s="363"/>
      <c r="HZ49" s="369"/>
      <c r="IA49" s="373"/>
      <c r="IB49" s="377"/>
      <c r="IC49" s="380"/>
      <c r="ID49" s="382"/>
      <c r="IE49" s="384"/>
      <c r="IF49" s="386"/>
      <c r="IG49" s="389"/>
      <c r="IH49" s="392"/>
      <c r="II49" s="394"/>
      <c r="IJ49" s="396"/>
      <c r="IK49" s="399"/>
      <c r="IL49" s="400"/>
      <c r="IM49" s="401"/>
      <c r="IN49" s="402"/>
      <c r="IO49" s="404"/>
      <c r="IP49" s="406"/>
      <c r="IQ49" s="408"/>
      <c r="IR49" s="409"/>
      <c r="IS49" s="409"/>
      <c r="IT49" s="409"/>
      <c r="IU49" s="409"/>
      <c r="IV49" s="409"/>
      <c r="IW49" s="409"/>
      <c r="IX49" s="420"/>
      <c r="IY49" s="409"/>
      <c r="IZ49" s="409"/>
      <c r="JA49" s="409"/>
      <c r="JB49" s="409"/>
      <c r="JC49" s="429"/>
      <c r="JD49" s="431"/>
      <c r="JE49" s="433"/>
      <c r="JF49" s="434"/>
      <c r="JG49" s="435"/>
      <c r="JH49" s="436"/>
      <c r="JI49" s="437"/>
      <c r="JJ49" s="439"/>
      <c r="JK49" s="439"/>
      <c r="JL49" s="439"/>
      <c r="JM49" s="439"/>
      <c r="JN49" s="439"/>
      <c r="JO49" s="439"/>
      <c r="JP49" s="439"/>
      <c r="JQ49" s="439"/>
      <c r="JR49" s="439"/>
    </row>
    <row r="50" spans="1:278" s="92" customFormat="1" ht="14.1" customHeight="1">
      <c r="A50" s="111">
        <v>-19.5</v>
      </c>
      <c r="B50" s="110">
        <v>65.8</v>
      </c>
      <c r="C50" s="110">
        <f t="shared" si="8"/>
        <v>-0.45999999999999375</v>
      </c>
      <c r="D50" s="110">
        <v>65.34</v>
      </c>
      <c r="E50" s="110">
        <f t="shared" si="9"/>
        <v>-0.11499999999999844</v>
      </c>
      <c r="F50" s="140"/>
      <c r="G50" s="141"/>
      <c r="H50" s="141"/>
      <c r="I50" s="142"/>
      <c r="N50" s="590">
        <f t="shared" si="10"/>
        <v>65.8</v>
      </c>
      <c r="O50" s="100">
        <v>23.5</v>
      </c>
      <c r="P50" s="103">
        <v>4.5</v>
      </c>
      <c r="Q50" s="103">
        <v>-3.31</v>
      </c>
      <c r="R50" s="103">
        <f t="shared" si="0"/>
        <v>1.19</v>
      </c>
      <c r="S50" s="104">
        <v>2.93</v>
      </c>
      <c r="T50" s="104">
        <v>-1.91</v>
      </c>
      <c r="U50" s="105">
        <f t="shared" si="12"/>
        <v>1.0200000000000002</v>
      </c>
      <c r="V50" s="103">
        <f t="shared" si="13"/>
        <v>3.9050000000000002</v>
      </c>
      <c r="W50" s="103">
        <f t="shared" si="14"/>
        <v>2.42</v>
      </c>
      <c r="X50" s="103">
        <f t="shared" si="17"/>
        <v>-49.704999999999941</v>
      </c>
      <c r="Y50" s="103">
        <f t="shared" si="18"/>
        <v>10.069999999999993</v>
      </c>
      <c r="Z50" s="103">
        <f t="shared" si="15"/>
        <v>59.774999999999935</v>
      </c>
      <c r="AA50" s="103">
        <f t="shared" si="16"/>
        <v>59.774999999999935</v>
      </c>
      <c r="AB50" s="590">
        <v>60.78</v>
      </c>
      <c r="AC50" s="92">
        <f t="shared" si="5"/>
        <v>1.0050000000000665</v>
      </c>
      <c r="AG50" s="477">
        <v>3.55499999999995</v>
      </c>
      <c r="AH50" s="478">
        <v>4.12</v>
      </c>
      <c r="AI50" s="478">
        <v>4.9349999999999312</v>
      </c>
      <c r="AJ50" s="478">
        <v>4.744999999999969</v>
      </c>
      <c r="AK50" s="478">
        <v>4.9800000000000004</v>
      </c>
      <c r="AL50" s="478">
        <v>5.16</v>
      </c>
      <c r="AM50" s="478">
        <v>5.36</v>
      </c>
      <c r="AN50" s="478">
        <v>5.63</v>
      </c>
      <c r="AO50" s="478">
        <v>5.46</v>
      </c>
      <c r="AP50" s="478">
        <v>5.71</v>
      </c>
      <c r="AQ50" s="478">
        <v>5.94</v>
      </c>
      <c r="AR50" s="478">
        <v>5.76</v>
      </c>
      <c r="AS50" s="478">
        <v>5.99</v>
      </c>
      <c r="AT50" s="478">
        <v>5.81</v>
      </c>
      <c r="AU50" s="478">
        <v>6.04</v>
      </c>
      <c r="AV50" s="478">
        <v>6.16</v>
      </c>
      <c r="AW50" s="478">
        <v>6.41</v>
      </c>
      <c r="AX50" s="478">
        <v>6.6</v>
      </c>
      <c r="AY50" s="478">
        <v>6.34</v>
      </c>
      <c r="AZ50" s="478">
        <v>6.53</v>
      </c>
      <c r="BA50" s="499">
        <v>6.86</v>
      </c>
      <c r="BB50" s="499">
        <v>9.5249999999999417</v>
      </c>
      <c r="BC50" s="499">
        <v>10.27999999999993</v>
      </c>
      <c r="BD50" s="499">
        <v>9.8999999999999559</v>
      </c>
      <c r="BE50" s="499">
        <v>12.709999999999951</v>
      </c>
      <c r="BF50" s="499">
        <v>12.90999999999994</v>
      </c>
      <c r="BG50" s="499">
        <v>16.674999999999933</v>
      </c>
      <c r="BH50" s="499">
        <v>17.50099999999993</v>
      </c>
      <c r="BI50" s="499">
        <v>18.73499999999995</v>
      </c>
      <c r="BJ50" s="499">
        <v>19.690000000000001</v>
      </c>
      <c r="BK50" s="504">
        <v>17.439499999999967</v>
      </c>
      <c r="BL50" s="509">
        <v>16.474999999999952</v>
      </c>
      <c r="BM50" s="509">
        <v>17.713999999999945</v>
      </c>
      <c r="BN50" s="509">
        <v>18.457399999999943</v>
      </c>
      <c r="BO50" s="509">
        <v>18.920000000000002</v>
      </c>
      <c r="BP50" s="509">
        <v>18.64</v>
      </c>
      <c r="BQ50" s="509">
        <v>19.010000000000002</v>
      </c>
      <c r="BR50" s="509">
        <v>18.699999999999925</v>
      </c>
      <c r="BS50" s="528">
        <v>19.3</v>
      </c>
      <c r="BT50" s="528">
        <v>19.75</v>
      </c>
      <c r="BU50" s="528">
        <v>20.41</v>
      </c>
      <c r="BV50" s="528">
        <v>19.86</v>
      </c>
      <c r="BW50" s="528">
        <v>19.899999999999967</v>
      </c>
      <c r="BX50" s="528">
        <v>20.54</v>
      </c>
      <c r="BY50" s="528">
        <v>22.709999999999894</v>
      </c>
      <c r="BZ50" s="528">
        <v>23.859999999999928</v>
      </c>
      <c r="CA50" s="528">
        <v>27.179999999999936</v>
      </c>
      <c r="CB50" s="528">
        <v>28.06</v>
      </c>
      <c r="CC50" s="528">
        <v>29.229999999999997</v>
      </c>
      <c r="CD50" s="528">
        <v>29.81</v>
      </c>
      <c r="CE50" s="528">
        <v>28.989999999999963</v>
      </c>
      <c r="CF50" s="528">
        <v>29.51</v>
      </c>
      <c r="CG50" s="149">
        <v>30.1</v>
      </c>
      <c r="CH50" s="541">
        <v>30.610000000000003</v>
      </c>
      <c r="CI50" s="149">
        <v>31.036000000000001</v>
      </c>
      <c r="CJ50" s="149">
        <v>31.38</v>
      </c>
      <c r="CK50" s="149">
        <v>31.813499999999998</v>
      </c>
      <c r="CL50" s="548">
        <v>31.43</v>
      </c>
      <c r="CM50" s="149">
        <v>31.93</v>
      </c>
      <c r="CN50" s="149">
        <v>32.409999999999997</v>
      </c>
      <c r="CO50" s="149">
        <v>32.799999999999997</v>
      </c>
      <c r="CP50" s="149">
        <v>32.47</v>
      </c>
      <c r="CQ50" s="149">
        <v>32.922199999999997</v>
      </c>
      <c r="CR50" s="149">
        <v>33.35</v>
      </c>
      <c r="CS50" s="149">
        <v>34.614200000000004</v>
      </c>
      <c r="CT50" s="149">
        <v>38.527759999999958</v>
      </c>
      <c r="CU50" s="149">
        <v>40.204999999999941</v>
      </c>
      <c r="CV50" s="149">
        <v>41.769999999999946</v>
      </c>
      <c r="CW50" s="149">
        <v>42.73</v>
      </c>
      <c r="CX50" s="149">
        <v>46.06499999999992</v>
      </c>
      <c r="CY50" s="149">
        <v>46.99</v>
      </c>
      <c r="CZ50" s="149">
        <v>46.539999999999964</v>
      </c>
      <c r="DA50" s="149">
        <v>48.614999999999924</v>
      </c>
      <c r="DB50" s="149">
        <v>49.59</v>
      </c>
      <c r="DC50" s="149">
        <v>51.869999999999969</v>
      </c>
      <c r="DD50" s="149">
        <v>52.91</v>
      </c>
      <c r="DE50" s="149">
        <v>53.614999999999945</v>
      </c>
      <c r="DF50" s="149">
        <v>54.621500000000005</v>
      </c>
      <c r="DG50" s="564">
        <v>55.48</v>
      </c>
      <c r="DH50" s="564">
        <v>56.51</v>
      </c>
      <c r="DI50" s="149">
        <v>57.41</v>
      </c>
      <c r="DJ50" s="149">
        <v>56.84</v>
      </c>
      <c r="DK50" s="149">
        <v>57.24</v>
      </c>
      <c r="DL50" s="149">
        <v>56.78</v>
      </c>
      <c r="DM50" s="149">
        <v>57.35</v>
      </c>
      <c r="DN50" s="149">
        <v>58.584999999999937</v>
      </c>
      <c r="DO50" s="149">
        <v>59.29</v>
      </c>
      <c r="DP50" s="149">
        <v>60</v>
      </c>
      <c r="DQ50" s="149">
        <v>57.336499999999965</v>
      </c>
      <c r="DR50" s="149">
        <v>56.194999999999951</v>
      </c>
      <c r="DS50" s="149">
        <v>56.64</v>
      </c>
      <c r="DT50" s="149">
        <v>57.04</v>
      </c>
      <c r="DU50" s="149">
        <v>56.75</v>
      </c>
      <c r="DV50" s="149">
        <v>57.15</v>
      </c>
      <c r="DW50" s="591">
        <v>57.55</v>
      </c>
      <c r="DX50" s="149">
        <v>58.13</v>
      </c>
      <c r="DY50" s="593">
        <v>58.48</v>
      </c>
      <c r="DZ50" s="594">
        <v>57.95</v>
      </c>
      <c r="EA50" s="149">
        <v>58.24</v>
      </c>
      <c r="EB50" s="596">
        <v>57.72</v>
      </c>
      <c r="EC50" s="597">
        <v>58.87</v>
      </c>
      <c r="ED50" s="149">
        <v>59.46</v>
      </c>
      <c r="EE50" s="600">
        <v>59.04</v>
      </c>
      <c r="EF50" s="601">
        <v>58.74</v>
      </c>
      <c r="EG50" s="602">
        <v>59.33</v>
      </c>
      <c r="EH50" s="149">
        <v>58.01</v>
      </c>
      <c r="EI50" s="149">
        <v>58.53</v>
      </c>
      <c r="EJ50" s="149">
        <v>58.06</v>
      </c>
      <c r="EK50" s="149">
        <v>57.65</v>
      </c>
      <c r="EL50" s="149">
        <v>58.05</v>
      </c>
      <c r="EM50" s="149">
        <v>57.47</v>
      </c>
      <c r="EN50" s="149">
        <v>58.852999999999959</v>
      </c>
      <c r="EO50" s="149">
        <v>59.774999999999935</v>
      </c>
      <c r="EP50" s="149">
        <v>60.19</v>
      </c>
      <c r="EQ50" s="149">
        <v>61.09</v>
      </c>
      <c r="ER50" s="149">
        <v>60.66</v>
      </c>
      <c r="ES50" s="149">
        <v>61.21</v>
      </c>
      <c r="ET50" s="621">
        <v>60.78</v>
      </c>
      <c r="EU50" s="149"/>
      <c r="EV50" s="149"/>
      <c r="EW50" s="149"/>
      <c r="EX50" s="149"/>
      <c r="EY50" s="149"/>
      <c r="EZ50" s="149"/>
      <c r="FA50" s="149"/>
      <c r="FB50" s="149"/>
      <c r="FC50" s="149"/>
      <c r="FD50" s="149"/>
      <c r="FE50" s="282"/>
      <c r="FF50" s="283"/>
      <c r="FG50" s="285"/>
      <c r="FH50" s="286"/>
      <c r="FI50" s="287"/>
      <c r="FJ50" s="288"/>
      <c r="FK50" s="289"/>
      <c r="FL50" s="290"/>
      <c r="FM50" s="291"/>
      <c r="FN50" s="291"/>
      <c r="FO50" s="293"/>
      <c r="FP50" s="294"/>
      <c r="FQ50" s="291"/>
      <c r="FR50" s="291"/>
      <c r="FS50" s="291"/>
      <c r="FT50" s="291"/>
      <c r="FU50" s="291"/>
      <c r="FV50" s="291"/>
      <c r="FW50" s="291"/>
      <c r="FX50" s="298"/>
      <c r="FY50" s="299"/>
      <c r="FZ50" s="300"/>
      <c r="GA50" s="301"/>
      <c r="GB50" s="302"/>
      <c r="GC50" s="304"/>
      <c r="GD50" s="305"/>
      <c r="GE50" s="306"/>
      <c r="GF50" s="307"/>
      <c r="GG50" s="308"/>
      <c r="GH50" s="309"/>
      <c r="GI50" s="310"/>
      <c r="GJ50" s="311"/>
      <c r="GK50" s="313"/>
      <c r="GL50" s="313"/>
      <c r="GM50" s="313"/>
      <c r="GN50" s="316"/>
      <c r="GO50" s="317"/>
      <c r="GP50" s="318"/>
      <c r="GQ50" s="313"/>
      <c r="GR50" s="313"/>
      <c r="GS50" s="313"/>
      <c r="GT50" s="313"/>
      <c r="GU50" s="313"/>
      <c r="GV50" s="313"/>
      <c r="GW50" s="321"/>
      <c r="GX50" s="321"/>
      <c r="GY50" s="325"/>
      <c r="GZ50" s="327"/>
      <c r="HA50" s="321"/>
      <c r="HB50" s="321"/>
      <c r="HC50" s="321"/>
      <c r="HD50" s="321"/>
      <c r="HE50" s="321"/>
      <c r="HF50" s="321"/>
      <c r="HG50" s="321"/>
      <c r="HH50" s="337"/>
      <c r="HI50" s="343"/>
      <c r="HJ50" s="347"/>
      <c r="HK50" s="321"/>
      <c r="HL50" s="352"/>
      <c r="HM50" s="355"/>
      <c r="HN50" s="355"/>
      <c r="HO50" s="355"/>
      <c r="HP50" s="355"/>
      <c r="HQ50" s="355"/>
      <c r="HR50" s="355"/>
      <c r="HS50" s="355"/>
      <c r="HT50" s="355"/>
      <c r="HU50" s="355"/>
      <c r="HV50" s="355"/>
      <c r="HW50" s="355"/>
      <c r="HX50" s="355"/>
      <c r="HY50" s="363"/>
      <c r="HZ50" s="369"/>
      <c r="IA50" s="373"/>
      <c r="IB50" s="377"/>
      <c r="IC50" s="380"/>
      <c r="ID50" s="382"/>
      <c r="IE50" s="384"/>
      <c r="IF50" s="386"/>
      <c r="IG50" s="389"/>
      <c r="IH50" s="392"/>
      <c r="II50" s="394"/>
      <c r="IJ50" s="396"/>
      <c r="IK50" s="399"/>
      <c r="IL50" s="400"/>
      <c r="IM50" s="401"/>
      <c r="IN50" s="402"/>
      <c r="IO50" s="404"/>
      <c r="IP50" s="406"/>
      <c r="IQ50" s="408"/>
      <c r="IR50" s="409"/>
      <c r="IS50" s="409"/>
      <c r="IT50" s="409"/>
      <c r="IU50" s="409"/>
      <c r="IV50" s="409"/>
      <c r="IW50" s="409"/>
      <c r="IX50" s="420"/>
      <c r="IY50" s="409"/>
      <c r="IZ50" s="409"/>
      <c r="JA50" s="409"/>
      <c r="JB50" s="409"/>
      <c r="JC50" s="429"/>
      <c r="JD50" s="431"/>
      <c r="JE50" s="433"/>
      <c r="JF50" s="434"/>
      <c r="JG50" s="435"/>
      <c r="JH50" s="436"/>
      <c r="JI50" s="437"/>
      <c r="JJ50" s="439"/>
      <c r="JK50" s="439"/>
      <c r="JL50" s="439"/>
      <c r="JM50" s="439"/>
      <c r="JN50" s="439"/>
      <c r="JO50" s="439"/>
      <c r="JP50" s="439"/>
      <c r="JQ50" s="439"/>
      <c r="JR50" s="439"/>
    </row>
    <row r="51" spans="1:278" s="92" customFormat="1" ht="14.1" customHeight="1">
      <c r="A51" s="111">
        <v>-20</v>
      </c>
      <c r="B51" s="110">
        <v>66.2</v>
      </c>
      <c r="C51" s="110">
        <f t="shared" si="8"/>
        <v>-0.46000000000000796</v>
      </c>
      <c r="D51" s="110">
        <v>65.739999999999995</v>
      </c>
      <c r="E51" s="110">
        <f t="shared" si="9"/>
        <v>-0.11500000000000199</v>
      </c>
      <c r="F51" s="140"/>
      <c r="G51" s="141"/>
      <c r="H51" s="141"/>
      <c r="I51" s="142"/>
      <c r="N51" s="590">
        <f t="shared" si="10"/>
        <v>66.2</v>
      </c>
      <c r="O51" s="100">
        <v>24</v>
      </c>
      <c r="P51" s="103">
        <v>2.74</v>
      </c>
      <c r="Q51" s="103">
        <v>-1.39</v>
      </c>
      <c r="R51" s="103">
        <f t="shared" si="0"/>
        <v>1.3500000000000003</v>
      </c>
      <c r="S51" s="104">
        <v>0.92</v>
      </c>
      <c r="T51" s="104">
        <v>0.16</v>
      </c>
      <c r="U51" s="105">
        <f t="shared" si="12"/>
        <v>1.08</v>
      </c>
      <c r="V51" s="103">
        <f t="shared" si="13"/>
        <v>2.0649999999999999</v>
      </c>
      <c r="W51" s="103">
        <f t="shared" si="14"/>
        <v>0.38</v>
      </c>
      <c r="X51" s="103">
        <f t="shared" si="17"/>
        <v>-47.639999999999944</v>
      </c>
      <c r="Y51" s="103">
        <f t="shared" si="18"/>
        <v>10.449999999999994</v>
      </c>
      <c r="Z51" s="103">
        <f t="shared" si="15"/>
        <v>58.089999999999939</v>
      </c>
      <c r="AA51" s="103">
        <f t="shared" si="16"/>
        <v>58.089999999999939</v>
      </c>
      <c r="AB51" s="590">
        <v>59.07</v>
      </c>
      <c r="AC51" s="92">
        <f t="shared" si="5"/>
        <v>0.98000000000006082</v>
      </c>
      <c r="AG51" s="477">
        <v>3.3249999999999531</v>
      </c>
      <c r="AH51" s="478">
        <v>3.86</v>
      </c>
      <c r="AI51" s="478">
        <v>4.6749999999999332</v>
      </c>
      <c r="AJ51" s="478">
        <v>4.4249999999999687</v>
      </c>
      <c r="AK51" s="478">
        <v>4.6500000000000004</v>
      </c>
      <c r="AL51" s="478">
        <v>4.82</v>
      </c>
      <c r="AM51" s="478">
        <v>5.01</v>
      </c>
      <c r="AN51" s="478">
        <v>5.26</v>
      </c>
      <c r="AO51" s="478">
        <v>5.0999999999999996</v>
      </c>
      <c r="AP51" s="478">
        <v>5.33</v>
      </c>
      <c r="AQ51" s="478">
        <v>5.54</v>
      </c>
      <c r="AR51" s="478">
        <v>5.37</v>
      </c>
      <c r="AS51" s="478">
        <v>5.58</v>
      </c>
      <c r="AT51" s="478">
        <v>5.41</v>
      </c>
      <c r="AU51" s="478">
        <v>5.63</v>
      </c>
      <c r="AV51" s="478">
        <v>5.74</v>
      </c>
      <c r="AW51" s="478">
        <v>5.97</v>
      </c>
      <c r="AX51" s="478">
        <v>6.15</v>
      </c>
      <c r="AY51" s="478">
        <v>5.9</v>
      </c>
      <c r="AZ51" s="478">
        <v>6.08</v>
      </c>
      <c r="BA51" s="499">
        <v>6.38</v>
      </c>
      <c r="BB51" s="499">
        <v>9.074999999999946</v>
      </c>
      <c r="BC51" s="499">
        <v>9.7399999999999309</v>
      </c>
      <c r="BD51" s="499">
        <v>9.3349999999999582</v>
      </c>
      <c r="BE51" s="499">
        <v>12.169999999999952</v>
      </c>
      <c r="BF51" s="499">
        <v>12.17499999999994</v>
      </c>
      <c r="BG51" s="499">
        <v>15.909999999999936</v>
      </c>
      <c r="BH51" s="499">
        <v>16.719999999999931</v>
      </c>
      <c r="BI51" s="499">
        <v>17.989999999999952</v>
      </c>
      <c r="BJ51" s="499">
        <v>18.93</v>
      </c>
      <c r="BK51" s="504">
        <v>16.595499999999969</v>
      </c>
      <c r="BL51" s="509">
        <v>15.594999999999956</v>
      </c>
      <c r="BM51" s="509">
        <v>16.809999999999949</v>
      </c>
      <c r="BN51" s="509">
        <v>17.538999999999945</v>
      </c>
      <c r="BO51" s="509">
        <v>17.98</v>
      </c>
      <c r="BP51" s="509">
        <v>17.71</v>
      </c>
      <c r="BQ51" s="509">
        <v>18.059999999999999</v>
      </c>
      <c r="BR51" s="509">
        <v>17.679999999999929</v>
      </c>
      <c r="BS51" s="528">
        <v>18.25</v>
      </c>
      <c r="BT51" s="528">
        <v>18.68</v>
      </c>
      <c r="BU51" s="528">
        <v>19.309999999999999</v>
      </c>
      <c r="BV51" s="528">
        <v>18.79</v>
      </c>
      <c r="BW51" s="528">
        <v>18.819999999999968</v>
      </c>
      <c r="BX51" s="528">
        <v>19.420000000000002</v>
      </c>
      <c r="BY51" s="528">
        <v>21.554999999999897</v>
      </c>
      <c r="BZ51" s="528">
        <v>22.534999999999929</v>
      </c>
      <c r="CA51" s="528">
        <v>25.939999999999937</v>
      </c>
      <c r="CB51" s="528">
        <v>26.78</v>
      </c>
      <c r="CC51" s="528">
        <v>27.89</v>
      </c>
      <c r="CD51" s="528">
        <v>28.45</v>
      </c>
      <c r="CE51" s="528">
        <v>27.724999999999966</v>
      </c>
      <c r="CF51" s="528">
        <v>28.22</v>
      </c>
      <c r="CG51" s="149">
        <v>28.78</v>
      </c>
      <c r="CH51" s="541">
        <v>29.238</v>
      </c>
      <c r="CI51" s="149">
        <v>29.687999999999999</v>
      </c>
      <c r="CJ51" s="149">
        <v>30.01</v>
      </c>
      <c r="CK51" s="149">
        <v>30.3993</v>
      </c>
      <c r="CL51" s="548">
        <v>30.03</v>
      </c>
      <c r="CM51" s="149">
        <v>30.51</v>
      </c>
      <c r="CN51" s="149">
        <v>30.97</v>
      </c>
      <c r="CO51" s="149">
        <v>31.34</v>
      </c>
      <c r="CP51" s="149">
        <v>31.03</v>
      </c>
      <c r="CQ51" s="149">
        <v>31.443100000000001</v>
      </c>
      <c r="CR51" s="149">
        <v>31.85</v>
      </c>
      <c r="CS51" s="149">
        <v>33.197499999999998</v>
      </c>
      <c r="CT51" s="149">
        <v>37.11224999999996</v>
      </c>
      <c r="CU51" s="149">
        <v>38.789999999999942</v>
      </c>
      <c r="CV51" s="149">
        <v>40.30499999999995</v>
      </c>
      <c r="CW51" s="149">
        <v>41.23</v>
      </c>
      <c r="CX51" s="149">
        <v>44.469999999999921</v>
      </c>
      <c r="CY51" s="149">
        <v>45.36</v>
      </c>
      <c r="CZ51" s="149">
        <v>44.939999999999962</v>
      </c>
      <c r="DA51" s="149">
        <v>47.144999999999925</v>
      </c>
      <c r="DB51" s="149">
        <v>48.09</v>
      </c>
      <c r="DC51" s="149">
        <v>50.499999999999972</v>
      </c>
      <c r="DD51" s="149">
        <v>51.51</v>
      </c>
      <c r="DE51" s="149">
        <v>52.254999999999953</v>
      </c>
      <c r="DF51" s="149">
        <v>53.228500000000004</v>
      </c>
      <c r="DG51" s="564">
        <v>54.06</v>
      </c>
      <c r="DH51" s="564">
        <v>55.05</v>
      </c>
      <c r="DI51" s="149">
        <v>55.92</v>
      </c>
      <c r="DJ51" s="149">
        <v>55.36</v>
      </c>
      <c r="DK51" s="149">
        <v>55.75</v>
      </c>
      <c r="DL51" s="149">
        <v>55.3</v>
      </c>
      <c r="DM51" s="149">
        <v>55.85</v>
      </c>
      <c r="DN51" s="149">
        <v>57.334999999999937</v>
      </c>
      <c r="DO51" s="149">
        <v>58.02</v>
      </c>
      <c r="DP51" s="149">
        <v>58.72</v>
      </c>
      <c r="DQ51" s="149">
        <v>56.098499999999966</v>
      </c>
      <c r="DR51" s="149">
        <v>54.974999999999952</v>
      </c>
      <c r="DS51" s="149">
        <v>55.41</v>
      </c>
      <c r="DT51" s="149">
        <v>55.8</v>
      </c>
      <c r="DU51" s="149">
        <v>55.52</v>
      </c>
      <c r="DV51" s="149">
        <v>55.91</v>
      </c>
      <c r="DW51" s="591">
        <v>56.3</v>
      </c>
      <c r="DX51" s="149">
        <v>56.86</v>
      </c>
      <c r="DY51" s="593">
        <v>57.2</v>
      </c>
      <c r="DZ51" s="594">
        <v>56.69</v>
      </c>
      <c r="EA51" s="149">
        <v>56.97</v>
      </c>
      <c r="EB51" s="596">
        <v>56.46</v>
      </c>
      <c r="EC51" s="597">
        <v>57.59</v>
      </c>
      <c r="ED51" s="149">
        <v>58.17</v>
      </c>
      <c r="EE51" s="600">
        <v>57.76</v>
      </c>
      <c r="EF51" s="601">
        <v>57.47</v>
      </c>
      <c r="EG51" s="602">
        <v>58.04</v>
      </c>
      <c r="EH51" s="149">
        <v>56.75</v>
      </c>
      <c r="EI51" s="149">
        <v>57.26</v>
      </c>
      <c r="EJ51" s="149">
        <v>56.8</v>
      </c>
      <c r="EK51" s="149">
        <v>56.4</v>
      </c>
      <c r="EL51" s="149">
        <v>56.79</v>
      </c>
      <c r="EM51" s="149">
        <v>56.22</v>
      </c>
      <c r="EN51" s="149">
        <v>57.341999999999963</v>
      </c>
      <c r="EO51" s="149">
        <v>58.089999999999939</v>
      </c>
      <c r="EP51" s="149">
        <v>58.5</v>
      </c>
      <c r="EQ51" s="149">
        <v>59.38</v>
      </c>
      <c r="ER51" s="149">
        <v>58.96</v>
      </c>
      <c r="ES51" s="149">
        <v>59.49</v>
      </c>
      <c r="ET51" s="621">
        <v>59.07</v>
      </c>
      <c r="EU51" s="149"/>
      <c r="EV51" s="149"/>
      <c r="EW51" s="149"/>
      <c r="EX51" s="149"/>
      <c r="EY51" s="149"/>
      <c r="EZ51" s="149"/>
      <c r="FA51" s="149"/>
      <c r="FB51" s="149"/>
      <c r="FC51" s="149"/>
      <c r="FD51" s="149"/>
      <c r="FE51" s="282"/>
      <c r="FF51" s="283"/>
      <c r="FG51" s="285"/>
      <c r="FH51" s="286"/>
      <c r="FI51" s="287"/>
      <c r="FJ51" s="288"/>
      <c r="FK51" s="289"/>
      <c r="FL51" s="290"/>
      <c r="FM51" s="291"/>
      <c r="FN51" s="291"/>
      <c r="FO51" s="293"/>
      <c r="FP51" s="294"/>
      <c r="FQ51" s="291"/>
      <c r="FR51" s="291"/>
      <c r="FS51" s="291"/>
      <c r="FT51" s="291"/>
      <c r="FU51" s="291"/>
      <c r="FV51" s="291"/>
      <c r="FW51" s="291"/>
      <c r="FX51" s="298"/>
      <c r="FY51" s="299"/>
      <c r="FZ51" s="300"/>
      <c r="GA51" s="301"/>
      <c r="GB51" s="302"/>
      <c r="GC51" s="304"/>
      <c r="GD51" s="305"/>
      <c r="GE51" s="306"/>
      <c r="GF51" s="307"/>
      <c r="GG51" s="308"/>
      <c r="GH51" s="309"/>
      <c r="GI51" s="310"/>
      <c r="GJ51" s="311"/>
      <c r="GK51" s="313"/>
      <c r="GL51" s="313"/>
      <c r="GM51" s="313"/>
      <c r="GN51" s="316"/>
      <c r="GO51" s="317"/>
      <c r="GP51" s="318"/>
      <c r="GQ51" s="313"/>
      <c r="GR51" s="313"/>
      <c r="GS51" s="313"/>
      <c r="GT51" s="313"/>
      <c r="GU51" s="313"/>
      <c r="GV51" s="313"/>
      <c r="GW51" s="321"/>
      <c r="GX51" s="321"/>
      <c r="GY51" s="325"/>
      <c r="GZ51" s="327"/>
      <c r="HA51" s="321"/>
      <c r="HB51" s="321"/>
      <c r="HC51" s="321"/>
      <c r="HD51" s="321"/>
      <c r="HE51" s="321"/>
      <c r="HF51" s="321"/>
      <c r="HG51" s="321"/>
      <c r="HH51" s="337"/>
      <c r="HI51" s="343"/>
      <c r="HJ51" s="347"/>
      <c r="HK51" s="321"/>
      <c r="HL51" s="352"/>
      <c r="HM51" s="355"/>
      <c r="HN51" s="355"/>
      <c r="HO51" s="355"/>
      <c r="HP51" s="355"/>
      <c r="HQ51" s="355"/>
      <c r="HR51" s="355"/>
      <c r="HS51" s="355"/>
      <c r="HT51" s="355"/>
      <c r="HU51" s="355"/>
      <c r="HV51" s="355"/>
      <c r="HW51" s="355"/>
      <c r="HX51" s="355"/>
      <c r="HY51" s="363"/>
      <c r="HZ51" s="369"/>
      <c r="IA51" s="373"/>
      <c r="IB51" s="377"/>
      <c r="IC51" s="380"/>
      <c r="ID51" s="382"/>
      <c r="IE51" s="384"/>
      <c r="IF51" s="386"/>
      <c r="IG51" s="389"/>
      <c r="IH51" s="392"/>
      <c r="II51" s="394"/>
      <c r="IJ51" s="396"/>
      <c r="IK51" s="399"/>
      <c r="IL51" s="400"/>
      <c r="IM51" s="401"/>
      <c r="IN51" s="402"/>
      <c r="IO51" s="404"/>
      <c r="IP51" s="406"/>
      <c r="IQ51" s="408"/>
      <c r="IR51" s="409"/>
      <c r="IS51" s="409"/>
      <c r="IT51" s="409"/>
      <c r="IU51" s="409"/>
      <c r="IV51" s="409"/>
      <c r="IW51" s="409"/>
      <c r="IX51" s="420"/>
      <c r="IY51" s="409"/>
      <c r="IZ51" s="409"/>
      <c r="JA51" s="409"/>
      <c r="JB51" s="409"/>
      <c r="JC51" s="429"/>
      <c r="JD51" s="431"/>
      <c r="JE51" s="433"/>
      <c r="JF51" s="434"/>
      <c r="JG51" s="435"/>
      <c r="JH51" s="436"/>
      <c r="JI51" s="437"/>
      <c r="JJ51" s="439"/>
      <c r="JK51" s="439"/>
      <c r="JL51" s="439"/>
      <c r="JM51" s="439"/>
      <c r="JN51" s="439"/>
      <c r="JO51" s="439"/>
      <c r="JP51" s="439"/>
      <c r="JQ51" s="439"/>
      <c r="JR51" s="439"/>
    </row>
    <row r="52" spans="1:278" s="92" customFormat="1" ht="14.1" customHeight="1">
      <c r="A52" s="111">
        <v>-20.5</v>
      </c>
      <c r="B52" s="110">
        <v>66.42</v>
      </c>
      <c r="C52" s="110">
        <f t="shared" si="8"/>
        <v>-0.46000000000000796</v>
      </c>
      <c r="D52" s="110">
        <v>65.959999999999994</v>
      </c>
      <c r="E52" s="110">
        <f t="shared" si="9"/>
        <v>-0.11500000000000199</v>
      </c>
      <c r="F52" s="140"/>
      <c r="G52" s="141"/>
      <c r="H52" s="141"/>
      <c r="I52" s="142"/>
      <c r="N52" s="590">
        <f t="shared" si="10"/>
        <v>66.42</v>
      </c>
      <c r="O52" s="100">
        <v>24.5</v>
      </c>
      <c r="P52" s="103">
        <v>2.31</v>
      </c>
      <c r="Q52" s="103">
        <v>-0.91</v>
      </c>
      <c r="R52" s="103">
        <f t="shared" si="0"/>
        <v>1.4</v>
      </c>
      <c r="S52" s="104">
        <v>0.45</v>
      </c>
      <c r="T52" s="104">
        <v>0.7</v>
      </c>
      <c r="U52" s="105">
        <f t="shared" si="12"/>
        <v>1.1499999999999999</v>
      </c>
      <c r="V52" s="103">
        <f t="shared" si="13"/>
        <v>1.61</v>
      </c>
      <c r="W52" s="103">
        <f t="shared" si="14"/>
        <v>-0.12499999999999997</v>
      </c>
      <c r="X52" s="103">
        <f t="shared" si="17"/>
        <v>-46.029999999999944</v>
      </c>
      <c r="Y52" s="103">
        <f t="shared" si="18"/>
        <v>10.324999999999994</v>
      </c>
      <c r="Z52" s="103">
        <f t="shared" si="15"/>
        <v>56.35499999999994</v>
      </c>
      <c r="AA52" s="103">
        <f t="shared" si="16"/>
        <v>56.35499999999994</v>
      </c>
      <c r="AB52" s="590">
        <v>57.31</v>
      </c>
      <c r="AC52" s="92">
        <f t="shared" si="5"/>
        <v>0.95500000000006224</v>
      </c>
      <c r="AG52" s="477">
        <v>3.0849999999999511</v>
      </c>
      <c r="AH52" s="478">
        <v>3.58</v>
      </c>
      <c r="AI52" s="478">
        <v>4.3649999999999309</v>
      </c>
      <c r="AJ52" s="478">
        <v>4.1349999999999696</v>
      </c>
      <c r="AK52" s="478">
        <v>4.34</v>
      </c>
      <c r="AL52" s="478">
        <v>4.5</v>
      </c>
      <c r="AM52" s="478">
        <v>4.68</v>
      </c>
      <c r="AN52" s="478">
        <v>4.91</v>
      </c>
      <c r="AO52" s="478">
        <v>4.76</v>
      </c>
      <c r="AP52" s="478">
        <v>4.97</v>
      </c>
      <c r="AQ52" s="478">
        <v>5.17</v>
      </c>
      <c r="AR52" s="478">
        <v>5.01</v>
      </c>
      <c r="AS52" s="478">
        <v>5.21</v>
      </c>
      <c r="AT52" s="478">
        <v>5.05</v>
      </c>
      <c r="AU52" s="478">
        <v>5.25</v>
      </c>
      <c r="AV52" s="478">
        <v>5.36</v>
      </c>
      <c r="AW52" s="478">
        <v>5.57</v>
      </c>
      <c r="AX52" s="478">
        <v>5.74</v>
      </c>
      <c r="AY52" s="478">
        <v>5.51</v>
      </c>
      <c r="AZ52" s="478">
        <v>5.68</v>
      </c>
      <c r="BA52" s="499">
        <v>5.96</v>
      </c>
      <c r="BB52" s="499">
        <v>8.574999999999946</v>
      </c>
      <c r="BC52" s="499">
        <v>9.2499999999999289</v>
      </c>
      <c r="BD52" s="499">
        <v>8.7399999999999594</v>
      </c>
      <c r="BE52" s="499">
        <v>11.644999999999953</v>
      </c>
      <c r="BF52" s="499">
        <v>11.484999999999943</v>
      </c>
      <c r="BG52" s="499">
        <v>15.179999999999936</v>
      </c>
      <c r="BH52" s="499">
        <v>15.973999999999933</v>
      </c>
      <c r="BI52" s="499">
        <v>17.169999999999952</v>
      </c>
      <c r="BJ52" s="499">
        <v>18.09</v>
      </c>
      <c r="BK52" s="504">
        <v>15.713499999999971</v>
      </c>
      <c r="BL52" s="509">
        <v>14.694999999999958</v>
      </c>
      <c r="BM52" s="509">
        <v>15.885999999999951</v>
      </c>
      <c r="BN52" s="509">
        <v>16.600599999999947</v>
      </c>
      <c r="BO52" s="509">
        <v>17.02</v>
      </c>
      <c r="BP52" s="509">
        <v>16.760000000000002</v>
      </c>
      <c r="BQ52" s="509">
        <v>17.100000000000001</v>
      </c>
      <c r="BR52" s="509">
        <v>16.679999999999929</v>
      </c>
      <c r="BS52" s="528">
        <v>17.21</v>
      </c>
      <c r="BT52" s="528">
        <v>17.61</v>
      </c>
      <c r="BU52" s="528">
        <v>18.2</v>
      </c>
      <c r="BV52" s="528">
        <v>17.71</v>
      </c>
      <c r="BW52" s="528">
        <v>17.79499999999997</v>
      </c>
      <c r="BX52" s="528">
        <v>18.36</v>
      </c>
      <c r="BY52" s="528">
        <v>20.399999999999896</v>
      </c>
      <c r="BZ52" s="528">
        <v>21.234999999999928</v>
      </c>
      <c r="CA52" s="528">
        <v>24.619999999999937</v>
      </c>
      <c r="CB52" s="528">
        <v>25.42</v>
      </c>
      <c r="CC52" s="528">
        <v>26.425000000000001</v>
      </c>
      <c r="CD52" s="528">
        <v>26.95</v>
      </c>
      <c r="CE52" s="528">
        <v>26.414999999999967</v>
      </c>
      <c r="CF52" s="528">
        <v>26.89</v>
      </c>
      <c r="CG52" s="149">
        <v>27.43</v>
      </c>
      <c r="CH52" s="541">
        <v>27.832000000000001</v>
      </c>
      <c r="CI52" s="149">
        <v>28.308</v>
      </c>
      <c r="CJ52" s="149">
        <v>28.62</v>
      </c>
      <c r="CK52" s="149">
        <v>28.9617</v>
      </c>
      <c r="CL52" s="548">
        <v>28.61</v>
      </c>
      <c r="CM52" s="149">
        <v>29.07</v>
      </c>
      <c r="CN52" s="149">
        <v>29.51</v>
      </c>
      <c r="CO52" s="149">
        <v>29.86</v>
      </c>
      <c r="CP52" s="149">
        <v>29.56</v>
      </c>
      <c r="CQ52" s="149">
        <v>29.935699999999997</v>
      </c>
      <c r="CR52" s="149">
        <v>30.32</v>
      </c>
      <c r="CS52" s="149">
        <v>31.745899999999999</v>
      </c>
      <c r="CT52" s="149">
        <v>35.623269999999955</v>
      </c>
      <c r="CU52" s="149">
        <v>37.28499999999994</v>
      </c>
      <c r="CV52" s="149">
        <v>38.739999999999952</v>
      </c>
      <c r="CW52" s="149">
        <v>39.630000000000003</v>
      </c>
      <c r="CX52" s="149">
        <v>42.804999999999922</v>
      </c>
      <c r="CY52" s="149">
        <v>43.66</v>
      </c>
      <c r="CZ52" s="149">
        <v>43.299999999999962</v>
      </c>
      <c r="DA52" s="149">
        <v>45.554999999999929</v>
      </c>
      <c r="DB52" s="149">
        <v>46.47</v>
      </c>
      <c r="DC52" s="149">
        <v>48.869999999999969</v>
      </c>
      <c r="DD52" s="149">
        <v>49.85</v>
      </c>
      <c r="DE52" s="149">
        <v>50.639999999999951</v>
      </c>
      <c r="DF52" s="149">
        <v>51.586000000000006</v>
      </c>
      <c r="DG52" s="564">
        <v>52.39</v>
      </c>
      <c r="DH52" s="564">
        <v>53.35</v>
      </c>
      <c r="DI52" s="149">
        <v>54.19</v>
      </c>
      <c r="DJ52" s="149">
        <v>53.65</v>
      </c>
      <c r="DK52" s="149">
        <v>54.03</v>
      </c>
      <c r="DL52" s="149">
        <v>53.6</v>
      </c>
      <c r="DM52" s="149">
        <v>54.14</v>
      </c>
      <c r="DN52" s="149">
        <v>55.824999999999939</v>
      </c>
      <c r="DO52" s="149">
        <v>56.49</v>
      </c>
      <c r="DP52" s="149">
        <v>57.17</v>
      </c>
      <c r="DQ52" s="149">
        <v>54.64999999999997</v>
      </c>
      <c r="DR52" s="149">
        <v>53.569999999999958</v>
      </c>
      <c r="DS52" s="149">
        <v>54</v>
      </c>
      <c r="DT52" s="149">
        <v>54.38</v>
      </c>
      <c r="DU52" s="149">
        <v>54.11</v>
      </c>
      <c r="DV52" s="149">
        <v>54.49</v>
      </c>
      <c r="DW52" s="591">
        <v>54.87</v>
      </c>
      <c r="DX52" s="149">
        <v>55.42</v>
      </c>
      <c r="DY52" s="593">
        <v>55.75</v>
      </c>
      <c r="DZ52" s="594">
        <v>55.25</v>
      </c>
      <c r="EA52" s="149">
        <v>55.53</v>
      </c>
      <c r="EB52" s="596">
        <v>55.03</v>
      </c>
      <c r="EC52" s="597">
        <v>56.13</v>
      </c>
      <c r="ED52" s="149">
        <v>56.69</v>
      </c>
      <c r="EE52" s="600">
        <v>56.29</v>
      </c>
      <c r="EF52" s="601">
        <v>56.01</v>
      </c>
      <c r="EG52" s="602">
        <v>56.57</v>
      </c>
      <c r="EH52" s="149">
        <v>55.31</v>
      </c>
      <c r="EI52" s="149">
        <v>55.81</v>
      </c>
      <c r="EJ52" s="149">
        <v>55.36</v>
      </c>
      <c r="EK52" s="149">
        <v>54.97</v>
      </c>
      <c r="EL52" s="149">
        <v>55.35</v>
      </c>
      <c r="EM52" s="149">
        <v>54.8</v>
      </c>
      <c r="EN52" s="149">
        <v>55.732999999999961</v>
      </c>
      <c r="EO52" s="149">
        <v>56.35499999999994</v>
      </c>
      <c r="EP52" s="149">
        <v>56.75</v>
      </c>
      <c r="EQ52" s="149">
        <v>57.6</v>
      </c>
      <c r="ER52" s="149">
        <v>57.2</v>
      </c>
      <c r="ES52" s="149">
        <v>57.71</v>
      </c>
      <c r="ET52" s="621">
        <v>57.31</v>
      </c>
      <c r="EU52" s="149"/>
      <c r="EV52" s="149"/>
      <c r="EW52" s="149"/>
      <c r="EX52" s="149"/>
      <c r="EY52" s="149"/>
      <c r="EZ52" s="149"/>
      <c r="FA52" s="149"/>
      <c r="FB52" s="149"/>
      <c r="FC52" s="149"/>
      <c r="FD52" s="149"/>
      <c r="FE52" s="282"/>
      <c r="FF52" s="283"/>
      <c r="FG52" s="285"/>
      <c r="FH52" s="286"/>
      <c r="FI52" s="287"/>
      <c r="FJ52" s="288"/>
      <c r="FK52" s="289"/>
      <c r="FL52" s="290"/>
      <c r="FM52" s="291"/>
      <c r="FN52" s="291"/>
      <c r="FO52" s="293"/>
      <c r="FP52" s="294"/>
      <c r="FQ52" s="291"/>
      <c r="FR52" s="291"/>
      <c r="FS52" s="291"/>
      <c r="FT52" s="291"/>
      <c r="FU52" s="291"/>
      <c r="FV52" s="291"/>
      <c r="FW52" s="291"/>
      <c r="FX52" s="298"/>
      <c r="FY52" s="299"/>
      <c r="FZ52" s="300"/>
      <c r="GA52" s="301"/>
      <c r="GB52" s="302"/>
      <c r="GC52" s="304"/>
      <c r="GD52" s="305"/>
      <c r="GE52" s="306"/>
      <c r="GF52" s="307"/>
      <c r="GG52" s="308"/>
      <c r="GH52" s="309"/>
      <c r="GI52" s="310"/>
      <c r="GJ52" s="311"/>
      <c r="GK52" s="313"/>
      <c r="GL52" s="313"/>
      <c r="GM52" s="313"/>
      <c r="GN52" s="316"/>
      <c r="GO52" s="317"/>
      <c r="GP52" s="318"/>
      <c r="GQ52" s="313"/>
      <c r="GR52" s="313"/>
      <c r="GS52" s="313"/>
      <c r="GT52" s="313"/>
      <c r="GU52" s="313"/>
      <c r="GV52" s="313"/>
      <c r="GW52" s="321"/>
      <c r="GX52" s="321"/>
      <c r="GY52" s="325"/>
      <c r="GZ52" s="327"/>
      <c r="HA52" s="321"/>
      <c r="HB52" s="321"/>
      <c r="HC52" s="321"/>
      <c r="HD52" s="321"/>
      <c r="HE52" s="321"/>
      <c r="HF52" s="321"/>
      <c r="HG52" s="321"/>
      <c r="HH52" s="337"/>
      <c r="HI52" s="343"/>
      <c r="HJ52" s="347"/>
      <c r="HK52" s="321"/>
      <c r="HL52" s="352"/>
      <c r="HM52" s="355"/>
      <c r="HN52" s="355"/>
      <c r="HO52" s="355"/>
      <c r="HP52" s="355"/>
      <c r="HQ52" s="355"/>
      <c r="HR52" s="355"/>
      <c r="HS52" s="355"/>
      <c r="HT52" s="355"/>
      <c r="HU52" s="355"/>
      <c r="HV52" s="355"/>
      <c r="HW52" s="355"/>
      <c r="HX52" s="355"/>
      <c r="HY52" s="363"/>
      <c r="HZ52" s="369"/>
      <c r="IA52" s="373"/>
      <c r="IB52" s="377"/>
      <c r="IC52" s="380"/>
      <c r="ID52" s="382"/>
      <c r="IE52" s="384"/>
      <c r="IF52" s="386"/>
      <c r="IG52" s="389"/>
      <c r="IH52" s="392"/>
      <c r="II52" s="394"/>
      <c r="IJ52" s="396"/>
      <c r="IK52" s="399"/>
      <c r="IL52" s="400"/>
      <c r="IM52" s="401"/>
      <c r="IN52" s="402"/>
      <c r="IO52" s="404"/>
      <c r="IP52" s="406"/>
      <c r="IQ52" s="408"/>
      <c r="IR52" s="409"/>
      <c r="IS52" s="409"/>
      <c r="IT52" s="409"/>
      <c r="IU52" s="409"/>
      <c r="IV52" s="409"/>
      <c r="IW52" s="409"/>
      <c r="IX52" s="420"/>
      <c r="IY52" s="409"/>
      <c r="IZ52" s="409"/>
      <c r="JA52" s="409"/>
      <c r="JB52" s="409"/>
      <c r="JC52" s="429"/>
      <c r="JD52" s="431"/>
      <c r="JE52" s="433"/>
      <c r="JF52" s="434"/>
      <c r="JG52" s="435"/>
      <c r="JH52" s="436"/>
      <c r="JI52" s="437"/>
      <c r="JJ52" s="439"/>
      <c r="JK52" s="439"/>
      <c r="JL52" s="439"/>
      <c r="JM52" s="439"/>
      <c r="JN52" s="439"/>
      <c r="JO52" s="439"/>
      <c r="JP52" s="439"/>
      <c r="JQ52" s="439"/>
      <c r="JR52" s="439"/>
    </row>
    <row r="53" spans="1:278" s="92" customFormat="1" ht="14.1" customHeight="1">
      <c r="A53" s="111">
        <v>-21</v>
      </c>
      <c r="B53" s="110">
        <v>66.02</v>
      </c>
      <c r="C53" s="110">
        <f t="shared" si="8"/>
        <v>-0.45999999999999375</v>
      </c>
      <c r="D53" s="110">
        <v>65.56</v>
      </c>
      <c r="E53" s="110">
        <f t="shared" si="9"/>
        <v>-0.11499999999999844</v>
      </c>
      <c r="F53" s="140"/>
      <c r="G53" s="141"/>
      <c r="H53" s="141"/>
      <c r="I53" s="142"/>
      <c r="N53" s="590">
        <f t="shared" si="10"/>
        <v>66.02</v>
      </c>
      <c r="O53" s="100">
        <v>25</v>
      </c>
      <c r="P53" s="103">
        <v>4.67</v>
      </c>
      <c r="Q53" s="103">
        <v>-3.21</v>
      </c>
      <c r="R53" s="103">
        <f t="shared" si="0"/>
        <v>1.46</v>
      </c>
      <c r="S53" s="104">
        <v>2.65</v>
      </c>
      <c r="T53" s="104">
        <v>-1.54</v>
      </c>
      <c r="U53" s="105">
        <f t="shared" si="12"/>
        <v>1.1099999999999999</v>
      </c>
      <c r="V53" s="103">
        <f t="shared" si="13"/>
        <v>3.94</v>
      </c>
      <c r="W53" s="103">
        <f t="shared" si="14"/>
        <v>2.0949999999999998</v>
      </c>
      <c r="X53" s="103">
        <f t="shared" si="17"/>
        <v>-42.089999999999947</v>
      </c>
      <c r="Y53" s="103">
        <f t="shared" si="18"/>
        <v>12.419999999999995</v>
      </c>
      <c r="Z53" s="103">
        <f t="shared" si="15"/>
        <v>54.509999999999941</v>
      </c>
      <c r="AA53" s="103">
        <f t="shared" si="16"/>
        <v>54.509999999999941</v>
      </c>
      <c r="AB53" s="590">
        <v>55.43</v>
      </c>
      <c r="AC53" s="92">
        <f t="shared" si="5"/>
        <v>0.92000000000005855</v>
      </c>
      <c r="AG53" s="477">
        <v>2.8199999999999505</v>
      </c>
      <c r="AH53" s="478">
        <v>3.27</v>
      </c>
      <c r="AI53" s="478">
        <v>4.0949999999999349</v>
      </c>
      <c r="AJ53" s="478">
        <v>3.7849999999999682</v>
      </c>
      <c r="AK53" s="478">
        <v>3.97</v>
      </c>
      <c r="AL53" s="478">
        <v>4.1100000000000003</v>
      </c>
      <c r="AM53" s="478">
        <v>4.2699999999999996</v>
      </c>
      <c r="AN53" s="478">
        <v>4.4800000000000004</v>
      </c>
      <c r="AO53" s="478">
        <v>4.3499999999999996</v>
      </c>
      <c r="AP53" s="478">
        <v>4.55</v>
      </c>
      <c r="AQ53" s="478">
        <v>4.7300000000000004</v>
      </c>
      <c r="AR53" s="478">
        <v>4.59</v>
      </c>
      <c r="AS53" s="478">
        <v>4.7699999999999996</v>
      </c>
      <c r="AT53" s="478">
        <v>4.63</v>
      </c>
      <c r="AU53" s="478">
        <v>4.82</v>
      </c>
      <c r="AV53" s="478">
        <v>4.92</v>
      </c>
      <c r="AW53" s="478">
        <v>5.12</v>
      </c>
      <c r="AX53" s="478">
        <v>5.27</v>
      </c>
      <c r="AY53" s="478">
        <v>5.0599999999999996</v>
      </c>
      <c r="AZ53" s="478">
        <v>5.21</v>
      </c>
      <c r="BA53" s="499">
        <v>5.47</v>
      </c>
      <c r="BB53" s="499">
        <v>8.0599999999999454</v>
      </c>
      <c r="BC53" s="499">
        <v>8.7449999999999335</v>
      </c>
      <c r="BD53" s="499">
        <v>8.1799999999999642</v>
      </c>
      <c r="BE53" s="499">
        <v>10.964999999999957</v>
      </c>
      <c r="BF53" s="499">
        <v>10.809999999999945</v>
      </c>
      <c r="BG53" s="499">
        <v>14.384999999999938</v>
      </c>
      <c r="BH53" s="499">
        <v>15.162999999999933</v>
      </c>
      <c r="BI53" s="499">
        <v>16.289999999999953</v>
      </c>
      <c r="BJ53" s="499">
        <v>17.190000000000001</v>
      </c>
      <c r="BK53" s="504">
        <v>14.816999999999974</v>
      </c>
      <c r="BL53" s="509">
        <v>13.799999999999962</v>
      </c>
      <c r="BM53" s="509">
        <v>14.966999999999956</v>
      </c>
      <c r="BN53" s="509">
        <v>15.667199999999953</v>
      </c>
      <c r="BO53" s="509">
        <v>16.059999999999999</v>
      </c>
      <c r="BP53" s="509">
        <v>15.82</v>
      </c>
      <c r="BQ53" s="509">
        <v>16.14</v>
      </c>
      <c r="BR53" s="509">
        <v>15.68999999999993</v>
      </c>
      <c r="BS53" s="528">
        <v>16.190000000000001</v>
      </c>
      <c r="BT53" s="528">
        <v>16.57</v>
      </c>
      <c r="BU53" s="528">
        <v>17.12</v>
      </c>
      <c r="BV53" s="528">
        <v>16.66</v>
      </c>
      <c r="BW53" s="528">
        <v>16.739999999999974</v>
      </c>
      <c r="BX53" s="528">
        <v>17.28</v>
      </c>
      <c r="BY53" s="528">
        <v>18.024999999999899</v>
      </c>
      <c r="BZ53" s="528">
        <v>19.854999999999929</v>
      </c>
      <c r="CA53" s="528">
        <v>23.304999999999939</v>
      </c>
      <c r="CB53" s="528">
        <v>24.05</v>
      </c>
      <c r="CC53" s="528">
        <v>25.025000000000002</v>
      </c>
      <c r="CD53" s="528">
        <v>25.53</v>
      </c>
      <c r="CE53" s="528">
        <v>25.119999999999969</v>
      </c>
      <c r="CF53" s="528">
        <v>25.57</v>
      </c>
      <c r="CG53" s="149">
        <v>26.08</v>
      </c>
      <c r="CH53" s="541">
        <v>26.47</v>
      </c>
      <c r="CI53" s="149">
        <v>26.95</v>
      </c>
      <c r="CJ53" s="149">
        <v>27.25</v>
      </c>
      <c r="CK53" s="149">
        <v>27.581499999999998</v>
      </c>
      <c r="CL53" s="548">
        <v>27.25</v>
      </c>
      <c r="CM53" s="149">
        <v>27.69</v>
      </c>
      <c r="CN53" s="149">
        <v>28.11</v>
      </c>
      <c r="CO53" s="149">
        <v>28.45</v>
      </c>
      <c r="CP53" s="149">
        <v>28.17</v>
      </c>
      <c r="CQ53" s="149">
        <v>28.508300000000002</v>
      </c>
      <c r="CR53" s="149">
        <v>28.88</v>
      </c>
      <c r="CS53" s="149">
        <v>30.4039</v>
      </c>
      <c r="CT53" s="149">
        <v>34.121669999999959</v>
      </c>
      <c r="CU53" s="149">
        <v>35.714999999999947</v>
      </c>
      <c r="CV53" s="149">
        <v>37.069999999999951</v>
      </c>
      <c r="CW53" s="149">
        <v>37.92</v>
      </c>
      <c r="CX53" s="149">
        <v>40.999999999999929</v>
      </c>
      <c r="CY53" s="149">
        <v>41.82</v>
      </c>
      <c r="CZ53" s="149">
        <v>41.564999999999962</v>
      </c>
      <c r="DA53" s="149">
        <v>43.839999999999932</v>
      </c>
      <c r="DB53" s="149">
        <v>44.72</v>
      </c>
      <c r="DC53" s="149">
        <v>47.189999999999969</v>
      </c>
      <c r="DD53" s="149">
        <v>48.13</v>
      </c>
      <c r="DE53" s="149">
        <v>48.919999999999952</v>
      </c>
      <c r="DF53" s="149">
        <v>49.833000000000006</v>
      </c>
      <c r="DG53" s="564">
        <v>50.61</v>
      </c>
      <c r="DH53" s="564">
        <v>51.54</v>
      </c>
      <c r="DI53" s="149">
        <v>52.35</v>
      </c>
      <c r="DJ53" s="149">
        <v>51.83</v>
      </c>
      <c r="DK53" s="149">
        <v>52.19</v>
      </c>
      <c r="DL53" s="149">
        <v>51.77</v>
      </c>
      <c r="DM53" s="149">
        <v>52.29</v>
      </c>
      <c r="DN53" s="149">
        <v>54.184999999999938</v>
      </c>
      <c r="DO53" s="149">
        <v>54.84</v>
      </c>
      <c r="DP53" s="149">
        <v>55.5</v>
      </c>
      <c r="DQ53" s="149">
        <v>53.102499999999971</v>
      </c>
      <c r="DR53" s="149">
        <v>52.07499999999996</v>
      </c>
      <c r="DS53" s="149">
        <v>52.49</v>
      </c>
      <c r="DT53" s="149">
        <v>52.86</v>
      </c>
      <c r="DU53" s="149">
        <v>52.6</v>
      </c>
      <c r="DV53" s="149">
        <v>52.97</v>
      </c>
      <c r="DW53" s="591">
        <v>53.34</v>
      </c>
      <c r="DX53" s="149">
        <v>53.87</v>
      </c>
      <c r="DY53" s="593">
        <v>54.19</v>
      </c>
      <c r="DZ53" s="594">
        <v>53.7</v>
      </c>
      <c r="EA53" s="149">
        <v>53.97</v>
      </c>
      <c r="EB53" s="596">
        <v>53.48</v>
      </c>
      <c r="EC53" s="597">
        <v>54.55</v>
      </c>
      <c r="ED53" s="149">
        <v>55.1</v>
      </c>
      <c r="EE53" s="600">
        <v>54.71</v>
      </c>
      <c r="EF53" s="601">
        <v>54.44</v>
      </c>
      <c r="EG53" s="602">
        <v>54.98</v>
      </c>
      <c r="EH53" s="149">
        <v>53.76</v>
      </c>
      <c r="EI53" s="149">
        <v>54.24</v>
      </c>
      <c r="EJ53" s="149">
        <v>53.81</v>
      </c>
      <c r="EK53" s="149">
        <v>53.43</v>
      </c>
      <c r="EL53" s="149">
        <v>53.8</v>
      </c>
      <c r="EM53" s="149">
        <v>53.26</v>
      </c>
      <c r="EN53" s="149">
        <v>54.009999999999962</v>
      </c>
      <c r="EO53" s="149">
        <v>54.509999999999941</v>
      </c>
      <c r="EP53" s="149">
        <v>54.89</v>
      </c>
      <c r="EQ53" s="149">
        <v>55.71</v>
      </c>
      <c r="ER53" s="149">
        <v>55.32</v>
      </c>
      <c r="ES53" s="149">
        <v>55.82</v>
      </c>
      <c r="ET53" s="621">
        <v>55.43</v>
      </c>
      <c r="EU53" s="149"/>
      <c r="EV53" s="149"/>
      <c r="EW53" s="149"/>
      <c r="EX53" s="149"/>
      <c r="EY53" s="149"/>
      <c r="EZ53" s="149"/>
      <c r="FA53" s="149"/>
      <c r="FB53" s="149"/>
      <c r="FC53" s="149"/>
      <c r="FD53" s="149"/>
      <c r="FE53" s="282"/>
      <c r="FF53" s="283"/>
      <c r="FG53" s="285"/>
      <c r="FH53" s="286"/>
      <c r="FI53" s="287"/>
      <c r="FJ53" s="288"/>
      <c r="FK53" s="289"/>
      <c r="FL53" s="290"/>
      <c r="FM53" s="291"/>
      <c r="FN53" s="291"/>
      <c r="FO53" s="293"/>
      <c r="FP53" s="294"/>
      <c r="FQ53" s="291"/>
      <c r="FR53" s="291"/>
      <c r="FS53" s="291"/>
      <c r="FT53" s="291"/>
      <c r="FU53" s="291"/>
      <c r="FV53" s="291"/>
      <c r="FW53" s="291"/>
      <c r="FX53" s="298"/>
      <c r="FY53" s="299"/>
      <c r="FZ53" s="300"/>
      <c r="GA53" s="301"/>
      <c r="GB53" s="302"/>
      <c r="GC53" s="304"/>
      <c r="GD53" s="305"/>
      <c r="GE53" s="306"/>
      <c r="GF53" s="307"/>
      <c r="GG53" s="308"/>
      <c r="GH53" s="309"/>
      <c r="GI53" s="310"/>
      <c r="GJ53" s="311"/>
      <c r="GK53" s="313"/>
      <c r="GL53" s="313"/>
      <c r="GM53" s="313"/>
      <c r="GN53" s="316"/>
      <c r="GO53" s="317"/>
      <c r="GP53" s="318"/>
      <c r="GQ53" s="313"/>
      <c r="GR53" s="313"/>
      <c r="GS53" s="313"/>
      <c r="GT53" s="313"/>
      <c r="GU53" s="313"/>
      <c r="GV53" s="313"/>
      <c r="GW53" s="321"/>
      <c r="GX53" s="321"/>
      <c r="GY53" s="325"/>
      <c r="GZ53" s="327"/>
      <c r="HA53" s="321"/>
      <c r="HB53" s="321"/>
      <c r="HC53" s="321"/>
      <c r="HD53" s="321"/>
      <c r="HE53" s="321"/>
      <c r="HF53" s="321"/>
      <c r="HG53" s="321"/>
      <c r="HH53" s="337"/>
      <c r="HI53" s="343"/>
      <c r="HJ53" s="347"/>
      <c r="HK53" s="321"/>
      <c r="HL53" s="352"/>
      <c r="HM53" s="355"/>
      <c r="HN53" s="355"/>
      <c r="HO53" s="355"/>
      <c r="HP53" s="355"/>
      <c r="HQ53" s="355"/>
      <c r="HR53" s="355"/>
      <c r="HS53" s="355"/>
      <c r="HT53" s="355"/>
      <c r="HU53" s="355"/>
      <c r="HV53" s="355"/>
      <c r="HW53" s="355"/>
      <c r="HX53" s="355"/>
      <c r="HY53" s="363"/>
      <c r="HZ53" s="369"/>
      <c r="IA53" s="373"/>
      <c r="IB53" s="377"/>
      <c r="IC53" s="380"/>
      <c r="ID53" s="382"/>
      <c r="IE53" s="384"/>
      <c r="IF53" s="386"/>
      <c r="IG53" s="389"/>
      <c r="IH53" s="392"/>
      <c r="II53" s="394"/>
      <c r="IJ53" s="396"/>
      <c r="IK53" s="399"/>
      <c r="IL53" s="400"/>
      <c r="IM53" s="401"/>
      <c r="IN53" s="402"/>
      <c r="IO53" s="404"/>
      <c r="IP53" s="406"/>
      <c r="IQ53" s="408"/>
      <c r="IR53" s="409"/>
      <c r="IS53" s="409"/>
      <c r="IT53" s="409"/>
      <c r="IU53" s="409"/>
      <c r="IV53" s="409"/>
      <c r="IW53" s="409"/>
      <c r="IX53" s="420"/>
      <c r="IY53" s="409"/>
      <c r="IZ53" s="409"/>
      <c r="JA53" s="409"/>
      <c r="JB53" s="409"/>
      <c r="JC53" s="429"/>
      <c r="JD53" s="431"/>
      <c r="JE53" s="433"/>
      <c r="JF53" s="434"/>
      <c r="JG53" s="435"/>
      <c r="JH53" s="436"/>
      <c r="JI53" s="437"/>
      <c r="JJ53" s="439"/>
      <c r="JK53" s="439"/>
      <c r="JL53" s="439"/>
      <c r="JM53" s="439"/>
      <c r="JN53" s="439"/>
      <c r="JO53" s="439"/>
      <c r="JP53" s="439"/>
      <c r="JQ53" s="439"/>
      <c r="JR53" s="439"/>
    </row>
    <row r="54" spans="1:278" s="92" customFormat="1" ht="14.1" customHeight="1">
      <c r="A54" s="111">
        <v>-21.5</v>
      </c>
      <c r="B54" s="110">
        <v>65.73</v>
      </c>
      <c r="C54" s="110">
        <f t="shared" si="8"/>
        <v>-0.46000000000000796</v>
      </c>
      <c r="D54" s="110">
        <v>65.27</v>
      </c>
      <c r="E54" s="110">
        <f t="shared" si="9"/>
        <v>-0.11500000000000199</v>
      </c>
      <c r="F54" s="140"/>
      <c r="G54" s="141"/>
      <c r="H54" s="141"/>
      <c r="I54" s="142"/>
      <c r="N54" s="590">
        <f t="shared" si="10"/>
        <v>65.73</v>
      </c>
      <c r="O54" s="100">
        <v>25.5</v>
      </c>
      <c r="P54" s="103">
        <v>5.17</v>
      </c>
      <c r="Q54" s="103">
        <v>-3.88</v>
      </c>
      <c r="R54" s="103">
        <f t="shared" si="0"/>
        <v>1.29</v>
      </c>
      <c r="S54" s="104">
        <v>3.09</v>
      </c>
      <c r="T54" s="104">
        <v>-2.27</v>
      </c>
      <c r="U54" s="105">
        <f t="shared" si="12"/>
        <v>0.81999999999999984</v>
      </c>
      <c r="V54" s="103">
        <f t="shared" si="13"/>
        <v>4.5250000000000004</v>
      </c>
      <c r="W54" s="103">
        <f t="shared" si="14"/>
        <v>2.6799999999999997</v>
      </c>
      <c r="X54" s="103">
        <f t="shared" si="17"/>
        <v>-37.564999999999948</v>
      </c>
      <c r="Y54" s="103">
        <f t="shared" si="18"/>
        <v>15.099999999999994</v>
      </c>
      <c r="Z54" s="103">
        <f t="shared" si="15"/>
        <v>52.664999999999942</v>
      </c>
      <c r="AA54" s="103">
        <f t="shared" si="16"/>
        <v>52.664999999999942</v>
      </c>
      <c r="AB54" s="590">
        <v>53.55</v>
      </c>
      <c r="AC54" s="92">
        <f t="shared" si="5"/>
        <v>0.88500000000005485</v>
      </c>
      <c r="AG54" s="477">
        <v>2.5849999999999511</v>
      </c>
      <c r="AH54" s="478">
        <v>3</v>
      </c>
      <c r="AI54" s="478">
        <v>3.8349999999999369</v>
      </c>
      <c r="AJ54" s="478">
        <v>3.4599999999999724</v>
      </c>
      <c r="AK54" s="478">
        <v>3.63</v>
      </c>
      <c r="AL54" s="478">
        <v>3.76</v>
      </c>
      <c r="AM54" s="478">
        <v>3.91</v>
      </c>
      <c r="AN54" s="478">
        <v>4.1100000000000003</v>
      </c>
      <c r="AO54" s="478">
        <v>3.99</v>
      </c>
      <c r="AP54" s="478">
        <v>4.17</v>
      </c>
      <c r="AQ54" s="478">
        <v>4.34</v>
      </c>
      <c r="AR54" s="478">
        <v>4.21</v>
      </c>
      <c r="AS54" s="478">
        <v>4.38</v>
      </c>
      <c r="AT54" s="478">
        <v>4.25</v>
      </c>
      <c r="AU54" s="478">
        <v>4.42</v>
      </c>
      <c r="AV54" s="478">
        <v>4.51</v>
      </c>
      <c r="AW54" s="478">
        <v>4.6900000000000004</v>
      </c>
      <c r="AX54" s="478">
        <v>4.83</v>
      </c>
      <c r="AY54" s="478">
        <v>4.6399999999999997</v>
      </c>
      <c r="AZ54" s="478">
        <v>4.78</v>
      </c>
      <c r="BA54" s="499">
        <v>5.0199999999999996</v>
      </c>
      <c r="BB54" s="499">
        <v>7.5449999999999449</v>
      </c>
      <c r="BC54" s="499">
        <v>8.2399999999999345</v>
      </c>
      <c r="BD54" s="499">
        <v>7.6049999999999649</v>
      </c>
      <c r="BE54" s="499">
        <v>9.8199999999999577</v>
      </c>
      <c r="BF54" s="499">
        <v>10.129999999999946</v>
      </c>
      <c r="BG54" s="499">
        <v>13.599999999999937</v>
      </c>
      <c r="BH54" s="499">
        <v>14.361999999999934</v>
      </c>
      <c r="BI54" s="499">
        <v>15.419999999999956</v>
      </c>
      <c r="BJ54" s="499">
        <v>16.3</v>
      </c>
      <c r="BK54" s="504">
        <v>13.930499999999975</v>
      </c>
      <c r="BL54" s="509">
        <v>12.914999999999964</v>
      </c>
      <c r="BM54" s="509">
        <v>14.057999999999957</v>
      </c>
      <c r="BN54" s="509">
        <v>14.743799999999954</v>
      </c>
      <c r="BO54" s="509">
        <v>15.11</v>
      </c>
      <c r="BP54" s="509">
        <v>14.88</v>
      </c>
      <c r="BQ54" s="509">
        <v>15.18</v>
      </c>
      <c r="BR54" s="509">
        <v>14.714999999999932</v>
      </c>
      <c r="BS54" s="528">
        <v>15.19</v>
      </c>
      <c r="BT54" s="528">
        <v>15.55</v>
      </c>
      <c r="BU54" s="528">
        <v>16.079999999999998</v>
      </c>
      <c r="BV54" s="528">
        <v>15.64</v>
      </c>
      <c r="BW54" s="528">
        <v>15.659999999999975</v>
      </c>
      <c r="BX54" s="528">
        <v>16.16</v>
      </c>
      <c r="BY54" s="528">
        <v>16.849999999999902</v>
      </c>
      <c r="BZ54" s="528">
        <v>18.464999999999932</v>
      </c>
      <c r="CA54" s="528">
        <v>21.969999999999942</v>
      </c>
      <c r="CB54" s="528">
        <v>22.67</v>
      </c>
      <c r="CC54" s="528">
        <v>23.62</v>
      </c>
      <c r="CD54" s="528">
        <v>24.09</v>
      </c>
      <c r="CE54" s="528">
        <v>23.769999999999971</v>
      </c>
      <c r="CF54" s="528">
        <v>24.2</v>
      </c>
      <c r="CG54" s="149">
        <v>24.68</v>
      </c>
      <c r="CH54" s="541">
        <v>25.06</v>
      </c>
      <c r="CI54" s="149">
        <v>25.552</v>
      </c>
      <c r="CJ54" s="149">
        <v>25.83</v>
      </c>
      <c r="CK54" s="149">
        <v>26.152999999999999</v>
      </c>
      <c r="CL54" s="548">
        <v>25.84</v>
      </c>
      <c r="CM54" s="149">
        <v>26.25</v>
      </c>
      <c r="CN54" s="149">
        <v>26.64</v>
      </c>
      <c r="CO54" s="149">
        <v>26.96</v>
      </c>
      <c r="CP54" s="149">
        <v>26.69</v>
      </c>
      <c r="CQ54" s="149">
        <v>27.013000000000002</v>
      </c>
      <c r="CR54" s="149">
        <v>27.36</v>
      </c>
      <c r="CS54" s="149">
        <v>28.9574</v>
      </c>
      <c r="CT54" s="149">
        <v>32.560719999999961</v>
      </c>
      <c r="CU54" s="149">
        <v>34.104999999999947</v>
      </c>
      <c r="CV54" s="149">
        <v>35.329999999999956</v>
      </c>
      <c r="CW54" s="149">
        <v>36.14</v>
      </c>
      <c r="CX54" s="149">
        <v>39.069999999999929</v>
      </c>
      <c r="CY54" s="149">
        <v>39.85</v>
      </c>
      <c r="CZ54" s="149">
        <v>39.694999999999965</v>
      </c>
      <c r="DA54" s="149">
        <v>42.009999999999934</v>
      </c>
      <c r="DB54" s="149">
        <v>42.85</v>
      </c>
      <c r="DC54" s="149">
        <v>45.284999999999975</v>
      </c>
      <c r="DD54" s="149">
        <v>46.19</v>
      </c>
      <c r="DE54" s="149">
        <v>47.05499999999995</v>
      </c>
      <c r="DF54" s="149">
        <v>47.929500000000004</v>
      </c>
      <c r="DG54" s="564">
        <v>48.67</v>
      </c>
      <c r="DH54" s="564">
        <v>49.56</v>
      </c>
      <c r="DI54" s="149">
        <v>50.34</v>
      </c>
      <c r="DJ54" s="149">
        <v>49.84</v>
      </c>
      <c r="DK54" s="149">
        <v>50.19</v>
      </c>
      <c r="DL54" s="149">
        <v>49.79</v>
      </c>
      <c r="DM54" s="149">
        <v>50.29</v>
      </c>
      <c r="DN54" s="149">
        <v>52.21</v>
      </c>
      <c r="DO54" s="149">
        <v>52.84</v>
      </c>
      <c r="DP54" s="149">
        <v>53.47</v>
      </c>
      <c r="DQ54" s="149">
        <v>51.352499999999971</v>
      </c>
      <c r="DR54" s="149">
        <v>50.444999999999958</v>
      </c>
      <c r="DS54" s="149">
        <v>50.85</v>
      </c>
      <c r="DT54" s="149">
        <v>51.21</v>
      </c>
      <c r="DU54" s="149">
        <v>50.95</v>
      </c>
      <c r="DV54" s="149">
        <v>51.31</v>
      </c>
      <c r="DW54" s="591">
        <v>51.67</v>
      </c>
      <c r="DX54" s="149">
        <v>52.19</v>
      </c>
      <c r="DY54" s="593">
        <v>52.5</v>
      </c>
      <c r="DZ54" s="594">
        <v>52.03</v>
      </c>
      <c r="EA54" s="149">
        <v>52.29</v>
      </c>
      <c r="EB54" s="596">
        <v>51.82</v>
      </c>
      <c r="EC54" s="597">
        <v>52.86</v>
      </c>
      <c r="ED54" s="149">
        <v>53.39</v>
      </c>
      <c r="EE54" s="600">
        <v>53.02</v>
      </c>
      <c r="EF54" s="601">
        <v>52.75</v>
      </c>
      <c r="EG54" s="602">
        <v>53.28</v>
      </c>
      <c r="EH54" s="149">
        <v>52.09</v>
      </c>
      <c r="EI54" s="149">
        <v>52.56</v>
      </c>
      <c r="EJ54" s="149">
        <v>52.14</v>
      </c>
      <c r="EK54" s="149">
        <v>51.78</v>
      </c>
      <c r="EL54" s="149">
        <v>52.14</v>
      </c>
      <c r="EM54" s="149">
        <v>51.62</v>
      </c>
      <c r="EN54" s="149">
        <v>52.246999999999964</v>
      </c>
      <c r="EO54" s="149">
        <v>52.664999999999942</v>
      </c>
      <c r="EP54" s="149">
        <v>53.03</v>
      </c>
      <c r="EQ54" s="149">
        <v>53.83</v>
      </c>
      <c r="ER54" s="149">
        <v>53.45</v>
      </c>
      <c r="ES54" s="149">
        <v>53.93</v>
      </c>
      <c r="ET54" s="621">
        <v>53.55</v>
      </c>
      <c r="EU54" s="149"/>
      <c r="EV54" s="149"/>
      <c r="EW54" s="149"/>
      <c r="EX54" s="149"/>
      <c r="EY54" s="149"/>
      <c r="EZ54" s="149"/>
      <c r="FA54" s="149"/>
      <c r="FB54" s="149"/>
      <c r="FC54" s="149"/>
      <c r="FD54" s="149"/>
      <c r="FE54" s="282"/>
      <c r="FF54" s="283"/>
      <c r="FG54" s="285"/>
      <c r="FH54" s="286"/>
      <c r="FI54" s="287"/>
      <c r="FJ54" s="288"/>
      <c r="FK54" s="289"/>
      <c r="FL54" s="290"/>
      <c r="FM54" s="291"/>
      <c r="FN54" s="291"/>
      <c r="FO54" s="293"/>
      <c r="FP54" s="294"/>
      <c r="FQ54" s="291"/>
      <c r="FR54" s="291"/>
      <c r="FS54" s="291"/>
      <c r="FT54" s="291"/>
      <c r="FU54" s="291"/>
      <c r="FV54" s="291"/>
      <c r="FW54" s="291"/>
      <c r="FX54" s="298"/>
      <c r="FY54" s="299"/>
      <c r="FZ54" s="300"/>
      <c r="GA54" s="301"/>
      <c r="GB54" s="302"/>
      <c r="GC54" s="304"/>
      <c r="GD54" s="305"/>
      <c r="GE54" s="306"/>
      <c r="GF54" s="307"/>
      <c r="GG54" s="308"/>
      <c r="GH54" s="309"/>
      <c r="GI54" s="310"/>
      <c r="GJ54" s="311"/>
      <c r="GK54" s="313"/>
      <c r="GL54" s="313"/>
      <c r="GM54" s="313"/>
      <c r="GN54" s="316"/>
      <c r="GO54" s="317"/>
      <c r="GP54" s="318"/>
      <c r="GQ54" s="313"/>
      <c r="GR54" s="313"/>
      <c r="GS54" s="313"/>
      <c r="GT54" s="313"/>
      <c r="GU54" s="313"/>
      <c r="GV54" s="313"/>
      <c r="GW54" s="321"/>
      <c r="GX54" s="321"/>
      <c r="GY54" s="325"/>
      <c r="GZ54" s="327"/>
      <c r="HA54" s="321"/>
      <c r="HB54" s="321"/>
      <c r="HC54" s="321"/>
      <c r="HD54" s="321"/>
      <c r="HE54" s="321"/>
      <c r="HF54" s="321"/>
      <c r="HG54" s="321"/>
      <c r="HH54" s="337"/>
      <c r="HI54" s="343"/>
      <c r="HJ54" s="347"/>
      <c r="HK54" s="321"/>
      <c r="HL54" s="352"/>
      <c r="HM54" s="355"/>
      <c r="HN54" s="355"/>
      <c r="HO54" s="355"/>
      <c r="HP54" s="355"/>
      <c r="HQ54" s="355"/>
      <c r="HR54" s="355"/>
      <c r="HS54" s="355"/>
      <c r="HT54" s="355"/>
      <c r="HU54" s="355"/>
      <c r="HV54" s="355"/>
      <c r="HW54" s="355"/>
      <c r="HX54" s="355"/>
      <c r="HY54" s="363"/>
      <c r="HZ54" s="369"/>
      <c r="IA54" s="373"/>
      <c r="IB54" s="377"/>
      <c r="IC54" s="380"/>
      <c r="ID54" s="382"/>
      <c r="IE54" s="384"/>
      <c r="IF54" s="386"/>
      <c r="IG54" s="389"/>
      <c r="IH54" s="392"/>
      <c r="II54" s="394"/>
      <c r="IJ54" s="396"/>
      <c r="IK54" s="399"/>
      <c r="IL54" s="400"/>
      <c r="IM54" s="401"/>
      <c r="IN54" s="402"/>
      <c r="IO54" s="404"/>
      <c r="IP54" s="406"/>
      <c r="IQ54" s="408"/>
      <c r="IR54" s="409"/>
      <c r="IS54" s="409"/>
      <c r="IT54" s="409"/>
      <c r="IU54" s="409"/>
      <c r="IV54" s="409"/>
      <c r="IW54" s="409"/>
      <c r="IX54" s="420"/>
      <c r="IY54" s="409"/>
      <c r="IZ54" s="409"/>
      <c r="JA54" s="409"/>
      <c r="JB54" s="409"/>
      <c r="JC54" s="429"/>
      <c r="JD54" s="431"/>
      <c r="JE54" s="433"/>
      <c r="JF54" s="434"/>
      <c r="JG54" s="435"/>
      <c r="JH54" s="436"/>
      <c r="JI54" s="437"/>
      <c r="JJ54" s="439"/>
      <c r="JK54" s="439"/>
      <c r="JL54" s="439"/>
      <c r="JM54" s="439"/>
      <c r="JN54" s="439"/>
      <c r="JO54" s="439"/>
      <c r="JP54" s="439"/>
      <c r="JQ54" s="439"/>
      <c r="JR54" s="439"/>
    </row>
    <row r="55" spans="1:278" s="92" customFormat="1" ht="14.1" customHeight="1">
      <c r="A55" s="111">
        <v>-22</v>
      </c>
      <c r="B55" s="110">
        <v>64.930000000000007</v>
      </c>
      <c r="C55" s="110">
        <f t="shared" si="8"/>
        <v>-0.45000000000000284</v>
      </c>
      <c r="D55" s="110">
        <v>64.48</v>
      </c>
      <c r="E55" s="110">
        <f t="shared" si="9"/>
        <v>-0.11250000000000071</v>
      </c>
      <c r="F55" s="140"/>
      <c r="G55" s="141"/>
      <c r="H55" s="141"/>
      <c r="I55" s="142"/>
      <c r="N55" s="590">
        <f t="shared" si="10"/>
        <v>64.930000000000007</v>
      </c>
      <c r="O55" s="100">
        <v>26</v>
      </c>
      <c r="P55" s="103">
        <v>5.59</v>
      </c>
      <c r="Q55" s="103">
        <v>-4.6399999999999997</v>
      </c>
      <c r="R55" s="103">
        <f t="shared" si="0"/>
        <v>0.95000000000000018</v>
      </c>
      <c r="S55" s="104">
        <v>3.46</v>
      </c>
      <c r="T55" s="104">
        <v>-2.36</v>
      </c>
      <c r="U55" s="105">
        <f t="shared" si="12"/>
        <v>1.1000000000000001</v>
      </c>
      <c r="V55" s="103">
        <f t="shared" si="13"/>
        <v>5.1150000000000002</v>
      </c>
      <c r="W55" s="103">
        <f t="shared" si="14"/>
        <v>2.91</v>
      </c>
      <c r="X55" s="103">
        <f t="shared" si="17"/>
        <v>-32.449999999999946</v>
      </c>
      <c r="Y55" s="103">
        <f t="shared" si="18"/>
        <v>18.009999999999994</v>
      </c>
      <c r="Z55" s="103">
        <f t="shared" si="15"/>
        <v>50.459999999999937</v>
      </c>
      <c r="AA55" s="103">
        <f t="shared" si="16"/>
        <v>50.459999999999937</v>
      </c>
      <c r="AB55" s="590">
        <v>51.31</v>
      </c>
      <c r="AC55" s="92">
        <f t="shared" si="5"/>
        <v>0.85000000000006537</v>
      </c>
      <c r="AG55" s="477">
        <v>2.189999999999948</v>
      </c>
      <c r="AH55" s="478">
        <v>2.54</v>
      </c>
      <c r="AI55" s="478">
        <v>3.4049999999999372</v>
      </c>
      <c r="AJ55" s="478">
        <v>2.98999999999997</v>
      </c>
      <c r="AK55" s="478">
        <v>3.14</v>
      </c>
      <c r="AL55" s="478">
        <v>3.25</v>
      </c>
      <c r="AM55" s="478">
        <v>3.38</v>
      </c>
      <c r="AN55" s="478">
        <v>3.55</v>
      </c>
      <c r="AO55" s="478">
        <v>3.44</v>
      </c>
      <c r="AP55" s="478">
        <v>3.59</v>
      </c>
      <c r="AQ55" s="478">
        <v>3.73</v>
      </c>
      <c r="AR55" s="478">
        <v>3.62</v>
      </c>
      <c r="AS55" s="478">
        <v>3.76</v>
      </c>
      <c r="AT55" s="478">
        <v>3.65</v>
      </c>
      <c r="AU55" s="478">
        <v>3.8</v>
      </c>
      <c r="AV55" s="478">
        <v>3.88</v>
      </c>
      <c r="AW55" s="478">
        <v>4.04</v>
      </c>
      <c r="AX55" s="478">
        <v>4.16</v>
      </c>
      <c r="AY55" s="478">
        <v>3.99</v>
      </c>
      <c r="AZ55" s="478">
        <v>4.1100000000000003</v>
      </c>
      <c r="BA55" s="499">
        <v>4.32</v>
      </c>
      <c r="BB55" s="499">
        <v>6.9099999999999433</v>
      </c>
      <c r="BC55" s="499">
        <v>7.5899999999999324</v>
      </c>
      <c r="BD55" s="499">
        <v>6.8849999999999625</v>
      </c>
      <c r="BE55" s="499">
        <v>9.0499999999999545</v>
      </c>
      <c r="BF55" s="499">
        <v>9.2599999999999447</v>
      </c>
      <c r="BG55" s="499">
        <v>12.619999999999933</v>
      </c>
      <c r="BH55" s="499">
        <v>13.365999999999934</v>
      </c>
      <c r="BI55" s="499">
        <v>14.414999999999953</v>
      </c>
      <c r="BJ55" s="499">
        <v>15.28</v>
      </c>
      <c r="BK55" s="504">
        <v>12.871999999999971</v>
      </c>
      <c r="BL55" s="509">
        <v>11.839999999999961</v>
      </c>
      <c r="BM55" s="509">
        <v>12.958999999999961</v>
      </c>
      <c r="BN55" s="509">
        <v>13.630399999999961</v>
      </c>
      <c r="BO55" s="509">
        <v>13.97</v>
      </c>
      <c r="BP55" s="509">
        <v>13.76</v>
      </c>
      <c r="BQ55" s="509">
        <v>14.04</v>
      </c>
      <c r="BR55" s="509">
        <v>13.479999999999929</v>
      </c>
      <c r="BS55" s="528">
        <v>13.91</v>
      </c>
      <c r="BT55" s="528">
        <v>14.23</v>
      </c>
      <c r="BU55" s="528">
        <v>14.7</v>
      </c>
      <c r="BV55" s="528">
        <v>14.31</v>
      </c>
      <c r="BW55" s="528">
        <v>14.384999999999973</v>
      </c>
      <c r="BX55" s="528">
        <v>14.85</v>
      </c>
      <c r="BY55" s="528">
        <v>15.4649999999999</v>
      </c>
      <c r="BZ55" s="528">
        <v>16.90499999999993</v>
      </c>
      <c r="CA55" s="528">
        <v>20.404999999999937</v>
      </c>
      <c r="CB55" s="528">
        <v>21.06</v>
      </c>
      <c r="CC55" s="528">
        <v>21.97</v>
      </c>
      <c r="CD55" s="528">
        <v>22.41</v>
      </c>
      <c r="CE55" s="528">
        <v>22.21999999999997</v>
      </c>
      <c r="CF55" s="528">
        <v>22.62</v>
      </c>
      <c r="CG55" s="149">
        <v>23.07</v>
      </c>
      <c r="CH55" s="541">
        <v>23.434000000000001</v>
      </c>
      <c r="CI55" s="149">
        <v>23.936</v>
      </c>
      <c r="CJ55" s="149">
        <v>24.2</v>
      </c>
      <c r="CK55" s="149">
        <v>24.509399999999999</v>
      </c>
      <c r="CL55" s="548">
        <v>24.22</v>
      </c>
      <c r="CM55" s="149">
        <v>24.61</v>
      </c>
      <c r="CN55" s="149">
        <v>24.98</v>
      </c>
      <c r="CO55" s="149">
        <v>25.28</v>
      </c>
      <c r="CP55" s="149">
        <v>25.03</v>
      </c>
      <c r="CQ55" s="149">
        <v>25.339400000000001</v>
      </c>
      <c r="CR55" s="149">
        <v>25.67</v>
      </c>
      <c r="CS55" s="149">
        <v>27.360500000000002</v>
      </c>
      <c r="CT55" s="149">
        <v>30.807649999999963</v>
      </c>
      <c r="CU55" s="149">
        <v>32.284999999999947</v>
      </c>
      <c r="CV55" s="149">
        <v>33.379999999999953</v>
      </c>
      <c r="CW55" s="149">
        <v>34.15</v>
      </c>
      <c r="CX55" s="149">
        <v>36.924999999999926</v>
      </c>
      <c r="CY55" s="149">
        <v>37.659999999999997</v>
      </c>
      <c r="CZ55" s="149">
        <v>37.574999999999967</v>
      </c>
      <c r="DA55" s="149">
        <v>39.95999999999993</v>
      </c>
      <c r="DB55" s="149">
        <v>40.76</v>
      </c>
      <c r="DC55" s="149">
        <v>43.174999999999969</v>
      </c>
      <c r="DD55" s="149">
        <v>44.04</v>
      </c>
      <c r="DE55" s="149">
        <v>44.92999999999995</v>
      </c>
      <c r="DF55" s="149">
        <v>45.766000000000005</v>
      </c>
      <c r="DG55" s="564">
        <v>46.48</v>
      </c>
      <c r="DH55" s="564">
        <v>47.33</v>
      </c>
      <c r="DI55" s="149">
        <v>48.07</v>
      </c>
      <c r="DJ55" s="149">
        <v>47.59</v>
      </c>
      <c r="DK55" s="149">
        <v>47.92</v>
      </c>
      <c r="DL55" s="149">
        <v>47.54</v>
      </c>
      <c r="DM55" s="149">
        <v>48.02</v>
      </c>
      <c r="DN55" s="149">
        <v>49.980000000000004</v>
      </c>
      <c r="DO55" s="149">
        <v>50.58</v>
      </c>
      <c r="DP55" s="149">
        <v>51.19</v>
      </c>
      <c r="DQ55" s="149">
        <v>49.32099999999997</v>
      </c>
      <c r="DR55" s="149">
        <v>48.519999999999953</v>
      </c>
      <c r="DS55" s="149">
        <v>48.91</v>
      </c>
      <c r="DT55" s="149">
        <v>49.25</v>
      </c>
      <c r="DU55" s="149">
        <v>49</v>
      </c>
      <c r="DV55" s="149">
        <v>49.34</v>
      </c>
      <c r="DW55" s="591">
        <v>49.69</v>
      </c>
      <c r="DX55" s="149">
        <v>50.19</v>
      </c>
      <c r="DY55" s="593">
        <v>50.49</v>
      </c>
      <c r="DZ55" s="594">
        <v>50.04</v>
      </c>
      <c r="EA55" s="149">
        <v>50.29</v>
      </c>
      <c r="EB55" s="596">
        <v>49.84</v>
      </c>
      <c r="EC55" s="597">
        <v>50.84</v>
      </c>
      <c r="ED55" s="149">
        <v>51.35</v>
      </c>
      <c r="EE55" s="600">
        <v>50.99</v>
      </c>
      <c r="EF55" s="601">
        <v>50.74</v>
      </c>
      <c r="EG55" s="602">
        <v>51.25</v>
      </c>
      <c r="EH55" s="149">
        <v>50.1</v>
      </c>
      <c r="EI55" s="149">
        <v>50.55</v>
      </c>
      <c r="EJ55" s="149">
        <v>50.15</v>
      </c>
      <c r="EK55" s="149">
        <v>49.8</v>
      </c>
      <c r="EL55" s="149">
        <v>50.15</v>
      </c>
      <c r="EM55" s="149">
        <v>49.65</v>
      </c>
      <c r="EN55" s="149">
        <v>50.13599999999996</v>
      </c>
      <c r="EO55" s="149">
        <v>50.459999999999937</v>
      </c>
      <c r="EP55" s="149">
        <v>50.81</v>
      </c>
      <c r="EQ55" s="149">
        <v>51.57</v>
      </c>
      <c r="ER55" s="149">
        <v>51.21</v>
      </c>
      <c r="ES55" s="149">
        <v>51.67</v>
      </c>
      <c r="ET55" s="621">
        <v>51.31</v>
      </c>
      <c r="EU55" s="149"/>
      <c r="EV55" s="149"/>
      <c r="EW55" s="149"/>
      <c r="EX55" s="149"/>
      <c r="EY55" s="149"/>
      <c r="EZ55" s="149"/>
      <c r="FA55" s="149"/>
      <c r="FB55" s="149"/>
      <c r="FC55" s="149"/>
      <c r="FD55" s="149"/>
      <c r="FE55" s="282"/>
      <c r="FF55" s="283"/>
      <c r="FG55" s="285"/>
      <c r="FH55" s="286"/>
      <c r="FI55" s="287"/>
      <c r="FJ55" s="288"/>
      <c r="FK55" s="289"/>
      <c r="FL55" s="290"/>
      <c r="FM55" s="291"/>
      <c r="FN55" s="291"/>
      <c r="FO55" s="293"/>
      <c r="FP55" s="294"/>
      <c r="FQ55" s="291"/>
      <c r="FR55" s="291"/>
      <c r="FS55" s="291"/>
      <c r="FT55" s="291"/>
      <c r="FU55" s="291"/>
      <c r="FV55" s="291"/>
      <c r="FW55" s="291"/>
      <c r="FX55" s="298"/>
      <c r="FY55" s="299"/>
      <c r="FZ55" s="300"/>
      <c r="GA55" s="301"/>
      <c r="GB55" s="302"/>
      <c r="GC55" s="304"/>
      <c r="GD55" s="305"/>
      <c r="GE55" s="306"/>
      <c r="GF55" s="307"/>
      <c r="GG55" s="308"/>
      <c r="GH55" s="309"/>
      <c r="GI55" s="310"/>
      <c r="GJ55" s="311"/>
      <c r="GK55" s="313"/>
      <c r="GL55" s="313"/>
      <c r="GM55" s="313"/>
      <c r="GN55" s="316"/>
      <c r="GO55" s="317"/>
      <c r="GP55" s="318"/>
      <c r="GQ55" s="313"/>
      <c r="GR55" s="313"/>
      <c r="GS55" s="313"/>
      <c r="GT55" s="313"/>
      <c r="GU55" s="313"/>
      <c r="GV55" s="313"/>
      <c r="GW55" s="321"/>
      <c r="GX55" s="321"/>
      <c r="GY55" s="325"/>
      <c r="GZ55" s="327"/>
      <c r="HA55" s="321"/>
      <c r="HB55" s="321"/>
      <c r="HC55" s="321"/>
      <c r="HD55" s="321"/>
      <c r="HE55" s="321"/>
      <c r="HF55" s="321"/>
      <c r="HG55" s="321"/>
      <c r="HH55" s="337"/>
      <c r="HI55" s="343"/>
      <c r="HJ55" s="347"/>
      <c r="HK55" s="321"/>
      <c r="HL55" s="352"/>
      <c r="HM55" s="355"/>
      <c r="HN55" s="355"/>
      <c r="HO55" s="355"/>
      <c r="HP55" s="355"/>
      <c r="HQ55" s="355"/>
      <c r="HR55" s="355"/>
      <c r="HS55" s="355"/>
      <c r="HT55" s="355"/>
      <c r="HU55" s="355"/>
      <c r="HV55" s="355"/>
      <c r="HW55" s="355"/>
      <c r="HX55" s="355"/>
      <c r="HY55" s="363"/>
      <c r="HZ55" s="369"/>
      <c r="IA55" s="373"/>
      <c r="IB55" s="377"/>
      <c r="IC55" s="380"/>
      <c r="ID55" s="382"/>
      <c r="IE55" s="384"/>
      <c r="IF55" s="386"/>
      <c r="IG55" s="389"/>
      <c r="IH55" s="392"/>
      <c r="II55" s="394"/>
      <c r="IJ55" s="396"/>
      <c r="IK55" s="399"/>
      <c r="IL55" s="400"/>
      <c r="IM55" s="401"/>
      <c r="IN55" s="402"/>
      <c r="IO55" s="404"/>
      <c r="IP55" s="406"/>
      <c r="IQ55" s="408"/>
      <c r="IR55" s="409"/>
      <c r="IS55" s="409"/>
      <c r="IT55" s="409"/>
      <c r="IU55" s="409"/>
      <c r="IV55" s="409"/>
      <c r="IW55" s="409"/>
      <c r="IX55" s="420"/>
      <c r="IY55" s="409"/>
      <c r="IZ55" s="409"/>
      <c r="JA55" s="409"/>
      <c r="JB55" s="409"/>
      <c r="JC55" s="429"/>
      <c r="JD55" s="431"/>
      <c r="JE55" s="433"/>
      <c r="JF55" s="434"/>
      <c r="JG55" s="435"/>
      <c r="JH55" s="436"/>
      <c r="JI55" s="437"/>
      <c r="JJ55" s="439"/>
      <c r="JK55" s="439"/>
      <c r="JL55" s="439"/>
      <c r="JM55" s="439"/>
      <c r="JN55" s="439"/>
      <c r="JO55" s="439"/>
      <c r="JP55" s="439"/>
      <c r="JQ55" s="439"/>
      <c r="JR55" s="439"/>
    </row>
    <row r="56" spans="1:278" s="92" customFormat="1" ht="14.1" customHeight="1">
      <c r="A56" s="111">
        <v>-22.5</v>
      </c>
      <c r="B56" s="110">
        <v>63.73</v>
      </c>
      <c r="C56" s="110">
        <f t="shared" si="8"/>
        <v>-0.44999999999999574</v>
      </c>
      <c r="D56" s="110">
        <v>63.28</v>
      </c>
      <c r="E56" s="110">
        <f t="shared" si="9"/>
        <v>-0.11249999999999893</v>
      </c>
      <c r="F56" s="140"/>
      <c r="G56" s="141"/>
      <c r="H56" s="141"/>
      <c r="I56" s="142"/>
      <c r="N56" s="590">
        <f t="shared" si="10"/>
        <v>63.73</v>
      </c>
      <c r="O56" s="100">
        <v>26.5</v>
      </c>
      <c r="P56" s="103">
        <v>7.01</v>
      </c>
      <c r="Q56" s="103">
        <v>-5.66</v>
      </c>
      <c r="R56" s="103">
        <f t="shared" si="0"/>
        <v>1.3499999999999996</v>
      </c>
      <c r="S56" s="104">
        <v>4.87</v>
      </c>
      <c r="T56" s="104">
        <v>-3.67</v>
      </c>
      <c r="U56" s="105">
        <f t="shared" si="12"/>
        <v>1.2000000000000002</v>
      </c>
      <c r="V56" s="103">
        <f t="shared" si="13"/>
        <v>6.335</v>
      </c>
      <c r="W56" s="103">
        <f t="shared" si="14"/>
        <v>4.2699999999999996</v>
      </c>
      <c r="X56" s="103">
        <f t="shared" si="17"/>
        <v>-26.114999999999945</v>
      </c>
      <c r="Y56" s="103">
        <f t="shared" si="18"/>
        <v>22.279999999999994</v>
      </c>
      <c r="Z56" s="103">
        <f t="shared" si="15"/>
        <v>48.394999999999939</v>
      </c>
      <c r="AA56" s="103">
        <f t="shared" si="16"/>
        <v>48.394999999999939</v>
      </c>
      <c r="AB56" s="590">
        <v>49.2</v>
      </c>
      <c r="AC56" s="92">
        <f t="shared" si="5"/>
        <v>0.80500000000006366</v>
      </c>
      <c r="AG56" s="477">
        <v>1.9649999999999466</v>
      </c>
      <c r="AH56" s="478">
        <v>2.2799999999999998</v>
      </c>
      <c r="AI56" s="478">
        <v>2.9299999999999358</v>
      </c>
      <c r="AJ56" s="478">
        <v>2.6799999999999713</v>
      </c>
      <c r="AK56" s="478">
        <v>2.81</v>
      </c>
      <c r="AL56" s="478">
        <v>2.91</v>
      </c>
      <c r="AM56" s="478">
        <v>3.02</v>
      </c>
      <c r="AN56" s="478">
        <v>3.17</v>
      </c>
      <c r="AO56" s="478">
        <v>3.07</v>
      </c>
      <c r="AP56" s="478">
        <v>3.21</v>
      </c>
      <c r="AQ56" s="478">
        <v>3.34</v>
      </c>
      <c r="AR56" s="478">
        <v>3.24</v>
      </c>
      <c r="AS56" s="478">
        <v>3.37</v>
      </c>
      <c r="AT56" s="478">
        <v>3.27</v>
      </c>
      <c r="AU56" s="478">
        <v>3.4</v>
      </c>
      <c r="AV56" s="478">
        <v>3.47</v>
      </c>
      <c r="AW56" s="478">
        <v>3.61</v>
      </c>
      <c r="AX56" s="478">
        <v>3.72</v>
      </c>
      <c r="AY56" s="478">
        <v>3.57</v>
      </c>
      <c r="AZ56" s="478">
        <v>3.68</v>
      </c>
      <c r="BA56" s="499">
        <v>3.86</v>
      </c>
      <c r="BB56" s="499">
        <v>6.47999999999994</v>
      </c>
      <c r="BC56" s="499">
        <v>7.0999999999999304</v>
      </c>
      <c r="BD56" s="499">
        <v>6.3399999999999608</v>
      </c>
      <c r="BE56" s="499">
        <v>8.4699999999999527</v>
      </c>
      <c r="BF56" s="499">
        <v>8.5699999999999434</v>
      </c>
      <c r="BG56" s="499">
        <v>11.849999999999932</v>
      </c>
      <c r="BH56" s="499">
        <v>12.579999999999933</v>
      </c>
      <c r="BI56" s="499">
        <v>13.394999999999952</v>
      </c>
      <c r="BJ56" s="499">
        <v>14.24</v>
      </c>
      <c r="BK56" s="504">
        <v>11.908999999999974</v>
      </c>
      <c r="BL56" s="509">
        <v>10.909999999999961</v>
      </c>
      <c r="BM56" s="509">
        <v>12.004999999999962</v>
      </c>
      <c r="BN56" s="509">
        <v>12.661999999999962</v>
      </c>
      <c r="BO56" s="509">
        <v>12.98</v>
      </c>
      <c r="BP56" s="509">
        <v>12.79</v>
      </c>
      <c r="BQ56" s="509">
        <v>13.05</v>
      </c>
      <c r="BR56" s="509">
        <v>12.459999999999928</v>
      </c>
      <c r="BS56" s="528">
        <v>12.86</v>
      </c>
      <c r="BT56" s="528">
        <v>13.16</v>
      </c>
      <c r="BU56" s="528">
        <v>13.6</v>
      </c>
      <c r="BV56" s="528">
        <v>13.24</v>
      </c>
      <c r="BW56" s="528">
        <v>13.264999999999972</v>
      </c>
      <c r="BX56" s="528">
        <v>13.69</v>
      </c>
      <c r="BY56" s="528">
        <v>14.219999999999899</v>
      </c>
      <c r="BZ56" s="528">
        <v>15.509999999999929</v>
      </c>
      <c r="CA56" s="528">
        <v>19.039999999999935</v>
      </c>
      <c r="CB56" s="528">
        <v>19.66</v>
      </c>
      <c r="CC56" s="528">
        <v>20.545000000000002</v>
      </c>
      <c r="CD56" s="528">
        <v>20.96</v>
      </c>
      <c r="CE56" s="528">
        <v>20.819999999999972</v>
      </c>
      <c r="CF56" s="528">
        <v>21.19</v>
      </c>
      <c r="CG56" s="149">
        <v>21.61</v>
      </c>
      <c r="CH56" s="541">
        <v>21.963999999999999</v>
      </c>
      <c r="CI56" s="149">
        <v>22.495999999999999</v>
      </c>
      <c r="CJ56" s="149">
        <v>22.74</v>
      </c>
      <c r="CK56" s="149">
        <v>23.040899999999997</v>
      </c>
      <c r="CL56" s="548">
        <v>22.76</v>
      </c>
      <c r="CM56" s="149">
        <v>23.12</v>
      </c>
      <c r="CN56" s="149">
        <v>23.47</v>
      </c>
      <c r="CO56" s="149">
        <v>23.75</v>
      </c>
      <c r="CP56" s="149">
        <v>23.51</v>
      </c>
      <c r="CQ56" s="149">
        <v>23.8109</v>
      </c>
      <c r="CR56" s="149">
        <v>24.12</v>
      </c>
      <c r="CS56" s="149">
        <v>25.737000000000016</v>
      </c>
      <c r="CT56" s="149">
        <v>29.148099999999964</v>
      </c>
      <c r="CU56" s="149">
        <v>30.609999999999943</v>
      </c>
      <c r="CV56" s="149">
        <v>31.60999999999995</v>
      </c>
      <c r="CW56" s="149">
        <v>32.340000000000003</v>
      </c>
      <c r="CX56" s="149">
        <v>34.949999999999925</v>
      </c>
      <c r="CY56" s="149">
        <v>35.65</v>
      </c>
      <c r="CZ56" s="149">
        <v>35.599999999999966</v>
      </c>
      <c r="DA56" s="149">
        <v>37.974999999999923</v>
      </c>
      <c r="DB56" s="149">
        <v>38.729999999999997</v>
      </c>
      <c r="DC56" s="149">
        <v>41.119999999999969</v>
      </c>
      <c r="DD56" s="149">
        <v>41.94</v>
      </c>
      <c r="DE56" s="149">
        <v>42.829999999999956</v>
      </c>
      <c r="DF56" s="149">
        <v>43.63300000000001</v>
      </c>
      <c r="DG56" s="564">
        <v>44.32</v>
      </c>
      <c r="DH56" s="564">
        <v>45.14</v>
      </c>
      <c r="DI56" s="149">
        <v>45.86</v>
      </c>
      <c r="DJ56" s="149">
        <v>45.4</v>
      </c>
      <c r="DK56" s="149">
        <v>45.72</v>
      </c>
      <c r="DL56" s="149">
        <v>45.35</v>
      </c>
      <c r="DM56" s="149">
        <v>45.8</v>
      </c>
      <c r="DN56" s="149">
        <v>47.739999999999995</v>
      </c>
      <c r="DO56" s="149">
        <v>48.31</v>
      </c>
      <c r="DP56" s="149">
        <v>48.89</v>
      </c>
      <c r="DQ56" s="149">
        <v>47.318499999999965</v>
      </c>
      <c r="DR56" s="149">
        <v>46.644999999999953</v>
      </c>
      <c r="DS56" s="149">
        <v>47.02</v>
      </c>
      <c r="DT56" s="149">
        <v>47.35</v>
      </c>
      <c r="DU56" s="149">
        <v>47.11</v>
      </c>
      <c r="DV56" s="149">
        <v>47.44</v>
      </c>
      <c r="DW56" s="591">
        <v>47.77</v>
      </c>
      <c r="DX56" s="149">
        <v>48.25</v>
      </c>
      <c r="DY56" s="593">
        <v>48.54</v>
      </c>
      <c r="DZ56" s="594">
        <v>48.1</v>
      </c>
      <c r="EA56" s="149">
        <v>48.34</v>
      </c>
      <c r="EB56" s="596">
        <v>47.9</v>
      </c>
      <c r="EC56" s="597">
        <v>48.86</v>
      </c>
      <c r="ED56" s="149">
        <v>49.35</v>
      </c>
      <c r="EE56" s="600">
        <v>49</v>
      </c>
      <c r="EF56" s="601">
        <v>48.76</v>
      </c>
      <c r="EG56" s="602">
        <v>49.25</v>
      </c>
      <c r="EH56" s="149">
        <v>48.16</v>
      </c>
      <c r="EI56" s="149">
        <v>48.59</v>
      </c>
      <c r="EJ56" s="149">
        <v>48.2</v>
      </c>
      <c r="EK56" s="149">
        <v>47.86</v>
      </c>
      <c r="EL56" s="149">
        <v>48.2</v>
      </c>
      <c r="EM56" s="149">
        <v>47.72</v>
      </c>
      <c r="EN56" s="149">
        <v>48.124999999999964</v>
      </c>
      <c r="EO56" s="149">
        <v>48.394999999999939</v>
      </c>
      <c r="EP56" s="149">
        <v>48.73</v>
      </c>
      <c r="EQ56" s="149">
        <v>49.46</v>
      </c>
      <c r="ER56" s="149">
        <v>49.11</v>
      </c>
      <c r="ES56" s="149">
        <v>49.55</v>
      </c>
      <c r="ET56" s="621">
        <v>49.2</v>
      </c>
      <c r="EU56" s="149"/>
      <c r="EV56" s="149"/>
      <c r="EW56" s="149"/>
      <c r="EX56" s="149"/>
      <c r="EY56" s="149"/>
      <c r="EZ56" s="149"/>
      <c r="FA56" s="149"/>
      <c r="FB56" s="149"/>
      <c r="FC56" s="149"/>
      <c r="FD56" s="149"/>
      <c r="FE56" s="282"/>
      <c r="FF56" s="283"/>
      <c r="FG56" s="285"/>
      <c r="FH56" s="286"/>
      <c r="FI56" s="287"/>
      <c r="FJ56" s="288"/>
      <c r="FK56" s="289"/>
      <c r="FL56" s="290"/>
      <c r="FM56" s="291"/>
      <c r="FN56" s="291"/>
      <c r="FO56" s="293"/>
      <c r="FP56" s="294"/>
      <c r="FQ56" s="291"/>
      <c r="FR56" s="291"/>
      <c r="FS56" s="291"/>
      <c r="FT56" s="291"/>
      <c r="FU56" s="291"/>
      <c r="FV56" s="291"/>
      <c r="FW56" s="291"/>
      <c r="FX56" s="298"/>
      <c r="FY56" s="299"/>
      <c r="FZ56" s="300"/>
      <c r="GA56" s="301"/>
      <c r="GB56" s="302"/>
      <c r="GC56" s="304"/>
      <c r="GD56" s="305"/>
      <c r="GE56" s="306"/>
      <c r="GF56" s="307"/>
      <c r="GG56" s="308"/>
      <c r="GH56" s="309"/>
      <c r="GI56" s="310"/>
      <c r="GJ56" s="311"/>
      <c r="GK56" s="313"/>
      <c r="GL56" s="313"/>
      <c r="GM56" s="313"/>
      <c r="GN56" s="316"/>
      <c r="GO56" s="317"/>
      <c r="GP56" s="318"/>
      <c r="GQ56" s="313"/>
      <c r="GR56" s="313"/>
      <c r="GS56" s="313"/>
      <c r="GT56" s="313"/>
      <c r="GU56" s="313"/>
      <c r="GV56" s="313"/>
      <c r="GW56" s="321"/>
      <c r="GX56" s="321"/>
      <c r="GY56" s="325"/>
      <c r="GZ56" s="327"/>
      <c r="HA56" s="321"/>
      <c r="HB56" s="321"/>
      <c r="HC56" s="321"/>
      <c r="HD56" s="321"/>
      <c r="HE56" s="321"/>
      <c r="HF56" s="321"/>
      <c r="HG56" s="321"/>
      <c r="HH56" s="337"/>
      <c r="HI56" s="343"/>
      <c r="HJ56" s="347"/>
      <c r="HK56" s="321"/>
      <c r="HL56" s="352"/>
      <c r="HM56" s="355"/>
      <c r="HN56" s="355"/>
      <c r="HO56" s="355"/>
      <c r="HP56" s="355"/>
      <c r="HQ56" s="355"/>
      <c r="HR56" s="355"/>
      <c r="HS56" s="355"/>
      <c r="HT56" s="355"/>
      <c r="HU56" s="355"/>
      <c r="HV56" s="355"/>
      <c r="HW56" s="355"/>
      <c r="HX56" s="355"/>
      <c r="HY56" s="363"/>
      <c r="HZ56" s="369"/>
      <c r="IA56" s="373"/>
      <c r="IB56" s="377"/>
      <c r="IC56" s="380"/>
      <c r="ID56" s="382"/>
      <c r="IE56" s="384"/>
      <c r="IF56" s="386"/>
      <c r="IG56" s="389"/>
      <c r="IH56" s="392"/>
      <c r="II56" s="394"/>
      <c r="IJ56" s="396"/>
      <c r="IK56" s="399"/>
      <c r="IL56" s="400"/>
      <c r="IM56" s="401"/>
      <c r="IN56" s="402"/>
      <c r="IO56" s="404"/>
      <c r="IP56" s="406"/>
      <c r="IQ56" s="408"/>
      <c r="IR56" s="409"/>
      <c r="IS56" s="409"/>
      <c r="IT56" s="409"/>
      <c r="IU56" s="409"/>
      <c r="IV56" s="409"/>
      <c r="IW56" s="409"/>
      <c r="IX56" s="420"/>
      <c r="IY56" s="409"/>
      <c r="IZ56" s="409"/>
      <c r="JA56" s="409"/>
      <c r="JB56" s="409"/>
      <c r="JC56" s="429"/>
      <c r="JD56" s="431"/>
      <c r="JE56" s="433"/>
      <c r="JF56" s="434"/>
      <c r="JG56" s="435"/>
      <c r="JH56" s="436"/>
      <c r="JI56" s="437"/>
      <c r="JJ56" s="439"/>
      <c r="JK56" s="439"/>
      <c r="JL56" s="439"/>
      <c r="JM56" s="439"/>
      <c r="JN56" s="439"/>
      <c r="JO56" s="439"/>
      <c r="JP56" s="439"/>
      <c r="JQ56" s="439"/>
      <c r="JR56" s="439"/>
    </row>
    <row r="57" spans="1:278" s="92" customFormat="1" ht="14.1" customHeight="1">
      <c r="A57" s="111">
        <v>-23</v>
      </c>
      <c r="B57" s="110">
        <v>62.74</v>
      </c>
      <c r="C57" s="110">
        <f t="shared" si="8"/>
        <v>-0.44000000000000483</v>
      </c>
      <c r="D57" s="110">
        <v>62.3</v>
      </c>
      <c r="E57" s="110">
        <f t="shared" si="9"/>
        <v>-0.11000000000000121</v>
      </c>
      <c r="F57" s="140"/>
      <c r="G57" s="141"/>
      <c r="H57" s="141"/>
      <c r="I57" s="142"/>
      <c r="N57" s="590">
        <f t="shared" si="10"/>
        <v>62.74</v>
      </c>
      <c r="O57" s="100">
        <v>27</v>
      </c>
      <c r="P57" s="103">
        <v>6.2</v>
      </c>
      <c r="Q57" s="103">
        <v>-4.87</v>
      </c>
      <c r="R57" s="103">
        <f t="shared" si="0"/>
        <v>1.33</v>
      </c>
      <c r="S57" s="104">
        <v>3.75</v>
      </c>
      <c r="T57" s="104">
        <v>-2.87</v>
      </c>
      <c r="U57" s="105">
        <f t="shared" si="12"/>
        <v>0.87999999999999989</v>
      </c>
      <c r="V57" s="103">
        <f t="shared" si="13"/>
        <v>5.5350000000000001</v>
      </c>
      <c r="W57" s="103">
        <f t="shared" si="14"/>
        <v>3.31</v>
      </c>
      <c r="X57" s="103">
        <f t="shared" si="17"/>
        <v>-20.579999999999945</v>
      </c>
      <c r="Y57" s="103">
        <f t="shared" si="18"/>
        <v>25.589999999999993</v>
      </c>
      <c r="Z57" s="103">
        <f t="shared" si="15"/>
        <v>46.169999999999938</v>
      </c>
      <c r="AA57" s="103">
        <f t="shared" si="16"/>
        <v>46.169999999999938</v>
      </c>
      <c r="AB57" s="590">
        <v>46.95</v>
      </c>
      <c r="AC57" s="92">
        <f t="shared" si="5"/>
        <v>0.78000000000006509</v>
      </c>
      <c r="AG57" s="477">
        <v>1.7849999999999469</v>
      </c>
      <c r="AH57" s="478">
        <v>2.0699999999999998</v>
      </c>
      <c r="AI57" s="478">
        <v>2.7099999999999334</v>
      </c>
      <c r="AJ57" s="478">
        <v>2.4049999999999692</v>
      </c>
      <c r="AK57" s="478">
        <v>2.5299999999999998</v>
      </c>
      <c r="AL57" s="478">
        <v>2.62</v>
      </c>
      <c r="AM57" s="478">
        <v>2.72</v>
      </c>
      <c r="AN57" s="478">
        <v>2.86</v>
      </c>
      <c r="AO57" s="478">
        <v>2.77</v>
      </c>
      <c r="AP57" s="478">
        <v>2.89</v>
      </c>
      <c r="AQ57" s="478">
        <v>3.01</v>
      </c>
      <c r="AR57" s="478">
        <v>2.92</v>
      </c>
      <c r="AS57" s="478">
        <v>3.04</v>
      </c>
      <c r="AT57" s="478">
        <v>2.95</v>
      </c>
      <c r="AU57" s="478">
        <v>3.07</v>
      </c>
      <c r="AV57" s="478">
        <v>3.13</v>
      </c>
      <c r="AW57" s="478">
        <v>3.26</v>
      </c>
      <c r="AX57" s="478">
        <v>3.36</v>
      </c>
      <c r="AY57" s="478">
        <v>3.23</v>
      </c>
      <c r="AZ57" s="478">
        <v>3.33</v>
      </c>
      <c r="BA57" s="499">
        <v>3.5</v>
      </c>
      <c r="BB57" s="499">
        <v>6.0399999999999405</v>
      </c>
      <c r="BC57" s="499">
        <v>6.6399999999999295</v>
      </c>
      <c r="BD57" s="499">
        <v>5.829999999999961</v>
      </c>
      <c r="BE57" s="499">
        <v>8.0649999999999515</v>
      </c>
      <c r="BF57" s="499">
        <v>7.8749999999999432</v>
      </c>
      <c r="BG57" s="499">
        <v>11.069999999999933</v>
      </c>
      <c r="BH57" s="499">
        <v>11.783999999999933</v>
      </c>
      <c r="BI57" s="499">
        <v>12.634999999999952</v>
      </c>
      <c r="BJ57" s="499">
        <v>13.46</v>
      </c>
      <c r="BK57" s="504">
        <v>11.079999999999973</v>
      </c>
      <c r="BL57" s="509">
        <v>10.059999999999961</v>
      </c>
      <c r="BM57" s="509">
        <v>11.130999999999961</v>
      </c>
      <c r="BN57" s="509">
        <v>11.773599999999961</v>
      </c>
      <c r="BO57" s="509">
        <v>12.07</v>
      </c>
      <c r="BP57" s="509">
        <v>11.89</v>
      </c>
      <c r="BQ57" s="509">
        <v>12.13</v>
      </c>
      <c r="BR57" s="509">
        <v>11.434999999999928</v>
      </c>
      <c r="BS57" s="528">
        <v>11.8</v>
      </c>
      <c r="BT57" s="528">
        <v>12.07</v>
      </c>
      <c r="BU57" s="528">
        <v>12.47</v>
      </c>
      <c r="BV57" s="528">
        <v>12.14</v>
      </c>
      <c r="BW57" s="528">
        <v>12.159999999999972</v>
      </c>
      <c r="BX57" s="528">
        <v>12.55</v>
      </c>
      <c r="BY57" s="528">
        <v>13.024999999999899</v>
      </c>
      <c r="BZ57" s="528">
        <v>14.109999999999928</v>
      </c>
      <c r="CA57" s="528">
        <v>17.704999999999938</v>
      </c>
      <c r="CB57" s="528">
        <v>18.28</v>
      </c>
      <c r="CC57" s="528">
        <v>19.145</v>
      </c>
      <c r="CD57" s="528">
        <v>19.53</v>
      </c>
      <c r="CE57" s="528">
        <v>19.449999999999971</v>
      </c>
      <c r="CF57" s="528">
        <v>19.8</v>
      </c>
      <c r="CG57" s="149">
        <v>20.2</v>
      </c>
      <c r="CH57" s="541">
        <v>20.545999999999999</v>
      </c>
      <c r="CI57" s="149">
        <v>21.085999999999999</v>
      </c>
      <c r="CJ57" s="149">
        <v>21.32</v>
      </c>
      <c r="CK57" s="149">
        <v>21.614100000000001</v>
      </c>
      <c r="CL57" s="548">
        <v>21.35</v>
      </c>
      <c r="CM57" s="149">
        <v>21.69</v>
      </c>
      <c r="CN57" s="149">
        <v>22.02</v>
      </c>
      <c r="CO57" s="149">
        <v>22.28</v>
      </c>
      <c r="CP57" s="149">
        <v>22.06</v>
      </c>
      <c r="CQ57" s="149">
        <v>22.354099999999999</v>
      </c>
      <c r="CR57" s="149">
        <v>22.64</v>
      </c>
      <c r="CS57" s="149">
        <v>24.203100000000013</v>
      </c>
      <c r="CT57" s="149">
        <v>27.515429999999967</v>
      </c>
      <c r="CU57" s="149">
        <v>28.934999999999945</v>
      </c>
      <c r="CV57" s="149">
        <v>29.809999999999953</v>
      </c>
      <c r="CW57" s="149">
        <v>30.5</v>
      </c>
      <c r="CX57" s="149">
        <v>32.934999999999924</v>
      </c>
      <c r="CY57" s="149">
        <v>33.590000000000003</v>
      </c>
      <c r="CZ57" s="149">
        <v>33.589999999999961</v>
      </c>
      <c r="DA57" s="149">
        <v>35.944999999999922</v>
      </c>
      <c r="DB57" s="149">
        <v>36.659999999999997</v>
      </c>
      <c r="DC57" s="149">
        <v>38.999999999999972</v>
      </c>
      <c r="DD57" s="149">
        <v>39.78</v>
      </c>
      <c r="DE57" s="149">
        <v>40.684999999999953</v>
      </c>
      <c r="DF57" s="149">
        <v>41.449500000000008</v>
      </c>
      <c r="DG57" s="564">
        <v>42.1</v>
      </c>
      <c r="DH57" s="564">
        <v>42.88</v>
      </c>
      <c r="DI57" s="149">
        <v>43.56</v>
      </c>
      <c r="DJ57" s="149">
        <v>43.12</v>
      </c>
      <c r="DK57" s="149">
        <v>43.42</v>
      </c>
      <c r="DL57" s="149">
        <v>43.07</v>
      </c>
      <c r="DM57" s="149">
        <v>43.5</v>
      </c>
      <c r="DN57" s="149">
        <v>45.41</v>
      </c>
      <c r="DO57" s="149">
        <v>45.95</v>
      </c>
      <c r="DP57" s="149">
        <v>46.5</v>
      </c>
      <c r="DQ57" s="149">
        <v>45.250499999999974</v>
      </c>
      <c r="DR57" s="149">
        <v>44.714999999999961</v>
      </c>
      <c r="DS57" s="149">
        <v>45.07</v>
      </c>
      <c r="DT57" s="149">
        <v>45.39</v>
      </c>
      <c r="DU57" s="149">
        <v>45.16</v>
      </c>
      <c r="DV57" s="149">
        <v>45.48</v>
      </c>
      <c r="DW57" s="591">
        <v>45.8</v>
      </c>
      <c r="DX57" s="149">
        <v>46.26</v>
      </c>
      <c r="DY57" s="593">
        <v>46.54</v>
      </c>
      <c r="DZ57" s="594">
        <v>46.12</v>
      </c>
      <c r="EA57" s="149">
        <v>46.35</v>
      </c>
      <c r="EB57" s="596">
        <v>45.93</v>
      </c>
      <c r="EC57" s="597">
        <v>46.85</v>
      </c>
      <c r="ED57" s="149">
        <v>47.32</v>
      </c>
      <c r="EE57" s="600">
        <v>46.99</v>
      </c>
      <c r="EF57" s="601">
        <v>46.76</v>
      </c>
      <c r="EG57" s="602">
        <v>47.23</v>
      </c>
      <c r="EH57" s="149">
        <v>46.17</v>
      </c>
      <c r="EI57" s="149">
        <v>46.59</v>
      </c>
      <c r="EJ57" s="149">
        <v>46.22</v>
      </c>
      <c r="EK57" s="149">
        <v>45.9</v>
      </c>
      <c r="EL57" s="149">
        <v>46.22</v>
      </c>
      <c r="EM57" s="149">
        <v>45.76</v>
      </c>
      <c r="EN57" s="149">
        <v>46.005999999999965</v>
      </c>
      <c r="EO57" s="149">
        <v>46.169999999999938</v>
      </c>
      <c r="EP57" s="149">
        <v>46.49</v>
      </c>
      <c r="EQ57" s="149">
        <v>47.19</v>
      </c>
      <c r="ER57" s="149">
        <v>46.86</v>
      </c>
      <c r="ES57" s="149">
        <v>47.28</v>
      </c>
      <c r="ET57" s="621">
        <v>46.95</v>
      </c>
      <c r="EU57" s="149"/>
      <c r="EV57" s="149"/>
      <c r="EW57" s="149"/>
      <c r="EX57" s="149"/>
      <c r="EY57" s="149"/>
      <c r="EZ57" s="149"/>
      <c r="FA57" s="149"/>
      <c r="FB57" s="149"/>
      <c r="FC57" s="149"/>
      <c r="FD57" s="149"/>
      <c r="FE57" s="282"/>
      <c r="FF57" s="283"/>
      <c r="FG57" s="285"/>
      <c r="FH57" s="286"/>
      <c r="FI57" s="287"/>
      <c r="FJ57" s="288"/>
      <c r="FK57" s="289"/>
      <c r="FL57" s="290"/>
      <c r="FM57" s="291"/>
      <c r="FN57" s="291"/>
      <c r="FO57" s="293"/>
      <c r="FP57" s="294"/>
      <c r="FQ57" s="291"/>
      <c r="FR57" s="291"/>
      <c r="FS57" s="291"/>
      <c r="FT57" s="291"/>
      <c r="FU57" s="291"/>
      <c r="FV57" s="291"/>
      <c r="FW57" s="291"/>
      <c r="FX57" s="298"/>
      <c r="FY57" s="299"/>
      <c r="FZ57" s="300"/>
      <c r="GA57" s="301"/>
      <c r="GB57" s="302"/>
      <c r="GC57" s="304"/>
      <c r="GD57" s="305"/>
      <c r="GE57" s="306"/>
      <c r="GF57" s="307"/>
      <c r="GG57" s="308"/>
      <c r="GH57" s="309"/>
      <c r="GI57" s="310"/>
      <c r="GJ57" s="311"/>
      <c r="GK57" s="313"/>
      <c r="GL57" s="313"/>
      <c r="GM57" s="313"/>
      <c r="GN57" s="316"/>
      <c r="GO57" s="317"/>
      <c r="GP57" s="318"/>
      <c r="GQ57" s="313"/>
      <c r="GR57" s="313"/>
      <c r="GS57" s="313"/>
      <c r="GT57" s="313"/>
      <c r="GU57" s="313"/>
      <c r="GV57" s="313"/>
      <c r="GW57" s="321"/>
      <c r="GX57" s="321"/>
      <c r="GY57" s="325"/>
      <c r="GZ57" s="327"/>
      <c r="HA57" s="321"/>
      <c r="HB57" s="321"/>
      <c r="HC57" s="321"/>
      <c r="HD57" s="321"/>
      <c r="HE57" s="321"/>
      <c r="HF57" s="321"/>
      <c r="HG57" s="321"/>
      <c r="HH57" s="337"/>
      <c r="HI57" s="343"/>
      <c r="HJ57" s="347"/>
      <c r="HK57" s="321"/>
      <c r="HL57" s="352"/>
      <c r="HM57" s="355"/>
      <c r="HN57" s="355"/>
      <c r="HO57" s="355"/>
      <c r="HP57" s="355"/>
      <c r="HQ57" s="355"/>
      <c r="HR57" s="355"/>
      <c r="HS57" s="355"/>
      <c r="HT57" s="355"/>
      <c r="HU57" s="355"/>
      <c r="HV57" s="355"/>
      <c r="HW57" s="355"/>
      <c r="HX57" s="355"/>
      <c r="HY57" s="363"/>
      <c r="HZ57" s="369"/>
      <c r="IA57" s="373"/>
      <c r="IB57" s="377"/>
      <c r="IC57" s="380"/>
      <c r="ID57" s="382"/>
      <c r="IE57" s="384"/>
      <c r="IF57" s="386"/>
      <c r="IG57" s="389"/>
      <c r="IH57" s="392"/>
      <c r="II57" s="394"/>
      <c r="IJ57" s="396"/>
      <c r="IK57" s="399"/>
      <c r="IL57" s="400"/>
      <c r="IM57" s="401"/>
      <c r="IN57" s="402"/>
      <c r="IO57" s="404"/>
      <c r="IP57" s="406"/>
      <c r="IQ57" s="408"/>
      <c r="IR57" s="409"/>
      <c r="IS57" s="409"/>
      <c r="IT57" s="409"/>
      <c r="IU57" s="409"/>
      <c r="IV57" s="409"/>
      <c r="IW57" s="409"/>
      <c r="IX57" s="420"/>
      <c r="IY57" s="409"/>
      <c r="IZ57" s="409"/>
      <c r="JA57" s="409"/>
      <c r="JB57" s="409"/>
      <c r="JC57" s="429"/>
      <c r="JD57" s="431"/>
      <c r="JE57" s="433"/>
      <c r="JF57" s="434"/>
      <c r="JG57" s="435"/>
      <c r="JH57" s="436"/>
      <c r="JI57" s="437"/>
      <c r="JJ57" s="439"/>
      <c r="JK57" s="439"/>
      <c r="JL57" s="439"/>
      <c r="JM57" s="439"/>
      <c r="JN57" s="439"/>
      <c r="JO57" s="439"/>
      <c r="JP57" s="439"/>
      <c r="JQ57" s="439"/>
      <c r="JR57" s="439"/>
    </row>
    <row r="58" spans="1:278" s="92" customFormat="1" ht="14.1" customHeight="1">
      <c r="A58" s="111">
        <v>-23.5</v>
      </c>
      <c r="B58" s="110">
        <v>61.21</v>
      </c>
      <c r="C58" s="110">
        <f t="shared" si="8"/>
        <v>-0.42999999999999972</v>
      </c>
      <c r="D58" s="110">
        <v>60.78</v>
      </c>
      <c r="E58" s="110">
        <f t="shared" si="9"/>
        <v>-0.10749999999999993</v>
      </c>
      <c r="F58" s="140"/>
      <c r="G58" s="141"/>
      <c r="H58" s="141"/>
      <c r="I58" s="142"/>
      <c r="N58" s="590">
        <f t="shared" si="10"/>
        <v>61.21</v>
      </c>
      <c r="O58" s="100">
        <v>27.5</v>
      </c>
      <c r="P58" s="103">
        <v>3.74</v>
      </c>
      <c r="Q58" s="103">
        <v>-2.4900000000000002</v>
      </c>
      <c r="R58" s="103">
        <f t="shared" si="0"/>
        <v>1.25</v>
      </c>
      <c r="S58" s="104">
        <v>1.33</v>
      </c>
      <c r="T58" s="104">
        <v>-0.18</v>
      </c>
      <c r="U58" s="105">
        <f t="shared" si="12"/>
        <v>1.1500000000000001</v>
      </c>
      <c r="V58" s="103">
        <f t="shared" si="13"/>
        <v>3.1150000000000002</v>
      </c>
      <c r="W58" s="103">
        <f t="shared" si="14"/>
        <v>0.755</v>
      </c>
      <c r="X58" s="103">
        <f t="shared" si="17"/>
        <v>-17.464999999999947</v>
      </c>
      <c r="Y58" s="103">
        <f t="shared" si="18"/>
        <v>26.344999999999992</v>
      </c>
      <c r="Z58" s="103">
        <f t="shared" si="15"/>
        <v>43.809999999999938</v>
      </c>
      <c r="AA58" s="103">
        <f t="shared" si="16"/>
        <v>43.809999999999938</v>
      </c>
      <c r="AB58" s="590">
        <v>44.56</v>
      </c>
      <c r="AC58" s="92">
        <f t="shared" si="5"/>
        <v>0.75000000000006395</v>
      </c>
      <c r="AG58" s="477">
        <v>1.4649999999999483</v>
      </c>
      <c r="AH58" s="478">
        <v>1.7</v>
      </c>
      <c r="AI58" s="478">
        <v>2.3849999999999341</v>
      </c>
      <c r="AJ58" s="478">
        <v>1.984999999999971</v>
      </c>
      <c r="AK58" s="478">
        <v>2.08</v>
      </c>
      <c r="AL58" s="478">
        <v>2.15</v>
      </c>
      <c r="AM58" s="478">
        <v>2.23</v>
      </c>
      <c r="AN58" s="478">
        <v>2.34</v>
      </c>
      <c r="AO58" s="478">
        <v>2.27</v>
      </c>
      <c r="AP58" s="478">
        <v>2.37</v>
      </c>
      <c r="AQ58" s="478">
        <v>2.46</v>
      </c>
      <c r="AR58" s="478">
        <v>2.39</v>
      </c>
      <c r="AS58" s="478">
        <v>2.4900000000000002</v>
      </c>
      <c r="AT58" s="478">
        <v>2.42</v>
      </c>
      <c r="AU58" s="478">
        <v>2.52</v>
      </c>
      <c r="AV58" s="478">
        <v>2.57</v>
      </c>
      <c r="AW58" s="478">
        <v>2.67</v>
      </c>
      <c r="AX58" s="478">
        <v>2.75</v>
      </c>
      <c r="AY58" s="478">
        <v>2.64</v>
      </c>
      <c r="AZ58" s="478">
        <v>2.72</v>
      </c>
      <c r="BA58" s="499">
        <v>2.86</v>
      </c>
      <c r="BB58" s="499">
        <v>5.4449999999999417</v>
      </c>
      <c r="BC58" s="499">
        <v>5.9949999999999299</v>
      </c>
      <c r="BD58" s="499">
        <v>5.1649999999999636</v>
      </c>
      <c r="BE58" s="499">
        <v>7.4499999999999531</v>
      </c>
      <c r="BF58" s="499">
        <v>7.0599999999999454</v>
      </c>
      <c r="BG58" s="499">
        <v>10.164999999999935</v>
      </c>
      <c r="BH58" s="499">
        <v>10.862999999999936</v>
      </c>
      <c r="BI58" s="499">
        <v>11.704999999999954</v>
      </c>
      <c r="BJ58" s="499">
        <v>12.51</v>
      </c>
      <c r="BK58" s="504">
        <v>10.084499999999974</v>
      </c>
      <c r="BL58" s="509">
        <v>9.0449999999999626</v>
      </c>
      <c r="BM58" s="509">
        <v>10.091999999999963</v>
      </c>
      <c r="BN58" s="509">
        <v>10.720199999999963</v>
      </c>
      <c r="BO58" s="509">
        <v>10.99</v>
      </c>
      <c r="BP58" s="509">
        <v>10.83</v>
      </c>
      <c r="BQ58" s="509">
        <v>11.05</v>
      </c>
      <c r="BR58" s="509">
        <v>10.229999999999929</v>
      </c>
      <c r="BS58" s="528">
        <v>10.56</v>
      </c>
      <c r="BT58" s="528">
        <v>10.81</v>
      </c>
      <c r="BU58" s="528">
        <v>11.18</v>
      </c>
      <c r="BV58" s="528">
        <v>10.88</v>
      </c>
      <c r="BW58" s="528">
        <v>10.949999999999973</v>
      </c>
      <c r="BX58" s="528">
        <v>11.3</v>
      </c>
      <c r="BY58" s="528">
        <v>11.6799999999999</v>
      </c>
      <c r="BZ58" s="528">
        <v>12.569999999999929</v>
      </c>
      <c r="CA58" s="528">
        <v>16.254999999999939</v>
      </c>
      <c r="CB58" s="528">
        <v>16.78</v>
      </c>
      <c r="CC58" s="528">
        <v>17.625</v>
      </c>
      <c r="CD58" s="528">
        <v>17.98</v>
      </c>
      <c r="CE58" s="528">
        <v>17.979999999999972</v>
      </c>
      <c r="CF58" s="528">
        <v>18.3</v>
      </c>
      <c r="CG58" s="149">
        <v>18.670000000000002</v>
      </c>
      <c r="CH58" s="541">
        <v>19.008000000000003</v>
      </c>
      <c r="CI58" s="149">
        <v>19.554000000000002</v>
      </c>
      <c r="CJ58" s="149">
        <v>19.77</v>
      </c>
      <c r="CK58" s="149">
        <v>20.057299999999998</v>
      </c>
      <c r="CL58" s="548">
        <v>19.82</v>
      </c>
      <c r="CM58" s="149">
        <v>20.14</v>
      </c>
      <c r="CN58" s="149">
        <v>20.440000000000001</v>
      </c>
      <c r="CO58" s="149">
        <v>20.69</v>
      </c>
      <c r="CP58" s="149">
        <v>20.48</v>
      </c>
      <c r="CQ58" s="149">
        <v>20.767299999999999</v>
      </c>
      <c r="CR58" s="149">
        <v>21.04</v>
      </c>
      <c r="CS58" s="149">
        <v>22.539400000000011</v>
      </c>
      <c r="CT58" s="149">
        <v>25.759819999999966</v>
      </c>
      <c r="CU58" s="149">
        <v>27.139999999999947</v>
      </c>
      <c r="CV58" s="149">
        <v>27.884999999999952</v>
      </c>
      <c r="CW58" s="149">
        <v>28.53</v>
      </c>
      <c r="CX58" s="149">
        <v>30.724999999999923</v>
      </c>
      <c r="CY58" s="149">
        <v>31.34</v>
      </c>
      <c r="CZ58" s="149">
        <v>31.374999999999964</v>
      </c>
      <c r="DA58" s="149">
        <v>33.76499999999993</v>
      </c>
      <c r="DB58" s="149">
        <v>34.44</v>
      </c>
      <c r="DC58" s="149">
        <v>36.744999999999976</v>
      </c>
      <c r="DD58" s="149">
        <v>37.479999999999997</v>
      </c>
      <c r="DE58" s="149">
        <v>38.329999999999956</v>
      </c>
      <c r="DF58" s="149">
        <v>39.045000000000002</v>
      </c>
      <c r="DG58" s="564">
        <v>39.65</v>
      </c>
      <c r="DH58" s="564">
        <v>40.380000000000003</v>
      </c>
      <c r="DI58" s="149">
        <v>41.02</v>
      </c>
      <c r="DJ58" s="149">
        <v>40.61</v>
      </c>
      <c r="DK58" s="149">
        <v>40.89</v>
      </c>
      <c r="DL58" s="149">
        <v>40.56</v>
      </c>
      <c r="DM58" s="149">
        <v>40.97</v>
      </c>
      <c r="DN58" s="149">
        <v>42.839999999999996</v>
      </c>
      <c r="DO58" s="149">
        <v>43.35</v>
      </c>
      <c r="DP58" s="149">
        <v>43.87</v>
      </c>
      <c r="DQ58" s="149">
        <v>42.938999999999972</v>
      </c>
      <c r="DR58" s="149">
        <v>42.539999999999964</v>
      </c>
      <c r="DS58" s="149">
        <v>42.88</v>
      </c>
      <c r="DT58" s="149">
        <v>43.18</v>
      </c>
      <c r="DU58" s="149">
        <v>42.96</v>
      </c>
      <c r="DV58" s="149">
        <v>43.26</v>
      </c>
      <c r="DW58" s="591">
        <v>43.56</v>
      </c>
      <c r="DX58" s="149">
        <v>44</v>
      </c>
      <c r="DY58" s="593">
        <v>44.26</v>
      </c>
      <c r="DZ58" s="594">
        <v>43.86</v>
      </c>
      <c r="EA58" s="149">
        <v>44.08</v>
      </c>
      <c r="EB58" s="596">
        <v>43.68</v>
      </c>
      <c r="EC58" s="597">
        <v>44.55</v>
      </c>
      <c r="ED58" s="149">
        <v>45</v>
      </c>
      <c r="EE58" s="600">
        <v>44.69</v>
      </c>
      <c r="EF58" s="601">
        <v>44.47</v>
      </c>
      <c r="EG58" s="602">
        <v>44.91</v>
      </c>
      <c r="EH58" s="149">
        <v>43.91</v>
      </c>
      <c r="EI58" s="149">
        <v>44.31</v>
      </c>
      <c r="EJ58" s="149">
        <v>43.96</v>
      </c>
      <c r="EK58" s="149">
        <v>43.65</v>
      </c>
      <c r="EL58" s="149">
        <v>43.96</v>
      </c>
      <c r="EM58" s="149">
        <v>43.52</v>
      </c>
      <c r="EN58" s="149">
        <v>43.693999999999967</v>
      </c>
      <c r="EO58" s="149">
        <v>43.809999999999938</v>
      </c>
      <c r="EP58" s="149">
        <v>44.12</v>
      </c>
      <c r="EQ58" s="149">
        <v>44.78</v>
      </c>
      <c r="ER58" s="149">
        <v>44.47</v>
      </c>
      <c r="ES58" s="149">
        <v>44.87</v>
      </c>
      <c r="ET58" s="621">
        <v>44.56</v>
      </c>
      <c r="EU58" s="149"/>
      <c r="EV58" s="149"/>
      <c r="EW58" s="149"/>
      <c r="EX58" s="149"/>
      <c r="EY58" s="149"/>
      <c r="EZ58" s="149"/>
      <c r="FA58" s="149"/>
      <c r="FB58" s="149"/>
      <c r="FC58" s="149"/>
      <c r="FD58" s="149"/>
      <c r="FE58" s="282"/>
      <c r="FF58" s="283"/>
      <c r="FG58" s="285"/>
      <c r="FH58" s="286"/>
      <c r="FI58" s="287"/>
      <c r="FJ58" s="288"/>
      <c r="FK58" s="289"/>
      <c r="FL58" s="290"/>
      <c r="FM58" s="291"/>
      <c r="FN58" s="291"/>
      <c r="FO58" s="293"/>
      <c r="FP58" s="294"/>
      <c r="FQ58" s="291"/>
      <c r="FR58" s="291"/>
      <c r="FS58" s="291"/>
      <c r="FT58" s="291"/>
      <c r="FU58" s="291"/>
      <c r="FV58" s="291"/>
      <c r="FW58" s="291"/>
      <c r="FX58" s="298"/>
      <c r="FY58" s="299"/>
      <c r="FZ58" s="300"/>
      <c r="GA58" s="301"/>
      <c r="GB58" s="302"/>
      <c r="GC58" s="304"/>
      <c r="GD58" s="305"/>
      <c r="GE58" s="306"/>
      <c r="GF58" s="307"/>
      <c r="GG58" s="308"/>
      <c r="GH58" s="309"/>
      <c r="GI58" s="310"/>
      <c r="GJ58" s="311"/>
      <c r="GK58" s="313"/>
      <c r="GL58" s="313"/>
      <c r="GM58" s="313"/>
      <c r="GN58" s="316"/>
      <c r="GO58" s="317"/>
      <c r="GP58" s="318"/>
      <c r="GQ58" s="313"/>
      <c r="GR58" s="313"/>
      <c r="GS58" s="313"/>
      <c r="GT58" s="313"/>
      <c r="GU58" s="313"/>
      <c r="GV58" s="313"/>
      <c r="GW58" s="321"/>
      <c r="GX58" s="321"/>
      <c r="GY58" s="325"/>
      <c r="GZ58" s="327"/>
      <c r="HA58" s="321"/>
      <c r="HB58" s="321"/>
      <c r="HC58" s="321"/>
      <c r="HD58" s="321"/>
      <c r="HE58" s="321"/>
      <c r="HF58" s="321"/>
      <c r="HG58" s="321"/>
      <c r="HH58" s="337"/>
      <c r="HI58" s="343"/>
      <c r="HJ58" s="347"/>
      <c r="HK58" s="321"/>
      <c r="HL58" s="352"/>
      <c r="HM58" s="355"/>
      <c r="HN58" s="355"/>
      <c r="HO58" s="355"/>
      <c r="HP58" s="355"/>
      <c r="HQ58" s="355"/>
      <c r="HR58" s="355"/>
      <c r="HS58" s="355"/>
      <c r="HT58" s="355"/>
      <c r="HU58" s="355"/>
      <c r="HV58" s="355"/>
      <c r="HW58" s="355"/>
      <c r="HX58" s="355"/>
      <c r="HY58" s="363"/>
      <c r="HZ58" s="369"/>
      <c r="IA58" s="373"/>
      <c r="IB58" s="377"/>
      <c r="IC58" s="380"/>
      <c r="ID58" s="382"/>
      <c r="IE58" s="384"/>
      <c r="IF58" s="386"/>
      <c r="IG58" s="389"/>
      <c r="IH58" s="392"/>
      <c r="II58" s="394"/>
      <c r="IJ58" s="396"/>
      <c r="IK58" s="399"/>
      <c r="IL58" s="400"/>
      <c r="IM58" s="401"/>
      <c r="IN58" s="402"/>
      <c r="IO58" s="404"/>
      <c r="IP58" s="406"/>
      <c r="IQ58" s="408"/>
      <c r="IR58" s="409"/>
      <c r="IS58" s="409"/>
      <c r="IT58" s="409"/>
      <c r="IU58" s="409"/>
      <c r="IV58" s="409"/>
      <c r="IW58" s="409"/>
      <c r="IX58" s="420"/>
      <c r="IY58" s="409"/>
      <c r="IZ58" s="409"/>
      <c r="JA58" s="409"/>
      <c r="JB58" s="409"/>
      <c r="JC58" s="429"/>
      <c r="JD58" s="431"/>
      <c r="JE58" s="433"/>
      <c r="JF58" s="434"/>
      <c r="JG58" s="435"/>
      <c r="JH58" s="436"/>
      <c r="JI58" s="437"/>
      <c r="JJ58" s="439"/>
      <c r="JK58" s="439"/>
      <c r="JL58" s="439"/>
      <c r="JM58" s="439"/>
      <c r="JN58" s="439"/>
      <c r="JO58" s="439"/>
      <c r="JP58" s="439"/>
      <c r="JQ58" s="439"/>
      <c r="JR58" s="439"/>
    </row>
    <row r="59" spans="1:278" s="92" customFormat="1" ht="14.1" customHeight="1">
      <c r="A59" s="111">
        <v>-24</v>
      </c>
      <c r="B59" s="110">
        <v>59.49</v>
      </c>
      <c r="C59" s="110">
        <f t="shared" si="8"/>
        <v>-0.42000000000000171</v>
      </c>
      <c r="D59" s="110">
        <v>59.07</v>
      </c>
      <c r="E59" s="110">
        <f t="shared" si="9"/>
        <v>-0.10500000000000043</v>
      </c>
      <c r="F59" s="140"/>
      <c r="G59" s="141"/>
      <c r="H59" s="141"/>
      <c r="I59" s="142"/>
      <c r="N59" s="590">
        <f t="shared" si="10"/>
        <v>59.49</v>
      </c>
      <c r="O59" s="100">
        <v>28</v>
      </c>
      <c r="P59" s="103">
        <v>0.03</v>
      </c>
      <c r="Q59" s="103">
        <v>1.43</v>
      </c>
      <c r="R59" s="103">
        <f t="shared" si="0"/>
        <v>1.46</v>
      </c>
      <c r="S59" s="104">
        <v>-2.52</v>
      </c>
      <c r="T59" s="104">
        <v>3.69</v>
      </c>
      <c r="U59" s="105">
        <f t="shared" si="12"/>
        <v>1.17</v>
      </c>
      <c r="V59" s="103">
        <f t="shared" si="13"/>
        <v>-0.7</v>
      </c>
      <c r="W59" s="103">
        <f t="shared" si="14"/>
        <v>-3.105</v>
      </c>
      <c r="X59" s="103">
        <f t="shared" si="17"/>
        <v>-18.164999999999946</v>
      </c>
      <c r="Y59" s="103">
        <f t="shared" si="18"/>
        <v>23.239999999999991</v>
      </c>
      <c r="Z59" s="103">
        <f t="shared" si="15"/>
        <v>41.404999999999937</v>
      </c>
      <c r="AA59" s="103">
        <f t="shared" si="16"/>
        <v>41.404999999999937</v>
      </c>
      <c r="AB59" s="590">
        <v>42.1</v>
      </c>
      <c r="AC59" s="92">
        <f t="shared" si="5"/>
        <v>0.69500000000006423</v>
      </c>
      <c r="AG59" s="477">
        <v>1.2899999999999459</v>
      </c>
      <c r="AH59" s="478">
        <v>1.5</v>
      </c>
      <c r="AI59" s="478">
        <v>2.1599999999999326</v>
      </c>
      <c r="AJ59" s="478">
        <v>1.6999999999999709</v>
      </c>
      <c r="AK59" s="478">
        <v>1.78</v>
      </c>
      <c r="AL59" s="478">
        <v>1.84</v>
      </c>
      <c r="AM59" s="478">
        <v>1.91</v>
      </c>
      <c r="AN59" s="478">
        <v>2.0099999999999998</v>
      </c>
      <c r="AO59" s="478">
        <v>1.95</v>
      </c>
      <c r="AP59" s="478">
        <v>2.04</v>
      </c>
      <c r="AQ59" s="478">
        <v>2.12</v>
      </c>
      <c r="AR59" s="478">
        <v>2.06</v>
      </c>
      <c r="AS59" s="478">
        <v>2.14</v>
      </c>
      <c r="AT59" s="478">
        <v>2.08</v>
      </c>
      <c r="AU59" s="478">
        <v>2.16</v>
      </c>
      <c r="AV59" s="478">
        <v>2.2000000000000002</v>
      </c>
      <c r="AW59" s="478">
        <v>2.29</v>
      </c>
      <c r="AX59" s="478">
        <v>2.36</v>
      </c>
      <c r="AY59" s="478">
        <v>2.27</v>
      </c>
      <c r="AZ59" s="478">
        <v>2.34</v>
      </c>
      <c r="BA59" s="499">
        <v>2.46</v>
      </c>
      <c r="BB59" s="499">
        <v>4.9649999999999412</v>
      </c>
      <c r="BC59" s="499">
        <v>5.5199999999999285</v>
      </c>
      <c r="BD59" s="499">
        <v>4.6249999999999627</v>
      </c>
      <c r="BE59" s="499">
        <v>6.4299999999999518</v>
      </c>
      <c r="BF59" s="499">
        <v>6.3649999999999451</v>
      </c>
      <c r="BG59" s="499">
        <v>9.3449999999999331</v>
      </c>
      <c r="BH59" s="499">
        <v>10.026999999999934</v>
      </c>
      <c r="BI59" s="499">
        <v>10.854999999999954</v>
      </c>
      <c r="BJ59" s="499">
        <v>11.65</v>
      </c>
      <c r="BK59" s="504">
        <v>9.2034999999999734</v>
      </c>
      <c r="BL59" s="509">
        <v>8.1549999999999621</v>
      </c>
      <c r="BM59" s="509">
        <v>9.1779999999999617</v>
      </c>
      <c r="BN59" s="509">
        <v>9.7917999999999612</v>
      </c>
      <c r="BO59" s="509">
        <v>10.039999999999999</v>
      </c>
      <c r="BP59" s="509">
        <v>9.89</v>
      </c>
      <c r="BQ59" s="509">
        <v>10.09</v>
      </c>
      <c r="BR59" s="509">
        <v>9.084999999999928</v>
      </c>
      <c r="BS59" s="528">
        <v>9.43</v>
      </c>
      <c r="BT59" s="528">
        <v>9.69</v>
      </c>
      <c r="BU59" s="528">
        <v>10.07</v>
      </c>
      <c r="BV59" s="528">
        <v>9.75</v>
      </c>
      <c r="BW59" s="528">
        <v>9.8049999999999713</v>
      </c>
      <c r="BX59" s="528">
        <v>10.119999999999999</v>
      </c>
      <c r="BY59" s="528">
        <v>10.499999999999901</v>
      </c>
      <c r="BZ59" s="528">
        <v>11.159999999999929</v>
      </c>
      <c r="CA59" s="528">
        <v>14.904999999999937</v>
      </c>
      <c r="CB59" s="528">
        <v>15.38</v>
      </c>
      <c r="CC59" s="528">
        <v>16.2</v>
      </c>
      <c r="CD59" s="528">
        <v>16.52</v>
      </c>
      <c r="CE59" s="528">
        <v>16.569999999999972</v>
      </c>
      <c r="CF59" s="528">
        <v>16.87</v>
      </c>
      <c r="CG59" s="149">
        <v>17.21</v>
      </c>
      <c r="CH59" s="541">
        <v>17.538</v>
      </c>
      <c r="CI59" s="149">
        <v>18.096</v>
      </c>
      <c r="CJ59" s="149">
        <v>18.3</v>
      </c>
      <c r="CK59" s="149">
        <v>18.578800000000001</v>
      </c>
      <c r="CL59" s="548">
        <v>18.36</v>
      </c>
      <c r="CM59" s="149">
        <v>18.649999999999999</v>
      </c>
      <c r="CN59" s="149">
        <v>18.93</v>
      </c>
      <c r="CO59" s="149">
        <v>19.16</v>
      </c>
      <c r="CP59" s="149">
        <v>18.97</v>
      </c>
      <c r="CQ59" s="149">
        <v>19.248799999999999</v>
      </c>
      <c r="CR59" s="149">
        <v>19.5</v>
      </c>
      <c r="CS59" s="149">
        <v>20.935700000000015</v>
      </c>
      <c r="CT59" s="149">
        <v>24.088709999999967</v>
      </c>
      <c r="CU59" s="149">
        <v>25.439999999999948</v>
      </c>
      <c r="CV59" s="149">
        <v>26.009999999999952</v>
      </c>
      <c r="CW59" s="149">
        <v>26.61</v>
      </c>
      <c r="CX59" s="149">
        <v>28.669999999999924</v>
      </c>
      <c r="CY59" s="149">
        <v>29.24</v>
      </c>
      <c r="CZ59" s="149">
        <v>29.334999999999965</v>
      </c>
      <c r="DA59" s="149">
        <v>31.629999999999924</v>
      </c>
      <c r="DB59" s="149">
        <v>32.26</v>
      </c>
      <c r="DC59" s="149">
        <v>34.46999999999997</v>
      </c>
      <c r="DD59" s="149">
        <v>35.159999999999997</v>
      </c>
      <c r="DE59" s="149">
        <v>35.989999999999952</v>
      </c>
      <c r="DF59" s="149">
        <v>36.661000000000008</v>
      </c>
      <c r="DG59" s="564">
        <v>37.229999999999997</v>
      </c>
      <c r="DH59" s="564">
        <v>37.909999999999997</v>
      </c>
      <c r="DI59" s="149">
        <v>38.51</v>
      </c>
      <c r="DJ59" s="149">
        <v>38.119999999999997</v>
      </c>
      <c r="DK59" s="149">
        <v>38.39</v>
      </c>
      <c r="DL59" s="149">
        <v>38.08</v>
      </c>
      <c r="DM59" s="149">
        <v>38.46</v>
      </c>
      <c r="DN59" s="149">
        <v>40.28</v>
      </c>
      <c r="DO59" s="149">
        <v>40.76</v>
      </c>
      <c r="DP59" s="149">
        <v>41.25</v>
      </c>
      <c r="DQ59" s="149">
        <v>40.717999999999975</v>
      </c>
      <c r="DR59" s="149">
        <v>40.489999999999959</v>
      </c>
      <c r="DS59" s="149">
        <v>40.81</v>
      </c>
      <c r="DT59" s="149">
        <v>41.1</v>
      </c>
      <c r="DU59" s="149">
        <v>40.89</v>
      </c>
      <c r="DV59" s="149">
        <v>41.18</v>
      </c>
      <c r="DW59" s="591">
        <v>41.47</v>
      </c>
      <c r="DX59" s="149">
        <v>41.88</v>
      </c>
      <c r="DY59" s="593">
        <v>42.13</v>
      </c>
      <c r="DZ59" s="594">
        <v>41.75</v>
      </c>
      <c r="EA59" s="149">
        <v>41.96</v>
      </c>
      <c r="EB59" s="596">
        <v>41.58</v>
      </c>
      <c r="EC59" s="597">
        <v>42.41</v>
      </c>
      <c r="ED59" s="149">
        <v>42.83</v>
      </c>
      <c r="EE59" s="600">
        <v>42.53</v>
      </c>
      <c r="EF59" s="601">
        <v>42.32</v>
      </c>
      <c r="EG59" s="602">
        <v>42.74</v>
      </c>
      <c r="EH59" s="149">
        <v>41.8</v>
      </c>
      <c r="EI59" s="149">
        <v>42.18</v>
      </c>
      <c r="EJ59" s="149">
        <v>41.84</v>
      </c>
      <c r="EK59" s="149">
        <v>41.55</v>
      </c>
      <c r="EL59" s="149">
        <v>41.84</v>
      </c>
      <c r="EM59" s="149">
        <v>41.42</v>
      </c>
      <c r="EN59" s="149">
        <v>41.410999999999966</v>
      </c>
      <c r="EO59" s="149">
        <v>41.404999999999937</v>
      </c>
      <c r="EP59" s="149">
        <v>41.69</v>
      </c>
      <c r="EQ59" s="149">
        <v>42.32</v>
      </c>
      <c r="ER59" s="149">
        <v>42.02</v>
      </c>
      <c r="ES59" s="149">
        <v>42.4</v>
      </c>
      <c r="ET59" s="621">
        <v>42.1</v>
      </c>
      <c r="EU59" s="149"/>
      <c r="EV59" s="149"/>
      <c r="EW59" s="149"/>
      <c r="EX59" s="149"/>
      <c r="EY59" s="149"/>
      <c r="EZ59" s="149"/>
      <c r="FA59" s="149"/>
      <c r="FB59" s="149"/>
      <c r="FC59" s="149"/>
      <c r="FD59" s="149"/>
      <c r="FE59" s="282"/>
      <c r="FF59" s="283"/>
      <c r="FG59" s="285"/>
      <c r="FH59" s="286"/>
      <c r="FI59" s="287"/>
      <c r="FJ59" s="288"/>
      <c r="FK59" s="289"/>
      <c r="FL59" s="290"/>
      <c r="FM59" s="291"/>
      <c r="FN59" s="291"/>
      <c r="FO59" s="293"/>
      <c r="FP59" s="294"/>
      <c r="FQ59" s="291"/>
      <c r="FR59" s="291"/>
      <c r="FS59" s="291"/>
      <c r="FT59" s="291"/>
      <c r="FU59" s="291"/>
      <c r="FV59" s="291"/>
      <c r="FW59" s="291"/>
      <c r="FX59" s="298"/>
      <c r="FY59" s="299"/>
      <c r="FZ59" s="300"/>
      <c r="GA59" s="301"/>
      <c r="GB59" s="302"/>
      <c r="GC59" s="304"/>
      <c r="GD59" s="305"/>
      <c r="GE59" s="306"/>
      <c r="GF59" s="307"/>
      <c r="GG59" s="308"/>
      <c r="GH59" s="309"/>
      <c r="GI59" s="310"/>
      <c r="GJ59" s="311"/>
      <c r="GK59" s="313"/>
      <c r="GL59" s="313"/>
      <c r="GM59" s="313"/>
      <c r="GN59" s="316"/>
      <c r="GO59" s="317"/>
      <c r="GP59" s="318"/>
      <c r="GQ59" s="313"/>
      <c r="GR59" s="313"/>
      <c r="GS59" s="313"/>
      <c r="GT59" s="313"/>
      <c r="GU59" s="313"/>
      <c r="GV59" s="313"/>
      <c r="GW59" s="321"/>
      <c r="GX59" s="321"/>
      <c r="GY59" s="325"/>
      <c r="GZ59" s="327"/>
      <c r="HA59" s="321"/>
      <c r="HB59" s="321"/>
      <c r="HC59" s="321"/>
      <c r="HD59" s="321"/>
      <c r="HE59" s="321"/>
      <c r="HF59" s="321"/>
      <c r="HG59" s="321"/>
      <c r="HH59" s="337"/>
      <c r="HI59" s="343"/>
      <c r="HJ59" s="347"/>
      <c r="HK59" s="321"/>
      <c r="HL59" s="352"/>
      <c r="HM59" s="355"/>
      <c r="HN59" s="355"/>
      <c r="HO59" s="355"/>
      <c r="HP59" s="355"/>
      <c r="HQ59" s="355"/>
      <c r="HR59" s="355"/>
      <c r="HS59" s="355"/>
      <c r="HT59" s="355"/>
      <c r="HU59" s="355"/>
      <c r="HV59" s="355"/>
      <c r="HW59" s="355"/>
      <c r="HX59" s="355"/>
      <c r="HY59" s="363"/>
      <c r="HZ59" s="369"/>
      <c r="IA59" s="373"/>
      <c r="IB59" s="377"/>
      <c r="IC59" s="380"/>
      <c r="ID59" s="382"/>
      <c r="IE59" s="384"/>
      <c r="IF59" s="386"/>
      <c r="IG59" s="389"/>
      <c r="IH59" s="392"/>
      <c r="II59" s="394"/>
      <c r="IJ59" s="396"/>
      <c r="IK59" s="399"/>
      <c r="IL59" s="400"/>
      <c r="IM59" s="401"/>
      <c r="IN59" s="402"/>
      <c r="IO59" s="404"/>
      <c r="IP59" s="406"/>
      <c r="IQ59" s="408"/>
      <c r="IR59" s="409"/>
      <c r="IS59" s="409"/>
      <c r="IT59" s="409"/>
      <c r="IU59" s="409"/>
      <c r="IV59" s="409"/>
      <c r="IW59" s="409"/>
      <c r="IX59" s="420"/>
      <c r="IY59" s="409"/>
      <c r="IZ59" s="409"/>
      <c r="JA59" s="409"/>
      <c r="JB59" s="409"/>
      <c r="JC59" s="429"/>
      <c r="JD59" s="431"/>
      <c r="JE59" s="433"/>
      <c r="JF59" s="434"/>
      <c r="JG59" s="435"/>
      <c r="JH59" s="436"/>
      <c r="JI59" s="437"/>
      <c r="JJ59" s="439"/>
      <c r="JK59" s="439"/>
      <c r="JL59" s="439"/>
      <c r="JM59" s="439"/>
      <c r="JN59" s="439"/>
      <c r="JO59" s="439"/>
      <c r="JP59" s="439"/>
      <c r="JQ59" s="439"/>
      <c r="JR59" s="439"/>
    </row>
    <row r="60" spans="1:278" s="92" customFormat="1" ht="14.1" customHeight="1">
      <c r="A60" s="111">
        <v>-24.5</v>
      </c>
      <c r="B60" s="110">
        <v>57.71</v>
      </c>
      <c r="C60" s="110">
        <f t="shared" si="8"/>
        <v>-0.39999999999999858</v>
      </c>
      <c r="D60" s="110">
        <v>57.31</v>
      </c>
      <c r="E60" s="110">
        <f t="shared" si="9"/>
        <v>-9.9999999999999645E-2</v>
      </c>
      <c r="F60" s="140"/>
      <c r="G60" s="141"/>
      <c r="H60" s="141"/>
      <c r="I60" s="142"/>
      <c r="N60" s="590">
        <f t="shared" si="10"/>
        <v>57.71</v>
      </c>
      <c r="O60" s="100">
        <v>28.5</v>
      </c>
      <c r="P60" s="103">
        <v>-1.26</v>
      </c>
      <c r="Q60" s="103">
        <v>2.74</v>
      </c>
      <c r="R60" s="103">
        <f t="shared" si="0"/>
        <v>1.4800000000000002</v>
      </c>
      <c r="S60" s="104">
        <v>-3.46</v>
      </c>
      <c r="T60" s="104">
        <v>4.8899999999999997</v>
      </c>
      <c r="U60" s="105">
        <f t="shared" si="12"/>
        <v>1.4299999999999997</v>
      </c>
      <c r="V60" s="103">
        <f t="shared" si="13"/>
        <v>-2</v>
      </c>
      <c r="W60" s="103">
        <f t="shared" si="14"/>
        <v>-4.1749999999999998</v>
      </c>
      <c r="X60" s="103">
        <f t="shared" si="17"/>
        <v>-20.164999999999946</v>
      </c>
      <c r="Y60" s="103">
        <f t="shared" si="18"/>
        <v>19.064999999999991</v>
      </c>
      <c r="Z60" s="103">
        <f t="shared" si="15"/>
        <v>39.229999999999933</v>
      </c>
      <c r="AA60" s="103">
        <f t="shared" si="16"/>
        <v>39.229999999999933</v>
      </c>
      <c r="AB60" s="590">
        <v>39.89</v>
      </c>
      <c r="AC60" s="92">
        <f t="shared" si="5"/>
        <v>0.66000000000006764</v>
      </c>
      <c r="AG60" s="477">
        <v>1.1699999999999449</v>
      </c>
      <c r="AH60" s="478">
        <v>1.36</v>
      </c>
      <c r="AI60" s="478">
        <v>1.9699999999999314</v>
      </c>
      <c r="AJ60" s="478">
        <v>1.5149999999999721</v>
      </c>
      <c r="AK60" s="478">
        <v>1.59</v>
      </c>
      <c r="AL60" s="478">
        <v>1.65</v>
      </c>
      <c r="AM60" s="478">
        <v>1.71</v>
      </c>
      <c r="AN60" s="478">
        <v>1.8</v>
      </c>
      <c r="AO60" s="478">
        <v>1.75</v>
      </c>
      <c r="AP60" s="478">
        <v>1.83</v>
      </c>
      <c r="AQ60" s="478">
        <v>1.9</v>
      </c>
      <c r="AR60" s="478">
        <v>1.84</v>
      </c>
      <c r="AS60" s="478">
        <v>1.91</v>
      </c>
      <c r="AT60" s="478">
        <v>1.85</v>
      </c>
      <c r="AU60" s="478">
        <v>1.92</v>
      </c>
      <c r="AV60" s="478">
        <v>1.96</v>
      </c>
      <c r="AW60" s="478">
        <v>2.04</v>
      </c>
      <c r="AX60" s="478">
        <v>2.1</v>
      </c>
      <c r="AY60" s="478">
        <v>2.02</v>
      </c>
      <c r="AZ60" s="478">
        <v>2.08</v>
      </c>
      <c r="BA60" s="499">
        <v>2.1800000000000002</v>
      </c>
      <c r="BB60" s="499">
        <v>4.6049999999999418</v>
      </c>
      <c r="BC60" s="499">
        <v>5.129999999999928</v>
      </c>
      <c r="BD60" s="499">
        <v>4.1699999999999626</v>
      </c>
      <c r="BE60" s="499">
        <v>5.9399999999999515</v>
      </c>
      <c r="BF60" s="499">
        <v>5.8499999999999446</v>
      </c>
      <c r="BG60" s="499">
        <v>8.6599999999999326</v>
      </c>
      <c r="BH60" s="499">
        <v>9.325999999999933</v>
      </c>
      <c r="BI60" s="499">
        <v>10.079999999999954</v>
      </c>
      <c r="BJ60" s="499">
        <v>10.85</v>
      </c>
      <c r="BK60" s="504">
        <v>8.3789999999999729</v>
      </c>
      <c r="BL60" s="509">
        <v>7.3199999999999612</v>
      </c>
      <c r="BM60" s="509">
        <v>8.3189999999999618</v>
      </c>
      <c r="BN60" s="509">
        <v>8.918399999999961</v>
      </c>
      <c r="BO60" s="509">
        <v>9.14</v>
      </c>
      <c r="BP60" s="509">
        <v>9</v>
      </c>
      <c r="BQ60" s="509">
        <v>9.18</v>
      </c>
      <c r="BR60" s="509">
        <v>8.1699999999999271</v>
      </c>
      <c r="BS60" s="528">
        <v>8.48</v>
      </c>
      <c r="BT60" s="528">
        <v>8.7100000000000009</v>
      </c>
      <c r="BU60" s="528">
        <v>9.0500000000000007</v>
      </c>
      <c r="BV60" s="528">
        <v>8.77</v>
      </c>
      <c r="BW60" s="528">
        <v>8.7799999999999709</v>
      </c>
      <c r="BX60" s="528">
        <v>9.06</v>
      </c>
      <c r="BY60" s="528">
        <v>9.4249999999998995</v>
      </c>
      <c r="BZ60" s="528">
        <v>9.8899999999999295</v>
      </c>
      <c r="CA60" s="528">
        <v>13.614999999999938</v>
      </c>
      <c r="CB60" s="528">
        <v>14.06</v>
      </c>
      <c r="CC60" s="528">
        <v>14.850000000000001</v>
      </c>
      <c r="CD60" s="528">
        <v>15.15</v>
      </c>
      <c r="CE60" s="528">
        <v>15.269999999999971</v>
      </c>
      <c r="CF60" s="528">
        <v>15.54</v>
      </c>
      <c r="CG60" s="149">
        <v>15.85</v>
      </c>
      <c r="CH60" s="541">
        <v>16.166</v>
      </c>
      <c r="CI60" s="149">
        <v>16.728000000000002</v>
      </c>
      <c r="CJ60" s="149">
        <v>16.91</v>
      </c>
      <c r="CK60" s="149">
        <v>17.178599999999999</v>
      </c>
      <c r="CL60" s="548">
        <v>16.97</v>
      </c>
      <c r="CM60" s="149">
        <v>17.239999999999998</v>
      </c>
      <c r="CN60" s="149">
        <v>17.5</v>
      </c>
      <c r="CO60" s="149">
        <v>17.71</v>
      </c>
      <c r="CP60" s="149">
        <v>17.53</v>
      </c>
      <c r="CQ60" s="149">
        <v>17.7986</v>
      </c>
      <c r="CR60" s="149">
        <v>18.03</v>
      </c>
      <c r="CS60" s="149">
        <v>19.382400000000015</v>
      </c>
      <c r="CT60" s="149">
        <v>22.471219999999967</v>
      </c>
      <c r="CU60" s="149">
        <v>23.794999999999945</v>
      </c>
      <c r="CV60" s="149">
        <v>24.21499999999995</v>
      </c>
      <c r="CW60" s="149">
        <v>24.77</v>
      </c>
      <c r="CX60" s="149">
        <v>26.709999999999923</v>
      </c>
      <c r="CY60" s="149">
        <v>27.24</v>
      </c>
      <c r="CZ60" s="149">
        <v>27.329999999999966</v>
      </c>
      <c r="DA60" s="149">
        <v>29.644999999999925</v>
      </c>
      <c r="DB60" s="149">
        <v>30.24</v>
      </c>
      <c r="DC60" s="149">
        <v>32.354999999999976</v>
      </c>
      <c r="DD60" s="149">
        <v>33</v>
      </c>
      <c r="DE60" s="149">
        <v>33.744999999999955</v>
      </c>
      <c r="DF60" s="149">
        <v>34.377500000000005</v>
      </c>
      <c r="DG60" s="564">
        <v>34.92</v>
      </c>
      <c r="DH60" s="564">
        <v>35.57</v>
      </c>
      <c r="DI60" s="149">
        <v>36.14</v>
      </c>
      <c r="DJ60" s="149">
        <v>35.78</v>
      </c>
      <c r="DK60" s="149">
        <v>36.03</v>
      </c>
      <c r="DL60" s="149">
        <v>35.74</v>
      </c>
      <c r="DM60" s="149">
        <v>36.1</v>
      </c>
      <c r="DN60" s="149">
        <v>37.870000000000005</v>
      </c>
      <c r="DO60" s="149">
        <v>38.32</v>
      </c>
      <c r="DP60" s="149">
        <v>38.78</v>
      </c>
      <c r="DQ60" s="149">
        <v>38.562999999999967</v>
      </c>
      <c r="DR60" s="149">
        <v>38.469999999999956</v>
      </c>
      <c r="DS60" s="149">
        <v>38.78</v>
      </c>
      <c r="DT60" s="149">
        <v>39.049999999999997</v>
      </c>
      <c r="DU60" s="149">
        <v>38.85</v>
      </c>
      <c r="DV60" s="149">
        <v>39.119999999999997</v>
      </c>
      <c r="DW60" s="591">
        <v>39.39</v>
      </c>
      <c r="DX60" s="149">
        <v>39.78</v>
      </c>
      <c r="DY60" s="593">
        <v>40.020000000000003</v>
      </c>
      <c r="DZ60" s="594">
        <v>39.659999999999997</v>
      </c>
      <c r="EA60" s="149">
        <v>39.86</v>
      </c>
      <c r="EB60" s="596">
        <v>39.5</v>
      </c>
      <c r="EC60" s="597">
        <v>40.29</v>
      </c>
      <c r="ED60" s="149">
        <v>40.69</v>
      </c>
      <c r="EE60" s="600">
        <v>40.409999999999997</v>
      </c>
      <c r="EF60" s="601">
        <v>40.21</v>
      </c>
      <c r="EG60" s="602">
        <v>40.61</v>
      </c>
      <c r="EH60" s="149">
        <v>39.71</v>
      </c>
      <c r="EI60" s="149">
        <v>40.07</v>
      </c>
      <c r="EJ60" s="149">
        <v>39.75</v>
      </c>
      <c r="EK60" s="149">
        <v>39.47</v>
      </c>
      <c r="EL60" s="149">
        <v>39.75</v>
      </c>
      <c r="EM60" s="149">
        <v>39.35</v>
      </c>
      <c r="EN60" s="149">
        <v>39.277999999999963</v>
      </c>
      <c r="EO60" s="149">
        <v>39.229999999999933</v>
      </c>
      <c r="EP60" s="149">
        <v>39.5</v>
      </c>
      <c r="EQ60" s="149">
        <v>40.090000000000003</v>
      </c>
      <c r="ER60" s="149">
        <v>39.81</v>
      </c>
      <c r="ES60" s="149">
        <v>40.17</v>
      </c>
      <c r="ET60" s="621">
        <v>39.89</v>
      </c>
      <c r="EU60" s="149"/>
      <c r="EV60" s="149"/>
      <c r="EW60" s="149"/>
      <c r="EX60" s="149"/>
      <c r="EY60" s="149"/>
      <c r="EZ60" s="149"/>
      <c r="FA60" s="149"/>
      <c r="FB60" s="149"/>
      <c r="FC60" s="149"/>
      <c r="FD60" s="149"/>
      <c r="FE60" s="282"/>
      <c r="FF60" s="283"/>
      <c r="FG60" s="285"/>
      <c r="FH60" s="286"/>
      <c r="FI60" s="287"/>
      <c r="FJ60" s="288"/>
      <c r="FK60" s="289"/>
      <c r="FL60" s="290"/>
      <c r="FM60" s="291"/>
      <c r="FN60" s="291"/>
      <c r="FO60" s="293"/>
      <c r="FP60" s="294"/>
      <c r="FQ60" s="291"/>
      <c r="FR60" s="291"/>
      <c r="FS60" s="291"/>
      <c r="FT60" s="291"/>
      <c r="FU60" s="291"/>
      <c r="FV60" s="291"/>
      <c r="FW60" s="291"/>
      <c r="FX60" s="298"/>
      <c r="FY60" s="299"/>
      <c r="FZ60" s="300"/>
      <c r="GA60" s="301"/>
      <c r="GB60" s="302"/>
      <c r="GC60" s="304"/>
      <c r="GD60" s="305"/>
      <c r="GE60" s="306"/>
      <c r="GF60" s="307"/>
      <c r="GG60" s="308"/>
      <c r="GH60" s="309"/>
      <c r="GI60" s="310"/>
      <c r="GJ60" s="311"/>
      <c r="GK60" s="313"/>
      <c r="GL60" s="313"/>
      <c r="GM60" s="313"/>
      <c r="GN60" s="316"/>
      <c r="GO60" s="317"/>
      <c r="GP60" s="318"/>
      <c r="GQ60" s="313"/>
      <c r="GR60" s="313"/>
      <c r="GS60" s="313"/>
      <c r="GT60" s="313"/>
      <c r="GU60" s="313"/>
      <c r="GV60" s="313"/>
      <c r="GW60" s="321"/>
      <c r="GX60" s="321"/>
      <c r="GY60" s="325"/>
      <c r="GZ60" s="327"/>
      <c r="HA60" s="321"/>
      <c r="HB60" s="321"/>
      <c r="HC60" s="321"/>
      <c r="HD60" s="321"/>
      <c r="HE60" s="321"/>
      <c r="HF60" s="321"/>
      <c r="HG60" s="321"/>
      <c r="HH60" s="337"/>
      <c r="HI60" s="343"/>
      <c r="HJ60" s="347"/>
      <c r="HK60" s="321"/>
      <c r="HL60" s="352"/>
      <c r="HM60" s="355"/>
      <c r="HN60" s="355"/>
      <c r="HO60" s="355"/>
      <c r="HP60" s="355"/>
      <c r="HQ60" s="355"/>
      <c r="HR60" s="355"/>
      <c r="HS60" s="355"/>
      <c r="HT60" s="355"/>
      <c r="HU60" s="355"/>
      <c r="HV60" s="355"/>
      <c r="HW60" s="355"/>
      <c r="HX60" s="355"/>
      <c r="HY60" s="363"/>
      <c r="HZ60" s="369"/>
      <c r="IA60" s="373"/>
      <c r="IB60" s="377"/>
      <c r="IC60" s="380"/>
      <c r="ID60" s="382"/>
      <c r="IE60" s="384"/>
      <c r="IF60" s="386"/>
      <c r="IG60" s="389"/>
      <c r="IH60" s="392"/>
      <c r="II60" s="394"/>
      <c r="IJ60" s="396"/>
      <c r="IK60" s="399"/>
      <c r="IL60" s="400"/>
      <c r="IM60" s="401"/>
      <c r="IN60" s="402"/>
      <c r="IO60" s="404"/>
      <c r="IP60" s="406"/>
      <c r="IQ60" s="408"/>
      <c r="IR60" s="409"/>
      <c r="IS60" s="409"/>
      <c r="IT60" s="409"/>
      <c r="IU60" s="409"/>
      <c r="IV60" s="409"/>
      <c r="IW60" s="409"/>
      <c r="IX60" s="420"/>
      <c r="IY60" s="409"/>
      <c r="IZ60" s="409"/>
      <c r="JA60" s="409"/>
      <c r="JB60" s="409"/>
      <c r="JC60" s="429"/>
      <c r="JD60" s="431"/>
      <c r="JE60" s="433"/>
      <c r="JF60" s="434"/>
      <c r="JG60" s="435"/>
      <c r="JH60" s="436"/>
      <c r="JI60" s="437"/>
      <c r="JJ60" s="439"/>
      <c r="JK60" s="439"/>
      <c r="JL60" s="439"/>
      <c r="JM60" s="439"/>
      <c r="JN60" s="439"/>
      <c r="JO60" s="439"/>
      <c r="JP60" s="439"/>
      <c r="JQ60" s="439"/>
      <c r="JR60" s="439"/>
    </row>
    <row r="61" spans="1:278" s="92" customFormat="1" ht="14.1" customHeight="1">
      <c r="A61" s="111">
        <v>-25</v>
      </c>
      <c r="B61" s="110">
        <v>55.82</v>
      </c>
      <c r="C61" s="110">
        <f t="shared" si="8"/>
        <v>-0.39000000000000057</v>
      </c>
      <c r="D61" s="110">
        <v>55.43</v>
      </c>
      <c r="E61" s="110">
        <f t="shared" si="9"/>
        <v>-9.7500000000000142E-2</v>
      </c>
      <c r="F61" s="140"/>
      <c r="G61" s="141"/>
      <c r="H61" s="141"/>
      <c r="I61" s="142"/>
      <c r="N61" s="590">
        <f t="shared" si="10"/>
        <v>55.82</v>
      </c>
      <c r="O61" s="100">
        <v>29</v>
      </c>
      <c r="P61" s="103">
        <v>-2.0699999999999998</v>
      </c>
      <c r="Q61" s="103">
        <v>3.27</v>
      </c>
      <c r="R61" s="103">
        <f t="shared" si="0"/>
        <v>1.2000000000000002</v>
      </c>
      <c r="S61" s="104">
        <v>-4.2699999999999996</v>
      </c>
      <c r="T61" s="104">
        <v>5.63</v>
      </c>
      <c r="U61" s="105">
        <f t="shared" si="12"/>
        <v>1.3600000000000003</v>
      </c>
      <c r="V61" s="103">
        <f t="shared" si="13"/>
        <v>-2.67</v>
      </c>
      <c r="W61" s="103">
        <f t="shared" si="14"/>
        <v>-4.9499999999999993</v>
      </c>
      <c r="X61" s="103">
        <f t="shared" si="17"/>
        <v>-22.834999999999944</v>
      </c>
      <c r="Y61" s="103">
        <f t="shared" si="18"/>
        <v>14.114999999999991</v>
      </c>
      <c r="Z61" s="103">
        <f t="shared" si="15"/>
        <v>36.949999999999932</v>
      </c>
      <c r="AA61" s="103">
        <f t="shared" si="16"/>
        <v>36.949999999999932</v>
      </c>
      <c r="AB61" s="590">
        <v>37.590000000000003</v>
      </c>
      <c r="AC61" s="92">
        <f t="shared" si="5"/>
        <v>0.64000000000007162</v>
      </c>
      <c r="AG61" s="477">
        <v>1.0099999999999412</v>
      </c>
      <c r="AH61" s="478">
        <v>1.17</v>
      </c>
      <c r="AI61" s="478">
        <v>1.7449999999999299</v>
      </c>
      <c r="AJ61" s="478">
        <v>1.3349999999999724</v>
      </c>
      <c r="AK61" s="478">
        <v>1.4</v>
      </c>
      <c r="AL61" s="478">
        <v>1.45</v>
      </c>
      <c r="AM61" s="478">
        <v>1.51</v>
      </c>
      <c r="AN61" s="478">
        <v>1.59</v>
      </c>
      <c r="AO61" s="478">
        <v>1.54</v>
      </c>
      <c r="AP61" s="478">
        <v>1.61</v>
      </c>
      <c r="AQ61" s="478">
        <v>1.67</v>
      </c>
      <c r="AR61" s="478">
        <v>1.62</v>
      </c>
      <c r="AS61" s="478">
        <v>1.68</v>
      </c>
      <c r="AT61" s="478">
        <v>1.63</v>
      </c>
      <c r="AU61" s="478">
        <v>1.7</v>
      </c>
      <c r="AV61" s="478">
        <v>1.73</v>
      </c>
      <c r="AW61" s="478">
        <v>1.8</v>
      </c>
      <c r="AX61" s="478">
        <v>1.85</v>
      </c>
      <c r="AY61" s="478">
        <v>1.78</v>
      </c>
      <c r="AZ61" s="478">
        <v>1.83</v>
      </c>
      <c r="BA61" s="499">
        <v>1.92</v>
      </c>
      <c r="BB61" s="499">
        <v>4.2599999999999412</v>
      </c>
      <c r="BC61" s="499">
        <v>4.8149999999999267</v>
      </c>
      <c r="BD61" s="499">
        <v>3.8599999999999604</v>
      </c>
      <c r="BE61" s="499">
        <v>5.2799999999999514</v>
      </c>
      <c r="BF61" s="499">
        <v>5.2249999999999446</v>
      </c>
      <c r="BG61" s="499">
        <v>7.9899999999999309</v>
      </c>
      <c r="BH61" s="499">
        <v>8.6399999999999313</v>
      </c>
      <c r="BI61" s="499">
        <v>8.2149999999999519</v>
      </c>
      <c r="BJ61" s="499">
        <v>8.9700000000000006</v>
      </c>
      <c r="BK61" s="504">
        <v>7.2304999999999726</v>
      </c>
      <c r="BL61" s="509">
        <v>6.4849999999999604</v>
      </c>
      <c r="BM61" s="509">
        <v>7.45999999999996</v>
      </c>
      <c r="BN61" s="509">
        <v>8.0449999999999591</v>
      </c>
      <c r="BO61" s="509">
        <v>8.25</v>
      </c>
      <c r="BP61" s="509">
        <v>8.1300000000000008</v>
      </c>
      <c r="BQ61" s="509">
        <v>8.2899999999999991</v>
      </c>
      <c r="BR61" s="509">
        <v>7.1899999999999249</v>
      </c>
      <c r="BS61" s="528">
        <v>7.46</v>
      </c>
      <c r="BT61" s="528">
        <v>7.66</v>
      </c>
      <c r="BU61" s="528">
        <v>7.96</v>
      </c>
      <c r="BV61" s="528">
        <v>7.71</v>
      </c>
      <c r="BW61" s="528">
        <v>7.869999999999969</v>
      </c>
      <c r="BX61" s="528">
        <v>8.1199999999999992</v>
      </c>
      <c r="BY61" s="528">
        <v>8.449999999999898</v>
      </c>
      <c r="BZ61" s="528">
        <v>8.8149999999999267</v>
      </c>
      <c r="CA61" s="528">
        <v>12.419999999999936</v>
      </c>
      <c r="CB61" s="528">
        <v>12.82</v>
      </c>
      <c r="CC61" s="528">
        <v>13.585000000000001</v>
      </c>
      <c r="CD61" s="528">
        <v>13.86</v>
      </c>
      <c r="CE61" s="528">
        <v>14.034999999999968</v>
      </c>
      <c r="CF61" s="528">
        <v>14.29</v>
      </c>
      <c r="CG61" s="149">
        <v>14.58</v>
      </c>
      <c r="CH61" s="541">
        <v>14.885999999999999</v>
      </c>
      <c r="CI61" s="149">
        <v>15.421999999999999</v>
      </c>
      <c r="CJ61" s="149">
        <v>15.59</v>
      </c>
      <c r="CK61" s="149">
        <v>15.850099999999999</v>
      </c>
      <c r="CL61" s="548">
        <v>15.66</v>
      </c>
      <c r="CM61" s="149">
        <v>15.91</v>
      </c>
      <c r="CN61" s="149">
        <v>16.149999999999999</v>
      </c>
      <c r="CO61" s="149">
        <v>16.34</v>
      </c>
      <c r="CP61" s="149">
        <v>16.18</v>
      </c>
      <c r="CQ61" s="149">
        <v>16.440100000000001</v>
      </c>
      <c r="CR61" s="149">
        <v>16.649999999999999</v>
      </c>
      <c r="CS61" s="149">
        <v>17.931350000000013</v>
      </c>
      <c r="CT61" s="149">
        <v>20.901904999999964</v>
      </c>
      <c r="CU61" s="149">
        <v>22.174999999999944</v>
      </c>
      <c r="CV61" s="149">
        <v>22.53499999999995</v>
      </c>
      <c r="CW61" s="149">
        <v>23.05</v>
      </c>
      <c r="CX61" s="149">
        <v>24.889999999999922</v>
      </c>
      <c r="CY61" s="149">
        <v>25.39</v>
      </c>
      <c r="CZ61" s="149">
        <v>25.354999999999965</v>
      </c>
      <c r="DA61" s="149">
        <v>27.659999999999926</v>
      </c>
      <c r="DB61" s="149">
        <v>28.21</v>
      </c>
      <c r="DC61" s="149">
        <v>30.319999999999972</v>
      </c>
      <c r="DD61" s="149">
        <v>30.93</v>
      </c>
      <c r="DE61" s="149">
        <v>31.659999999999954</v>
      </c>
      <c r="DF61" s="149">
        <v>32.254000000000005</v>
      </c>
      <c r="DG61" s="564">
        <v>32.76</v>
      </c>
      <c r="DH61" s="564">
        <v>33.369999999999997</v>
      </c>
      <c r="DI61" s="149">
        <v>33.9</v>
      </c>
      <c r="DJ61" s="149">
        <v>33.56</v>
      </c>
      <c r="DK61" s="149">
        <v>33.79</v>
      </c>
      <c r="DL61" s="149">
        <v>33.520000000000003</v>
      </c>
      <c r="DM61" s="149">
        <v>33.86</v>
      </c>
      <c r="DN61" s="149">
        <v>35.58</v>
      </c>
      <c r="DO61" s="149">
        <v>36.01</v>
      </c>
      <c r="DP61" s="149">
        <v>36.44</v>
      </c>
      <c r="DQ61" s="149">
        <v>36.474999999999973</v>
      </c>
      <c r="DR61" s="149">
        <v>36.489999999999959</v>
      </c>
      <c r="DS61" s="149">
        <v>36.78</v>
      </c>
      <c r="DT61" s="149">
        <v>37.04</v>
      </c>
      <c r="DU61" s="149">
        <v>36.85</v>
      </c>
      <c r="DV61" s="149">
        <v>37.11</v>
      </c>
      <c r="DW61" s="591">
        <v>37.369999999999997</v>
      </c>
      <c r="DX61" s="149">
        <v>37.74</v>
      </c>
      <c r="DY61" s="593">
        <v>37.97</v>
      </c>
      <c r="DZ61" s="594">
        <v>37.630000000000003</v>
      </c>
      <c r="EA61" s="149">
        <v>37.82</v>
      </c>
      <c r="EB61" s="596">
        <v>37.479999999999997</v>
      </c>
      <c r="EC61" s="597">
        <v>38.229999999999997</v>
      </c>
      <c r="ED61" s="149">
        <v>38.61</v>
      </c>
      <c r="EE61" s="600">
        <v>38.340000000000003</v>
      </c>
      <c r="EF61" s="601">
        <v>38.15</v>
      </c>
      <c r="EG61" s="602">
        <v>38.53</v>
      </c>
      <c r="EH61" s="149">
        <v>37.67</v>
      </c>
      <c r="EI61" s="149">
        <v>38.01</v>
      </c>
      <c r="EJ61" s="149">
        <v>37.71</v>
      </c>
      <c r="EK61" s="149">
        <v>37.450000000000003</v>
      </c>
      <c r="EL61" s="149">
        <v>37.71</v>
      </c>
      <c r="EM61" s="149">
        <v>37.33</v>
      </c>
      <c r="EN61" s="149">
        <v>37.101999999999961</v>
      </c>
      <c r="EO61" s="149">
        <v>36.949999999999932</v>
      </c>
      <c r="EP61" s="149">
        <v>37.21</v>
      </c>
      <c r="EQ61" s="149">
        <v>37.770000000000003</v>
      </c>
      <c r="ER61" s="149">
        <v>37.51</v>
      </c>
      <c r="ES61" s="149">
        <v>37.85</v>
      </c>
      <c r="ET61" s="621">
        <v>37.590000000000003</v>
      </c>
      <c r="EU61" s="149"/>
      <c r="EV61" s="149"/>
      <c r="EW61" s="149"/>
      <c r="EX61" s="149"/>
      <c r="EY61" s="149"/>
      <c r="EZ61" s="149"/>
      <c r="FA61" s="149"/>
      <c r="FB61" s="149"/>
      <c r="FC61" s="149"/>
      <c r="FD61" s="149"/>
      <c r="FE61" s="282"/>
      <c r="FF61" s="283"/>
      <c r="FG61" s="285"/>
      <c r="FH61" s="286"/>
      <c r="FI61" s="287"/>
      <c r="FJ61" s="288"/>
      <c r="FK61" s="289"/>
      <c r="FL61" s="290"/>
      <c r="FM61" s="291"/>
      <c r="FN61" s="291"/>
      <c r="FO61" s="293"/>
      <c r="FP61" s="294"/>
      <c r="FQ61" s="291"/>
      <c r="FR61" s="291"/>
      <c r="FS61" s="291"/>
      <c r="FT61" s="291"/>
      <c r="FU61" s="291"/>
      <c r="FV61" s="291"/>
      <c r="FW61" s="291"/>
      <c r="FX61" s="298"/>
      <c r="FY61" s="299"/>
      <c r="FZ61" s="300"/>
      <c r="GA61" s="301"/>
      <c r="GB61" s="302"/>
      <c r="GC61" s="304"/>
      <c r="GD61" s="305"/>
      <c r="GE61" s="306"/>
      <c r="GF61" s="307"/>
      <c r="GG61" s="308"/>
      <c r="GH61" s="309"/>
      <c r="GI61" s="310"/>
      <c r="GJ61" s="311"/>
      <c r="GK61" s="313"/>
      <c r="GL61" s="313"/>
      <c r="GM61" s="313"/>
      <c r="GN61" s="316"/>
      <c r="GO61" s="317"/>
      <c r="GP61" s="318"/>
      <c r="GQ61" s="313"/>
      <c r="GR61" s="313"/>
      <c r="GS61" s="313"/>
      <c r="GT61" s="313"/>
      <c r="GU61" s="313"/>
      <c r="GV61" s="313"/>
      <c r="GW61" s="321"/>
      <c r="GX61" s="321"/>
      <c r="GY61" s="325"/>
      <c r="GZ61" s="327"/>
      <c r="HA61" s="321"/>
      <c r="HB61" s="321"/>
      <c r="HC61" s="321"/>
      <c r="HD61" s="321"/>
      <c r="HE61" s="321"/>
      <c r="HF61" s="321"/>
      <c r="HG61" s="321"/>
      <c r="HH61" s="337"/>
      <c r="HI61" s="343"/>
      <c r="HJ61" s="347"/>
      <c r="HK61" s="321"/>
      <c r="HL61" s="352"/>
      <c r="HM61" s="355"/>
      <c r="HN61" s="355"/>
      <c r="HO61" s="355"/>
      <c r="HP61" s="355"/>
      <c r="HQ61" s="355"/>
      <c r="HR61" s="355"/>
      <c r="HS61" s="355"/>
      <c r="HT61" s="355"/>
      <c r="HU61" s="355"/>
      <c r="HV61" s="355"/>
      <c r="HW61" s="355"/>
      <c r="HX61" s="355"/>
      <c r="HY61" s="363"/>
      <c r="HZ61" s="369"/>
      <c r="IA61" s="373"/>
      <c r="IB61" s="377"/>
      <c r="IC61" s="380"/>
      <c r="ID61" s="382"/>
      <c r="IE61" s="384"/>
      <c r="IF61" s="386"/>
      <c r="IG61" s="389"/>
      <c r="IH61" s="392"/>
      <c r="II61" s="394"/>
      <c r="IJ61" s="396"/>
      <c r="IK61" s="399"/>
      <c r="IL61" s="400"/>
      <c r="IM61" s="401"/>
      <c r="IN61" s="402"/>
      <c r="IO61" s="404"/>
      <c r="IP61" s="406"/>
      <c r="IQ61" s="408"/>
      <c r="IR61" s="409"/>
      <c r="IS61" s="409"/>
      <c r="IT61" s="409"/>
      <c r="IU61" s="409"/>
      <c r="IV61" s="409"/>
      <c r="IW61" s="409"/>
      <c r="IX61" s="420"/>
      <c r="IY61" s="409"/>
      <c r="IZ61" s="409"/>
      <c r="JA61" s="409"/>
      <c r="JB61" s="409"/>
      <c r="JC61" s="429"/>
      <c r="JD61" s="431"/>
      <c r="JE61" s="433"/>
      <c r="JF61" s="434"/>
      <c r="JG61" s="435"/>
      <c r="JH61" s="436"/>
      <c r="JI61" s="437"/>
      <c r="JJ61" s="439"/>
      <c r="JK61" s="439"/>
      <c r="JL61" s="439"/>
      <c r="JM61" s="439"/>
      <c r="JN61" s="439"/>
      <c r="JO61" s="439"/>
      <c r="JP61" s="439"/>
      <c r="JQ61" s="439"/>
      <c r="JR61" s="439"/>
    </row>
    <row r="62" spans="1:278" s="92" customFormat="1" ht="14.1" customHeight="1">
      <c r="A62" s="111">
        <v>-25.5</v>
      </c>
      <c r="B62" s="110">
        <v>53.93</v>
      </c>
      <c r="C62" s="110">
        <f t="shared" si="8"/>
        <v>-0.38000000000000256</v>
      </c>
      <c r="D62" s="110">
        <v>53.55</v>
      </c>
      <c r="E62" s="110">
        <f t="shared" si="9"/>
        <v>-9.5000000000000639E-2</v>
      </c>
      <c r="F62" s="140"/>
      <c r="G62" s="141"/>
      <c r="H62" s="141"/>
      <c r="I62" s="142"/>
      <c r="N62" s="590">
        <f t="shared" si="10"/>
        <v>53.93</v>
      </c>
      <c r="O62" s="100">
        <v>29.5</v>
      </c>
      <c r="P62" s="103">
        <v>-6.62</v>
      </c>
      <c r="Q62" s="103">
        <v>8.06</v>
      </c>
      <c r="R62" s="103">
        <f t="shared" si="0"/>
        <v>1.4400000000000004</v>
      </c>
      <c r="S62" s="104">
        <v>-8.75</v>
      </c>
      <c r="T62" s="104">
        <v>10.4</v>
      </c>
      <c r="U62" s="105">
        <f t="shared" si="12"/>
        <v>1.6500000000000004</v>
      </c>
      <c r="V62" s="103">
        <f t="shared" si="13"/>
        <v>-7.34</v>
      </c>
      <c r="W62" s="103">
        <f t="shared" si="14"/>
        <v>-9.5749999999999993</v>
      </c>
      <c r="X62" s="103">
        <f t="shared" si="17"/>
        <v>-30.174999999999944</v>
      </c>
      <c r="Y62" s="103">
        <f t="shared" si="18"/>
        <v>4.539999999999992</v>
      </c>
      <c r="Z62" s="103">
        <f t="shared" si="15"/>
        <v>34.714999999999932</v>
      </c>
      <c r="AA62" s="103">
        <f t="shared" si="16"/>
        <v>34.714999999999932</v>
      </c>
      <c r="AB62" s="590">
        <v>35.299999999999997</v>
      </c>
      <c r="AC62" s="92">
        <f t="shared" si="5"/>
        <v>0.5850000000000648</v>
      </c>
      <c r="AG62" s="477">
        <v>1.0449999999999413</v>
      </c>
      <c r="AH62" s="478">
        <v>1.21</v>
      </c>
      <c r="AI62" s="478">
        <v>1.6499999999999311</v>
      </c>
      <c r="AJ62" s="478">
        <v>1.1299999999999706</v>
      </c>
      <c r="AK62" s="478">
        <v>1.19</v>
      </c>
      <c r="AL62" s="478">
        <v>1.23</v>
      </c>
      <c r="AM62" s="478">
        <v>1.28</v>
      </c>
      <c r="AN62" s="478">
        <v>1.34</v>
      </c>
      <c r="AO62" s="478">
        <v>1.3</v>
      </c>
      <c r="AP62" s="478">
        <v>1.36</v>
      </c>
      <c r="AQ62" s="478">
        <v>1.41</v>
      </c>
      <c r="AR62" s="478">
        <v>1.37</v>
      </c>
      <c r="AS62" s="478">
        <v>1.42</v>
      </c>
      <c r="AT62" s="478">
        <v>1.38</v>
      </c>
      <c r="AU62" s="478">
        <v>1.44</v>
      </c>
      <c r="AV62" s="478">
        <v>1.47</v>
      </c>
      <c r="AW62" s="478">
        <v>1.53</v>
      </c>
      <c r="AX62" s="478">
        <v>1.58</v>
      </c>
      <c r="AY62" s="478">
        <v>1.52</v>
      </c>
      <c r="AZ62" s="478">
        <v>1.57</v>
      </c>
      <c r="BA62" s="499">
        <v>1.65</v>
      </c>
      <c r="BB62" s="499">
        <v>4.1049999999999436</v>
      </c>
      <c r="BC62" s="499">
        <v>4.5449999999999271</v>
      </c>
      <c r="BD62" s="499">
        <v>3.6049999999999613</v>
      </c>
      <c r="BE62" s="499">
        <v>4.9799999999999507</v>
      </c>
      <c r="BF62" s="499">
        <v>4.7699999999999427</v>
      </c>
      <c r="BG62" s="499">
        <v>7.5199999999999321</v>
      </c>
      <c r="BH62" s="499">
        <v>8.1539999999999324</v>
      </c>
      <c r="BI62" s="499">
        <v>7.4349999999999525</v>
      </c>
      <c r="BJ62" s="499">
        <v>8.17</v>
      </c>
      <c r="BK62" s="504">
        <v>6.6929999999999721</v>
      </c>
      <c r="BL62" s="509">
        <v>6.0599999999999596</v>
      </c>
      <c r="BM62" s="509">
        <v>7.0109999999999593</v>
      </c>
      <c r="BN62" s="509">
        <v>7.581599999999959</v>
      </c>
      <c r="BO62" s="509">
        <v>7.77</v>
      </c>
      <c r="BP62" s="509">
        <v>7.65</v>
      </c>
      <c r="BQ62" s="509">
        <v>7.8</v>
      </c>
      <c r="BR62" s="509">
        <v>6.4949999999999228</v>
      </c>
      <c r="BS62" s="528">
        <v>6.74</v>
      </c>
      <c r="BT62" s="528">
        <v>6.92</v>
      </c>
      <c r="BU62" s="528">
        <v>7.19</v>
      </c>
      <c r="BV62" s="528">
        <v>6.97</v>
      </c>
      <c r="BW62" s="528">
        <v>7.1399999999999686</v>
      </c>
      <c r="BX62" s="528">
        <v>7.37</v>
      </c>
      <c r="BY62" s="528">
        <v>7.6549999999998981</v>
      </c>
      <c r="BZ62" s="528">
        <v>7.9349999999999277</v>
      </c>
      <c r="CA62" s="528">
        <v>11.494999999999937</v>
      </c>
      <c r="CB62" s="528">
        <v>11.86</v>
      </c>
      <c r="CC62" s="528">
        <v>12.594999999999999</v>
      </c>
      <c r="CD62" s="528">
        <v>12.85</v>
      </c>
      <c r="CE62" s="528">
        <v>13.029999999999969</v>
      </c>
      <c r="CF62" s="528">
        <v>13.26</v>
      </c>
      <c r="CG62" s="149">
        <v>13.53</v>
      </c>
      <c r="CH62" s="541">
        <v>13.824</v>
      </c>
      <c r="CI62" s="149">
        <v>14.318</v>
      </c>
      <c r="CJ62" s="149">
        <v>14.48</v>
      </c>
      <c r="CK62" s="149">
        <v>14.729900000000001</v>
      </c>
      <c r="CL62" s="548">
        <v>14.55</v>
      </c>
      <c r="CM62" s="149">
        <v>14.78</v>
      </c>
      <c r="CN62" s="149">
        <v>15</v>
      </c>
      <c r="CO62" s="149">
        <v>15.18</v>
      </c>
      <c r="CP62" s="149">
        <v>15.03</v>
      </c>
      <c r="CQ62" s="149">
        <v>15.2799</v>
      </c>
      <c r="CR62" s="149">
        <v>15.48</v>
      </c>
      <c r="CS62" s="149">
        <v>16.680500000000016</v>
      </c>
      <c r="CT62" s="149">
        <v>19.602649999999965</v>
      </c>
      <c r="CU62" s="149">
        <v>20.854999999999944</v>
      </c>
      <c r="CV62" s="149">
        <v>21.029999999999951</v>
      </c>
      <c r="CW62" s="149">
        <v>21.51</v>
      </c>
      <c r="CX62" s="149">
        <v>23.229999999999922</v>
      </c>
      <c r="CY62" s="149">
        <v>23.69</v>
      </c>
      <c r="CZ62" s="149">
        <v>23.679999999999964</v>
      </c>
      <c r="DA62" s="149">
        <v>25.904999999999923</v>
      </c>
      <c r="DB62" s="149">
        <v>26.42</v>
      </c>
      <c r="DC62" s="149">
        <v>28.45499999999997</v>
      </c>
      <c r="DD62" s="149">
        <v>29.02</v>
      </c>
      <c r="DE62" s="149">
        <v>29.664999999999953</v>
      </c>
      <c r="DF62" s="149">
        <v>30.220500000000008</v>
      </c>
      <c r="DG62" s="564">
        <v>30.69</v>
      </c>
      <c r="DH62" s="564">
        <v>31.25</v>
      </c>
      <c r="DI62" s="149">
        <v>31.74</v>
      </c>
      <c r="DJ62" s="149">
        <v>31.42</v>
      </c>
      <c r="DK62" s="149">
        <v>31.64</v>
      </c>
      <c r="DL62" s="149">
        <v>31.39</v>
      </c>
      <c r="DM62" s="149">
        <v>31.7</v>
      </c>
      <c r="DN62" s="149">
        <v>33.369999999999997</v>
      </c>
      <c r="DO62" s="149">
        <v>33.770000000000003</v>
      </c>
      <c r="DP62" s="149">
        <v>34.18</v>
      </c>
      <c r="DQ62" s="149">
        <v>34.519499999999972</v>
      </c>
      <c r="DR62" s="149">
        <v>34.664999999999957</v>
      </c>
      <c r="DS62" s="149">
        <v>34.94</v>
      </c>
      <c r="DT62" s="149">
        <v>35.18</v>
      </c>
      <c r="DU62" s="149">
        <v>35</v>
      </c>
      <c r="DV62" s="149">
        <v>35.25</v>
      </c>
      <c r="DW62" s="591">
        <v>35.5</v>
      </c>
      <c r="DX62" s="149">
        <v>35.86</v>
      </c>
      <c r="DY62" s="593">
        <v>36.08</v>
      </c>
      <c r="DZ62" s="594">
        <v>35.76</v>
      </c>
      <c r="EA62" s="149">
        <v>35.94</v>
      </c>
      <c r="EB62" s="596">
        <v>35.619999999999997</v>
      </c>
      <c r="EC62" s="597">
        <v>36.33</v>
      </c>
      <c r="ED62" s="149">
        <v>36.69</v>
      </c>
      <c r="EE62" s="600">
        <v>36.43</v>
      </c>
      <c r="EF62" s="601">
        <v>36.25</v>
      </c>
      <c r="EG62" s="602">
        <v>36.61</v>
      </c>
      <c r="EH62" s="149">
        <v>35.79</v>
      </c>
      <c r="EI62" s="149">
        <v>36.11</v>
      </c>
      <c r="EJ62" s="149">
        <v>35.82</v>
      </c>
      <c r="EK62" s="149">
        <v>35.57</v>
      </c>
      <c r="EL62" s="149">
        <v>35.82</v>
      </c>
      <c r="EM62" s="149">
        <v>35.46</v>
      </c>
      <c r="EN62" s="149">
        <v>35.012999999999963</v>
      </c>
      <c r="EO62" s="149">
        <v>34.714999999999932</v>
      </c>
      <c r="EP62" s="149">
        <v>34.96</v>
      </c>
      <c r="EQ62" s="149">
        <v>35.479999999999997</v>
      </c>
      <c r="ER62" s="149">
        <v>35.229999999999997</v>
      </c>
      <c r="ES62" s="149">
        <v>35.549999999999997</v>
      </c>
      <c r="ET62" s="621">
        <v>35.299999999999997</v>
      </c>
      <c r="EU62" s="149"/>
      <c r="EV62" s="149"/>
      <c r="EW62" s="149"/>
      <c r="EX62" s="149"/>
      <c r="EY62" s="149"/>
      <c r="EZ62" s="149"/>
      <c r="FA62" s="149"/>
      <c r="FB62" s="149"/>
      <c r="FC62" s="149"/>
      <c r="FD62" s="149"/>
      <c r="FE62" s="282"/>
      <c r="FF62" s="283"/>
      <c r="FG62" s="285"/>
      <c r="FH62" s="286"/>
      <c r="FI62" s="287"/>
      <c r="FJ62" s="288"/>
      <c r="FK62" s="289"/>
      <c r="FL62" s="290"/>
      <c r="FM62" s="291"/>
      <c r="FN62" s="291"/>
      <c r="FO62" s="293"/>
      <c r="FP62" s="294"/>
      <c r="FQ62" s="291"/>
      <c r="FR62" s="291"/>
      <c r="FS62" s="291"/>
      <c r="FT62" s="291"/>
      <c r="FU62" s="291"/>
      <c r="FV62" s="291"/>
      <c r="FW62" s="291"/>
      <c r="FX62" s="298"/>
      <c r="FY62" s="299"/>
      <c r="FZ62" s="300"/>
      <c r="GA62" s="301"/>
      <c r="GB62" s="302"/>
      <c r="GC62" s="304"/>
      <c r="GD62" s="305"/>
      <c r="GE62" s="306"/>
      <c r="GF62" s="307"/>
      <c r="GG62" s="308"/>
      <c r="GH62" s="309"/>
      <c r="GI62" s="310"/>
      <c r="GJ62" s="311"/>
      <c r="GK62" s="313"/>
      <c r="GL62" s="313"/>
      <c r="GM62" s="313"/>
      <c r="GN62" s="316"/>
      <c r="GO62" s="317"/>
      <c r="GP62" s="318"/>
      <c r="GQ62" s="313"/>
      <c r="GR62" s="313"/>
      <c r="GS62" s="313"/>
      <c r="GT62" s="313"/>
      <c r="GU62" s="313"/>
      <c r="GV62" s="313"/>
      <c r="GW62" s="321"/>
      <c r="GX62" s="321"/>
      <c r="GY62" s="325"/>
      <c r="GZ62" s="327"/>
      <c r="HA62" s="321"/>
      <c r="HB62" s="321"/>
      <c r="HC62" s="321"/>
      <c r="HD62" s="321"/>
      <c r="HE62" s="321"/>
      <c r="HF62" s="321"/>
      <c r="HG62" s="321"/>
      <c r="HH62" s="337"/>
      <c r="HI62" s="343"/>
      <c r="HJ62" s="347"/>
      <c r="HK62" s="321"/>
      <c r="HL62" s="352"/>
      <c r="HM62" s="355"/>
      <c r="HN62" s="355"/>
      <c r="HO62" s="355"/>
      <c r="HP62" s="355"/>
      <c r="HQ62" s="355"/>
      <c r="HR62" s="355"/>
      <c r="HS62" s="355"/>
      <c r="HT62" s="355"/>
      <c r="HU62" s="355"/>
      <c r="HV62" s="355"/>
      <c r="HW62" s="355"/>
      <c r="HX62" s="355"/>
      <c r="HY62" s="363"/>
      <c r="HZ62" s="369"/>
      <c r="IA62" s="373"/>
      <c r="IB62" s="377"/>
      <c r="IC62" s="380"/>
      <c r="ID62" s="382"/>
      <c r="IE62" s="384"/>
      <c r="IF62" s="386"/>
      <c r="IG62" s="389"/>
      <c r="IH62" s="392"/>
      <c r="II62" s="394"/>
      <c r="IJ62" s="396"/>
      <c r="IK62" s="399"/>
      <c r="IL62" s="400"/>
      <c r="IM62" s="401"/>
      <c r="IN62" s="402"/>
      <c r="IO62" s="404"/>
      <c r="IP62" s="406"/>
      <c r="IQ62" s="408"/>
      <c r="IR62" s="409"/>
      <c r="IS62" s="409"/>
      <c r="IT62" s="409"/>
      <c r="IU62" s="409"/>
      <c r="IV62" s="409"/>
      <c r="IW62" s="409"/>
      <c r="IX62" s="420"/>
      <c r="IY62" s="409"/>
      <c r="IZ62" s="409"/>
      <c r="JA62" s="409"/>
      <c r="JB62" s="409"/>
      <c r="JC62" s="429"/>
      <c r="JD62" s="431"/>
      <c r="JE62" s="433"/>
      <c r="JF62" s="434"/>
      <c r="JG62" s="435"/>
      <c r="JH62" s="436"/>
      <c r="JI62" s="437"/>
      <c r="JJ62" s="439"/>
      <c r="JK62" s="439"/>
      <c r="JL62" s="439"/>
      <c r="JM62" s="439"/>
      <c r="JN62" s="439"/>
      <c r="JO62" s="439"/>
      <c r="JP62" s="439"/>
      <c r="JQ62" s="439"/>
      <c r="JR62" s="439"/>
    </row>
    <row r="63" spans="1:278" s="92" customFormat="1" ht="14.1" customHeight="1">
      <c r="A63" s="111">
        <v>-26</v>
      </c>
      <c r="B63" s="110">
        <v>51.67</v>
      </c>
      <c r="C63" s="110">
        <f t="shared" si="8"/>
        <v>-0.35999999999999943</v>
      </c>
      <c r="D63" s="110">
        <v>51.31</v>
      </c>
      <c r="E63" s="110">
        <f t="shared" si="9"/>
        <v>-8.9999999999999858E-2</v>
      </c>
      <c r="F63" s="140"/>
      <c r="G63" s="141"/>
      <c r="H63" s="141"/>
      <c r="I63" s="142"/>
      <c r="N63" s="590">
        <f t="shared" si="10"/>
        <v>51.67</v>
      </c>
      <c r="O63" s="100">
        <v>30</v>
      </c>
      <c r="P63" s="103">
        <v>-9.99</v>
      </c>
      <c r="Q63" s="103">
        <v>11.43</v>
      </c>
      <c r="R63" s="103">
        <f t="shared" si="0"/>
        <v>1.4399999999999995</v>
      </c>
      <c r="S63" s="104">
        <v>-12.06</v>
      </c>
      <c r="T63" s="104">
        <v>13.47</v>
      </c>
      <c r="U63" s="105">
        <f t="shared" si="12"/>
        <v>1.4100000000000001</v>
      </c>
      <c r="V63" s="103">
        <f t="shared" si="13"/>
        <v>-10.71</v>
      </c>
      <c r="W63" s="103">
        <f t="shared" si="14"/>
        <v>-12.765000000000001</v>
      </c>
      <c r="X63" s="103">
        <f t="shared" si="17"/>
        <v>-40.884999999999948</v>
      </c>
      <c r="Y63" s="103">
        <f t="shared" si="18"/>
        <v>-8.2250000000000085</v>
      </c>
      <c r="Z63" s="103">
        <f t="shared" si="15"/>
        <v>32.65999999999994</v>
      </c>
      <c r="AA63" s="103">
        <f t="shared" si="16"/>
        <v>32.65999999999994</v>
      </c>
      <c r="AB63" s="590">
        <v>33.22</v>
      </c>
      <c r="AC63" s="92">
        <f t="shared" si="5"/>
        <v>0.56000000000005912</v>
      </c>
      <c r="AG63" s="477">
        <v>0.949999999999946</v>
      </c>
      <c r="AH63" s="478">
        <v>1.1000000000000001</v>
      </c>
      <c r="AI63" s="478">
        <v>1.5849999999999369</v>
      </c>
      <c r="AJ63" s="478">
        <v>0.98499999999997101</v>
      </c>
      <c r="AK63" s="478">
        <v>1.03</v>
      </c>
      <c r="AL63" s="478">
        <v>1.07</v>
      </c>
      <c r="AM63" s="478">
        <v>1.1100000000000001</v>
      </c>
      <c r="AN63" s="478">
        <v>1.17</v>
      </c>
      <c r="AO63" s="478">
        <v>1.1299999999999999</v>
      </c>
      <c r="AP63" s="478">
        <v>1.18</v>
      </c>
      <c r="AQ63" s="478">
        <v>1.23</v>
      </c>
      <c r="AR63" s="478">
        <v>1.19</v>
      </c>
      <c r="AS63" s="478">
        <v>1.24</v>
      </c>
      <c r="AT63" s="478">
        <v>1.2</v>
      </c>
      <c r="AU63" s="478">
        <v>1.25</v>
      </c>
      <c r="AV63" s="478">
        <v>1.28</v>
      </c>
      <c r="AW63" s="478">
        <v>1.33</v>
      </c>
      <c r="AX63" s="478">
        <v>1.37</v>
      </c>
      <c r="AY63" s="478">
        <v>1.32</v>
      </c>
      <c r="AZ63" s="478">
        <v>1.36</v>
      </c>
      <c r="BA63" s="499">
        <v>1.43</v>
      </c>
      <c r="BB63" s="499">
        <v>3.9149999999999494</v>
      </c>
      <c r="BC63" s="499">
        <v>4.2549999999999315</v>
      </c>
      <c r="BD63" s="499">
        <v>3.2849999999999682</v>
      </c>
      <c r="BE63" s="499">
        <v>4.6249999999999574</v>
      </c>
      <c r="BF63" s="499">
        <v>4.3449999999999491</v>
      </c>
      <c r="BG63" s="499">
        <v>7.0399999999999352</v>
      </c>
      <c r="BH63" s="499">
        <v>7.6579999999999355</v>
      </c>
      <c r="BI63" s="499">
        <v>6.4399999999999551</v>
      </c>
      <c r="BJ63" s="499">
        <v>7.16</v>
      </c>
      <c r="BK63" s="504">
        <v>6.0119999999999774</v>
      </c>
      <c r="BL63" s="509">
        <v>5.5199999999999676</v>
      </c>
      <c r="BM63" s="509">
        <v>6.4469999999999672</v>
      </c>
      <c r="BN63" s="509">
        <v>7.0031999999999668</v>
      </c>
      <c r="BO63" s="509">
        <v>7.18</v>
      </c>
      <c r="BP63" s="509">
        <v>7.07</v>
      </c>
      <c r="BQ63" s="509">
        <v>7.21</v>
      </c>
      <c r="BR63" s="509">
        <v>5.8249999999999318</v>
      </c>
      <c r="BS63" s="528">
        <v>6.05</v>
      </c>
      <c r="BT63" s="528">
        <v>6.22</v>
      </c>
      <c r="BU63" s="528">
        <v>6.47</v>
      </c>
      <c r="BV63" s="528">
        <v>6.26</v>
      </c>
      <c r="BW63" s="528">
        <v>6.4399999999999693</v>
      </c>
      <c r="BX63" s="528">
        <v>6.65</v>
      </c>
      <c r="BY63" s="528">
        <v>6.9549999999998988</v>
      </c>
      <c r="BZ63" s="528">
        <v>7.0949999999999278</v>
      </c>
      <c r="CA63" s="528">
        <v>10.54999999999994</v>
      </c>
      <c r="CB63" s="528">
        <v>10.89</v>
      </c>
      <c r="CC63" s="528">
        <v>11.595000000000001</v>
      </c>
      <c r="CD63" s="528">
        <v>11.83</v>
      </c>
      <c r="CE63" s="528">
        <v>12.054999999999971</v>
      </c>
      <c r="CF63" s="528">
        <v>12.27</v>
      </c>
      <c r="CG63" s="149">
        <v>12.52</v>
      </c>
      <c r="CH63" s="541">
        <v>12.802</v>
      </c>
      <c r="CI63" s="149">
        <v>13.266</v>
      </c>
      <c r="CJ63" s="149">
        <v>13.41</v>
      </c>
      <c r="CK63" s="149">
        <v>13.649699999999999</v>
      </c>
      <c r="CL63" s="548">
        <v>13.49</v>
      </c>
      <c r="CM63" s="149">
        <v>13.71</v>
      </c>
      <c r="CN63" s="149">
        <v>13.92</v>
      </c>
      <c r="CO63" s="149">
        <v>14.09</v>
      </c>
      <c r="CP63" s="149">
        <v>13.95</v>
      </c>
      <c r="CQ63" s="149">
        <v>14.189699999999998</v>
      </c>
      <c r="CR63" s="149">
        <v>14.37</v>
      </c>
      <c r="CS63" s="149">
        <v>15.504350000000013</v>
      </c>
      <c r="CT63" s="149">
        <v>18.318804999999969</v>
      </c>
      <c r="CU63" s="149">
        <v>19.524999999999949</v>
      </c>
      <c r="CV63" s="149">
        <v>19.589999999999954</v>
      </c>
      <c r="CW63" s="149">
        <v>20.04</v>
      </c>
      <c r="CX63" s="149">
        <v>21.729999999999926</v>
      </c>
      <c r="CY63" s="149">
        <v>22.16</v>
      </c>
      <c r="CZ63" s="149">
        <v>22.00999999999997</v>
      </c>
      <c r="DA63" s="149">
        <v>24.134999999999927</v>
      </c>
      <c r="DB63" s="149">
        <v>24.62</v>
      </c>
      <c r="DC63" s="149">
        <v>26.649999999999977</v>
      </c>
      <c r="DD63" s="149">
        <v>27.18</v>
      </c>
      <c r="DE63" s="149">
        <v>27.704999999999956</v>
      </c>
      <c r="DF63" s="149">
        <v>28.227500000000003</v>
      </c>
      <c r="DG63" s="564">
        <v>28.67</v>
      </c>
      <c r="DH63" s="564">
        <v>29.2</v>
      </c>
      <c r="DI63" s="149">
        <v>29.66</v>
      </c>
      <c r="DJ63" s="149">
        <v>29.36</v>
      </c>
      <c r="DK63" s="149">
        <v>29.57</v>
      </c>
      <c r="DL63" s="149">
        <v>29.33</v>
      </c>
      <c r="DM63" s="149">
        <v>29.62</v>
      </c>
      <c r="DN63" s="149">
        <v>31.240000000000002</v>
      </c>
      <c r="DO63" s="149">
        <v>31.61</v>
      </c>
      <c r="DP63" s="149">
        <v>31.99</v>
      </c>
      <c r="DQ63" s="149">
        <v>32.605999999999973</v>
      </c>
      <c r="DR63" s="149">
        <v>32.869999999999962</v>
      </c>
      <c r="DS63" s="149">
        <v>33.130000000000003</v>
      </c>
      <c r="DT63" s="149">
        <v>33.36</v>
      </c>
      <c r="DU63" s="149">
        <v>33.19</v>
      </c>
      <c r="DV63" s="149">
        <v>33.42</v>
      </c>
      <c r="DW63" s="591">
        <v>33.65</v>
      </c>
      <c r="DX63" s="149">
        <v>33.99</v>
      </c>
      <c r="DY63" s="593">
        <v>34.19</v>
      </c>
      <c r="DZ63" s="594">
        <v>33.880000000000003</v>
      </c>
      <c r="EA63" s="149">
        <v>34.049999999999997</v>
      </c>
      <c r="EB63" s="596">
        <v>33.74</v>
      </c>
      <c r="EC63" s="597">
        <v>34.409999999999997</v>
      </c>
      <c r="ED63" s="149">
        <v>34.75</v>
      </c>
      <c r="EE63" s="600">
        <v>34.51</v>
      </c>
      <c r="EF63" s="601">
        <v>34.340000000000003</v>
      </c>
      <c r="EG63" s="602">
        <v>34.68</v>
      </c>
      <c r="EH63" s="149">
        <v>33.92</v>
      </c>
      <c r="EI63" s="149">
        <v>34.229999999999997</v>
      </c>
      <c r="EJ63" s="149">
        <v>33.96</v>
      </c>
      <c r="EK63" s="149">
        <v>33.72</v>
      </c>
      <c r="EL63" s="149">
        <v>33.96</v>
      </c>
      <c r="EM63" s="149">
        <v>33.619999999999997</v>
      </c>
      <c r="EN63" s="149">
        <v>33.043999999999961</v>
      </c>
      <c r="EO63" s="149">
        <v>32.65999999999994</v>
      </c>
      <c r="EP63" s="149">
        <v>32.89</v>
      </c>
      <c r="EQ63" s="149">
        <v>33.380000000000003</v>
      </c>
      <c r="ER63" s="149">
        <v>33.15</v>
      </c>
      <c r="ES63" s="149">
        <v>33.450000000000003</v>
      </c>
      <c r="ET63" s="621">
        <v>33.22</v>
      </c>
      <c r="EU63" s="149"/>
      <c r="EV63" s="149"/>
      <c r="EW63" s="149"/>
      <c r="EX63" s="149"/>
      <c r="EY63" s="149"/>
      <c r="EZ63" s="149"/>
      <c r="FA63" s="149"/>
      <c r="FB63" s="149"/>
      <c r="FC63" s="149"/>
      <c r="FD63" s="149"/>
      <c r="FE63" s="282"/>
      <c r="FF63" s="283"/>
      <c r="FG63" s="285"/>
      <c r="FH63" s="286"/>
      <c r="FI63" s="287"/>
      <c r="FJ63" s="288"/>
      <c r="FK63" s="289"/>
      <c r="FL63" s="290"/>
      <c r="FM63" s="291"/>
      <c r="FN63" s="291"/>
      <c r="FO63" s="293"/>
      <c r="FP63" s="294"/>
      <c r="FQ63" s="291"/>
      <c r="FR63" s="291"/>
      <c r="FS63" s="291"/>
      <c r="FT63" s="291"/>
      <c r="FU63" s="291"/>
      <c r="FV63" s="291"/>
      <c r="FW63" s="291"/>
      <c r="FX63" s="298"/>
      <c r="FY63" s="299"/>
      <c r="FZ63" s="300"/>
      <c r="GA63" s="301"/>
      <c r="GB63" s="302"/>
      <c r="GC63" s="304"/>
      <c r="GD63" s="305"/>
      <c r="GE63" s="306"/>
      <c r="GF63" s="307"/>
      <c r="GG63" s="308"/>
      <c r="GH63" s="309"/>
      <c r="GI63" s="310"/>
      <c r="GJ63" s="311"/>
      <c r="GK63" s="313"/>
      <c r="GL63" s="313"/>
      <c r="GM63" s="313"/>
      <c r="GN63" s="316"/>
      <c r="GO63" s="317"/>
      <c r="GP63" s="318"/>
      <c r="GQ63" s="313"/>
      <c r="GR63" s="313"/>
      <c r="GS63" s="313"/>
      <c r="GT63" s="313"/>
      <c r="GU63" s="313"/>
      <c r="GV63" s="313"/>
      <c r="GW63" s="321"/>
      <c r="GX63" s="321"/>
      <c r="GY63" s="325"/>
      <c r="GZ63" s="327"/>
      <c r="HA63" s="321"/>
      <c r="HB63" s="321"/>
      <c r="HC63" s="321"/>
      <c r="HD63" s="321"/>
      <c r="HE63" s="321"/>
      <c r="HF63" s="321"/>
      <c r="HG63" s="321"/>
      <c r="HH63" s="337"/>
      <c r="HI63" s="343"/>
      <c r="HJ63" s="347"/>
      <c r="HK63" s="321"/>
      <c r="HL63" s="352"/>
      <c r="HM63" s="355"/>
      <c r="HN63" s="355"/>
      <c r="HO63" s="355"/>
      <c r="HP63" s="355"/>
      <c r="HQ63" s="355"/>
      <c r="HR63" s="355"/>
      <c r="HS63" s="355"/>
      <c r="HT63" s="355"/>
      <c r="HU63" s="355"/>
      <c r="HV63" s="355"/>
      <c r="HW63" s="355"/>
      <c r="HX63" s="355"/>
      <c r="HY63" s="363"/>
      <c r="HZ63" s="369"/>
      <c r="IA63" s="373"/>
      <c r="IB63" s="377"/>
      <c r="IC63" s="380"/>
      <c r="ID63" s="382"/>
      <c r="IE63" s="384"/>
      <c r="IF63" s="386"/>
      <c r="IG63" s="389"/>
      <c r="IH63" s="392"/>
      <c r="II63" s="394"/>
      <c r="IJ63" s="396"/>
      <c r="IK63" s="399"/>
      <c r="IL63" s="400"/>
      <c r="IM63" s="401"/>
      <c r="IN63" s="402"/>
      <c r="IO63" s="404"/>
      <c r="IP63" s="406"/>
      <c r="IQ63" s="408"/>
      <c r="IR63" s="409"/>
      <c r="IS63" s="409"/>
      <c r="IT63" s="409"/>
      <c r="IU63" s="409"/>
      <c r="IV63" s="409"/>
      <c r="IW63" s="409"/>
      <c r="IX63" s="420"/>
      <c r="IY63" s="409"/>
      <c r="IZ63" s="409"/>
      <c r="JA63" s="409"/>
      <c r="JB63" s="409"/>
      <c r="JC63" s="429"/>
      <c r="JD63" s="431"/>
      <c r="JE63" s="433"/>
      <c r="JF63" s="434"/>
      <c r="JG63" s="435"/>
      <c r="JH63" s="436"/>
      <c r="JI63" s="437"/>
      <c r="JJ63" s="439"/>
      <c r="JK63" s="439"/>
      <c r="JL63" s="439"/>
      <c r="JM63" s="439"/>
      <c r="JN63" s="439"/>
      <c r="JO63" s="439"/>
      <c r="JP63" s="439"/>
      <c r="JQ63" s="439"/>
      <c r="JR63" s="439"/>
    </row>
    <row r="64" spans="1:278" s="92" customFormat="1" ht="14.1" customHeight="1">
      <c r="A64" s="111">
        <v>-26.5</v>
      </c>
      <c r="B64" s="110">
        <v>49.55</v>
      </c>
      <c r="C64" s="110">
        <f t="shared" si="8"/>
        <v>-0.34999999999999432</v>
      </c>
      <c r="D64" s="110">
        <v>49.2</v>
      </c>
      <c r="E64" s="110">
        <f t="shared" si="9"/>
        <v>-8.7499999999998579E-2</v>
      </c>
      <c r="F64" s="140"/>
      <c r="G64" s="141"/>
      <c r="H64" s="141"/>
      <c r="I64" s="142"/>
      <c r="N64" s="590">
        <f t="shared" si="10"/>
        <v>49.55</v>
      </c>
      <c r="O64" s="100">
        <v>30.5</v>
      </c>
      <c r="P64" s="103">
        <v>-7.37</v>
      </c>
      <c r="Q64" s="103">
        <v>8.2899999999999991</v>
      </c>
      <c r="R64" s="103">
        <f t="shared" si="0"/>
        <v>0.91999999999999904</v>
      </c>
      <c r="S64" s="104">
        <v>-9.1199999999999992</v>
      </c>
      <c r="T64" s="104">
        <v>10.199999999999999</v>
      </c>
      <c r="U64" s="105">
        <f t="shared" si="12"/>
        <v>1.08</v>
      </c>
      <c r="V64" s="103">
        <f t="shared" si="13"/>
        <v>-7.83</v>
      </c>
      <c r="W64" s="103">
        <f t="shared" si="14"/>
        <v>-9.66</v>
      </c>
      <c r="X64" s="103">
        <f t="shared" si="17"/>
        <v>-48.714999999999947</v>
      </c>
      <c r="Y64" s="103">
        <f t="shared" si="18"/>
        <v>-17.885000000000009</v>
      </c>
      <c r="Z64" s="103">
        <f t="shared" si="15"/>
        <v>30.829999999999938</v>
      </c>
      <c r="AA64" s="103">
        <f t="shared" si="16"/>
        <v>30.829999999999938</v>
      </c>
      <c r="AB64" s="590">
        <v>31.36</v>
      </c>
      <c r="AC64" s="92">
        <f t="shared" si="5"/>
        <v>0.53000000000006153</v>
      </c>
      <c r="AG64" s="477">
        <v>0.70999999999994401</v>
      </c>
      <c r="AH64" s="478">
        <v>0.82</v>
      </c>
      <c r="AI64" s="478">
        <v>1.3349999999999369</v>
      </c>
      <c r="AJ64" s="478">
        <v>0.81999999999997186</v>
      </c>
      <c r="AK64" s="478">
        <v>0.86</v>
      </c>
      <c r="AL64" s="478">
        <v>0.89</v>
      </c>
      <c r="AM64" s="478">
        <v>0.92</v>
      </c>
      <c r="AN64" s="478">
        <v>0.97</v>
      </c>
      <c r="AO64" s="478">
        <v>0.94</v>
      </c>
      <c r="AP64" s="478">
        <v>0.98</v>
      </c>
      <c r="AQ64" s="478">
        <v>1.02</v>
      </c>
      <c r="AR64" s="478">
        <v>0.99</v>
      </c>
      <c r="AS64" s="478">
        <v>1.03</v>
      </c>
      <c r="AT64" s="478">
        <v>1</v>
      </c>
      <c r="AU64" s="478">
        <v>1.04</v>
      </c>
      <c r="AV64" s="478">
        <v>1.06</v>
      </c>
      <c r="AW64" s="478">
        <v>1.1000000000000001</v>
      </c>
      <c r="AX64" s="478">
        <v>1.1299999999999999</v>
      </c>
      <c r="AY64" s="478">
        <v>1.08</v>
      </c>
      <c r="AZ64" s="478">
        <v>1.1100000000000001</v>
      </c>
      <c r="BA64" s="499">
        <v>1.17</v>
      </c>
      <c r="BB64" s="499">
        <v>3.5699999999999505</v>
      </c>
      <c r="BC64" s="499">
        <v>4.0249999999999275</v>
      </c>
      <c r="BD64" s="499">
        <v>2.8449999999999704</v>
      </c>
      <c r="BE64" s="499">
        <v>4.1849999999999596</v>
      </c>
      <c r="BF64" s="499">
        <v>3.9649999999999466</v>
      </c>
      <c r="BG64" s="499">
        <v>6.5449999999999307</v>
      </c>
      <c r="BH64" s="499">
        <v>7.146999999999931</v>
      </c>
      <c r="BI64" s="499">
        <v>5.9849999999999568</v>
      </c>
      <c r="BJ64" s="499">
        <v>6.68</v>
      </c>
      <c r="BK64" s="504">
        <v>5.4724999999999788</v>
      </c>
      <c r="BL64" s="509">
        <v>4.9549999999999699</v>
      </c>
      <c r="BM64" s="509">
        <v>5.8579999999999695</v>
      </c>
      <c r="BN64" s="509">
        <v>6.3997999999999697</v>
      </c>
      <c r="BO64" s="509">
        <v>6.56</v>
      </c>
      <c r="BP64" s="509">
        <v>6.46</v>
      </c>
      <c r="BQ64" s="509">
        <v>6.59</v>
      </c>
      <c r="BR64" s="509">
        <v>5.3499999999999304</v>
      </c>
      <c r="BS64" s="528">
        <v>5.55</v>
      </c>
      <c r="BT64" s="528">
        <v>5.7</v>
      </c>
      <c r="BU64" s="528">
        <v>5.92</v>
      </c>
      <c r="BV64" s="528">
        <v>5.74</v>
      </c>
      <c r="BW64" s="528">
        <v>5.7199999999999704</v>
      </c>
      <c r="BX64" s="528">
        <v>5.9</v>
      </c>
      <c r="BY64" s="528">
        <v>6.1449999999998965</v>
      </c>
      <c r="BZ64" s="528">
        <v>6.2049999999999272</v>
      </c>
      <c r="CA64" s="528">
        <v>9.6549999999999372</v>
      </c>
      <c r="CB64" s="528">
        <v>9.9700000000000006</v>
      </c>
      <c r="CC64" s="528">
        <v>10.65</v>
      </c>
      <c r="CD64" s="528">
        <v>10.86</v>
      </c>
      <c r="CE64" s="528">
        <v>10.994999999999969</v>
      </c>
      <c r="CF64" s="528">
        <v>11.19</v>
      </c>
      <c r="CG64" s="149">
        <v>11.41</v>
      </c>
      <c r="CH64" s="541">
        <v>11.682</v>
      </c>
      <c r="CI64" s="149">
        <v>12.124000000000001</v>
      </c>
      <c r="CJ64" s="149">
        <v>12.26</v>
      </c>
      <c r="CK64" s="149">
        <v>12.491199999999999</v>
      </c>
      <c r="CL64" s="548">
        <v>12.34</v>
      </c>
      <c r="CM64" s="149">
        <v>12.54</v>
      </c>
      <c r="CN64" s="149">
        <v>12.73</v>
      </c>
      <c r="CO64" s="149">
        <v>12.88</v>
      </c>
      <c r="CP64" s="149">
        <v>12.75</v>
      </c>
      <c r="CQ64" s="149">
        <v>12.981199999999999</v>
      </c>
      <c r="CR64" s="149">
        <v>13.15</v>
      </c>
      <c r="CS64" s="149">
        <v>14.205950000000016</v>
      </c>
      <c r="CT64" s="149">
        <v>17.050784999999966</v>
      </c>
      <c r="CU64" s="149">
        <v>18.269999999999946</v>
      </c>
      <c r="CV64" s="149">
        <v>18.24999999999995</v>
      </c>
      <c r="CW64" s="149">
        <v>18.670000000000002</v>
      </c>
      <c r="CX64" s="149">
        <v>20.264999999999922</v>
      </c>
      <c r="CY64" s="149">
        <v>20.67</v>
      </c>
      <c r="CZ64" s="149">
        <v>20.434999999999967</v>
      </c>
      <c r="DA64" s="149">
        <v>22.504999999999924</v>
      </c>
      <c r="DB64" s="149">
        <v>22.96</v>
      </c>
      <c r="DC64" s="149">
        <v>24.709999999999972</v>
      </c>
      <c r="DD64" s="149">
        <v>25.2</v>
      </c>
      <c r="DE64" s="149">
        <v>25.744999999999955</v>
      </c>
      <c r="DF64" s="149">
        <v>26.223500000000005</v>
      </c>
      <c r="DG64" s="564">
        <v>26.63</v>
      </c>
      <c r="DH64" s="564">
        <v>27.12</v>
      </c>
      <c r="DI64" s="149">
        <v>27.55</v>
      </c>
      <c r="DJ64" s="149">
        <v>27.27</v>
      </c>
      <c r="DK64" s="149">
        <v>27.46</v>
      </c>
      <c r="DL64" s="149">
        <v>27.24</v>
      </c>
      <c r="DM64" s="149">
        <v>27.51</v>
      </c>
      <c r="DN64" s="149">
        <v>29.080000000000002</v>
      </c>
      <c r="DO64" s="149">
        <v>29.43</v>
      </c>
      <c r="DP64" s="149">
        <v>29.78</v>
      </c>
      <c r="DQ64" s="149">
        <v>30.591999999999974</v>
      </c>
      <c r="DR64" s="149">
        <v>30.939999999999962</v>
      </c>
      <c r="DS64" s="149">
        <v>31.19</v>
      </c>
      <c r="DT64" s="149">
        <v>31.41</v>
      </c>
      <c r="DU64" s="149">
        <v>31.25</v>
      </c>
      <c r="DV64" s="149">
        <v>31.47</v>
      </c>
      <c r="DW64" s="591">
        <v>31.69</v>
      </c>
      <c r="DX64" s="149">
        <v>32.01</v>
      </c>
      <c r="DY64" s="593">
        <v>32.200000000000003</v>
      </c>
      <c r="DZ64" s="594">
        <v>31.91</v>
      </c>
      <c r="EA64" s="149">
        <v>32.07</v>
      </c>
      <c r="EB64" s="596">
        <v>31.78</v>
      </c>
      <c r="EC64" s="597">
        <v>32.42</v>
      </c>
      <c r="ED64" s="149">
        <v>32.74</v>
      </c>
      <c r="EE64" s="600">
        <v>32.51</v>
      </c>
      <c r="EF64" s="601">
        <v>32.35</v>
      </c>
      <c r="EG64" s="602">
        <v>32.67</v>
      </c>
      <c r="EH64" s="149">
        <v>31.94</v>
      </c>
      <c r="EI64" s="149">
        <v>32.229999999999997</v>
      </c>
      <c r="EJ64" s="149">
        <v>31.97</v>
      </c>
      <c r="EK64" s="149">
        <v>31.75</v>
      </c>
      <c r="EL64" s="149">
        <v>31.97</v>
      </c>
      <c r="EM64" s="149">
        <v>31.65</v>
      </c>
      <c r="EN64" s="149">
        <v>31.157999999999962</v>
      </c>
      <c r="EO64" s="149">
        <v>30.829999999999938</v>
      </c>
      <c r="EP64" s="149">
        <v>31.05</v>
      </c>
      <c r="EQ64" s="149">
        <v>31.52</v>
      </c>
      <c r="ER64" s="149">
        <v>31.3</v>
      </c>
      <c r="ES64" s="149">
        <v>31.58</v>
      </c>
      <c r="ET64" s="621">
        <v>31.36</v>
      </c>
      <c r="EU64" s="149"/>
      <c r="EV64" s="149"/>
      <c r="EW64" s="149"/>
      <c r="EX64" s="149"/>
      <c r="EY64" s="149"/>
      <c r="EZ64" s="149"/>
      <c r="FA64" s="149"/>
      <c r="FB64" s="149"/>
      <c r="FC64" s="149"/>
      <c r="FD64" s="149"/>
      <c r="FE64" s="282"/>
      <c r="FF64" s="283"/>
      <c r="FG64" s="285"/>
      <c r="FH64" s="286"/>
      <c r="FI64" s="287"/>
      <c r="FJ64" s="288"/>
      <c r="FK64" s="289"/>
      <c r="FL64" s="290"/>
      <c r="FM64" s="291"/>
      <c r="FN64" s="291"/>
      <c r="FO64" s="293"/>
      <c r="FP64" s="294"/>
      <c r="FQ64" s="291"/>
      <c r="FR64" s="291"/>
      <c r="FS64" s="291"/>
      <c r="FT64" s="291"/>
      <c r="FU64" s="291"/>
      <c r="FV64" s="291"/>
      <c r="FW64" s="291"/>
      <c r="FX64" s="298"/>
      <c r="FY64" s="299"/>
      <c r="FZ64" s="300"/>
      <c r="GA64" s="301"/>
      <c r="GB64" s="302"/>
      <c r="GC64" s="304"/>
      <c r="GD64" s="305"/>
      <c r="GE64" s="306"/>
      <c r="GF64" s="307"/>
      <c r="GG64" s="308"/>
      <c r="GH64" s="309"/>
      <c r="GI64" s="310"/>
      <c r="GJ64" s="311"/>
      <c r="GK64" s="313"/>
      <c r="GL64" s="313"/>
      <c r="GM64" s="313"/>
      <c r="GN64" s="316"/>
      <c r="GO64" s="317"/>
      <c r="GP64" s="318"/>
      <c r="GQ64" s="313"/>
      <c r="GR64" s="313"/>
      <c r="GS64" s="313"/>
      <c r="GT64" s="313"/>
      <c r="GU64" s="313"/>
      <c r="GV64" s="313"/>
      <c r="GW64" s="321"/>
      <c r="GX64" s="321"/>
      <c r="GY64" s="325"/>
      <c r="GZ64" s="327"/>
      <c r="HA64" s="321"/>
      <c r="HB64" s="321"/>
      <c r="HC64" s="321"/>
      <c r="HD64" s="321"/>
      <c r="HE64" s="321"/>
      <c r="HF64" s="321"/>
      <c r="HG64" s="321"/>
      <c r="HH64" s="337"/>
      <c r="HI64" s="343"/>
      <c r="HJ64" s="347"/>
      <c r="HK64" s="321"/>
      <c r="HL64" s="352"/>
      <c r="HM64" s="355"/>
      <c r="HN64" s="355"/>
      <c r="HO64" s="355"/>
      <c r="HP64" s="355"/>
      <c r="HQ64" s="355"/>
      <c r="HR64" s="355"/>
      <c r="HS64" s="355"/>
      <c r="HT64" s="355"/>
      <c r="HU64" s="355"/>
      <c r="HV64" s="355"/>
      <c r="HW64" s="355"/>
      <c r="HX64" s="355"/>
      <c r="HY64" s="363"/>
      <c r="HZ64" s="369"/>
      <c r="IA64" s="373"/>
      <c r="IB64" s="377"/>
      <c r="IC64" s="380"/>
      <c r="ID64" s="382"/>
      <c r="IE64" s="384"/>
      <c r="IF64" s="386"/>
      <c r="IG64" s="389"/>
      <c r="IH64" s="392"/>
      <c r="II64" s="394"/>
      <c r="IJ64" s="396"/>
      <c r="IK64" s="399"/>
      <c r="IL64" s="400"/>
      <c r="IM64" s="401"/>
      <c r="IN64" s="402"/>
      <c r="IO64" s="404"/>
      <c r="IP64" s="406"/>
      <c r="IQ64" s="408"/>
      <c r="IR64" s="409"/>
      <c r="IS64" s="409"/>
      <c r="IT64" s="409"/>
      <c r="IU64" s="409"/>
      <c r="IV64" s="409"/>
      <c r="IW64" s="409"/>
      <c r="IX64" s="420"/>
      <c r="IY64" s="409"/>
      <c r="IZ64" s="409"/>
      <c r="JA64" s="409"/>
      <c r="JB64" s="409"/>
      <c r="JC64" s="429"/>
      <c r="JD64" s="431"/>
      <c r="JE64" s="433"/>
      <c r="JF64" s="434"/>
      <c r="JG64" s="435"/>
      <c r="JH64" s="436"/>
      <c r="JI64" s="437"/>
      <c r="JJ64" s="439"/>
      <c r="JK64" s="439"/>
      <c r="JL64" s="439"/>
      <c r="JM64" s="439"/>
      <c r="JN64" s="439"/>
      <c r="JO64" s="439"/>
      <c r="JP64" s="439"/>
      <c r="JQ64" s="439"/>
      <c r="JR64" s="439"/>
    </row>
    <row r="65" spans="1:278" s="92" customFormat="1" ht="14.1" customHeight="1">
      <c r="A65" s="111">
        <v>-27</v>
      </c>
      <c r="B65" s="110">
        <v>47.28</v>
      </c>
      <c r="C65" s="110">
        <f t="shared" si="8"/>
        <v>-0.32999999999999829</v>
      </c>
      <c r="D65" s="110">
        <v>46.95</v>
      </c>
      <c r="E65" s="110">
        <f t="shared" si="9"/>
        <v>-8.2499999999999574E-2</v>
      </c>
      <c r="F65" s="140"/>
      <c r="G65" s="141"/>
      <c r="H65" s="141"/>
      <c r="I65" s="142"/>
      <c r="N65" s="590">
        <f t="shared" si="10"/>
        <v>47.28</v>
      </c>
      <c r="O65" s="100">
        <v>31</v>
      </c>
      <c r="P65" s="103">
        <v>-2.25</v>
      </c>
      <c r="Q65" s="103">
        <v>3.72</v>
      </c>
      <c r="R65" s="103">
        <f t="shared" si="0"/>
        <v>1.4700000000000002</v>
      </c>
      <c r="S65" s="104">
        <v>-4.2</v>
      </c>
      <c r="T65" s="104">
        <v>10.3</v>
      </c>
      <c r="U65" s="105">
        <f t="shared" si="12"/>
        <v>6.1000000000000005</v>
      </c>
      <c r="V65" s="103">
        <f t="shared" si="13"/>
        <v>-2.9850000000000003</v>
      </c>
      <c r="W65" s="103">
        <f t="shared" si="14"/>
        <v>-7.25</v>
      </c>
      <c r="X65" s="103">
        <f t="shared" si="17"/>
        <v>-51.699999999999946</v>
      </c>
      <c r="Y65" s="103">
        <f t="shared" si="18"/>
        <v>-25.135000000000009</v>
      </c>
      <c r="Z65" s="103">
        <f t="shared" si="15"/>
        <v>26.564999999999937</v>
      </c>
      <c r="AA65" s="103">
        <f t="shared" si="16"/>
        <v>26.564999999999937</v>
      </c>
      <c r="AB65" s="590">
        <v>27.01</v>
      </c>
      <c r="AC65" s="92">
        <f t="shared" si="5"/>
        <v>0.44500000000006423</v>
      </c>
      <c r="AG65" s="477">
        <v>0.55999999999994543</v>
      </c>
      <c r="AH65" s="478">
        <v>0.65</v>
      </c>
      <c r="AI65" s="478">
        <v>1.1399999999999366</v>
      </c>
      <c r="AJ65" s="478">
        <v>0.63999999999997215</v>
      </c>
      <c r="AK65" s="478">
        <v>0.67</v>
      </c>
      <c r="AL65" s="478">
        <v>0.69</v>
      </c>
      <c r="AM65" s="478">
        <v>0.72</v>
      </c>
      <c r="AN65" s="478">
        <v>0.76</v>
      </c>
      <c r="AO65" s="478">
        <v>0.74</v>
      </c>
      <c r="AP65" s="478">
        <v>0.77</v>
      </c>
      <c r="AQ65" s="478">
        <v>0.8</v>
      </c>
      <c r="AR65" s="478">
        <v>0.78</v>
      </c>
      <c r="AS65" s="478">
        <v>0.81</v>
      </c>
      <c r="AT65" s="478">
        <v>0.79</v>
      </c>
      <c r="AU65" s="478">
        <v>0.82</v>
      </c>
      <c r="AV65" s="478">
        <v>0.84</v>
      </c>
      <c r="AW65" s="478">
        <v>0.87</v>
      </c>
      <c r="AX65" s="478">
        <v>0.9</v>
      </c>
      <c r="AY65" s="478">
        <v>0.86</v>
      </c>
      <c r="AZ65" s="478">
        <v>0.89</v>
      </c>
      <c r="BA65" s="499">
        <v>0.93</v>
      </c>
      <c r="BB65" s="499">
        <v>3.3299999999999486</v>
      </c>
      <c r="BC65" s="499">
        <v>3.769999999999925</v>
      </c>
      <c r="BD65" s="499">
        <v>2.5449999999999733</v>
      </c>
      <c r="BE65" s="499">
        <v>4.0099999999999625</v>
      </c>
      <c r="BF65" s="499">
        <v>3.6049999999999471</v>
      </c>
      <c r="BG65" s="499">
        <v>6.1549999999999301</v>
      </c>
      <c r="BH65" s="499">
        <v>6.7409999999999304</v>
      </c>
      <c r="BI65" s="499">
        <v>5.4599999999999582</v>
      </c>
      <c r="BJ65" s="499">
        <v>6.14</v>
      </c>
      <c r="BK65" s="504">
        <v>4.9884999999999788</v>
      </c>
      <c r="BL65" s="509">
        <v>4.494999999999969</v>
      </c>
      <c r="BM65" s="509">
        <v>5.3739999999999686</v>
      </c>
      <c r="BN65" s="509">
        <v>5.9013999999999687</v>
      </c>
      <c r="BO65" s="509">
        <v>6.05</v>
      </c>
      <c r="BP65" s="509">
        <v>5.96</v>
      </c>
      <c r="BQ65" s="509">
        <v>6.08</v>
      </c>
      <c r="BR65" s="509">
        <v>4.8449999999999278</v>
      </c>
      <c r="BS65" s="528">
        <v>5.03</v>
      </c>
      <c r="BT65" s="528">
        <v>5.17</v>
      </c>
      <c r="BU65" s="528">
        <v>5.37</v>
      </c>
      <c r="BV65" s="528">
        <v>5.2</v>
      </c>
      <c r="BW65" s="528">
        <v>5.1549999999999727</v>
      </c>
      <c r="BX65" s="528">
        <v>5.32</v>
      </c>
      <c r="BY65" s="528">
        <v>5.5599999999998957</v>
      </c>
      <c r="BZ65" s="528">
        <v>5.5299999999999301</v>
      </c>
      <c r="CA65" s="528">
        <v>8.9599999999999369</v>
      </c>
      <c r="CB65" s="528">
        <v>9.25</v>
      </c>
      <c r="CC65" s="528">
        <v>9.9</v>
      </c>
      <c r="CD65" s="528">
        <v>10.1</v>
      </c>
      <c r="CE65" s="528">
        <v>10.199999999999967</v>
      </c>
      <c r="CF65" s="528">
        <v>10.38</v>
      </c>
      <c r="CG65" s="149">
        <v>10.59</v>
      </c>
      <c r="CH65" s="541">
        <v>10.85</v>
      </c>
      <c r="CI65" s="149">
        <v>11.282</v>
      </c>
      <c r="CJ65" s="149">
        <v>11.41</v>
      </c>
      <c r="CK65" s="149">
        <v>11.631</v>
      </c>
      <c r="CL65" s="548">
        <v>11.49</v>
      </c>
      <c r="CM65" s="149">
        <v>11.67</v>
      </c>
      <c r="CN65" s="149">
        <v>11.85</v>
      </c>
      <c r="CO65" s="149">
        <v>11.99</v>
      </c>
      <c r="CP65" s="149">
        <v>11.87</v>
      </c>
      <c r="CQ65" s="149">
        <v>12.090999999999999</v>
      </c>
      <c r="CR65" s="149">
        <v>12.25</v>
      </c>
      <c r="CS65" s="149">
        <v>13.254500000000016</v>
      </c>
      <c r="CT65" s="149">
        <v>16.002349999999964</v>
      </c>
      <c r="CU65" s="149">
        <v>17.179999999999943</v>
      </c>
      <c r="CV65" s="149">
        <v>17.104999999999947</v>
      </c>
      <c r="CW65" s="149">
        <v>17.5</v>
      </c>
      <c r="CX65" s="149">
        <v>18.909999999999926</v>
      </c>
      <c r="CY65" s="149">
        <v>19.29</v>
      </c>
      <c r="CZ65" s="149">
        <v>19.014999999999965</v>
      </c>
      <c r="DA65" s="149">
        <v>20.999999999999922</v>
      </c>
      <c r="DB65" s="149">
        <v>21.42</v>
      </c>
      <c r="DC65" s="149">
        <v>23.049999999999972</v>
      </c>
      <c r="DD65" s="149">
        <v>23.51</v>
      </c>
      <c r="DE65" s="149">
        <v>24.029999999999955</v>
      </c>
      <c r="DF65" s="149">
        <v>24.481000000000005</v>
      </c>
      <c r="DG65" s="564">
        <v>24.86</v>
      </c>
      <c r="DH65" s="564">
        <v>25.32</v>
      </c>
      <c r="DI65" s="149">
        <v>25.72</v>
      </c>
      <c r="DJ65" s="149">
        <v>25.46</v>
      </c>
      <c r="DK65" s="149">
        <v>25.64</v>
      </c>
      <c r="DL65" s="149">
        <v>25.43</v>
      </c>
      <c r="DM65" s="149">
        <v>25.68</v>
      </c>
      <c r="DN65" s="149">
        <v>27.2</v>
      </c>
      <c r="DO65" s="149">
        <v>27.53</v>
      </c>
      <c r="DP65" s="149">
        <v>27.86</v>
      </c>
      <c r="DQ65" s="149">
        <v>28.762999999999973</v>
      </c>
      <c r="DR65" s="149">
        <v>29.149999999999963</v>
      </c>
      <c r="DS65" s="149">
        <v>29.38</v>
      </c>
      <c r="DT65" s="149">
        <v>29.59</v>
      </c>
      <c r="DU65" s="149">
        <v>29.44</v>
      </c>
      <c r="DV65" s="149">
        <v>29.65</v>
      </c>
      <c r="DW65" s="591">
        <v>29.86</v>
      </c>
      <c r="DX65" s="149">
        <v>30.16</v>
      </c>
      <c r="DY65" s="593">
        <v>30.34</v>
      </c>
      <c r="DZ65" s="594">
        <v>30.07</v>
      </c>
      <c r="EA65" s="149">
        <v>30.22</v>
      </c>
      <c r="EB65" s="596">
        <v>29.95</v>
      </c>
      <c r="EC65" s="597">
        <v>30.55</v>
      </c>
      <c r="ED65" s="149">
        <v>30.86</v>
      </c>
      <c r="EE65" s="600">
        <v>30.64</v>
      </c>
      <c r="EF65" s="601">
        <v>30.49</v>
      </c>
      <c r="EG65" s="602">
        <v>30.79</v>
      </c>
      <c r="EH65" s="149">
        <v>30.1</v>
      </c>
      <c r="EI65" s="149">
        <v>30.37</v>
      </c>
      <c r="EJ65" s="149">
        <v>30.13</v>
      </c>
      <c r="EK65" s="149">
        <v>29.92</v>
      </c>
      <c r="EL65" s="149">
        <v>30.13</v>
      </c>
      <c r="EM65" s="149">
        <v>29.83</v>
      </c>
      <c r="EN65" s="149">
        <v>27.870999999999963</v>
      </c>
      <c r="EO65" s="149">
        <v>26.564999999999937</v>
      </c>
      <c r="EP65" s="149">
        <v>26.75</v>
      </c>
      <c r="EQ65" s="149">
        <v>27.15</v>
      </c>
      <c r="ER65" s="149">
        <v>26.96</v>
      </c>
      <c r="ES65" s="149">
        <v>27.2</v>
      </c>
      <c r="ET65" s="621">
        <v>27.01</v>
      </c>
      <c r="EU65" s="149"/>
      <c r="EV65" s="149"/>
      <c r="EW65" s="149"/>
      <c r="EX65" s="149"/>
      <c r="EY65" s="149"/>
      <c r="EZ65" s="149"/>
      <c r="FA65" s="149"/>
      <c r="FB65" s="149"/>
      <c r="FC65" s="149"/>
      <c r="FD65" s="149"/>
      <c r="FE65" s="282"/>
      <c r="FF65" s="283"/>
      <c r="FG65" s="285"/>
      <c r="FH65" s="286"/>
      <c r="FI65" s="287"/>
      <c r="FJ65" s="288"/>
      <c r="FK65" s="289"/>
      <c r="FL65" s="290"/>
      <c r="FM65" s="291"/>
      <c r="FN65" s="291"/>
      <c r="FO65" s="293"/>
      <c r="FP65" s="294"/>
      <c r="FQ65" s="291"/>
      <c r="FR65" s="291"/>
      <c r="FS65" s="291"/>
      <c r="FT65" s="291"/>
      <c r="FU65" s="291"/>
      <c r="FV65" s="291"/>
      <c r="FW65" s="291"/>
      <c r="FX65" s="298"/>
      <c r="FY65" s="299"/>
      <c r="FZ65" s="300"/>
      <c r="GA65" s="301"/>
      <c r="GB65" s="302"/>
      <c r="GC65" s="304"/>
      <c r="GD65" s="305"/>
      <c r="GE65" s="306"/>
      <c r="GF65" s="307"/>
      <c r="GG65" s="308"/>
      <c r="GH65" s="309"/>
      <c r="GI65" s="310"/>
      <c r="GJ65" s="311"/>
      <c r="GK65" s="313"/>
      <c r="GL65" s="313"/>
      <c r="GM65" s="313"/>
      <c r="GN65" s="316"/>
      <c r="GO65" s="317"/>
      <c r="GP65" s="318"/>
      <c r="GQ65" s="313"/>
      <c r="GR65" s="313"/>
      <c r="GS65" s="313"/>
      <c r="GT65" s="313"/>
      <c r="GU65" s="313"/>
      <c r="GV65" s="313"/>
      <c r="GW65" s="321"/>
      <c r="GX65" s="321"/>
      <c r="GY65" s="325"/>
      <c r="GZ65" s="327"/>
      <c r="HA65" s="321"/>
      <c r="HB65" s="321"/>
      <c r="HC65" s="321"/>
      <c r="HD65" s="321"/>
      <c r="HE65" s="321"/>
      <c r="HF65" s="321"/>
      <c r="HG65" s="321"/>
      <c r="HH65" s="337"/>
      <c r="HI65" s="343"/>
      <c r="HJ65" s="347"/>
      <c r="HK65" s="321"/>
      <c r="HL65" s="352"/>
      <c r="HM65" s="355"/>
      <c r="HN65" s="355"/>
      <c r="HO65" s="355"/>
      <c r="HP65" s="355"/>
      <c r="HQ65" s="355"/>
      <c r="HR65" s="355"/>
      <c r="HS65" s="355"/>
      <c r="HT65" s="355"/>
      <c r="HU65" s="355"/>
      <c r="HV65" s="355"/>
      <c r="HW65" s="355"/>
      <c r="HX65" s="355"/>
      <c r="HY65" s="363"/>
      <c r="HZ65" s="369"/>
      <c r="IA65" s="373"/>
      <c r="IB65" s="377"/>
      <c r="IC65" s="380"/>
      <c r="ID65" s="382"/>
      <c r="IE65" s="384"/>
      <c r="IF65" s="386"/>
      <c r="IG65" s="389"/>
      <c r="IH65" s="392"/>
      <c r="II65" s="394"/>
      <c r="IJ65" s="396"/>
      <c r="IK65" s="399"/>
      <c r="IL65" s="400"/>
      <c r="IM65" s="401"/>
      <c r="IN65" s="402"/>
      <c r="IO65" s="404"/>
      <c r="IP65" s="406"/>
      <c r="IQ65" s="408"/>
      <c r="IR65" s="409"/>
      <c r="IS65" s="409"/>
      <c r="IT65" s="409"/>
      <c r="IU65" s="409"/>
      <c r="IV65" s="409"/>
      <c r="IW65" s="409"/>
      <c r="IX65" s="420"/>
      <c r="IY65" s="409"/>
      <c r="IZ65" s="409"/>
      <c r="JA65" s="409"/>
      <c r="JB65" s="409"/>
      <c r="JC65" s="429"/>
      <c r="JD65" s="431"/>
      <c r="JE65" s="433"/>
      <c r="JF65" s="434"/>
      <c r="JG65" s="435"/>
      <c r="JH65" s="436"/>
      <c r="JI65" s="437"/>
      <c r="JJ65" s="439"/>
      <c r="JK65" s="439"/>
      <c r="JL65" s="439"/>
      <c r="JM65" s="439"/>
      <c r="JN65" s="439"/>
      <c r="JO65" s="439"/>
      <c r="JP65" s="439"/>
      <c r="JQ65" s="439"/>
      <c r="JR65" s="439"/>
    </row>
    <row r="66" spans="1:278" s="92" customFormat="1" ht="14.1" customHeight="1">
      <c r="A66" s="111">
        <v>-27.5</v>
      </c>
      <c r="B66" s="110">
        <v>44.87</v>
      </c>
      <c r="C66" s="110">
        <f t="shared" si="8"/>
        <v>-0.30999999999999517</v>
      </c>
      <c r="D66" s="110">
        <v>44.56</v>
      </c>
      <c r="E66" s="110">
        <f t="shared" si="9"/>
        <v>-7.7499999999998792E-2</v>
      </c>
      <c r="F66" s="140"/>
      <c r="G66" s="141"/>
      <c r="H66" s="141"/>
      <c r="I66" s="142"/>
      <c r="N66" s="590">
        <f t="shared" si="10"/>
        <v>44.87</v>
      </c>
      <c r="O66" s="100">
        <v>31.5</v>
      </c>
      <c r="P66" s="103">
        <v>-2.0499999999999998</v>
      </c>
      <c r="Q66" s="103">
        <v>3.41</v>
      </c>
      <c r="R66" s="103">
        <f t="shared" si="0"/>
        <v>1.3600000000000003</v>
      </c>
      <c r="S66" s="104">
        <v>-3.84</v>
      </c>
      <c r="T66" s="104">
        <v>5.39</v>
      </c>
      <c r="U66" s="105">
        <f t="shared" si="12"/>
        <v>1.5499999999999998</v>
      </c>
      <c r="V66" s="103">
        <f t="shared" si="13"/>
        <v>-2.73</v>
      </c>
      <c r="W66" s="103">
        <f t="shared" si="14"/>
        <v>-4.6150000000000002</v>
      </c>
      <c r="X66" s="103">
        <f t="shared" si="17"/>
        <v>-54.429999999999943</v>
      </c>
      <c r="Y66" s="103">
        <f t="shared" si="18"/>
        <v>-29.750000000000007</v>
      </c>
      <c r="Z66" s="103">
        <f t="shared" si="15"/>
        <v>24.679999999999936</v>
      </c>
      <c r="AA66" s="103">
        <f t="shared" si="16"/>
        <v>24.679999999999936</v>
      </c>
      <c r="AB66" s="590">
        <v>25.09</v>
      </c>
      <c r="AC66" s="92">
        <f t="shared" si="5"/>
        <v>0.41000000000006409</v>
      </c>
      <c r="AG66" s="477">
        <v>0.35999999999994259</v>
      </c>
      <c r="AH66" s="478">
        <v>0.42</v>
      </c>
      <c r="AI66" s="478">
        <v>0.98999999999993094</v>
      </c>
      <c r="AJ66" s="478">
        <v>0.48999999999996646</v>
      </c>
      <c r="AK66" s="478">
        <v>0.51</v>
      </c>
      <c r="AL66" s="478">
        <v>0.53</v>
      </c>
      <c r="AM66" s="478">
        <v>0.55000000000000004</v>
      </c>
      <c r="AN66" s="478">
        <v>0.57999999999999996</v>
      </c>
      <c r="AO66" s="478">
        <v>0.56000000000000005</v>
      </c>
      <c r="AP66" s="478">
        <v>0.59</v>
      </c>
      <c r="AQ66" s="478">
        <v>0.61</v>
      </c>
      <c r="AR66" s="478">
        <v>0.59</v>
      </c>
      <c r="AS66" s="478">
        <v>0.61</v>
      </c>
      <c r="AT66" s="478">
        <v>0.59</v>
      </c>
      <c r="AU66" s="478">
        <v>0.61</v>
      </c>
      <c r="AV66" s="478">
        <v>0.62</v>
      </c>
      <c r="AW66" s="478">
        <v>0.64</v>
      </c>
      <c r="AX66" s="478">
        <v>0.66</v>
      </c>
      <c r="AY66" s="478">
        <v>0.63</v>
      </c>
      <c r="AZ66" s="478">
        <v>0.65</v>
      </c>
      <c r="BA66" s="499">
        <v>0.68</v>
      </c>
      <c r="BB66" s="499">
        <v>3.1149999999999451</v>
      </c>
      <c r="BC66" s="499">
        <v>3.5449999999999235</v>
      </c>
      <c r="BD66" s="499">
        <v>2.2049999999999699</v>
      </c>
      <c r="BE66" s="499">
        <v>3.5599999999999596</v>
      </c>
      <c r="BF66" s="499">
        <v>3.2849999999999469</v>
      </c>
      <c r="BG66" s="499">
        <v>5.7899999999999281</v>
      </c>
      <c r="BH66" s="499">
        <v>6.3599999999999284</v>
      </c>
      <c r="BI66" s="499">
        <v>4.9849999999999568</v>
      </c>
      <c r="BJ66" s="499">
        <v>5.65</v>
      </c>
      <c r="BK66" s="504">
        <v>4.5229999999999748</v>
      </c>
      <c r="BL66" s="509">
        <v>4.0399999999999636</v>
      </c>
      <c r="BM66" s="509">
        <v>4.894999999999964</v>
      </c>
      <c r="BN66" s="509">
        <v>5.4079999999999639</v>
      </c>
      <c r="BO66" s="509">
        <v>5.54</v>
      </c>
      <c r="BP66" s="509">
        <v>5.46</v>
      </c>
      <c r="BQ66" s="509">
        <v>5.57</v>
      </c>
      <c r="BR66" s="509">
        <v>4.2949999999999235</v>
      </c>
      <c r="BS66" s="528">
        <v>4.46</v>
      </c>
      <c r="BT66" s="528">
        <v>4.58</v>
      </c>
      <c r="BU66" s="528">
        <v>4.76</v>
      </c>
      <c r="BV66" s="528">
        <v>4.6100000000000003</v>
      </c>
      <c r="BW66" s="528">
        <v>4.6449999999999676</v>
      </c>
      <c r="BX66" s="528">
        <v>4.79</v>
      </c>
      <c r="BY66" s="528">
        <v>5.03499999999989</v>
      </c>
      <c r="BZ66" s="528">
        <v>4.9449999999999292</v>
      </c>
      <c r="CA66" s="528">
        <v>8.3399999999999324</v>
      </c>
      <c r="CB66" s="528">
        <v>8.61</v>
      </c>
      <c r="CC66" s="528">
        <v>9.2299999999999986</v>
      </c>
      <c r="CD66" s="528">
        <v>9.41</v>
      </c>
      <c r="CE66" s="528">
        <v>9.4299999999999642</v>
      </c>
      <c r="CF66" s="528">
        <v>9.6</v>
      </c>
      <c r="CG66" s="149">
        <v>9.7899999999999991</v>
      </c>
      <c r="CH66" s="541">
        <v>10.037999999999998</v>
      </c>
      <c r="CI66" s="149">
        <v>10.447999999999999</v>
      </c>
      <c r="CJ66" s="149">
        <v>10.56</v>
      </c>
      <c r="CK66" s="149">
        <v>10.770800000000001</v>
      </c>
      <c r="CL66" s="548">
        <v>10.64</v>
      </c>
      <c r="CM66" s="149">
        <v>10.81</v>
      </c>
      <c r="CN66" s="149">
        <v>10.97</v>
      </c>
      <c r="CO66" s="149">
        <v>11.1</v>
      </c>
      <c r="CP66" s="149">
        <v>10.99</v>
      </c>
      <c r="CQ66" s="149">
        <v>11.200800000000001</v>
      </c>
      <c r="CR66" s="149">
        <v>11.35</v>
      </c>
      <c r="CS66" s="149">
        <v>12.290800000000017</v>
      </c>
      <c r="CT66" s="149">
        <v>15.034239999999961</v>
      </c>
      <c r="CU66" s="149">
        <v>16.209999999999937</v>
      </c>
      <c r="CV66" s="149">
        <v>16.024999999999942</v>
      </c>
      <c r="CW66" s="149">
        <v>16.39</v>
      </c>
      <c r="CX66" s="149">
        <v>17.694999999999922</v>
      </c>
      <c r="CY66" s="149">
        <v>18.05</v>
      </c>
      <c r="CZ66" s="149">
        <v>17.674999999999962</v>
      </c>
      <c r="DA66" s="149">
        <v>19.639999999999922</v>
      </c>
      <c r="DB66" s="149">
        <v>20.03</v>
      </c>
      <c r="DC66" s="149">
        <v>21.52499999999997</v>
      </c>
      <c r="DD66" s="149">
        <v>21.96</v>
      </c>
      <c r="DE66" s="149">
        <v>22.414999999999949</v>
      </c>
      <c r="DF66" s="149">
        <v>22.838500000000007</v>
      </c>
      <c r="DG66" s="564">
        <v>23.2</v>
      </c>
      <c r="DH66" s="564">
        <v>23.63</v>
      </c>
      <c r="DI66" s="149">
        <v>24.01</v>
      </c>
      <c r="DJ66" s="149">
        <v>23.77</v>
      </c>
      <c r="DK66" s="149">
        <v>23.94</v>
      </c>
      <c r="DL66" s="149">
        <v>23.75</v>
      </c>
      <c r="DM66" s="149">
        <v>23.99</v>
      </c>
      <c r="DN66" s="149">
        <v>25.459999999999997</v>
      </c>
      <c r="DO66" s="149">
        <v>25.77</v>
      </c>
      <c r="DP66" s="149">
        <v>26.08</v>
      </c>
      <c r="DQ66" s="149">
        <v>27.052999999999972</v>
      </c>
      <c r="DR66" s="149">
        <v>27.46999999999996</v>
      </c>
      <c r="DS66" s="149">
        <v>27.69</v>
      </c>
      <c r="DT66" s="149">
        <v>27.88</v>
      </c>
      <c r="DU66" s="149">
        <v>27.74</v>
      </c>
      <c r="DV66" s="149">
        <v>27.93</v>
      </c>
      <c r="DW66" s="591">
        <v>28.13</v>
      </c>
      <c r="DX66" s="149">
        <v>28.41</v>
      </c>
      <c r="DY66" s="593">
        <v>28.58</v>
      </c>
      <c r="DZ66" s="594">
        <v>28.32</v>
      </c>
      <c r="EA66" s="149">
        <v>28.46</v>
      </c>
      <c r="EB66" s="596">
        <v>28.2</v>
      </c>
      <c r="EC66" s="597">
        <v>28.76</v>
      </c>
      <c r="ED66" s="149">
        <v>29.05</v>
      </c>
      <c r="EE66" s="600">
        <v>28.85</v>
      </c>
      <c r="EF66" s="601">
        <v>28.71</v>
      </c>
      <c r="EG66" s="602">
        <v>29</v>
      </c>
      <c r="EH66" s="149">
        <v>28.36</v>
      </c>
      <c r="EI66" s="149">
        <v>28.62</v>
      </c>
      <c r="EJ66" s="149">
        <v>28.39</v>
      </c>
      <c r="EK66" s="149">
        <v>28.19</v>
      </c>
      <c r="EL66" s="149">
        <v>28.39</v>
      </c>
      <c r="EM66" s="149">
        <v>28.11</v>
      </c>
      <c r="EN66" s="149">
        <v>26.051999999999961</v>
      </c>
      <c r="EO66" s="149">
        <v>24.679999999999936</v>
      </c>
      <c r="EP66" s="149">
        <v>24.85</v>
      </c>
      <c r="EQ66" s="149">
        <v>25.22</v>
      </c>
      <c r="ER66" s="149">
        <v>25.04</v>
      </c>
      <c r="ES66" s="149">
        <v>25.27</v>
      </c>
      <c r="ET66" s="621">
        <v>25.09</v>
      </c>
      <c r="EU66" s="149"/>
      <c r="EV66" s="149"/>
      <c r="EW66" s="149"/>
      <c r="EX66" s="149"/>
      <c r="EY66" s="149"/>
      <c r="EZ66" s="149"/>
      <c r="FA66" s="149"/>
      <c r="FB66" s="149"/>
      <c r="FC66" s="149"/>
      <c r="FD66" s="149"/>
      <c r="FE66" s="282"/>
      <c r="FF66" s="283"/>
      <c r="FG66" s="285"/>
      <c r="FH66" s="286"/>
      <c r="FI66" s="287"/>
      <c r="FJ66" s="288"/>
      <c r="FK66" s="289"/>
      <c r="FL66" s="290"/>
      <c r="FM66" s="291"/>
      <c r="FN66" s="291"/>
      <c r="FO66" s="293"/>
      <c r="FP66" s="294"/>
      <c r="FQ66" s="291"/>
      <c r="FR66" s="291"/>
      <c r="FS66" s="291"/>
      <c r="FT66" s="291"/>
      <c r="FU66" s="291"/>
      <c r="FV66" s="291"/>
      <c r="FW66" s="291"/>
      <c r="FX66" s="298"/>
      <c r="FY66" s="299"/>
      <c r="FZ66" s="300"/>
      <c r="GA66" s="301"/>
      <c r="GB66" s="302"/>
      <c r="GC66" s="304"/>
      <c r="GD66" s="305"/>
      <c r="GE66" s="306"/>
      <c r="GF66" s="307"/>
      <c r="GG66" s="308"/>
      <c r="GH66" s="309"/>
      <c r="GI66" s="310"/>
      <c r="GJ66" s="311"/>
      <c r="GK66" s="313"/>
      <c r="GL66" s="313"/>
      <c r="GM66" s="313"/>
      <c r="GN66" s="316"/>
      <c r="GO66" s="317"/>
      <c r="GP66" s="318"/>
      <c r="GQ66" s="313"/>
      <c r="GR66" s="313"/>
      <c r="GS66" s="313"/>
      <c r="GT66" s="313"/>
      <c r="GU66" s="313"/>
      <c r="GV66" s="313"/>
      <c r="GW66" s="321"/>
      <c r="GX66" s="321"/>
      <c r="GY66" s="325"/>
      <c r="GZ66" s="327"/>
      <c r="HA66" s="321"/>
      <c r="HB66" s="321"/>
      <c r="HC66" s="321"/>
      <c r="HD66" s="321"/>
      <c r="HE66" s="321"/>
      <c r="HF66" s="321"/>
      <c r="HG66" s="321"/>
      <c r="HH66" s="337"/>
      <c r="HI66" s="343"/>
      <c r="HJ66" s="347"/>
      <c r="HK66" s="321"/>
      <c r="HL66" s="352"/>
      <c r="HM66" s="355"/>
      <c r="HN66" s="355"/>
      <c r="HO66" s="355"/>
      <c r="HP66" s="355"/>
      <c r="HQ66" s="355"/>
      <c r="HR66" s="355"/>
      <c r="HS66" s="355"/>
      <c r="HT66" s="355"/>
      <c r="HU66" s="355"/>
      <c r="HV66" s="355"/>
      <c r="HW66" s="355"/>
      <c r="HX66" s="355"/>
      <c r="HY66" s="363"/>
      <c r="HZ66" s="369"/>
      <c r="IA66" s="373"/>
      <c r="IB66" s="377"/>
      <c r="IC66" s="380"/>
      <c r="ID66" s="382"/>
      <c r="IE66" s="384"/>
      <c r="IF66" s="386"/>
      <c r="IG66" s="389"/>
      <c r="IH66" s="392"/>
      <c r="II66" s="394"/>
      <c r="IJ66" s="396"/>
      <c r="IK66" s="399"/>
      <c r="IL66" s="400"/>
      <c r="IM66" s="401"/>
      <c r="IN66" s="402"/>
      <c r="IO66" s="404"/>
      <c r="IP66" s="406"/>
      <c r="IQ66" s="408"/>
      <c r="IR66" s="409"/>
      <c r="IS66" s="409"/>
      <c r="IT66" s="409"/>
      <c r="IU66" s="409"/>
      <c r="IV66" s="409"/>
      <c r="IW66" s="409"/>
      <c r="IX66" s="420"/>
      <c r="IY66" s="409"/>
      <c r="IZ66" s="409"/>
      <c r="JA66" s="409"/>
      <c r="JB66" s="409"/>
      <c r="JC66" s="429"/>
      <c r="JD66" s="431"/>
      <c r="JE66" s="433"/>
      <c r="JF66" s="434"/>
      <c r="JG66" s="435"/>
      <c r="JH66" s="436"/>
      <c r="JI66" s="437"/>
      <c r="JJ66" s="439"/>
      <c r="JK66" s="439"/>
      <c r="JL66" s="439"/>
      <c r="JM66" s="439"/>
      <c r="JN66" s="439"/>
      <c r="JO66" s="439"/>
      <c r="JP66" s="439"/>
      <c r="JQ66" s="439"/>
      <c r="JR66" s="439"/>
    </row>
    <row r="67" spans="1:278" s="92" customFormat="1" ht="14.1" customHeight="1">
      <c r="A67" s="111">
        <v>-28</v>
      </c>
      <c r="B67" s="110">
        <v>42.4</v>
      </c>
      <c r="C67" s="110">
        <f t="shared" si="8"/>
        <v>-0.29999999999999716</v>
      </c>
      <c r="D67" s="110">
        <v>42.1</v>
      </c>
      <c r="E67" s="110">
        <f t="shared" si="9"/>
        <v>-7.4999999999999289E-2</v>
      </c>
      <c r="F67" s="140"/>
      <c r="G67" s="141"/>
      <c r="H67" s="141"/>
      <c r="I67" s="142"/>
      <c r="N67" s="590">
        <f t="shared" si="10"/>
        <v>42.4</v>
      </c>
      <c r="O67" s="100">
        <v>32</v>
      </c>
      <c r="P67" s="103">
        <v>0.04</v>
      </c>
      <c r="Q67" s="103">
        <v>1.52</v>
      </c>
      <c r="R67" s="103">
        <f t="shared" si="0"/>
        <v>1.56</v>
      </c>
      <c r="S67" s="104">
        <v>-1.56</v>
      </c>
      <c r="T67" s="104">
        <v>3.02</v>
      </c>
      <c r="U67" s="105">
        <f t="shared" si="12"/>
        <v>1.46</v>
      </c>
      <c r="V67" s="103">
        <f t="shared" si="13"/>
        <v>-0.74</v>
      </c>
      <c r="W67" s="103">
        <f t="shared" si="14"/>
        <v>-2.29</v>
      </c>
      <c r="X67" s="103">
        <f t="shared" si="17"/>
        <v>-55.169999999999945</v>
      </c>
      <c r="Y67" s="103">
        <f t="shared" si="18"/>
        <v>-32.040000000000006</v>
      </c>
      <c r="Z67" s="103">
        <f t="shared" si="15"/>
        <v>23.129999999999939</v>
      </c>
      <c r="AA67" s="103">
        <f t="shared" si="16"/>
        <v>23.129999999999939</v>
      </c>
      <c r="AB67" s="590">
        <v>23.51</v>
      </c>
      <c r="AC67" s="92">
        <f t="shared" si="5"/>
        <v>0.38000000000006295</v>
      </c>
      <c r="AG67" s="477">
        <v>0.33499999999994401</v>
      </c>
      <c r="AH67" s="478">
        <v>0.39</v>
      </c>
      <c r="AI67" s="478">
        <v>0.97999999999993292</v>
      </c>
      <c r="AJ67" s="478">
        <v>0.37499999999997158</v>
      </c>
      <c r="AK67" s="478">
        <v>0.39</v>
      </c>
      <c r="AL67" s="478">
        <v>0.4</v>
      </c>
      <c r="AM67" s="478">
        <v>0.42</v>
      </c>
      <c r="AN67" s="478">
        <v>0.44</v>
      </c>
      <c r="AO67" s="478">
        <v>0.43</v>
      </c>
      <c r="AP67" s="478">
        <v>0.45</v>
      </c>
      <c r="AQ67" s="478">
        <v>0.47</v>
      </c>
      <c r="AR67" s="478">
        <v>0.46</v>
      </c>
      <c r="AS67" s="478">
        <v>0.48</v>
      </c>
      <c r="AT67" s="478">
        <v>0.47</v>
      </c>
      <c r="AU67" s="478">
        <v>0.49</v>
      </c>
      <c r="AV67" s="478">
        <v>0.5</v>
      </c>
      <c r="AW67" s="478">
        <v>0.52</v>
      </c>
      <c r="AX67" s="478">
        <v>0.54</v>
      </c>
      <c r="AY67" s="478">
        <v>0.52</v>
      </c>
      <c r="AZ67" s="478">
        <v>0.54</v>
      </c>
      <c r="BA67" s="499">
        <v>0.56999999999999995</v>
      </c>
      <c r="BB67" s="499">
        <v>2.9699999999999491</v>
      </c>
      <c r="BC67" s="499">
        <v>3.3399999999999253</v>
      </c>
      <c r="BD67" s="499">
        <v>1.9399999999999693</v>
      </c>
      <c r="BE67" s="499">
        <v>3.4249999999999616</v>
      </c>
      <c r="BF67" s="499">
        <v>3.0849999999999511</v>
      </c>
      <c r="BG67" s="499">
        <v>5.4649999999999324</v>
      </c>
      <c r="BH67" s="499">
        <v>6.0189999999999362</v>
      </c>
      <c r="BI67" s="499">
        <v>4.9799999999999613</v>
      </c>
      <c r="BJ67" s="499">
        <v>5.62</v>
      </c>
      <c r="BK67" s="504">
        <v>4.2689999999999735</v>
      </c>
      <c r="BL67" s="509">
        <v>3.6899999999999622</v>
      </c>
      <c r="BM67" s="509">
        <v>4.5209999999999679</v>
      </c>
      <c r="BN67" s="509">
        <v>5.0195999999999712</v>
      </c>
      <c r="BO67" s="509">
        <v>5.15</v>
      </c>
      <c r="BP67" s="509">
        <v>5.07</v>
      </c>
      <c r="BQ67" s="509">
        <v>5.17</v>
      </c>
      <c r="BR67" s="509">
        <v>3.9849999999999284</v>
      </c>
      <c r="BS67" s="528">
        <v>4.1399999999999997</v>
      </c>
      <c r="BT67" s="528">
        <v>4.26</v>
      </c>
      <c r="BU67" s="528">
        <v>4.43</v>
      </c>
      <c r="BV67" s="528">
        <v>4.29</v>
      </c>
      <c r="BW67" s="528">
        <v>4.2499999999999716</v>
      </c>
      <c r="BX67" s="528">
        <v>4.3899999999999997</v>
      </c>
      <c r="BY67" s="528">
        <v>4.5649999999998911</v>
      </c>
      <c r="BZ67" s="528">
        <v>4.3949999999999321</v>
      </c>
      <c r="CA67" s="528">
        <v>7.8599999999999355</v>
      </c>
      <c r="CB67" s="528">
        <v>8.11</v>
      </c>
      <c r="CC67" s="528">
        <v>8.7050000000000001</v>
      </c>
      <c r="CD67" s="528">
        <v>8.8800000000000008</v>
      </c>
      <c r="CE67" s="528">
        <v>8.8949999999999676</v>
      </c>
      <c r="CF67" s="528">
        <v>9.06</v>
      </c>
      <c r="CG67" s="149">
        <v>9.24</v>
      </c>
      <c r="CH67" s="541">
        <v>9.4779999999999998</v>
      </c>
      <c r="CI67" s="149">
        <v>9.8680000000000003</v>
      </c>
      <c r="CJ67" s="149">
        <v>9.98</v>
      </c>
      <c r="CK67" s="149">
        <v>10.1823</v>
      </c>
      <c r="CL67" s="548">
        <v>10.06</v>
      </c>
      <c r="CM67" s="149">
        <v>10.220000000000001</v>
      </c>
      <c r="CN67" s="149">
        <v>10.37</v>
      </c>
      <c r="CO67" s="149">
        <v>10.49</v>
      </c>
      <c r="CP67" s="149">
        <v>10.39</v>
      </c>
      <c r="CQ67" s="149">
        <v>10.5923</v>
      </c>
      <c r="CR67" s="149">
        <v>10.73</v>
      </c>
      <c r="CS67" s="149">
        <v>11.629150000000017</v>
      </c>
      <c r="CT67" s="149">
        <v>14.300244999999961</v>
      </c>
      <c r="CU67" s="149">
        <v>15.444999999999936</v>
      </c>
      <c r="CV67" s="149">
        <v>15.159999999999947</v>
      </c>
      <c r="CW67" s="149">
        <v>15.51</v>
      </c>
      <c r="CX67" s="149">
        <v>16.579999999999927</v>
      </c>
      <c r="CY67" s="149">
        <v>16.91</v>
      </c>
      <c r="CZ67" s="149">
        <v>16.559999999999967</v>
      </c>
      <c r="DA67" s="149">
        <v>18.499999999999922</v>
      </c>
      <c r="DB67" s="149">
        <v>18.87</v>
      </c>
      <c r="DC67" s="149">
        <v>20.144999999999975</v>
      </c>
      <c r="DD67" s="149">
        <v>20.55</v>
      </c>
      <c r="DE67" s="149">
        <v>20.904999999999951</v>
      </c>
      <c r="DF67" s="149">
        <v>21.295500000000008</v>
      </c>
      <c r="DG67" s="564">
        <v>21.63</v>
      </c>
      <c r="DH67" s="564">
        <v>22.03</v>
      </c>
      <c r="DI67" s="149">
        <v>22.38</v>
      </c>
      <c r="DJ67" s="149">
        <v>22.16</v>
      </c>
      <c r="DK67" s="149">
        <v>22.32</v>
      </c>
      <c r="DL67" s="149">
        <v>22.14</v>
      </c>
      <c r="DM67" s="149">
        <v>22.36</v>
      </c>
      <c r="DN67" s="149">
        <v>23.78</v>
      </c>
      <c r="DO67" s="149">
        <v>24.07</v>
      </c>
      <c r="DP67" s="149">
        <v>24.36</v>
      </c>
      <c r="DQ67" s="149">
        <v>25.416999999999973</v>
      </c>
      <c r="DR67" s="149">
        <v>25.869999999999962</v>
      </c>
      <c r="DS67" s="149">
        <v>26.08</v>
      </c>
      <c r="DT67" s="149">
        <v>26.26</v>
      </c>
      <c r="DU67" s="149">
        <v>26.13</v>
      </c>
      <c r="DV67" s="149">
        <v>26.31</v>
      </c>
      <c r="DW67" s="591">
        <v>26.49</v>
      </c>
      <c r="DX67" s="149">
        <v>26.75</v>
      </c>
      <c r="DY67" s="593">
        <v>26.91</v>
      </c>
      <c r="DZ67" s="594">
        <v>26.67</v>
      </c>
      <c r="EA67" s="149">
        <v>26.8</v>
      </c>
      <c r="EB67" s="596">
        <v>26.56</v>
      </c>
      <c r="EC67" s="597">
        <v>27.09</v>
      </c>
      <c r="ED67" s="149">
        <v>27.36</v>
      </c>
      <c r="EE67" s="600">
        <v>27.17</v>
      </c>
      <c r="EF67" s="601">
        <v>27.03</v>
      </c>
      <c r="EG67" s="602">
        <v>27.3</v>
      </c>
      <c r="EH67" s="149">
        <v>26.7</v>
      </c>
      <c r="EI67" s="149">
        <v>26.94</v>
      </c>
      <c r="EJ67" s="149">
        <v>26.72</v>
      </c>
      <c r="EK67" s="149">
        <v>26.53</v>
      </c>
      <c r="EL67" s="149">
        <v>26.72</v>
      </c>
      <c r="EM67" s="149">
        <v>26.45</v>
      </c>
      <c r="EN67" s="149">
        <v>24.457999999999963</v>
      </c>
      <c r="EO67" s="149">
        <v>23.129999999999939</v>
      </c>
      <c r="EP67" s="149">
        <v>23.29</v>
      </c>
      <c r="EQ67" s="149">
        <v>23.64</v>
      </c>
      <c r="ER67" s="149">
        <v>23.47</v>
      </c>
      <c r="ES67" s="149">
        <v>23.68</v>
      </c>
      <c r="ET67" s="621">
        <v>23.51</v>
      </c>
      <c r="EU67" s="149"/>
      <c r="EV67" s="149"/>
      <c r="EW67" s="149"/>
      <c r="EX67" s="149"/>
      <c r="EY67" s="149"/>
      <c r="EZ67" s="149"/>
      <c r="FA67" s="149"/>
      <c r="FB67" s="149"/>
      <c r="FC67" s="149"/>
      <c r="FD67" s="149"/>
      <c r="FE67" s="282"/>
      <c r="FF67" s="283"/>
      <c r="FG67" s="285"/>
      <c r="FH67" s="286"/>
      <c r="FI67" s="287"/>
      <c r="FJ67" s="288"/>
      <c r="FK67" s="289"/>
      <c r="FL67" s="290"/>
      <c r="FM67" s="291"/>
      <c r="FN67" s="291"/>
      <c r="FO67" s="293"/>
      <c r="FP67" s="294"/>
      <c r="FQ67" s="291"/>
      <c r="FR67" s="291"/>
      <c r="FS67" s="291"/>
      <c r="FT67" s="291"/>
      <c r="FU67" s="291"/>
      <c r="FV67" s="291"/>
      <c r="FW67" s="291"/>
      <c r="FX67" s="298"/>
      <c r="FY67" s="299"/>
      <c r="FZ67" s="300"/>
      <c r="GA67" s="301"/>
      <c r="GB67" s="302"/>
      <c r="GC67" s="304"/>
      <c r="GD67" s="305"/>
      <c r="GE67" s="306"/>
      <c r="GF67" s="307"/>
      <c r="GG67" s="308"/>
      <c r="GH67" s="309"/>
      <c r="GI67" s="310"/>
      <c r="GJ67" s="311"/>
      <c r="GK67" s="313"/>
      <c r="GL67" s="313"/>
      <c r="GM67" s="313"/>
      <c r="GN67" s="316"/>
      <c r="GO67" s="317"/>
      <c r="GP67" s="318"/>
      <c r="GQ67" s="313"/>
      <c r="GR67" s="313"/>
      <c r="GS67" s="313"/>
      <c r="GT67" s="313"/>
      <c r="GU67" s="313"/>
      <c r="GV67" s="313"/>
      <c r="GW67" s="321"/>
      <c r="GX67" s="321"/>
      <c r="GY67" s="325"/>
      <c r="GZ67" s="327"/>
      <c r="HA67" s="321"/>
      <c r="HB67" s="321"/>
      <c r="HC67" s="321"/>
      <c r="HD67" s="321"/>
      <c r="HE67" s="321"/>
      <c r="HF67" s="321"/>
      <c r="HG67" s="321"/>
      <c r="HH67" s="337"/>
      <c r="HI67" s="343"/>
      <c r="HJ67" s="347"/>
      <c r="HK67" s="321"/>
      <c r="HL67" s="352"/>
      <c r="HM67" s="355"/>
      <c r="HN67" s="355"/>
      <c r="HO67" s="355"/>
      <c r="HP67" s="355"/>
      <c r="HQ67" s="355"/>
      <c r="HR67" s="355"/>
      <c r="HS67" s="355"/>
      <c r="HT67" s="355"/>
      <c r="HU67" s="355"/>
      <c r="HV67" s="355"/>
      <c r="HW67" s="355"/>
      <c r="HX67" s="355"/>
      <c r="HY67" s="363"/>
      <c r="HZ67" s="369"/>
      <c r="IA67" s="373"/>
      <c r="IB67" s="377"/>
      <c r="IC67" s="380"/>
      <c r="ID67" s="382"/>
      <c r="IE67" s="384"/>
      <c r="IF67" s="386"/>
      <c r="IG67" s="389"/>
      <c r="IH67" s="392"/>
      <c r="II67" s="394"/>
      <c r="IJ67" s="396"/>
      <c r="IK67" s="399"/>
      <c r="IL67" s="400"/>
      <c r="IM67" s="401"/>
      <c r="IN67" s="402"/>
      <c r="IO67" s="404"/>
      <c r="IP67" s="406"/>
      <c r="IQ67" s="408"/>
      <c r="IR67" s="409"/>
      <c r="IS67" s="409"/>
      <c r="IT67" s="409"/>
      <c r="IU67" s="409"/>
      <c r="IV67" s="409"/>
      <c r="IW67" s="409"/>
      <c r="IX67" s="420"/>
      <c r="IY67" s="409"/>
      <c r="IZ67" s="409"/>
      <c r="JA67" s="409"/>
      <c r="JB67" s="409"/>
      <c r="JC67" s="429"/>
      <c r="JD67" s="431"/>
      <c r="JE67" s="433"/>
      <c r="JF67" s="434"/>
      <c r="JG67" s="435"/>
      <c r="JH67" s="436"/>
      <c r="JI67" s="437"/>
      <c r="JJ67" s="439"/>
      <c r="JK67" s="439"/>
      <c r="JL67" s="439"/>
      <c r="JM67" s="439"/>
      <c r="JN67" s="439"/>
      <c r="JO67" s="439"/>
      <c r="JP67" s="439"/>
      <c r="JQ67" s="439"/>
      <c r="JR67" s="439"/>
    </row>
    <row r="68" spans="1:278" s="92" customFormat="1" ht="14.1" customHeight="1">
      <c r="A68" s="111">
        <v>-28.5</v>
      </c>
      <c r="B68" s="110">
        <v>40.17</v>
      </c>
      <c r="C68" s="110">
        <f t="shared" si="8"/>
        <v>-0.28000000000000114</v>
      </c>
      <c r="D68" s="110">
        <v>39.89</v>
      </c>
      <c r="E68" s="110">
        <f t="shared" si="9"/>
        <v>-7.0000000000000284E-2</v>
      </c>
      <c r="F68" s="140"/>
      <c r="G68" s="141"/>
      <c r="H68" s="141"/>
      <c r="I68" s="142"/>
      <c r="N68" s="590">
        <f t="shared" si="10"/>
        <v>40.17</v>
      </c>
      <c r="O68" s="100">
        <v>32.5</v>
      </c>
      <c r="P68" s="103">
        <v>1.1599999999999999</v>
      </c>
      <c r="Q68" s="103">
        <v>0.28999999999999998</v>
      </c>
      <c r="R68" s="103">
        <f t="shared" si="0"/>
        <v>1.45</v>
      </c>
      <c r="S68" s="104">
        <v>-0.49</v>
      </c>
      <c r="T68" s="104">
        <v>1.67</v>
      </c>
      <c r="U68" s="105">
        <f t="shared" si="12"/>
        <v>1.18</v>
      </c>
      <c r="V68" s="103">
        <f t="shared" si="13"/>
        <v>0.43499999999999994</v>
      </c>
      <c r="W68" s="103">
        <f t="shared" si="14"/>
        <v>-1.08</v>
      </c>
      <c r="X68" s="103">
        <f t="shared" si="17"/>
        <v>-54.734999999999943</v>
      </c>
      <c r="Y68" s="103">
        <f t="shared" si="18"/>
        <v>-33.120000000000005</v>
      </c>
      <c r="Z68" s="103">
        <f t="shared" si="15"/>
        <v>21.614999999999938</v>
      </c>
      <c r="AA68" s="103">
        <f t="shared" si="16"/>
        <v>21.614999999999938</v>
      </c>
      <c r="AB68" s="590">
        <v>21.99</v>
      </c>
      <c r="AC68" s="92">
        <f t="shared" ref="AC68:AC99" si="20">AB68-AA68</f>
        <v>0.3750000000000604</v>
      </c>
      <c r="AG68" s="477">
        <v>0.19499999999994344</v>
      </c>
      <c r="AH68" s="478">
        <v>0.23</v>
      </c>
      <c r="AI68" s="478">
        <v>0.8799999999999315</v>
      </c>
      <c r="AJ68" s="478">
        <v>0.16499999999997073</v>
      </c>
      <c r="AK68" s="478">
        <v>0.17</v>
      </c>
      <c r="AL68" s="478">
        <v>0.18</v>
      </c>
      <c r="AM68" s="478">
        <v>0.19</v>
      </c>
      <c r="AN68" s="478">
        <v>0.2</v>
      </c>
      <c r="AO68" s="478">
        <v>0.19</v>
      </c>
      <c r="AP68" s="478">
        <v>0.2</v>
      </c>
      <c r="AQ68" s="478">
        <v>0.21</v>
      </c>
      <c r="AR68" s="478">
        <v>0.2</v>
      </c>
      <c r="AS68" s="478">
        <v>0.21</v>
      </c>
      <c r="AT68" s="478">
        <v>0.2</v>
      </c>
      <c r="AU68" s="478">
        <v>0.21</v>
      </c>
      <c r="AV68" s="478">
        <v>0.21</v>
      </c>
      <c r="AW68" s="478">
        <v>0.22</v>
      </c>
      <c r="AX68" s="478">
        <v>0.23</v>
      </c>
      <c r="AY68" s="478">
        <v>0.22</v>
      </c>
      <c r="AZ68" s="478">
        <v>0.23</v>
      </c>
      <c r="BA68" s="499">
        <v>0.24</v>
      </c>
      <c r="BB68" s="499">
        <v>2.6499999999999488</v>
      </c>
      <c r="BC68" s="499">
        <v>3.0749999999999247</v>
      </c>
      <c r="BD68" s="499">
        <v>1.6149999999999665</v>
      </c>
      <c r="BE68" s="499">
        <v>3.6399999999999579</v>
      </c>
      <c r="BF68" s="499">
        <v>2.7049999999999486</v>
      </c>
      <c r="BG68" s="499">
        <v>5.1049999999999329</v>
      </c>
      <c r="BH68" s="499">
        <v>5.6429999999999367</v>
      </c>
      <c r="BI68" s="499">
        <v>4.5899999999999608</v>
      </c>
      <c r="BJ68" s="499">
        <v>5.21</v>
      </c>
      <c r="BK68" s="504">
        <v>3.8029999999999724</v>
      </c>
      <c r="BL68" s="509">
        <v>3.1999999999999602</v>
      </c>
      <c r="BM68" s="509">
        <v>4.0069999999999659</v>
      </c>
      <c r="BN68" s="509">
        <v>4.491199999999969</v>
      </c>
      <c r="BO68" s="509">
        <v>4.5999999999999996</v>
      </c>
      <c r="BP68" s="509">
        <v>4.53</v>
      </c>
      <c r="BQ68" s="509">
        <v>4.62</v>
      </c>
      <c r="BR68" s="509">
        <v>3.279999999999923</v>
      </c>
      <c r="BS68" s="528">
        <v>3.4</v>
      </c>
      <c r="BT68" s="528">
        <v>3.49</v>
      </c>
      <c r="BU68" s="528">
        <v>3.62</v>
      </c>
      <c r="BV68" s="528">
        <v>3.51</v>
      </c>
      <c r="BW68" s="528">
        <v>3.7999999999999687</v>
      </c>
      <c r="BX68" s="528">
        <v>3.92</v>
      </c>
      <c r="BY68" s="528">
        <v>3.9849999999998857</v>
      </c>
      <c r="BZ68" s="528">
        <v>3.8449999999999278</v>
      </c>
      <c r="CA68" s="528">
        <v>7.2499999999999361</v>
      </c>
      <c r="CB68" s="528">
        <v>7.49</v>
      </c>
      <c r="CC68" s="528">
        <v>8.0549999999999997</v>
      </c>
      <c r="CD68" s="528">
        <v>8.2200000000000006</v>
      </c>
      <c r="CE68" s="528">
        <v>8.1349999999999625</v>
      </c>
      <c r="CF68" s="528">
        <v>8.2799999999999994</v>
      </c>
      <c r="CG68" s="149">
        <v>8.4499999999999993</v>
      </c>
      <c r="CH68" s="541">
        <v>8.6759999999999984</v>
      </c>
      <c r="CI68" s="149">
        <v>9.0299999999999976</v>
      </c>
      <c r="CJ68" s="149">
        <v>9.1300000000000008</v>
      </c>
      <c r="CK68" s="149">
        <v>9.3221000000000007</v>
      </c>
      <c r="CL68" s="548">
        <v>9.2100000000000009</v>
      </c>
      <c r="CM68" s="149">
        <v>9.36</v>
      </c>
      <c r="CN68" s="149">
        <v>9.5</v>
      </c>
      <c r="CO68" s="149">
        <v>9.61</v>
      </c>
      <c r="CP68" s="149">
        <v>9.51</v>
      </c>
      <c r="CQ68" s="149">
        <v>9.7020999999999997</v>
      </c>
      <c r="CR68" s="149">
        <v>9.83</v>
      </c>
      <c r="CS68" s="149">
        <v>10.660550000000018</v>
      </c>
      <c r="CT68" s="149">
        <v>13.358664999999961</v>
      </c>
      <c r="CU68" s="149">
        <v>14.514999999999937</v>
      </c>
      <c r="CV68" s="149">
        <v>14.179999999999943</v>
      </c>
      <c r="CW68" s="149">
        <v>14.51</v>
      </c>
      <c r="CX68" s="149">
        <v>15.469999999999928</v>
      </c>
      <c r="CY68" s="149">
        <v>15.78</v>
      </c>
      <c r="CZ68" s="149">
        <v>15.249999999999964</v>
      </c>
      <c r="DA68" s="149">
        <v>17.224999999999916</v>
      </c>
      <c r="DB68" s="149">
        <v>17.57</v>
      </c>
      <c r="DC68" s="149">
        <v>18.684999999999974</v>
      </c>
      <c r="DD68" s="149">
        <v>19.059999999999999</v>
      </c>
      <c r="DE68" s="149">
        <v>19.389999999999951</v>
      </c>
      <c r="DF68" s="149">
        <v>19.753000000000004</v>
      </c>
      <c r="DG68" s="564">
        <v>20.059999999999999</v>
      </c>
      <c r="DH68" s="564">
        <v>20.43</v>
      </c>
      <c r="DI68" s="149">
        <v>20.75</v>
      </c>
      <c r="DJ68" s="149">
        <v>20.54</v>
      </c>
      <c r="DK68" s="149">
        <v>20.68</v>
      </c>
      <c r="DL68" s="149">
        <v>20.51</v>
      </c>
      <c r="DM68" s="149">
        <v>20.72</v>
      </c>
      <c r="DN68" s="149">
        <v>22.09</v>
      </c>
      <c r="DO68" s="149">
        <v>22.36</v>
      </c>
      <c r="DP68" s="149">
        <v>22.63</v>
      </c>
      <c r="DQ68" s="149">
        <v>23.756999999999969</v>
      </c>
      <c r="DR68" s="149">
        <v>24.239999999999959</v>
      </c>
      <c r="DS68" s="149">
        <v>24.43</v>
      </c>
      <c r="DT68" s="149">
        <v>24.6</v>
      </c>
      <c r="DU68" s="149">
        <v>24.48</v>
      </c>
      <c r="DV68" s="149">
        <v>24.65</v>
      </c>
      <c r="DW68" s="591">
        <v>24.82</v>
      </c>
      <c r="DX68" s="149">
        <v>25.07</v>
      </c>
      <c r="DY68" s="593">
        <v>25.22</v>
      </c>
      <c r="DZ68" s="594">
        <v>24.99</v>
      </c>
      <c r="EA68" s="149">
        <v>25.11</v>
      </c>
      <c r="EB68" s="596">
        <v>24.88</v>
      </c>
      <c r="EC68" s="597">
        <v>25.38</v>
      </c>
      <c r="ED68" s="149">
        <v>25.63</v>
      </c>
      <c r="EE68" s="600">
        <v>25.45</v>
      </c>
      <c r="EF68" s="601">
        <v>25.32</v>
      </c>
      <c r="EG68" s="602">
        <v>25.57</v>
      </c>
      <c r="EH68" s="149">
        <v>25.01</v>
      </c>
      <c r="EI68" s="149">
        <v>25.24</v>
      </c>
      <c r="EJ68" s="149">
        <v>25.04</v>
      </c>
      <c r="EK68" s="149">
        <v>24.86</v>
      </c>
      <c r="EL68" s="149">
        <v>25.03</v>
      </c>
      <c r="EM68" s="149">
        <v>24.78</v>
      </c>
      <c r="EN68" s="149">
        <v>22.880999999999965</v>
      </c>
      <c r="EO68" s="149">
        <v>21.614999999999938</v>
      </c>
      <c r="EP68" s="149">
        <v>21.77</v>
      </c>
      <c r="EQ68" s="149">
        <v>22.1</v>
      </c>
      <c r="ER68" s="149">
        <v>21.95</v>
      </c>
      <c r="ES68" s="149">
        <v>22.15</v>
      </c>
      <c r="ET68" s="621">
        <v>21.99</v>
      </c>
      <c r="EU68" s="149"/>
      <c r="EV68" s="149"/>
      <c r="EW68" s="149"/>
      <c r="EX68" s="149"/>
      <c r="EY68" s="149"/>
      <c r="EZ68" s="149"/>
      <c r="FA68" s="149"/>
      <c r="FB68" s="149"/>
      <c r="FC68" s="149"/>
      <c r="FD68" s="149"/>
      <c r="FE68" s="282"/>
      <c r="FF68" s="283"/>
      <c r="FG68" s="285"/>
      <c r="FH68" s="286"/>
      <c r="FI68" s="287"/>
      <c r="FJ68" s="288"/>
      <c r="FK68" s="289"/>
      <c r="FL68" s="290"/>
      <c r="FM68" s="291"/>
      <c r="FN68" s="291"/>
      <c r="FO68" s="293"/>
      <c r="FP68" s="294"/>
      <c r="FQ68" s="291"/>
      <c r="FR68" s="291"/>
      <c r="FS68" s="291"/>
      <c r="FT68" s="291"/>
      <c r="FU68" s="291"/>
      <c r="FV68" s="291"/>
      <c r="FW68" s="291"/>
      <c r="FX68" s="298"/>
      <c r="FY68" s="299"/>
      <c r="FZ68" s="300"/>
      <c r="GA68" s="301"/>
      <c r="GB68" s="302"/>
      <c r="GC68" s="304"/>
      <c r="GD68" s="305"/>
      <c r="GE68" s="306"/>
      <c r="GF68" s="307"/>
      <c r="GG68" s="308"/>
      <c r="GH68" s="309"/>
      <c r="GI68" s="310"/>
      <c r="GJ68" s="311"/>
      <c r="GK68" s="313"/>
      <c r="GL68" s="313"/>
      <c r="GM68" s="313"/>
      <c r="GN68" s="316"/>
      <c r="GO68" s="317"/>
      <c r="GP68" s="318"/>
      <c r="GQ68" s="313"/>
      <c r="GR68" s="313"/>
      <c r="GS68" s="313"/>
      <c r="GT68" s="313"/>
      <c r="GU68" s="313"/>
      <c r="GV68" s="313"/>
      <c r="GW68" s="321"/>
      <c r="GX68" s="321"/>
      <c r="GY68" s="325"/>
      <c r="GZ68" s="327"/>
      <c r="HA68" s="321"/>
      <c r="HB68" s="321"/>
      <c r="HC68" s="321"/>
      <c r="HD68" s="321"/>
      <c r="HE68" s="321"/>
      <c r="HF68" s="321"/>
      <c r="HG68" s="321"/>
      <c r="HH68" s="337"/>
      <c r="HI68" s="343"/>
      <c r="HJ68" s="347"/>
      <c r="HK68" s="321"/>
      <c r="HL68" s="352"/>
      <c r="HM68" s="355"/>
      <c r="HN68" s="355"/>
      <c r="HO68" s="355"/>
      <c r="HP68" s="355"/>
      <c r="HQ68" s="355"/>
      <c r="HR68" s="355"/>
      <c r="HS68" s="355"/>
      <c r="HT68" s="355"/>
      <c r="HU68" s="355"/>
      <c r="HV68" s="355"/>
      <c r="HW68" s="355"/>
      <c r="HX68" s="355"/>
      <c r="HY68" s="363"/>
      <c r="HZ68" s="369"/>
      <c r="IA68" s="373"/>
      <c r="IB68" s="377"/>
      <c r="IC68" s="380"/>
      <c r="ID68" s="382"/>
      <c r="IE68" s="384"/>
      <c r="IF68" s="386"/>
      <c r="IG68" s="389"/>
      <c r="IH68" s="392"/>
      <c r="II68" s="394"/>
      <c r="IJ68" s="396"/>
      <c r="IK68" s="399"/>
      <c r="IL68" s="400"/>
      <c r="IM68" s="401"/>
      <c r="IN68" s="402"/>
      <c r="IO68" s="404"/>
      <c r="IP68" s="406"/>
      <c r="IQ68" s="408"/>
      <c r="IR68" s="409"/>
      <c r="IS68" s="409"/>
      <c r="IT68" s="409"/>
      <c r="IU68" s="409"/>
      <c r="IV68" s="409"/>
      <c r="IW68" s="409"/>
      <c r="IX68" s="420"/>
      <c r="IY68" s="409"/>
      <c r="IZ68" s="409"/>
      <c r="JA68" s="409"/>
      <c r="JB68" s="409"/>
      <c r="JC68" s="429"/>
      <c r="JD68" s="431"/>
      <c r="JE68" s="433"/>
      <c r="JF68" s="434"/>
      <c r="JG68" s="435"/>
      <c r="JH68" s="436"/>
      <c r="JI68" s="437"/>
      <c r="JJ68" s="439"/>
      <c r="JK68" s="439"/>
      <c r="JL68" s="439"/>
      <c r="JM68" s="439"/>
      <c r="JN68" s="439"/>
      <c r="JO68" s="439"/>
      <c r="JP68" s="439"/>
      <c r="JQ68" s="439"/>
      <c r="JR68" s="439"/>
    </row>
    <row r="69" spans="1:278" s="92" customFormat="1" ht="14.1" customHeight="1">
      <c r="A69" s="111">
        <v>-29</v>
      </c>
      <c r="B69" s="110">
        <v>37.85</v>
      </c>
      <c r="C69" s="110">
        <f t="shared" si="8"/>
        <v>-0.25999999999999801</v>
      </c>
      <c r="D69" s="110">
        <v>37.590000000000003</v>
      </c>
      <c r="E69" s="110">
        <f t="shared" si="9"/>
        <v>-6.4999999999999503E-2</v>
      </c>
      <c r="F69" s="140"/>
      <c r="G69" s="141"/>
      <c r="H69" s="141"/>
      <c r="I69" s="142"/>
      <c r="N69" s="590">
        <f t="shared" si="10"/>
        <v>37.85</v>
      </c>
      <c r="O69" s="100">
        <v>33</v>
      </c>
      <c r="P69" s="92">
        <v>1.64</v>
      </c>
      <c r="Q69" s="92">
        <v>-0.48</v>
      </c>
      <c r="R69" s="103">
        <f t="shared" si="0"/>
        <v>1.1599999999999999</v>
      </c>
      <c r="S69" s="104">
        <v>0.15</v>
      </c>
      <c r="T69" s="104">
        <v>0.97</v>
      </c>
      <c r="U69" s="105">
        <f t="shared" si="12"/>
        <v>1.1199999999999999</v>
      </c>
      <c r="V69" s="103">
        <f t="shared" si="13"/>
        <v>1.06</v>
      </c>
      <c r="W69" s="103">
        <f t="shared" si="14"/>
        <v>-0.41</v>
      </c>
      <c r="X69" s="103">
        <f t="shared" si="17"/>
        <v>-53.67499999999994</v>
      </c>
      <c r="Y69" s="103">
        <f t="shared" si="18"/>
        <v>-33.53</v>
      </c>
      <c r="Z69" s="103">
        <f t="shared" si="15"/>
        <v>20.144999999999939</v>
      </c>
      <c r="AA69" s="103">
        <f t="shared" si="16"/>
        <v>20.144999999999939</v>
      </c>
      <c r="AB69" s="590">
        <v>20.49</v>
      </c>
      <c r="AC69" s="92">
        <f t="shared" si="20"/>
        <v>0.34500000000005926</v>
      </c>
      <c r="AG69" s="477">
        <v>-5.0000000000061107E-2</v>
      </c>
      <c r="AH69" s="478">
        <v>-0.06</v>
      </c>
      <c r="AI69" s="478">
        <v>0.72999999999992582</v>
      </c>
      <c r="AJ69" s="478">
        <v>4.9999999999968736E-2</v>
      </c>
      <c r="AK69" s="478">
        <v>0.05</v>
      </c>
      <c r="AL69" s="478">
        <v>0.05</v>
      </c>
      <c r="AM69" s="478">
        <v>0.05</v>
      </c>
      <c r="AN69" s="478">
        <v>0.05</v>
      </c>
      <c r="AO69" s="478">
        <v>0.05</v>
      </c>
      <c r="AP69" s="478">
        <v>0.05</v>
      </c>
      <c r="AQ69" s="478">
        <v>0.05</v>
      </c>
      <c r="AR69" s="478">
        <v>0.05</v>
      </c>
      <c r="AS69" s="478">
        <v>0.05</v>
      </c>
      <c r="AT69" s="478">
        <v>0.05</v>
      </c>
      <c r="AU69" s="478">
        <v>0.05</v>
      </c>
      <c r="AV69" s="478">
        <v>0.05</v>
      </c>
      <c r="AW69" s="478">
        <v>0.05</v>
      </c>
      <c r="AX69" s="478">
        <v>0.05</v>
      </c>
      <c r="AY69" s="478">
        <v>0.05</v>
      </c>
      <c r="AZ69" s="478">
        <v>0.05</v>
      </c>
      <c r="BA69" s="499">
        <v>0.05</v>
      </c>
      <c r="BB69" s="499">
        <v>2.334999999999944</v>
      </c>
      <c r="BC69" s="499">
        <v>2.7349999999999213</v>
      </c>
      <c r="BD69" s="499">
        <v>1.3449999999999633</v>
      </c>
      <c r="BE69" s="499">
        <v>3.4199999999999591</v>
      </c>
      <c r="BF69" s="499">
        <v>2.4049999999999443</v>
      </c>
      <c r="BG69" s="499">
        <v>4.6249999999999289</v>
      </c>
      <c r="BH69" s="499">
        <v>5.1469999999999327</v>
      </c>
      <c r="BI69" s="499">
        <v>4.1149999999999594</v>
      </c>
      <c r="BJ69" s="499">
        <v>4.72</v>
      </c>
      <c r="BK69" s="504">
        <v>3.3619999999999708</v>
      </c>
      <c r="BL69" s="509">
        <v>2.7799999999999585</v>
      </c>
      <c r="BM69" s="509">
        <v>3.5629999999999642</v>
      </c>
      <c r="BN69" s="509">
        <v>4.032799999999968</v>
      </c>
      <c r="BO69" s="509">
        <v>4.13</v>
      </c>
      <c r="BP69" s="509">
        <v>4.07</v>
      </c>
      <c r="BQ69" s="509">
        <v>4.1500000000000004</v>
      </c>
      <c r="BR69" s="509">
        <v>2.8399999999999181</v>
      </c>
      <c r="BS69" s="528">
        <v>2.95</v>
      </c>
      <c r="BT69" s="528">
        <v>3.03</v>
      </c>
      <c r="BU69" s="528">
        <v>3.15</v>
      </c>
      <c r="BV69" s="528">
        <v>3.05</v>
      </c>
      <c r="BW69" s="528">
        <v>3.4399999999999693</v>
      </c>
      <c r="BX69" s="528">
        <v>3.55</v>
      </c>
      <c r="BY69" s="528">
        <v>3.4449999999998866</v>
      </c>
      <c r="BZ69" s="528">
        <v>3.3299999999999272</v>
      </c>
      <c r="CA69" s="528">
        <v>6.6949999999999363</v>
      </c>
      <c r="CB69" s="528">
        <v>6.92</v>
      </c>
      <c r="CC69" s="528">
        <v>7.4649999999999999</v>
      </c>
      <c r="CD69" s="528">
        <v>7.61</v>
      </c>
      <c r="CE69" s="528">
        <v>7.5149999999999579</v>
      </c>
      <c r="CF69" s="528">
        <v>7.65</v>
      </c>
      <c r="CG69" s="149">
        <v>7.8</v>
      </c>
      <c r="CH69" s="541">
        <v>8.0180000000000007</v>
      </c>
      <c r="CI69" s="149">
        <v>8.322000000000001</v>
      </c>
      <c r="CJ69" s="149">
        <v>8.41</v>
      </c>
      <c r="CK69" s="149">
        <v>8.5952999999999999</v>
      </c>
      <c r="CL69" s="548">
        <v>8.49</v>
      </c>
      <c r="CM69" s="149">
        <v>8.6300000000000008</v>
      </c>
      <c r="CN69" s="149">
        <v>8.76</v>
      </c>
      <c r="CO69" s="149">
        <v>8.8699999999999992</v>
      </c>
      <c r="CP69" s="149">
        <v>8.7799999999999994</v>
      </c>
      <c r="CQ69" s="149">
        <v>8.9652999999999992</v>
      </c>
      <c r="CR69" s="149">
        <v>9.08</v>
      </c>
      <c r="CS69" s="149">
        <v>9.8468500000000212</v>
      </c>
      <c r="CT69" s="149">
        <v>12.516054999999959</v>
      </c>
      <c r="CU69" s="149">
        <v>13.659999999999933</v>
      </c>
      <c r="CV69" s="149">
        <v>13.209999999999944</v>
      </c>
      <c r="CW69" s="149">
        <v>13.51</v>
      </c>
      <c r="CX69" s="149">
        <v>14.334999999999923</v>
      </c>
      <c r="CY69" s="149">
        <v>14.62</v>
      </c>
      <c r="CZ69" s="149">
        <v>14.19999999999996</v>
      </c>
      <c r="DA69" s="149">
        <v>16.129999999999917</v>
      </c>
      <c r="DB69" s="149">
        <v>16.45</v>
      </c>
      <c r="DC69" s="149">
        <v>17.309999999999974</v>
      </c>
      <c r="DD69" s="149">
        <v>17.66</v>
      </c>
      <c r="DE69" s="149">
        <v>18.084999999999951</v>
      </c>
      <c r="DF69" s="149">
        <v>18.420500000000004</v>
      </c>
      <c r="DG69" s="564">
        <v>18.71</v>
      </c>
      <c r="DH69" s="564">
        <v>19.05</v>
      </c>
      <c r="DI69" s="149">
        <v>19.350000000000001</v>
      </c>
      <c r="DJ69" s="149">
        <v>19.16</v>
      </c>
      <c r="DK69" s="149">
        <v>19.29</v>
      </c>
      <c r="DL69" s="149">
        <v>19.14</v>
      </c>
      <c r="DM69" s="149">
        <v>19.329999999999998</v>
      </c>
      <c r="DN69" s="149">
        <v>20.65</v>
      </c>
      <c r="DO69" s="149">
        <v>20.9</v>
      </c>
      <c r="DP69" s="149">
        <v>21.15</v>
      </c>
      <c r="DQ69" s="149">
        <v>22.220999999999968</v>
      </c>
      <c r="DR69" s="149">
        <v>22.679999999999957</v>
      </c>
      <c r="DS69" s="149">
        <v>22.86</v>
      </c>
      <c r="DT69" s="149">
        <v>23.02</v>
      </c>
      <c r="DU69" s="149">
        <v>22.9</v>
      </c>
      <c r="DV69" s="149">
        <v>23.06</v>
      </c>
      <c r="DW69" s="591">
        <v>23.22</v>
      </c>
      <c r="DX69" s="149">
        <v>23.45</v>
      </c>
      <c r="DY69" s="593">
        <v>23.59</v>
      </c>
      <c r="DZ69" s="594">
        <v>23.38</v>
      </c>
      <c r="EA69" s="149">
        <v>23.5</v>
      </c>
      <c r="EB69" s="596">
        <v>23.29</v>
      </c>
      <c r="EC69" s="597">
        <v>23.76</v>
      </c>
      <c r="ED69" s="149">
        <v>24</v>
      </c>
      <c r="EE69" s="600">
        <v>23.83</v>
      </c>
      <c r="EF69" s="601">
        <v>23.71</v>
      </c>
      <c r="EG69" s="602">
        <v>23.95</v>
      </c>
      <c r="EH69" s="149">
        <v>23.42</v>
      </c>
      <c r="EI69" s="149">
        <v>23.63</v>
      </c>
      <c r="EJ69" s="149">
        <v>23.44</v>
      </c>
      <c r="EK69" s="149">
        <v>23.28</v>
      </c>
      <c r="EL69" s="149">
        <v>23.44</v>
      </c>
      <c r="EM69" s="149">
        <v>23.21</v>
      </c>
      <c r="EN69" s="149">
        <v>21.370999999999963</v>
      </c>
      <c r="EO69" s="149">
        <v>20.144999999999939</v>
      </c>
      <c r="EP69" s="149">
        <v>20.29</v>
      </c>
      <c r="EQ69" s="149">
        <v>20.59</v>
      </c>
      <c r="ER69" s="149">
        <v>20.45</v>
      </c>
      <c r="ES69" s="149">
        <v>20.63</v>
      </c>
      <c r="ET69" s="621">
        <v>20.49</v>
      </c>
      <c r="EU69" s="149"/>
      <c r="EV69" s="149"/>
      <c r="EW69" s="149"/>
      <c r="EX69" s="149"/>
      <c r="EY69" s="149"/>
      <c r="EZ69" s="149"/>
      <c r="FA69" s="149"/>
      <c r="FB69" s="149"/>
      <c r="FC69" s="149"/>
      <c r="FD69" s="149"/>
      <c r="FE69" s="282"/>
      <c r="FF69" s="283"/>
      <c r="FG69" s="285"/>
      <c r="FH69" s="286"/>
      <c r="FI69" s="287"/>
      <c r="FJ69" s="288"/>
      <c r="FK69" s="289"/>
      <c r="FL69" s="290"/>
      <c r="FM69" s="291"/>
      <c r="FN69" s="291"/>
      <c r="FO69" s="293"/>
      <c r="FP69" s="294"/>
      <c r="FQ69" s="291"/>
      <c r="FR69" s="291"/>
      <c r="FS69" s="291"/>
      <c r="FT69" s="291"/>
      <c r="FU69" s="291"/>
      <c r="FV69" s="291"/>
      <c r="FW69" s="291"/>
      <c r="FX69" s="298"/>
      <c r="FY69" s="299"/>
      <c r="FZ69" s="300"/>
      <c r="GA69" s="301"/>
      <c r="GB69" s="302"/>
      <c r="GC69" s="304"/>
      <c r="GD69" s="305"/>
      <c r="GE69" s="306"/>
      <c r="GF69" s="307"/>
      <c r="GG69" s="308"/>
      <c r="GH69" s="309"/>
      <c r="GI69" s="310"/>
      <c r="GJ69" s="311"/>
      <c r="GK69" s="313"/>
      <c r="GL69" s="313"/>
      <c r="GM69" s="313"/>
      <c r="GN69" s="316"/>
      <c r="GO69" s="317"/>
      <c r="GP69" s="318"/>
      <c r="GQ69" s="313"/>
      <c r="GR69" s="313"/>
      <c r="GS69" s="313"/>
      <c r="GT69" s="313"/>
      <c r="GU69" s="313"/>
      <c r="GV69" s="313"/>
      <c r="GW69" s="321"/>
      <c r="GX69" s="321"/>
      <c r="GY69" s="325"/>
      <c r="GZ69" s="327"/>
      <c r="HA69" s="321"/>
      <c r="HB69" s="321"/>
      <c r="HC69" s="321"/>
      <c r="HD69" s="321"/>
      <c r="HE69" s="321"/>
      <c r="HF69" s="321"/>
      <c r="HG69" s="321"/>
      <c r="HH69" s="337"/>
      <c r="HI69" s="343"/>
      <c r="HJ69" s="347"/>
      <c r="HK69" s="321"/>
      <c r="HL69" s="352"/>
      <c r="HM69" s="355"/>
      <c r="HN69" s="355"/>
      <c r="HO69" s="355"/>
      <c r="HP69" s="355"/>
      <c r="HQ69" s="355"/>
      <c r="HR69" s="355"/>
      <c r="HS69" s="355"/>
      <c r="HT69" s="355"/>
      <c r="HU69" s="355"/>
      <c r="HV69" s="355"/>
      <c r="HW69" s="355"/>
      <c r="HX69" s="355"/>
      <c r="HY69" s="363"/>
      <c r="HZ69" s="369"/>
      <c r="IA69" s="373"/>
      <c r="IB69" s="377"/>
      <c r="IC69" s="380"/>
      <c r="ID69" s="382"/>
      <c r="IE69" s="384"/>
      <c r="IF69" s="386"/>
      <c r="IG69" s="389"/>
      <c r="IH69" s="392"/>
      <c r="II69" s="394"/>
      <c r="IJ69" s="396"/>
      <c r="IK69" s="399"/>
      <c r="IL69" s="400"/>
      <c r="IM69" s="401"/>
      <c r="IN69" s="402"/>
      <c r="IO69" s="404"/>
      <c r="IP69" s="406"/>
      <c r="IQ69" s="408"/>
      <c r="IR69" s="409"/>
      <c r="IS69" s="409"/>
      <c r="IT69" s="409"/>
      <c r="IU69" s="409"/>
      <c r="IV69" s="409"/>
      <c r="IW69" s="409"/>
      <c r="IX69" s="420"/>
      <c r="IY69" s="409"/>
      <c r="IZ69" s="409"/>
      <c r="JA69" s="409"/>
      <c r="JB69" s="409"/>
      <c r="JC69" s="429"/>
      <c r="JD69" s="431"/>
      <c r="JE69" s="433"/>
      <c r="JF69" s="434"/>
      <c r="JG69" s="435"/>
      <c r="JH69" s="436"/>
      <c r="JI69" s="437"/>
      <c r="JJ69" s="439"/>
      <c r="JK69" s="439"/>
      <c r="JL69" s="439"/>
      <c r="JM69" s="439"/>
      <c r="JN69" s="439"/>
      <c r="JO69" s="439"/>
      <c r="JP69" s="439"/>
      <c r="JQ69" s="439"/>
      <c r="JR69" s="439"/>
    </row>
    <row r="70" spans="1:278" s="92" customFormat="1" ht="14.1" customHeight="1">
      <c r="A70" s="111">
        <v>-29.5</v>
      </c>
      <c r="B70" s="110">
        <v>35.549999999999997</v>
      </c>
      <c r="C70" s="110">
        <f t="shared" si="8"/>
        <v>-0.25</v>
      </c>
      <c r="D70" s="110">
        <v>35.299999999999997</v>
      </c>
      <c r="E70" s="110">
        <f t="shared" si="9"/>
        <v>-6.25E-2</v>
      </c>
      <c r="F70" s="140"/>
      <c r="G70" s="141"/>
      <c r="H70" s="141"/>
      <c r="I70" s="142"/>
      <c r="N70" s="590">
        <f t="shared" si="10"/>
        <v>35.549999999999997</v>
      </c>
      <c r="O70" s="100">
        <v>33.5</v>
      </c>
      <c r="P70" s="103">
        <v>2.95</v>
      </c>
      <c r="Q70" s="103">
        <v>-1.45</v>
      </c>
      <c r="R70" s="103">
        <f t="shared" ref="R70:R99" si="21">P70+Q70</f>
        <v>1.5000000000000002</v>
      </c>
      <c r="S70" s="104">
        <v>1.36</v>
      </c>
      <c r="T70" s="104">
        <v>-0.25</v>
      </c>
      <c r="U70" s="105">
        <f t="shared" si="12"/>
        <v>1.1100000000000001</v>
      </c>
      <c r="V70" s="103">
        <f t="shared" si="13"/>
        <v>2.2000000000000002</v>
      </c>
      <c r="W70" s="103">
        <f t="shared" si="14"/>
        <v>0.80500000000000005</v>
      </c>
      <c r="X70" s="103">
        <f t="shared" si="17"/>
        <v>-51.474999999999937</v>
      </c>
      <c r="Y70" s="103">
        <f t="shared" si="18"/>
        <v>-32.725000000000001</v>
      </c>
      <c r="Z70" s="103">
        <f t="shared" si="15"/>
        <v>18.749999999999936</v>
      </c>
      <c r="AA70" s="103">
        <f t="shared" si="16"/>
        <v>18.749999999999936</v>
      </c>
      <c r="AB70" s="590">
        <v>19.07</v>
      </c>
      <c r="AC70" s="92">
        <f t="shared" si="20"/>
        <v>0.32000000000006423</v>
      </c>
      <c r="AG70" s="477">
        <v>-0.24000000000006594</v>
      </c>
      <c r="AH70" s="478">
        <v>-0.28000000000000003</v>
      </c>
      <c r="AI70" s="478">
        <v>0.60999999999992127</v>
      </c>
      <c r="AJ70" s="478">
        <v>-0.19000000000003325</v>
      </c>
      <c r="AK70" s="478">
        <v>-0.2</v>
      </c>
      <c r="AL70" s="478">
        <v>-0.21</v>
      </c>
      <c r="AM70" s="478">
        <v>-0.22</v>
      </c>
      <c r="AN70" s="478">
        <v>-0.23</v>
      </c>
      <c r="AO70" s="478">
        <v>-0.22</v>
      </c>
      <c r="AP70" s="478">
        <v>-0.23</v>
      </c>
      <c r="AQ70" s="478">
        <v>-0.24</v>
      </c>
      <c r="AR70" s="478">
        <v>-0.23</v>
      </c>
      <c r="AS70" s="478">
        <v>-0.24</v>
      </c>
      <c r="AT70" s="478">
        <v>-0.23</v>
      </c>
      <c r="AU70" s="478">
        <v>-0.24</v>
      </c>
      <c r="AV70" s="478">
        <v>-0.24</v>
      </c>
      <c r="AW70" s="478">
        <v>-0.25</v>
      </c>
      <c r="AX70" s="478">
        <v>-0.26</v>
      </c>
      <c r="AY70" s="478">
        <v>-0.25</v>
      </c>
      <c r="AZ70" s="478">
        <v>-0.26</v>
      </c>
      <c r="BA70" s="499">
        <v>-0.27</v>
      </c>
      <c r="BB70" s="499">
        <v>2.3199999999999434</v>
      </c>
      <c r="BC70" s="499">
        <v>2.3949999999999179</v>
      </c>
      <c r="BD70" s="499">
        <v>1.1299999999999599</v>
      </c>
      <c r="BE70" s="499">
        <v>3.1549999999999585</v>
      </c>
      <c r="BF70" s="499">
        <v>2.1249999999999432</v>
      </c>
      <c r="BG70" s="499">
        <v>4.259999999999927</v>
      </c>
      <c r="BH70" s="499">
        <v>4.7659999999999307</v>
      </c>
      <c r="BI70" s="499">
        <v>3.8149999999999551</v>
      </c>
      <c r="BJ70" s="499">
        <v>4.4000000000000004</v>
      </c>
      <c r="BK70" s="504">
        <v>3.0244999999999669</v>
      </c>
      <c r="BL70" s="509">
        <v>2.4349999999999525</v>
      </c>
      <c r="BM70" s="509">
        <v>3.1939999999999582</v>
      </c>
      <c r="BN70" s="509">
        <v>3.6493999999999618</v>
      </c>
      <c r="BO70" s="509">
        <v>3.74</v>
      </c>
      <c r="BP70" s="509">
        <v>3.68</v>
      </c>
      <c r="BQ70" s="509">
        <v>3.75</v>
      </c>
      <c r="BR70" s="509">
        <v>2.434999999999917</v>
      </c>
      <c r="BS70" s="528">
        <v>2.5299999999999998</v>
      </c>
      <c r="BT70" s="528">
        <v>2.6</v>
      </c>
      <c r="BU70" s="528">
        <v>2.7</v>
      </c>
      <c r="BV70" s="528">
        <v>2.62</v>
      </c>
      <c r="BW70" s="528">
        <v>3.0749999999999673</v>
      </c>
      <c r="BX70" s="528">
        <v>3.17</v>
      </c>
      <c r="BY70" s="528">
        <v>3.0499999999998835</v>
      </c>
      <c r="BZ70" s="528">
        <v>2.8549999999999258</v>
      </c>
      <c r="CA70" s="528">
        <v>6.1899999999999338</v>
      </c>
      <c r="CB70" s="528">
        <v>6.39</v>
      </c>
      <c r="CC70" s="528">
        <v>6.9049999999999994</v>
      </c>
      <c r="CD70" s="528">
        <v>7.04</v>
      </c>
      <c r="CE70" s="528">
        <v>6.9299999999999571</v>
      </c>
      <c r="CF70" s="528">
        <v>7.05</v>
      </c>
      <c r="CG70" s="149">
        <v>7.19</v>
      </c>
      <c r="CH70" s="541">
        <v>7.3960000000000008</v>
      </c>
      <c r="CI70" s="149">
        <v>7.660000000000001</v>
      </c>
      <c r="CJ70" s="149">
        <v>7.74</v>
      </c>
      <c r="CK70" s="149">
        <v>7.9150999999999998</v>
      </c>
      <c r="CL70" s="548">
        <v>7.82</v>
      </c>
      <c r="CM70" s="149">
        <v>7.95</v>
      </c>
      <c r="CN70" s="149">
        <v>8.07</v>
      </c>
      <c r="CO70" s="149">
        <v>8.17</v>
      </c>
      <c r="CP70" s="149">
        <v>8.09</v>
      </c>
      <c r="CQ70" s="149">
        <v>8.2651000000000003</v>
      </c>
      <c r="CR70" s="149">
        <v>8.3699999999999992</v>
      </c>
      <c r="CS70" s="149">
        <v>9.0756000000000192</v>
      </c>
      <c r="CT70" s="149">
        <v>11.742179999999955</v>
      </c>
      <c r="CU70" s="149">
        <v>12.884999999999927</v>
      </c>
      <c r="CV70" s="149">
        <v>12.384999999999941</v>
      </c>
      <c r="CW70" s="149">
        <v>12.67</v>
      </c>
      <c r="CX70" s="149">
        <v>13.404999999999923</v>
      </c>
      <c r="CY70" s="149">
        <v>13.67</v>
      </c>
      <c r="CZ70" s="149">
        <v>13.169999999999959</v>
      </c>
      <c r="DA70" s="149">
        <v>15.119999999999912</v>
      </c>
      <c r="DB70" s="149">
        <v>15.42</v>
      </c>
      <c r="DC70" s="149">
        <v>16.064999999999969</v>
      </c>
      <c r="DD70" s="149">
        <v>16.39</v>
      </c>
      <c r="DE70" s="149">
        <v>16.909999999999947</v>
      </c>
      <c r="DF70" s="149">
        <v>17.229000000000006</v>
      </c>
      <c r="DG70" s="564">
        <v>17.5</v>
      </c>
      <c r="DH70" s="564">
        <v>17.82</v>
      </c>
      <c r="DI70" s="149">
        <v>18.100000000000001</v>
      </c>
      <c r="DJ70" s="149">
        <v>17.920000000000002</v>
      </c>
      <c r="DK70" s="149">
        <v>18.05</v>
      </c>
      <c r="DL70" s="149">
        <v>17.91</v>
      </c>
      <c r="DM70" s="149">
        <v>18.09</v>
      </c>
      <c r="DN70" s="149">
        <v>19.36</v>
      </c>
      <c r="DO70" s="149">
        <v>19.59</v>
      </c>
      <c r="DP70" s="149">
        <v>19.829999999999998</v>
      </c>
      <c r="DQ70" s="149">
        <v>20.834499999999966</v>
      </c>
      <c r="DR70" s="149">
        <v>21.264999999999954</v>
      </c>
      <c r="DS70" s="149">
        <v>21.44</v>
      </c>
      <c r="DT70" s="149">
        <v>21.59</v>
      </c>
      <c r="DU70" s="149">
        <v>21.48</v>
      </c>
      <c r="DV70" s="149">
        <v>21.63</v>
      </c>
      <c r="DW70" s="591">
        <v>21.78</v>
      </c>
      <c r="DX70" s="149">
        <v>22</v>
      </c>
      <c r="DY70" s="593">
        <v>22.13</v>
      </c>
      <c r="DZ70" s="594">
        <v>21.93</v>
      </c>
      <c r="EA70" s="149">
        <v>22.04</v>
      </c>
      <c r="EB70" s="596">
        <v>21.84</v>
      </c>
      <c r="EC70" s="597">
        <v>22.28</v>
      </c>
      <c r="ED70" s="149">
        <v>22.5</v>
      </c>
      <c r="EE70" s="600">
        <v>22.34</v>
      </c>
      <c r="EF70" s="601">
        <v>22.23</v>
      </c>
      <c r="EG70" s="602">
        <v>22.45</v>
      </c>
      <c r="EH70" s="149">
        <v>21.95</v>
      </c>
      <c r="EI70" s="149">
        <v>22.15</v>
      </c>
      <c r="EJ70" s="149">
        <v>21.97</v>
      </c>
      <c r="EK70" s="149">
        <v>21.82</v>
      </c>
      <c r="EL70" s="149">
        <v>21.97</v>
      </c>
      <c r="EM70" s="149">
        <v>21.75</v>
      </c>
      <c r="EN70" s="149">
        <v>19.94999999999996</v>
      </c>
      <c r="EO70" s="149">
        <v>18.749999999999936</v>
      </c>
      <c r="EP70" s="149">
        <v>18.88</v>
      </c>
      <c r="EQ70" s="149">
        <v>19.16</v>
      </c>
      <c r="ER70" s="149">
        <v>19.03</v>
      </c>
      <c r="ES70" s="149">
        <v>19.2</v>
      </c>
      <c r="ET70" s="621">
        <v>19.07</v>
      </c>
      <c r="EU70" s="149"/>
      <c r="EV70" s="149"/>
      <c r="EW70" s="149"/>
      <c r="EX70" s="149"/>
      <c r="EY70" s="149"/>
      <c r="EZ70" s="149"/>
      <c r="FA70" s="149"/>
      <c r="FB70" s="149"/>
      <c r="FC70" s="149"/>
      <c r="FD70" s="149"/>
      <c r="FE70" s="282"/>
      <c r="FF70" s="283"/>
      <c r="FG70" s="285"/>
      <c r="FH70" s="286"/>
      <c r="FI70" s="287"/>
      <c r="FJ70" s="288"/>
      <c r="FK70" s="289"/>
      <c r="FL70" s="290"/>
      <c r="FM70" s="291"/>
      <c r="FN70" s="291"/>
      <c r="FO70" s="293"/>
      <c r="FP70" s="294"/>
      <c r="FQ70" s="291"/>
      <c r="FR70" s="291"/>
      <c r="FS70" s="291"/>
      <c r="FT70" s="291"/>
      <c r="FU70" s="291"/>
      <c r="FV70" s="291"/>
      <c r="FW70" s="291"/>
      <c r="FX70" s="298"/>
      <c r="FY70" s="299"/>
      <c r="FZ70" s="300"/>
      <c r="GA70" s="301"/>
      <c r="GB70" s="302"/>
      <c r="GC70" s="304"/>
      <c r="GD70" s="305"/>
      <c r="GE70" s="306"/>
      <c r="GF70" s="307"/>
      <c r="GG70" s="308"/>
      <c r="GH70" s="309"/>
      <c r="GI70" s="310"/>
      <c r="GJ70" s="311"/>
      <c r="GK70" s="313"/>
      <c r="GL70" s="313"/>
      <c r="GM70" s="313"/>
      <c r="GN70" s="316"/>
      <c r="GO70" s="317"/>
      <c r="GP70" s="318"/>
      <c r="GQ70" s="313"/>
      <c r="GR70" s="313"/>
      <c r="GS70" s="313"/>
      <c r="GT70" s="313"/>
      <c r="GU70" s="313"/>
      <c r="GV70" s="313"/>
      <c r="GW70" s="321"/>
      <c r="GX70" s="321"/>
      <c r="GY70" s="325"/>
      <c r="GZ70" s="327"/>
      <c r="HA70" s="321"/>
      <c r="HB70" s="321"/>
      <c r="HC70" s="321"/>
      <c r="HD70" s="321"/>
      <c r="HE70" s="321"/>
      <c r="HF70" s="321"/>
      <c r="HG70" s="321"/>
      <c r="HH70" s="337"/>
      <c r="HI70" s="343"/>
      <c r="HJ70" s="347"/>
      <c r="HK70" s="321"/>
      <c r="HL70" s="352"/>
      <c r="HM70" s="355"/>
      <c r="HN70" s="355"/>
      <c r="HO70" s="355"/>
      <c r="HP70" s="355"/>
      <c r="HQ70" s="355"/>
      <c r="HR70" s="355"/>
      <c r="HS70" s="355"/>
      <c r="HT70" s="355"/>
      <c r="HU70" s="355"/>
      <c r="HV70" s="355"/>
      <c r="HW70" s="355"/>
      <c r="HX70" s="355"/>
      <c r="HY70" s="363"/>
      <c r="HZ70" s="369"/>
      <c r="IA70" s="373"/>
      <c r="IB70" s="377"/>
      <c r="IC70" s="380"/>
      <c r="ID70" s="382"/>
      <c r="IE70" s="384"/>
      <c r="IF70" s="386"/>
      <c r="IG70" s="389"/>
      <c r="IH70" s="392"/>
      <c r="II70" s="394"/>
      <c r="IJ70" s="396"/>
      <c r="IK70" s="399"/>
      <c r="IL70" s="400"/>
      <c r="IM70" s="401"/>
      <c r="IN70" s="402"/>
      <c r="IO70" s="404"/>
      <c r="IP70" s="406"/>
      <c r="IQ70" s="408"/>
      <c r="IR70" s="409"/>
      <c r="IS70" s="409"/>
      <c r="IT70" s="409"/>
      <c r="IU70" s="409"/>
      <c r="IV70" s="409"/>
      <c r="IW70" s="409"/>
      <c r="IX70" s="420"/>
      <c r="IY70" s="409"/>
      <c r="IZ70" s="409"/>
      <c r="JA70" s="409"/>
      <c r="JB70" s="409"/>
      <c r="JC70" s="429"/>
      <c r="JD70" s="431"/>
      <c r="JE70" s="433"/>
      <c r="JF70" s="434"/>
      <c r="JG70" s="435"/>
      <c r="JH70" s="436"/>
      <c r="JI70" s="437"/>
      <c r="JJ70" s="439"/>
      <c r="JK70" s="439"/>
      <c r="JL70" s="439"/>
      <c r="JM70" s="439"/>
      <c r="JN70" s="439"/>
      <c r="JO70" s="439"/>
      <c r="JP70" s="439"/>
      <c r="JQ70" s="439"/>
      <c r="JR70" s="439"/>
    </row>
    <row r="71" spans="1:278" s="92" customFormat="1" ht="14.1" customHeight="1">
      <c r="A71" s="111">
        <v>-30</v>
      </c>
      <c r="B71" s="110">
        <v>33.450000000000003</v>
      </c>
      <c r="C71" s="110">
        <f t="shared" si="8"/>
        <v>-0.23000000000000398</v>
      </c>
      <c r="D71" s="110">
        <v>33.22</v>
      </c>
      <c r="E71" s="110">
        <f t="shared" si="9"/>
        <v>-5.7500000000000995E-2</v>
      </c>
      <c r="F71" s="140"/>
      <c r="G71" s="141"/>
      <c r="H71" s="141"/>
      <c r="I71" s="142"/>
      <c r="N71" s="590">
        <f t="shared" si="10"/>
        <v>33.450000000000003</v>
      </c>
      <c r="O71" s="100">
        <v>34</v>
      </c>
      <c r="P71" s="103">
        <v>3.21</v>
      </c>
      <c r="Q71" s="103">
        <v>-1.99</v>
      </c>
      <c r="R71" s="103">
        <f t="shared" si="21"/>
        <v>1.22</v>
      </c>
      <c r="S71" s="104">
        <v>2.02</v>
      </c>
      <c r="T71" s="104">
        <v>-0.78</v>
      </c>
      <c r="U71" s="105">
        <f t="shared" si="12"/>
        <v>1.24</v>
      </c>
      <c r="V71" s="103">
        <f t="shared" si="13"/>
        <v>2.6</v>
      </c>
      <c r="W71" s="103">
        <f t="shared" si="14"/>
        <v>1.4</v>
      </c>
      <c r="X71" s="103">
        <f t="shared" si="17"/>
        <v>-48.874999999999936</v>
      </c>
      <c r="Y71" s="103">
        <f t="shared" si="18"/>
        <v>-31.325000000000003</v>
      </c>
      <c r="Z71" s="103">
        <f t="shared" si="15"/>
        <v>17.549999999999933</v>
      </c>
      <c r="AA71" s="103">
        <f t="shared" si="16"/>
        <v>17.549999999999933</v>
      </c>
      <c r="AB71" s="590">
        <v>17.84</v>
      </c>
      <c r="AC71" s="92">
        <f t="shared" si="20"/>
        <v>0.29000000000006665</v>
      </c>
      <c r="AG71" s="477">
        <v>-0.36500000000006594</v>
      </c>
      <c r="AH71" s="478">
        <v>-0.42</v>
      </c>
      <c r="AI71" s="478">
        <v>0.53499999999991843</v>
      </c>
      <c r="AJ71" s="478">
        <v>-0.28500000000003212</v>
      </c>
      <c r="AK71" s="478">
        <v>-0.3</v>
      </c>
      <c r="AL71" s="478">
        <v>-0.31</v>
      </c>
      <c r="AM71" s="478">
        <v>-0.32</v>
      </c>
      <c r="AN71" s="478">
        <v>-0.34</v>
      </c>
      <c r="AO71" s="478">
        <v>-0.33</v>
      </c>
      <c r="AP71" s="478">
        <v>-0.34</v>
      </c>
      <c r="AQ71" s="478">
        <v>-0.35</v>
      </c>
      <c r="AR71" s="478">
        <v>-0.34</v>
      </c>
      <c r="AS71" s="478">
        <v>-0.35</v>
      </c>
      <c r="AT71" s="478">
        <v>-0.34</v>
      </c>
      <c r="AU71" s="478">
        <v>-0.35</v>
      </c>
      <c r="AV71" s="478">
        <v>-0.36</v>
      </c>
      <c r="AW71" s="478">
        <v>-0.37</v>
      </c>
      <c r="AX71" s="478">
        <v>-0.38</v>
      </c>
      <c r="AY71" s="478">
        <v>-0.36</v>
      </c>
      <c r="AZ71" s="478">
        <v>-0.37</v>
      </c>
      <c r="BA71" s="499">
        <v>-0.39</v>
      </c>
      <c r="BB71" s="499">
        <v>2.2049999999999415</v>
      </c>
      <c r="BC71" s="499">
        <v>2.2649999999999153</v>
      </c>
      <c r="BD71" s="499">
        <v>0.91999999999995907</v>
      </c>
      <c r="BE71" s="499">
        <v>2.9649999999999537</v>
      </c>
      <c r="BF71" s="499">
        <v>1.9349999999999383</v>
      </c>
      <c r="BG71" s="499">
        <v>4.0249999999999275</v>
      </c>
      <c r="BH71" s="499">
        <v>4.5149999999999313</v>
      </c>
      <c r="BI71" s="499">
        <v>3.5699999999999505</v>
      </c>
      <c r="BJ71" s="499">
        <v>4.1399999999999997</v>
      </c>
      <c r="BK71" s="504">
        <v>2.7609999999999664</v>
      </c>
      <c r="BL71" s="509">
        <v>2.169999999999952</v>
      </c>
      <c r="BM71" s="509">
        <v>2.9049999999999581</v>
      </c>
      <c r="BN71" s="509">
        <v>3.3459999999999614</v>
      </c>
      <c r="BO71" s="509">
        <v>3.43</v>
      </c>
      <c r="BP71" s="509">
        <v>3.38</v>
      </c>
      <c r="BQ71" s="509">
        <v>3.45</v>
      </c>
      <c r="BR71" s="509">
        <v>2.204999999999913</v>
      </c>
      <c r="BS71" s="528">
        <v>2.29</v>
      </c>
      <c r="BT71" s="528">
        <v>2.35</v>
      </c>
      <c r="BU71" s="528">
        <v>2.44</v>
      </c>
      <c r="BV71" s="528">
        <v>2.36</v>
      </c>
      <c r="BW71" s="528">
        <v>2.8299999999999628</v>
      </c>
      <c r="BX71" s="528">
        <v>2.92</v>
      </c>
      <c r="BY71" s="528">
        <v>2.7699999999998823</v>
      </c>
      <c r="BZ71" s="528">
        <v>2.4899999999999238</v>
      </c>
      <c r="CA71" s="528">
        <v>5.8099999999999312</v>
      </c>
      <c r="CB71" s="528">
        <v>6</v>
      </c>
      <c r="CC71" s="528">
        <v>6.5049999999999999</v>
      </c>
      <c r="CD71" s="528">
        <v>6.64</v>
      </c>
      <c r="CE71" s="528">
        <v>6.4899999999999594</v>
      </c>
      <c r="CF71" s="528">
        <v>6.61</v>
      </c>
      <c r="CG71" s="149">
        <v>6.74</v>
      </c>
      <c r="CH71" s="541">
        <v>6.9420000000000002</v>
      </c>
      <c r="CI71" s="149">
        <v>7.17</v>
      </c>
      <c r="CJ71" s="149">
        <v>7.25</v>
      </c>
      <c r="CK71" s="149">
        <v>7.4217000000000004</v>
      </c>
      <c r="CL71" s="548">
        <v>7.33</v>
      </c>
      <c r="CM71" s="149">
        <v>7.45</v>
      </c>
      <c r="CN71" s="149">
        <v>7.56</v>
      </c>
      <c r="CO71" s="149">
        <v>7.65</v>
      </c>
      <c r="CP71" s="149">
        <v>7.57</v>
      </c>
      <c r="CQ71" s="149">
        <v>7.7417000000000007</v>
      </c>
      <c r="CR71" s="149">
        <v>7.84</v>
      </c>
      <c r="CS71" s="149">
        <v>8.5015000000000196</v>
      </c>
      <c r="CT71" s="149">
        <v>11.111449999999953</v>
      </c>
      <c r="CU71" s="149">
        <v>12.229999999999926</v>
      </c>
      <c r="CV71" s="149">
        <v>11.719999999999942</v>
      </c>
      <c r="CW71" s="149">
        <v>11.99</v>
      </c>
      <c r="CX71" s="149">
        <v>12.609999999999921</v>
      </c>
      <c r="CY71" s="149">
        <v>12.86</v>
      </c>
      <c r="CZ71" s="149">
        <v>12.334999999999958</v>
      </c>
      <c r="DA71" s="149">
        <v>14.229999999999912</v>
      </c>
      <c r="DB71" s="149">
        <v>14.51</v>
      </c>
      <c r="DC71" s="149">
        <v>15.07999999999997</v>
      </c>
      <c r="DD71" s="149">
        <v>15.38</v>
      </c>
      <c r="DE71" s="149">
        <v>15.834999999999944</v>
      </c>
      <c r="DF71" s="149">
        <v>16.126500000000007</v>
      </c>
      <c r="DG71" s="564">
        <v>16.37</v>
      </c>
      <c r="DH71" s="564">
        <v>16.66</v>
      </c>
      <c r="DI71" s="149">
        <v>16.920000000000002</v>
      </c>
      <c r="DJ71" s="149">
        <v>16.75</v>
      </c>
      <c r="DK71" s="149">
        <v>16.87</v>
      </c>
      <c r="DL71" s="149">
        <v>16.739999999999998</v>
      </c>
      <c r="DM71" s="149">
        <v>16.91</v>
      </c>
      <c r="DN71" s="149">
        <v>18.13</v>
      </c>
      <c r="DO71" s="149">
        <v>18.350000000000001</v>
      </c>
      <c r="DP71" s="149">
        <v>18.57</v>
      </c>
      <c r="DQ71" s="149">
        <v>19.598999999999968</v>
      </c>
      <c r="DR71" s="149">
        <v>20.039999999999953</v>
      </c>
      <c r="DS71" s="149">
        <v>20.2</v>
      </c>
      <c r="DT71" s="149">
        <v>20.34</v>
      </c>
      <c r="DU71" s="149">
        <v>20.239999999999998</v>
      </c>
      <c r="DV71" s="149">
        <v>20.38</v>
      </c>
      <c r="DW71" s="591">
        <v>20.52</v>
      </c>
      <c r="DX71" s="149">
        <v>20.73</v>
      </c>
      <c r="DY71" s="593">
        <v>20.85</v>
      </c>
      <c r="DZ71" s="594">
        <v>20.66</v>
      </c>
      <c r="EA71" s="149">
        <v>20.76</v>
      </c>
      <c r="EB71" s="596">
        <v>20.57</v>
      </c>
      <c r="EC71" s="597">
        <v>20.98</v>
      </c>
      <c r="ED71" s="149">
        <v>21.19</v>
      </c>
      <c r="EE71" s="600">
        <v>21.04</v>
      </c>
      <c r="EF71" s="601">
        <v>20.93</v>
      </c>
      <c r="EG71" s="602">
        <v>21.14</v>
      </c>
      <c r="EH71" s="149">
        <v>20.68</v>
      </c>
      <c r="EI71" s="149">
        <v>20.87</v>
      </c>
      <c r="EJ71" s="149">
        <v>20.7</v>
      </c>
      <c r="EK71" s="149">
        <v>20.56</v>
      </c>
      <c r="EL71" s="149">
        <v>20.7</v>
      </c>
      <c r="EM71" s="149">
        <v>20.49</v>
      </c>
      <c r="EN71" s="149">
        <v>18.72599999999996</v>
      </c>
      <c r="EO71" s="149">
        <v>17.549999999999933</v>
      </c>
      <c r="EP71" s="149">
        <v>17.670000000000002</v>
      </c>
      <c r="EQ71" s="149">
        <v>17.940000000000001</v>
      </c>
      <c r="ER71" s="149">
        <v>17.809999999999999</v>
      </c>
      <c r="ES71" s="149">
        <v>17.97</v>
      </c>
      <c r="ET71" s="621">
        <v>17.84</v>
      </c>
      <c r="EU71" s="149"/>
      <c r="EV71" s="149"/>
      <c r="EW71" s="149"/>
      <c r="EX71" s="149"/>
      <c r="EY71" s="149"/>
      <c r="EZ71" s="149"/>
      <c r="FA71" s="149"/>
      <c r="FB71" s="149"/>
      <c r="FC71" s="149"/>
      <c r="FD71" s="149"/>
      <c r="FE71" s="282"/>
      <c r="FF71" s="283"/>
      <c r="FG71" s="285"/>
      <c r="FH71" s="286"/>
      <c r="FI71" s="287"/>
      <c r="FJ71" s="288"/>
      <c r="FK71" s="289"/>
      <c r="FL71" s="290"/>
      <c r="FM71" s="291"/>
      <c r="FN71" s="291"/>
      <c r="FO71" s="293"/>
      <c r="FP71" s="294"/>
      <c r="FQ71" s="291"/>
      <c r="FR71" s="291"/>
      <c r="FS71" s="291"/>
      <c r="FT71" s="291"/>
      <c r="FU71" s="291"/>
      <c r="FV71" s="291"/>
      <c r="FW71" s="291"/>
      <c r="FX71" s="298"/>
      <c r="FY71" s="299"/>
      <c r="FZ71" s="300"/>
      <c r="GA71" s="301"/>
      <c r="GB71" s="302"/>
      <c r="GC71" s="304"/>
      <c r="GD71" s="305"/>
      <c r="GE71" s="306"/>
      <c r="GF71" s="307"/>
      <c r="GG71" s="308"/>
      <c r="GH71" s="309"/>
      <c r="GI71" s="310"/>
      <c r="GJ71" s="311"/>
      <c r="GK71" s="313"/>
      <c r="GL71" s="313"/>
      <c r="GM71" s="313"/>
      <c r="GN71" s="316"/>
      <c r="GO71" s="317"/>
      <c r="GP71" s="318"/>
      <c r="GQ71" s="313"/>
      <c r="GR71" s="313"/>
      <c r="GS71" s="313"/>
      <c r="GT71" s="313"/>
      <c r="GU71" s="313"/>
      <c r="GV71" s="313"/>
      <c r="GW71" s="321"/>
      <c r="GX71" s="321"/>
      <c r="GY71" s="325"/>
      <c r="GZ71" s="327"/>
      <c r="HA71" s="321"/>
      <c r="HB71" s="321"/>
      <c r="HC71" s="321"/>
      <c r="HD71" s="321"/>
      <c r="HE71" s="321"/>
      <c r="HF71" s="321"/>
      <c r="HG71" s="321"/>
      <c r="HH71" s="337"/>
      <c r="HI71" s="343"/>
      <c r="HJ71" s="347"/>
      <c r="HK71" s="321"/>
      <c r="HL71" s="352"/>
      <c r="HM71" s="355"/>
      <c r="HN71" s="355"/>
      <c r="HO71" s="355"/>
      <c r="HP71" s="355"/>
      <c r="HQ71" s="355"/>
      <c r="HR71" s="355"/>
      <c r="HS71" s="355"/>
      <c r="HT71" s="355"/>
      <c r="HU71" s="355"/>
      <c r="HV71" s="355"/>
      <c r="HW71" s="355"/>
      <c r="HX71" s="355"/>
      <c r="HY71" s="363"/>
      <c r="HZ71" s="369"/>
      <c r="IA71" s="373"/>
      <c r="IB71" s="377"/>
      <c r="IC71" s="380"/>
      <c r="ID71" s="382"/>
      <c r="IE71" s="384"/>
      <c r="IF71" s="386"/>
      <c r="IG71" s="389"/>
      <c r="IH71" s="392"/>
      <c r="II71" s="394"/>
      <c r="IJ71" s="396"/>
      <c r="IK71" s="399"/>
      <c r="IL71" s="400"/>
      <c r="IM71" s="401"/>
      <c r="IN71" s="402"/>
      <c r="IO71" s="404"/>
      <c r="IP71" s="406"/>
      <c r="IQ71" s="408"/>
      <c r="IR71" s="409"/>
      <c r="IS71" s="409"/>
      <c r="IT71" s="409"/>
      <c r="IU71" s="409"/>
      <c r="IV71" s="409"/>
      <c r="IW71" s="409"/>
      <c r="IX71" s="420"/>
      <c r="IY71" s="409"/>
      <c r="IZ71" s="409"/>
      <c r="JA71" s="409"/>
      <c r="JB71" s="409"/>
      <c r="JC71" s="429"/>
      <c r="JD71" s="431"/>
      <c r="JE71" s="433"/>
      <c r="JF71" s="434"/>
      <c r="JG71" s="435"/>
      <c r="JH71" s="436"/>
      <c r="JI71" s="437"/>
      <c r="JJ71" s="439"/>
      <c r="JK71" s="439"/>
      <c r="JL71" s="439"/>
      <c r="JM71" s="439"/>
      <c r="JN71" s="439"/>
      <c r="JO71" s="439"/>
      <c r="JP71" s="439"/>
      <c r="JQ71" s="439"/>
      <c r="JR71" s="439"/>
    </row>
    <row r="72" spans="1:278" s="92" customFormat="1" ht="14.1" customHeight="1">
      <c r="A72" s="111">
        <v>-30.5</v>
      </c>
      <c r="B72" s="110">
        <v>31.58</v>
      </c>
      <c r="C72" s="110">
        <f t="shared" si="8"/>
        <v>-0.21999999999999886</v>
      </c>
      <c r="D72" s="110">
        <v>31.36</v>
      </c>
      <c r="E72" s="110">
        <f t="shared" si="9"/>
        <v>-5.4999999999999716E-2</v>
      </c>
      <c r="F72" s="140"/>
      <c r="G72" s="141"/>
      <c r="H72" s="141"/>
      <c r="I72" s="142"/>
      <c r="N72" s="590">
        <f t="shared" si="10"/>
        <v>31.58</v>
      </c>
      <c r="O72" s="100">
        <v>34.5</v>
      </c>
      <c r="P72" s="103">
        <v>5.01</v>
      </c>
      <c r="Q72" s="103">
        <v>-3.47</v>
      </c>
      <c r="R72" s="103">
        <f t="shared" si="21"/>
        <v>1.5399999999999996</v>
      </c>
      <c r="S72" s="104">
        <v>3.72</v>
      </c>
      <c r="T72" s="104">
        <v>-2.5099999999999998</v>
      </c>
      <c r="U72" s="105">
        <f t="shared" si="12"/>
        <v>1.2100000000000004</v>
      </c>
      <c r="V72" s="103">
        <f t="shared" si="13"/>
        <v>4.24</v>
      </c>
      <c r="W72" s="103">
        <f t="shared" si="14"/>
        <v>3.1150000000000002</v>
      </c>
      <c r="X72" s="103">
        <f t="shared" si="17"/>
        <v>-44.634999999999934</v>
      </c>
      <c r="Y72" s="103">
        <f t="shared" si="18"/>
        <v>-28.21</v>
      </c>
      <c r="Z72" s="103">
        <f t="shared" si="15"/>
        <v>16.424999999999933</v>
      </c>
      <c r="AA72" s="103">
        <f t="shared" si="16"/>
        <v>16.424999999999933</v>
      </c>
      <c r="AB72" s="590">
        <v>16.7</v>
      </c>
      <c r="AC72" s="92">
        <f t="shared" si="20"/>
        <v>0.27500000000006608</v>
      </c>
      <c r="AG72" s="477">
        <v>-0.39500000000006708</v>
      </c>
      <c r="AH72" s="478">
        <v>-0.46</v>
      </c>
      <c r="AI72" s="478">
        <v>0.51999999999991786</v>
      </c>
      <c r="AJ72" s="478">
        <v>-0.32500000000003126</v>
      </c>
      <c r="AK72" s="478">
        <v>-0.34</v>
      </c>
      <c r="AL72" s="478">
        <v>-0.35</v>
      </c>
      <c r="AM72" s="478">
        <v>-0.36</v>
      </c>
      <c r="AN72" s="478">
        <v>-0.38</v>
      </c>
      <c r="AO72" s="478">
        <v>-0.37</v>
      </c>
      <c r="AP72" s="478">
        <v>-0.39</v>
      </c>
      <c r="AQ72" s="478">
        <v>-0.41</v>
      </c>
      <c r="AR72" s="478">
        <v>-0.4</v>
      </c>
      <c r="AS72" s="478">
        <v>-0.42</v>
      </c>
      <c r="AT72" s="478">
        <v>-0.41</v>
      </c>
      <c r="AU72" s="478">
        <v>-0.43</v>
      </c>
      <c r="AV72" s="478">
        <v>-0.44</v>
      </c>
      <c r="AW72" s="478">
        <v>-0.46</v>
      </c>
      <c r="AX72" s="478">
        <v>-0.47</v>
      </c>
      <c r="AY72" s="478">
        <v>-0.45</v>
      </c>
      <c r="AZ72" s="478">
        <v>-0.46</v>
      </c>
      <c r="BA72" s="499">
        <v>-0.48</v>
      </c>
      <c r="BB72" s="499">
        <v>2.1399999999999437</v>
      </c>
      <c r="BC72" s="499">
        <v>2.1649999999999139</v>
      </c>
      <c r="BD72" s="499">
        <v>0.82999999999995566</v>
      </c>
      <c r="BE72" s="499">
        <v>2.7899999999999494</v>
      </c>
      <c r="BF72" s="499">
        <v>1.7499999999999361</v>
      </c>
      <c r="BG72" s="499">
        <v>3.8749999999999289</v>
      </c>
      <c r="BH72" s="499">
        <v>4.3489999999999327</v>
      </c>
      <c r="BI72" s="499">
        <v>3.3949999999999463</v>
      </c>
      <c r="BJ72" s="499">
        <v>3.94</v>
      </c>
      <c r="BK72" s="504">
        <v>2.5084999999999678</v>
      </c>
      <c r="BL72" s="509">
        <v>1.8949999999999534</v>
      </c>
      <c r="BM72" s="509">
        <v>2.6059999999999595</v>
      </c>
      <c r="BN72" s="509">
        <v>3.0325999999999631</v>
      </c>
      <c r="BO72" s="509">
        <v>3.11</v>
      </c>
      <c r="BP72" s="509">
        <v>3.06</v>
      </c>
      <c r="BQ72" s="509">
        <v>3.12</v>
      </c>
      <c r="BR72" s="509">
        <v>1.9849999999999142</v>
      </c>
      <c r="BS72" s="528">
        <v>2.06</v>
      </c>
      <c r="BT72" s="528">
        <v>2.12</v>
      </c>
      <c r="BU72" s="528">
        <v>2.21</v>
      </c>
      <c r="BV72" s="528">
        <v>2.14</v>
      </c>
      <c r="BW72" s="528">
        <v>2.5899999999999608</v>
      </c>
      <c r="BX72" s="528">
        <v>2.67</v>
      </c>
      <c r="BY72" s="528">
        <v>2.5149999999998798</v>
      </c>
      <c r="BZ72" s="528">
        <v>2.174999999999919</v>
      </c>
      <c r="CA72" s="528">
        <v>5.4999999999999289</v>
      </c>
      <c r="CB72" s="528">
        <v>5.68</v>
      </c>
      <c r="CC72" s="528">
        <v>6.1749999999999998</v>
      </c>
      <c r="CD72" s="528">
        <v>6.3</v>
      </c>
      <c r="CE72" s="528">
        <v>6.0849999999999582</v>
      </c>
      <c r="CF72" s="528">
        <v>6.19</v>
      </c>
      <c r="CG72" s="149">
        <v>6.31</v>
      </c>
      <c r="CH72" s="541">
        <v>6.508</v>
      </c>
      <c r="CI72" s="149">
        <v>6.7060000000000004</v>
      </c>
      <c r="CJ72" s="149">
        <v>6.78</v>
      </c>
      <c r="CK72" s="149">
        <v>6.9483000000000006</v>
      </c>
      <c r="CL72" s="548">
        <v>6.86</v>
      </c>
      <c r="CM72" s="149">
        <v>6.97</v>
      </c>
      <c r="CN72" s="149">
        <v>7.07</v>
      </c>
      <c r="CO72" s="149">
        <v>7.15</v>
      </c>
      <c r="CP72" s="149">
        <v>7.08</v>
      </c>
      <c r="CQ72" s="149">
        <v>7.2483000000000004</v>
      </c>
      <c r="CR72" s="149">
        <v>7.34</v>
      </c>
      <c r="CS72" s="149">
        <v>7.9549500000000206</v>
      </c>
      <c r="CT72" s="149">
        <v>10.555484999999953</v>
      </c>
      <c r="CU72" s="149">
        <v>11.669999999999924</v>
      </c>
      <c r="CV72" s="149">
        <v>11.10499999999994</v>
      </c>
      <c r="CW72" s="149">
        <v>11.36</v>
      </c>
      <c r="CX72" s="149">
        <v>11.93999999999992</v>
      </c>
      <c r="CY72" s="149">
        <v>12.18</v>
      </c>
      <c r="CZ72" s="149">
        <v>11.569999999999958</v>
      </c>
      <c r="DA72" s="149">
        <v>13.37999999999991</v>
      </c>
      <c r="DB72" s="149">
        <v>13.65</v>
      </c>
      <c r="DC72" s="149">
        <v>14.209999999999969</v>
      </c>
      <c r="DD72" s="149">
        <v>14.49</v>
      </c>
      <c r="DE72" s="149">
        <v>14.914999999999942</v>
      </c>
      <c r="DF72" s="149">
        <v>15.195500000000006</v>
      </c>
      <c r="DG72" s="564">
        <v>15.43</v>
      </c>
      <c r="DH72" s="564">
        <v>15.71</v>
      </c>
      <c r="DI72" s="149">
        <v>15.96</v>
      </c>
      <c r="DJ72" s="149">
        <v>15.8</v>
      </c>
      <c r="DK72" s="149">
        <v>15.91</v>
      </c>
      <c r="DL72" s="149">
        <v>15.78</v>
      </c>
      <c r="DM72" s="149">
        <v>15.94</v>
      </c>
      <c r="DN72" s="149">
        <v>17.11</v>
      </c>
      <c r="DO72" s="149">
        <v>17.32</v>
      </c>
      <c r="DP72" s="149">
        <v>17.53</v>
      </c>
      <c r="DQ72" s="149">
        <v>18.565999999999967</v>
      </c>
      <c r="DR72" s="149">
        <v>19.009999999999952</v>
      </c>
      <c r="DS72" s="149">
        <v>19.16</v>
      </c>
      <c r="DT72" s="149">
        <v>19.29</v>
      </c>
      <c r="DU72" s="149">
        <v>19.190000000000001</v>
      </c>
      <c r="DV72" s="149">
        <v>19.32</v>
      </c>
      <c r="DW72" s="591">
        <v>19.46</v>
      </c>
      <c r="DX72" s="149">
        <v>19.649999999999999</v>
      </c>
      <c r="DY72" s="593">
        <v>19.77</v>
      </c>
      <c r="DZ72" s="594">
        <v>19.59</v>
      </c>
      <c r="EA72" s="149">
        <v>19.690000000000001</v>
      </c>
      <c r="EB72" s="596">
        <v>19.510000000000002</v>
      </c>
      <c r="EC72" s="597">
        <v>19.899999999999999</v>
      </c>
      <c r="ED72" s="149">
        <v>20.100000000000001</v>
      </c>
      <c r="EE72" s="600">
        <v>19.96</v>
      </c>
      <c r="EF72" s="601">
        <v>19.86</v>
      </c>
      <c r="EG72" s="602">
        <v>20.059999999999999</v>
      </c>
      <c r="EH72" s="149">
        <v>19.62</v>
      </c>
      <c r="EI72" s="149">
        <v>19.8</v>
      </c>
      <c r="EJ72" s="149">
        <v>19.64</v>
      </c>
      <c r="EK72" s="149">
        <v>19.5</v>
      </c>
      <c r="EL72" s="149">
        <v>19.64</v>
      </c>
      <c r="EM72" s="149">
        <v>19.440000000000001</v>
      </c>
      <c r="EN72" s="149">
        <v>17.630999999999961</v>
      </c>
      <c r="EO72" s="149">
        <v>16.424999999999933</v>
      </c>
      <c r="EP72" s="149">
        <v>16.54</v>
      </c>
      <c r="EQ72" s="149">
        <v>16.79</v>
      </c>
      <c r="ER72" s="149">
        <v>16.670000000000002</v>
      </c>
      <c r="ES72" s="149">
        <v>16.82</v>
      </c>
      <c r="ET72" s="621">
        <v>16.7</v>
      </c>
      <c r="EU72" s="149"/>
      <c r="EV72" s="149"/>
      <c r="EW72" s="149"/>
      <c r="EX72" s="149"/>
      <c r="EY72" s="149"/>
      <c r="EZ72" s="149"/>
      <c r="FA72" s="149"/>
      <c r="FB72" s="149"/>
      <c r="FC72" s="149"/>
      <c r="FD72" s="149"/>
      <c r="FE72" s="282"/>
      <c r="FF72" s="283"/>
      <c r="FG72" s="285"/>
      <c r="FH72" s="286"/>
      <c r="FI72" s="287"/>
      <c r="FJ72" s="288"/>
      <c r="FK72" s="289"/>
      <c r="FL72" s="290"/>
      <c r="FM72" s="291"/>
      <c r="FN72" s="291"/>
      <c r="FO72" s="293"/>
      <c r="FP72" s="294"/>
      <c r="FQ72" s="291"/>
      <c r="FR72" s="291"/>
      <c r="FS72" s="291"/>
      <c r="FT72" s="291"/>
      <c r="FU72" s="291"/>
      <c r="FV72" s="291"/>
      <c r="FW72" s="291"/>
      <c r="FX72" s="298"/>
      <c r="FY72" s="299"/>
      <c r="FZ72" s="300"/>
      <c r="GA72" s="301"/>
      <c r="GB72" s="302"/>
      <c r="GC72" s="304"/>
      <c r="GD72" s="305"/>
      <c r="GE72" s="306"/>
      <c r="GF72" s="307"/>
      <c r="GG72" s="308"/>
      <c r="GH72" s="309"/>
      <c r="GI72" s="310"/>
      <c r="GJ72" s="311"/>
      <c r="GK72" s="313"/>
      <c r="GL72" s="313"/>
      <c r="GM72" s="313"/>
      <c r="GN72" s="316"/>
      <c r="GO72" s="317"/>
      <c r="GP72" s="318"/>
      <c r="GQ72" s="313"/>
      <c r="GR72" s="313"/>
      <c r="GS72" s="313"/>
      <c r="GT72" s="313"/>
      <c r="GU72" s="313"/>
      <c r="GV72" s="313"/>
      <c r="GW72" s="321"/>
      <c r="GX72" s="321"/>
      <c r="GY72" s="325"/>
      <c r="GZ72" s="327"/>
      <c r="HA72" s="321"/>
      <c r="HB72" s="321"/>
      <c r="HC72" s="321"/>
      <c r="HD72" s="321"/>
      <c r="HE72" s="321"/>
      <c r="HF72" s="321"/>
      <c r="HG72" s="321"/>
      <c r="HH72" s="337"/>
      <c r="HI72" s="343"/>
      <c r="HJ72" s="347"/>
      <c r="HK72" s="321"/>
      <c r="HL72" s="352"/>
      <c r="HM72" s="355"/>
      <c r="HN72" s="355"/>
      <c r="HO72" s="355"/>
      <c r="HP72" s="355"/>
      <c r="HQ72" s="355"/>
      <c r="HR72" s="355"/>
      <c r="HS72" s="355"/>
      <c r="HT72" s="355"/>
      <c r="HU72" s="355"/>
      <c r="HV72" s="355"/>
      <c r="HW72" s="355"/>
      <c r="HX72" s="355"/>
      <c r="HY72" s="363"/>
      <c r="HZ72" s="369"/>
      <c r="IA72" s="373"/>
      <c r="IB72" s="377"/>
      <c r="IC72" s="380"/>
      <c r="ID72" s="382"/>
      <c r="IE72" s="384"/>
      <c r="IF72" s="386"/>
      <c r="IG72" s="389"/>
      <c r="IH72" s="392"/>
      <c r="II72" s="394"/>
      <c r="IJ72" s="396"/>
      <c r="IK72" s="399"/>
      <c r="IL72" s="400"/>
      <c r="IM72" s="401"/>
      <c r="IN72" s="402"/>
      <c r="IO72" s="404"/>
      <c r="IP72" s="406"/>
      <c r="IQ72" s="408"/>
      <c r="IR72" s="409"/>
      <c r="IS72" s="409"/>
      <c r="IT72" s="409"/>
      <c r="IU72" s="409"/>
      <c r="IV72" s="409"/>
      <c r="IW72" s="409"/>
      <c r="IX72" s="420"/>
      <c r="IY72" s="409"/>
      <c r="IZ72" s="409"/>
      <c r="JA72" s="409"/>
      <c r="JB72" s="409"/>
      <c r="JC72" s="429"/>
      <c r="JD72" s="431"/>
      <c r="JE72" s="433"/>
      <c r="JF72" s="434"/>
      <c r="JG72" s="435"/>
      <c r="JH72" s="436"/>
      <c r="JI72" s="437"/>
      <c r="JJ72" s="439"/>
      <c r="JK72" s="439"/>
      <c r="JL72" s="439"/>
      <c r="JM72" s="439"/>
      <c r="JN72" s="439"/>
      <c r="JO72" s="439"/>
      <c r="JP72" s="439"/>
      <c r="JQ72" s="439"/>
      <c r="JR72" s="439"/>
    </row>
    <row r="73" spans="1:278" s="92" customFormat="1" ht="14.1" customHeight="1">
      <c r="A73" s="111">
        <v>-31</v>
      </c>
      <c r="B73" s="110">
        <v>27.2</v>
      </c>
      <c r="C73" s="110">
        <f t="shared" si="8"/>
        <v>-0.18999999999999773</v>
      </c>
      <c r="D73" s="110">
        <v>27.01</v>
      </c>
      <c r="E73" s="110">
        <f t="shared" si="9"/>
        <v>-4.7499999999999432E-2</v>
      </c>
      <c r="F73" s="140"/>
      <c r="G73" s="141"/>
      <c r="H73" s="141"/>
      <c r="I73" s="142"/>
      <c r="N73" s="590">
        <f t="shared" si="10"/>
        <v>27.2</v>
      </c>
      <c r="O73" s="100">
        <v>35</v>
      </c>
      <c r="P73" s="103">
        <v>2.62</v>
      </c>
      <c r="Q73" s="103">
        <v>-1.45</v>
      </c>
      <c r="R73" s="103">
        <f t="shared" si="21"/>
        <v>1.1700000000000002</v>
      </c>
      <c r="S73" s="104">
        <v>1.55</v>
      </c>
      <c r="T73" s="104">
        <v>-0.54</v>
      </c>
      <c r="U73" s="105">
        <f t="shared" si="12"/>
        <v>1.01</v>
      </c>
      <c r="V73" s="103">
        <f t="shared" si="13"/>
        <v>2.0350000000000001</v>
      </c>
      <c r="W73" s="103">
        <f t="shared" si="14"/>
        <v>1.0449999999999999</v>
      </c>
      <c r="X73" s="103">
        <f t="shared" si="17"/>
        <v>-42.599999999999937</v>
      </c>
      <c r="Y73" s="103">
        <f t="shared" si="18"/>
        <v>-27.164999999999999</v>
      </c>
      <c r="Z73" s="103">
        <f t="shared" si="15"/>
        <v>15.434999999999938</v>
      </c>
      <c r="AA73" s="103">
        <f t="shared" si="16"/>
        <v>15.434999999999938</v>
      </c>
      <c r="AB73" s="590">
        <v>15.69</v>
      </c>
      <c r="AC73" s="92">
        <f t="shared" si="20"/>
        <v>0.25500000000006118</v>
      </c>
      <c r="AG73" s="477">
        <v>-0.33000000000006224</v>
      </c>
      <c r="AH73" s="478">
        <v>-0.38</v>
      </c>
      <c r="AI73" s="478">
        <v>0.674999999999919</v>
      </c>
      <c r="AJ73" s="478">
        <v>-0.28000000000002956</v>
      </c>
      <c r="AK73" s="478">
        <v>-0.28999999999999998</v>
      </c>
      <c r="AL73" s="478">
        <v>-0.3</v>
      </c>
      <c r="AM73" s="478">
        <v>-0.31</v>
      </c>
      <c r="AN73" s="478">
        <v>-0.33</v>
      </c>
      <c r="AO73" s="478">
        <v>-0.32</v>
      </c>
      <c r="AP73" s="478">
        <v>-0.33</v>
      </c>
      <c r="AQ73" s="478">
        <v>-0.34</v>
      </c>
      <c r="AR73" s="478">
        <v>-0.33</v>
      </c>
      <c r="AS73" s="478">
        <v>-0.34</v>
      </c>
      <c r="AT73" s="478">
        <v>-0.33</v>
      </c>
      <c r="AU73" s="478">
        <v>-0.34</v>
      </c>
      <c r="AV73" s="478">
        <v>-0.35</v>
      </c>
      <c r="AW73" s="478">
        <v>-0.36</v>
      </c>
      <c r="AX73" s="478">
        <v>-0.37</v>
      </c>
      <c r="AY73" s="478">
        <v>-0.36</v>
      </c>
      <c r="AZ73" s="478">
        <v>-0.37</v>
      </c>
      <c r="BA73" s="499">
        <v>-0.39</v>
      </c>
      <c r="BB73" s="499">
        <v>2.1449999999999463</v>
      </c>
      <c r="BC73" s="499">
        <v>2.2599999999999199</v>
      </c>
      <c r="BD73" s="499">
        <v>0.80999999999995964</v>
      </c>
      <c r="BE73" s="499">
        <v>2.7699999999999534</v>
      </c>
      <c r="BF73" s="499">
        <v>1.6849999999999383</v>
      </c>
      <c r="BG73" s="499">
        <v>3.8599999999999355</v>
      </c>
      <c r="BH73" s="499">
        <v>4.3179999999999392</v>
      </c>
      <c r="BI73" s="499">
        <v>3.314999999999948</v>
      </c>
      <c r="BJ73" s="499">
        <v>3.85</v>
      </c>
      <c r="BK73" s="504">
        <v>2.4324999999999726</v>
      </c>
      <c r="BL73" s="509">
        <v>1.8249999999999602</v>
      </c>
      <c r="BM73" s="509">
        <v>2.5119999999999663</v>
      </c>
      <c r="BN73" s="509">
        <v>2.9241999999999697</v>
      </c>
      <c r="BO73" s="509">
        <v>3</v>
      </c>
      <c r="BP73" s="509">
        <v>2.96</v>
      </c>
      <c r="BQ73" s="509">
        <v>3.02</v>
      </c>
      <c r="BR73" s="509">
        <v>1.8799999999999173</v>
      </c>
      <c r="BS73" s="528">
        <v>1.95</v>
      </c>
      <c r="BT73" s="528">
        <v>2</v>
      </c>
      <c r="BU73" s="528">
        <v>2.08</v>
      </c>
      <c r="BV73" s="528">
        <v>2.02</v>
      </c>
      <c r="BW73" s="528">
        <v>2.4949999999999619</v>
      </c>
      <c r="BX73" s="528">
        <v>2.57</v>
      </c>
      <c r="BY73" s="528">
        <v>2.3749999999998863</v>
      </c>
      <c r="BZ73" s="528">
        <v>1.9649999999999253</v>
      </c>
      <c r="CA73" s="528">
        <v>5.3449999999999349</v>
      </c>
      <c r="CB73" s="528">
        <v>5.52</v>
      </c>
      <c r="CC73" s="528">
        <v>6</v>
      </c>
      <c r="CD73" s="528">
        <v>6.12</v>
      </c>
      <c r="CE73" s="528">
        <v>5.8599999999999639</v>
      </c>
      <c r="CF73" s="528">
        <v>5.97</v>
      </c>
      <c r="CG73" s="149">
        <v>6.09</v>
      </c>
      <c r="CH73" s="541">
        <v>6.282</v>
      </c>
      <c r="CI73" s="149">
        <v>6.452</v>
      </c>
      <c r="CJ73" s="149">
        <v>6.52</v>
      </c>
      <c r="CK73" s="149">
        <v>6.6831999999999994</v>
      </c>
      <c r="CL73" s="548">
        <v>6.6</v>
      </c>
      <c r="CM73" s="149">
        <v>6.71</v>
      </c>
      <c r="CN73" s="149">
        <v>6.81</v>
      </c>
      <c r="CO73" s="149">
        <v>6.89</v>
      </c>
      <c r="CP73" s="149">
        <v>6.82</v>
      </c>
      <c r="CQ73" s="149">
        <v>6.9832000000000001</v>
      </c>
      <c r="CR73" s="149">
        <v>7.07</v>
      </c>
      <c r="CS73" s="149">
        <v>7.6629000000000183</v>
      </c>
      <c r="CT73" s="149">
        <v>10.240369999999954</v>
      </c>
      <c r="CU73" s="149">
        <v>11.344999999999928</v>
      </c>
      <c r="CV73" s="149">
        <v>10.649999999999942</v>
      </c>
      <c r="CW73" s="149">
        <v>10.89</v>
      </c>
      <c r="CX73" s="149">
        <v>11.429999999999922</v>
      </c>
      <c r="CY73" s="149">
        <v>11.66</v>
      </c>
      <c r="CZ73" s="149">
        <v>11.044999999999963</v>
      </c>
      <c r="DA73" s="149">
        <v>12.729999999999915</v>
      </c>
      <c r="DB73" s="149">
        <v>12.98</v>
      </c>
      <c r="DC73" s="149">
        <v>13.474999999999973</v>
      </c>
      <c r="DD73" s="149">
        <v>13.74</v>
      </c>
      <c r="DE73" s="149">
        <v>14.184999999999945</v>
      </c>
      <c r="DF73" s="149">
        <v>14.454500000000005</v>
      </c>
      <c r="DG73" s="564">
        <v>14.68</v>
      </c>
      <c r="DH73" s="564">
        <v>14.95</v>
      </c>
      <c r="DI73" s="149">
        <v>15.19</v>
      </c>
      <c r="DJ73" s="149">
        <v>15.04</v>
      </c>
      <c r="DK73" s="149">
        <v>15.15</v>
      </c>
      <c r="DL73" s="149">
        <v>15.03</v>
      </c>
      <c r="DM73" s="149">
        <v>15.18</v>
      </c>
      <c r="DN73" s="149">
        <v>16.3</v>
      </c>
      <c r="DO73" s="149">
        <v>16.5</v>
      </c>
      <c r="DP73" s="149">
        <v>16.7</v>
      </c>
      <c r="DQ73" s="149">
        <v>17.732499999999966</v>
      </c>
      <c r="DR73" s="149">
        <v>18.174999999999955</v>
      </c>
      <c r="DS73" s="149">
        <v>18.32</v>
      </c>
      <c r="DT73" s="149">
        <v>18.45</v>
      </c>
      <c r="DU73" s="149">
        <v>18.36</v>
      </c>
      <c r="DV73" s="149">
        <v>18.489999999999998</v>
      </c>
      <c r="DW73" s="591">
        <v>18.62</v>
      </c>
      <c r="DX73" s="149">
        <v>18.809999999999999</v>
      </c>
      <c r="DY73" s="593">
        <v>18.920000000000002</v>
      </c>
      <c r="DZ73" s="594">
        <v>18.75</v>
      </c>
      <c r="EA73" s="149">
        <v>18.84</v>
      </c>
      <c r="EB73" s="596">
        <v>18.670000000000002</v>
      </c>
      <c r="EC73" s="597">
        <v>19.04</v>
      </c>
      <c r="ED73" s="149">
        <v>19.23</v>
      </c>
      <c r="EE73" s="600">
        <v>19.100000000000001</v>
      </c>
      <c r="EF73" s="601">
        <v>19</v>
      </c>
      <c r="EG73" s="602">
        <v>19.190000000000001</v>
      </c>
      <c r="EH73" s="149">
        <v>18.760000000000002</v>
      </c>
      <c r="EI73" s="149">
        <v>18.93</v>
      </c>
      <c r="EJ73" s="149">
        <v>18.78</v>
      </c>
      <c r="EK73" s="149">
        <v>18.649999999999999</v>
      </c>
      <c r="EL73" s="149">
        <v>18.78</v>
      </c>
      <c r="EM73" s="149">
        <v>18.59</v>
      </c>
      <c r="EN73" s="149">
        <v>16.696999999999964</v>
      </c>
      <c r="EO73" s="149">
        <v>15.434999999999938</v>
      </c>
      <c r="EP73" s="149">
        <v>15.54</v>
      </c>
      <c r="EQ73" s="149">
        <v>15.77</v>
      </c>
      <c r="ER73" s="149">
        <v>15.66</v>
      </c>
      <c r="ES73" s="149">
        <v>15.8</v>
      </c>
      <c r="ET73" s="621">
        <v>15.69</v>
      </c>
      <c r="EU73" s="149"/>
      <c r="EV73" s="149"/>
      <c r="EW73" s="149"/>
      <c r="EX73" s="149"/>
      <c r="EY73" s="149"/>
      <c r="EZ73" s="149"/>
      <c r="FA73" s="149"/>
      <c r="FB73" s="149"/>
      <c r="FC73" s="149"/>
      <c r="FD73" s="149"/>
      <c r="FE73" s="282"/>
      <c r="FF73" s="283"/>
      <c r="FG73" s="285"/>
      <c r="FH73" s="286"/>
      <c r="FI73" s="287"/>
      <c r="FJ73" s="288"/>
      <c r="FK73" s="289"/>
      <c r="FL73" s="290"/>
      <c r="FM73" s="291"/>
      <c r="FN73" s="291"/>
      <c r="FO73" s="293"/>
      <c r="FP73" s="294"/>
      <c r="FQ73" s="291"/>
      <c r="FR73" s="291"/>
      <c r="FS73" s="291"/>
      <c r="FT73" s="291"/>
      <c r="FU73" s="291"/>
      <c r="FV73" s="291"/>
      <c r="FW73" s="291"/>
      <c r="FX73" s="298"/>
      <c r="FY73" s="299"/>
      <c r="FZ73" s="300"/>
      <c r="GA73" s="301"/>
      <c r="GB73" s="302"/>
      <c r="GC73" s="304"/>
      <c r="GD73" s="305"/>
      <c r="GE73" s="306"/>
      <c r="GF73" s="307"/>
      <c r="GG73" s="308"/>
      <c r="GH73" s="309"/>
      <c r="GI73" s="310"/>
      <c r="GJ73" s="311"/>
      <c r="GK73" s="313"/>
      <c r="GL73" s="313"/>
      <c r="GM73" s="313"/>
      <c r="GN73" s="316"/>
      <c r="GO73" s="317"/>
      <c r="GP73" s="318"/>
      <c r="GQ73" s="313"/>
      <c r="GR73" s="313"/>
      <c r="GS73" s="313"/>
      <c r="GT73" s="313"/>
      <c r="GU73" s="313"/>
      <c r="GV73" s="313"/>
      <c r="GW73" s="321"/>
      <c r="GX73" s="321"/>
      <c r="GY73" s="325"/>
      <c r="GZ73" s="327"/>
      <c r="HA73" s="321"/>
      <c r="HB73" s="321"/>
      <c r="HC73" s="321"/>
      <c r="HD73" s="321"/>
      <c r="HE73" s="321"/>
      <c r="HF73" s="321"/>
      <c r="HG73" s="321"/>
      <c r="HH73" s="337"/>
      <c r="HI73" s="343"/>
      <c r="HJ73" s="347"/>
      <c r="HK73" s="321"/>
      <c r="HL73" s="352"/>
      <c r="HM73" s="355"/>
      <c r="HN73" s="355"/>
      <c r="HO73" s="355"/>
      <c r="HP73" s="355"/>
      <c r="HQ73" s="355"/>
      <c r="HR73" s="355"/>
      <c r="HS73" s="355"/>
      <c r="HT73" s="355"/>
      <c r="HU73" s="355"/>
      <c r="HV73" s="355"/>
      <c r="HW73" s="355"/>
      <c r="HX73" s="355"/>
      <c r="HY73" s="363"/>
      <c r="HZ73" s="369"/>
      <c r="IA73" s="373"/>
      <c r="IB73" s="377"/>
      <c r="IC73" s="380"/>
      <c r="ID73" s="382"/>
      <c r="IE73" s="384"/>
      <c r="IF73" s="386"/>
      <c r="IG73" s="389"/>
      <c r="IH73" s="392"/>
      <c r="II73" s="394"/>
      <c r="IJ73" s="396"/>
      <c r="IK73" s="399"/>
      <c r="IL73" s="400"/>
      <c r="IM73" s="401"/>
      <c r="IN73" s="402"/>
      <c r="IO73" s="404"/>
      <c r="IP73" s="406"/>
      <c r="IQ73" s="408"/>
      <c r="IR73" s="409"/>
      <c r="IS73" s="409"/>
      <c r="IT73" s="409"/>
      <c r="IU73" s="409"/>
      <c r="IV73" s="409"/>
      <c r="IW73" s="409"/>
      <c r="IX73" s="420"/>
      <c r="IY73" s="409"/>
      <c r="IZ73" s="409"/>
      <c r="JA73" s="409"/>
      <c r="JB73" s="409"/>
      <c r="JC73" s="429"/>
      <c r="JD73" s="431"/>
      <c r="JE73" s="433"/>
      <c r="JF73" s="434"/>
      <c r="JG73" s="435"/>
      <c r="JH73" s="436"/>
      <c r="JI73" s="437"/>
      <c r="JJ73" s="439"/>
      <c r="JK73" s="439"/>
      <c r="JL73" s="439"/>
      <c r="JM73" s="439"/>
      <c r="JN73" s="439"/>
      <c r="JO73" s="439"/>
      <c r="JP73" s="439"/>
      <c r="JQ73" s="439"/>
      <c r="JR73" s="439"/>
    </row>
    <row r="74" spans="1:278" s="92" customFormat="1" ht="14.1" customHeight="1">
      <c r="A74" s="111">
        <v>-31.5</v>
      </c>
      <c r="B74" s="110">
        <v>25.27</v>
      </c>
      <c r="C74" s="110">
        <f t="shared" si="8"/>
        <v>-0.17999999999999972</v>
      </c>
      <c r="D74" s="110">
        <v>25.09</v>
      </c>
      <c r="E74" s="110">
        <f t="shared" si="9"/>
        <v>-4.4999999999999929E-2</v>
      </c>
      <c r="F74" s="140"/>
      <c r="G74" s="141"/>
      <c r="H74" s="141"/>
      <c r="I74" s="142"/>
      <c r="N74" s="590">
        <f t="shared" si="10"/>
        <v>25.27</v>
      </c>
      <c r="O74" s="100">
        <v>35.5</v>
      </c>
      <c r="P74" s="103">
        <v>1.91</v>
      </c>
      <c r="Q74" s="103">
        <v>-0.52</v>
      </c>
      <c r="R74" s="103">
        <f t="shared" si="21"/>
        <v>1.39</v>
      </c>
      <c r="S74" s="104">
        <v>0.86</v>
      </c>
      <c r="T74" s="104">
        <v>0.34</v>
      </c>
      <c r="U74" s="105">
        <f t="shared" si="12"/>
        <v>1.2</v>
      </c>
      <c r="V74" s="103">
        <f t="shared" si="13"/>
        <v>1.2149999999999999</v>
      </c>
      <c r="W74" s="103">
        <f t="shared" si="14"/>
        <v>0.26</v>
      </c>
      <c r="X74" s="103">
        <f t="shared" si="17"/>
        <v>-41.384999999999934</v>
      </c>
      <c r="Y74" s="103">
        <f t="shared" si="18"/>
        <v>-26.904999999999998</v>
      </c>
      <c r="Z74" s="103">
        <f t="shared" si="15"/>
        <v>14.479999999999936</v>
      </c>
      <c r="AA74" s="103">
        <f t="shared" si="16"/>
        <v>14.479999999999936</v>
      </c>
      <c r="AB74" s="590">
        <v>14.73</v>
      </c>
      <c r="AC74" s="92">
        <f t="shared" si="20"/>
        <v>0.25000000000006395</v>
      </c>
      <c r="AG74" s="477">
        <v>-0.3350000000000648</v>
      </c>
      <c r="AH74" s="478">
        <v>-0.39</v>
      </c>
      <c r="AI74" s="478">
        <v>0.70499999999991303</v>
      </c>
      <c r="AJ74" s="478">
        <v>-0.29500000000003013</v>
      </c>
      <c r="AK74" s="478">
        <v>-0.31</v>
      </c>
      <c r="AL74" s="478">
        <v>-0.32</v>
      </c>
      <c r="AM74" s="478">
        <v>-0.33</v>
      </c>
      <c r="AN74" s="478">
        <v>-0.35</v>
      </c>
      <c r="AO74" s="478">
        <v>-0.34</v>
      </c>
      <c r="AP74" s="478">
        <v>-0.36</v>
      </c>
      <c r="AQ74" s="478">
        <v>-0.37</v>
      </c>
      <c r="AR74" s="478">
        <v>-0.36</v>
      </c>
      <c r="AS74" s="478">
        <v>-0.37</v>
      </c>
      <c r="AT74" s="478">
        <v>-0.36</v>
      </c>
      <c r="AU74" s="478">
        <v>-0.37</v>
      </c>
      <c r="AV74" s="478">
        <v>-0.38</v>
      </c>
      <c r="AW74" s="478">
        <v>-0.4</v>
      </c>
      <c r="AX74" s="478">
        <v>-0.41</v>
      </c>
      <c r="AY74" s="478">
        <v>-0.39</v>
      </c>
      <c r="AZ74" s="478">
        <v>-0.4</v>
      </c>
      <c r="BA74" s="499">
        <v>-0.42</v>
      </c>
      <c r="BB74" s="499">
        <v>2.1349999999999412</v>
      </c>
      <c r="BC74" s="499">
        <v>2.2349999999999142</v>
      </c>
      <c r="BD74" s="499">
        <v>0.76499999999995794</v>
      </c>
      <c r="BE74" s="499">
        <v>2.7599999999999483</v>
      </c>
      <c r="BF74" s="499">
        <v>1.5899999999999324</v>
      </c>
      <c r="BG74" s="499">
        <v>3.7849999999999326</v>
      </c>
      <c r="BH74" s="499">
        <v>4.2269999999999364</v>
      </c>
      <c r="BI74" s="499">
        <v>3.1799999999999429</v>
      </c>
      <c r="BJ74" s="499">
        <v>3.69</v>
      </c>
      <c r="BK74" s="504">
        <v>2.3214999999999701</v>
      </c>
      <c r="BL74" s="509">
        <v>1.7349999999999568</v>
      </c>
      <c r="BM74" s="509">
        <v>2.3979999999999628</v>
      </c>
      <c r="BN74" s="509">
        <v>2.7957999999999665</v>
      </c>
      <c r="BO74" s="509">
        <v>2.87</v>
      </c>
      <c r="BP74" s="509">
        <v>2.83</v>
      </c>
      <c r="BQ74" s="509">
        <v>2.89</v>
      </c>
      <c r="BR74" s="509">
        <v>1.7499999999999147</v>
      </c>
      <c r="BS74" s="528">
        <v>1.82</v>
      </c>
      <c r="BT74" s="528">
        <v>1.87</v>
      </c>
      <c r="BU74" s="528">
        <v>1.95</v>
      </c>
      <c r="BV74" s="528">
        <v>1.89</v>
      </c>
      <c r="BW74" s="528">
        <v>2.3549999999999613</v>
      </c>
      <c r="BX74" s="528">
        <v>2.4300000000000002</v>
      </c>
      <c r="BY74" s="528">
        <v>2.2199999999998852</v>
      </c>
      <c r="BZ74" s="528">
        <v>1.8049999999999216</v>
      </c>
      <c r="CA74" s="528">
        <v>5.1899999999999338</v>
      </c>
      <c r="CB74" s="528">
        <v>5.36</v>
      </c>
      <c r="CC74" s="528">
        <v>5.8250000000000002</v>
      </c>
      <c r="CD74" s="528">
        <v>5.94</v>
      </c>
      <c r="CE74" s="528">
        <v>5.6799999999999571</v>
      </c>
      <c r="CF74" s="528">
        <v>5.78</v>
      </c>
      <c r="CG74" s="149">
        <v>5.9</v>
      </c>
      <c r="CH74" s="541">
        <v>6.0860000000000003</v>
      </c>
      <c r="CI74" s="149">
        <v>6.234</v>
      </c>
      <c r="CJ74" s="149">
        <v>6.3</v>
      </c>
      <c r="CK74" s="149">
        <v>6.4581</v>
      </c>
      <c r="CL74" s="548">
        <v>6.38</v>
      </c>
      <c r="CM74" s="149">
        <v>6.48</v>
      </c>
      <c r="CN74" s="149">
        <v>6.58</v>
      </c>
      <c r="CO74" s="149">
        <v>6.66</v>
      </c>
      <c r="CP74" s="149">
        <v>6.59</v>
      </c>
      <c r="CQ74" s="149">
        <v>6.7481</v>
      </c>
      <c r="CR74" s="149">
        <v>6.84</v>
      </c>
      <c r="CS74" s="149">
        <v>7.4084000000000207</v>
      </c>
      <c r="CT74" s="149">
        <v>9.894519999999952</v>
      </c>
      <c r="CU74" s="149">
        <v>10.959999999999923</v>
      </c>
      <c r="CV74" s="149">
        <v>10.299999999999937</v>
      </c>
      <c r="CW74" s="149">
        <v>10.54</v>
      </c>
      <c r="CX74" s="149">
        <v>10.899999999999917</v>
      </c>
      <c r="CY74" s="149">
        <v>11.12</v>
      </c>
      <c r="CZ74" s="149">
        <v>10.494999999999958</v>
      </c>
      <c r="DA74" s="149">
        <v>12.134999999999913</v>
      </c>
      <c r="DB74" s="149">
        <v>12.38</v>
      </c>
      <c r="DC74" s="149">
        <v>12.729999999999968</v>
      </c>
      <c r="DD74" s="149">
        <v>12.98</v>
      </c>
      <c r="DE74" s="149">
        <v>13.434999999999942</v>
      </c>
      <c r="DF74" s="149">
        <v>13.682500000000006</v>
      </c>
      <c r="DG74" s="564">
        <v>13.89</v>
      </c>
      <c r="DH74" s="564">
        <v>14.14</v>
      </c>
      <c r="DI74" s="149">
        <v>14.36</v>
      </c>
      <c r="DJ74" s="149">
        <v>14.22</v>
      </c>
      <c r="DK74" s="149">
        <v>14.32</v>
      </c>
      <c r="DL74" s="149">
        <v>14.21</v>
      </c>
      <c r="DM74" s="149">
        <v>14.35</v>
      </c>
      <c r="DN74" s="149">
        <v>15.42</v>
      </c>
      <c r="DO74" s="149">
        <v>15.61</v>
      </c>
      <c r="DP74" s="149">
        <v>15.8</v>
      </c>
      <c r="DQ74" s="149">
        <v>16.874499999999966</v>
      </c>
      <c r="DR74" s="149">
        <v>17.334999999999951</v>
      </c>
      <c r="DS74" s="149">
        <v>17.47</v>
      </c>
      <c r="DT74" s="149">
        <v>17.59</v>
      </c>
      <c r="DU74" s="149">
        <v>17.5</v>
      </c>
      <c r="DV74" s="149">
        <v>17.62</v>
      </c>
      <c r="DW74" s="591">
        <v>17.739999999999998</v>
      </c>
      <c r="DX74" s="149">
        <v>17.920000000000002</v>
      </c>
      <c r="DY74" s="593">
        <v>18.03</v>
      </c>
      <c r="DZ74" s="594">
        <v>17.87</v>
      </c>
      <c r="EA74" s="149">
        <v>17.96</v>
      </c>
      <c r="EB74" s="596">
        <v>17.8</v>
      </c>
      <c r="EC74" s="597">
        <v>18.16</v>
      </c>
      <c r="ED74" s="149">
        <v>18.34</v>
      </c>
      <c r="EE74" s="600">
        <v>18.21</v>
      </c>
      <c r="EF74" s="601">
        <v>18.12</v>
      </c>
      <c r="EG74" s="602">
        <v>18.3</v>
      </c>
      <c r="EH74" s="149">
        <v>17.89</v>
      </c>
      <c r="EI74" s="149">
        <v>18.05</v>
      </c>
      <c r="EJ74" s="149">
        <v>17.91</v>
      </c>
      <c r="EK74" s="149">
        <v>17.78</v>
      </c>
      <c r="EL74" s="149">
        <v>17.899999999999999</v>
      </c>
      <c r="EM74" s="149">
        <v>17.72</v>
      </c>
      <c r="EN74" s="149">
        <v>15.775999999999961</v>
      </c>
      <c r="EO74" s="149">
        <v>14.479999999999936</v>
      </c>
      <c r="EP74" s="149">
        <v>14.58</v>
      </c>
      <c r="EQ74" s="149">
        <v>14.8</v>
      </c>
      <c r="ER74" s="149">
        <v>14.7</v>
      </c>
      <c r="ES74" s="149">
        <v>14.83</v>
      </c>
      <c r="ET74" s="621">
        <v>14.73</v>
      </c>
      <c r="EU74" s="149"/>
      <c r="EV74" s="149"/>
      <c r="EW74" s="149"/>
      <c r="EX74" s="149"/>
      <c r="EY74" s="149"/>
      <c r="EZ74" s="149"/>
      <c r="FA74" s="149"/>
      <c r="FB74" s="149"/>
      <c r="FC74" s="149"/>
      <c r="FD74" s="149"/>
      <c r="FE74" s="282"/>
      <c r="FF74" s="283"/>
      <c r="FG74" s="285"/>
      <c r="FH74" s="286"/>
      <c r="FI74" s="287"/>
      <c r="FJ74" s="288"/>
      <c r="FK74" s="289"/>
      <c r="FL74" s="290"/>
      <c r="FM74" s="291"/>
      <c r="FN74" s="291"/>
      <c r="FO74" s="293"/>
      <c r="FP74" s="294"/>
      <c r="FQ74" s="291"/>
      <c r="FR74" s="291"/>
      <c r="FS74" s="291"/>
      <c r="FT74" s="291"/>
      <c r="FU74" s="291"/>
      <c r="FV74" s="291"/>
      <c r="FW74" s="291"/>
      <c r="FX74" s="298"/>
      <c r="FY74" s="299"/>
      <c r="FZ74" s="300"/>
      <c r="GA74" s="301"/>
      <c r="GB74" s="302"/>
      <c r="GC74" s="304"/>
      <c r="GD74" s="305"/>
      <c r="GE74" s="306"/>
      <c r="GF74" s="307"/>
      <c r="GG74" s="308"/>
      <c r="GH74" s="309"/>
      <c r="GI74" s="310"/>
      <c r="GJ74" s="311"/>
      <c r="GK74" s="313"/>
      <c r="GL74" s="313"/>
      <c r="GM74" s="313"/>
      <c r="GN74" s="316"/>
      <c r="GO74" s="317"/>
      <c r="GP74" s="318"/>
      <c r="GQ74" s="313"/>
      <c r="GR74" s="313"/>
      <c r="GS74" s="313"/>
      <c r="GT74" s="313"/>
      <c r="GU74" s="313"/>
      <c r="GV74" s="313"/>
      <c r="GW74" s="321"/>
      <c r="GX74" s="321"/>
      <c r="GY74" s="325"/>
      <c r="GZ74" s="327"/>
      <c r="HA74" s="321"/>
      <c r="HB74" s="321"/>
      <c r="HC74" s="321"/>
      <c r="HD74" s="321"/>
      <c r="HE74" s="321"/>
      <c r="HF74" s="321"/>
      <c r="HG74" s="321"/>
      <c r="HH74" s="337"/>
      <c r="HI74" s="343"/>
      <c r="HJ74" s="347"/>
      <c r="HK74" s="321"/>
      <c r="HL74" s="352"/>
      <c r="HM74" s="355"/>
      <c r="HN74" s="355"/>
      <c r="HO74" s="355"/>
      <c r="HP74" s="355"/>
      <c r="HQ74" s="355"/>
      <c r="HR74" s="355"/>
      <c r="HS74" s="355"/>
      <c r="HT74" s="355"/>
      <c r="HU74" s="355"/>
      <c r="HV74" s="355"/>
      <c r="HW74" s="355"/>
      <c r="HX74" s="355"/>
      <c r="HY74" s="363"/>
      <c r="HZ74" s="369"/>
      <c r="IA74" s="373"/>
      <c r="IB74" s="377"/>
      <c r="IC74" s="380"/>
      <c r="ID74" s="382"/>
      <c r="IE74" s="384"/>
      <c r="IF74" s="386"/>
      <c r="IG74" s="389"/>
      <c r="IH74" s="392"/>
      <c r="II74" s="394"/>
      <c r="IJ74" s="396"/>
      <c r="IK74" s="399"/>
      <c r="IL74" s="400"/>
      <c r="IM74" s="401"/>
      <c r="IN74" s="402"/>
      <c r="IO74" s="404"/>
      <c r="IP74" s="406"/>
      <c r="IQ74" s="408"/>
      <c r="IR74" s="409"/>
      <c r="IS74" s="409"/>
      <c r="IT74" s="409"/>
      <c r="IU74" s="409"/>
      <c r="IV74" s="409"/>
      <c r="IW74" s="409"/>
      <c r="IX74" s="420"/>
      <c r="IY74" s="409"/>
      <c r="IZ74" s="409"/>
      <c r="JA74" s="409"/>
      <c r="JB74" s="409"/>
      <c r="JC74" s="429"/>
      <c r="JD74" s="431"/>
      <c r="JE74" s="433"/>
      <c r="JF74" s="434"/>
      <c r="JG74" s="435"/>
      <c r="JH74" s="436"/>
      <c r="JI74" s="437"/>
      <c r="JJ74" s="439"/>
      <c r="JK74" s="439"/>
      <c r="JL74" s="439"/>
      <c r="JM74" s="439"/>
      <c r="JN74" s="439"/>
      <c r="JO74" s="439"/>
      <c r="JP74" s="439"/>
      <c r="JQ74" s="439"/>
      <c r="JR74" s="439"/>
    </row>
    <row r="75" spans="1:278" s="92" customFormat="1" ht="14.1" customHeight="1">
      <c r="A75" s="111">
        <v>-32</v>
      </c>
      <c r="B75" s="110">
        <v>23.68</v>
      </c>
      <c r="C75" s="110">
        <f t="shared" si="8"/>
        <v>-0.16999999999999815</v>
      </c>
      <c r="D75" s="110">
        <v>23.51</v>
      </c>
      <c r="E75" s="110">
        <f t="shared" si="9"/>
        <v>-4.2499999999999538E-2</v>
      </c>
      <c r="F75" s="140"/>
      <c r="G75" s="141"/>
      <c r="H75" s="141"/>
      <c r="I75" s="142"/>
      <c r="N75" s="590">
        <f t="shared" si="10"/>
        <v>23.68</v>
      </c>
      <c r="O75" s="100">
        <v>36</v>
      </c>
      <c r="P75" s="103">
        <v>0.19</v>
      </c>
      <c r="Q75" s="103">
        <v>1.0900000000000001</v>
      </c>
      <c r="R75" s="103">
        <f t="shared" si="21"/>
        <v>1.28</v>
      </c>
      <c r="S75" s="104">
        <v>-0.82</v>
      </c>
      <c r="T75" s="104">
        <v>1.96</v>
      </c>
      <c r="U75" s="105">
        <f t="shared" si="12"/>
        <v>1.1400000000000001</v>
      </c>
      <c r="V75" s="103">
        <f t="shared" si="13"/>
        <v>-0.45000000000000007</v>
      </c>
      <c r="W75" s="103">
        <f t="shared" si="14"/>
        <v>-1.39</v>
      </c>
      <c r="X75" s="103">
        <f t="shared" si="17"/>
        <v>-41.834999999999937</v>
      </c>
      <c r="Y75" s="103">
        <f t="shared" si="18"/>
        <v>-28.294999999999998</v>
      </c>
      <c r="Z75" s="103">
        <f t="shared" si="15"/>
        <v>13.539999999999939</v>
      </c>
      <c r="AA75" s="103">
        <f t="shared" si="16"/>
        <v>13.539999999999939</v>
      </c>
      <c r="AB75" s="590">
        <v>13.75</v>
      </c>
      <c r="AC75" s="92">
        <f t="shared" si="20"/>
        <v>0.21000000000006125</v>
      </c>
      <c r="AG75" s="477">
        <v>-0.37000000000006139</v>
      </c>
      <c r="AH75" s="478">
        <v>-0.43</v>
      </c>
      <c r="AI75" s="478">
        <v>0.674999999999919</v>
      </c>
      <c r="AJ75" s="478">
        <v>-0.39500000000002444</v>
      </c>
      <c r="AK75" s="478">
        <v>-0.41</v>
      </c>
      <c r="AL75" s="478">
        <v>-0.42</v>
      </c>
      <c r="AM75" s="478">
        <v>-0.44</v>
      </c>
      <c r="AN75" s="478">
        <v>-0.46</v>
      </c>
      <c r="AO75" s="478">
        <v>-0.45</v>
      </c>
      <c r="AP75" s="478">
        <v>-0.47</v>
      </c>
      <c r="AQ75" s="478">
        <v>-0.49</v>
      </c>
      <c r="AR75" s="478">
        <v>-0.48</v>
      </c>
      <c r="AS75" s="478">
        <v>-0.5</v>
      </c>
      <c r="AT75" s="478">
        <v>-0.49</v>
      </c>
      <c r="AU75" s="478">
        <v>-0.51</v>
      </c>
      <c r="AV75" s="478">
        <v>-0.52</v>
      </c>
      <c r="AW75" s="478">
        <v>-0.54</v>
      </c>
      <c r="AX75" s="478">
        <v>-0.56000000000000005</v>
      </c>
      <c r="AY75" s="478">
        <v>-0.54</v>
      </c>
      <c r="AZ75" s="478">
        <v>-0.56000000000000005</v>
      </c>
      <c r="BA75" s="499">
        <v>-0.59</v>
      </c>
      <c r="BB75" s="499">
        <v>2.0499999999999474</v>
      </c>
      <c r="BC75" s="499">
        <v>2.1199999999999193</v>
      </c>
      <c r="BD75" s="499">
        <v>0.69999999999996021</v>
      </c>
      <c r="BE75" s="499">
        <v>2.6549999999999514</v>
      </c>
      <c r="BF75" s="499">
        <v>1.4499999999999318</v>
      </c>
      <c r="BG75" s="499">
        <v>3.6499999999999346</v>
      </c>
      <c r="BH75" s="499">
        <v>4.0759999999999383</v>
      </c>
      <c r="BI75" s="499">
        <v>2.2249999999999446</v>
      </c>
      <c r="BJ75" s="499">
        <v>2.72</v>
      </c>
      <c r="BK75" s="504">
        <v>1.8869999999999711</v>
      </c>
      <c r="BL75" s="509">
        <v>1.5299999999999585</v>
      </c>
      <c r="BM75" s="509">
        <v>2.1689999999999645</v>
      </c>
      <c r="BN75" s="509">
        <v>2.552399999999968</v>
      </c>
      <c r="BO75" s="509">
        <v>2.62</v>
      </c>
      <c r="BP75" s="509">
        <v>2.58</v>
      </c>
      <c r="BQ75" s="509">
        <v>2.63</v>
      </c>
      <c r="BR75" s="509">
        <v>1.5299999999999159</v>
      </c>
      <c r="BS75" s="528">
        <v>1.59</v>
      </c>
      <c r="BT75" s="528">
        <v>1.64</v>
      </c>
      <c r="BU75" s="528">
        <v>1.71</v>
      </c>
      <c r="BV75" s="528">
        <v>1.65</v>
      </c>
      <c r="BW75" s="528">
        <v>2.1799999999999642</v>
      </c>
      <c r="BX75" s="528">
        <v>2.25</v>
      </c>
      <c r="BY75" s="528">
        <v>2.0299999999998875</v>
      </c>
      <c r="BZ75" s="528">
        <v>1.5849999999999227</v>
      </c>
      <c r="CA75" s="528">
        <v>4.9649999999999395</v>
      </c>
      <c r="CB75" s="528">
        <v>5.12</v>
      </c>
      <c r="CC75" s="528">
        <v>5.57</v>
      </c>
      <c r="CD75" s="528">
        <v>5.68</v>
      </c>
      <c r="CE75" s="528">
        <v>5.4099999999999611</v>
      </c>
      <c r="CF75" s="528">
        <v>5.51</v>
      </c>
      <c r="CG75" s="149">
        <v>5.62</v>
      </c>
      <c r="CH75" s="541">
        <v>5.8</v>
      </c>
      <c r="CI75" s="149">
        <v>5.9379999999999997</v>
      </c>
      <c r="CJ75" s="149">
        <v>6</v>
      </c>
      <c r="CK75" s="149">
        <v>6.1530000000000005</v>
      </c>
      <c r="CL75" s="548">
        <v>6.08</v>
      </c>
      <c r="CM75" s="149">
        <v>6.18</v>
      </c>
      <c r="CN75" s="149">
        <v>6.27</v>
      </c>
      <c r="CO75" s="149">
        <v>6.35</v>
      </c>
      <c r="CP75" s="149">
        <v>6.29</v>
      </c>
      <c r="CQ75" s="149">
        <v>6.4429999999999996</v>
      </c>
      <c r="CR75" s="149">
        <v>6.53</v>
      </c>
      <c r="CS75" s="149">
        <v>7.0788000000000197</v>
      </c>
      <c r="CT75" s="149">
        <v>9.5016399999999521</v>
      </c>
      <c r="CU75" s="149">
        <v>10.539999999999925</v>
      </c>
      <c r="CV75" s="149">
        <v>9.8349999999999405</v>
      </c>
      <c r="CW75" s="149">
        <v>10.06</v>
      </c>
      <c r="CX75" s="149">
        <v>10.319999999999919</v>
      </c>
      <c r="CY75" s="149">
        <v>10.53</v>
      </c>
      <c r="CZ75" s="149">
        <v>9.9249999999999616</v>
      </c>
      <c r="DA75" s="149">
        <v>11.494999999999916</v>
      </c>
      <c r="DB75" s="149">
        <v>11.72</v>
      </c>
      <c r="DC75" s="149">
        <v>11.96999999999997</v>
      </c>
      <c r="DD75" s="149">
        <v>12.21</v>
      </c>
      <c r="DE75" s="149">
        <v>12.714999999999947</v>
      </c>
      <c r="DF75" s="149">
        <v>12.951500000000005</v>
      </c>
      <c r="DG75" s="564">
        <v>13.15</v>
      </c>
      <c r="DH75" s="564">
        <v>13.39</v>
      </c>
      <c r="DI75" s="149">
        <v>13.6</v>
      </c>
      <c r="DJ75" s="149">
        <v>13.46</v>
      </c>
      <c r="DK75" s="149">
        <v>13.55</v>
      </c>
      <c r="DL75" s="149">
        <v>13.44</v>
      </c>
      <c r="DM75" s="149">
        <v>13.57</v>
      </c>
      <c r="DN75" s="149">
        <v>14.59</v>
      </c>
      <c r="DO75" s="149">
        <v>14.77</v>
      </c>
      <c r="DP75" s="149">
        <v>14.95</v>
      </c>
      <c r="DQ75" s="149">
        <v>15.992999999999968</v>
      </c>
      <c r="DR75" s="149">
        <v>16.439999999999955</v>
      </c>
      <c r="DS75" s="149">
        <v>16.57</v>
      </c>
      <c r="DT75" s="149">
        <v>16.690000000000001</v>
      </c>
      <c r="DU75" s="149">
        <v>16.61</v>
      </c>
      <c r="DV75" s="149">
        <v>16.73</v>
      </c>
      <c r="DW75" s="591">
        <v>16.850000000000001</v>
      </c>
      <c r="DX75" s="149">
        <v>17.02</v>
      </c>
      <c r="DY75" s="593">
        <v>17.12</v>
      </c>
      <c r="DZ75" s="594">
        <v>16.97</v>
      </c>
      <c r="EA75" s="149">
        <v>17.05</v>
      </c>
      <c r="EB75" s="596">
        <v>16.899999999999999</v>
      </c>
      <c r="EC75" s="597">
        <v>17.239999999999998</v>
      </c>
      <c r="ED75" s="149">
        <v>17.41</v>
      </c>
      <c r="EE75" s="600">
        <v>17.29</v>
      </c>
      <c r="EF75" s="601">
        <v>17.2</v>
      </c>
      <c r="EG75" s="602">
        <v>17.37</v>
      </c>
      <c r="EH75" s="149">
        <v>16.98</v>
      </c>
      <c r="EI75" s="149">
        <v>17.13</v>
      </c>
      <c r="EJ75" s="149">
        <v>16.989999999999998</v>
      </c>
      <c r="EK75" s="149">
        <v>16.87</v>
      </c>
      <c r="EL75" s="149">
        <v>16.989999999999998</v>
      </c>
      <c r="EM75" s="149">
        <v>16.82</v>
      </c>
      <c r="EN75" s="149">
        <v>14.851999999999963</v>
      </c>
      <c r="EO75" s="149">
        <v>13.539999999999939</v>
      </c>
      <c r="EP75" s="149">
        <v>13.63</v>
      </c>
      <c r="EQ75" s="149">
        <v>13.83</v>
      </c>
      <c r="ER75" s="149">
        <v>13.73</v>
      </c>
      <c r="ES75" s="149">
        <v>13.85</v>
      </c>
      <c r="ET75" s="621">
        <v>13.75</v>
      </c>
      <c r="EU75" s="149"/>
      <c r="EV75" s="149"/>
      <c r="EW75" s="149"/>
      <c r="EX75" s="149"/>
      <c r="EY75" s="149"/>
      <c r="EZ75" s="149"/>
      <c r="FA75" s="149"/>
      <c r="FB75" s="149"/>
      <c r="FC75" s="149"/>
      <c r="FD75" s="149"/>
      <c r="FE75" s="282"/>
      <c r="FF75" s="283"/>
      <c r="FG75" s="285"/>
      <c r="FH75" s="286"/>
      <c r="FI75" s="287"/>
      <c r="FJ75" s="288"/>
      <c r="FK75" s="289"/>
      <c r="FL75" s="290"/>
      <c r="FM75" s="291"/>
      <c r="FN75" s="291"/>
      <c r="FO75" s="293"/>
      <c r="FP75" s="294"/>
      <c r="FQ75" s="291"/>
      <c r="FR75" s="291"/>
      <c r="FS75" s="291"/>
      <c r="FT75" s="291"/>
      <c r="FU75" s="291"/>
      <c r="FV75" s="291"/>
      <c r="FW75" s="291"/>
      <c r="FX75" s="298"/>
      <c r="FY75" s="299"/>
      <c r="FZ75" s="300"/>
      <c r="GA75" s="301"/>
      <c r="GB75" s="302"/>
      <c r="GC75" s="304"/>
      <c r="GD75" s="305"/>
      <c r="GE75" s="306"/>
      <c r="GF75" s="307"/>
      <c r="GG75" s="308"/>
      <c r="GH75" s="309"/>
      <c r="GI75" s="310"/>
      <c r="GJ75" s="311"/>
      <c r="GK75" s="313"/>
      <c r="GL75" s="313"/>
      <c r="GM75" s="313"/>
      <c r="GN75" s="316"/>
      <c r="GO75" s="317"/>
      <c r="GP75" s="318"/>
      <c r="GQ75" s="313"/>
      <c r="GR75" s="313"/>
      <c r="GS75" s="313"/>
      <c r="GT75" s="313"/>
      <c r="GU75" s="313"/>
      <c r="GV75" s="313"/>
      <c r="GW75" s="321"/>
      <c r="GX75" s="321"/>
      <c r="GY75" s="325"/>
      <c r="GZ75" s="327"/>
      <c r="HA75" s="321"/>
      <c r="HB75" s="321"/>
      <c r="HC75" s="321"/>
      <c r="HD75" s="321"/>
      <c r="HE75" s="321"/>
      <c r="HF75" s="321"/>
      <c r="HG75" s="321"/>
      <c r="HH75" s="337"/>
      <c r="HI75" s="343"/>
      <c r="HJ75" s="347"/>
      <c r="HK75" s="321"/>
      <c r="HL75" s="352"/>
      <c r="HM75" s="355"/>
      <c r="HN75" s="355"/>
      <c r="HO75" s="355"/>
      <c r="HP75" s="355"/>
      <c r="HQ75" s="355"/>
      <c r="HR75" s="355"/>
      <c r="HS75" s="355"/>
      <c r="HT75" s="355"/>
      <c r="HU75" s="355"/>
      <c r="HV75" s="355"/>
      <c r="HW75" s="355"/>
      <c r="HX75" s="355"/>
      <c r="HY75" s="363"/>
      <c r="HZ75" s="369"/>
      <c r="IA75" s="373"/>
      <c r="IB75" s="377"/>
      <c r="IC75" s="380"/>
      <c r="ID75" s="382"/>
      <c r="IE75" s="384"/>
      <c r="IF75" s="386"/>
      <c r="IG75" s="389"/>
      <c r="IH75" s="392"/>
      <c r="II75" s="394"/>
      <c r="IJ75" s="396"/>
      <c r="IK75" s="399"/>
      <c r="IL75" s="400"/>
      <c r="IM75" s="401"/>
      <c r="IN75" s="402"/>
      <c r="IO75" s="404"/>
      <c r="IP75" s="406"/>
      <c r="IQ75" s="408"/>
      <c r="IR75" s="409"/>
      <c r="IS75" s="409"/>
      <c r="IT75" s="409"/>
      <c r="IU75" s="409"/>
      <c r="IV75" s="409"/>
      <c r="IW75" s="409"/>
      <c r="IX75" s="420"/>
      <c r="IY75" s="409"/>
      <c r="IZ75" s="409"/>
      <c r="JA75" s="409"/>
      <c r="JB75" s="409"/>
      <c r="JC75" s="429"/>
      <c r="JD75" s="431"/>
      <c r="JE75" s="433"/>
      <c r="JF75" s="434"/>
      <c r="JG75" s="435"/>
      <c r="JH75" s="436"/>
      <c r="JI75" s="437"/>
      <c r="JJ75" s="439"/>
      <c r="JK75" s="439"/>
      <c r="JL75" s="439"/>
      <c r="JM75" s="439"/>
      <c r="JN75" s="439"/>
      <c r="JO75" s="439"/>
      <c r="JP75" s="439"/>
      <c r="JQ75" s="439"/>
      <c r="JR75" s="439"/>
    </row>
    <row r="76" spans="1:278" s="92" customFormat="1" ht="14.1" customHeight="1">
      <c r="A76" s="111">
        <v>-32.5</v>
      </c>
      <c r="B76" s="110">
        <v>22.15</v>
      </c>
      <c r="C76" s="110">
        <f t="shared" ref="C76:C83" si="22">D76-B76</f>
        <v>-0.16000000000000014</v>
      </c>
      <c r="D76" s="110">
        <v>21.99</v>
      </c>
      <c r="E76" s="110">
        <f t="shared" ref="E76:E107" si="23">(D76-N76)/4</f>
        <v>-4.0000000000000036E-2</v>
      </c>
      <c r="F76" s="140"/>
      <c r="G76" s="141"/>
      <c r="H76" s="141"/>
      <c r="I76" s="142"/>
      <c r="N76" s="590">
        <f t="shared" ref="N76:N107" si="24">B76</f>
        <v>22.15</v>
      </c>
      <c r="O76" s="100">
        <v>36.5</v>
      </c>
      <c r="P76" s="103">
        <v>-2.1</v>
      </c>
      <c r="Q76" s="103">
        <v>3.38</v>
      </c>
      <c r="R76" s="103">
        <f t="shared" si="21"/>
        <v>1.2799999999999998</v>
      </c>
      <c r="S76" s="104">
        <v>-3.04</v>
      </c>
      <c r="T76" s="104">
        <v>4.2</v>
      </c>
      <c r="U76" s="105">
        <f t="shared" si="12"/>
        <v>1.1600000000000001</v>
      </c>
      <c r="V76" s="103">
        <f t="shared" si="13"/>
        <v>-2.74</v>
      </c>
      <c r="W76" s="103">
        <f t="shared" si="14"/>
        <v>-3.62</v>
      </c>
      <c r="X76" s="103">
        <f t="shared" si="17"/>
        <v>-44.574999999999939</v>
      </c>
      <c r="Y76" s="103">
        <f t="shared" si="18"/>
        <v>-31.914999999999999</v>
      </c>
      <c r="Z76" s="103">
        <f t="shared" si="15"/>
        <v>12.65999999999994</v>
      </c>
      <c r="AA76" s="103">
        <f t="shared" si="16"/>
        <v>12.65999999999994</v>
      </c>
      <c r="AB76" s="590">
        <v>12.88</v>
      </c>
      <c r="AC76" s="92">
        <f t="shared" si="20"/>
        <v>0.22000000000006104</v>
      </c>
      <c r="AG76" s="477">
        <v>-0.55500000000005656</v>
      </c>
      <c r="AH76" s="478">
        <v>-0.64</v>
      </c>
      <c r="AI76" s="478">
        <v>0.57999999999992013</v>
      </c>
      <c r="AJ76" s="478">
        <v>-0.55500000000002103</v>
      </c>
      <c r="AK76" s="478">
        <v>-0.57999999999999996</v>
      </c>
      <c r="AL76" s="478">
        <v>-0.6</v>
      </c>
      <c r="AM76" s="478">
        <v>-0.62</v>
      </c>
      <c r="AN76" s="478">
        <v>-0.65</v>
      </c>
      <c r="AO76" s="478">
        <v>-0.63</v>
      </c>
      <c r="AP76" s="478">
        <v>-0.66</v>
      </c>
      <c r="AQ76" s="478">
        <v>-0.69</v>
      </c>
      <c r="AR76" s="478">
        <v>-0.67</v>
      </c>
      <c r="AS76" s="478">
        <v>-0.7</v>
      </c>
      <c r="AT76" s="478">
        <v>-0.68</v>
      </c>
      <c r="AU76" s="478">
        <v>-0.71</v>
      </c>
      <c r="AV76" s="478">
        <v>-0.72</v>
      </c>
      <c r="AW76" s="478">
        <v>-0.75</v>
      </c>
      <c r="AX76" s="478">
        <v>-0.77</v>
      </c>
      <c r="AY76" s="478">
        <v>-0.74</v>
      </c>
      <c r="AZ76" s="478">
        <v>-0.76</v>
      </c>
      <c r="BA76" s="499">
        <v>-0.8</v>
      </c>
      <c r="BB76" s="499">
        <v>1.9249999999999474</v>
      </c>
      <c r="BC76" s="499">
        <v>2.0149999999999224</v>
      </c>
      <c r="BD76" s="499">
        <v>0.57499999999996021</v>
      </c>
      <c r="BE76" s="499">
        <v>2.4749999999999517</v>
      </c>
      <c r="BF76" s="499">
        <v>1.2399999999999309</v>
      </c>
      <c r="BG76" s="499">
        <v>3.4499999999999389</v>
      </c>
      <c r="BH76" s="499">
        <v>3.859999999999947</v>
      </c>
      <c r="BI76" s="499">
        <v>1.5299999999999443</v>
      </c>
      <c r="BJ76" s="499">
        <v>2.0099999999999998</v>
      </c>
      <c r="BK76" s="504">
        <v>1.51649999999997</v>
      </c>
      <c r="BL76" s="509">
        <v>1.3049999999999571</v>
      </c>
      <c r="BM76" s="509">
        <v>1.9199999999999688</v>
      </c>
      <c r="BN76" s="509">
        <v>2.2889999999999757</v>
      </c>
      <c r="BO76" s="509">
        <v>2.35</v>
      </c>
      <c r="BP76" s="509">
        <v>2.31</v>
      </c>
      <c r="BQ76" s="509">
        <v>2.36</v>
      </c>
      <c r="BR76" s="509">
        <v>1.2499999999999147</v>
      </c>
      <c r="BS76" s="528">
        <v>1.3</v>
      </c>
      <c r="BT76" s="528">
        <v>1.34</v>
      </c>
      <c r="BU76" s="528">
        <v>1.4</v>
      </c>
      <c r="BV76" s="528">
        <v>1.35</v>
      </c>
      <c r="BW76" s="528">
        <v>1.9249999999999687</v>
      </c>
      <c r="BX76" s="528">
        <v>1.99</v>
      </c>
      <c r="BY76" s="528">
        <v>1.804999999999886</v>
      </c>
      <c r="BZ76" s="528">
        <v>1.2649999999999224</v>
      </c>
      <c r="CA76" s="528">
        <v>4.7049999999999415</v>
      </c>
      <c r="CB76" s="528">
        <v>4.8600000000000003</v>
      </c>
      <c r="CC76" s="528">
        <v>5.2949999999999999</v>
      </c>
      <c r="CD76" s="528">
        <v>5.4</v>
      </c>
      <c r="CE76" s="528">
        <v>5.0749999999999602</v>
      </c>
      <c r="CF76" s="528">
        <v>5.17</v>
      </c>
      <c r="CG76" s="149">
        <v>5.27</v>
      </c>
      <c r="CH76" s="541">
        <v>5.444</v>
      </c>
      <c r="CI76" s="149">
        <v>5.5720000000000001</v>
      </c>
      <c r="CJ76" s="149">
        <v>5.63</v>
      </c>
      <c r="CK76" s="149">
        <v>5.7778999999999998</v>
      </c>
      <c r="CL76" s="548">
        <v>5.71</v>
      </c>
      <c r="CM76" s="149">
        <v>5.8</v>
      </c>
      <c r="CN76" s="149">
        <v>5.89</v>
      </c>
      <c r="CO76" s="149">
        <v>5.96</v>
      </c>
      <c r="CP76" s="149">
        <v>5.9</v>
      </c>
      <c r="CQ76" s="149">
        <v>6.0479000000000003</v>
      </c>
      <c r="CR76" s="149">
        <v>6.13</v>
      </c>
      <c r="CS76" s="149">
        <v>6.646950000000019</v>
      </c>
      <c r="CT76" s="149">
        <v>9.0500849999999549</v>
      </c>
      <c r="CU76" s="149">
        <v>10.079999999999927</v>
      </c>
      <c r="CV76" s="149">
        <v>9.3699999999999406</v>
      </c>
      <c r="CW76" s="149">
        <v>9.59</v>
      </c>
      <c r="CX76" s="149">
        <v>9.7399999999999167</v>
      </c>
      <c r="CY76" s="149">
        <v>9.93</v>
      </c>
      <c r="CZ76" s="149">
        <v>9.3299999999999628</v>
      </c>
      <c r="DA76" s="149">
        <v>10.854999999999919</v>
      </c>
      <c r="DB76" s="149">
        <v>11.07</v>
      </c>
      <c r="DC76" s="149">
        <v>11.234999999999971</v>
      </c>
      <c r="DD76" s="149">
        <v>11.46</v>
      </c>
      <c r="DE76" s="149">
        <v>11.949999999999946</v>
      </c>
      <c r="DF76" s="149">
        <v>12.170000000000005</v>
      </c>
      <c r="DG76" s="564">
        <v>12.36</v>
      </c>
      <c r="DH76" s="564">
        <v>12.59</v>
      </c>
      <c r="DI76" s="149">
        <v>12.79</v>
      </c>
      <c r="DJ76" s="149">
        <v>12.66</v>
      </c>
      <c r="DK76" s="149">
        <v>12.75</v>
      </c>
      <c r="DL76" s="149">
        <v>12.65</v>
      </c>
      <c r="DM76" s="149">
        <v>12.78</v>
      </c>
      <c r="DN76" s="149">
        <v>13.749999999999998</v>
      </c>
      <c r="DO76" s="149">
        <v>13.92</v>
      </c>
      <c r="DP76" s="149">
        <v>14.09</v>
      </c>
      <c r="DQ76" s="149">
        <v>15.097999999999971</v>
      </c>
      <c r="DR76" s="149">
        <v>15.529999999999959</v>
      </c>
      <c r="DS76" s="149">
        <v>15.65</v>
      </c>
      <c r="DT76" s="149">
        <v>15.76</v>
      </c>
      <c r="DU76" s="149">
        <v>15.68</v>
      </c>
      <c r="DV76" s="149">
        <v>15.79</v>
      </c>
      <c r="DW76" s="591">
        <v>15.9</v>
      </c>
      <c r="DX76" s="149">
        <v>16.059999999999999</v>
      </c>
      <c r="DY76" s="593">
        <v>16.16</v>
      </c>
      <c r="DZ76" s="594">
        <v>16.010000000000002</v>
      </c>
      <c r="EA76" s="149">
        <v>16.09</v>
      </c>
      <c r="EB76" s="596">
        <v>15.95</v>
      </c>
      <c r="EC76" s="597">
        <v>16.27</v>
      </c>
      <c r="ED76" s="149">
        <v>16.43</v>
      </c>
      <c r="EE76" s="600">
        <v>16.309999999999999</v>
      </c>
      <c r="EF76" s="601">
        <v>16.23</v>
      </c>
      <c r="EG76" s="602">
        <v>16.39</v>
      </c>
      <c r="EH76" s="149">
        <v>16.03</v>
      </c>
      <c r="EI76" s="149">
        <v>16.170000000000002</v>
      </c>
      <c r="EJ76" s="149">
        <v>16.04</v>
      </c>
      <c r="EK76" s="149">
        <v>15.93</v>
      </c>
      <c r="EL76" s="149">
        <v>16.04</v>
      </c>
      <c r="EM76" s="149">
        <v>15.88</v>
      </c>
      <c r="EN76" s="149">
        <v>13.947999999999965</v>
      </c>
      <c r="EO76" s="149">
        <v>12.65999999999994</v>
      </c>
      <c r="EP76" s="149">
        <v>12.75</v>
      </c>
      <c r="EQ76" s="149">
        <v>12.94</v>
      </c>
      <c r="ER76" s="149">
        <v>12.85</v>
      </c>
      <c r="ES76" s="149">
        <v>12.97</v>
      </c>
      <c r="ET76" s="621">
        <v>12.88</v>
      </c>
      <c r="EU76" s="149"/>
      <c r="EV76" s="149"/>
      <c r="EW76" s="149"/>
      <c r="EX76" s="149"/>
      <c r="EY76" s="149"/>
      <c r="EZ76" s="149"/>
      <c r="FA76" s="149"/>
      <c r="FB76" s="149"/>
      <c r="FC76" s="149"/>
      <c r="FD76" s="149"/>
      <c r="FE76" s="282"/>
      <c r="FF76" s="283"/>
      <c r="FG76" s="285"/>
      <c r="FH76" s="286"/>
      <c r="FI76" s="287"/>
      <c r="FJ76" s="288"/>
      <c r="FK76" s="289"/>
      <c r="FL76" s="290"/>
      <c r="FM76" s="291"/>
      <c r="FN76" s="291"/>
      <c r="FO76" s="293"/>
      <c r="FP76" s="294"/>
      <c r="FQ76" s="291"/>
      <c r="FR76" s="291"/>
      <c r="FS76" s="291"/>
      <c r="FT76" s="291"/>
      <c r="FU76" s="291"/>
      <c r="FV76" s="291"/>
      <c r="FW76" s="291"/>
      <c r="FX76" s="298"/>
      <c r="FY76" s="299"/>
      <c r="FZ76" s="300"/>
      <c r="GA76" s="301"/>
      <c r="GB76" s="302"/>
      <c r="GC76" s="304"/>
      <c r="GD76" s="305"/>
      <c r="GE76" s="306"/>
      <c r="GF76" s="307"/>
      <c r="GG76" s="308"/>
      <c r="GH76" s="309"/>
      <c r="GI76" s="310"/>
      <c r="GJ76" s="311"/>
      <c r="GK76" s="313"/>
      <c r="GL76" s="313"/>
      <c r="GM76" s="313"/>
      <c r="GN76" s="316"/>
      <c r="GO76" s="317"/>
      <c r="GP76" s="318"/>
      <c r="GQ76" s="313"/>
      <c r="GR76" s="313"/>
      <c r="GS76" s="313"/>
      <c r="GT76" s="313"/>
      <c r="GU76" s="313"/>
      <c r="GV76" s="313"/>
      <c r="GW76" s="321"/>
      <c r="GX76" s="321"/>
      <c r="GY76" s="325"/>
      <c r="GZ76" s="327"/>
      <c r="HA76" s="321"/>
      <c r="HB76" s="321"/>
      <c r="HC76" s="321"/>
      <c r="HD76" s="321"/>
      <c r="HE76" s="321"/>
      <c r="HF76" s="321"/>
      <c r="HG76" s="321"/>
      <c r="HH76" s="337"/>
      <c r="HI76" s="343"/>
      <c r="HJ76" s="347"/>
      <c r="HK76" s="321"/>
      <c r="HL76" s="352"/>
      <c r="HM76" s="355"/>
      <c r="HN76" s="355"/>
      <c r="HO76" s="355"/>
      <c r="HP76" s="355"/>
      <c r="HQ76" s="355"/>
      <c r="HR76" s="355"/>
      <c r="HS76" s="355"/>
      <c r="HT76" s="355"/>
      <c r="HU76" s="355"/>
      <c r="HV76" s="355"/>
      <c r="HW76" s="355"/>
      <c r="HX76" s="355"/>
      <c r="HY76" s="363"/>
      <c r="HZ76" s="369"/>
      <c r="IA76" s="373"/>
      <c r="IB76" s="377"/>
      <c r="IC76" s="380"/>
      <c r="ID76" s="382"/>
      <c r="IE76" s="384"/>
      <c r="IF76" s="386"/>
      <c r="IG76" s="389"/>
      <c r="IH76" s="392"/>
      <c r="II76" s="394"/>
      <c r="IJ76" s="396"/>
      <c r="IK76" s="399"/>
      <c r="IL76" s="400"/>
      <c r="IM76" s="401"/>
      <c r="IN76" s="402"/>
      <c r="IO76" s="404"/>
      <c r="IP76" s="406"/>
      <c r="IQ76" s="408"/>
      <c r="IR76" s="409"/>
      <c r="IS76" s="409"/>
      <c r="IT76" s="409"/>
      <c r="IU76" s="409"/>
      <c r="IV76" s="409"/>
      <c r="IW76" s="409"/>
      <c r="IX76" s="420"/>
      <c r="IY76" s="409"/>
      <c r="IZ76" s="409"/>
      <c r="JA76" s="409"/>
      <c r="JB76" s="409"/>
      <c r="JC76" s="429"/>
      <c r="JD76" s="431"/>
      <c r="JE76" s="433"/>
      <c r="JF76" s="434"/>
      <c r="JG76" s="435"/>
      <c r="JH76" s="436"/>
      <c r="JI76" s="437"/>
      <c r="JJ76" s="439"/>
      <c r="JK76" s="439"/>
      <c r="JL76" s="439"/>
      <c r="JM76" s="439"/>
      <c r="JN76" s="439"/>
      <c r="JO76" s="439"/>
      <c r="JP76" s="439"/>
      <c r="JQ76" s="439"/>
      <c r="JR76" s="439"/>
    </row>
    <row r="77" spans="1:278" s="92" customFormat="1" ht="14.1" customHeight="1">
      <c r="A77" s="111">
        <v>-33</v>
      </c>
      <c r="B77" s="110">
        <v>20.63</v>
      </c>
      <c r="C77" s="110">
        <f t="shared" si="22"/>
        <v>-0.14000000000000057</v>
      </c>
      <c r="D77" s="110">
        <v>20.49</v>
      </c>
      <c r="E77" s="110">
        <f t="shared" si="23"/>
        <v>-3.5000000000000142E-2</v>
      </c>
      <c r="F77" s="140"/>
      <c r="G77" s="141"/>
      <c r="H77" s="141"/>
      <c r="I77" s="142"/>
      <c r="N77" s="590">
        <f t="shared" si="24"/>
        <v>20.63</v>
      </c>
      <c r="O77" s="100">
        <v>37</v>
      </c>
      <c r="P77" s="103">
        <v>-2.41</v>
      </c>
      <c r="Q77" s="103">
        <v>3.72</v>
      </c>
      <c r="R77" s="103">
        <f t="shared" si="21"/>
        <v>1.31</v>
      </c>
      <c r="S77" s="104">
        <v>-3.24</v>
      </c>
      <c r="T77" s="104">
        <v>4.46</v>
      </c>
      <c r="U77" s="105">
        <f t="shared" si="12"/>
        <v>1.2199999999999998</v>
      </c>
      <c r="V77" s="103">
        <f t="shared" si="13"/>
        <v>-3.0650000000000004</v>
      </c>
      <c r="W77" s="103">
        <f t="shared" si="14"/>
        <v>-3.85</v>
      </c>
      <c r="X77" s="103">
        <f t="shared" si="17"/>
        <v>-47.639999999999937</v>
      </c>
      <c r="Y77" s="103">
        <f t="shared" si="18"/>
        <v>-35.765000000000001</v>
      </c>
      <c r="Z77" s="103">
        <f t="shared" si="15"/>
        <v>11.874999999999936</v>
      </c>
      <c r="AA77" s="103">
        <f t="shared" si="16"/>
        <v>11.874999999999936</v>
      </c>
      <c r="AB77" s="590">
        <v>12.08</v>
      </c>
      <c r="AC77" s="92">
        <f t="shared" si="20"/>
        <v>0.20500000000006402</v>
      </c>
      <c r="AG77" s="477">
        <v>-0.5850000000000577</v>
      </c>
      <c r="AH77" s="478">
        <v>-0.68</v>
      </c>
      <c r="AI77" s="478">
        <v>0.52999999999991587</v>
      </c>
      <c r="AJ77" s="478">
        <v>-0.62000000000002586</v>
      </c>
      <c r="AK77" s="478">
        <v>-0.65</v>
      </c>
      <c r="AL77" s="478">
        <v>-0.67</v>
      </c>
      <c r="AM77" s="478">
        <v>-0.7</v>
      </c>
      <c r="AN77" s="478">
        <v>-0.74</v>
      </c>
      <c r="AO77" s="478">
        <v>-0.72</v>
      </c>
      <c r="AP77" s="478">
        <v>-0.75</v>
      </c>
      <c r="AQ77" s="478">
        <v>-0.78</v>
      </c>
      <c r="AR77" s="478">
        <v>-0.76</v>
      </c>
      <c r="AS77" s="478">
        <v>-0.79</v>
      </c>
      <c r="AT77" s="478">
        <v>-0.77</v>
      </c>
      <c r="AU77" s="478">
        <v>-0.8</v>
      </c>
      <c r="AV77" s="478">
        <v>-0.82</v>
      </c>
      <c r="AW77" s="478">
        <v>-0.85</v>
      </c>
      <c r="AX77" s="478">
        <v>-0.88</v>
      </c>
      <c r="AY77" s="478">
        <v>-0.84</v>
      </c>
      <c r="AZ77" s="478">
        <v>-0.87</v>
      </c>
      <c r="BA77" s="499">
        <v>-0.91</v>
      </c>
      <c r="BB77" s="499">
        <v>1.824999999999946</v>
      </c>
      <c r="BC77" s="499">
        <v>1.8249999999999176</v>
      </c>
      <c r="BD77" s="499">
        <v>0.44999999999996021</v>
      </c>
      <c r="BE77" s="499">
        <v>2.4099999999999469</v>
      </c>
      <c r="BF77" s="499">
        <v>1.1199999999999264</v>
      </c>
      <c r="BG77" s="499">
        <v>3.2949999999999378</v>
      </c>
      <c r="BH77" s="499">
        <v>3.6889999999999445</v>
      </c>
      <c r="BI77" s="499">
        <v>1.1299999999999457</v>
      </c>
      <c r="BJ77" s="499">
        <v>1.59</v>
      </c>
      <c r="BK77" s="504">
        <v>1.2679999999999669</v>
      </c>
      <c r="BL77" s="509">
        <v>1.1299999999999528</v>
      </c>
      <c r="BM77" s="509">
        <v>1.720999999999963</v>
      </c>
      <c r="BN77" s="509">
        <v>2.075599999999969</v>
      </c>
      <c r="BO77" s="509">
        <v>2.13</v>
      </c>
      <c r="BP77" s="509">
        <v>2.1</v>
      </c>
      <c r="BQ77" s="509">
        <v>2.14</v>
      </c>
      <c r="BR77" s="509">
        <v>1.089999999999911</v>
      </c>
      <c r="BS77" s="528">
        <v>1.1299999999999999</v>
      </c>
      <c r="BT77" s="528">
        <v>1.1599999999999999</v>
      </c>
      <c r="BU77" s="528">
        <v>1.2</v>
      </c>
      <c r="BV77" s="528">
        <v>1.1599999999999999</v>
      </c>
      <c r="BW77" s="528">
        <v>1.7949999999999662</v>
      </c>
      <c r="BX77" s="528">
        <v>1.85</v>
      </c>
      <c r="BY77" s="528">
        <v>1.6099999999998857</v>
      </c>
      <c r="BZ77" s="528">
        <v>1.0249999999999204</v>
      </c>
      <c r="CA77" s="528">
        <v>4.5349999999999397</v>
      </c>
      <c r="CB77" s="528">
        <v>4.68</v>
      </c>
      <c r="CC77" s="528">
        <v>5.0999999999999996</v>
      </c>
      <c r="CD77" s="528">
        <v>5.2</v>
      </c>
      <c r="CE77" s="528">
        <v>4.8149999999999551</v>
      </c>
      <c r="CF77" s="528">
        <v>4.9000000000000004</v>
      </c>
      <c r="CG77" s="149">
        <v>5</v>
      </c>
      <c r="CH77" s="541">
        <v>5.1680000000000001</v>
      </c>
      <c r="CI77" s="149">
        <v>5.2860000000000005</v>
      </c>
      <c r="CJ77" s="149">
        <v>5.34</v>
      </c>
      <c r="CK77" s="149">
        <v>5.4828000000000001</v>
      </c>
      <c r="CL77" s="548">
        <v>5.42</v>
      </c>
      <c r="CM77" s="149">
        <v>5.51</v>
      </c>
      <c r="CN77" s="149">
        <v>5.59</v>
      </c>
      <c r="CO77" s="149">
        <v>5.66</v>
      </c>
      <c r="CP77" s="149">
        <v>5.6</v>
      </c>
      <c r="CQ77" s="149">
        <v>5.7427999999999999</v>
      </c>
      <c r="CR77" s="149">
        <v>5.82</v>
      </c>
      <c r="CS77" s="149">
        <v>6.3124500000000223</v>
      </c>
      <c r="CT77" s="149">
        <v>8.6697349999999567</v>
      </c>
      <c r="CU77" s="149">
        <v>9.6799999999999287</v>
      </c>
      <c r="CV77" s="149">
        <v>8.9699999999999349</v>
      </c>
      <c r="CW77" s="149">
        <v>9.18</v>
      </c>
      <c r="CX77" s="149">
        <v>9.2549999999999173</v>
      </c>
      <c r="CY77" s="149">
        <v>9.44</v>
      </c>
      <c r="CZ77" s="149">
        <v>8.8399999999999608</v>
      </c>
      <c r="DA77" s="149">
        <v>10.309999999999917</v>
      </c>
      <c r="DB77" s="149">
        <v>10.52</v>
      </c>
      <c r="DC77" s="149">
        <v>10.624999999999972</v>
      </c>
      <c r="DD77" s="149">
        <v>10.84</v>
      </c>
      <c r="DE77" s="149">
        <v>11.319999999999943</v>
      </c>
      <c r="DF77" s="149">
        <v>11.529000000000005</v>
      </c>
      <c r="DG77" s="564">
        <v>11.71</v>
      </c>
      <c r="DH77" s="564">
        <v>11.92</v>
      </c>
      <c r="DI77" s="149">
        <v>12.11</v>
      </c>
      <c r="DJ77" s="149">
        <v>11.99</v>
      </c>
      <c r="DK77" s="149">
        <v>12.07</v>
      </c>
      <c r="DL77" s="149">
        <v>11.97</v>
      </c>
      <c r="DM77" s="149">
        <v>12.09</v>
      </c>
      <c r="DN77" s="149">
        <v>13.009999999999998</v>
      </c>
      <c r="DO77" s="149">
        <v>13.17</v>
      </c>
      <c r="DP77" s="149">
        <v>13.33</v>
      </c>
      <c r="DQ77" s="149">
        <v>14.32399999999997</v>
      </c>
      <c r="DR77" s="149">
        <v>14.749999999999957</v>
      </c>
      <c r="DS77" s="149">
        <v>14.87</v>
      </c>
      <c r="DT77" s="149">
        <v>14.97</v>
      </c>
      <c r="DU77" s="149">
        <v>14.9</v>
      </c>
      <c r="DV77" s="149">
        <v>15</v>
      </c>
      <c r="DW77" s="591">
        <v>15.11</v>
      </c>
      <c r="DX77" s="149">
        <v>15.26</v>
      </c>
      <c r="DY77" s="593">
        <v>15.35</v>
      </c>
      <c r="DZ77" s="594">
        <v>15.21</v>
      </c>
      <c r="EA77" s="149">
        <v>15.29</v>
      </c>
      <c r="EB77" s="596">
        <v>15.15</v>
      </c>
      <c r="EC77" s="597">
        <v>15.45</v>
      </c>
      <c r="ED77" s="149">
        <v>15.6</v>
      </c>
      <c r="EE77" s="600">
        <v>15.49</v>
      </c>
      <c r="EF77" s="601">
        <v>15.41</v>
      </c>
      <c r="EG77" s="602">
        <v>15.56</v>
      </c>
      <c r="EH77" s="149">
        <v>15.22</v>
      </c>
      <c r="EI77" s="149">
        <v>15.36</v>
      </c>
      <c r="EJ77" s="149">
        <v>15.24</v>
      </c>
      <c r="EK77" s="149">
        <v>15.13</v>
      </c>
      <c r="EL77" s="149">
        <v>15.24</v>
      </c>
      <c r="EM77" s="149">
        <v>15.09</v>
      </c>
      <c r="EN77" s="149">
        <v>13.160999999999962</v>
      </c>
      <c r="EO77" s="149">
        <v>11.874999999999936</v>
      </c>
      <c r="EP77" s="149">
        <v>11.96</v>
      </c>
      <c r="EQ77" s="149">
        <v>12.14</v>
      </c>
      <c r="ER77" s="149">
        <v>12.06</v>
      </c>
      <c r="ES77" s="149">
        <v>12.17</v>
      </c>
      <c r="ET77" s="621">
        <v>12.08</v>
      </c>
      <c r="EU77" s="149"/>
      <c r="EV77" s="149"/>
      <c r="EW77" s="149"/>
      <c r="EX77" s="149"/>
      <c r="EY77" s="149"/>
      <c r="EZ77" s="149"/>
      <c r="FA77" s="149"/>
      <c r="FB77" s="149"/>
      <c r="FC77" s="149"/>
      <c r="FD77" s="149"/>
      <c r="FE77" s="282"/>
      <c r="FF77" s="283"/>
      <c r="FG77" s="285"/>
      <c r="FH77" s="286"/>
      <c r="FI77" s="287"/>
      <c r="FJ77" s="288"/>
      <c r="FK77" s="289"/>
      <c r="FL77" s="290"/>
      <c r="FM77" s="291"/>
      <c r="FN77" s="291"/>
      <c r="FO77" s="293"/>
      <c r="FP77" s="294"/>
      <c r="FQ77" s="291"/>
      <c r="FR77" s="291"/>
      <c r="FS77" s="291"/>
      <c r="FT77" s="291"/>
      <c r="FU77" s="291"/>
      <c r="FV77" s="291"/>
      <c r="FW77" s="291"/>
      <c r="FX77" s="298"/>
      <c r="FY77" s="299"/>
      <c r="FZ77" s="300"/>
      <c r="GA77" s="301"/>
      <c r="GB77" s="302"/>
      <c r="GC77" s="304"/>
      <c r="GD77" s="305"/>
      <c r="GE77" s="306"/>
      <c r="GF77" s="307"/>
      <c r="GG77" s="308"/>
      <c r="GH77" s="309"/>
      <c r="GI77" s="310"/>
      <c r="GJ77" s="311"/>
      <c r="GK77" s="313"/>
      <c r="GL77" s="313"/>
      <c r="GM77" s="313"/>
      <c r="GN77" s="316"/>
      <c r="GO77" s="317"/>
      <c r="GP77" s="318"/>
      <c r="GQ77" s="313"/>
      <c r="GR77" s="313"/>
      <c r="GS77" s="313"/>
      <c r="GT77" s="313"/>
      <c r="GU77" s="313"/>
      <c r="GV77" s="313"/>
      <c r="GW77" s="321"/>
      <c r="GX77" s="321"/>
      <c r="GY77" s="325"/>
      <c r="GZ77" s="327"/>
      <c r="HA77" s="321"/>
      <c r="HB77" s="321"/>
      <c r="HC77" s="321"/>
      <c r="HD77" s="321"/>
      <c r="HE77" s="321"/>
      <c r="HF77" s="321"/>
      <c r="HG77" s="321"/>
      <c r="HH77" s="337"/>
      <c r="HI77" s="343"/>
      <c r="HJ77" s="347"/>
      <c r="HK77" s="321"/>
      <c r="HL77" s="352"/>
      <c r="HM77" s="355"/>
      <c r="HN77" s="355"/>
      <c r="HO77" s="355"/>
      <c r="HP77" s="355"/>
      <c r="HQ77" s="355"/>
      <c r="HR77" s="355"/>
      <c r="HS77" s="355"/>
      <c r="HT77" s="355"/>
      <c r="HU77" s="355"/>
      <c r="HV77" s="355"/>
      <c r="HW77" s="355"/>
      <c r="HX77" s="355"/>
      <c r="HY77" s="363"/>
      <c r="HZ77" s="369"/>
      <c r="IA77" s="373"/>
      <c r="IB77" s="377"/>
      <c r="IC77" s="380"/>
      <c r="ID77" s="382"/>
      <c r="IE77" s="384"/>
      <c r="IF77" s="386"/>
      <c r="IG77" s="389"/>
      <c r="IH77" s="392"/>
      <c r="II77" s="394"/>
      <c r="IJ77" s="396"/>
      <c r="IK77" s="399"/>
      <c r="IL77" s="400"/>
      <c r="IM77" s="401"/>
      <c r="IN77" s="402"/>
      <c r="IO77" s="404"/>
      <c r="IP77" s="406"/>
      <c r="IQ77" s="408"/>
      <c r="IR77" s="409"/>
      <c r="IS77" s="409"/>
      <c r="IT77" s="409"/>
      <c r="IU77" s="409"/>
      <c r="IV77" s="409"/>
      <c r="IW77" s="409"/>
      <c r="IX77" s="420"/>
      <c r="IY77" s="409"/>
      <c r="IZ77" s="409"/>
      <c r="JA77" s="409"/>
      <c r="JB77" s="409"/>
      <c r="JC77" s="429"/>
      <c r="JD77" s="431"/>
      <c r="JE77" s="433"/>
      <c r="JF77" s="434"/>
      <c r="JG77" s="435"/>
      <c r="JH77" s="436"/>
      <c r="JI77" s="437"/>
      <c r="JJ77" s="439"/>
      <c r="JK77" s="439"/>
      <c r="JL77" s="439"/>
      <c r="JM77" s="439"/>
      <c r="JN77" s="439"/>
      <c r="JO77" s="439"/>
      <c r="JP77" s="439"/>
      <c r="JQ77" s="439"/>
      <c r="JR77" s="439"/>
    </row>
    <row r="78" spans="1:278" s="92" customFormat="1" ht="14.1" customHeight="1">
      <c r="A78" s="111">
        <v>-33.5</v>
      </c>
      <c r="B78" s="110">
        <v>19.2</v>
      </c>
      <c r="C78" s="110">
        <f t="shared" si="22"/>
        <v>-0.12999999999999901</v>
      </c>
      <c r="D78" s="110">
        <v>19.07</v>
      </c>
      <c r="E78" s="110">
        <f t="shared" si="23"/>
        <v>-3.2499999999999751E-2</v>
      </c>
      <c r="F78" s="140"/>
      <c r="G78" s="141"/>
      <c r="H78" s="141"/>
      <c r="I78" s="142"/>
      <c r="N78" s="590">
        <f t="shared" si="24"/>
        <v>19.2</v>
      </c>
      <c r="O78" s="100">
        <v>37.5</v>
      </c>
      <c r="P78" s="103">
        <v>-2.19</v>
      </c>
      <c r="Q78" s="103">
        <v>3.51</v>
      </c>
      <c r="R78" s="103">
        <f t="shared" si="21"/>
        <v>1.3199999999999998</v>
      </c>
      <c r="S78" s="104">
        <v>-2.94</v>
      </c>
      <c r="T78" s="104">
        <v>4.0999999999999996</v>
      </c>
      <c r="U78" s="105">
        <f t="shared" si="12"/>
        <v>1.1599999999999997</v>
      </c>
      <c r="V78" s="103">
        <f t="shared" si="13"/>
        <v>-2.8499999999999996</v>
      </c>
      <c r="W78" s="103">
        <f t="shared" si="14"/>
        <v>-3.5199999999999996</v>
      </c>
      <c r="X78" s="103">
        <f t="shared" si="17"/>
        <v>-50.489999999999938</v>
      </c>
      <c r="Y78" s="103">
        <f t="shared" si="18"/>
        <v>-39.284999999999997</v>
      </c>
      <c r="Z78" s="103">
        <f t="shared" si="15"/>
        <v>11.204999999999941</v>
      </c>
      <c r="AA78" s="103">
        <f t="shared" si="16"/>
        <v>11.204999999999941</v>
      </c>
      <c r="AB78" s="590">
        <v>11.39</v>
      </c>
      <c r="AC78" s="92">
        <f t="shared" si="20"/>
        <v>0.18500000000005912</v>
      </c>
      <c r="AG78" s="477">
        <v>-0.30500000000005656</v>
      </c>
      <c r="AH78" s="478">
        <v>-0.35</v>
      </c>
      <c r="AI78" s="478">
        <v>0.61499999999991672</v>
      </c>
      <c r="AJ78" s="478">
        <v>-0.64000000000002188</v>
      </c>
      <c r="AK78" s="478">
        <v>-0.67</v>
      </c>
      <c r="AL78" s="478">
        <v>-0.69</v>
      </c>
      <c r="AM78" s="478">
        <v>-0.72</v>
      </c>
      <c r="AN78" s="478">
        <v>-0.76</v>
      </c>
      <c r="AO78" s="478">
        <v>-0.74</v>
      </c>
      <c r="AP78" s="478">
        <v>-0.77</v>
      </c>
      <c r="AQ78" s="478">
        <v>-0.8</v>
      </c>
      <c r="AR78" s="478">
        <v>-0.78</v>
      </c>
      <c r="AS78" s="478">
        <v>-0.81</v>
      </c>
      <c r="AT78" s="478">
        <v>-0.79</v>
      </c>
      <c r="AU78" s="478">
        <v>-0.82</v>
      </c>
      <c r="AV78" s="478">
        <v>-0.84</v>
      </c>
      <c r="AW78" s="478">
        <v>-0.87</v>
      </c>
      <c r="AX78" s="478">
        <v>-0.9</v>
      </c>
      <c r="AY78" s="478">
        <v>-0.86</v>
      </c>
      <c r="AZ78" s="478">
        <v>-0.89</v>
      </c>
      <c r="BA78" s="499">
        <v>-0.93</v>
      </c>
      <c r="BB78" s="499">
        <v>1.7549999999999457</v>
      </c>
      <c r="BC78" s="499">
        <v>1.7699999999999179</v>
      </c>
      <c r="BD78" s="499">
        <v>0.35499999999996135</v>
      </c>
      <c r="BE78" s="499">
        <v>2.2799999999999514</v>
      </c>
      <c r="BF78" s="499">
        <v>1.019999999999925</v>
      </c>
      <c r="BG78" s="499">
        <v>3.1249999999999361</v>
      </c>
      <c r="BH78" s="499">
        <v>3.5029999999999428</v>
      </c>
      <c r="BI78" s="499">
        <v>1.0049999999999457</v>
      </c>
      <c r="BJ78" s="499">
        <v>1.44</v>
      </c>
      <c r="BK78" s="504">
        <v>1.1004999999999689</v>
      </c>
      <c r="BL78" s="509">
        <v>0.95499999999995566</v>
      </c>
      <c r="BM78" s="509">
        <v>1.5219999999999658</v>
      </c>
      <c r="BN78" s="509">
        <v>1.8621999999999719</v>
      </c>
      <c r="BO78" s="509">
        <v>1.91</v>
      </c>
      <c r="BP78" s="509">
        <v>1.88</v>
      </c>
      <c r="BQ78" s="509">
        <v>1.92</v>
      </c>
      <c r="BR78" s="509">
        <v>0.89499999999991076</v>
      </c>
      <c r="BS78" s="528">
        <v>0.93</v>
      </c>
      <c r="BT78" s="528">
        <v>0.96</v>
      </c>
      <c r="BU78" s="528">
        <v>1</v>
      </c>
      <c r="BV78" s="528">
        <v>0.97</v>
      </c>
      <c r="BW78" s="528">
        <v>1.6749999999999687</v>
      </c>
      <c r="BX78" s="528">
        <v>1.73</v>
      </c>
      <c r="BY78" s="528">
        <v>1.5049999999998889</v>
      </c>
      <c r="BZ78" s="528">
        <v>0.80999999999992411</v>
      </c>
      <c r="CA78" s="528">
        <v>4.3599999999999426</v>
      </c>
      <c r="CB78" s="528">
        <v>4.5</v>
      </c>
      <c r="CC78" s="528">
        <v>4.9050000000000002</v>
      </c>
      <c r="CD78" s="528">
        <v>5</v>
      </c>
      <c r="CE78" s="528">
        <v>4.5999999999999588</v>
      </c>
      <c r="CF78" s="528">
        <v>4.68</v>
      </c>
      <c r="CG78" s="149">
        <v>4.7699999999999996</v>
      </c>
      <c r="CH78" s="541">
        <v>4.9319999999999995</v>
      </c>
      <c r="CI78" s="149">
        <v>5.0399999999999991</v>
      </c>
      <c r="CJ78" s="149">
        <v>5.0999999999999996</v>
      </c>
      <c r="CK78" s="149">
        <v>5.2376999999999994</v>
      </c>
      <c r="CL78" s="548">
        <v>5.17</v>
      </c>
      <c r="CM78" s="149">
        <v>5.25</v>
      </c>
      <c r="CN78" s="149">
        <v>5.33</v>
      </c>
      <c r="CO78" s="149">
        <v>5.39</v>
      </c>
      <c r="CP78" s="149">
        <v>5.34</v>
      </c>
      <c r="CQ78" s="149">
        <v>5.4776999999999996</v>
      </c>
      <c r="CR78" s="149">
        <v>5.55</v>
      </c>
      <c r="CS78" s="149">
        <v>6.0155000000000198</v>
      </c>
      <c r="CT78" s="149">
        <v>8.3321499999999578</v>
      </c>
      <c r="CU78" s="149">
        <v>9.3249999999999318</v>
      </c>
      <c r="CV78" s="149">
        <v>8.614999999999938</v>
      </c>
      <c r="CW78" s="149">
        <v>8.81</v>
      </c>
      <c r="CX78" s="149">
        <v>8.8399999999999181</v>
      </c>
      <c r="CY78" s="149">
        <v>9.02</v>
      </c>
      <c r="CZ78" s="149">
        <v>8.3949999999999605</v>
      </c>
      <c r="DA78" s="149">
        <v>9.8449999999999207</v>
      </c>
      <c r="DB78" s="149">
        <v>10.039999999999999</v>
      </c>
      <c r="DC78" s="149">
        <v>10.109999999999971</v>
      </c>
      <c r="DD78" s="149">
        <v>10.31</v>
      </c>
      <c r="DE78" s="149">
        <v>10.734999999999943</v>
      </c>
      <c r="DF78" s="149">
        <v>10.938500000000007</v>
      </c>
      <c r="DG78" s="564">
        <v>11.11</v>
      </c>
      <c r="DH78" s="564">
        <v>11.32</v>
      </c>
      <c r="DI78" s="149">
        <v>11.5</v>
      </c>
      <c r="DJ78" s="149">
        <v>11.39</v>
      </c>
      <c r="DK78" s="149">
        <v>11.47</v>
      </c>
      <c r="DL78" s="149">
        <v>11.38</v>
      </c>
      <c r="DM78" s="149">
        <v>11.49</v>
      </c>
      <c r="DN78" s="149">
        <v>12.36</v>
      </c>
      <c r="DO78" s="149">
        <v>12.51</v>
      </c>
      <c r="DP78" s="149">
        <v>12.66</v>
      </c>
      <c r="DQ78" s="149">
        <v>13.671499999999973</v>
      </c>
      <c r="DR78" s="149">
        <v>14.104999999999961</v>
      </c>
      <c r="DS78" s="149">
        <v>14.22</v>
      </c>
      <c r="DT78" s="149">
        <v>14.32</v>
      </c>
      <c r="DU78" s="149">
        <v>14.25</v>
      </c>
      <c r="DV78" s="149">
        <v>14.35</v>
      </c>
      <c r="DW78" s="591">
        <v>14.45</v>
      </c>
      <c r="DX78" s="149">
        <v>14.59</v>
      </c>
      <c r="DY78" s="593">
        <v>14.68</v>
      </c>
      <c r="DZ78" s="594">
        <v>14.55</v>
      </c>
      <c r="EA78" s="149">
        <v>14.62</v>
      </c>
      <c r="EB78" s="596">
        <v>14.49</v>
      </c>
      <c r="EC78" s="597">
        <v>14.78</v>
      </c>
      <c r="ED78" s="149">
        <v>14.93</v>
      </c>
      <c r="EE78" s="600">
        <v>14.83</v>
      </c>
      <c r="EF78" s="601">
        <v>14.76</v>
      </c>
      <c r="EG78" s="602">
        <v>14.91</v>
      </c>
      <c r="EH78" s="149">
        <v>14.57</v>
      </c>
      <c r="EI78" s="149">
        <v>14.7</v>
      </c>
      <c r="EJ78" s="149">
        <v>14.58</v>
      </c>
      <c r="EK78" s="149">
        <v>14.48</v>
      </c>
      <c r="EL78" s="149">
        <v>14.58</v>
      </c>
      <c r="EM78" s="149">
        <v>14.43</v>
      </c>
      <c r="EN78" s="149">
        <v>12.494999999999965</v>
      </c>
      <c r="EO78" s="149">
        <v>11.204999999999941</v>
      </c>
      <c r="EP78" s="149">
        <v>11.28</v>
      </c>
      <c r="EQ78" s="149">
        <v>11.45</v>
      </c>
      <c r="ER78" s="149">
        <v>11.37</v>
      </c>
      <c r="ES78" s="149">
        <v>11.47</v>
      </c>
      <c r="ET78" s="621">
        <v>11.39</v>
      </c>
      <c r="EU78" s="149"/>
      <c r="EV78" s="149"/>
      <c r="EW78" s="149"/>
      <c r="EX78" s="149"/>
      <c r="EY78" s="149"/>
      <c r="EZ78" s="149"/>
      <c r="FA78" s="149"/>
      <c r="FB78" s="149"/>
      <c r="FC78" s="149"/>
      <c r="FD78" s="149"/>
      <c r="FE78" s="282"/>
      <c r="FF78" s="283"/>
      <c r="FG78" s="285"/>
      <c r="FH78" s="286"/>
      <c r="FI78" s="287"/>
      <c r="FJ78" s="288"/>
      <c r="FK78" s="289"/>
      <c r="FL78" s="290"/>
      <c r="FM78" s="291"/>
      <c r="FN78" s="291"/>
      <c r="FO78" s="293"/>
      <c r="FP78" s="294"/>
      <c r="FQ78" s="291"/>
      <c r="FR78" s="291"/>
      <c r="FS78" s="291"/>
      <c r="FT78" s="291"/>
      <c r="FU78" s="291"/>
      <c r="FV78" s="291"/>
      <c r="FW78" s="291"/>
      <c r="FX78" s="298"/>
      <c r="FY78" s="299"/>
      <c r="FZ78" s="300"/>
      <c r="GA78" s="301"/>
      <c r="GB78" s="302"/>
      <c r="GC78" s="304"/>
      <c r="GD78" s="305"/>
      <c r="GE78" s="306"/>
      <c r="GF78" s="307"/>
      <c r="GG78" s="308"/>
      <c r="GH78" s="309"/>
      <c r="GI78" s="310"/>
      <c r="GJ78" s="311"/>
      <c r="GK78" s="313"/>
      <c r="GL78" s="313"/>
      <c r="GM78" s="313"/>
      <c r="GN78" s="316"/>
      <c r="GO78" s="317"/>
      <c r="GP78" s="318"/>
      <c r="GQ78" s="313"/>
      <c r="GR78" s="313"/>
      <c r="GS78" s="313"/>
      <c r="GT78" s="313"/>
      <c r="GU78" s="313"/>
      <c r="GV78" s="313"/>
      <c r="GW78" s="321"/>
      <c r="GX78" s="321"/>
      <c r="GY78" s="325"/>
      <c r="GZ78" s="327"/>
      <c r="HA78" s="321"/>
      <c r="HB78" s="321"/>
      <c r="HC78" s="321"/>
      <c r="HD78" s="321"/>
      <c r="HE78" s="321"/>
      <c r="HF78" s="321"/>
      <c r="HG78" s="321"/>
      <c r="HH78" s="337"/>
      <c r="HI78" s="343"/>
      <c r="HJ78" s="347"/>
      <c r="HK78" s="321"/>
      <c r="HL78" s="352"/>
      <c r="HM78" s="355"/>
      <c r="HN78" s="355"/>
      <c r="HO78" s="355"/>
      <c r="HP78" s="355"/>
      <c r="HQ78" s="355"/>
      <c r="HR78" s="355"/>
      <c r="HS78" s="355"/>
      <c r="HT78" s="355"/>
      <c r="HU78" s="355"/>
      <c r="HV78" s="355"/>
      <c r="HW78" s="355"/>
      <c r="HX78" s="355"/>
      <c r="HY78" s="363"/>
      <c r="HZ78" s="369"/>
      <c r="IA78" s="373"/>
      <c r="IB78" s="377"/>
      <c r="IC78" s="380"/>
      <c r="ID78" s="382"/>
      <c r="IE78" s="384"/>
      <c r="IF78" s="386"/>
      <c r="IG78" s="389"/>
      <c r="IH78" s="392"/>
      <c r="II78" s="394"/>
      <c r="IJ78" s="396"/>
      <c r="IK78" s="399"/>
      <c r="IL78" s="400"/>
      <c r="IM78" s="401"/>
      <c r="IN78" s="402"/>
      <c r="IO78" s="404"/>
      <c r="IP78" s="406"/>
      <c r="IQ78" s="408"/>
      <c r="IR78" s="409"/>
      <c r="IS78" s="409"/>
      <c r="IT78" s="409"/>
      <c r="IU78" s="409"/>
      <c r="IV78" s="409"/>
      <c r="IW78" s="409"/>
      <c r="IX78" s="420"/>
      <c r="IY78" s="409"/>
      <c r="IZ78" s="409"/>
      <c r="JA78" s="409"/>
      <c r="JB78" s="409"/>
      <c r="JC78" s="429"/>
      <c r="JD78" s="431"/>
      <c r="JE78" s="433"/>
      <c r="JF78" s="434"/>
      <c r="JG78" s="435"/>
      <c r="JH78" s="436"/>
      <c r="JI78" s="437"/>
      <c r="JJ78" s="439"/>
      <c r="JK78" s="439"/>
      <c r="JL78" s="439"/>
      <c r="JM78" s="439"/>
      <c r="JN78" s="439"/>
      <c r="JO78" s="439"/>
      <c r="JP78" s="439"/>
      <c r="JQ78" s="439"/>
      <c r="JR78" s="439"/>
    </row>
    <row r="79" spans="1:278" s="92" customFormat="1" ht="14.1" customHeight="1">
      <c r="A79" s="111">
        <v>-34</v>
      </c>
      <c r="B79" s="110">
        <v>17.97</v>
      </c>
      <c r="C79" s="110">
        <f t="shared" si="22"/>
        <v>-0.12999999999999901</v>
      </c>
      <c r="D79" s="110">
        <v>17.84</v>
      </c>
      <c r="E79" s="110">
        <f t="shared" si="23"/>
        <v>-3.2499999999999751E-2</v>
      </c>
      <c r="F79" s="140"/>
      <c r="G79" s="141"/>
      <c r="H79" s="141"/>
      <c r="I79" s="142"/>
      <c r="N79" s="590">
        <f t="shared" si="24"/>
        <v>17.97</v>
      </c>
      <c r="O79" s="100">
        <v>38</v>
      </c>
      <c r="P79" s="103">
        <v>-2.17</v>
      </c>
      <c r="Q79" s="103">
        <v>3.57</v>
      </c>
      <c r="R79" s="103">
        <f t="shared" si="21"/>
        <v>1.4</v>
      </c>
      <c r="S79" s="104">
        <v>-2.96</v>
      </c>
      <c r="T79" s="104">
        <v>4.34</v>
      </c>
      <c r="U79" s="105">
        <f t="shared" si="12"/>
        <v>1.38</v>
      </c>
      <c r="V79" s="103">
        <f t="shared" si="13"/>
        <v>-2.87</v>
      </c>
      <c r="W79" s="103">
        <f t="shared" si="14"/>
        <v>-3.65</v>
      </c>
      <c r="X79" s="103">
        <f t="shared" si="17"/>
        <v>-53.359999999999935</v>
      </c>
      <c r="Y79" s="103">
        <f t="shared" si="18"/>
        <v>-42.934999999999995</v>
      </c>
      <c r="Z79" s="103">
        <f t="shared" si="15"/>
        <v>10.42499999999994</v>
      </c>
      <c r="AA79" s="103">
        <f t="shared" si="16"/>
        <v>10.42499999999994</v>
      </c>
      <c r="AB79" s="590">
        <v>10.62</v>
      </c>
      <c r="AC79" s="92">
        <f t="shared" si="20"/>
        <v>0.1950000000000589</v>
      </c>
      <c r="AG79" s="477">
        <v>-0.38500000000006196</v>
      </c>
      <c r="AH79" s="478">
        <v>-0.45</v>
      </c>
      <c r="AI79" s="478">
        <v>0.49999999999991473</v>
      </c>
      <c r="AJ79" s="478">
        <v>-0.72000000000002728</v>
      </c>
      <c r="AK79" s="478">
        <v>-0.76</v>
      </c>
      <c r="AL79" s="478">
        <v>-0.79</v>
      </c>
      <c r="AM79" s="478">
        <v>-0.82</v>
      </c>
      <c r="AN79" s="478">
        <v>-0.86</v>
      </c>
      <c r="AO79" s="478">
        <v>-0.83</v>
      </c>
      <c r="AP79" s="478">
        <v>-0.87</v>
      </c>
      <c r="AQ79" s="478">
        <v>-0.9</v>
      </c>
      <c r="AR79" s="478">
        <v>-0.87</v>
      </c>
      <c r="AS79" s="478">
        <v>-0.9</v>
      </c>
      <c r="AT79" s="478">
        <v>-0.87</v>
      </c>
      <c r="AU79" s="478">
        <v>-0.9</v>
      </c>
      <c r="AV79" s="478">
        <v>-0.92</v>
      </c>
      <c r="AW79" s="478">
        <v>-0.96</v>
      </c>
      <c r="AX79" s="478">
        <v>-0.99</v>
      </c>
      <c r="AY79" s="478">
        <v>-0.95</v>
      </c>
      <c r="AZ79" s="478">
        <v>-0.98</v>
      </c>
      <c r="BA79" s="499">
        <v>-1.03</v>
      </c>
      <c r="BB79" s="499">
        <v>1.6599999999999469</v>
      </c>
      <c r="BC79" s="499">
        <v>1.6549999999999159</v>
      </c>
      <c r="BD79" s="499">
        <v>0.18499999999995964</v>
      </c>
      <c r="BE79" s="499">
        <v>1.8499999999999517</v>
      </c>
      <c r="BF79" s="499">
        <v>0.82499999999992468</v>
      </c>
      <c r="BG79" s="499">
        <v>2.9049999999999372</v>
      </c>
      <c r="BH79" s="499">
        <v>3.2669999999999439</v>
      </c>
      <c r="BI79" s="499">
        <v>0.84499999999994202</v>
      </c>
      <c r="BJ79" s="499">
        <v>1.26</v>
      </c>
      <c r="BK79" s="504">
        <v>0.90299999999996516</v>
      </c>
      <c r="BL79" s="509">
        <v>0.74999999999995026</v>
      </c>
      <c r="BM79" s="509">
        <v>1.2929999999999604</v>
      </c>
      <c r="BN79" s="509">
        <v>1.6187999999999665</v>
      </c>
      <c r="BO79" s="509">
        <v>1.66</v>
      </c>
      <c r="BP79" s="509">
        <v>1.64</v>
      </c>
      <c r="BQ79" s="509">
        <v>1.67</v>
      </c>
      <c r="BR79" s="509">
        <v>0.64499999999991076</v>
      </c>
      <c r="BS79" s="528">
        <v>0.67</v>
      </c>
      <c r="BT79" s="528">
        <v>0.69</v>
      </c>
      <c r="BU79" s="528">
        <v>0.72</v>
      </c>
      <c r="BV79" s="528">
        <v>0.7</v>
      </c>
      <c r="BW79" s="528">
        <v>1.4099999999999682</v>
      </c>
      <c r="BX79" s="528">
        <v>1.46</v>
      </c>
      <c r="BY79" s="528">
        <v>1.3249999999998892</v>
      </c>
      <c r="BZ79" s="528">
        <v>0.49999999999992184</v>
      </c>
      <c r="CA79" s="528">
        <v>4.1299999999999386</v>
      </c>
      <c r="CB79" s="528">
        <v>4.26</v>
      </c>
      <c r="CC79" s="528">
        <v>4.6499999999999995</v>
      </c>
      <c r="CD79" s="528">
        <v>4.74</v>
      </c>
      <c r="CE79" s="528">
        <v>4.3049999999999571</v>
      </c>
      <c r="CF79" s="528">
        <v>4.38</v>
      </c>
      <c r="CG79" s="149">
        <v>4.47</v>
      </c>
      <c r="CH79" s="541">
        <v>4.6259999999999994</v>
      </c>
      <c r="CI79" s="149">
        <v>4.7239999999999993</v>
      </c>
      <c r="CJ79" s="149">
        <v>4.78</v>
      </c>
      <c r="CK79" s="149">
        <v>4.9126000000000003</v>
      </c>
      <c r="CL79" s="548">
        <v>4.8499999999999996</v>
      </c>
      <c r="CM79" s="149">
        <v>4.93</v>
      </c>
      <c r="CN79" s="149">
        <v>5</v>
      </c>
      <c r="CO79" s="149">
        <v>5.0599999999999996</v>
      </c>
      <c r="CP79" s="149">
        <v>5.01</v>
      </c>
      <c r="CQ79" s="149">
        <v>5.1425999999999998</v>
      </c>
      <c r="CR79" s="149">
        <v>5.21</v>
      </c>
      <c r="CS79" s="149">
        <v>5.6534500000000207</v>
      </c>
      <c r="CT79" s="149">
        <v>7.9575349999999565</v>
      </c>
      <c r="CU79" s="149">
        <v>8.9449999999999292</v>
      </c>
      <c r="CV79" s="149">
        <v>8.1799999999999358</v>
      </c>
      <c r="CW79" s="149">
        <v>8.3699999999999992</v>
      </c>
      <c r="CX79" s="149">
        <v>8.3899999999999153</v>
      </c>
      <c r="CY79" s="149">
        <v>8.56</v>
      </c>
      <c r="CZ79" s="149">
        <v>7.9099999999999611</v>
      </c>
      <c r="DA79" s="149">
        <v>9.319999999999915</v>
      </c>
      <c r="DB79" s="149">
        <v>9.51</v>
      </c>
      <c r="DC79" s="149">
        <v>9.4799999999999685</v>
      </c>
      <c r="DD79" s="149">
        <v>9.67</v>
      </c>
      <c r="DE79" s="149">
        <v>10.169999999999938</v>
      </c>
      <c r="DF79" s="149">
        <v>10.357000000000006</v>
      </c>
      <c r="DG79" s="564">
        <v>10.52</v>
      </c>
      <c r="DH79" s="564">
        <v>10.71</v>
      </c>
      <c r="DI79" s="149">
        <v>10.88</v>
      </c>
      <c r="DJ79" s="149">
        <v>10.77</v>
      </c>
      <c r="DK79" s="149">
        <v>10.85</v>
      </c>
      <c r="DL79" s="149">
        <v>10.76</v>
      </c>
      <c r="DM79" s="149">
        <v>10.87</v>
      </c>
      <c r="DN79" s="149">
        <v>11.69</v>
      </c>
      <c r="DO79" s="149">
        <v>11.83</v>
      </c>
      <c r="DP79" s="149">
        <v>11.97</v>
      </c>
      <c r="DQ79" s="149">
        <v>12.98149999999997</v>
      </c>
      <c r="DR79" s="149">
        <v>13.414999999999957</v>
      </c>
      <c r="DS79" s="149">
        <v>13.52</v>
      </c>
      <c r="DT79" s="149">
        <v>13.61</v>
      </c>
      <c r="DU79" s="149">
        <v>13.54</v>
      </c>
      <c r="DV79" s="149">
        <v>13.63</v>
      </c>
      <c r="DW79" s="591">
        <v>13.73</v>
      </c>
      <c r="DX79" s="149">
        <v>13.87</v>
      </c>
      <c r="DY79" s="593">
        <v>13.95</v>
      </c>
      <c r="DZ79" s="594">
        <v>13.82</v>
      </c>
      <c r="EA79" s="149">
        <v>13.89</v>
      </c>
      <c r="EB79" s="596">
        <v>13.76</v>
      </c>
      <c r="EC79" s="597">
        <v>14.04</v>
      </c>
      <c r="ED79" s="149">
        <v>14.18</v>
      </c>
      <c r="EE79" s="600">
        <v>14.08</v>
      </c>
      <c r="EF79" s="601">
        <v>14.01</v>
      </c>
      <c r="EG79" s="602">
        <v>14.15</v>
      </c>
      <c r="EH79" s="149">
        <v>13.84</v>
      </c>
      <c r="EI79" s="149">
        <v>13.96</v>
      </c>
      <c r="EJ79" s="149">
        <v>13.85</v>
      </c>
      <c r="EK79" s="149">
        <v>13.75</v>
      </c>
      <c r="EL79" s="149">
        <v>13.85</v>
      </c>
      <c r="EM79" s="149">
        <v>13.71</v>
      </c>
      <c r="EN79" s="149">
        <v>11.738999999999965</v>
      </c>
      <c r="EO79" s="149">
        <v>10.42499999999994</v>
      </c>
      <c r="EP79" s="149">
        <v>10.5</v>
      </c>
      <c r="EQ79" s="149">
        <v>10.66</v>
      </c>
      <c r="ER79" s="149">
        <v>10.59</v>
      </c>
      <c r="ES79" s="149">
        <v>10.69</v>
      </c>
      <c r="ET79" s="621">
        <v>10.62</v>
      </c>
      <c r="EU79" s="149"/>
      <c r="EV79" s="149"/>
      <c r="EW79" s="149"/>
      <c r="EX79" s="149"/>
      <c r="EY79" s="149"/>
      <c r="EZ79" s="149"/>
      <c r="FA79" s="149"/>
      <c r="FB79" s="149"/>
      <c r="FC79" s="149"/>
      <c r="FD79" s="149"/>
      <c r="FE79" s="282"/>
      <c r="FF79" s="283"/>
      <c r="FG79" s="285"/>
      <c r="FH79" s="286"/>
      <c r="FI79" s="287"/>
      <c r="FJ79" s="288"/>
      <c r="FK79" s="289"/>
      <c r="FL79" s="290"/>
      <c r="FM79" s="291"/>
      <c r="FN79" s="291"/>
      <c r="FO79" s="293"/>
      <c r="FP79" s="294"/>
      <c r="FQ79" s="291"/>
      <c r="FR79" s="291"/>
      <c r="FS79" s="291"/>
      <c r="FT79" s="291"/>
      <c r="FU79" s="291"/>
      <c r="FV79" s="291"/>
      <c r="FW79" s="291"/>
      <c r="FX79" s="298"/>
      <c r="FY79" s="299"/>
      <c r="FZ79" s="300"/>
      <c r="GA79" s="301"/>
      <c r="GB79" s="302"/>
      <c r="GC79" s="304"/>
      <c r="GD79" s="305"/>
      <c r="GE79" s="306"/>
      <c r="GF79" s="307"/>
      <c r="GG79" s="308"/>
      <c r="GH79" s="309"/>
      <c r="GI79" s="310"/>
      <c r="GJ79" s="311"/>
      <c r="GK79" s="313"/>
      <c r="GL79" s="313"/>
      <c r="GM79" s="313"/>
      <c r="GN79" s="316"/>
      <c r="GO79" s="317"/>
      <c r="GP79" s="318"/>
      <c r="GQ79" s="313"/>
      <c r="GR79" s="313"/>
      <c r="GS79" s="313"/>
      <c r="GT79" s="313"/>
      <c r="GU79" s="313"/>
      <c r="GV79" s="313"/>
      <c r="GW79" s="321"/>
      <c r="GX79" s="321"/>
      <c r="GY79" s="325"/>
      <c r="GZ79" s="327"/>
      <c r="HA79" s="321"/>
      <c r="HB79" s="321"/>
      <c r="HC79" s="321"/>
      <c r="HD79" s="321"/>
      <c r="HE79" s="321"/>
      <c r="HF79" s="321"/>
      <c r="HG79" s="321"/>
      <c r="HH79" s="337"/>
      <c r="HI79" s="343"/>
      <c r="HJ79" s="347"/>
      <c r="HK79" s="321"/>
      <c r="HL79" s="352"/>
      <c r="HM79" s="355"/>
      <c r="HN79" s="355"/>
      <c r="HO79" s="355"/>
      <c r="HP79" s="355"/>
      <c r="HQ79" s="355"/>
      <c r="HR79" s="355"/>
      <c r="HS79" s="355"/>
      <c r="HT79" s="355"/>
      <c r="HU79" s="355"/>
      <c r="HV79" s="355"/>
      <c r="HW79" s="355"/>
      <c r="HX79" s="355"/>
      <c r="HY79" s="363"/>
      <c r="HZ79" s="369"/>
      <c r="IA79" s="373"/>
      <c r="IB79" s="377"/>
      <c r="IC79" s="380"/>
      <c r="ID79" s="382"/>
      <c r="IE79" s="384"/>
      <c r="IF79" s="386"/>
      <c r="IG79" s="389"/>
      <c r="IH79" s="392"/>
      <c r="II79" s="394"/>
      <c r="IJ79" s="396"/>
      <c r="IK79" s="399"/>
      <c r="IL79" s="400"/>
      <c r="IM79" s="401"/>
      <c r="IN79" s="402"/>
      <c r="IO79" s="404"/>
      <c r="IP79" s="406"/>
      <c r="IQ79" s="408"/>
      <c r="IR79" s="409"/>
      <c r="IS79" s="409"/>
      <c r="IT79" s="409"/>
      <c r="IU79" s="409"/>
      <c r="IV79" s="409"/>
      <c r="IW79" s="409"/>
      <c r="IX79" s="420"/>
      <c r="IY79" s="409"/>
      <c r="IZ79" s="409"/>
      <c r="JA79" s="409"/>
      <c r="JB79" s="409"/>
      <c r="JC79" s="429"/>
      <c r="JD79" s="431"/>
      <c r="JE79" s="433"/>
      <c r="JF79" s="434"/>
      <c r="JG79" s="435"/>
      <c r="JH79" s="436"/>
      <c r="JI79" s="437"/>
      <c r="JJ79" s="439"/>
      <c r="JK79" s="439"/>
      <c r="JL79" s="439"/>
      <c r="JM79" s="439"/>
      <c r="JN79" s="439"/>
      <c r="JO79" s="439"/>
      <c r="JP79" s="439"/>
      <c r="JQ79" s="439"/>
      <c r="JR79" s="439"/>
    </row>
    <row r="80" spans="1:278" s="92" customFormat="1" ht="14.1" customHeight="1">
      <c r="A80" s="111">
        <v>-34.5</v>
      </c>
      <c r="B80" s="110">
        <v>16.82</v>
      </c>
      <c r="C80" s="110">
        <f t="shared" si="22"/>
        <v>-0.12000000000000099</v>
      </c>
      <c r="D80" s="110">
        <v>16.7</v>
      </c>
      <c r="E80" s="110">
        <f t="shared" si="23"/>
        <v>-3.0000000000000249E-2</v>
      </c>
      <c r="F80" s="140"/>
      <c r="G80" s="141"/>
      <c r="H80" s="141"/>
      <c r="I80" s="142"/>
      <c r="N80" s="590">
        <f t="shared" si="24"/>
        <v>16.82</v>
      </c>
      <c r="O80" s="100">
        <v>38.5</v>
      </c>
      <c r="P80" s="103">
        <v>-4.8899999999999997</v>
      </c>
      <c r="Q80" s="103">
        <v>6.38</v>
      </c>
      <c r="R80" s="103">
        <f t="shared" si="21"/>
        <v>1.4900000000000002</v>
      </c>
      <c r="S80" s="104">
        <v>-5.75</v>
      </c>
      <c r="T80" s="104">
        <v>7.02</v>
      </c>
      <c r="U80" s="105">
        <f t="shared" si="12"/>
        <v>1.2699999999999996</v>
      </c>
      <c r="V80" s="103">
        <f t="shared" si="13"/>
        <v>-5.6349999999999998</v>
      </c>
      <c r="W80" s="103">
        <f t="shared" si="14"/>
        <v>-6.3849999999999998</v>
      </c>
      <c r="X80" s="103">
        <f t="shared" si="17"/>
        <v>-58.994999999999933</v>
      </c>
      <c r="Y80" s="103">
        <f t="shared" si="18"/>
        <v>-49.319999999999993</v>
      </c>
      <c r="Z80" s="103">
        <f t="shared" si="15"/>
        <v>9.6749999999999403</v>
      </c>
      <c r="AA80" s="103">
        <f t="shared" si="16"/>
        <v>9.6749999999999403</v>
      </c>
      <c r="AB80" s="590">
        <v>9.84</v>
      </c>
      <c r="AC80" s="92">
        <f t="shared" si="20"/>
        <v>0.16500000000005954</v>
      </c>
      <c r="AG80" s="477">
        <v>-0.43500000000006622</v>
      </c>
      <c r="AH80" s="478">
        <v>-0.5</v>
      </c>
      <c r="AI80" s="478">
        <v>0.43999999999991246</v>
      </c>
      <c r="AJ80" s="478">
        <v>-0.79000000000002757</v>
      </c>
      <c r="AK80" s="478">
        <v>-0.83</v>
      </c>
      <c r="AL80" s="478">
        <v>-0.86</v>
      </c>
      <c r="AM80" s="478">
        <v>-0.89</v>
      </c>
      <c r="AN80" s="478">
        <v>-0.93</v>
      </c>
      <c r="AO80" s="478">
        <v>-0.9</v>
      </c>
      <c r="AP80" s="478">
        <v>-0.94</v>
      </c>
      <c r="AQ80" s="478">
        <v>-0.98</v>
      </c>
      <c r="AR80" s="478">
        <v>-0.95</v>
      </c>
      <c r="AS80" s="478">
        <v>-0.99</v>
      </c>
      <c r="AT80" s="478">
        <v>-0.96</v>
      </c>
      <c r="AU80" s="478">
        <v>-1</v>
      </c>
      <c r="AV80" s="478">
        <v>-1.02</v>
      </c>
      <c r="AW80" s="478">
        <v>-1.06</v>
      </c>
      <c r="AX80" s="478">
        <v>-1.0900000000000001</v>
      </c>
      <c r="AY80" s="478">
        <v>-1.05</v>
      </c>
      <c r="AZ80" s="478">
        <v>-1.08</v>
      </c>
      <c r="BA80" s="499">
        <v>-1.1299999999999999</v>
      </c>
      <c r="BB80" s="499">
        <v>1.6049999999999471</v>
      </c>
      <c r="BC80" s="499">
        <v>1.569999999999915</v>
      </c>
      <c r="BD80" s="499">
        <v>0.16999999999995907</v>
      </c>
      <c r="BE80" s="499">
        <v>1.8999999999999488</v>
      </c>
      <c r="BF80" s="499">
        <v>0.60999999999992127</v>
      </c>
      <c r="BG80" s="499">
        <v>2.739999999999938</v>
      </c>
      <c r="BH80" s="499">
        <v>3.0859999999999448</v>
      </c>
      <c r="BI80" s="499">
        <v>0.75999999999994117</v>
      </c>
      <c r="BJ80" s="499">
        <v>1.1599999999999999</v>
      </c>
      <c r="BK80" s="504">
        <v>0.7504999999999622</v>
      </c>
      <c r="BL80" s="509">
        <v>0.574999999999946</v>
      </c>
      <c r="BM80" s="509">
        <v>1.0939999999999561</v>
      </c>
      <c r="BN80" s="509">
        <v>1.4053999999999622</v>
      </c>
      <c r="BO80" s="509">
        <v>1.44</v>
      </c>
      <c r="BP80" s="509">
        <v>1.42</v>
      </c>
      <c r="BQ80" s="509">
        <v>1.45</v>
      </c>
      <c r="BR80" s="509">
        <v>0.46999999999990649</v>
      </c>
      <c r="BS80" s="528">
        <v>0.49</v>
      </c>
      <c r="BT80" s="528">
        <v>0.51</v>
      </c>
      <c r="BU80" s="528">
        <v>0.54</v>
      </c>
      <c r="BV80" s="528">
        <v>0.52</v>
      </c>
      <c r="BW80" s="528">
        <v>1.2749999999999631</v>
      </c>
      <c r="BX80" s="528">
        <v>1.32</v>
      </c>
      <c r="BY80" s="528">
        <v>1.2449999999998909</v>
      </c>
      <c r="BZ80" s="528">
        <v>0.35999999999992127</v>
      </c>
      <c r="CA80" s="528">
        <v>3.9799999999999329</v>
      </c>
      <c r="CB80" s="528">
        <v>4.1100000000000003</v>
      </c>
      <c r="CC80" s="528">
        <v>4.4850000000000003</v>
      </c>
      <c r="CD80" s="528">
        <v>4.57</v>
      </c>
      <c r="CE80" s="528">
        <v>4.0849999999999511</v>
      </c>
      <c r="CF80" s="528">
        <v>4.16</v>
      </c>
      <c r="CG80" s="149">
        <v>4.24</v>
      </c>
      <c r="CH80" s="541">
        <v>4.3900000000000006</v>
      </c>
      <c r="CI80" s="149">
        <v>4.4780000000000006</v>
      </c>
      <c r="CJ80" s="149">
        <v>4.53</v>
      </c>
      <c r="CK80" s="149">
        <v>4.6575000000000006</v>
      </c>
      <c r="CL80" s="548">
        <v>4.5999999999999996</v>
      </c>
      <c r="CM80" s="149">
        <v>4.67</v>
      </c>
      <c r="CN80" s="149">
        <v>4.74</v>
      </c>
      <c r="CO80" s="149">
        <v>4.8</v>
      </c>
      <c r="CP80" s="149">
        <v>4.75</v>
      </c>
      <c r="CQ80" s="149">
        <v>4.8775000000000004</v>
      </c>
      <c r="CR80" s="149">
        <v>4.9400000000000004</v>
      </c>
      <c r="CS80" s="149">
        <v>5.358950000000025</v>
      </c>
      <c r="CT80" s="149">
        <v>7.645184999999957</v>
      </c>
      <c r="CU80" s="149">
        <v>8.6249999999999289</v>
      </c>
      <c r="CV80" s="149">
        <v>7.8449999999999349</v>
      </c>
      <c r="CW80" s="149">
        <v>8.0299999999999994</v>
      </c>
      <c r="CX80" s="149">
        <v>8.0399999999999139</v>
      </c>
      <c r="CY80" s="149">
        <v>8.1999999999999993</v>
      </c>
      <c r="CZ80" s="149">
        <v>7.4749999999999588</v>
      </c>
      <c r="DA80" s="149">
        <v>8.8799999999999102</v>
      </c>
      <c r="DB80" s="149">
        <v>9.06</v>
      </c>
      <c r="DC80" s="149">
        <v>9.0549999999999642</v>
      </c>
      <c r="DD80" s="149">
        <v>9.24</v>
      </c>
      <c r="DE80" s="149">
        <v>9.7499999999999361</v>
      </c>
      <c r="DF80" s="149">
        <v>9.9370000000000065</v>
      </c>
      <c r="DG80" s="564">
        <v>10.1</v>
      </c>
      <c r="DH80" s="564">
        <v>10.29</v>
      </c>
      <c r="DI80" s="149">
        <v>10.46</v>
      </c>
      <c r="DJ80" s="149">
        <v>10.36</v>
      </c>
      <c r="DK80" s="149">
        <v>10.43</v>
      </c>
      <c r="DL80" s="149">
        <v>10.35</v>
      </c>
      <c r="DM80" s="149">
        <v>10.45</v>
      </c>
      <c r="DN80" s="149">
        <v>11.219999999999999</v>
      </c>
      <c r="DO80" s="149">
        <v>11.35</v>
      </c>
      <c r="DP80" s="149">
        <v>11.49</v>
      </c>
      <c r="DQ80" s="149">
        <v>12.427999999999969</v>
      </c>
      <c r="DR80" s="149">
        <v>12.829999999999956</v>
      </c>
      <c r="DS80" s="149">
        <v>12.93</v>
      </c>
      <c r="DT80" s="149">
        <v>13.02</v>
      </c>
      <c r="DU80" s="149">
        <v>12.95</v>
      </c>
      <c r="DV80" s="149">
        <v>13.04</v>
      </c>
      <c r="DW80" s="591">
        <v>13.13</v>
      </c>
      <c r="DX80" s="149">
        <v>13.26</v>
      </c>
      <c r="DY80" s="593">
        <v>13.34</v>
      </c>
      <c r="DZ80" s="594">
        <v>13.22</v>
      </c>
      <c r="EA80" s="149">
        <v>13.29</v>
      </c>
      <c r="EB80" s="596">
        <v>13.17</v>
      </c>
      <c r="EC80" s="597">
        <v>13.43</v>
      </c>
      <c r="ED80" s="149">
        <v>13.56</v>
      </c>
      <c r="EE80" s="600">
        <v>13.47</v>
      </c>
      <c r="EF80" s="601">
        <v>13.4</v>
      </c>
      <c r="EG80" s="602">
        <v>13.53</v>
      </c>
      <c r="EH80" s="149">
        <v>13.24</v>
      </c>
      <c r="EI80" s="149">
        <v>13.36</v>
      </c>
      <c r="EJ80" s="149">
        <v>13.25</v>
      </c>
      <c r="EK80" s="149">
        <v>13.16</v>
      </c>
      <c r="EL80" s="149">
        <v>13.25</v>
      </c>
      <c r="EM80" s="149">
        <v>13.12</v>
      </c>
      <c r="EN80" s="149">
        <v>11.052999999999964</v>
      </c>
      <c r="EO80" s="149">
        <v>9.6749999999999403</v>
      </c>
      <c r="EP80" s="149">
        <v>9.74</v>
      </c>
      <c r="EQ80" s="149">
        <v>9.89</v>
      </c>
      <c r="ER80" s="149">
        <v>9.82</v>
      </c>
      <c r="ES80" s="149">
        <v>9.91</v>
      </c>
      <c r="ET80" s="621">
        <v>9.84</v>
      </c>
      <c r="EU80" s="149"/>
      <c r="EV80" s="149"/>
      <c r="EW80" s="149"/>
      <c r="EX80" s="149"/>
      <c r="EY80" s="149"/>
      <c r="EZ80" s="149"/>
      <c r="FA80" s="149"/>
      <c r="FB80" s="149"/>
      <c r="FC80" s="149"/>
      <c r="FD80" s="149"/>
      <c r="FE80" s="282"/>
      <c r="FF80" s="283"/>
      <c r="FG80" s="285"/>
      <c r="FH80" s="286"/>
      <c r="FI80" s="287"/>
      <c r="FJ80" s="288"/>
      <c r="FK80" s="289"/>
      <c r="FL80" s="290"/>
      <c r="FM80" s="291"/>
      <c r="FN80" s="291"/>
      <c r="FO80" s="293"/>
      <c r="FP80" s="294"/>
      <c r="FQ80" s="291"/>
      <c r="FR80" s="291"/>
      <c r="FS80" s="291"/>
      <c r="FT80" s="291"/>
      <c r="FU80" s="291"/>
      <c r="FV80" s="291"/>
      <c r="FW80" s="291"/>
      <c r="FX80" s="298"/>
      <c r="FY80" s="299"/>
      <c r="FZ80" s="300"/>
      <c r="GA80" s="301"/>
      <c r="GB80" s="302"/>
      <c r="GC80" s="304"/>
      <c r="GD80" s="305"/>
      <c r="GE80" s="306"/>
      <c r="GF80" s="307"/>
      <c r="GG80" s="308"/>
      <c r="GH80" s="309"/>
      <c r="GI80" s="310"/>
      <c r="GJ80" s="311"/>
      <c r="GK80" s="313"/>
      <c r="GL80" s="313"/>
      <c r="GM80" s="313"/>
      <c r="GN80" s="316"/>
      <c r="GO80" s="317"/>
      <c r="GP80" s="318"/>
      <c r="GQ80" s="313"/>
      <c r="GR80" s="313"/>
      <c r="GS80" s="313"/>
      <c r="GT80" s="313"/>
      <c r="GU80" s="313"/>
      <c r="GV80" s="313"/>
      <c r="GW80" s="321"/>
      <c r="GX80" s="321"/>
      <c r="GY80" s="325"/>
      <c r="GZ80" s="327"/>
      <c r="HA80" s="321"/>
      <c r="HB80" s="321"/>
      <c r="HC80" s="321"/>
      <c r="HD80" s="321"/>
      <c r="HE80" s="321"/>
      <c r="HF80" s="321"/>
      <c r="HG80" s="321"/>
      <c r="HH80" s="337"/>
      <c r="HI80" s="343"/>
      <c r="HJ80" s="347"/>
      <c r="HK80" s="321"/>
      <c r="HL80" s="352"/>
      <c r="HM80" s="355"/>
      <c r="HN80" s="355"/>
      <c r="HO80" s="355"/>
      <c r="HP80" s="355"/>
      <c r="HQ80" s="355"/>
      <c r="HR80" s="355"/>
      <c r="HS80" s="355"/>
      <c r="HT80" s="355"/>
      <c r="HU80" s="355"/>
      <c r="HV80" s="355"/>
      <c r="HW80" s="355"/>
      <c r="HX80" s="355"/>
      <c r="HY80" s="363"/>
      <c r="HZ80" s="369"/>
      <c r="IA80" s="373"/>
      <c r="IB80" s="377"/>
      <c r="IC80" s="380"/>
      <c r="ID80" s="382"/>
      <c r="IE80" s="384"/>
      <c r="IF80" s="386"/>
      <c r="IG80" s="389"/>
      <c r="IH80" s="392"/>
      <c r="II80" s="394"/>
      <c r="IJ80" s="396"/>
      <c r="IK80" s="399"/>
      <c r="IL80" s="400"/>
      <c r="IM80" s="401"/>
      <c r="IN80" s="402"/>
      <c r="IO80" s="404"/>
      <c r="IP80" s="406"/>
      <c r="IQ80" s="408"/>
      <c r="IR80" s="409"/>
      <c r="IS80" s="409"/>
      <c r="IT80" s="409"/>
      <c r="IU80" s="409"/>
      <c r="IV80" s="409"/>
      <c r="IW80" s="409"/>
      <c r="IX80" s="420"/>
      <c r="IY80" s="409"/>
      <c r="IZ80" s="409"/>
      <c r="JA80" s="409"/>
      <c r="JB80" s="409"/>
      <c r="JC80" s="429"/>
      <c r="JD80" s="431"/>
      <c r="JE80" s="433"/>
      <c r="JF80" s="434"/>
      <c r="JG80" s="435"/>
      <c r="JH80" s="436"/>
      <c r="JI80" s="437"/>
      <c r="JJ80" s="439"/>
      <c r="JK80" s="439"/>
      <c r="JL80" s="439"/>
      <c r="JM80" s="439"/>
      <c r="JN80" s="439"/>
      <c r="JO80" s="439"/>
      <c r="JP80" s="439"/>
      <c r="JQ80" s="439"/>
      <c r="JR80" s="439"/>
    </row>
    <row r="81" spans="1:278" s="92" customFormat="1" ht="14.1" customHeight="1">
      <c r="A81" s="111">
        <v>-35</v>
      </c>
      <c r="B81" s="110">
        <v>15.8</v>
      </c>
      <c r="C81" s="110">
        <f t="shared" si="22"/>
        <v>-0.11000000000000121</v>
      </c>
      <c r="D81" s="110">
        <v>15.69</v>
      </c>
      <c r="E81" s="110">
        <f t="shared" si="23"/>
        <v>-2.7500000000000302E-2</v>
      </c>
      <c r="F81" s="140"/>
      <c r="G81" s="141"/>
      <c r="H81" s="141"/>
      <c r="I81" s="142"/>
      <c r="N81" s="590">
        <f t="shared" si="24"/>
        <v>15.8</v>
      </c>
      <c r="O81" s="100">
        <v>39</v>
      </c>
      <c r="P81" s="103">
        <v>-7.25</v>
      </c>
      <c r="Q81" s="103">
        <v>8.4499999999999993</v>
      </c>
      <c r="R81" s="103">
        <f t="shared" si="21"/>
        <v>1.1999999999999993</v>
      </c>
      <c r="S81" s="104">
        <v>-7.92</v>
      </c>
      <c r="T81" s="104">
        <v>9.0399999999999991</v>
      </c>
      <c r="U81" s="105">
        <f t="shared" si="12"/>
        <v>1.1199999999999992</v>
      </c>
      <c r="V81" s="103">
        <f t="shared" si="13"/>
        <v>-7.85</v>
      </c>
      <c r="W81" s="103">
        <f t="shared" si="14"/>
        <v>-8.48</v>
      </c>
      <c r="X81" s="103">
        <f t="shared" si="17"/>
        <v>-66.844999999999928</v>
      </c>
      <c r="Y81" s="103">
        <f t="shared" si="18"/>
        <v>-57.8</v>
      </c>
      <c r="Z81" s="103">
        <f t="shared" si="15"/>
        <v>9.0449999999999307</v>
      </c>
      <c r="AA81" s="103">
        <f t="shared" si="16"/>
        <v>9.0449999999999307</v>
      </c>
      <c r="AB81" s="590">
        <v>9.2100000000000009</v>
      </c>
      <c r="AC81" s="92">
        <f t="shared" si="20"/>
        <v>0.1650000000000702</v>
      </c>
      <c r="AG81" s="477">
        <v>-0.4950000000000756</v>
      </c>
      <c r="AH81" s="478">
        <v>-0.56999999999999995</v>
      </c>
      <c r="AI81" s="478">
        <v>0.39999999999990621</v>
      </c>
      <c r="AJ81" s="478">
        <v>-0.83000000000002672</v>
      </c>
      <c r="AK81" s="478">
        <v>-0.87</v>
      </c>
      <c r="AL81" s="478">
        <v>-0.9</v>
      </c>
      <c r="AM81" s="478">
        <v>-0.94</v>
      </c>
      <c r="AN81" s="478">
        <v>-0.99</v>
      </c>
      <c r="AO81" s="478">
        <v>-0.96</v>
      </c>
      <c r="AP81" s="478">
        <v>-1</v>
      </c>
      <c r="AQ81" s="478">
        <v>-1.04</v>
      </c>
      <c r="AR81" s="478">
        <v>-1.01</v>
      </c>
      <c r="AS81" s="478">
        <v>-1.05</v>
      </c>
      <c r="AT81" s="478">
        <v>-1.02</v>
      </c>
      <c r="AU81" s="478">
        <v>-1.06</v>
      </c>
      <c r="AV81" s="478">
        <v>-1.08</v>
      </c>
      <c r="AW81" s="478">
        <v>-1.1200000000000001</v>
      </c>
      <c r="AX81" s="478">
        <v>-1.1499999999999999</v>
      </c>
      <c r="AY81" s="478">
        <v>-1.1000000000000001</v>
      </c>
      <c r="AZ81" s="478">
        <v>-1.1299999999999999</v>
      </c>
      <c r="BA81" s="499">
        <v>-1.19</v>
      </c>
      <c r="BB81" s="499">
        <v>1.5499999999999403</v>
      </c>
      <c r="BC81" s="499">
        <v>1.5899999999999039</v>
      </c>
      <c r="BD81" s="499">
        <v>6.9999999999950546E-2</v>
      </c>
      <c r="BE81" s="499">
        <v>1.8399999999999466</v>
      </c>
      <c r="BF81" s="499">
        <v>0.57499999999991758</v>
      </c>
      <c r="BG81" s="499">
        <v>2.6649999999999352</v>
      </c>
      <c r="BH81" s="499">
        <v>2.9949999999999419</v>
      </c>
      <c r="BI81" s="499">
        <v>0.72499999999993747</v>
      </c>
      <c r="BJ81" s="499">
        <v>1.1100000000000001</v>
      </c>
      <c r="BK81" s="504">
        <v>0.66899999999996307</v>
      </c>
      <c r="BL81" s="509">
        <v>0.47999999999994714</v>
      </c>
      <c r="BM81" s="509">
        <v>0.97499999999995735</v>
      </c>
      <c r="BN81" s="509">
        <v>1.2719999999999634</v>
      </c>
      <c r="BO81" s="509">
        <v>1.3</v>
      </c>
      <c r="BP81" s="509">
        <v>1.28</v>
      </c>
      <c r="BQ81" s="509">
        <v>1.31</v>
      </c>
      <c r="BR81" s="509">
        <v>0.44999999999990337</v>
      </c>
      <c r="BS81" s="528">
        <v>0.47</v>
      </c>
      <c r="BT81" s="528">
        <v>0.49</v>
      </c>
      <c r="BU81" s="528">
        <v>0.52</v>
      </c>
      <c r="BV81" s="528">
        <v>0.5</v>
      </c>
      <c r="BW81" s="528">
        <v>1.1699999999999591</v>
      </c>
      <c r="BX81" s="528">
        <v>1.21</v>
      </c>
      <c r="BY81" s="528">
        <v>1.1499999999998778</v>
      </c>
      <c r="BZ81" s="528">
        <v>0.25499999999991019</v>
      </c>
      <c r="CA81" s="528">
        <v>3.8899999999999295</v>
      </c>
      <c r="CB81" s="528">
        <v>4.0199999999999996</v>
      </c>
      <c r="CC81" s="528">
        <v>4.38</v>
      </c>
      <c r="CD81" s="528">
        <v>4.47</v>
      </c>
      <c r="CE81" s="528">
        <v>3.9299999999999429</v>
      </c>
      <c r="CF81" s="528">
        <v>4</v>
      </c>
      <c r="CG81" s="149">
        <v>4.08</v>
      </c>
      <c r="CH81" s="541">
        <v>4.2240000000000002</v>
      </c>
      <c r="CI81" s="149">
        <v>4.3020000000000005</v>
      </c>
      <c r="CJ81" s="149">
        <v>4.3499999999999996</v>
      </c>
      <c r="CK81" s="149">
        <v>4.4723999999999995</v>
      </c>
      <c r="CL81" s="548">
        <v>4.42</v>
      </c>
      <c r="CM81" s="149">
        <v>4.49</v>
      </c>
      <c r="CN81" s="149">
        <v>4.5599999999999996</v>
      </c>
      <c r="CO81" s="149">
        <v>4.6100000000000003</v>
      </c>
      <c r="CP81" s="149">
        <v>4.5599999999999996</v>
      </c>
      <c r="CQ81" s="149">
        <v>4.6823999999999995</v>
      </c>
      <c r="CR81" s="149">
        <v>4.74</v>
      </c>
      <c r="CS81" s="149">
        <v>5.1369000000000282</v>
      </c>
      <c r="CT81" s="149">
        <v>7.4175699999999551</v>
      </c>
      <c r="CU81" s="149">
        <v>8.394999999999925</v>
      </c>
      <c r="CV81" s="149">
        <v>7.5999999999999304</v>
      </c>
      <c r="CW81" s="149">
        <v>7.77</v>
      </c>
      <c r="CX81" s="149">
        <v>7.7649999999999082</v>
      </c>
      <c r="CY81" s="149">
        <v>7.92</v>
      </c>
      <c r="CZ81" s="149">
        <v>7.1549999999999514</v>
      </c>
      <c r="DA81" s="149">
        <v>8.5149999999999011</v>
      </c>
      <c r="DB81" s="149">
        <v>8.69</v>
      </c>
      <c r="DC81" s="149">
        <v>8.6399999999999579</v>
      </c>
      <c r="DD81" s="149">
        <v>8.81</v>
      </c>
      <c r="DE81" s="149">
        <v>9.3099999999999312</v>
      </c>
      <c r="DF81" s="149">
        <v>9.4860000000000078</v>
      </c>
      <c r="DG81" s="564">
        <v>9.64</v>
      </c>
      <c r="DH81" s="564">
        <v>9.82</v>
      </c>
      <c r="DI81" s="149">
        <v>9.98</v>
      </c>
      <c r="DJ81" s="149">
        <v>9.8800000000000008</v>
      </c>
      <c r="DK81" s="149">
        <v>9.9499999999999993</v>
      </c>
      <c r="DL81" s="149">
        <v>9.8699999999999992</v>
      </c>
      <c r="DM81" s="149">
        <v>9.9700000000000006</v>
      </c>
      <c r="DN81" s="149">
        <v>10.690000000000001</v>
      </c>
      <c r="DO81" s="149">
        <v>10.82</v>
      </c>
      <c r="DP81" s="149">
        <v>10.95</v>
      </c>
      <c r="DQ81" s="149">
        <v>11.884499999999967</v>
      </c>
      <c r="DR81" s="149">
        <v>12.284999999999954</v>
      </c>
      <c r="DS81" s="149">
        <v>12.38</v>
      </c>
      <c r="DT81" s="149">
        <v>12.47</v>
      </c>
      <c r="DU81" s="149">
        <v>12.41</v>
      </c>
      <c r="DV81" s="149">
        <v>12.5</v>
      </c>
      <c r="DW81" s="591">
        <v>12.59</v>
      </c>
      <c r="DX81" s="149">
        <v>12.72</v>
      </c>
      <c r="DY81" s="593">
        <v>12.8</v>
      </c>
      <c r="DZ81" s="594">
        <v>12.68</v>
      </c>
      <c r="EA81" s="149">
        <v>12.74</v>
      </c>
      <c r="EB81" s="596">
        <v>12.63</v>
      </c>
      <c r="EC81" s="597">
        <v>12.88</v>
      </c>
      <c r="ED81" s="149">
        <v>13.01</v>
      </c>
      <c r="EE81" s="600">
        <v>12.92</v>
      </c>
      <c r="EF81" s="601">
        <v>12.86</v>
      </c>
      <c r="EG81" s="602">
        <v>12.99</v>
      </c>
      <c r="EH81" s="149">
        <v>12.69</v>
      </c>
      <c r="EI81" s="149">
        <v>12.8</v>
      </c>
      <c r="EJ81" s="149">
        <v>12.7</v>
      </c>
      <c r="EK81" s="149">
        <v>12.61</v>
      </c>
      <c r="EL81" s="149">
        <v>12.7</v>
      </c>
      <c r="EM81" s="149">
        <v>12.57</v>
      </c>
      <c r="EN81" s="149">
        <v>10.454999999999959</v>
      </c>
      <c r="EO81" s="149">
        <v>9.0449999999999307</v>
      </c>
      <c r="EP81" s="149">
        <v>9.11</v>
      </c>
      <c r="EQ81" s="149">
        <v>9.25</v>
      </c>
      <c r="ER81" s="149">
        <v>9.19</v>
      </c>
      <c r="ES81" s="149">
        <v>9.27</v>
      </c>
      <c r="ET81" s="621">
        <v>9.2100000000000009</v>
      </c>
      <c r="EU81" s="149"/>
      <c r="EV81" s="149"/>
      <c r="EW81" s="149"/>
      <c r="EX81" s="149"/>
      <c r="EY81" s="149"/>
      <c r="EZ81" s="149"/>
      <c r="FA81" s="149"/>
      <c r="FB81" s="149"/>
      <c r="FC81" s="149"/>
      <c r="FD81" s="149"/>
      <c r="FE81" s="282"/>
      <c r="FF81" s="283"/>
      <c r="FG81" s="285"/>
      <c r="FH81" s="286"/>
      <c r="FI81" s="287"/>
      <c r="FJ81" s="288"/>
      <c r="FK81" s="289"/>
      <c r="FL81" s="290"/>
      <c r="FM81" s="291"/>
      <c r="FN81" s="291"/>
      <c r="FO81" s="293"/>
      <c r="FP81" s="294"/>
      <c r="FQ81" s="291"/>
      <c r="FR81" s="291"/>
      <c r="FS81" s="291"/>
      <c r="FT81" s="291"/>
      <c r="FU81" s="291"/>
      <c r="FV81" s="291"/>
      <c r="FW81" s="291"/>
      <c r="FX81" s="298"/>
      <c r="FY81" s="299"/>
      <c r="FZ81" s="300"/>
      <c r="GA81" s="301"/>
      <c r="GB81" s="302"/>
      <c r="GC81" s="304"/>
      <c r="GD81" s="305"/>
      <c r="GE81" s="306"/>
      <c r="GF81" s="307"/>
      <c r="GG81" s="308"/>
      <c r="GH81" s="309"/>
      <c r="GI81" s="310"/>
      <c r="GJ81" s="311"/>
      <c r="GK81" s="313"/>
      <c r="GL81" s="313"/>
      <c r="GM81" s="313"/>
      <c r="GN81" s="316"/>
      <c r="GO81" s="317"/>
      <c r="GP81" s="318"/>
      <c r="GQ81" s="313"/>
      <c r="GR81" s="313"/>
      <c r="GS81" s="313"/>
      <c r="GT81" s="313"/>
      <c r="GU81" s="313"/>
      <c r="GV81" s="313"/>
      <c r="GW81" s="321"/>
      <c r="GX81" s="321"/>
      <c r="GY81" s="325"/>
      <c r="GZ81" s="327"/>
      <c r="HA81" s="321"/>
      <c r="HB81" s="321"/>
      <c r="HC81" s="321"/>
      <c r="HD81" s="321"/>
      <c r="HE81" s="321"/>
      <c r="HF81" s="321"/>
      <c r="HG81" s="321"/>
      <c r="HH81" s="337"/>
      <c r="HI81" s="343"/>
      <c r="HJ81" s="347"/>
      <c r="HK81" s="321"/>
      <c r="HL81" s="352"/>
      <c r="HM81" s="355"/>
      <c r="HN81" s="355"/>
      <c r="HO81" s="355"/>
      <c r="HP81" s="355"/>
      <c r="HQ81" s="355"/>
      <c r="HR81" s="355"/>
      <c r="HS81" s="355"/>
      <c r="HT81" s="355"/>
      <c r="HU81" s="355"/>
      <c r="HV81" s="355"/>
      <c r="HW81" s="355"/>
      <c r="HX81" s="355"/>
      <c r="HY81" s="363"/>
      <c r="HZ81" s="369"/>
      <c r="IA81" s="373"/>
      <c r="IB81" s="377"/>
      <c r="IC81" s="380"/>
      <c r="ID81" s="382"/>
      <c r="IE81" s="384"/>
      <c r="IF81" s="386"/>
      <c r="IG81" s="389"/>
      <c r="IH81" s="392"/>
      <c r="II81" s="394"/>
      <c r="IJ81" s="396"/>
      <c r="IK81" s="399"/>
      <c r="IL81" s="400"/>
      <c r="IM81" s="401"/>
      <c r="IN81" s="402"/>
      <c r="IO81" s="404"/>
      <c r="IP81" s="406"/>
      <c r="IQ81" s="408"/>
      <c r="IR81" s="409"/>
      <c r="IS81" s="409"/>
      <c r="IT81" s="409"/>
      <c r="IU81" s="409"/>
      <c r="IV81" s="409"/>
      <c r="IW81" s="409"/>
      <c r="IX81" s="420"/>
      <c r="IY81" s="409"/>
      <c r="IZ81" s="409"/>
      <c r="JA81" s="409"/>
      <c r="JB81" s="409"/>
      <c r="JC81" s="429"/>
      <c r="JD81" s="431"/>
      <c r="JE81" s="433"/>
      <c r="JF81" s="434"/>
      <c r="JG81" s="435"/>
      <c r="JH81" s="436"/>
      <c r="JI81" s="437"/>
      <c r="JJ81" s="439"/>
      <c r="JK81" s="439"/>
      <c r="JL81" s="439"/>
      <c r="JM81" s="439"/>
      <c r="JN81" s="439"/>
      <c r="JO81" s="439"/>
      <c r="JP81" s="439"/>
      <c r="JQ81" s="439"/>
      <c r="JR81" s="439"/>
    </row>
    <row r="82" spans="1:278" s="92" customFormat="1" ht="14.1" customHeight="1">
      <c r="A82" s="111">
        <v>-35.5</v>
      </c>
      <c r="B82" s="110">
        <v>14.83</v>
      </c>
      <c r="C82" s="110">
        <f t="shared" si="22"/>
        <v>-9.9999999999999645E-2</v>
      </c>
      <c r="D82" s="110">
        <v>14.73</v>
      </c>
      <c r="E82" s="110">
        <f t="shared" si="23"/>
        <v>-2.4999999999999911E-2</v>
      </c>
      <c r="F82" s="140"/>
      <c r="G82" s="141"/>
      <c r="H82" s="141"/>
      <c r="I82" s="142"/>
      <c r="N82" s="590">
        <f t="shared" si="24"/>
        <v>14.83</v>
      </c>
      <c r="O82" s="100">
        <v>39.5</v>
      </c>
      <c r="P82" s="103">
        <v>-3.97</v>
      </c>
      <c r="Q82" s="103">
        <v>5.22</v>
      </c>
      <c r="R82" s="103">
        <f t="shared" si="21"/>
        <v>1.2499999999999996</v>
      </c>
      <c r="S82" s="104">
        <v>-4.54</v>
      </c>
      <c r="T82" s="104">
        <v>5.74</v>
      </c>
      <c r="U82" s="105">
        <f t="shared" si="12"/>
        <v>1.2000000000000002</v>
      </c>
      <c r="V82" s="103">
        <f t="shared" si="13"/>
        <v>-4.5949999999999998</v>
      </c>
      <c r="W82" s="103">
        <f t="shared" si="14"/>
        <v>-5.1400000000000006</v>
      </c>
      <c r="X82" s="103">
        <f t="shared" si="17"/>
        <v>-71.439999999999927</v>
      </c>
      <c r="Y82" s="103">
        <f t="shared" si="18"/>
        <v>-62.94</v>
      </c>
      <c r="Z82" s="103">
        <f t="shared" si="15"/>
        <v>8.4999999999999289</v>
      </c>
      <c r="AA82" s="103">
        <f t="shared" si="16"/>
        <v>8.4999999999999289</v>
      </c>
      <c r="AB82" s="590">
        <v>8.65</v>
      </c>
      <c r="AC82" s="92">
        <f t="shared" si="20"/>
        <v>0.15000000000007141</v>
      </c>
      <c r="AG82" s="477">
        <v>-0.59500000000006992</v>
      </c>
      <c r="AH82" s="478">
        <v>-0.69</v>
      </c>
      <c r="AI82" s="478">
        <v>0.31499999999989825</v>
      </c>
      <c r="AJ82" s="478">
        <v>-0.80000000000002558</v>
      </c>
      <c r="AK82" s="478">
        <v>-0.84</v>
      </c>
      <c r="AL82" s="478">
        <v>-0.87</v>
      </c>
      <c r="AM82" s="478">
        <v>-0.9</v>
      </c>
      <c r="AN82" s="478">
        <v>-0.95</v>
      </c>
      <c r="AO82" s="478">
        <v>-0.92</v>
      </c>
      <c r="AP82" s="478">
        <v>-0.96</v>
      </c>
      <c r="AQ82" s="478">
        <v>-1</v>
      </c>
      <c r="AR82" s="478">
        <v>-0.97</v>
      </c>
      <c r="AS82" s="478">
        <v>-1.01</v>
      </c>
      <c r="AT82" s="478">
        <v>-0.98</v>
      </c>
      <c r="AU82" s="478">
        <v>-1.02</v>
      </c>
      <c r="AV82" s="478">
        <v>-1.04</v>
      </c>
      <c r="AW82" s="478">
        <v>-1.08</v>
      </c>
      <c r="AX82" s="478">
        <v>-1.1100000000000001</v>
      </c>
      <c r="AY82" s="478">
        <v>-1.07</v>
      </c>
      <c r="AZ82" s="478">
        <v>-1.1000000000000001</v>
      </c>
      <c r="BA82" s="499">
        <v>-1.1599999999999999</v>
      </c>
      <c r="BB82" s="499">
        <v>1.4749999999999375</v>
      </c>
      <c r="BC82" s="499">
        <v>1.5799999999998988</v>
      </c>
      <c r="BD82" s="499">
        <v>0</v>
      </c>
      <c r="BE82" s="499">
        <v>1.7349999999999426</v>
      </c>
      <c r="BF82" s="499">
        <v>0.48499999999991417</v>
      </c>
      <c r="BG82" s="499">
        <v>2.5599999999999312</v>
      </c>
      <c r="BH82" s="499">
        <v>2.8739999999999379</v>
      </c>
      <c r="BI82" s="499">
        <v>0.69999999999993179</v>
      </c>
      <c r="BJ82" s="499">
        <v>1.06</v>
      </c>
      <c r="BK82" s="504">
        <v>0.55599999999996264</v>
      </c>
      <c r="BL82" s="509">
        <v>0.33999999999994657</v>
      </c>
      <c r="BM82" s="509">
        <v>0.81099999999995676</v>
      </c>
      <c r="BN82" s="509">
        <v>1.0935999999999628</v>
      </c>
      <c r="BO82" s="509">
        <v>1.1200000000000001</v>
      </c>
      <c r="BP82" s="509">
        <v>1.1000000000000001</v>
      </c>
      <c r="BQ82" s="509">
        <v>1.1200000000000001</v>
      </c>
      <c r="BR82" s="509">
        <v>0.41499999999990678</v>
      </c>
      <c r="BS82" s="528">
        <v>0.43</v>
      </c>
      <c r="BT82" s="528">
        <v>0.44</v>
      </c>
      <c r="BU82" s="528">
        <v>0.46</v>
      </c>
      <c r="BV82" s="528">
        <v>0.45</v>
      </c>
      <c r="BW82" s="528">
        <v>1.0749999999999602</v>
      </c>
      <c r="BX82" s="528">
        <v>1.1100000000000001</v>
      </c>
      <c r="BY82" s="528">
        <v>1.0449999999998738</v>
      </c>
      <c r="BZ82" s="528">
        <v>0.14499999999991076</v>
      </c>
      <c r="CA82" s="528">
        <v>3.769999999999925</v>
      </c>
      <c r="CB82" s="528">
        <v>3.9</v>
      </c>
      <c r="CC82" s="528">
        <v>4.2450000000000001</v>
      </c>
      <c r="CD82" s="528">
        <v>4.33</v>
      </c>
      <c r="CE82" s="528">
        <v>3.7499999999999432</v>
      </c>
      <c r="CF82" s="528">
        <v>3.82</v>
      </c>
      <c r="CG82" s="149">
        <v>3.9</v>
      </c>
      <c r="CH82" s="541">
        <v>4.0380000000000003</v>
      </c>
      <c r="CI82" s="149">
        <v>4.1059999999999999</v>
      </c>
      <c r="CJ82" s="149">
        <v>4.1500000000000004</v>
      </c>
      <c r="CK82" s="149">
        <v>4.2673000000000005</v>
      </c>
      <c r="CL82" s="548">
        <v>4.22</v>
      </c>
      <c r="CM82" s="149">
        <v>4.29</v>
      </c>
      <c r="CN82" s="149">
        <v>4.3499999999999996</v>
      </c>
      <c r="CO82" s="149">
        <v>4.4000000000000004</v>
      </c>
      <c r="CP82" s="149">
        <v>4.3600000000000003</v>
      </c>
      <c r="CQ82" s="149">
        <v>4.4773000000000005</v>
      </c>
      <c r="CR82" s="149">
        <v>4.54</v>
      </c>
      <c r="CS82" s="149">
        <v>4.9271000000000278</v>
      </c>
      <c r="CT82" s="149">
        <v>7.1621299999999568</v>
      </c>
      <c r="CU82" s="149">
        <v>8.1199999999999264</v>
      </c>
      <c r="CV82" s="149">
        <v>7.3249999999999318</v>
      </c>
      <c r="CW82" s="149">
        <v>7.49</v>
      </c>
      <c r="CX82" s="149">
        <v>7.4949999999999051</v>
      </c>
      <c r="CY82" s="149">
        <v>7.64</v>
      </c>
      <c r="CZ82" s="149">
        <v>6.824999999999946</v>
      </c>
      <c r="DA82" s="149">
        <v>8.129999999999896</v>
      </c>
      <c r="DB82" s="149">
        <v>8.2899999999999991</v>
      </c>
      <c r="DC82" s="149">
        <v>8.2499999999999574</v>
      </c>
      <c r="DD82" s="149">
        <v>8.41</v>
      </c>
      <c r="DE82" s="149">
        <v>8.8999999999999275</v>
      </c>
      <c r="DF82" s="149">
        <v>9.0650000000000084</v>
      </c>
      <c r="DG82" s="564">
        <v>9.2100000000000009</v>
      </c>
      <c r="DH82" s="564">
        <v>9.3800000000000008</v>
      </c>
      <c r="DI82" s="149">
        <v>9.5299999999999994</v>
      </c>
      <c r="DJ82" s="149">
        <v>9.43</v>
      </c>
      <c r="DK82" s="149">
        <v>9.5</v>
      </c>
      <c r="DL82" s="149">
        <v>9.42</v>
      </c>
      <c r="DM82" s="149">
        <v>9.51</v>
      </c>
      <c r="DN82" s="149">
        <v>10.18</v>
      </c>
      <c r="DO82" s="149">
        <v>10.3</v>
      </c>
      <c r="DP82" s="149">
        <v>10.42</v>
      </c>
      <c r="DQ82" s="149">
        <v>11.315999999999967</v>
      </c>
      <c r="DR82" s="149">
        <v>11.699999999999953</v>
      </c>
      <c r="DS82" s="149">
        <v>11.79</v>
      </c>
      <c r="DT82" s="149">
        <v>11.87</v>
      </c>
      <c r="DU82" s="149">
        <v>11.81</v>
      </c>
      <c r="DV82" s="149">
        <v>11.89</v>
      </c>
      <c r="DW82" s="591">
        <v>11.97</v>
      </c>
      <c r="DX82" s="149">
        <v>12.09</v>
      </c>
      <c r="DY82" s="593">
        <v>12.16</v>
      </c>
      <c r="DZ82" s="594">
        <v>12.05</v>
      </c>
      <c r="EA82" s="149">
        <v>12.11</v>
      </c>
      <c r="EB82" s="596">
        <v>12</v>
      </c>
      <c r="EC82" s="597">
        <v>12.24</v>
      </c>
      <c r="ED82" s="149">
        <v>12.36</v>
      </c>
      <c r="EE82" s="600">
        <v>12.27</v>
      </c>
      <c r="EF82" s="601">
        <v>12.21</v>
      </c>
      <c r="EG82" s="602">
        <v>12.33</v>
      </c>
      <c r="EH82" s="149">
        <v>12.07</v>
      </c>
      <c r="EI82" s="149">
        <v>12.18</v>
      </c>
      <c r="EJ82" s="149">
        <v>12.08</v>
      </c>
      <c r="EK82" s="149">
        <v>12</v>
      </c>
      <c r="EL82" s="149">
        <v>12.08</v>
      </c>
      <c r="EM82" s="149">
        <v>11.96</v>
      </c>
      <c r="EN82" s="149">
        <v>9.8839999999999577</v>
      </c>
      <c r="EO82" s="149">
        <v>8.4999999999999289</v>
      </c>
      <c r="EP82" s="149">
        <v>8.56</v>
      </c>
      <c r="EQ82" s="149">
        <v>8.69</v>
      </c>
      <c r="ER82" s="149">
        <v>8.6300000000000008</v>
      </c>
      <c r="ES82" s="149">
        <v>8.7100000000000009</v>
      </c>
      <c r="ET82" s="621">
        <v>8.65</v>
      </c>
      <c r="EU82" s="149"/>
      <c r="EV82" s="149"/>
      <c r="EW82" s="149"/>
      <c r="EX82" s="149"/>
      <c r="EY82" s="149"/>
      <c r="EZ82" s="149"/>
      <c r="FA82" s="149"/>
      <c r="FB82" s="149"/>
      <c r="FC82" s="149"/>
      <c r="FD82" s="149"/>
      <c r="FE82" s="282"/>
      <c r="FF82" s="283"/>
      <c r="FG82" s="285"/>
      <c r="FH82" s="286"/>
      <c r="FI82" s="287"/>
      <c r="FJ82" s="288"/>
      <c r="FK82" s="289"/>
      <c r="FL82" s="290"/>
      <c r="FM82" s="291"/>
      <c r="FN82" s="291"/>
      <c r="FO82" s="293"/>
      <c r="FP82" s="294"/>
      <c r="FQ82" s="291"/>
      <c r="FR82" s="291"/>
      <c r="FS82" s="291"/>
      <c r="FT82" s="291"/>
      <c r="FU82" s="291"/>
      <c r="FV82" s="291"/>
      <c r="FW82" s="291"/>
      <c r="FX82" s="298"/>
      <c r="FY82" s="299"/>
      <c r="FZ82" s="300"/>
      <c r="GA82" s="301"/>
      <c r="GB82" s="302"/>
      <c r="GC82" s="304"/>
      <c r="GD82" s="305"/>
      <c r="GE82" s="306"/>
      <c r="GF82" s="307"/>
      <c r="GG82" s="308"/>
      <c r="GH82" s="309"/>
      <c r="GI82" s="310"/>
      <c r="GJ82" s="311"/>
      <c r="GK82" s="313"/>
      <c r="GL82" s="313"/>
      <c r="GM82" s="313"/>
      <c r="GN82" s="316"/>
      <c r="GO82" s="317"/>
      <c r="GP82" s="318"/>
      <c r="GQ82" s="313"/>
      <c r="GR82" s="313"/>
      <c r="GS82" s="313"/>
      <c r="GT82" s="313"/>
      <c r="GU82" s="313"/>
      <c r="GV82" s="313"/>
      <c r="GW82" s="321"/>
      <c r="GX82" s="321"/>
      <c r="GY82" s="325"/>
      <c r="GZ82" s="327"/>
      <c r="HA82" s="321"/>
      <c r="HB82" s="321"/>
      <c r="HC82" s="321"/>
      <c r="HD82" s="321"/>
      <c r="HE82" s="321"/>
      <c r="HF82" s="321"/>
      <c r="HG82" s="321"/>
      <c r="HH82" s="337"/>
      <c r="HI82" s="343"/>
      <c r="HJ82" s="347"/>
      <c r="HK82" s="321"/>
      <c r="HL82" s="352"/>
      <c r="HM82" s="355"/>
      <c r="HN82" s="355"/>
      <c r="HO82" s="355"/>
      <c r="HP82" s="355"/>
      <c r="HQ82" s="355"/>
      <c r="HR82" s="355"/>
      <c r="HS82" s="355"/>
      <c r="HT82" s="355"/>
      <c r="HU82" s="355"/>
      <c r="HV82" s="355"/>
      <c r="HW82" s="355"/>
      <c r="HX82" s="355"/>
      <c r="HY82" s="363"/>
      <c r="HZ82" s="369"/>
      <c r="IA82" s="373"/>
      <c r="IB82" s="377"/>
      <c r="IC82" s="380"/>
      <c r="ID82" s="382"/>
      <c r="IE82" s="384"/>
      <c r="IF82" s="386"/>
      <c r="IG82" s="389"/>
      <c r="IH82" s="392"/>
      <c r="II82" s="394"/>
      <c r="IJ82" s="396"/>
      <c r="IK82" s="399"/>
      <c r="IL82" s="400"/>
      <c r="IM82" s="401"/>
      <c r="IN82" s="402"/>
      <c r="IO82" s="404"/>
      <c r="IP82" s="406"/>
      <c r="IQ82" s="408"/>
      <c r="IR82" s="409"/>
      <c r="IS82" s="409"/>
      <c r="IT82" s="409"/>
      <c r="IU82" s="409"/>
      <c r="IV82" s="409"/>
      <c r="IW82" s="409"/>
      <c r="IX82" s="420"/>
      <c r="IY82" s="409"/>
      <c r="IZ82" s="409"/>
      <c r="JA82" s="409"/>
      <c r="JB82" s="409"/>
      <c r="JC82" s="429"/>
      <c r="JD82" s="431"/>
      <c r="JE82" s="433"/>
      <c r="JF82" s="434"/>
      <c r="JG82" s="435"/>
      <c r="JH82" s="436"/>
      <c r="JI82" s="437"/>
      <c r="JJ82" s="439"/>
      <c r="JK82" s="439"/>
      <c r="JL82" s="439"/>
      <c r="JM82" s="439"/>
      <c r="JN82" s="439"/>
      <c r="JO82" s="439"/>
      <c r="JP82" s="439"/>
      <c r="JQ82" s="439"/>
      <c r="JR82" s="439"/>
    </row>
    <row r="83" spans="1:278" s="92" customFormat="1" ht="14.1" customHeight="1">
      <c r="A83" s="111">
        <v>-36</v>
      </c>
      <c r="B83" s="110">
        <v>13.85</v>
      </c>
      <c r="C83" s="110">
        <f t="shared" si="22"/>
        <v>-9.9999999999999645E-2</v>
      </c>
      <c r="D83" s="110">
        <v>13.75</v>
      </c>
      <c r="E83" s="110">
        <f t="shared" si="23"/>
        <v>-2.4999999999999911E-2</v>
      </c>
      <c r="F83" s="222"/>
      <c r="G83" s="223"/>
      <c r="H83" s="223"/>
      <c r="I83" s="224"/>
      <c r="N83" s="590">
        <f t="shared" si="24"/>
        <v>13.85</v>
      </c>
      <c r="O83" s="100">
        <v>40</v>
      </c>
      <c r="P83" s="103">
        <v>-0.92</v>
      </c>
      <c r="Q83" s="103">
        <v>2.2200000000000002</v>
      </c>
      <c r="R83" s="103">
        <f t="shared" si="21"/>
        <v>1.3000000000000003</v>
      </c>
      <c r="S83" s="104">
        <v>-1.55</v>
      </c>
      <c r="T83" s="104">
        <v>2.69</v>
      </c>
      <c r="U83" s="105">
        <f t="shared" si="12"/>
        <v>1.1399999999999999</v>
      </c>
      <c r="V83" s="103">
        <f t="shared" si="13"/>
        <v>-1.57</v>
      </c>
      <c r="W83" s="103">
        <f t="shared" si="14"/>
        <v>-2.12</v>
      </c>
      <c r="X83" s="103">
        <f t="shared" si="17"/>
        <v>-73.00999999999992</v>
      </c>
      <c r="Y83" s="103">
        <f t="shared" si="18"/>
        <v>-65.06</v>
      </c>
      <c r="Z83" s="103">
        <f t="shared" si="15"/>
        <v>7.9499999999999176</v>
      </c>
      <c r="AA83" s="103">
        <f t="shared" si="16"/>
        <v>7.9499999999999176</v>
      </c>
      <c r="AB83" s="590">
        <v>8.08</v>
      </c>
      <c r="AC83" s="92">
        <f t="shared" si="20"/>
        <v>0.13000000000008249</v>
      </c>
      <c r="AG83" s="477">
        <v>-0.72500000000007958</v>
      </c>
      <c r="AH83" s="478">
        <v>-0.84</v>
      </c>
      <c r="AI83" s="478">
        <v>0.28499999999989711</v>
      </c>
      <c r="AJ83" s="478">
        <v>-0.81500000000002615</v>
      </c>
      <c r="AK83" s="478">
        <v>-0.86</v>
      </c>
      <c r="AL83" s="478">
        <v>-0.89</v>
      </c>
      <c r="AM83" s="478">
        <v>-0.92</v>
      </c>
      <c r="AN83" s="478">
        <v>-0.97</v>
      </c>
      <c r="AO83" s="478">
        <v>-0.94</v>
      </c>
      <c r="AP83" s="478">
        <v>-0.98</v>
      </c>
      <c r="AQ83" s="478">
        <v>-1.02</v>
      </c>
      <c r="AR83" s="478">
        <v>-0.99</v>
      </c>
      <c r="AS83" s="478">
        <v>-1.03</v>
      </c>
      <c r="AT83" s="478">
        <v>-1</v>
      </c>
      <c r="AU83" s="478">
        <v>-1.04</v>
      </c>
      <c r="AV83" s="478">
        <v>-1.06</v>
      </c>
      <c r="AW83" s="478">
        <v>-1.1000000000000001</v>
      </c>
      <c r="AX83" s="478">
        <v>-1.1299999999999999</v>
      </c>
      <c r="AY83" s="478">
        <v>-1.08</v>
      </c>
      <c r="AZ83" s="478">
        <v>-1.1100000000000001</v>
      </c>
      <c r="BA83" s="499">
        <v>-1.17</v>
      </c>
      <c r="BB83" s="499">
        <v>1.4699999999999278</v>
      </c>
      <c r="BC83" s="499">
        <v>1.5199999999998965</v>
      </c>
      <c r="BD83" s="499">
        <v>3.4999999999953957E-2</v>
      </c>
      <c r="BE83" s="499">
        <v>1.6949999999999363</v>
      </c>
      <c r="BF83" s="499">
        <v>0.39999999999990621</v>
      </c>
      <c r="BG83" s="499">
        <v>2.4999999999999289</v>
      </c>
      <c r="BH83" s="499">
        <v>2.7979999999999356</v>
      </c>
      <c r="BI83" s="499">
        <v>0.63499999999991985</v>
      </c>
      <c r="BJ83" s="499">
        <v>0.98</v>
      </c>
      <c r="BK83" s="504">
        <v>0.46899999999996023</v>
      </c>
      <c r="BL83" s="509">
        <v>0.24999999999994316</v>
      </c>
      <c r="BM83" s="509">
        <v>0.69699999999995332</v>
      </c>
      <c r="BN83" s="509">
        <v>0.96519999999995942</v>
      </c>
      <c r="BO83" s="509">
        <v>0.99</v>
      </c>
      <c r="BP83" s="509">
        <v>0.98</v>
      </c>
      <c r="BQ83" s="509">
        <v>1</v>
      </c>
      <c r="BR83" s="509">
        <v>0.32999999999989882</v>
      </c>
      <c r="BS83" s="528">
        <v>0.34</v>
      </c>
      <c r="BT83" s="528">
        <v>0.35</v>
      </c>
      <c r="BU83" s="528">
        <v>0.36</v>
      </c>
      <c r="BV83" s="528">
        <v>0.35</v>
      </c>
      <c r="BW83" s="528">
        <v>1.0049999999999528</v>
      </c>
      <c r="BX83" s="528">
        <v>1.04</v>
      </c>
      <c r="BY83" s="528">
        <v>0.97999999999986187</v>
      </c>
      <c r="BZ83" s="528">
        <v>6.9999999999907914E-2</v>
      </c>
      <c r="CA83" s="528">
        <v>3.664999999999921</v>
      </c>
      <c r="CB83" s="528">
        <v>3.78</v>
      </c>
      <c r="CC83" s="528">
        <v>4.1099999999999994</v>
      </c>
      <c r="CD83" s="528">
        <v>4.1900000000000004</v>
      </c>
      <c r="CE83" s="528">
        <v>3.6349999999999341</v>
      </c>
      <c r="CF83" s="528">
        <v>3.7</v>
      </c>
      <c r="CG83" s="149">
        <v>3.77</v>
      </c>
      <c r="CH83" s="541">
        <v>3.9020000000000001</v>
      </c>
      <c r="CI83" s="149">
        <v>3.96</v>
      </c>
      <c r="CJ83" s="149">
        <v>4</v>
      </c>
      <c r="CK83" s="149">
        <v>4.1121999999999996</v>
      </c>
      <c r="CL83" s="548">
        <v>4.0599999999999996</v>
      </c>
      <c r="CM83" s="149">
        <v>4.12</v>
      </c>
      <c r="CN83" s="149">
        <v>4.18</v>
      </c>
      <c r="CO83" s="149">
        <v>4.2300000000000004</v>
      </c>
      <c r="CP83" s="149">
        <v>4.1900000000000004</v>
      </c>
      <c r="CQ83" s="149">
        <v>4.3022</v>
      </c>
      <c r="CR83" s="149">
        <v>4.3600000000000003</v>
      </c>
      <c r="CS83" s="149">
        <v>4.715250000000033</v>
      </c>
      <c r="CT83" s="149">
        <v>6.937574999999951</v>
      </c>
      <c r="CU83" s="149">
        <v>7.8899999999999153</v>
      </c>
      <c r="CV83" s="149">
        <v>7.1049999999999187</v>
      </c>
      <c r="CW83" s="149">
        <v>7.27</v>
      </c>
      <c r="CX83" s="149">
        <v>7.254999999999896</v>
      </c>
      <c r="CY83" s="149">
        <v>7.4</v>
      </c>
      <c r="CZ83" s="149">
        <v>6.5499999999999403</v>
      </c>
      <c r="DA83" s="149">
        <v>7.8199999999998937</v>
      </c>
      <c r="DB83" s="149">
        <v>7.98</v>
      </c>
      <c r="DC83" s="149">
        <v>7.8699999999999477</v>
      </c>
      <c r="DD83" s="149">
        <v>8.0299999999999994</v>
      </c>
      <c r="DE83" s="149">
        <v>8.5149999999999153</v>
      </c>
      <c r="DF83" s="149">
        <v>8.674500000000009</v>
      </c>
      <c r="DG83" s="564">
        <v>8.81</v>
      </c>
      <c r="DH83" s="564">
        <v>8.9700000000000006</v>
      </c>
      <c r="DI83" s="149">
        <v>9.11</v>
      </c>
      <c r="DJ83" s="149">
        <v>9.02</v>
      </c>
      <c r="DK83" s="149">
        <v>9.08</v>
      </c>
      <c r="DL83" s="149">
        <v>9.01</v>
      </c>
      <c r="DM83" s="149">
        <v>9.1</v>
      </c>
      <c r="DN83" s="149">
        <v>9.7199999999999989</v>
      </c>
      <c r="DO83" s="149">
        <v>9.84</v>
      </c>
      <c r="DP83" s="149">
        <v>9.9600000000000009</v>
      </c>
      <c r="DQ83" s="149">
        <v>10.813999999999965</v>
      </c>
      <c r="DR83" s="149">
        <v>11.17999999999995</v>
      </c>
      <c r="DS83" s="149">
        <v>11.27</v>
      </c>
      <c r="DT83" s="149">
        <v>11.35</v>
      </c>
      <c r="DU83" s="149">
        <v>11.29</v>
      </c>
      <c r="DV83" s="149">
        <v>11.37</v>
      </c>
      <c r="DW83" s="591">
        <v>11.45</v>
      </c>
      <c r="DX83" s="149">
        <v>11.56</v>
      </c>
      <c r="DY83" s="593">
        <v>11.63</v>
      </c>
      <c r="DZ83" s="594">
        <v>11.53</v>
      </c>
      <c r="EA83" s="149">
        <v>11.59</v>
      </c>
      <c r="EB83" s="596">
        <v>11.49</v>
      </c>
      <c r="EC83" s="597">
        <v>11.72</v>
      </c>
      <c r="ED83" s="149">
        <v>11.84</v>
      </c>
      <c r="EE83" s="600">
        <v>11.76</v>
      </c>
      <c r="EF83" s="601">
        <v>11.7</v>
      </c>
      <c r="EG83" s="602">
        <v>11.82</v>
      </c>
      <c r="EH83" s="149">
        <v>11.55</v>
      </c>
      <c r="EI83" s="149">
        <v>11.65</v>
      </c>
      <c r="EJ83" s="149">
        <v>11.56</v>
      </c>
      <c r="EK83" s="149">
        <v>11.48</v>
      </c>
      <c r="EL83" s="149">
        <v>11.56</v>
      </c>
      <c r="EM83" s="149">
        <v>11.44</v>
      </c>
      <c r="EN83" s="149">
        <v>9.3459999999999503</v>
      </c>
      <c r="EO83" s="149">
        <v>7.9499999999999176</v>
      </c>
      <c r="EP83" s="149">
        <v>8.01</v>
      </c>
      <c r="EQ83" s="149">
        <v>8.1300000000000008</v>
      </c>
      <c r="ER83" s="149">
        <v>8.07</v>
      </c>
      <c r="ES83" s="149">
        <v>8.14</v>
      </c>
      <c r="ET83" s="621">
        <v>8.08</v>
      </c>
      <c r="EU83" s="149"/>
      <c r="EV83" s="149"/>
      <c r="EW83" s="149"/>
      <c r="EX83" s="149"/>
      <c r="EY83" s="149"/>
      <c r="EZ83" s="149"/>
      <c r="FA83" s="149"/>
      <c r="FB83" s="149"/>
      <c r="FC83" s="149"/>
      <c r="FD83" s="149"/>
      <c r="FE83" s="282"/>
      <c r="FF83" s="283"/>
      <c r="FG83" s="285"/>
      <c r="FH83" s="286"/>
      <c r="FI83" s="287"/>
      <c r="FJ83" s="288"/>
      <c r="FK83" s="289"/>
      <c r="FL83" s="290"/>
      <c r="FM83" s="291"/>
      <c r="FN83" s="291"/>
      <c r="FO83" s="293"/>
      <c r="FP83" s="294"/>
      <c r="FQ83" s="291"/>
      <c r="FR83" s="291"/>
      <c r="FS83" s="291"/>
      <c r="FT83" s="291"/>
      <c r="FU83" s="291"/>
      <c r="FV83" s="291"/>
      <c r="FW83" s="291"/>
      <c r="FX83" s="298"/>
      <c r="FY83" s="299"/>
      <c r="FZ83" s="300"/>
      <c r="GA83" s="301"/>
      <c r="GB83" s="302"/>
      <c r="GC83" s="304"/>
      <c r="GD83" s="305"/>
      <c r="GE83" s="306"/>
      <c r="GF83" s="307"/>
      <c r="GG83" s="308"/>
      <c r="GH83" s="309"/>
      <c r="GI83" s="310"/>
      <c r="GJ83" s="311"/>
      <c r="GK83" s="313"/>
      <c r="GL83" s="313"/>
      <c r="GM83" s="313"/>
      <c r="GN83" s="316"/>
      <c r="GO83" s="317"/>
      <c r="GP83" s="318"/>
      <c r="GQ83" s="313"/>
      <c r="GR83" s="313"/>
      <c r="GS83" s="313"/>
      <c r="GT83" s="313"/>
      <c r="GU83" s="313"/>
      <c r="GV83" s="313"/>
      <c r="GW83" s="321"/>
      <c r="GX83" s="321"/>
      <c r="GY83" s="325"/>
      <c r="GZ83" s="327"/>
      <c r="HA83" s="321"/>
      <c r="HB83" s="321"/>
      <c r="HC83" s="321"/>
      <c r="HD83" s="321"/>
      <c r="HE83" s="321"/>
      <c r="HF83" s="321"/>
      <c r="HG83" s="321"/>
      <c r="HH83" s="337"/>
      <c r="HI83" s="343"/>
      <c r="HJ83" s="347"/>
      <c r="HK83" s="321"/>
      <c r="HL83" s="352"/>
      <c r="HM83" s="355"/>
      <c r="HN83" s="355"/>
      <c r="HO83" s="355"/>
      <c r="HP83" s="355"/>
      <c r="HQ83" s="355"/>
      <c r="HR83" s="355"/>
      <c r="HS83" s="355"/>
      <c r="HT83" s="355"/>
      <c r="HU83" s="355"/>
      <c r="HV83" s="355"/>
      <c r="HW83" s="355"/>
      <c r="HX83" s="355"/>
      <c r="HY83" s="363"/>
      <c r="HZ83" s="369"/>
      <c r="IA83" s="373"/>
      <c r="IB83" s="377"/>
      <c r="IC83" s="380"/>
      <c r="ID83" s="382"/>
      <c r="IE83" s="384"/>
      <c r="IF83" s="386"/>
      <c r="IG83" s="389"/>
      <c r="IH83" s="392"/>
      <c r="II83" s="394"/>
      <c r="IJ83" s="396"/>
      <c r="IK83" s="399"/>
      <c r="IL83" s="400"/>
      <c r="IM83" s="401"/>
      <c r="IN83" s="402"/>
      <c r="IO83" s="404"/>
      <c r="IP83" s="406"/>
      <c r="IQ83" s="408"/>
      <c r="IR83" s="409"/>
      <c r="IS83" s="409"/>
      <c r="IT83" s="409"/>
      <c r="IU83" s="409"/>
      <c r="IV83" s="409"/>
      <c r="IW83" s="409"/>
      <c r="IX83" s="420"/>
      <c r="IY83" s="409"/>
      <c r="IZ83" s="409"/>
      <c r="JA83" s="409"/>
      <c r="JB83" s="409"/>
      <c r="JC83" s="429"/>
      <c r="JD83" s="431"/>
      <c r="JE83" s="433"/>
      <c r="JF83" s="434"/>
      <c r="JG83" s="435"/>
      <c r="JH83" s="436"/>
      <c r="JI83" s="437"/>
      <c r="JJ83" s="439"/>
      <c r="JK83" s="439"/>
      <c r="JL83" s="439"/>
      <c r="JM83" s="439"/>
      <c r="JN83" s="439"/>
      <c r="JO83" s="439"/>
      <c r="JP83" s="439"/>
      <c r="JQ83" s="439"/>
      <c r="JR83" s="439"/>
    </row>
    <row r="84" spans="1:278" s="92" customFormat="1" ht="14.1" customHeight="1">
      <c r="A84" s="111">
        <v>-36.5</v>
      </c>
      <c r="B84" s="110">
        <v>12.97</v>
      </c>
      <c r="C84" s="110">
        <f t="shared" ref="C84:C99" si="25">D84-B84</f>
        <v>-8.9999999999999858E-2</v>
      </c>
      <c r="D84" s="110">
        <v>12.88</v>
      </c>
      <c r="E84" s="110">
        <f t="shared" si="23"/>
        <v>-2.2499999999999964E-2</v>
      </c>
      <c r="F84" s="222"/>
      <c r="G84" s="223"/>
      <c r="H84" s="223"/>
      <c r="I84" s="224"/>
      <c r="N84" s="590">
        <f t="shared" si="24"/>
        <v>12.97</v>
      </c>
      <c r="O84" s="100">
        <v>40.5</v>
      </c>
      <c r="P84" s="103">
        <v>-3.19</v>
      </c>
      <c r="Q84" s="103">
        <v>4.5199999999999996</v>
      </c>
      <c r="R84" s="103">
        <f t="shared" si="21"/>
        <v>1.3299999999999996</v>
      </c>
      <c r="S84" s="104">
        <v>-3.89</v>
      </c>
      <c r="T84" s="104">
        <v>4.99</v>
      </c>
      <c r="U84" s="105">
        <f t="shared" si="12"/>
        <v>1.1000000000000001</v>
      </c>
      <c r="V84" s="103">
        <f t="shared" si="13"/>
        <v>-3.8549999999999995</v>
      </c>
      <c r="W84" s="103">
        <f t="shared" si="14"/>
        <v>-4.4400000000000004</v>
      </c>
      <c r="X84" s="103">
        <f t="shared" si="17"/>
        <v>-76.864999999999924</v>
      </c>
      <c r="Y84" s="103">
        <f t="shared" si="18"/>
        <v>-69.5</v>
      </c>
      <c r="Z84" s="103">
        <f t="shared" si="15"/>
        <v>7.3649999999999238</v>
      </c>
      <c r="AA84" s="103">
        <f t="shared" si="16"/>
        <v>7.3649999999999238</v>
      </c>
      <c r="AB84" s="590">
        <v>7.5</v>
      </c>
      <c r="AC84" s="92">
        <f t="shared" si="20"/>
        <v>0.13500000000007617</v>
      </c>
      <c r="AG84" s="477">
        <v>-0.75500000000008072</v>
      </c>
      <c r="AH84" s="478">
        <v>-0.88</v>
      </c>
      <c r="AI84" s="478">
        <v>0.27999999999990166</v>
      </c>
      <c r="AJ84" s="478">
        <v>-0.86000000000002785</v>
      </c>
      <c r="AK84" s="478">
        <v>-0.9</v>
      </c>
      <c r="AL84" s="478">
        <v>-0.93</v>
      </c>
      <c r="AM84" s="478">
        <v>-0.97</v>
      </c>
      <c r="AN84" s="478">
        <v>-1.02</v>
      </c>
      <c r="AO84" s="478">
        <v>-0.99</v>
      </c>
      <c r="AP84" s="478">
        <v>-1.03</v>
      </c>
      <c r="AQ84" s="478">
        <v>-1.07</v>
      </c>
      <c r="AR84" s="478">
        <v>-1.04</v>
      </c>
      <c r="AS84" s="478">
        <v>-1.08</v>
      </c>
      <c r="AT84" s="478">
        <v>-1.05</v>
      </c>
      <c r="AU84" s="478">
        <v>-1.0900000000000001</v>
      </c>
      <c r="AV84" s="478">
        <v>-1.1100000000000001</v>
      </c>
      <c r="AW84" s="478">
        <v>-1.1499999999999999</v>
      </c>
      <c r="AX84" s="478">
        <v>-1.18</v>
      </c>
      <c r="AY84" s="478">
        <v>-1.1299999999999999</v>
      </c>
      <c r="AZ84" s="478">
        <v>-1.1599999999999999</v>
      </c>
      <c r="BA84" s="499">
        <v>-1.22</v>
      </c>
      <c r="BB84" s="499">
        <v>1.4599999999999369</v>
      </c>
      <c r="BC84" s="499">
        <v>1.4699999999998994</v>
      </c>
      <c r="BD84" s="499">
        <v>1.9999999999953388E-2</v>
      </c>
      <c r="BE84" s="499">
        <v>1.6749999999999403</v>
      </c>
      <c r="BF84" s="499">
        <v>0.29499999999991644</v>
      </c>
      <c r="BG84" s="499">
        <v>2.4599999999999369</v>
      </c>
      <c r="BH84" s="499">
        <v>2.7419999999999436</v>
      </c>
      <c r="BI84" s="499">
        <v>0.58999999999991815</v>
      </c>
      <c r="BJ84" s="499">
        <v>0.92</v>
      </c>
      <c r="BK84" s="504">
        <v>0.37749999999996742</v>
      </c>
      <c r="BL84" s="509">
        <v>0.14499999999995339</v>
      </c>
      <c r="BM84" s="509">
        <v>0.56799999999996353</v>
      </c>
      <c r="BN84" s="509">
        <v>0.82179999999996967</v>
      </c>
      <c r="BO84" s="509">
        <v>0.84</v>
      </c>
      <c r="BP84" s="509">
        <v>0.83</v>
      </c>
      <c r="BQ84" s="509">
        <v>0.85</v>
      </c>
      <c r="BR84" s="509">
        <v>0.25999999999990564</v>
      </c>
      <c r="BS84" s="528">
        <v>0.27</v>
      </c>
      <c r="BT84" s="528">
        <v>0.28000000000000003</v>
      </c>
      <c r="BU84" s="528">
        <v>0.28999999999999998</v>
      </c>
      <c r="BV84" s="528">
        <v>0.28000000000000003</v>
      </c>
      <c r="BW84" s="528">
        <v>0.94499999999995055</v>
      </c>
      <c r="BX84" s="528">
        <v>0.98</v>
      </c>
      <c r="BY84" s="528">
        <v>0.88499999999986301</v>
      </c>
      <c r="BZ84" s="528">
        <v>4.9999999999101874E-3</v>
      </c>
      <c r="CA84" s="528">
        <v>3.6399999999999295</v>
      </c>
      <c r="CB84" s="528">
        <v>3.75</v>
      </c>
      <c r="CC84" s="528">
        <v>4.0650000000000004</v>
      </c>
      <c r="CD84" s="528">
        <v>4.1500000000000004</v>
      </c>
      <c r="CE84" s="528">
        <v>3.5499999999999403</v>
      </c>
      <c r="CF84" s="528">
        <v>3.61</v>
      </c>
      <c r="CG84" s="149">
        <v>3.68</v>
      </c>
      <c r="CH84" s="541">
        <v>3.806</v>
      </c>
      <c r="CI84" s="149">
        <v>3.8540000000000001</v>
      </c>
      <c r="CJ84" s="149">
        <v>3.9</v>
      </c>
      <c r="CK84" s="149">
        <v>4.0071000000000003</v>
      </c>
      <c r="CL84" s="548">
        <v>3.96</v>
      </c>
      <c r="CM84" s="149">
        <v>4.0199999999999996</v>
      </c>
      <c r="CN84" s="149">
        <v>4.08</v>
      </c>
      <c r="CO84" s="149">
        <v>4.13</v>
      </c>
      <c r="CP84" s="149">
        <v>4.09</v>
      </c>
      <c r="CQ84" s="149">
        <v>4.1970999999999998</v>
      </c>
      <c r="CR84" s="149">
        <v>4.25</v>
      </c>
      <c r="CS84" s="149">
        <v>4.5930000000000293</v>
      </c>
      <c r="CT84" s="149">
        <v>6.760899999999948</v>
      </c>
      <c r="CU84" s="149">
        <v>7.6899999999999125</v>
      </c>
      <c r="CV84" s="149">
        <v>6.8899999999999295</v>
      </c>
      <c r="CW84" s="149">
        <v>7.05</v>
      </c>
      <c r="CX84" s="149">
        <v>7.004999999999896</v>
      </c>
      <c r="CY84" s="149">
        <v>7.15</v>
      </c>
      <c r="CZ84" s="149">
        <v>6.2949999999999449</v>
      </c>
      <c r="DA84" s="149">
        <v>7.5099999999998914</v>
      </c>
      <c r="DB84" s="149">
        <v>7.66</v>
      </c>
      <c r="DC84" s="149">
        <v>7.5649999999999551</v>
      </c>
      <c r="DD84" s="149">
        <v>7.72</v>
      </c>
      <c r="DE84" s="149">
        <v>8.1949999999999221</v>
      </c>
      <c r="DF84" s="149">
        <v>8.3435000000000077</v>
      </c>
      <c r="DG84" s="564">
        <v>8.4700000000000006</v>
      </c>
      <c r="DH84" s="564">
        <v>8.6199999999999992</v>
      </c>
      <c r="DI84" s="149">
        <v>8.75</v>
      </c>
      <c r="DJ84" s="149">
        <v>8.66</v>
      </c>
      <c r="DK84" s="149">
        <v>8.7200000000000006</v>
      </c>
      <c r="DL84" s="149">
        <v>8.65</v>
      </c>
      <c r="DM84" s="149">
        <v>8.74</v>
      </c>
      <c r="DN84" s="149">
        <v>9.31</v>
      </c>
      <c r="DO84" s="149">
        <v>9.42</v>
      </c>
      <c r="DP84" s="149">
        <v>9.5299999999999994</v>
      </c>
      <c r="DQ84" s="149">
        <v>10.37349999999997</v>
      </c>
      <c r="DR84" s="149">
        <v>10.734999999999957</v>
      </c>
      <c r="DS84" s="149">
        <v>10.82</v>
      </c>
      <c r="DT84" s="149">
        <v>10.9</v>
      </c>
      <c r="DU84" s="149">
        <v>10.85</v>
      </c>
      <c r="DV84" s="149">
        <v>10.93</v>
      </c>
      <c r="DW84" s="591">
        <v>11.01</v>
      </c>
      <c r="DX84" s="149">
        <v>11.12</v>
      </c>
      <c r="DY84" s="593">
        <v>11.19</v>
      </c>
      <c r="DZ84" s="594">
        <v>11.09</v>
      </c>
      <c r="EA84" s="149">
        <v>11.15</v>
      </c>
      <c r="EB84" s="596">
        <v>11.05</v>
      </c>
      <c r="EC84" s="597">
        <v>11.27</v>
      </c>
      <c r="ED84" s="149">
        <v>11.38</v>
      </c>
      <c r="EE84" s="600">
        <v>11.3</v>
      </c>
      <c r="EF84" s="601">
        <v>11.24</v>
      </c>
      <c r="EG84" s="602">
        <v>11.35</v>
      </c>
      <c r="EH84" s="149">
        <v>11.09</v>
      </c>
      <c r="EI84" s="149">
        <v>11.19</v>
      </c>
      <c r="EJ84" s="149">
        <v>11.1</v>
      </c>
      <c r="EK84" s="149">
        <v>11.02</v>
      </c>
      <c r="EL84" s="149">
        <v>11.1</v>
      </c>
      <c r="EM84" s="149">
        <v>10.99</v>
      </c>
      <c r="EN84" s="149">
        <v>8.8149999999999551</v>
      </c>
      <c r="EO84" s="149">
        <v>7.3649999999999238</v>
      </c>
      <c r="EP84" s="149">
        <v>7.42</v>
      </c>
      <c r="EQ84" s="149">
        <v>7.53</v>
      </c>
      <c r="ER84" s="149">
        <v>7.48</v>
      </c>
      <c r="ES84" s="149">
        <v>7.55</v>
      </c>
      <c r="ET84" s="621">
        <v>7.5</v>
      </c>
      <c r="EU84" s="149"/>
      <c r="EV84" s="149"/>
      <c r="EW84" s="149"/>
      <c r="EX84" s="149"/>
      <c r="EY84" s="149"/>
      <c r="EZ84" s="149"/>
      <c r="FA84" s="149"/>
      <c r="FB84" s="149"/>
      <c r="FC84" s="149"/>
      <c r="FD84" s="149"/>
      <c r="FE84" s="282"/>
      <c r="FF84" s="283"/>
      <c r="FG84" s="285"/>
      <c r="FH84" s="286"/>
      <c r="FI84" s="287"/>
      <c r="FJ84" s="288"/>
      <c r="FK84" s="289"/>
      <c r="FL84" s="290"/>
      <c r="FM84" s="291"/>
      <c r="FN84" s="291"/>
      <c r="FO84" s="293"/>
      <c r="FP84" s="294"/>
      <c r="FQ84" s="291"/>
      <c r="FR84" s="291"/>
      <c r="FS84" s="291"/>
      <c r="FT84" s="291"/>
      <c r="FU84" s="291"/>
      <c r="FV84" s="291"/>
      <c r="FW84" s="291"/>
      <c r="FX84" s="298"/>
      <c r="FY84" s="299"/>
      <c r="FZ84" s="300"/>
      <c r="GA84" s="301"/>
      <c r="GB84" s="302"/>
      <c r="GC84" s="304"/>
      <c r="GD84" s="305"/>
      <c r="GE84" s="306"/>
      <c r="GF84" s="307"/>
      <c r="GG84" s="308"/>
      <c r="GH84" s="309"/>
      <c r="GI84" s="310"/>
      <c r="GJ84" s="311"/>
      <c r="GK84" s="313"/>
      <c r="GL84" s="313"/>
      <c r="GM84" s="313"/>
      <c r="GN84" s="316"/>
      <c r="GO84" s="317"/>
      <c r="GP84" s="318"/>
      <c r="GQ84" s="313"/>
      <c r="GR84" s="313"/>
      <c r="GS84" s="313"/>
      <c r="GT84" s="313"/>
      <c r="GU84" s="313"/>
      <c r="GV84" s="313"/>
      <c r="GW84" s="321"/>
      <c r="GX84" s="321"/>
      <c r="GY84" s="325"/>
      <c r="GZ84" s="327"/>
      <c r="HA84" s="321"/>
      <c r="HB84" s="321"/>
      <c r="HC84" s="321"/>
      <c r="HD84" s="321"/>
      <c r="HE84" s="321"/>
      <c r="HF84" s="321"/>
      <c r="HG84" s="321"/>
      <c r="HH84" s="337"/>
      <c r="HI84" s="343"/>
      <c r="HJ84" s="347"/>
      <c r="HK84" s="321"/>
      <c r="HL84" s="352"/>
      <c r="HM84" s="355"/>
      <c r="HN84" s="355"/>
      <c r="HO84" s="355"/>
      <c r="HP84" s="355"/>
      <c r="HQ84" s="355"/>
      <c r="HR84" s="355"/>
      <c r="HS84" s="355"/>
      <c r="HT84" s="355"/>
      <c r="HU84" s="355"/>
      <c r="HV84" s="355"/>
      <c r="HW84" s="355"/>
      <c r="HX84" s="355"/>
      <c r="HY84" s="363"/>
      <c r="HZ84" s="369"/>
      <c r="IA84" s="373"/>
      <c r="IB84" s="377"/>
      <c r="IC84" s="380"/>
      <c r="ID84" s="382"/>
      <c r="IE84" s="384"/>
      <c r="IF84" s="386"/>
      <c r="IG84" s="389"/>
      <c r="IH84" s="392"/>
      <c r="II84" s="394"/>
      <c r="IJ84" s="396"/>
      <c r="IK84" s="399"/>
      <c r="IL84" s="400"/>
      <c r="IM84" s="401"/>
      <c r="IN84" s="402"/>
      <c r="IO84" s="404"/>
      <c r="IP84" s="406"/>
      <c r="IQ84" s="408"/>
      <c r="IR84" s="409"/>
      <c r="IS84" s="409"/>
      <c r="IT84" s="409"/>
      <c r="IU84" s="409"/>
      <c r="IV84" s="409"/>
      <c r="IW84" s="409"/>
      <c r="IX84" s="420"/>
      <c r="IY84" s="409"/>
      <c r="IZ84" s="409"/>
      <c r="JA84" s="409"/>
      <c r="JB84" s="409"/>
      <c r="JC84" s="429"/>
      <c r="JD84" s="431"/>
      <c r="JE84" s="433"/>
      <c r="JF84" s="434"/>
      <c r="JG84" s="435"/>
      <c r="JH84" s="436"/>
      <c r="JI84" s="437"/>
      <c r="JJ84" s="439"/>
      <c r="JK84" s="439"/>
      <c r="JL84" s="439"/>
      <c r="JM84" s="439"/>
      <c r="JN84" s="439"/>
      <c r="JO84" s="439"/>
      <c r="JP84" s="439"/>
      <c r="JQ84" s="439"/>
      <c r="JR84" s="439"/>
    </row>
    <row r="85" spans="1:278" s="92" customFormat="1" ht="14.1" customHeight="1">
      <c r="A85" s="111">
        <v>-37</v>
      </c>
      <c r="B85" s="110">
        <v>12.17</v>
      </c>
      <c r="C85" s="110">
        <f t="shared" si="25"/>
        <v>-8.9999999999999858E-2</v>
      </c>
      <c r="D85" s="110">
        <v>12.08</v>
      </c>
      <c r="E85" s="110">
        <f t="shared" si="23"/>
        <v>-2.2499999999999964E-2</v>
      </c>
      <c r="F85" s="222"/>
      <c r="G85" s="223"/>
      <c r="H85" s="223"/>
      <c r="I85" s="224"/>
      <c r="N85" s="590">
        <f t="shared" si="24"/>
        <v>12.17</v>
      </c>
      <c r="O85" s="100">
        <v>41</v>
      </c>
      <c r="P85" s="103">
        <v>-3.84</v>
      </c>
      <c r="Q85" s="103">
        <v>5.19</v>
      </c>
      <c r="R85" s="103">
        <f t="shared" si="21"/>
        <v>1.3500000000000005</v>
      </c>
      <c r="S85" s="104">
        <v>-4.38</v>
      </c>
      <c r="T85" s="104">
        <v>5.64</v>
      </c>
      <c r="U85" s="105">
        <f t="shared" si="12"/>
        <v>1.2599999999999998</v>
      </c>
      <c r="V85" s="103">
        <f t="shared" si="13"/>
        <v>-4.5150000000000006</v>
      </c>
      <c r="W85" s="103">
        <f t="shared" si="14"/>
        <v>-5.01</v>
      </c>
      <c r="X85" s="103">
        <f t="shared" si="17"/>
        <v>-81.379999999999924</v>
      </c>
      <c r="Y85" s="103">
        <f t="shared" si="18"/>
        <v>-74.510000000000005</v>
      </c>
      <c r="Z85" s="103">
        <f t="shared" si="15"/>
        <v>6.8699999999999193</v>
      </c>
      <c r="AA85" s="103">
        <f t="shared" si="16"/>
        <v>6.8699999999999193</v>
      </c>
      <c r="AB85" s="590">
        <v>6.98</v>
      </c>
      <c r="AC85" s="92">
        <f t="shared" si="20"/>
        <v>0.11000000000008114</v>
      </c>
      <c r="AG85" s="477">
        <v>-0.77500000000007674</v>
      </c>
      <c r="AH85" s="478">
        <v>-0.9</v>
      </c>
      <c r="AI85" s="478">
        <v>0.27499999999990621</v>
      </c>
      <c r="AJ85" s="478">
        <v>-0.8200000000000216</v>
      </c>
      <c r="AK85" s="478">
        <v>-0.86</v>
      </c>
      <c r="AL85" s="478">
        <v>-0.89</v>
      </c>
      <c r="AM85" s="478">
        <v>-0.92</v>
      </c>
      <c r="AN85" s="478">
        <v>-0.97</v>
      </c>
      <c r="AO85" s="478">
        <v>-0.94</v>
      </c>
      <c r="AP85" s="478">
        <v>-0.98</v>
      </c>
      <c r="AQ85" s="478">
        <v>-1.02</v>
      </c>
      <c r="AR85" s="478">
        <v>-0.99</v>
      </c>
      <c r="AS85" s="478">
        <v>-1.03</v>
      </c>
      <c r="AT85" s="478">
        <v>-1</v>
      </c>
      <c r="AU85" s="478">
        <v>-1.04</v>
      </c>
      <c r="AV85" s="478">
        <v>-1.06</v>
      </c>
      <c r="AW85" s="478">
        <v>-1.1000000000000001</v>
      </c>
      <c r="AX85" s="478">
        <v>-1.1299999999999999</v>
      </c>
      <c r="AY85" s="478">
        <v>-1.08</v>
      </c>
      <c r="AZ85" s="478">
        <v>-1.1100000000000001</v>
      </c>
      <c r="BA85" s="499">
        <v>-1.17</v>
      </c>
      <c r="BB85" s="499">
        <v>1.4349999999999312</v>
      </c>
      <c r="BC85" s="499">
        <v>1.4299999999999073</v>
      </c>
      <c r="BD85" s="499">
        <v>-1.5000000000043201E-2</v>
      </c>
      <c r="BE85" s="499">
        <v>1.6499999999999346</v>
      </c>
      <c r="BF85" s="499">
        <v>0.24499999999991928</v>
      </c>
      <c r="BG85" s="499">
        <v>2.4199999999999449</v>
      </c>
      <c r="BH85" s="499">
        <v>2.6859999999999515</v>
      </c>
      <c r="BI85" s="499">
        <v>0.57499999999991758</v>
      </c>
      <c r="BJ85" s="499">
        <v>0.88</v>
      </c>
      <c r="BK85" s="504">
        <v>0.30599999999997174</v>
      </c>
      <c r="BL85" s="509">
        <v>5.9999999999959641E-2</v>
      </c>
      <c r="BM85" s="509">
        <v>0.45899999999996982</v>
      </c>
      <c r="BN85" s="509">
        <v>0.69839999999997593</v>
      </c>
      <c r="BO85" s="509">
        <v>0.72</v>
      </c>
      <c r="BP85" s="509">
        <v>0.71</v>
      </c>
      <c r="BQ85" s="509">
        <v>0.72</v>
      </c>
      <c r="BR85" s="509">
        <v>0.2299999999999045</v>
      </c>
      <c r="BS85" s="528">
        <v>0.24</v>
      </c>
      <c r="BT85" s="528">
        <v>0.25</v>
      </c>
      <c r="BU85" s="528">
        <v>0.26</v>
      </c>
      <c r="BV85" s="528">
        <v>0.25</v>
      </c>
      <c r="BW85" s="528">
        <v>0.91999999999994486</v>
      </c>
      <c r="BX85" s="528">
        <v>0.95</v>
      </c>
      <c r="BY85" s="528">
        <v>0.83499999999986585</v>
      </c>
      <c r="BZ85" s="528">
        <v>-5.5000000000092086E-2</v>
      </c>
      <c r="CA85" s="528">
        <v>3.5599999999999312</v>
      </c>
      <c r="CB85" s="528">
        <v>3.67</v>
      </c>
      <c r="CC85" s="528">
        <v>3.9699999999999998</v>
      </c>
      <c r="CD85" s="528">
        <v>4.05</v>
      </c>
      <c r="CE85" s="528">
        <v>3.4549999999999415</v>
      </c>
      <c r="CF85" s="528">
        <v>3.52</v>
      </c>
      <c r="CG85" s="149">
        <v>3.59</v>
      </c>
      <c r="CH85" s="541">
        <v>3.71</v>
      </c>
      <c r="CI85" s="149">
        <v>3.7479999999999998</v>
      </c>
      <c r="CJ85" s="149">
        <v>3.79</v>
      </c>
      <c r="CK85" s="149">
        <v>3.8919999999999999</v>
      </c>
      <c r="CL85" s="548">
        <v>3.85</v>
      </c>
      <c r="CM85" s="149">
        <v>3.91</v>
      </c>
      <c r="CN85" s="149">
        <v>3.97</v>
      </c>
      <c r="CO85" s="149">
        <v>4.0199999999999996</v>
      </c>
      <c r="CP85" s="149">
        <v>3.98</v>
      </c>
      <c r="CQ85" s="149">
        <v>4.0819999999999999</v>
      </c>
      <c r="CR85" s="149">
        <v>4.1399999999999997</v>
      </c>
      <c r="CS85" s="149">
        <v>4.4756500000000283</v>
      </c>
      <c r="CT85" s="149">
        <v>6.6031949999999489</v>
      </c>
      <c r="CU85" s="149">
        <v>7.5149999999999153</v>
      </c>
      <c r="CV85" s="149">
        <v>6.6799999999999358</v>
      </c>
      <c r="CW85" s="149">
        <v>6.83</v>
      </c>
      <c r="CX85" s="149">
        <v>6.7349999999999</v>
      </c>
      <c r="CY85" s="149">
        <v>6.87</v>
      </c>
      <c r="CZ85" s="149">
        <v>6.05499999999995</v>
      </c>
      <c r="DA85" s="149">
        <v>7.1999999999998892</v>
      </c>
      <c r="DB85" s="149">
        <v>7.34</v>
      </c>
      <c r="DC85" s="149">
        <v>7.2599999999999483</v>
      </c>
      <c r="DD85" s="149">
        <v>7.41</v>
      </c>
      <c r="DE85" s="149">
        <v>7.8549999999999187</v>
      </c>
      <c r="DF85" s="149">
        <v>8.0035000000000078</v>
      </c>
      <c r="DG85" s="564">
        <v>8.1300000000000008</v>
      </c>
      <c r="DH85" s="564">
        <v>8.2799999999999994</v>
      </c>
      <c r="DI85" s="149">
        <v>8.41</v>
      </c>
      <c r="DJ85" s="149">
        <v>8.33</v>
      </c>
      <c r="DK85" s="149">
        <v>8.39</v>
      </c>
      <c r="DL85" s="149">
        <v>8.32</v>
      </c>
      <c r="DM85" s="149">
        <v>8.4</v>
      </c>
      <c r="DN85" s="149">
        <v>8.92</v>
      </c>
      <c r="DO85" s="149">
        <v>9.0299999999999994</v>
      </c>
      <c r="DP85" s="149">
        <v>9.14</v>
      </c>
      <c r="DQ85" s="149">
        <v>9.9204999999999668</v>
      </c>
      <c r="DR85" s="149">
        <v>10.254999999999953</v>
      </c>
      <c r="DS85" s="149">
        <v>10.34</v>
      </c>
      <c r="DT85" s="149">
        <v>10.41</v>
      </c>
      <c r="DU85" s="149">
        <v>10.36</v>
      </c>
      <c r="DV85" s="149">
        <v>10.43</v>
      </c>
      <c r="DW85" s="591">
        <v>10.5</v>
      </c>
      <c r="DX85" s="149">
        <v>10.61</v>
      </c>
      <c r="DY85" s="593">
        <v>10.67</v>
      </c>
      <c r="DZ85" s="594">
        <v>10.57</v>
      </c>
      <c r="EA85" s="149">
        <v>10.62</v>
      </c>
      <c r="EB85" s="596">
        <v>10.52</v>
      </c>
      <c r="EC85" s="597">
        <v>10.73</v>
      </c>
      <c r="ED85" s="149">
        <v>10.84</v>
      </c>
      <c r="EE85" s="600">
        <v>10.76</v>
      </c>
      <c r="EF85" s="601">
        <v>10.71</v>
      </c>
      <c r="EG85" s="602">
        <v>10.82</v>
      </c>
      <c r="EH85" s="149">
        <v>10.58</v>
      </c>
      <c r="EI85" s="149">
        <v>10.68</v>
      </c>
      <c r="EJ85" s="149">
        <v>10.59</v>
      </c>
      <c r="EK85" s="149">
        <v>10.52</v>
      </c>
      <c r="EL85" s="149">
        <v>10.59</v>
      </c>
      <c r="EM85" s="149">
        <v>10.48</v>
      </c>
      <c r="EN85" s="149">
        <v>8.3139999999999521</v>
      </c>
      <c r="EO85" s="149">
        <v>6.8699999999999193</v>
      </c>
      <c r="EP85" s="149">
        <v>6.92</v>
      </c>
      <c r="EQ85" s="149">
        <v>7.02</v>
      </c>
      <c r="ER85" s="149">
        <v>6.97</v>
      </c>
      <c r="ES85" s="149">
        <v>7.03</v>
      </c>
      <c r="ET85" s="621">
        <v>6.98</v>
      </c>
      <c r="EU85" s="149"/>
      <c r="EV85" s="149"/>
      <c r="EW85" s="149"/>
      <c r="EX85" s="149"/>
      <c r="EY85" s="149"/>
      <c r="EZ85" s="149"/>
      <c r="FA85" s="149"/>
      <c r="FB85" s="149"/>
      <c r="FC85" s="149"/>
      <c r="FD85" s="149"/>
      <c r="FE85" s="282"/>
      <c r="FF85" s="283"/>
      <c r="FG85" s="285"/>
      <c r="FH85" s="286"/>
      <c r="FI85" s="287"/>
      <c r="FJ85" s="288"/>
      <c r="FK85" s="289"/>
      <c r="FL85" s="290"/>
      <c r="FM85" s="291"/>
      <c r="FN85" s="291"/>
      <c r="FO85" s="293"/>
      <c r="FP85" s="294"/>
      <c r="FQ85" s="291"/>
      <c r="FR85" s="291"/>
      <c r="FS85" s="291"/>
      <c r="FT85" s="291"/>
      <c r="FU85" s="291"/>
      <c r="FV85" s="291"/>
      <c r="FW85" s="291"/>
      <c r="FX85" s="298"/>
      <c r="FY85" s="299"/>
      <c r="FZ85" s="300"/>
      <c r="GA85" s="301"/>
      <c r="GB85" s="302"/>
      <c r="GC85" s="304"/>
      <c r="GD85" s="305"/>
      <c r="GE85" s="306"/>
      <c r="GF85" s="307"/>
      <c r="GG85" s="308"/>
      <c r="GH85" s="309"/>
      <c r="GI85" s="310"/>
      <c r="GJ85" s="311"/>
      <c r="GK85" s="313"/>
      <c r="GL85" s="313"/>
      <c r="GM85" s="313"/>
      <c r="GN85" s="316"/>
      <c r="GO85" s="317"/>
      <c r="GP85" s="318"/>
      <c r="GQ85" s="313"/>
      <c r="GR85" s="313"/>
      <c r="GS85" s="313"/>
      <c r="GT85" s="313"/>
      <c r="GU85" s="313"/>
      <c r="GV85" s="313"/>
      <c r="GW85" s="321"/>
      <c r="GX85" s="321"/>
      <c r="GY85" s="325"/>
      <c r="GZ85" s="327"/>
      <c r="HA85" s="321"/>
      <c r="HB85" s="321"/>
      <c r="HC85" s="321"/>
      <c r="HD85" s="321"/>
      <c r="HE85" s="321"/>
      <c r="HF85" s="321"/>
      <c r="HG85" s="321"/>
      <c r="HH85" s="337"/>
      <c r="HI85" s="343"/>
      <c r="HJ85" s="347"/>
      <c r="HK85" s="321"/>
      <c r="HL85" s="352"/>
      <c r="HM85" s="355"/>
      <c r="HN85" s="355"/>
      <c r="HO85" s="355"/>
      <c r="HP85" s="355"/>
      <c r="HQ85" s="355"/>
      <c r="HR85" s="355"/>
      <c r="HS85" s="355"/>
      <c r="HT85" s="355"/>
      <c r="HU85" s="355"/>
      <c r="HV85" s="355"/>
      <c r="HW85" s="355"/>
      <c r="HX85" s="355"/>
      <c r="HY85" s="363"/>
      <c r="HZ85" s="369"/>
      <c r="IA85" s="373"/>
      <c r="IB85" s="377"/>
      <c r="IC85" s="380"/>
      <c r="ID85" s="382"/>
      <c r="IE85" s="384"/>
      <c r="IF85" s="386"/>
      <c r="IG85" s="389"/>
      <c r="IH85" s="392"/>
      <c r="II85" s="394"/>
      <c r="IJ85" s="396"/>
      <c r="IK85" s="399"/>
      <c r="IL85" s="400"/>
      <c r="IM85" s="401"/>
      <c r="IN85" s="402"/>
      <c r="IO85" s="404"/>
      <c r="IP85" s="406"/>
      <c r="IQ85" s="408"/>
      <c r="IR85" s="409"/>
      <c r="IS85" s="409"/>
      <c r="IT85" s="409"/>
      <c r="IU85" s="409"/>
      <c r="IV85" s="409"/>
      <c r="IW85" s="409"/>
      <c r="IX85" s="420"/>
      <c r="IY85" s="409"/>
      <c r="IZ85" s="409"/>
      <c r="JA85" s="409"/>
      <c r="JB85" s="409"/>
      <c r="JC85" s="429"/>
      <c r="JD85" s="431"/>
      <c r="JE85" s="433"/>
      <c r="JF85" s="434"/>
      <c r="JG85" s="435"/>
      <c r="JH85" s="436"/>
      <c r="JI85" s="437"/>
      <c r="JJ85" s="439"/>
      <c r="JK85" s="439"/>
      <c r="JL85" s="439"/>
      <c r="JM85" s="439"/>
      <c r="JN85" s="439"/>
      <c r="JO85" s="439"/>
      <c r="JP85" s="439"/>
      <c r="JQ85" s="439"/>
      <c r="JR85" s="439"/>
    </row>
    <row r="86" spans="1:278" s="92" customFormat="1" ht="14.1" customHeight="1">
      <c r="A86" s="111">
        <v>-37.5</v>
      </c>
      <c r="B86" s="110">
        <v>11.47</v>
      </c>
      <c r="C86" s="110">
        <f t="shared" si="25"/>
        <v>-8.0000000000000071E-2</v>
      </c>
      <c r="D86" s="110">
        <v>11.39</v>
      </c>
      <c r="E86" s="110">
        <f t="shared" si="23"/>
        <v>-2.0000000000000018E-2</v>
      </c>
      <c r="F86" s="222"/>
      <c r="G86" s="223"/>
      <c r="H86" s="223"/>
      <c r="I86" s="224"/>
      <c r="N86" s="590">
        <f t="shared" si="24"/>
        <v>11.47</v>
      </c>
      <c r="O86" s="100">
        <v>41.5</v>
      </c>
      <c r="P86" s="103">
        <v>-0.54</v>
      </c>
      <c r="Q86" s="103">
        <v>1.84</v>
      </c>
      <c r="R86" s="103">
        <f t="shared" si="21"/>
        <v>1.3</v>
      </c>
      <c r="S86" s="104">
        <v>-1.05</v>
      </c>
      <c r="T86" s="104">
        <v>2.34</v>
      </c>
      <c r="U86" s="105">
        <f t="shared" si="12"/>
        <v>1.2899999999999998</v>
      </c>
      <c r="V86" s="103">
        <f t="shared" si="13"/>
        <v>-1.19</v>
      </c>
      <c r="W86" s="103">
        <f t="shared" si="14"/>
        <v>-1.6949999999999998</v>
      </c>
      <c r="X86" s="103">
        <f t="shared" si="17"/>
        <v>-82.569999999999922</v>
      </c>
      <c r="Y86" s="103">
        <f t="shared" si="18"/>
        <v>-76.204999999999998</v>
      </c>
      <c r="Z86" s="103">
        <f t="shared" si="15"/>
        <v>6.3649999999999238</v>
      </c>
      <c r="AA86" s="103">
        <f t="shared" si="16"/>
        <v>6.3649999999999238</v>
      </c>
      <c r="AB86" s="590">
        <v>6.47</v>
      </c>
      <c r="AC86" s="92">
        <f t="shared" si="20"/>
        <v>0.10500000000007592</v>
      </c>
      <c r="AG86" s="477">
        <v>-0.80000000000008242</v>
      </c>
      <c r="AH86" s="478">
        <v>-0.93</v>
      </c>
      <c r="AI86" s="478">
        <v>0.24999999999990052</v>
      </c>
      <c r="AJ86" s="478">
        <v>-0.80500000000002103</v>
      </c>
      <c r="AK86" s="478">
        <v>-0.85</v>
      </c>
      <c r="AL86" s="478">
        <v>-0.88</v>
      </c>
      <c r="AM86" s="478">
        <v>-0.91</v>
      </c>
      <c r="AN86" s="478">
        <v>-0.96</v>
      </c>
      <c r="AO86" s="478">
        <v>-0.93</v>
      </c>
      <c r="AP86" s="478">
        <v>-0.97</v>
      </c>
      <c r="AQ86" s="478">
        <v>-1.01</v>
      </c>
      <c r="AR86" s="478">
        <v>-0.98</v>
      </c>
      <c r="AS86" s="478">
        <v>-1.02</v>
      </c>
      <c r="AT86" s="478">
        <v>-0.99</v>
      </c>
      <c r="AU86" s="478">
        <v>-1.03</v>
      </c>
      <c r="AV86" s="478">
        <v>-1.05</v>
      </c>
      <c r="AW86" s="478">
        <v>-1.0900000000000001</v>
      </c>
      <c r="AX86" s="478">
        <v>-1.1200000000000001</v>
      </c>
      <c r="AY86" s="478">
        <v>-1.08</v>
      </c>
      <c r="AZ86" s="478">
        <v>-1.1100000000000001</v>
      </c>
      <c r="BA86" s="499">
        <v>-1.17</v>
      </c>
      <c r="BB86" s="499">
        <v>1.4549999999999272</v>
      </c>
      <c r="BC86" s="499">
        <v>1.3749999999999005</v>
      </c>
      <c r="BD86" s="499">
        <v>-5.000000000003979E-2</v>
      </c>
      <c r="BE86" s="499">
        <v>1.5899999999999324</v>
      </c>
      <c r="BF86" s="499">
        <v>0.21499999999991815</v>
      </c>
      <c r="BG86" s="499">
        <v>2.4049999999999443</v>
      </c>
      <c r="BH86" s="499">
        <v>2.654999999999951</v>
      </c>
      <c r="BI86" s="499">
        <v>0.54499999999991644</v>
      </c>
      <c r="BJ86" s="499">
        <v>0.83</v>
      </c>
      <c r="BK86" s="504">
        <v>0.23499999999997301</v>
      </c>
      <c r="BL86" s="509">
        <v>-2.0000000000038654E-2</v>
      </c>
      <c r="BM86" s="509">
        <v>0.35499999999997151</v>
      </c>
      <c r="BN86" s="509">
        <v>0.57999999999997764</v>
      </c>
      <c r="BO86" s="509">
        <v>0.59</v>
      </c>
      <c r="BP86" s="509">
        <v>0.57999999999999996</v>
      </c>
      <c r="BQ86" s="509">
        <v>0.59</v>
      </c>
      <c r="BR86" s="509">
        <v>0.22499999999990905</v>
      </c>
      <c r="BS86" s="528">
        <v>0.23</v>
      </c>
      <c r="BT86" s="528">
        <v>0.23</v>
      </c>
      <c r="BU86" s="528">
        <v>0.23</v>
      </c>
      <c r="BV86" s="528">
        <v>0.23</v>
      </c>
      <c r="BW86" s="528">
        <v>0.87999999999993861</v>
      </c>
      <c r="BX86" s="528">
        <v>0.91</v>
      </c>
      <c r="BY86" s="528">
        <v>0.76999999999986812</v>
      </c>
      <c r="BZ86" s="528">
        <v>-0.1450000000000955</v>
      </c>
      <c r="CA86" s="528">
        <v>3.4799999999999329</v>
      </c>
      <c r="CB86" s="528">
        <v>3.59</v>
      </c>
      <c r="CC86" s="528">
        <v>3.875</v>
      </c>
      <c r="CD86" s="528">
        <v>3.95</v>
      </c>
      <c r="CE86" s="528">
        <v>3.324999999999946</v>
      </c>
      <c r="CF86" s="528">
        <v>3.38</v>
      </c>
      <c r="CG86" s="149">
        <v>3.45</v>
      </c>
      <c r="CH86" s="541">
        <v>3.5640000000000001</v>
      </c>
      <c r="CI86" s="149">
        <v>3.5919999999999996</v>
      </c>
      <c r="CJ86" s="149">
        <v>3.63</v>
      </c>
      <c r="CK86" s="149">
        <v>3.7269000000000001</v>
      </c>
      <c r="CL86" s="548">
        <v>3.68</v>
      </c>
      <c r="CM86" s="149">
        <v>3.74</v>
      </c>
      <c r="CN86" s="149">
        <v>3.8</v>
      </c>
      <c r="CO86" s="149">
        <v>3.85</v>
      </c>
      <c r="CP86" s="149">
        <v>3.81</v>
      </c>
      <c r="CQ86" s="149">
        <v>3.9069000000000003</v>
      </c>
      <c r="CR86" s="149">
        <v>3.96</v>
      </c>
      <c r="CS86" s="149">
        <v>4.2711500000000262</v>
      </c>
      <c r="CT86" s="149">
        <v>6.3948449999999433</v>
      </c>
      <c r="CU86" s="149">
        <v>7.3049999999999073</v>
      </c>
      <c r="CV86" s="149">
        <v>6.4699999999999278</v>
      </c>
      <c r="CW86" s="149">
        <v>6.62</v>
      </c>
      <c r="CX86" s="149">
        <v>6.4799999999999045</v>
      </c>
      <c r="CY86" s="149">
        <v>6.61</v>
      </c>
      <c r="CZ86" s="149">
        <v>5.7899999999999494</v>
      </c>
      <c r="DA86" s="149">
        <v>6.9149999999998926</v>
      </c>
      <c r="DB86" s="149">
        <v>7.05</v>
      </c>
      <c r="DC86" s="149">
        <v>6.9249999999999403</v>
      </c>
      <c r="DD86" s="149">
        <v>7.06</v>
      </c>
      <c r="DE86" s="149">
        <v>7.4999999999999147</v>
      </c>
      <c r="DF86" s="149">
        <v>7.6430000000000087</v>
      </c>
      <c r="DG86" s="564">
        <v>7.76</v>
      </c>
      <c r="DH86" s="564">
        <v>7.9</v>
      </c>
      <c r="DI86" s="149">
        <v>8.02</v>
      </c>
      <c r="DJ86" s="149">
        <v>7.94</v>
      </c>
      <c r="DK86" s="149">
        <v>8</v>
      </c>
      <c r="DL86" s="149">
        <v>7.94</v>
      </c>
      <c r="DM86" s="149">
        <v>8.02</v>
      </c>
      <c r="DN86" s="149">
        <v>8.49</v>
      </c>
      <c r="DO86" s="149">
        <v>8.59</v>
      </c>
      <c r="DP86" s="149">
        <v>8.69</v>
      </c>
      <c r="DQ86" s="149">
        <v>9.4109999999999694</v>
      </c>
      <c r="DR86" s="149">
        <v>9.7199999999999562</v>
      </c>
      <c r="DS86" s="149">
        <v>9.8000000000000007</v>
      </c>
      <c r="DT86" s="149">
        <v>9.8699999999999992</v>
      </c>
      <c r="DU86" s="149">
        <v>9.82</v>
      </c>
      <c r="DV86" s="149">
        <v>9.89</v>
      </c>
      <c r="DW86" s="591">
        <v>9.9600000000000009</v>
      </c>
      <c r="DX86" s="149">
        <v>10.06</v>
      </c>
      <c r="DY86" s="593">
        <v>10.119999999999999</v>
      </c>
      <c r="DZ86" s="594">
        <v>10.029999999999999</v>
      </c>
      <c r="EA86" s="149">
        <v>10.08</v>
      </c>
      <c r="EB86" s="596">
        <v>9.99</v>
      </c>
      <c r="EC86" s="597">
        <v>10.19</v>
      </c>
      <c r="ED86" s="149">
        <v>10.29</v>
      </c>
      <c r="EE86" s="600">
        <v>10.220000000000001</v>
      </c>
      <c r="EF86" s="601">
        <v>10.17</v>
      </c>
      <c r="EG86" s="602">
        <v>10.27</v>
      </c>
      <c r="EH86" s="149">
        <v>10.039999999999999</v>
      </c>
      <c r="EI86" s="149">
        <v>10.130000000000001</v>
      </c>
      <c r="EJ86" s="149">
        <v>10.050000000000001</v>
      </c>
      <c r="EK86" s="149">
        <v>9.98</v>
      </c>
      <c r="EL86" s="149">
        <v>10.050000000000001</v>
      </c>
      <c r="EM86" s="149">
        <v>9.9499999999999993</v>
      </c>
      <c r="EN86" s="149">
        <v>7.7989999999999542</v>
      </c>
      <c r="EO86" s="149">
        <v>6.3649999999999238</v>
      </c>
      <c r="EP86" s="149">
        <v>6.41</v>
      </c>
      <c r="EQ86" s="149">
        <v>6.51</v>
      </c>
      <c r="ER86" s="149">
        <v>6.46</v>
      </c>
      <c r="ES86" s="149">
        <v>6.52</v>
      </c>
      <c r="ET86" s="621">
        <v>6.47</v>
      </c>
      <c r="EU86" s="149"/>
      <c r="EV86" s="149"/>
      <c r="EW86" s="149"/>
      <c r="EX86" s="149"/>
      <c r="EY86" s="149"/>
      <c r="EZ86" s="149"/>
      <c r="FA86" s="149"/>
      <c r="FB86" s="149"/>
      <c r="FC86" s="149"/>
      <c r="FD86" s="149"/>
      <c r="FE86" s="282"/>
      <c r="FF86" s="283"/>
      <c r="FG86" s="285"/>
      <c r="FH86" s="286"/>
      <c r="FI86" s="287"/>
      <c r="FJ86" s="288"/>
      <c r="FK86" s="289"/>
      <c r="FL86" s="290"/>
      <c r="FM86" s="291"/>
      <c r="FN86" s="291"/>
      <c r="FO86" s="293"/>
      <c r="FP86" s="294"/>
      <c r="FQ86" s="291"/>
      <c r="FR86" s="291"/>
      <c r="FS86" s="291"/>
      <c r="FT86" s="291"/>
      <c r="FU86" s="291"/>
      <c r="FV86" s="291"/>
      <c r="FW86" s="291"/>
      <c r="FX86" s="298"/>
      <c r="FY86" s="299"/>
      <c r="FZ86" s="300"/>
      <c r="GA86" s="301"/>
      <c r="GB86" s="302"/>
      <c r="GC86" s="304"/>
      <c r="GD86" s="305"/>
      <c r="GE86" s="306"/>
      <c r="GF86" s="307"/>
      <c r="GG86" s="308"/>
      <c r="GH86" s="309"/>
      <c r="GI86" s="310"/>
      <c r="GJ86" s="311"/>
      <c r="GK86" s="313"/>
      <c r="GL86" s="313"/>
      <c r="GM86" s="313"/>
      <c r="GN86" s="316"/>
      <c r="GO86" s="317"/>
      <c r="GP86" s="318"/>
      <c r="GQ86" s="313"/>
      <c r="GR86" s="313"/>
      <c r="GS86" s="313"/>
      <c r="GT86" s="313"/>
      <c r="GU86" s="313"/>
      <c r="GV86" s="313"/>
      <c r="GW86" s="321"/>
      <c r="GX86" s="321"/>
      <c r="GY86" s="325"/>
      <c r="GZ86" s="327"/>
      <c r="HA86" s="321"/>
      <c r="HB86" s="321"/>
      <c r="HC86" s="321"/>
      <c r="HD86" s="321"/>
      <c r="HE86" s="321"/>
      <c r="HF86" s="321"/>
      <c r="HG86" s="321"/>
      <c r="HH86" s="337"/>
      <c r="HI86" s="343"/>
      <c r="HJ86" s="347"/>
      <c r="HK86" s="321"/>
      <c r="HL86" s="352"/>
      <c r="HM86" s="355"/>
      <c r="HN86" s="355"/>
      <c r="HO86" s="355"/>
      <c r="HP86" s="355"/>
      <c r="HQ86" s="355"/>
      <c r="HR86" s="355"/>
      <c r="HS86" s="355"/>
      <c r="HT86" s="355"/>
      <c r="HU86" s="355"/>
      <c r="HV86" s="355"/>
      <c r="HW86" s="355"/>
      <c r="HX86" s="355"/>
      <c r="HY86" s="363"/>
      <c r="HZ86" s="369"/>
      <c r="IA86" s="373"/>
      <c r="IB86" s="377"/>
      <c r="IC86" s="380"/>
      <c r="ID86" s="382"/>
      <c r="IE86" s="384"/>
      <c r="IF86" s="386"/>
      <c r="IG86" s="389"/>
      <c r="IH86" s="392"/>
      <c r="II86" s="394"/>
      <c r="IJ86" s="396"/>
      <c r="IK86" s="399"/>
      <c r="IL86" s="400"/>
      <c r="IM86" s="401"/>
      <c r="IN86" s="402"/>
      <c r="IO86" s="404"/>
      <c r="IP86" s="406"/>
      <c r="IQ86" s="408"/>
      <c r="IR86" s="409"/>
      <c r="IS86" s="409"/>
      <c r="IT86" s="409"/>
      <c r="IU86" s="409"/>
      <c r="IV86" s="409"/>
      <c r="IW86" s="409"/>
      <c r="IX86" s="420"/>
      <c r="IY86" s="409"/>
      <c r="IZ86" s="409"/>
      <c r="JA86" s="409"/>
      <c r="JB86" s="409"/>
      <c r="JC86" s="429"/>
      <c r="JD86" s="431"/>
      <c r="JE86" s="433"/>
      <c r="JF86" s="434"/>
      <c r="JG86" s="435"/>
      <c r="JH86" s="436"/>
      <c r="JI86" s="437"/>
      <c r="JJ86" s="439"/>
      <c r="JK86" s="439"/>
      <c r="JL86" s="439"/>
      <c r="JM86" s="439"/>
      <c r="JN86" s="439"/>
      <c r="JO86" s="439"/>
      <c r="JP86" s="439"/>
      <c r="JQ86" s="439"/>
      <c r="JR86" s="439"/>
    </row>
    <row r="87" spans="1:278" s="92" customFormat="1" ht="14.1" customHeight="1">
      <c r="A87" s="111">
        <v>-38</v>
      </c>
      <c r="B87" s="110">
        <v>10.69</v>
      </c>
      <c r="C87" s="110">
        <f t="shared" si="25"/>
        <v>-7.0000000000000284E-2</v>
      </c>
      <c r="D87" s="110">
        <v>10.62</v>
      </c>
      <c r="E87" s="110">
        <f t="shared" si="23"/>
        <v>-1.7500000000000071E-2</v>
      </c>
      <c r="F87" s="222"/>
      <c r="G87" s="223"/>
      <c r="H87" s="223"/>
      <c r="I87" s="224"/>
      <c r="N87" s="590">
        <f t="shared" si="24"/>
        <v>10.69</v>
      </c>
      <c r="O87" s="100">
        <v>42</v>
      </c>
      <c r="P87" s="103">
        <v>0.39</v>
      </c>
      <c r="Q87" s="103">
        <v>0.89</v>
      </c>
      <c r="R87" s="103">
        <f t="shared" si="21"/>
        <v>1.28</v>
      </c>
      <c r="S87" s="104">
        <v>-0.21</v>
      </c>
      <c r="T87" s="104">
        <v>1.34</v>
      </c>
      <c r="U87" s="105">
        <f t="shared" ref="U87:U99" si="26">S87+T87</f>
        <v>1.1300000000000001</v>
      </c>
      <c r="V87" s="103">
        <f t="shared" ref="V87:V99" si="27">(P87-Q87)/2</f>
        <v>-0.25</v>
      </c>
      <c r="W87" s="103">
        <f t="shared" ref="W87:W99" si="28">(S87-T87)/2</f>
        <v>-0.77500000000000002</v>
      </c>
      <c r="X87" s="103">
        <f t="shared" si="17"/>
        <v>-82.819999999999922</v>
      </c>
      <c r="Y87" s="103">
        <f t="shared" si="18"/>
        <v>-76.98</v>
      </c>
      <c r="Z87" s="103">
        <f t="shared" ref="Z87:Z99" si="29">Y87-X87</f>
        <v>5.8399999999999181</v>
      </c>
      <c r="AA87" s="103">
        <f t="shared" ref="AA87:AA99" si="30">$P$3+Z87</f>
        <v>5.8399999999999181</v>
      </c>
      <c r="AB87" s="590">
        <v>5.94</v>
      </c>
      <c r="AC87" s="92">
        <f t="shared" si="20"/>
        <v>0.10000000000008225</v>
      </c>
      <c r="AG87" s="477">
        <v>-0.85000000000007958</v>
      </c>
      <c r="AH87" s="478">
        <v>-0.99</v>
      </c>
      <c r="AI87" s="478">
        <v>0.24999999999990052</v>
      </c>
      <c r="AJ87" s="478">
        <v>-1.1450000000000244</v>
      </c>
      <c r="AK87" s="478">
        <v>-1.2</v>
      </c>
      <c r="AL87" s="478">
        <v>-1.24</v>
      </c>
      <c r="AM87" s="478">
        <v>-1.29</v>
      </c>
      <c r="AN87" s="478">
        <v>-1.35</v>
      </c>
      <c r="AO87" s="478">
        <v>-1.31</v>
      </c>
      <c r="AP87" s="478">
        <v>-1.37</v>
      </c>
      <c r="AQ87" s="478">
        <v>-1.42</v>
      </c>
      <c r="AR87" s="478">
        <v>-1.38</v>
      </c>
      <c r="AS87" s="478">
        <v>-1.44</v>
      </c>
      <c r="AT87" s="478">
        <v>-1.4</v>
      </c>
      <c r="AU87" s="478">
        <v>-1.46</v>
      </c>
      <c r="AV87" s="478">
        <v>-1.49</v>
      </c>
      <c r="AW87" s="478">
        <v>-1.55</v>
      </c>
      <c r="AX87" s="478">
        <v>-1.6</v>
      </c>
      <c r="AY87" s="478">
        <v>-1.54</v>
      </c>
      <c r="AZ87" s="478">
        <v>-1.59</v>
      </c>
      <c r="BA87" s="499">
        <v>-1.67</v>
      </c>
      <c r="BB87" s="499">
        <v>1.4499999999999318</v>
      </c>
      <c r="BC87" s="499">
        <v>1.3349999999998943</v>
      </c>
      <c r="BD87" s="499">
        <v>-8.0000000000040927E-2</v>
      </c>
      <c r="BE87" s="499">
        <v>1.6699999999999307</v>
      </c>
      <c r="BF87" s="499">
        <v>0.13499999999991985</v>
      </c>
      <c r="BG87" s="499">
        <v>2.3149999999999409</v>
      </c>
      <c r="BH87" s="499">
        <v>2.5489999999999475</v>
      </c>
      <c r="BI87" s="499">
        <v>0.4699999999999136</v>
      </c>
      <c r="BJ87" s="499">
        <v>0.74</v>
      </c>
      <c r="BK87" s="504">
        <v>0.1449999999999706</v>
      </c>
      <c r="BL87" s="509">
        <v>-0.11000000000004206</v>
      </c>
      <c r="BM87" s="509">
        <v>0.24099999999996807</v>
      </c>
      <c r="BN87" s="509">
        <v>0.45159999999997413</v>
      </c>
      <c r="BO87" s="509">
        <v>0.46</v>
      </c>
      <c r="BP87" s="509">
        <v>0.45</v>
      </c>
      <c r="BQ87" s="509">
        <v>0.46</v>
      </c>
      <c r="BR87" s="509">
        <v>0.16999999999990223</v>
      </c>
      <c r="BS87" s="528">
        <v>0.18</v>
      </c>
      <c r="BT87" s="528">
        <v>0.19</v>
      </c>
      <c r="BU87" s="528">
        <v>0.2</v>
      </c>
      <c r="BV87" s="528">
        <v>0.19</v>
      </c>
      <c r="BW87" s="528">
        <v>0.81499999999994088</v>
      </c>
      <c r="BX87" s="528">
        <v>0.84</v>
      </c>
      <c r="BY87" s="528">
        <v>0.68999999999986983</v>
      </c>
      <c r="BZ87" s="528">
        <v>-0.21500000000008868</v>
      </c>
      <c r="CA87" s="528">
        <v>3.3799999999999386</v>
      </c>
      <c r="CB87" s="528">
        <v>3.49</v>
      </c>
      <c r="CC87" s="528">
        <v>3.7600000000000002</v>
      </c>
      <c r="CD87" s="528">
        <v>3.84</v>
      </c>
      <c r="CE87" s="528">
        <v>3.2149999999999466</v>
      </c>
      <c r="CF87" s="528">
        <v>3.27</v>
      </c>
      <c r="CG87" s="149">
        <v>3.34</v>
      </c>
      <c r="CH87" s="541">
        <v>3.448</v>
      </c>
      <c r="CI87" s="149">
        <v>3.4659999999999997</v>
      </c>
      <c r="CJ87" s="149">
        <v>3.5</v>
      </c>
      <c r="CK87" s="149">
        <v>3.5918000000000001</v>
      </c>
      <c r="CL87" s="548">
        <v>3.55</v>
      </c>
      <c r="CM87" s="149">
        <v>3.61</v>
      </c>
      <c r="CN87" s="149">
        <v>3.66</v>
      </c>
      <c r="CO87" s="149">
        <v>3.7</v>
      </c>
      <c r="CP87" s="149">
        <v>3.66</v>
      </c>
      <c r="CQ87" s="149">
        <v>3.7518000000000002</v>
      </c>
      <c r="CR87" s="149">
        <v>3.8</v>
      </c>
      <c r="CS87" s="149">
        <v>4.0866500000000263</v>
      </c>
      <c r="CT87" s="149">
        <v>6.1924949999999477</v>
      </c>
      <c r="CU87" s="149">
        <v>7.0949999999999136</v>
      </c>
      <c r="CV87" s="149">
        <v>6.269999999999925</v>
      </c>
      <c r="CW87" s="149">
        <v>6.41</v>
      </c>
      <c r="CX87" s="149">
        <v>6.2349999999999</v>
      </c>
      <c r="CY87" s="149">
        <v>6.36</v>
      </c>
      <c r="CZ87" s="149">
        <v>5.5399999999999494</v>
      </c>
      <c r="DA87" s="149">
        <v>6.6399999999998869</v>
      </c>
      <c r="DB87" s="149">
        <v>6.77</v>
      </c>
      <c r="DC87" s="149">
        <v>6.6199999999999335</v>
      </c>
      <c r="DD87" s="149">
        <v>6.75</v>
      </c>
      <c r="DE87" s="149">
        <v>7.1899999999999125</v>
      </c>
      <c r="DF87" s="149">
        <v>7.3220000000000081</v>
      </c>
      <c r="DG87" s="564">
        <v>7.43</v>
      </c>
      <c r="DH87" s="564">
        <v>7.56</v>
      </c>
      <c r="DI87" s="149">
        <v>7.67</v>
      </c>
      <c r="DJ87" s="149">
        <v>7.59</v>
      </c>
      <c r="DK87" s="149">
        <v>7.64</v>
      </c>
      <c r="DL87" s="149">
        <v>7.58</v>
      </c>
      <c r="DM87" s="149">
        <v>7.66</v>
      </c>
      <c r="DN87" s="149">
        <v>8.08</v>
      </c>
      <c r="DO87" s="149">
        <v>8.18</v>
      </c>
      <c r="DP87" s="149">
        <v>8.2799999999999994</v>
      </c>
      <c r="DQ87" s="149">
        <v>8.9869999999999646</v>
      </c>
      <c r="DR87" s="149">
        <v>9.2899999999999494</v>
      </c>
      <c r="DS87" s="149">
        <v>9.36</v>
      </c>
      <c r="DT87" s="149">
        <v>9.43</v>
      </c>
      <c r="DU87" s="149">
        <v>9.3800000000000008</v>
      </c>
      <c r="DV87" s="149">
        <v>9.4499999999999993</v>
      </c>
      <c r="DW87" s="591">
        <v>9.52</v>
      </c>
      <c r="DX87" s="149">
        <v>9.6199999999999992</v>
      </c>
      <c r="DY87" s="593">
        <v>9.68</v>
      </c>
      <c r="DZ87" s="594">
        <v>9.59</v>
      </c>
      <c r="EA87" s="149">
        <v>9.64</v>
      </c>
      <c r="EB87" s="596">
        <v>9.5500000000000007</v>
      </c>
      <c r="EC87" s="597">
        <v>9.74</v>
      </c>
      <c r="ED87" s="149">
        <v>9.84</v>
      </c>
      <c r="EE87" s="600">
        <v>9.77</v>
      </c>
      <c r="EF87" s="601">
        <v>9.7200000000000006</v>
      </c>
      <c r="EG87" s="602">
        <v>9.82</v>
      </c>
      <c r="EH87" s="149">
        <v>9.6</v>
      </c>
      <c r="EI87" s="149">
        <v>9.69</v>
      </c>
      <c r="EJ87" s="149">
        <v>9.61</v>
      </c>
      <c r="EK87" s="149">
        <v>9.5399999999999991</v>
      </c>
      <c r="EL87" s="149">
        <v>9.61</v>
      </c>
      <c r="EM87" s="149">
        <v>9.51</v>
      </c>
      <c r="EN87" s="149">
        <v>7.307999999999951</v>
      </c>
      <c r="EO87" s="149">
        <v>5.8399999999999181</v>
      </c>
      <c r="EP87" s="149">
        <v>5.88</v>
      </c>
      <c r="EQ87" s="149">
        <v>5.97</v>
      </c>
      <c r="ER87" s="149">
        <v>5.93</v>
      </c>
      <c r="ES87" s="149">
        <v>5.98</v>
      </c>
      <c r="ET87" s="621">
        <v>5.94</v>
      </c>
      <c r="EU87" s="149"/>
      <c r="EV87" s="149"/>
      <c r="EW87" s="149"/>
      <c r="EX87" s="149"/>
      <c r="EY87" s="149"/>
      <c r="EZ87" s="149"/>
      <c r="FA87" s="149"/>
      <c r="FB87" s="149"/>
      <c r="FC87" s="149"/>
      <c r="FD87" s="149"/>
      <c r="FE87" s="282"/>
      <c r="FF87" s="283"/>
      <c r="FG87" s="285"/>
      <c r="FH87" s="286"/>
      <c r="FI87" s="287"/>
      <c r="FJ87" s="288"/>
      <c r="FK87" s="289"/>
      <c r="FL87" s="290"/>
      <c r="FM87" s="291"/>
      <c r="FN87" s="291"/>
      <c r="FO87" s="293"/>
      <c r="FP87" s="294"/>
      <c r="FQ87" s="291"/>
      <c r="FR87" s="291"/>
      <c r="FS87" s="291"/>
      <c r="FT87" s="291"/>
      <c r="FU87" s="291"/>
      <c r="FV87" s="291"/>
      <c r="FW87" s="291"/>
      <c r="FX87" s="298"/>
      <c r="FY87" s="299"/>
      <c r="FZ87" s="300"/>
      <c r="GA87" s="301"/>
      <c r="GB87" s="302"/>
      <c r="GC87" s="304"/>
      <c r="GD87" s="305"/>
      <c r="GE87" s="306"/>
      <c r="GF87" s="307"/>
      <c r="GG87" s="308"/>
      <c r="GH87" s="309"/>
      <c r="GI87" s="310"/>
      <c r="GJ87" s="311"/>
      <c r="GK87" s="313"/>
      <c r="GL87" s="313"/>
      <c r="GM87" s="313"/>
      <c r="GN87" s="316"/>
      <c r="GO87" s="317"/>
      <c r="GP87" s="318"/>
      <c r="GQ87" s="313"/>
      <c r="GR87" s="313"/>
      <c r="GS87" s="313"/>
      <c r="GT87" s="313"/>
      <c r="GU87" s="313"/>
      <c r="GV87" s="313"/>
      <c r="GW87" s="321"/>
      <c r="GX87" s="321"/>
      <c r="GY87" s="325"/>
      <c r="GZ87" s="327"/>
      <c r="HA87" s="321"/>
      <c r="HB87" s="321"/>
      <c r="HC87" s="321"/>
      <c r="HD87" s="321"/>
      <c r="HE87" s="321"/>
      <c r="HF87" s="321"/>
      <c r="HG87" s="321"/>
      <c r="HH87" s="337"/>
      <c r="HI87" s="343"/>
      <c r="HJ87" s="347"/>
      <c r="HK87" s="321"/>
      <c r="HL87" s="352"/>
      <c r="HM87" s="355"/>
      <c r="HN87" s="355"/>
      <c r="HO87" s="355"/>
      <c r="HP87" s="355"/>
      <c r="HQ87" s="355"/>
      <c r="HR87" s="355"/>
      <c r="HS87" s="355"/>
      <c r="HT87" s="355"/>
      <c r="HU87" s="355"/>
      <c r="HV87" s="355"/>
      <c r="HW87" s="355"/>
      <c r="HX87" s="355"/>
      <c r="HY87" s="363"/>
      <c r="HZ87" s="369"/>
      <c r="IA87" s="373"/>
      <c r="IB87" s="377"/>
      <c r="IC87" s="380"/>
      <c r="ID87" s="382"/>
      <c r="IE87" s="384"/>
      <c r="IF87" s="386"/>
      <c r="IG87" s="389"/>
      <c r="IH87" s="392"/>
      <c r="II87" s="394"/>
      <c r="IJ87" s="396"/>
      <c r="IK87" s="399"/>
      <c r="IL87" s="400"/>
      <c r="IM87" s="401"/>
      <c r="IN87" s="402"/>
      <c r="IO87" s="404"/>
      <c r="IP87" s="406"/>
      <c r="IQ87" s="408"/>
      <c r="IR87" s="409"/>
      <c r="IS87" s="409"/>
      <c r="IT87" s="409"/>
      <c r="IU87" s="409"/>
      <c r="IV87" s="409"/>
      <c r="IW87" s="409"/>
      <c r="IX87" s="420"/>
      <c r="IY87" s="409"/>
      <c r="IZ87" s="409"/>
      <c r="JA87" s="409"/>
      <c r="JB87" s="409"/>
      <c r="JC87" s="429"/>
      <c r="JD87" s="431"/>
      <c r="JE87" s="433"/>
      <c r="JF87" s="434"/>
      <c r="JG87" s="435"/>
      <c r="JH87" s="436"/>
      <c r="JI87" s="437"/>
      <c r="JJ87" s="439"/>
      <c r="JK87" s="439"/>
      <c r="JL87" s="439"/>
      <c r="JM87" s="439"/>
      <c r="JN87" s="439"/>
      <c r="JO87" s="439"/>
      <c r="JP87" s="439"/>
      <c r="JQ87" s="439"/>
      <c r="JR87" s="439"/>
    </row>
    <row r="88" spans="1:278" s="92" customFormat="1" ht="14.1" customHeight="1">
      <c r="A88" s="111">
        <v>-38.5</v>
      </c>
      <c r="B88" s="110">
        <v>9.91</v>
      </c>
      <c r="C88" s="110">
        <f t="shared" si="25"/>
        <v>-7.0000000000000284E-2</v>
      </c>
      <c r="D88" s="110">
        <v>9.84</v>
      </c>
      <c r="E88" s="110">
        <f t="shared" si="23"/>
        <v>-1.7500000000000071E-2</v>
      </c>
      <c r="F88" s="222"/>
      <c r="G88" s="223"/>
      <c r="H88" s="223"/>
      <c r="I88" s="224"/>
      <c r="N88" s="590">
        <f t="shared" si="24"/>
        <v>9.91</v>
      </c>
      <c r="O88" s="100">
        <v>42.5</v>
      </c>
      <c r="P88" s="103">
        <v>-3.19</v>
      </c>
      <c r="Q88" s="103">
        <v>4.6100000000000003</v>
      </c>
      <c r="R88" s="103">
        <f t="shared" si="21"/>
        <v>1.4200000000000004</v>
      </c>
      <c r="S88" s="104">
        <v>-3.85</v>
      </c>
      <c r="T88" s="104">
        <v>5.0199999999999996</v>
      </c>
      <c r="U88" s="105">
        <f t="shared" si="26"/>
        <v>1.1699999999999995</v>
      </c>
      <c r="V88" s="103">
        <f t="shared" si="27"/>
        <v>-3.9000000000000004</v>
      </c>
      <c r="W88" s="103">
        <f t="shared" si="28"/>
        <v>-4.4349999999999996</v>
      </c>
      <c r="X88" s="103">
        <f t="shared" si="17"/>
        <v>-86.719999999999928</v>
      </c>
      <c r="Y88" s="103">
        <f t="shared" si="18"/>
        <v>-81.415000000000006</v>
      </c>
      <c r="Z88" s="103">
        <f t="shared" si="29"/>
        <v>5.3049999999999216</v>
      </c>
      <c r="AA88" s="103">
        <f t="shared" si="30"/>
        <v>5.3049999999999216</v>
      </c>
      <c r="AB88" s="590">
        <v>5.39</v>
      </c>
      <c r="AC88" s="92">
        <f t="shared" si="20"/>
        <v>8.5000000000078124E-2</v>
      </c>
      <c r="AG88" s="477">
        <v>-0.84000000000007446</v>
      </c>
      <c r="AH88" s="478">
        <v>-0.97</v>
      </c>
      <c r="AI88" s="478">
        <v>0.26499999999990109</v>
      </c>
      <c r="AJ88" s="478">
        <v>-1.1700000000000159</v>
      </c>
      <c r="AK88" s="478">
        <v>-1.23</v>
      </c>
      <c r="AL88" s="478">
        <v>-1.27</v>
      </c>
      <c r="AM88" s="478">
        <v>-1.32</v>
      </c>
      <c r="AN88" s="478">
        <v>-1.39</v>
      </c>
      <c r="AO88" s="478">
        <v>-1.35</v>
      </c>
      <c r="AP88" s="478">
        <v>-1.41</v>
      </c>
      <c r="AQ88" s="478">
        <v>-1.47</v>
      </c>
      <c r="AR88" s="478">
        <v>-1.43</v>
      </c>
      <c r="AS88" s="478">
        <v>-1.49</v>
      </c>
      <c r="AT88" s="478">
        <v>-1.45</v>
      </c>
      <c r="AU88" s="478">
        <v>-1.51</v>
      </c>
      <c r="AV88" s="478">
        <v>-1.54</v>
      </c>
      <c r="AW88" s="478">
        <v>-1.6</v>
      </c>
      <c r="AX88" s="478">
        <v>-1.65</v>
      </c>
      <c r="AY88" s="478">
        <v>-1.58</v>
      </c>
      <c r="AZ88" s="478">
        <v>-1.63</v>
      </c>
      <c r="BA88" s="499">
        <v>-1.71</v>
      </c>
      <c r="BB88" s="499">
        <v>1.3999999999999346</v>
      </c>
      <c r="BC88" s="499">
        <v>1.2649999999999011</v>
      </c>
      <c r="BD88" s="499">
        <v>-8.0000000000040927E-2</v>
      </c>
      <c r="BE88" s="499">
        <v>1.6599999999999397</v>
      </c>
      <c r="BF88" s="499">
        <v>5.9999999999931219E-2</v>
      </c>
      <c r="BG88" s="499">
        <v>2.2699999999999392</v>
      </c>
      <c r="BH88" s="499">
        <v>2.4879999999999498</v>
      </c>
      <c r="BI88" s="499">
        <v>0.43499999999991701</v>
      </c>
      <c r="BJ88" s="499">
        <v>0.69</v>
      </c>
      <c r="BK88" s="504">
        <v>5.649999999997779E-2</v>
      </c>
      <c r="BL88" s="509">
        <v>-0.21500000000003183</v>
      </c>
      <c r="BM88" s="509">
        <v>0.11199999999998439</v>
      </c>
      <c r="BN88" s="509">
        <v>0.30819999999999415</v>
      </c>
      <c r="BO88" s="509">
        <v>0.32</v>
      </c>
      <c r="BP88" s="509">
        <v>0.32</v>
      </c>
      <c r="BQ88" s="509">
        <v>0.33</v>
      </c>
      <c r="BR88" s="509">
        <v>8.9999999999903935E-2</v>
      </c>
      <c r="BS88" s="528">
        <v>0.09</v>
      </c>
      <c r="BT88" s="528">
        <v>0.09</v>
      </c>
      <c r="BU88" s="528">
        <v>0.09</v>
      </c>
      <c r="BV88" s="528">
        <v>0.09</v>
      </c>
      <c r="BW88" s="528">
        <v>0.78999999999994941</v>
      </c>
      <c r="BX88" s="528">
        <v>0.82</v>
      </c>
      <c r="BY88" s="528">
        <v>0.64499999999988233</v>
      </c>
      <c r="BZ88" s="528">
        <v>-0.27000000000008129</v>
      </c>
      <c r="CA88" s="528">
        <v>3.2349999999999426</v>
      </c>
      <c r="CB88" s="528">
        <v>3.34</v>
      </c>
      <c r="CC88" s="528">
        <v>3.5949999999999998</v>
      </c>
      <c r="CD88" s="528">
        <v>3.67</v>
      </c>
      <c r="CE88" s="528">
        <v>3.0999999999999517</v>
      </c>
      <c r="CF88" s="528">
        <v>3.16</v>
      </c>
      <c r="CG88" s="149">
        <v>3.22</v>
      </c>
      <c r="CH88" s="541">
        <v>3.3220000000000001</v>
      </c>
      <c r="CI88" s="149">
        <v>3.33</v>
      </c>
      <c r="CJ88" s="149">
        <v>3.37</v>
      </c>
      <c r="CK88" s="149">
        <v>3.4567000000000001</v>
      </c>
      <c r="CL88" s="548">
        <v>3.42</v>
      </c>
      <c r="CM88" s="149">
        <v>3.47</v>
      </c>
      <c r="CN88" s="149">
        <v>3.52</v>
      </c>
      <c r="CO88" s="149">
        <v>3.56</v>
      </c>
      <c r="CP88" s="149">
        <v>3.52</v>
      </c>
      <c r="CQ88" s="149">
        <v>3.6067</v>
      </c>
      <c r="CR88" s="149">
        <v>3.65</v>
      </c>
      <c r="CS88" s="149">
        <v>3.9195000000000233</v>
      </c>
      <c r="CT88" s="149">
        <v>6.0163499999999512</v>
      </c>
      <c r="CU88" s="149">
        <v>6.914999999999921</v>
      </c>
      <c r="CV88" s="149">
        <v>6.0599999999999312</v>
      </c>
      <c r="CW88" s="149">
        <v>6.2</v>
      </c>
      <c r="CX88" s="149">
        <v>5.9599999999999085</v>
      </c>
      <c r="CY88" s="149">
        <v>6.08</v>
      </c>
      <c r="CZ88" s="149">
        <v>5.2899999999999494</v>
      </c>
      <c r="DA88" s="149">
        <v>6.3499999999998948</v>
      </c>
      <c r="DB88" s="149">
        <v>6.48</v>
      </c>
      <c r="DC88" s="149">
        <v>6.3549999999999329</v>
      </c>
      <c r="DD88" s="149">
        <v>6.48</v>
      </c>
      <c r="DE88" s="149">
        <v>6.9499999999999176</v>
      </c>
      <c r="DF88" s="149">
        <v>7.0820000000000087</v>
      </c>
      <c r="DG88" s="564">
        <v>7.19</v>
      </c>
      <c r="DH88" s="564">
        <v>7.32</v>
      </c>
      <c r="DI88" s="149">
        <v>7.43</v>
      </c>
      <c r="DJ88" s="149">
        <v>7.36</v>
      </c>
      <c r="DK88" s="149">
        <v>7.41</v>
      </c>
      <c r="DL88" s="149">
        <v>7.35</v>
      </c>
      <c r="DM88" s="149">
        <v>7.42</v>
      </c>
      <c r="DN88" s="149">
        <v>7.79</v>
      </c>
      <c r="DO88" s="149">
        <v>7.88</v>
      </c>
      <c r="DP88" s="149">
        <v>7.97</v>
      </c>
      <c r="DQ88" s="149">
        <v>8.6629999999999647</v>
      </c>
      <c r="DR88" s="149">
        <v>8.9599999999999511</v>
      </c>
      <c r="DS88" s="149">
        <v>9.0299999999999994</v>
      </c>
      <c r="DT88" s="149">
        <v>9.09</v>
      </c>
      <c r="DU88" s="149">
        <v>9.0399999999999991</v>
      </c>
      <c r="DV88" s="149">
        <v>9.1</v>
      </c>
      <c r="DW88" s="591">
        <v>9.16</v>
      </c>
      <c r="DX88" s="149">
        <v>9.25</v>
      </c>
      <c r="DY88" s="593">
        <v>9.31</v>
      </c>
      <c r="DZ88" s="594">
        <v>9.23</v>
      </c>
      <c r="EA88" s="149">
        <v>9.2799999999999994</v>
      </c>
      <c r="EB88" s="596">
        <v>9.1999999999999993</v>
      </c>
      <c r="EC88" s="597">
        <v>9.3800000000000008</v>
      </c>
      <c r="ED88" s="149">
        <v>9.4700000000000006</v>
      </c>
      <c r="EE88" s="600">
        <v>9.4</v>
      </c>
      <c r="EF88" s="601">
        <v>9.35</v>
      </c>
      <c r="EG88" s="602">
        <v>9.44</v>
      </c>
      <c r="EH88" s="149">
        <v>9.24</v>
      </c>
      <c r="EI88" s="149">
        <v>9.32</v>
      </c>
      <c r="EJ88" s="149">
        <v>9.25</v>
      </c>
      <c r="EK88" s="149">
        <v>9.19</v>
      </c>
      <c r="EL88" s="149">
        <v>9.25</v>
      </c>
      <c r="EM88" s="149">
        <v>9.16</v>
      </c>
      <c r="EN88" s="149">
        <v>6.8469999999999533</v>
      </c>
      <c r="EO88" s="149">
        <v>5.3049999999999216</v>
      </c>
      <c r="EP88" s="149">
        <v>5.34</v>
      </c>
      <c r="EQ88" s="149">
        <v>5.42</v>
      </c>
      <c r="ER88" s="149">
        <v>5.38</v>
      </c>
      <c r="ES88" s="149">
        <v>5.43</v>
      </c>
      <c r="ET88" s="621">
        <v>5.39</v>
      </c>
      <c r="EU88" s="149"/>
      <c r="EV88" s="149"/>
      <c r="EW88" s="149"/>
      <c r="EX88" s="149"/>
      <c r="EY88" s="149"/>
      <c r="EZ88" s="149"/>
      <c r="FA88" s="149"/>
      <c r="FB88" s="149"/>
      <c r="FC88" s="149"/>
      <c r="FD88" s="149"/>
      <c r="FE88" s="282"/>
      <c r="FF88" s="283"/>
      <c r="FG88" s="285"/>
      <c r="FH88" s="286"/>
      <c r="FI88" s="287"/>
      <c r="FJ88" s="288"/>
      <c r="FK88" s="289"/>
      <c r="FL88" s="290"/>
      <c r="FM88" s="291"/>
      <c r="FN88" s="291"/>
      <c r="FO88" s="293"/>
      <c r="FP88" s="294"/>
      <c r="FQ88" s="291"/>
      <c r="FR88" s="291"/>
      <c r="FS88" s="291"/>
      <c r="FT88" s="291"/>
      <c r="FU88" s="291"/>
      <c r="FV88" s="291"/>
      <c r="FW88" s="291"/>
      <c r="FX88" s="298"/>
      <c r="FY88" s="299"/>
      <c r="FZ88" s="300"/>
      <c r="GA88" s="301"/>
      <c r="GB88" s="302"/>
      <c r="GC88" s="304"/>
      <c r="GD88" s="305"/>
      <c r="GE88" s="306"/>
      <c r="GF88" s="307"/>
      <c r="GG88" s="308"/>
      <c r="GH88" s="309"/>
      <c r="GI88" s="310"/>
      <c r="GJ88" s="311"/>
      <c r="GK88" s="313"/>
      <c r="GL88" s="313"/>
      <c r="GM88" s="313"/>
      <c r="GN88" s="316"/>
      <c r="GO88" s="317"/>
      <c r="GP88" s="318"/>
      <c r="GQ88" s="313"/>
      <c r="GR88" s="313"/>
      <c r="GS88" s="313"/>
      <c r="GT88" s="313"/>
      <c r="GU88" s="313"/>
      <c r="GV88" s="313"/>
      <c r="GW88" s="321"/>
      <c r="GX88" s="321"/>
      <c r="GY88" s="325"/>
      <c r="GZ88" s="327"/>
      <c r="HA88" s="321"/>
      <c r="HB88" s="321"/>
      <c r="HC88" s="321"/>
      <c r="HD88" s="321"/>
      <c r="HE88" s="321"/>
      <c r="HF88" s="321"/>
      <c r="HG88" s="321"/>
      <c r="HH88" s="337"/>
      <c r="HI88" s="343"/>
      <c r="HJ88" s="347"/>
      <c r="HK88" s="321"/>
      <c r="HL88" s="352"/>
      <c r="HM88" s="355"/>
      <c r="HN88" s="355"/>
      <c r="HO88" s="355"/>
      <c r="HP88" s="355"/>
      <c r="HQ88" s="355"/>
      <c r="HR88" s="355"/>
      <c r="HS88" s="355"/>
      <c r="HT88" s="355"/>
      <c r="HU88" s="355"/>
      <c r="HV88" s="355"/>
      <c r="HW88" s="355"/>
      <c r="HX88" s="355"/>
      <c r="HY88" s="363"/>
      <c r="HZ88" s="369"/>
      <c r="IA88" s="373"/>
      <c r="IB88" s="377"/>
      <c r="IC88" s="380"/>
      <c r="ID88" s="382"/>
      <c r="IE88" s="384"/>
      <c r="IF88" s="386"/>
      <c r="IG88" s="389"/>
      <c r="IH88" s="392"/>
      <c r="II88" s="394"/>
      <c r="IJ88" s="396"/>
      <c r="IK88" s="399"/>
      <c r="IL88" s="400"/>
      <c r="IM88" s="401"/>
      <c r="IN88" s="402"/>
      <c r="IO88" s="404"/>
      <c r="IP88" s="406"/>
      <c r="IQ88" s="408"/>
      <c r="IR88" s="409"/>
      <c r="IS88" s="409"/>
      <c r="IT88" s="409"/>
      <c r="IU88" s="409"/>
      <c r="IV88" s="409"/>
      <c r="IW88" s="409"/>
      <c r="IX88" s="420"/>
      <c r="IY88" s="409"/>
      <c r="IZ88" s="409"/>
      <c r="JA88" s="409"/>
      <c r="JB88" s="409"/>
      <c r="JC88" s="429"/>
      <c r="JD88" s="431"/>
      <c r="JE88" s="433"/>
      <c r="JF88" s="434"/>
      <c r="JG88" s="435"/>
      <c r="JH88" s="436"/>
      <c r="JI88" s="437"/>
      <c r="JJ88" s="439"/>
      <c r="JK88" s="439"/>
      <c r="JL88" s="439"/>
      <c r="JM88" s="439"/>
      <c r="JN88" s="439"/>
      <c r="JO88" s="439"/>
      <c r="JP88" s="439"/>
      <c r="JQ88" s="439"/>
      <c r="JR88" s="439"/>
    </row>
    <row r="89" spans="1:278" s="92" customFormat="1" ht="14.1" customHeight="1">
      <c r="A89" s="111">
        <v>-39</v>
      </c>
      <c r="B89" s="110">
        <v>9.27</v>
      </c>
      <c r="C89" s="110">
        <f t="shared" si="25"/>
        <v>-5.9999999999998721E-2</v>
      </c>
      <c r="D89" s="110">
        <v>9.2100000000000009</v>
      </c>
      <c r="E89" s="110">
        <f t="shared" si="23"/>
        <v>-1.499999999999968E-2</v>
      </c>
      <c r="F89" s="222"/>
      <c r="G89" s="223"/>
      <c r="H89" s="223"/>
      <c r="I89" s="224"/>
      <c r="N89" s="590">
        <f t="shared" si="24"/>
        <v>9.27</v>
      </c>
      <c r="O89" s="100">
        <v>43</v>
      </c>
      <c r="P89" s="103">
        <v>-5.56</v>
      </c>
      <c r="Q89" s="103">
        <v>6.87</v>
      </c>
      <c r="R89" s="103">
        <f t="shared" si="21"/>
        <v>1.3100000000000005</v>
      </c>
      <c r="S89" s="104">
        <v>-6.11</v>
      </c>
      <c r="T89" s="104">
        <v>7.32</v>
      </c>
      <c r="U89" s="105">
        <f t="shared" si="26"/>
        <v>1.21</v>
      </c>
      <c r="V89" s="103">
        <f t="shared" si="27"/>
        <v>-6.2149999999999999</v>
      </c>
      <c r="W89" s="103">
        <f t="shared" si="28"/>
        <v>-6.7149999999999999</v>
      </c>
      <c r="X89" s="103">
        <f t="shared" si="17"/>
        <v>-92.934999999999931</v>
      </c>
      <c r="Y89" s="103">
        <f t="shared" si="18"/>
        <v>-88.13000000000001</v>
      </c>
      <c r="Z89" s="103">
        <f t="shared" si="29"/>
        <v>4.8049999999999216</v>
      </c>
      <c r="AA89" s="103">
        <f t="shared" si="30"/>
        <v>4.8049999999999216</v>
      </c>
      <c r="AB89" s="590">
        <v>4.8899999999999997</v>
      </c>
      <c r="AC89" s="92">
        <f t="shared" si="20"/>
        <v>8.5000000000078124E-2</v>
      </c>
      <c r="AG89" s="477">
        <v>-0.78000000000007219</v>
      </c>
      <c r="AH89" s="478">
        <v>-0.9</v>
      </c>
      <c r="AI89" s="478">
        <v>0.32499999999990337</v>
      </c>
      <c r="AJ89" s="478">
        <v>-0.64000000000001478</v>
      </c>
      <c r="AK89" s="478">
        <v>-0.67</v>
      </c>
      <c r="AL89" s="478">
        <v>-0.69</v>
      </c>
      <c r="AM89" s="478">
        <v>-0.72</v>
      </c>
      <c r="AN89" s="478">
        <v>-0.76</v>
      </c>
      <c r="AO89" s="478">
        <v>-0.74</v>
      </c>
      <c r="AP89" s="478">
        <v>-0.77</v>
      </c>
      <c r="AQ89" s="478">
        <v>-0.8</v>
      </c>
      <c r="AR89" s="478">
        <v>-0.78</v>
      </c>
      <c r="AS89" s="478">
        <v>-0.81</v>
      </c>
      <c r="AT89" s="478">
        <v>-0.79</v>
      </c>
      <c r="AU89" s="478">
        <v>-0.82</v>
      </c>
      <c r="AV89" s="478">
        <v>-0.84</v>
      </c>
      <c r="AW89" s="478">
        <v>-0.87</v>
      </c>
      <c r="AX89" s="478">
        <v>-0.9</v>
      </c>
      <c r="AY89" s="478">
        <v>-0.86</v>
      </c>
      <c r="AZ89" s="478">
        <v>-0.89</v>
      </c>
      <c r="BA89" s="499">
        <v>-0.93</v>
      </c>
      <c r="BB89" s="499">
        <v>1.5199999999999392</v>
      </c>
      <c r="BC89" s="499">
        <v>1.3199999999999079</v>
      </c>
      <c r="BD89" s="499">
        <v>-8.500000000003638E-2</v>
      </c>
      <c r="BE89" s="499">
        <v>1.699999999999946</v>
      </c>
      <c r="BF89" s="499">
        <v>0.18499999999993122</v>
      </c>
      <c r="BG89" s="499">
        <v>2.3049999999999358</v>
      </c>
      <c r="BH89" s="499">
        <v>2.5069999999999464</v>
      </c>
      <c r="BI89" s="499">
        <v>0.44499999999992212</v>
      </c>
      <c r="BJ89" s="499">
        <v>0.68</v>
      </c>
      <c r="BK89" s="504">
        <v>7.999999999979357E-3</v>
      </c>
      <c r="BL89" s="509">
        <v>-0.28000000000002956</v>
      </c>
      <c r="BM89" s="509">
        <v>2.2999999999986642E-2</v>
      </c>
      <c r="BN89" s="509">
        <v>0.20479999999999635</v>
      </c>
      <c r="BO89" s="509">
        <v>0.21</v>
      </c>
      <c r="BP89" s="509">
        <v>0.21</v>
      </c>
      <c r="BQ89" s="509">
        <v>0.21</v>
      </c>
      <c r="BR89" s="509">
        <v>0.3099999999999028</v>
      </c>
      <c r="BS89" s="528">
        <v>0.32</v>
      </c>
      <c r="BT89" s="528">
        <v>0.33</v>
      </c>
      <c r="BU89" s="528">
        <v>0.34</v>
      </c>
      <c r="BV89" s="528">
        <v>0.33</v>
      </c>
      <c r="BW89" s="528">
        <v>0.83499999999995111</v>
      </c>
      <c r="BX89" s="528">
        <v>0.86</v>
      </c>
      <c r="BY89" s="528">
        <v>0.67999999999987892</v>
      </c>
      <c r="BZ89" s="528">
        <v>-0.19000000000008299</v>
      </c>
      <c r="CA89" s="528">
        <v>3.2149999999999466</v>
      </c>
      <c r="CB89" s="528">
        <v>3.32</v>
      </c>
      <c r="CC89" s="528">
        <v>3.5599999999999996</v>
      </c>
      <c r="CD89" s="528">
        <v>3.63</v>
      </c>
      <c r="CE89" s="528">
        <v>3.0699999999999505</v>
      </c>
      <c r="CF89" s="528">
        <v>3.13</v>
      </c>
      <c r="CG89" s="149">
        <v>3.19</v>
      </c>
      <c r="CH89" s="541">
        <v>3.286</v>
      </c>
      <c r="CI89" s="149">
        <v>3.2839999999999998</v>
      </c>
      <c r="CJ89" s="149">
        <v>3.32</v>
      </c>
      <c r="CK89" s="149">
        <v>3.4015999999999997</v>
      </c>
      <c r="CL89" s="548">
        <v>3.36</v>
      </c>
      <c r="CM89" s="149">
        <v>3.41</v>
      </c>
      <c r="CN89" s="149">
        <v>3.46</v>
      </c>
      <c r="CO89" s="149">
        <v>3.5</v>
      </c>
      <c r="CP89" s="149">
        <v>3.47</v>
      </c>
      <c r="CQ89" s="149">
        <v>3.5516000000000001</v>
      </c>
      <c r="CR89" s="149">
        <v>3.6</v>
      </c>
      <c r="CS89" s="149">
        <v>3.8597000000000241</v>
      </c>
      <c r="CT89" s="149">
        <v>5.9214099999999519</v>
      </c>
      <c r="CU89" s="149">
        <v>6.8049999999999216</v>
      </c>
      <c r="CV89" s="149">
        <v>5.9249999999999403</v>
      </c>
      <c r="CW89" s="149">
        <v>6.06</v>
      </c>
      <c r="CX89" s="149">
        <v>5.7999999999999119</v>
      </c>
      <c r="CY89" s="149">
        <v>5.92</v>
      </c>
      <c r="CZ89" s="149">
        <v>5.1249999999999574</v>
      </c>
      <c r="DA89" s="149">
        <v>6.1549999999999017</v>
      </c>
      <c r="DB89" s="149">
        <v>6.28</v>
      </c>
      <c r="DC89" s="149">
        <v>6.1449999999999392</v>
      </c>
      <c r="DD89" s="149">
        <v>6.27</v>
      </c>
      <c r="DE89" s="149">
        <v>6.8899999999999153</v>
      </c>
      <c r="DF89" s="149">
        <v>7.0220000000000082</v>
      </c>
      <c r="DG89" s="564">
        <v>7.13</v>
      </c>
      <c r="DH89" s="564">
        <v>7.26</v>
      </c>
      <c r="DI89" s="149">
        <v>7.37</v>
      </c>
      <c r="DJ89" s="149">
        <v>7.3</v>
      </c>
      <c r="DK89" s="149">
        <v>7.35</v>
      </c>
      <c r="DL89" s="149">
        <v>7.29</v>
      </c>
      <c r="DM89" s="149">
        <v>7.36</v>
      </c>
      <c r="DN89" s="149">
        <v>7.6800000000000006</v>
      </c>
      <c r="DO89" s="149">
        <v>7.77</v>
      </c>
      <c r="DP89" s="149">
        <v>7.86</v>
      </c>
      <c r="DQ89" s="149">
        <v>8.3919999999999728</v>
      </c>
      <c r="DR89" s="149">
        <v>8.6199999999999619</v>
      </c>
      <c r="DS89" s="149">
        <v>8.69</v>
      </c>
      <c r="DT89" s="149">
        <v>8.75</v>
      </c>
      <c r="DU89" s="149">
        <v>8.7100000000000009</v>
      </c>
      <c r="DV89" s="149">
        <v>8.77</v>
      </c>
      <c r="DW89" s="591">
        <v>8.83</v>
      </c>
      <c r="DX89" s="149">
        <v>8.92</v>
      </c>
      <c r="DY89" s="593">
        <v>8.9700000000000006</v>
      </c>
      <c r="DZ89" s="594">
        <v>8.89</v>
      </c>
      <c r="EA89" s="149">
        <v>8.93</v>
      </c>
      <c r="EB89" s="596">
        <v>8.85</v>
      </c>
      <c r="EC89" s="597">
        <v>9.0299999999999994</v>
      </c>
      <c r="ED89" s="149">
        <v>9.1199999999999992</v>
      </c>
      <c r="EE89" s="600">
        <v>9.06</v>
      </c>
      <c r="EF89" s="601">
        <v>9.01</v>
      </c>
      <c r="EG89" s="602">
        <v>9.1</v>
      </c>
      <c r="EH89" s="149">
        <v>8.9</v>
      </c>
      <c r="EI89" s="149">
        <v>8.98</v>
      </c>
      <c r="EJ89" s="149">
        <v>8.91</v>
      </c>
      <c r="EK89" s="149">
        <v>8.85</v>
      </c>
      <c r="EL89" s="149">
        <v>8.91</v>
      </c>
      <c r="EM89" s="149">
        <v>8.82</v>
      </c>
      <c r="EN89" s="149">
        <v>6.4109999999999534</v>
      </c>
      <c r="EO89" s="149">
        <v>4.8049999999999216</v>
      </c>
      <c r="EP89" s="149">
        <v>4.84</v>
      </c>
      <c r="EQ89" s="149">
        <v>4.91</v>
      </c>
      <c r="ER89" s="149">
        <v>4.88</v>
      </c>
      <c r="ES89" s="149">
        <v>4.92</v>
      </c>
      <c r="ET89" s="621">
        <v>4.8899999999999997</v>
      </c>
      <c r="EU89" s="149"/>
      <c r="EV89" s="149"/>
      <c r="EW89" s="149"/>
      <c r="EX89" s="149"/>
      <c r="EY89" s="149"/>
      <c r="EZ89" s="149"/>
      <c r="FA89" s="149"/>
      <c r="FB89" s="149"/>
      <c r="FC89" s="149"/>
      <c r="FD89" s="149"/>
      <c r="FE89" s="282"/>
      <c r="FF89" s="283"/>
      <c r="FG89" s="285"/>
      <c r="FH89" s="286"/>
      <c r="FI89" s="287"/>
      <c r="FJ89" s="288"/>
      <c r="FK89" s="289"/>
      <c r="FL89" s="290"/>
      <c r="FM89" s="291"/>
      <c r="FN89" s="291"/>
      <c r="FO89" s="293"/>
      <c r="FP89" s="294"/>
      <c r="FQ89" s="291"/>
      <c r="FR89" s="291"/>
      <c r="FS89" s="291"/>
      <c r="FT89" s="291"/>
      <c r="FU89" s="291"/>
      <c r="FV89" s="291"/>
      <c r="FW89" s="291"/>
      <c r="FX89" s="298"/>
      <c r="FY89" s="299"/>
      <c r="FZ89" s="300"/>
      <c r="GA89" s="301"/>
      <c r="GB89" s="302"/>
      <c r="GC89" s="304"/>
      <c r="GD89" s="305"/>
      <c r="GE89" s="306"/>
      <c r="GF89" s="307"/>
      <c r="GG89" s="308"/>
      <c r="GH89" s="309"/>
      <c r="GI89" s="310"/>
      <c r="GJ89" s="311"/>
      <c r="GK89" s="313"/>
      <c r="GL89" s="313"/>
      <c r="GM89" s="313"/>
      <c r="GN89" s="316"/>
      <c r="GO89" s="317"/>
      <c r="GP89" s="318"/>
      <c r="GQ89" s="313"/>
      <c r="GR89" s="313"/>
      <c r="GS89" s="313"/>
      <c r="GT89" s="313"/>
      <c r="GU89" s="313"/>
      <c r="GV89" s="313"/>
      <c r="GW89" s="321"/>
      <c r="GX89" s="321"/>
      <c r="GY89" s="325"/>
      <c r="GZ89" s="327"/>
      <c r="HA89" s="321"/>
      <c r="HB89" s="321"/>
      <c r="HC89" s="321"/>
      <c r="HD89" s="321"/>
      <c r="HE89" s="321"/>
      <c r="HF89" s="321"/>
      <c r="HG89" s="321"/>
      <c r="HH89" s="337"/>
      <c r="HI89" s="343"/>
      <c r="HJ89" s="347"/>
      <c r="HK89" s="321"/>
      <c r="HL89" s="352"/>
      <c r="HM89" s="355"/>
      <c r="HN89" s="355"/>
      <c r="HO89" s="355"/>
      <c r="HP89" s="355"/>
      <c r="HQ89" s="355"/>
      <c r="HR89" s="355"/>
      <c r="HS89" s="355"/>
      <c r="HT89" s="355"/>
      <c r="HU89" s="355"/>
      <c r="HV89" s="355"/>
      <c r="HW89" s="355"/>
      <c r="HX89" s="355"/>
      <c r="HY89" s="363"/>
      <c r="HZ89" s="369"/>
      <c r="IA89" s="373"/>
      <c r="IB89" s="377"/>
      <c r="IC89" s="380"/>
      <c r="ID89" s="382"/>
      <c r="IE89" s="384"/>
      <c r="IF89" s="386"/>
      <c r="IG89" s="389"/>
      <c r="IH89" s="392"/>
      <c r="II89" s="394"/>
      <c r="IJ89" s="396"/>
      <c r="IK89" s="399"/>
      <c r="IL89" s="400"/>
      <c r="IM89" s="401"/>
      <c r="IN89" s="402"/>
      <c r="IO89" s="404"/>
      <c r="IP89" s="406"/>
      <c r="IQ89" s="408"/>
      <c r="IR89" s="409"/>
      <c r="IS89" s="409"/>
      <c r="IT89" s="409"/>
      <c r="IU89" s="409"/>
      <c r="IV89" s="409"/>
      <c r="IW89" s="409"/>
      <c r="IX89" s="420"/>
      <c r="IY89" s="409"/>
      <c r="IZ89" s="409"/>
      <c r="JA89" s="409"/>
      <c r="JB89" s="409"/>
      <c r="JC89" s="429"/>
      <c r="JD89" s="431"/>
      <c r="JE89" s="433"/>
      <c r="JF89" s="434"/>
      <c r="JG89" s="435"/>
      <c r="JH89" s="436"/>
      <c r="JI89" s="437"/>
      <c r="JJ89" s="439"/>
      <c r="JK89" s="439"/>
      <c r="JL89" s="439"/>
      <c r="JM89" s="439"/>
      <c r="JN89" s="439"/>
      <c r="JO89" s="439"/>
      <c r="JP89" s="439"/>
      <c r="JQ89" s="439"/>
      <c r="JR89" s="439"/>
    </row>
    <row r="90" spans="1:278" s="92" customFormat="1" ht="14.1" customHeight="1">
      <c r="A90" s="111">
        <v>-39.5</v>
      </c>
      <c r="B90" s="110">
        <v>8.7100000000000009</v>
      </c>
      <c r="C90" s="110">
        <f t="shared" si="25"/>
        <v>-6.0000000000000497E-2</v>
      </c>
      <c r="D90" s="110">
        <v>8.65</v>
      </c>
      <c r="E90" s="110">
        <f t="shared" si="23"/>
        <v>-1.5000000000000124E-2</v>
      </c>
      <c r="F90" s="222"/>
      <c r="G90" s="223"/>
      <c r="H90" s="223"/>
      <c r="I90" s="224"/>
      <c r="N90" s="590">
        <f t="shared" si="24"/>
        <v>8.7100000000000009</v>
      </c>
      <c r="O90" s="100">
        <v>43.5</v>
      </c>
      <c r="P90" s="103">
        <v>-0.97</v>
      </c>
      <c r="Q90" s="103">
        <v>2.15</v>
      </c>
      <c r="R90" s="103">
        <f t="shared" si="21"/>
        <v>1.18</v>
      </c>
      <c r="S90" s="104">
        <v>-1.29</v>
      </c>
      <c r="T90" s="104">
        <v>2.56</v>
      </c>
      <c r="U90" s="105">
        <f t="shared" si="26"/>
        <v>1.27</v>
      </c>
      <c r="V90" s="103">
        <f t="shared" si="27"/>
        <v>-1.56</v>
      </c>
      <c r="W90" s="103">
        <f t="shared" si="28"/>
        <v>-1.925</v>
      </c>
      <c r="X90" s="103">
        <f t="shared" si="17"/>
        <v>-94.494999999999933</v>
      </c>
      <c r="Y90" s="103">
        <f t="shared" si="18"/>
        <v>-90.055000000000007</v>
      </c>
      <c r="Z90" s="103">
        <f t="shared" si="29"/>
        <v>4.4399999999999267</v>
      </c>
      <c r="AA90" s="103">
        <f t="shared" si="30"/>
        <v>4.4399999999999267</v>
      </c>
      <c r="AB90" s="590">
        <v>4.5199999999999996</v>
      </c>
      <c r="AC90" s="92">
        <f t="shared" si="20"/>
        <v>8.0000000000072902E-2</v>
      </c>
      <c r="AG90" s="477">
        <v>-0.69500000000006423</v>
      </c>
      <c r="AH90" s="478">
        <v>-0.81</v>
      </c>
      <c r="AI90" s="478">
        <v>0.45499999999989882</v>
      </c>
      <c r="AJ90" s="478">
        <v>-0.43000000000000682</v>
      </c>
      <c r="AK90" s="478">
        <v>-0.45</v>
      </c>
      <c r="AL90" s="478">
        <v>-0.47</v>
      </c>
      <c r="AM90" s="478">
        <v>-0.49</v>
      </c>
      <c r="AN90" s="478">
        <v>-0.51</v>
      </c>
      <c r="AO90" s="478">
        <v>-0.49</v>
      </c>
      <c r="AP90" s="478">
        <v>-0.51</v>
      </c>
      <c r="AQ90" s="478">
        <v>-0.53</v>
      </c>
      <c r="AR90" s="478">
        <v>-0.51</v>
      </c>
      <c r="AS90" s="478">
        <v>-0.53</v>
      </c>
      <c r="AT90" s="478">
        <v>-0.51</v>
      </c>
      <c r="AU90" s="478">
        <v>-0.53</v>
      </c>
      <c r="AV90" s="478">
        <v>-0.54</v>
      </c>
      <c r="AW90" s="478">
        <v>-0.56000000000000005</v>
      </c>
      <c r="AX90" s="478">
        <v>-0.57999999999999996</v>
      </c>
      <c r="AY90" s="478">
        <v>-0.56000000000000005</v>
      </c>
      <c r="AZ90" s="478">
        <v>-0.57999999999999996</v>
      </c>
      <c r="BA90" s="499">
        <v>-0.61</v>
      </c>
      <c r="BB90" s="499">
        <v>1.5849999999999369</v>
      </c>
      <c r="BC90" s="499">
        <v>1.4249999999999119</v>
      </c>
      <c r="BD90" s="499">
        <v>-4.5000000000030127E-2</v>
      </c>
      <c r="BE90" s="499">
        <v>1.7549999999999528</v>
      </c>
      <c r="BF90" s="499">
        <v>0.29999999999994031</v>
      </c>
      <c r="BG90" s="499">
        <v>2.4149999999999352</v>
      </c>
      <c r="BH90" s="499">
        <v>2.6009999999999458</v>
      </c>
      <c r="BI90" s="499">
        <v>0.51999999999992497</v>
      </c>
      <c r="BJ90" s="499">
        <v>0.74</v>
      </c>
      <c r="BK90" s="504">
        <v>8.5499999999984921E-2</v>
      </c>
      <c r="BL90" s="509">
        <v>-0.1950000000000216</v>
      </c>
      <c r="BM90" s="509">
        <v>8.3999999999994579E-2</v>
      </c>
      <c r="BN90" s="509">
        <v>0.25140000000000429</v>
      </c>
      <c r="BO90" s="509">
        <v>0.26</v>
      </c>
      <c r="BP90" s="509">
        <v>0.26</v>
      </c>
      <c r="BQ90" s="509">
        <v>0.27</v>
      </c>
      <c r="BR90" s="509">
        <v>0.45999999999990848</v>
      </c>
      <c r="BS90" s="528">
        <v>0.48</v>
      </c>
      <c r="BT90" s="528">
        <v>0.5</v>
      </c>
      <c r="BU90" s="528">
        <v>0.53</v>
      </c>
      <c r="BV90" s="528">
        <v>0.51</v>
      </c>
      <c r="BW90" s="528">
        <v>0.92999999999994998</v>
      </c>
      <c r="BX90" s="528">
        <v>0.96</v>
      </c>
      <c r="BY90" s="528">
        <v>0.7849999999998829</v>
      </c>
      <c r="BZ90" s="528">
        <v>-0.13500000000007617</v>
      </c>
      <c r="CA90" s="528">
        <v>3.2699999999999534</v>
      </c>
      <c r="CB90" s="528">
        <v>3.38</v>
      </c>
      <c r="CC90" s="528">
        <v>3.605</v>
      </c>
      <c r="CD90" s="528">
        <v>3.68</v>
      </c>
      <c r="CE90" s="528">
        <v>3.0699999999999505</v>
      </c>
      <c r="CF90" s="528">
        <v>3.13</v>
      </c>
      <c r="CG90" s="149">
        <v>3.19</v>
      </c>
      <c r="CH90" s="541">
        <v>3.28</v>
      </c>
      <c r="CI90" s="149">
        <v>3.2679999999999998</v>
      </c>
      <c r="CJ90" s="149">
        <v>3.3</v>
      </c>
      <c r="CK90" s="149">
        <v>3.3765000000000001</v>
      </c>
      <c r="CL90" s="548">
        <v>3.34</v>
      </c>
      <c r="CM90" s="149">
        <v>3.39</v>
      </c>
      <c r="CN90" s="149">
        <v>3.44</v>
      </c>
      <c r="CO90" s="149">
        <v>3.48</v>
      </c>
      <c r="CP90" s="149">
        <v>3.45</v>
      </c>
      <c r="CQ90" s="149">
        <v>3.5265000000000004</v>
      </c>
      <c r="CR90" s="149">
        <v>3.57</v>
      </c>
      <c r="CS90" s="149">
        <v>3.8150000000000239</v>
      </c>
      <c r="CT90" s="149">
        <v>5.8799999999999581</v>
      </c>
      <c r="CU90" s="149">
        <v>6.7649999999999295</v>
      </c>
      <c r="CV90" s="149">
        <v>5.864999999999938</v>
      </c>
      <c r="CW90" s="149">
        <v>6</v>
      </c>
      <c r="CX90" s="149">
        <v>5.6949999999999079</v>
      </c>
      <c r="CY90" s="149">
        <v>5.81</v>
      </c>
      <c r="CZ90" s="149">
        <v>5.0049999999999528</v>
      </c>
      <c r="DA90" s="149">
        <v>6.0249999999999062</v>
      </c>
      <c r="DB90" s="149">
        <v>6.15</v>
      </c>
      <c r="DC90" s="149">
        <v>5.9299999999999358</v>
      </c>
      <c r="DD90" s="149">
        <v>6.05</v>
      </c>
      <c r="DE90" s="149">
        <v>6.7099999999999227</v>
      </c>
      <c r="DF90" s="149">
        <v>6.8310000000000084</v>
      </c>
      <c r="DG90" s="564">
        <v>6.93</v>
      </c>
      <c r="DH90" s="564">
        <v>7.05</v>
      </c>
      <c r="DI90" s="149">
        <v>7.16</v>
      </c>
      <c r="DJ90" s="149">
        <v>7.09</v>
      </c>
      <c r="DK90" s="149">
        <v>7.14</v>
      </c>
      <c r="DL90" s="149">
        <v>7.08</v>
      </c>
      <c r="DM90" s="149">
        <v>7.15</v>
      </c>
      <c r="DN90" s="149">
        <v>7.42</v>
      </c>
      <c r="DO90" s="149">
        <v>7.51</v>
      </c>
      <c r="DP90" s="149">
        <v>7.6</v>
      </c>
      <c r="DQ90" s="149">
        <v>8.0794999999999781</v>
      </c>
      <c r="DR90" s="149">
        <v>8.2849999999999682</v>
      </c>
      <c r="DS90" s="149">
        <v>8.35</v>
      </c>
      <c r="DT90" s="149">
        <v>8.41</v>
      </c>
      <c r="DU90" s="149">
        <v>8.3699999999999992</v>
      </c>
      <c r="DV90" s="149">
        <v>8.43</v>
      </c>
      <c r="DW90" s="591">
        <v>8.49</v>
      </c>
      <c r="DX90" s="149">
        <v>8.57</v>
      </c>
      <c r="DY90" s="593">
        <v>8.6199999999999992</v>
      </c>
      <c r="DZ90" s="594">
        <v>8.5399999999999991</v>
      </c>
      <c r="EA90" s="149">
        <v>8.58</v>
      </c>
      <c r="EB90" s="596">
        <v>8.5</v>
      </c>
      <c r="EC90" s="597">
        <v>8.67</v>
      </c>
      <c r="ED90" s="149">
        <v>8.76</v>
      </c>
      <c r="EE90" s="600">
        <v>8.6999999999999993</v>
      </c>
      <c r="EF90" s="601">
        <v>8.66</v>
      </c>
      <c r="EG90" s="602">
        <v>8.75</v>
      </c>
      <c r="EH90" s="149">
        <v>8.5500000000000007</v>
      </c>
      <c r="EI90" s="149">
        <v>8.6300000000000008</v>
      </c>
      <c r="EJ90" s="149">
        <v>8.56</v>
      </c>
      <c r="EK90" s="149">
        <v>8.5</v>
      </c>
      <c r="EL90" s="149">
        <v>8.56</v>
      </c>
      <c r="EM90" s="149">
        <v>8.4700000000000006</v>
      </c>
      <c r="EN90" s="149">
        <v>6.051999999999957</v>
      </c>
      <c r="EO90" s="149">
        <v>4.4399999999999267</v>
      </c>
      <c r="EP90" s="149">
        <v>4.47</v>
      </c>
      <c r="EQ90" s="149">
        <v>4.54</v>
      </c>
      <c r="ER90" s="149">
        <v>4.51</v>
      </c>
      <c r="ES90" s="149">
        <v>4.55</v>
      </c>
      <c r="ET90" s="621">
        <v>4.5199999999999996</v>
      </c>
      <c r="EU90" s="149"/>
      <c r="EV90" s="149"/>
      <c r="EW90" s="149"/>
      <c r="EX90" s="149"/>
      <c r="EY90" s="149"/>
      <c r="EZ90" s="149"/>
      <c r="FA90" s="149"/>
      <c r="FB90" s="149"/>
      <c r="FC90" s="149"/>
      <c r="FD90" s="149"/>
      <c r="FE90" s="282"/>
      <c r="FF90" s="283"/>
      <c r="FG90" s="285"/>
      <c r="FH90" s="286"/>
      <c r="FI90" s="287"/>
      <c r="FJ90" s="288"/>
      <c r="FK90" s="289"/>
      <c r="FL90" s="290"/>
      <c r="FM90" s="291"/>
      <c r="FN90" s="291"/>
      <c r="FO90" s="293"/>
      <c r="FP90" s="294"/>
      <c r="FQ90" s="291"/>
      <c r="FR90" s="291"/>
      <c r="FS90" s="291"/>
      <c r="FT90" s="291"/>
      <c r="FU90" s="291"/>
      <c r="FV90" s="291"/>
      <c r="FW90" s="291"/>
      <c r="FX90" s="298"/>
      <c r="FY90" s="299"/>
      <c r="FZ90" s="300"/>
      <c r="GA90" s="301"/>
      <c r="GB90" s="302"/>
      <c r="GC90" s="304"/>
      <c r="GD90" s="305"/>
      <c r="GE90" s="306"/>
      <c r="GF90" s="307"/>
      <c r="GG90" s="308"/>
      <c r="GH90" s="309"/>
      <c r="GI90" s="310"/>
      <c r="GJ90" s="311"/>
      <c r="GK90" s="313"/>
      <c r="GL90" s="313"/>
      <c r="GM90" s="313"/>
      <c r="GN90" s="316"/>
      <c r="GO90" s="317"/>
      <c r="GP90" s="318"/>
      <c r="GQ90" s="313"/>
      <c r="GR90" s="313"/>
      <c r="GS90" s="313"/>
      <c r="GT90" s="313"/>
      <c r="GU90" s="313"/>
      <c r="GV90" s="313"/>
      <c r="GW90" s="321"/>
      <c r="GX90" s="321"/>
      <c r="GY90" s="325"/>
      <c r="GZ90" s="327"/>
      <c r="HA90" s="321"/>
      <c r="HB90" s="321"/>
      <c r="HC90" s="321"/>
      <c r="HD90" s="321"/>
      <c r="HE90" s="321"/>
      <c r="HF90" s="321"/>
      <c r="HG90" s="321"/>
      <c r="HH90" s="337"/>
      <c r="HI90" s="343"/>
      <c r="HJ90" s="347"/>
      <c r="HK90" s="321"/>
      <c r="HL90" s="352"/>
      <c r="HM90" s="355"/>
      <c r="HN90" s="355"/>
      <c r="HO90" s="355"/>
      <c r="HP90" s="355"/>
      <c r="HQ90" s="355"/>
      <c r="HR90" s="355"/>
      <c r="HS90" s="355"/>
      <c r="HT90" s="355"/>
      <c r="HU90" s="355"/>
      <c r="HV90" s="355"/>
      <c r="HW90" s="355"/>
      <c r="HX90" s="355"/>
      <c r="HY90" s="363"/>
      <c r="HZ90" s="369"/>
      <c r="IA90" s="373"/>
      <c r="IB90" s="377"/>
      <c r="IC90" s="380"/>
      <c r="ID90" s="382"/>
      <c r="IE90" s="384"/>
      <c r="IF90" s="386"/>
      <c r="IG90" s="389"/>
      <c r="IH90" s="392"/>
      <c r="II90" s="394"/>
      <c r="IJ90" s="396"/>
      <c r="IK90" s="399"/>
      <c r="IL90" s="400"/>
      <c r="IM90" s="401"/>
      <c r="IN90" s="402"/>
      <c r="IO90" s="404"/>
      <c r="IP90" s="406"/>
      <c r="IQ90" s="408"/>
      <c r="IR90" s="409"/>
      <c r="IS90" s="409"/>
      <c r="IT90" s="409"/>
      <c r="IU90" s="409"/>
      <c r="IV90" s="409"/>
      <c r="IW90" s="409"/>
      <c r="IX90" s="420"/>
      <c r="IY90" s="409"/>
      <c r="IZ90" s="409"/>
      <c r="JA90" s="409"/>
      <c r="JB90" s="409"/>
      <c r="JC90" s="429"/>
      <c r="JD90" s="431"/>
      <c r="JE90" s="433"/>
      <c r="JF90" s="434"/>
      <c r="JG90" s="435"/>
      <c r="JH90" s="436"/>
      <c r="JI90" s="437"/>
      <c r="JJ90" s="439"/>
      <c r="JK90" s="439"/>
      <c r="JL90" s="439"/>
      <c r="JM90" s="439"/>
      <c r="JN90" s="439"/>
      <c r="JO90" s="439"/>
      <c r="JP90" s="439"/>
      <c r="JQ90" s="439"/>
      <c r="JR90" s="439"/>
    </row>
    <row r="91" spans="1:278" s="92" customFormat="1" ht="14.1" customHeight="1">
      <c r="A91" s="111">
        <v>-40</v>
      </c>
      <c r="B91" s="110">
        <v>8.14</v>
      </c>
      <c r="C91" s="110">
        <f t="shared" si="25"/>
        <v>-6.0000000000000497E-2</v>
      </c>
      <c r="D91" s="110">
        <v>8.08</v>
      </c>
      <c r="E91" s="110">
        <f t="shared" si="23"/>
        <v>-1.5000000000000124E-2</v>
      </c>
      <c r="F91" s="222"/>
      <c r="G91" s="223"/>
      <c r="H91" s="223"/>
      <c r="I91" s="224"/>
      <c r="N91" s="590">
        <f t="shared" si="24"/>
        <v>8.14</v>
      </c>
      <c r="O91" s="100">
        <v>44</v>
      </c>
      <c r="P91" s="103">
        <v>1.27</v>
      </c>
      <c r="Q91" s="103">
        <v>0.09</v>
      </c>
      <c r="R91" s="103">
        <f t="shared" si="21"/>
        <v>1.36</v>
      </c>
      <c r="S91" s="104">
        <v>0.79</v>
      </c>
      <c r="T91" s="104">
        <v>0.46</v>
      </c>
      <c r="U91" s="105">
        <f t="shared" si="26"/>
        <v>1.25</v>
      </c>
      <c r="V91" s="103">
        <f t="shared" si="27"/>
        <v>0.59</v>
      </c>
      <c r="W91" s="103">
        <f t="shared" si="28"/>
        <v>0.16500000000000001</v>
      </c>
      <c r="X91" s="103">
        <f t="shared" si="17"/>
        <v>-93.90499999999993</v>
      </c>
      <c r="Y91" s="103">
        <f t="shared" si="18"/>
        <v>-89.89</v>
      </c>
      <c r="Z91" s="103">
        <f t="shared" si="29"/>
        <v>4.0149999999999295</v>
      </c>
      <c r="AA91" s="103">
        <f t="shared" si="30"/>
        <v>4.0149999999999295</v>
      </c>
      <c r="AB91" s="590">
        <v>4.08</v>
      </c>
      <c r="AC91" s="92">
        <f t="shared" si="20"/>
        <v>6.5000000000070557E-2</v>
      </c>
      <c r="AG91" s="477">
        <v>-0.70500000000006935</v>
      </c>
      <c r="AH91" s="478">
        <v>-0.82</v>
      </c>
      <c r="AI91" s="478">
        <v>0.45499999999989882</v>
      </c>
      <c r="AJ91" s="478">
        <v>-0.37500000000001421</v>
      </c>
      <c r="AK91" s="478">
        <v>-0.39</v>
      </c>
      <c r="AL91" s="478">
        <v>-0.4</v>
      </c>
      <c r="AM91" s="478">
        <v>-0.42</v>
      </c>
      <c r="AN91" s="478">
        <v>-0.44</v>
      </c>
      <c r="AO91" s="478">
        <v>-0.43</v>
      </c>
      <c r="AP91" s="478">
        <v>-0.45</v>
      </c>
      <c r="AQ91" s="478">
        <v>-0.47</v>
      </c>
      <c r="AR91" s="478">
        <v>-0.46</v>
      </c>
      <c r="AS91" s="478">
        <v>-0.48</v>
      </c>
      <c r="AT91" s="478">
        <v>-0.47</v>
      </c>
      <c r="AU91" s="478">
        <v>-0.49</v>
      </c>
      <c r="AV91" s="478">
        <v>-0.5</v>
      </c>
      <c r="AW91" s="478">
        <v>-0.52</v>
      </c>
      <c r="AX91" s="478">
        <v>-0.54</v>
      </c>
      <c r="AY91" s="478">
        <v>-0.52</v>
      </c>
      <c r="AZ91" s="478">
        <v>-0.54</v>
      </c>
      <c r="BA91" s="499">
        <v>-0.56999999999999995</v>
      </c>
      <c r="BB91" s="499">
        <v>1.5899999999999324</v>
      </c>
      <c r="BC91" s="499">
        <v>1.4299999999999073</v>
      </c>
      <c r="BD91" s="499">
        <v>-5.000000000003979E-2</v>
      </c>
      <c r="BE91" s="499">
        <v>1.7249999999999517</v>
      </c>
      <c r="BF91" s="499">
        <v>0.34499999999994202</v>
      </c>
      <c r="BG91" s="499">
        <v>2.394999999999925</v>
      </c>
      <c r="BH91" s="499">
        <v>2.5649999999999356</v>
      </c>
      <c r="BI91" s="499">
        <v>0.5149999999999153</v>
      </c>
      <c r="BJ91" s="499">
        <v>0.71</v>
      </c>
      <c r="BK91" s="504">
        <v>3.0999999999986483E-2</v>
      </c>
      <c r="BL91" s="509">
        <v>-0.26000000000001933</v>
      </c>
      <c r="BM91" s="509">
        <v>-5.0000000000031131E-3</v>
      </c>
      <c r="BN91" s="509">
        <v>0.1480000000000066</v>
      </c>
      <c r="BO91" s="509">
        <v>0.15</v>
      </c>
      <c r="BP91" s="509">
        <v>0.15</v>
      </c>
      <c r="BQ91" s="509">
        <v>0.15</v>
      </c>
      <c r="BR91" s="509">
        <v>0.49999999999990052</v>
      </c>
      <c r="BS91" s="528">
        <v>0.52</v>
      </c>
      <c r="BT91" s="528">
        <v>0.54</v>
      </c>
      <c r="BU91" s="528">
        <v>0.56999999999999995</v>
      </c>
      <c r="BV91" s="528">
        <v>0.55000000000000004</v>
      </c>
      <c r="BW91" s="528">
        <v>0.90999999999993975</v>
      </c>
      <c r="BX91" s="528">
        <v>0.94</v>
      </c>
      <c r="BY91" s="528">
        <v>0.7399999999998812</v>
      </c>
      <c r="BZ91" s="528">
        <v>-0.15000000000007674</v>
      </c>
      <c r="CA91" s="528">
        <v>3.1499999999999488</v>
      </c>
      <c r="CB91" s="528">
        <v>3.25</v>
      </c>
      <c r="CC91" s="528">
        <v>3.4599999999999995</v>
      </c>
      <c r="CD91" s="528">
        <v>3.53</v>
      </c>
      <c r="CE91" s="528">
        <v>3.67999999999995</v>
      </c>
      <c r="CF91" s="528">
        <v>3.75</v>
      </c>
      <c r="CG91" s="149">
        <v>3.83</v>
      </c>
      <c r="CH91" s="541">
        <v>3.9139999999999997</v>
      </c>
      <c r="CI91" s="149">
        <v>3.8919999999999995</v>
      </c>
      <c r="CJ91" s="149">
        <v>3.93</v>
      </c>
      <c r="CK91" s="149">
        <v>4.0014000000000003</v>
      </c>
      <c r="CL91" s="548">
        <v>3.95</v>
      </c>
      <c r="CM91" s="149">
        <v>4.01</v>
      </c>
      <c r="CN91" s="149">
        <v>4.07</v>
      </c>
      <c r="CO91" s="149">
        <v>4.12</v>
      </c>
      <c r="CP91" s="149">
        <v>4.08</v>
      </c>
      <c r="CQ91" s="149">
        <v>4.1513999999999998</v>
      </c>
      <c r="CR91" s="149">
        <v>4.21</v>
      </c>
      <c r="CS91" s="149">
        <v>4.4697000000000244</v>
      </c>
      <c r="CT91" s="149">
        <v>5.9819099999999548</v>
      </c>
      <c r="CU91" s="149">
        <v>6.6299999999999244</v>
      </c>
      <c r="CV91" s="149">
        <v>5.6699999999999307</v>
      </c>
      <c r="CW91" s="149">
        <v>5.8</v>
      </c>
      <c r="CX91" s="149">
        <v>5.4999999999999005</v>
      </c>
      <c r="CY91" s="149">
        <v>5.61</v>
      </c>
      <c r="CZ91" s="149">
        <v>4.784999999999954</v>
      </c>
      <c r="DA91" s="149">
        <v>5.7749999999999062</v>
      </c>
      <c r="DB91" s="149">
        <v>5.89</v>
      </c>
      <c r="DC91" s="149">
        <v>5.6399999999999295</v>
      </c>
      <c r="DD91" s="149">
        <v>5.75</v>
      </c>
      <c r="DE91" s="149">
        <v>6.4199999999999164</v>
      </c>
      <c r="DF91" s="149">
        <v>6.5410000000000084</v>
      </c>
      <c r="DG91" s="564">
        <v>6.64</v>
      </c>
      <c r="DH91" s="564">
        <v>6.76</v>
      </c>
      <c r="DI91" s="149">
        <v>6.87</v>
      </c>
      <c r="DJ91" s="149">
        <v>6.8</v>
      </c>
      <c r="DK91" s="149">
        <v>6.85</v>
      </c>
      <c r="DL91" s="149">
        <v>6.8</v>
      </c>
      <c r="DM91" s="149">
        <v>6.87</v>
      </c>
      <c r="DN91" s="149">
        <v>7.09</v>
      </c>
      <c r="DO91" s="149">
        <v>7.18</v>
      </c>
      <c r="DP91" s="149">
        <v>7.27</v>
      </c>
      <c r="DQ91" s="149">
        <v>7.7144999999999708</v>
      </c>
      <c r="DR91" s="149">
        <v>7.9049999999999585</v>
      </c>
      <c r="DS91" s="149">
        <v>7.97</v>
      </c>
      <c r="DT91" s="149">
        <v>8.0299999999999994</v>
      </c>
      <c r="DU91" s="149">
        <v>7.99</v>
      </c>
      <c r="DV91" s="149">
        <v>8.0500000000000007</v>
      </c>
      <c r="DW91" s="591">
        <v>8.11</v>
      </c>
      <c r="DX91" s="149">
        <v>8.19</v>
      </c>
      <c r="DY91" s="593">
        <v>8.24</v>
      </c>
      <c r="DZ91" s="594">
        <v>8.17</v>
      </c>
      <c r="EA91" s="149">
        <v>8.2100000000000009</v>
      </c>
      <c r="EB91" s="596">
        <v>8.14</v>
      </c>
      <c r="EC91" s="597">
        <v>8.3000000000000007</v>
      </c>
      <c r="ED91" s="149">
        <v>8.3800000000000008</v>
      </c>
      <c r="EE91" s="600">
        <v>8.32</v>
      </c>
      <c r="EF91" s="601">
        <v>8.2799999999999994</v>
      </c>
      <c r="EG91" s="602">
        <v>8.36</v>
      </c>
      <c r="EH91" s="149">
        <v>8.17</v>
      </c>
      <c r="EI91" s="149">
        <v>8.24</v>
      </c>
      <c r="EJ91" s="149">
        <v>8.17</v>
      </c>
      <c r="EK91" s="149">
        <v>8.11</v>
      </c>
      <c r="EL91" s="149">
        <v>8.17</v>
      </c>
      <c r="EM91" s="149">
        <v>8.09</v>
      </c>
      <c r="EN91" s="149">
        <v>5.6449999999999578</v>
      </c>
      <c r="EO91" s="149">
        <v>4.0149999999999295</v>
      </c>
      <c r="EP91" s="149">
        <v>4.04</v>
      </c>
      <c r="EQ91" s="149">
        <v>4.0999999999999996</v>
      </c>
      <c r="ER91" s="149">
        <v>4.07</v>
      </c>
      <c r="ES91" s="149">
        <v>4.1100000000000003</v>
      </c>
      <c r="ET91" s="621">
        <v>4.08</v>
      </c>
      <c r="EU91" s="149"/>
      <c r="EV91" s="149"/>
      <c r="EW91" s="149"/>
      <c r="EX91" s="149"/>
      <c r="EY91" s="149"/>
      <c r="EZ91" s="149"/>
      <c r="FA91" s="149"/>
      <c r="FB91" s="149"/>
      <c r="FC91" s="149"/>
      <c r="FD91" s="149"/>
      <c r="FE91" s="282"/>
      <c r="FF91" s="283"/>
      <c r="FG91" s="285"/>
      <c r="FH91" s="286"/>
      <c r="FI91" s="287"/>
      <c r="FJ91" s="288"/>
      <c r="FK91" s="289"/>
      <c r="FL91" s="290"/>
      <c r="FM91" s="291"/>
      <c r="FN91" s="291"/>
      <c r="FO91" s="293"/>
      <c r="FP91" s="294"/>
      <c r="FQ91" s="291"/>
      <c r="FR91" s="291"/>
      <c r="FS91" s="291"/>
      <c r="FT91" s="291"/>
      <c r="FU91" s="291"/>
      <c r="FV91" s="291"/>
      <c r="FW91" s="291"/>
      <c r="FX91" s="298"/>
      <c r="FY91" s="299"/>
      <c r="FZ91" s="300"/>
      <c r="GA91" s="301"/>
      <c r="GB91" s="302"/>
      <c r="GC91" s="304"/>
      <c r="GD91" s="305"/>
      <c r="GE91" s="306"/>
      <c r="GF91" s="307"/>
      <c r="GG91" s="308"/>
      <c r="GH91" s="309"/>
      <c r="GI91" s="310"/>
      <c r="GJ91" s="311"/>
      <c r="GK91" s="313"/>
      <c r="GL91" s="313"/>
      <c r="GM91" s="313"/>
      <c r="GN91" s="316"/>
      <c r="GO91" s="317"/>
      <c r="GP91" s="318"/>
      <c r="GQ91" s="313"/>
      <c r="GR91" s="313"/>
      <c r="GS91" s="313"/>
      <c r="GT91" s="313"/>
      <c r="GU91" s="313"/>
      <c r="GV91" s="313"/>
      <c r="GW91" s="321"/>
      <c r="GX91" s="321"/>
      <c r="GY91" s="325"/>
      <c r="GZ91" s="327"/>
      <c r="HA91" s="321"/>
      <c r="HB91" s="321"/>
      <c r="HC91" s="321"/>
      <c r="HD91" s="321"/>
      <c r="HE91" s="321"/>
      <c r="HF91" s="321"/>
      <c r="HG91" s="321"/>
      <c r="HH91" s="337"/>
      <c r="HI91" s="343"/>
      <c r="HJ91" s="347"/>
      <c r="HK91" s="321"/>
      <c r="HL91" s="352"/>
      <c r="HM91" s="355"/>
      <c r="HN91" s="355"/>
      <c r="HO91" s="355"/>
      <c r="HP91" s="355"/>
      <c r="HQ91" s="355"/>
      <c r="HR91" s="355"/>
      <c r="HS91" s="355"/>
      <c r="HT91" s="355"/>
      <c r="HU91" s="355"/>
      <c r="HV91" s="355"/>
      <c r="HW91" s="355"/>
      <c r="HX91" s="355"/>
      <c r="HY91" s="363"/>
      <c r="HZ91" s="369"/>
      <c r="IA91" s="373"/>
      <c r="IB91" s="377"/>
      <c r="IC91" s="380"/>
      <c r="ID91" s="382"/>
      <c r="IE91" s="384"/>
      <c r="IF91" s="386"/>
      <c r="IG91" s="389"/>
      <c r="IH91" s="392"/>
      <c r="II91" s="394"/>
      <c r="IJ91" s="396"/>
      <c r="IK91" s="399"/>
      <c r="IL91" s="400"/>
      <c r="IM91" s="401"/>
      <c r="IN91" s="402"/>
      <c r="IO91" s="404"/>
      <c r="IP91" s="406"/>
      <c r="IQ91" s="408"/>
      <c r="IR91" s="409"/>
      <c r="IS91" s="409"/>
      <c r="IT91" s="409"/>
      <c r="IU91" s="409"/>
      <c r="IV91" s="409"/>
      <c r="IW91" s="409"/>
      <c r="IX91" s="420"/>
      <c r="IY91" s="409"/>
      <c r="IZ91" s="409"/>
      <c r="JA91" s="409"/>
      <c r="JB91" s="409"/>
      <c r="JC91" s="429"/>
      <c r="JD91" s="431"/>
      <c r="JE91" s="433"/>
      <c r="JF91" s="434"/>
      <c r="JG91" s="435"/>
      <c r="JH91" s="436"/>
      <c r="JI91" s="437"/>
      <c r="JJ91" s="439"/>
      <c r="JK91" s="439"/>
      <c r="JL91" s="439"/>
      <c r="JM91" s="439"/>
      <c r="JN91" s="439"/>
      <c r="JO91" s="439"/>
      <c r="JP91" s="439"/>
      <c r="JQ91" s="439"/>
      <c r="JR91" s="439"/>
    </row>
    <row r="92" spans="1:278" s="92" customFormat="1" ht="14.1" customHeight="1">
      <c r="A92" s="111">
        <v>-40.5</v>
      </c>
      <c r="B92" s="110">
        <v>7.55</v>
      </c>
      <c r="C92" s="110">
        <f t="shared" si="25"/>
        <v>-4.9999999999999822E-2</v>
      </c>
      <c r="D92" s="110">
        <v>7.5</v>
      </c>
      <c r="E92" s="110">
        <f t="shared" si="23"/>
        <v>-1.2499999999999956E-2</v>
      </c>
      <c r="F92" s="222"/>
      <c r="G92" s="223"/>
      <c r="H92" s="223"/>
      <c r="I92" s="224"/>
      <c r="N92" s="590">
        <f t="shared" si="24"/>
        <v>7.55</v>
      </c>
      <c r="O92" s="100">
        <v>44.5</v>
      </c>
      <c r="P92" s="103">
        <v>4.71</v>
      </c>
      <c r="Q92" s="103">
        <v>-3.35</v>
      </c>
      <c r="R92" s="103">
        <f t="shared" si="21"/>
        <v>1.3599999999999999</v>
      </c>
      <c r="S92" s="104">
        <v>4.18</v>
      </c>
      <c r="T92" s="104">
        <v>-2.95</v>
      </c>
      <c r="U92" s="105">
        <f t="shared" si="26"/>
        <v>1.2299999999999995</v>
      </c>
      <c r="V92" s="103">
        <f t="shared" si="27"/>
        <v>4.03</v>
      </c>
      <c r="W92" s="103">
        <f t="shared" si="28"/>
        <v>3.5649999999999999</v>
      </c>
      <c r="X92" s="103">
        <f t="shared" si="17"/>
        <v>-89.874999999999929</v>
      </c>
      <c r="Y92" s="103">
        <f t="shared" si="18"/>
        <v>-86.325000000000003</v>
      </c>
      <c r="Z92" s="103">
        <f t="shared" si="29"/>
        <v>3.5499999999999261</v>
      </c>
      <c r="AA92" s="103">
        <f t="shared" si="30"/>
        <v>3.5499999999999261</v>
      </c>
      <c r="AB92" s="590">
        <v>3.59</v>
      </c>
      <c r="AC92" s="92">
        <f t="shared" si="20"/>
        <v>4.0000000000073754E-2</v>
      </c>
      <c r="AG92" s="477">
        <v>-0.73000000000007503</v>
      </c>
      <c r="AH92" s="478">
        <v>-0.85</v>
      </c>
      <c r="AI92" s="478">
        <v>0.4449999999998937</v>
      </c>
      <c r="AJ92" s="478">
        <v>-0.36500000000000909</v>
      </c>
      <c r="AK92" s="478">
        <v>-0.38</v>
      </c>
      <c r="AL92" s="478">
        <v>-0.39</v>
      </c>
      <c r="AM92" s="478">
        <v>-0.41</v>
      </c>
      <c r="AN92" s="478">
        <v>-0.43</v>
      </c>
      <c r="AO92" s="478">
        <v>-0.42</v>
      </c>
      <c r="AP92" s="478">
        <v>-0.44</v>
      </c>
      <c r="AQ92" s="478">
        <v>-0.46</v>
      </c>
      <c r="AR92" s="478">
        <v>-0.45</v>
      </c>
      <c r="AS92" s="478">
        <v>-0.47</v>
      </c>
      <c r="AT92" s="478">
        <v>-0.46</v>
      </c>
      <c r="AU92" s="478">
        <v>-0.48</v>
      </c>
      <c r="AV92" s="478">
        <v>-0.49</v>
      </c>
      <c r="AW92" s="478">
        <v>-0.51</v>
      </c>
      <c r="AX92" s="478">
        <v>-0.53</v>
      </c>
      <c r="AY92" s="478">
        <v>-0.51</v>
      </c>
      <c r="AZ92" s="478">
        <v>-0.53</v>
      </c>
      <c r="BA92" s="499">
        <v>-0.56000000000000005</v>
      </c>
      <c r="BB92" s="499">
        <v>1.5499999999999261</v>
      </c>
      <c r="BC92" s="499">
        <v>1.3999999999999062</v>
      </c>
      <c r="BD92" s="499">
        <v>-0.11500000000003752</v>
      </c>
      <c r="BE92" s="499">
        <v>1.6649999999999494</v>
      </c>
      <c r="BF92" s="499">
        <v>0.24999999999994316</v>
      </c>
      <c r="BG92" s="499">
        <v>2.3649999999999238</v>
      </c>
      <c r="BH92" s="499">
        <v>2.5189999999999344</v>
      </c>
      <c r="BI92" s="499">
        <v>0.58499999999990848</v>
      </c>
      <c r="BJ92" s="499">
        <v>0.76</v>
      </c>
      <c r="BK92" s="504">
        <v>7.4999999999817435E-3</v>
      </c>
      <c r="BL92" s="509">
        <v>-0.31500000000002615</v>
      </c>
      <c r="BM92" s="509">
        <v>-8.4000000000009956E-2</v>
      </c>
      <c r="BN92" s="509">
        <v>5.4599999999996346E-2</v>
      </c>
      <c r="BO92" s="509">
        <v>0.06</v>
      </c>
      <c r="BP92" s="509">
        <v>0.06</v>
      </c>
      <c r="BQ92" s="509">
        <v>0.06</v>
      </c>
      <c r="BR92" s="509">
        <v>0.51999999999989654</v>
      </c>
      <c r="BS92" s="528">
        <v>0.54</v>
      </c>
      <c r="BT92" s="528">
        <v>0.56000000000000005</v>
      </c>
      <c r="BU92" s="528">
        <v>0.59</v>
      </c>
      <c r="BV92" s="528">
        <v>0.56999999999999995</v>
      </c>
      <c r="BW92" s="528">
        <v>0.85999999999994259</v>
      </c>
      <c r="BX92" s="528">
        <v>0.89</v>
      </c>
      <c r="BY92" s="528">
        <v>0.66999999999987381</v>
      </c>
      <c r="BZ92" s="528">
        <v>-0.18500000000007333</v>
      </c>
      <c r="CA92" s="528">
        <v>2.969999999999942</v>
      </c>
      <c r="CB92" s="528">
        <v>3.07</v>
      </c>
      <c r="CC92" s="528">
        <v>3.2649999999999997</v>
      </c>
      <c r="CD92" s="528">
        <v>3.33</v>
      </c>
      <c r="CE92" s="528">
        <v>3.5299999999999443</v>
      </c>
      <c r="CF92" s="528">
        <v>3.59</v>
      </c>
      <c r="CG92" s="149">
        <v>3.66</v>
      </c>
      <c r="CH92" s="541">
        <v>3.738</v>
      </c>
      <c r="CI92" s="149">
        <v>3.706</v>
      </c>
      <c r="CJ92" s="149">
        <v>3.75</v>
      </c>
      <c r="CK92" s="149">
        <v>3.8163</v>
      </c>
      <c r="CL92" s="548">
        <v>3.77</v>
      </c>
      <c r="CM92" s="149">
        <v>3.83</v>
      </c>
      <c r="CN92" s="149">
        <v>3.89</v>
      </c>
      <c r="CO92" s="149">
        <v>3.94</v>
      </c>
      <c r="CP92" s="149">
        <v>3.9</v>
      </c>
      <c r="CQ92" s="149">
        <v>3.9662999999999999</v>
      </c>
      <c r="CR92" s="149">
        <v>4.0199999999999996</v>
      </c>
      <c r="CS92" s="149">
        <v>4.2601000000000262</v>
      </c>
      <c r="CT92" s="149">
        <v>5.7755299999999563</v>
      </c>
      <c r="CU92" s="149">
        <v>6.4249999999999261</v>
      </c>
      <c r="CV92" s="149">
        <v>5.4649999999999324</v>
      </c>
      <c r="CW92" s="149">
        <v>5.59</v>
      </c>
      <c r="CX92" s="149">
        <v>5.2849999999998971</v>
      </c>
      <c r="CY92" s="149">
        <v>5.39</v>
      </c>
      <c r="CZ92" s="149">
        <v>4.5499999999999545</v>
      </c>
      <c r="DA92" s="149">
        <v>5.5049999999999102</v>
      </c>
      <c r="DB92" s="149">
        <v>5.62</v>
      </c>
      <c r="DC92" s="149">
        <v>5.3249999999999318</v>
      </c>
      <c r="DD92" s="149">
        <v>5.43</v>
      </c>
      <c r="DE92" s="149">
        <v>6.1199999999999193</v>
      </c>
      <c r="DF92" s="149">
        <v>6.2300000000000075</v>
      </c>
      <c r="DG92" s="564">
        <v>6.32</v>
      </c>
      <c r="DH92" s="564">
        <v>6.43</v>
      </c>
      <c r="DI92" s="149">
        <v>6.53</v>
      </c>
      <c r="DJ92" s="149">
        <v>6.46</v>
      </c>
      <c r="DK92" s="149">
        <v>6.51</v>
      </c>
      <c r="DL92" s="149">
        <v>6.46</v>
      </c>
      <c r="DM92" s="149">
        <v>6.52</v>
      </c>
      <c r="DN92" s="149">
        <v>6.6899999999999995</v>
      </c>
      <c r="DO92" s="149">
        <v>6.77</v>
      </c>
      <c r="DP92" s="149">
        <v>6.85</v>
      </c>
      <c r="DQ92" s="149">
        <v>7.2769999999999655</v>
      </c>
      <c r="DR92" s="149">
        <v>7.4599999999999511</v>
      </c>
      <c r="DS92" s="149">
        <v>7.52</v>
      </c>
      <c r="DT92" s="149">
        <v>7.57</v>
      </c>
      <c r="DU92" s="149">
        <v>7.53</v>
      </c>
      <c r="DV92" s="149">
        <v>7.58</v>
      </c>
      <c r="DW92" s="591">
        <v>7.63</v>
      </c>
      <c r="DX92" s="149">
        <v>7.71</v>
      </c>
      <c r="DY92" s="593">
        <v>7.76</v>
      </c>
      <c r="DZ92" s="594">
        <v>7.69</v>
      </c>
      <c r="EA92" s="149">
        <v>7.73</v>
      </c>
      <c r="EB92" s="596">
        <v>7.66</v>
      </c>
      <c r="EC92" s="597">
        <v>7.81</v>
      </c>
      <c r="ED92" s="149">
        <v>7.89</v>
      </c>
      <c r="EE92" s="600">
        <v>7.83</v>
      </c>
      <c r="EF92" s="601">
        <v>7.79</v>
      </c>
      <c r="EG92" s="602">
        <v>7.87</v>
      </c>
      <c r="EH92" s="149">
        <v>7.7</v>
      </c>
      <c r="EI92" s="149">
        <v>7.77</v>
      </c>
      <c r="EJ92" s="149">
        <v>7.71</v>
      </c>
      <c r="EK92" s="149">
        <v>7.66</v>
      </c>
      <c r="EL92" s="149">
        <v>7.71</v>
      </c>
      <c r="EM92" s="149">
        <v>7.63</v>
      </c>
      <c r="EN92" s="149">
        <v>5.181999999999956</v>
      </c>
      <c r="EO92" s="149">
        <v>3.5499999999999261</v>
      </c>
      <c r="EP92" s="149">
        <v>3.57</v>
      </c>
      <c r="EQ92" s="149">
        <v>3.62</v>
      </c>
      <c r="ER92" s="149">
        <v>3.59</v>
      </c>
      <c r="ES92" s="149">
        <v>3.62</v>
      </c>
      <c r="ET92" s="621">
        <v>3.59</v>
      </c>
      <c r="EU92" s="149"/>
      <c r="EV92" s="149"/>
      <c r="EW92" s="149"/>
      <c r="EX92" s="149"/>
      <c r="EY92" s="149"/>
      <c r="EZ92" s="149"/>
      <c r="FA92" s="149"/>
      <c r="FB92" s="149"/>
      <c r="FC92" s="149"/>
      <c r="FD92" s="149"/>
      <c r="FE92" s="282"/>
      <c r="FF92" s="283"/>
      <c r="FG92" s="285"/>
      <c r="FH92" s="286"/>
      <c r="FI92" s="287"/>
      <c r="FJ92" s="288"/>
      <c r="FK92" s="289"/>
      <c r="FL92" s="290"/>
      <c r="FM92" s="291"/>
      <c r="FN92" s="291"/>
      <c r="FO92" s="293"/>
      <c r="FP92" s="294"/>
      <c r="FQ92" s="291"/>
      <c r="FR92" s="291"/>
      <c r="FS92" s="291"/>
      <c r="FT92" s="291"/>
      <c r="FU92" s="291"/>
      <c r="FV92" s="291"/>
      <c r="FW92" s="291"/>
      <c r="FX92" s="298"/>
      <c r="FY92" s="299"/>
      <c r="FZ92" s="300"/>
      <c r="GA92" s="301"/>
      <c r="GB92" s="302"/>
      <c r="GC92" s="304"/>
      <c r="GD92" s="305"/>
      <c r="GE92" s="306"/>
      <c r="GF92" s="307"/>
      <c r="GG92" s="308"/>
      <c r="GH92" s="309"/>
      <c r="GI92" s="310"/>
      <c r="GJ92" s="311"/>
      <c r="GK92" s="313"/>
      <c r="GL92" s="313"/>
      <c r="GM92" s="313"/>
      <c r="GN92" s="316"/>
      <c r="GO92" s="317"/>
      <c r="GP92" s="318"/>
      <c r="GQ92" s="313"/>
      <c r="GR92" s="313"/>
      <c r="GS92" s="313"/>
      <c r="GT92" s="313"/>
      <c r="GU92" s="313"/>
      <c r="GV92" s="313"/>
      <c r="GW92" s="321"/>
      <c r="GX92" s="321"/>
      <c r="GY92" s="325"/>
      <c r="GZ92" s="327"/>
      <c r="HA92" s="321"/>
      <c r="HB92" s="321"/>
      <c r="HC92" s="321"/>
      <c r="HD92" s="321"/>
      <c r="HE92" s="321"/>
      <c r="HF92" s="321"/>
      <c r="HG92" s="321"/>
      <c r="HH92" s="337"/>
      <c r="HI92" s="343"/>
      <c r="HJ92" s="347"/>
      <c r="HK92" s="321"/>
      <c r="HL92" s="352"/>
      <c r="HM92" s="355"/>
      <c r="HN92" s="355"/>
      <c r="HO92" s="355"/>
      <c r="HP92" s="355"/>
      <c r="HQ92" s="355"/>
      <c r="HR92" s="355"/>
      <c r="HS92" s="355"/>
      <c r="HT92" s="355"/>
      <c r="HU92" s="355"/>
      <c r="HV92" s="355"/>
      <c r="HW92" s="355"/>
      <c r="HX92" s="355"/>
      <c r="HY92" s="363"/>
      <c r="HZ92" s="369"/>
      <c r="IA92" s="373"/>
      <c r="IB92" s="377"/>
      <c r="IC92" s="380"/>
      <c r="ID92" s="382"/>
      <c r="IE92" s="384"/>
      <c r="IF92" s="386"/>
      <c r="IG92" s="389"/>
      <c r="IH92" s="392"/>
      <c r="II92" s="394"/>
      <c r="IJ92" s="396"/>
      <c r="IK92" s="399"/>
      <c r="IL92" s="400"/>
      <c r="IM92" s="401"/>
      <c r="IN92" s="402"/>
      <c r="IO92" s="404"/>
      <c r="IP92" s="406"/>
      <c r="IQ92" s="408"/>
      <c r="IR92" s="409"/>
      <c r="IS92" s="409"/>
      <c r="IT92" s="409"/>
      <c r="IU92" s="409"/>
      <c r="IV92" s="409"/>
      <c r="IW92" s="409"/>
      <c r="IX92" s="420"/>
      <c r="IY92" s="409"/>
      <c r="IZ92" s="409"/>
      <c r="JA92" s="409"/>
      <c r="JB92" s="409"/>
      <c r="JC92" s="429"/>
      <c r="JD92" s="431"/>
      <c r="JE92" s="433"/>
      <c r="JF92" s="434"/>
      <c r="JG92" s="435"/>
      <c r="JH92" s="436"/>
      <c r="JI92" s="437"/>
      <c r="JJ92" s="439"/>
      <c r="JK92" s="439"/>
      <c r="JL92" s="439"/>
      <c r="JM92" s="439"/>
      <c r="JN92" s="439"/>
      <c r="JO92" s="439"/>
      <c r="JP92" s="439"/>
      <c r="JQ92" s="439"/>
      <c r="JR92" s="439"/>
    </row>
    <row r="93" spans="1:278" s="92" customFormat="1" ht="14.1" customHeight="1">
      <c r="A93" s="111">
        <v>-41</v>
      </c>
      <c r="B93" s="110">
        <v>7.03</v>
      </c>
      <c r="C93" s="110">
        <f t="shared" si="25"/>
        <v>-4.9999999999999822E-2</v>
      </c>
      <c r="D93" s="110">
        <v>6.98</v>
      </c>
      <c r="E93" s="110">
        <f t="shared" si="23"/>
        <v>-1.2499999999999956E-2</v>
      </c>
      <c r="F93" s="222"/>
      <c r="G93" s="223"/>
      <c r="H93" s="223"/>
      <c r="I93" s="224"/>
      <c r="N93" s="590">
        <f t="shared" si="24"/>
        <v>7.03</v>
      </c>
      <c r="O93" s="100">
        <v>45</v>
      </c>
      <c r="P93" s="103">
        <v>5.69</v>
      </c>
      <c r="Q93" s="103">
        <v>-4.41</v>
      </c>
      <c r="R93" s="103">
        <f t="shared" si="21"/>
        <v>1.2800000000000002</v>
      </c>
      <c r="S93" s="104">
        <v>5.17</v>
      </c>
      <c r="T93" s="104">
        <v>-3.98</v>
      </c>
      <c r="U93" s="105">
        <f t="shared" si="26"/>
        <v>1.19</v>
      </c>
      <c r="V93" s="103">
        <f t="shared" si="27"/>
        <v>5.0500000000000007</v>
      </c>
      <c r="W93" s="103">
        <f t="shared" si="28"/>
        <v>4.5750000000000002</v>
      </c>
      <c r="X93" s="103">
        <f t="shared" si="17"/>
        <v>-84.824999999999932</v>
      </c>
      <c r="Y93" s="103">
        <f t="shared" si="18"/>
        <v>-81.75</v>
      </c>
      <c r="Z93" s="103">
        <f t="shared" si="29"/>
        <v>3.0749999999999318</v>
      </c>
      <c r="AA93" s="103">
        <f t="shared" si="30"/>
        <v>3.0749999999999318</v>
      </c>
      <c r="AB93" s="590">
        <v>3.14</v>
      </c>
      <c r="AC93" s="92">
        <f t="shared" si="20"/>
        <v>6.5000000000068336E-2</v>
      </c>
      <c r="AG93" s="477">
        <v>-0.79000000000007731</v>
      </c>
      <c r="AH93" s="478">
        <v>-0.92</v>
      </c>
      <c r="AI93" s="478">
        <v>0.43999999999989825</v>
      </c>
      <c r="AJ93" s="478">
        <v>-0.40500000000000114</v>
      </c>
      <c r="AK93" s="478">
        <v>-0.43</v>
      </c>
      <c r="AL93" s="478">
        <v>-0.45</v>
      </c>
      <c r="AM93" s="478">
        <v>-0.47</v>
      </c>
      <c r="AN93" s="478">
        <v>-0.49</v>
      </c>
      <c r="AO93" s="478">
        <v>-0.48</v>
      </c>
      <c r="AP93" s="478">
        <v>-0.5</v>
      </c>
      <c r="AQ93" s="478">
        <v>-0.52</v>
      </c>
      <c r="AR93" s="478">
        <v>-0.5</v>
      </c>
      <c r="AS93" s="478">
        <v>-0.52</v>
      </c>
      <c r="AT93" s="478">
        <v>-0.5</v>
      </c>
      <c r="AU93" s="478">
        <v>-0.52</v>
      </c>
      <c r="AV93" s="478">
        <v>-0.53</v>
      </c>
      <c r="AW93" s="478">
        <v>-0.55000000000000004</v>
      </c>
      <c r="AX93" s="478">
        <v>-0.56999999999999995</v>
      </c>
      <c r="AY93" s="478">
        <v>-0.55000000000000004</v>
      </c>
      <c r="AZ93" s="478">
        <v>-0.56999999999999995</v>
      </c>
      <c r="BA93" s="499">
        <v>-0.6</v>
      </c>
      <c r="BB93" s="499">
        <v>1.4849999999999284</v>
      </c>
      <c r="BC93" s="499">
        <v>1.329999999999913</v>
      </c>
      <c r="BD93" s="499">
        <v>-0.19500000000003581</v>
      </c>
      <c r="BE93" s="499">
        <v>1.5899999999999466</v>
      </c>
      <c r="BF93" s="499">
        <v>0.17999999999994998</v>
      </c>
      <c r="BG93" s="499">
        <v>2.2849999999999255</v>
      </c>
      <c r="BH93" s="499">
        <v>2.4229999999999365</v>
      </c>
      <c r="BI93" s="499">
        <v>0.48499999999991417</v>
      </c>
      <c r="BJ93" s="499">
        <v>0.64</v>
      </c>
      <c r="BK93" s="504">
        <v>-0.11250000000002147</v>
      </c>
      <c r="BL93" s="509">
        <v>-0.4350000000000307</v>
      </c>
      <c r="BM93" s="509">
        <v>-0.2280000000000145</v>
      </c>
      <c r="BN93" s="509">
        <v>-0.10380000000000819</v>
      </c>
      <c r="BO93" s="509">
        <v>-0.11</v>
      </c>
      <c r="BP93" s="509">
        <v>-0.11</v>
      </c>
      <c r="BQ93" s="509">
        <v>-0.11</v>
      </c>
      <c r="BR93" s="509">
        <v>0.49999999999990052</v>
      </c>
      <c r="BS93" s="528">
        <v>0.52</v>
      </c>
      <c r="BT93" s="528">
        <v>0.54</v>
      </c>
      <c r="BU93" s="528">
        <v>0.56999999999999995</v>
      </c>
      <c r="BV93" s="528">
        <v>0.55000000000000004</v>
      </c>
      <c r="BW93" s="528">
        <v>0.73999999999995225</v>
      </c>
      <c r="BX93" s="528">
        <v>0.76</v>
      </c>
      <c r="BY93" s="528">
        <v>0.56499999999988404</v>
      </c>
      <c r="BZ93" s="528">
        <v>-0.26000000000007617</v>
      </c>
      <c r="CA93" s="528">
        <v>2.7749999999999488</v>
      </c>
      <c r="CB93" s="528">
        <v>2.87</v>
      </c>
      <c r="CC93" s="528">
        <v>3.0500000000000003</v>
      </c>
      <c r="CD93" s="528">
        <v>3.11</v>
      </c>
      <c r="CE93" s="528">
        <v>3.3499999999999517</v>
      </c>
      <c r="CF93" s="528">
        <v>3.41</v>
      </c>
      <c r="CG93" s="149">
        <v>3.48</v>
      </c>
      <c r="CH93" s="541">
        <v>3.552</v>
      </c>
      <c r="CI93" s="149">
        <v>3.51</v>
      </c>
      <c r="CJ93" s="149">
        <v>3.55</v>
      </c>
      <c r="CK93" s="149">
        <v>3.6111999999999997</v>
      </c>
      <c r="CL93" s="548">
        <v>3.57</v>
      </c>
      <c r="CM93" s="149">
        <v>3.63</v>
      </c>
      <c r="CN93" s="149">
        <v>3.68</v>
      </c>
      <c r="CO93" s="149">
        <v>3.72</v>
      </c>
      <c r="CP93" s="149">
        <v>3.68</v>
      </c>
      <c r="CQ93" s="149">
        <v>3.7412000000000001</v>
      </c>
      <c r="CR93" s="149">
        <v>3.79</v>
      </c>
      <c r="CS93" s="149">
        <v>4.0056000000000234</v>
      </c>
      <c r="CT93" s="149">
        <v>5.5311799999999582</v>
      </c>
      <c r="CU93" s="149">
        <v>6.1849999999999312</v>
      </c>
      <c r="CV93" s="149">
        <v>5.2099999999999369</v>
      </c>
      <c r="CW93" s="149">
        <v>5.33</v>
      </c>
      <c r="CX93" s="149">
        <v>5.004999999999896</v>
      </c>
      <c r="CY93" s="149">
        <v>5.1100000000000003</v>
      </c>
      <c r="CZ93" s="149">
        <v>4.2899999999999636</v>
      </c>
      <c r="DA93" s="149">
        <v>5.2149999999999181</v>
      </c>
      <c r="DB93" s="149">
        <v>5.32</v>
      </c>
      <c r="DC93" s="149">
        <v>5.0449999999999307</v>
      </c>
      <c r="DD93" s="149">
        <v>5.15</v>
      </c>
      <c r="DE93" s="149">
        <v>5.8299999999999272</v>
      </c>
      <c r="DF93" s="149">
        <v>5.9400000000000066</v>
      </c>
      <c r="DG93" s="564">
        <v>6.03</v>
      </c>
      <c r="DH93" s="564">
        <v>6.14</v>
      </c>
      <c r="DI93" s="149">
        <v>6.24</v>
      </c>
      <c r="DJ93" s="149">
        <v>6.18</v>
      </c>
      <c r="DK93" s="149">
        <v>6.22</v>
      </c>
      <c r="DL93" s="149">
        <v>6.17</v>
      </c>
      <c r="DM93" s="149">
        <v>6.23</v>
      </c>
      <c r="DN93" s="149">
        <v>6.3500000000000005</v>
      </c>
      <c r="DO93" s="149">
        <v>6.43</v>
      </c>
      <c r="DP93" s="149">
        <v>6.51</v>
      </c>
      <c r="DQ93" s="149">
        <v>6.9194999999999691</v>
      </c>
      <c r="DR93" s="149">
        <v>7.0949999999999562</v>
      </c>
      <c r="DS93" s="149">
        <v>7.15</v>
      </c>
      <c r="DT93" s="149">
        <v>7.2</v>
      </c>
      <c r="DU93" s="149">
        <v>7.16</v>
      </c>
      <c r="DV93" s="149">
        <v>7.21</v>
      </c>
      <c r="DW93" s="591">
        <v>7.26</v>
      </c>
      <c r="DX93" s="149">
        <v>7.33</v>
      </c>
      <c r="DY93" s="593">
        <v>7.37</v>
      </c>
      <c r="DZ93" s="594">
        <v>7.3</v>
      </c>
      <c r="EA93" s="149">
        <v>7.34</v>
      </c>
      <c r="EB93" s="596">
        <v>7.27</v>
      </c>
      <c r="EC93" s="597">
        <v>7.42</v>
      </c>
      <c r="ED93" s="149">
        <v>7.49</v>
      </c>
      <c r="EE93" s="600">
        <v>7.44</v>
      </c>
      <c r="EF93" s="601">
        <v>7.4</v>
      </c>
      <c r="EG93" s="602">
        <v>7.47</v>
      </c>
      <c r="EH93" s="149">
        <v>7.31</v>
      </c>
      <c r="EI93" s="149">
        <v>7.38</v>
      </c>
      <c r="EJ93" s="149">
        <v>7.32</v>
      </c>
      <c r="EK93" s="149">
        <v>7.27</v>
      </c>
      <c r="EL93" s="149">
        <v>7.32</v>
      </c>
      <c r="EM93" s="149">
        <v>7.25</v>
      </c>
      <c r="EN93" s="149">
        <v>4.7449999999999593</v>
      </c>
      <c r="EO93" s="149">
        <v>3.0749999999999318</v>
      </c>
      <c r="EP93" s="149">
        <v>3.1</v>
      </c>
      <c r="EQ93" s="149">
        <v>3.15</v>
      </c>
      <c r="ER93" s="149">
        <v>3.13</v>
      </c>
      <c r="ES93" s="149">
        <v>3.16</v>
      </c>
      <c r="ET93" s="621">
        <v>3.14</v>
      </c>
      <c r="EU93" s="149"/>
      <c r="EV93" s="149"/>
      <c r="EW93" s="149"/>
      <c r="EX93" s="149"/>
      <c r="EY93" s="149"/>
      <c r="EZ93" s="149"/>
      <c r="FA93" s="149"/>
      <c r="FB93" s="149"/>
      <c r="FC93" s="149"/>
      <c r="FD93" s="149"/>
      <c r="FE93" s="282"/>
      <c r="FF93" s="283"/>
      <c r="FG93" s="285"/>
      <c r="FH93" s="286"/>
      <c r="FI93" s="287"/>
      <c r="FJ93" s="288"/>
      <c r="FK93" s="289"/>
      <c r="FL93" s="290"/>
      <c r="FM93" s="291"/>
      <c r="FN93" s="291"/>
      <c r="FO93" s="293"/>
      <c r="FP93" s="294"/>
      <c r="FQ93" s="291"/>
      <c r="FR93" s="291"/>
      <c r="FS93" s="291"/>
      <c r="FT93" s="291"/>
      <c r="FU93" s="291"/>
      <c r="FV93" s="291"/>
      <c r="FW93" s="291"/>
      <c r="FX93" s="298"/>
      <c r="FY93" s="299"/>
      <c r="FZ93" s="300"/>
      <c r="GA93" s="301"/>
      <c r="GB93" s="302"/>
      <c r="GC93" s="304"/>
      <c r="GD93" s="305"/>
      <c r="GE93" s="306"/>
      <c r="GF93" s="307"/>
      <c r="GG93" s="308"/>
      <c r="GH93" s="309"/>
      <c r="GI93" s="310"/>
      <c r="GJ93" s="311"/>
      <c r="GK93" s="313"/>
      <c r="GL93" s="313"/>
      <c r="GM93" s="313"/>
      <c r="GN93" s="316"/>
      <c r="GO93" s="317"/>
      <c r="GP93" s="318"/>
      <c r="GQ93" s="313"/>
      <c r="GR93" s="313"/>
      <c r="GS93" s="313"/>
      <c r="GT93" s="313"/>
      <c r="GU93" s="313"/>
      <c r="GV93" s="313"/>
      <c r="GW93" s="321"/>
      <c r="GX93" s="321"/>
      <c r="GY93" s="325"/>
      <c r="GZ93" s="327"/>
      <c r="HA93" s="321"/>
      <c r="HB93" s="321"/>
      <c r="HC93" s="321"/>
      <c r="HD93" s="321"/>
      <c r="HE93" s="321"/>
      <c r="HF93" s="321"/>
      <c r="HG93" s="321"/>
      <c r="HH93" s="337"/>
      <c r="HI93" s="343"/>
      <c r="HJ93" s="347"/>
      <c r="HK93" s="321"/>
      <c r="HL93" s="352"/>
      <c r="HM93" s="355"/>
      <c r="HN93" s="355"/>
      <c r="HO93" s="355"/>
      <c r="HP93" s="355"/>
      <c r="HQ93" s="355"/>
      <c r="HR93" s="355"/>
      <c r="HS93" s="355"/>
      <c r="HT93" s="355"/>
      <c r="HU93" s="355"/>
      <c r="HV93" s="355"/>
      <c r="HW93" s="355"/>
      <c r="HX93" s="355"/>
      <c r="HY93" s="363"/>
      <c r="HZ93" s="369"/>
      <c r="IA93" s="373"/>
      <c r="IB93" s="377"/>
      <c r="IC93" s="380"/>
      <c r="ID93" s="382"/>
      <c r="IE93" s="384"/>
      <c r="IF93" s="386"/>
      <c r="IG93" s="389"/>
      <c r="IH93" s="392"/>
      <c r="II93" s="394"/>
      <c r="IJ93" s="396"/>
      <c r="IK93" s="399"/>
      <c r="IL93" s="400"/>
      <c r="IM93" s="401"/>
      <c r="IN93" s="402"/>
      <c r="IO93" s="404"/>
      <c r="IP93" s="406"/>
      <c r="IQ93" s="408"/>
      <c r="IR93" s="409"/>
      <c r="IS93" s="409"/>
      <c r="IT93" s="409"/>
      <c r="IU93" s="409"/>
      <c r="IV93" s="409"/>
      <c r="IW93" s="409"/>
      <c r="IX93" s="420"/>
      <c r="IY93" s="409"/>
      <c r="IZ93" s="409"/>
      <c r="JA93" s="409"/>
      <c r="JB93" s="409"/>
      <c r="JC93" s="429"/>
      <c r="JD93" s="431"/>
      <c r="JE93" s="433"/>
      <c r="JF93" s="434"/>
      <c r="JG93" s="435"/>
      <c r="JH93" s="436"/>
      <c r="JI93" s="437"/>
      <c r="JJ93" s="439"/>
      <c r="JK93" s="439"/>
      <c r="JL93" s="439"/>
      <c r="JM93" s="439"/>
      <c r="JN93" s="439"/>
      <c r="JO93" s="439"/>
      <c r="JP93" s="439"/>
      <c r="JQ93" s="439"/>
      <c r="JR93" s="439"/>
    </row>
    <row r="94" spans="1:278" s="92" customFormat="1" ht="14.1" customHeight="1">
      <c r="A94" s="111">
        <v>-41.5</v>
      </c>
      <c r="B94" s="110">
        <v>6.52</v>
      </c>
      <c r="C94" s="110">
        <f t="shared" si="25"/>
        <v>-4.9999999999999822E-2</v>
      </c>
      <c r="D94" s="110">
        <v>6.47</v>
      </c>
      <c r="E94" s="110">
        <f t="shared" si="23"/>
        <v>-1.2499999999999956E-2</v>
      </c>
      <c r="F94" s="222"/>
      <c r="G94" s="223"/>
      <c r="H94" s="223"/>
      <c r="I94" s="224"/>
      <c r="N94" s="590">
        <f t="shared" si="24"/>
        <v>6.52</v>
      </c>
      <c r="O94" s="100">
        <v>45.5</v>
      </c>
      <c r="P94" s="103">
        <v>6.06</v>
      </c>
      <c r="Q94" s="103">
        <v>-4.72</v>
      </c>
      <c r="R94" s="103">
        <f t="shared" si="21"/>
        <v>1.3399999999999999</v>
      </c>
      <c r="S94" s="104">
        <v>5.48</v>
      </c>
      <c r="T94" s="104">
        <v>-4.32</v>
      </c>
      <c r="U94" s="105">
        <f t="shared" si="26"/>
        <v>1.1600000000000001</v>
      </c>
      <c r="V94" s="103">
        <f t="shared" si="27"/>
        <v>5.39</v>
      </c>
      <c r="W94" s="103">
        <f t="shared" si="28"/>
        <v>4.9000000000000004</v>
      </c>
      <c r="X94" s="103">
        <f t="shared" si="17"/>
        <v>-79.434999999999931</v>
      </c>
      <c r="Y94" s="103">
        <f t="shared" si="18"/>
        <v>-76.849999999999994</v>
      </c>
      <c r="Z94" s="103">
        <f t="shared" si="29"/>
        <v>2.5849999999999369</v>
      </c>
      <c r="AA94" s="103">
        <f t="shared" si="30"/>
        <v>2.5849999999999369</v>
      </c>
      <c r="AB94" s="590">
        <v>2.62</v>
      </c>
      <c r="AC94" s="92">
        <f t="shared" si="20"/>
        <v>3.5000000000063203E-2</v>
      </c>
      <c r="AG94" s="477">
        <v>-0.81500000000008299</v>
      </c>
      <c r="AH94" s="478">
        <v>-0.95</v>
      </c>
      <c r="AI94" s="478">
        <v>0.4449999999998937</v>
      </c>
      <c r="AJ94" s="478">
        <v>-0.43500000000000227</v>
      </c>
      <c r="AK94" s="478">
        <v>-0.46</v>
      </c>
      <c r="AL94" s="478">
        <v>-0.48</v>
      </c>
      <c r="AM94" s="478">
        <v>-0.5</v>
      </c>
      <c r="AN94" s="478">
        <v>-0.53</v>
      </c>
      <c r="AO94" s="478">
        <v>-0.51</v>
      </c>
      <c r="AP94" s="478">
        <v>-0.53</v>
      </c>
      <c r="AQ94" s="478">
        <v>-0.55000000000000004</v>
      </c>
      <c r="AR94" s="478">
        <v>-0.53</v>
      </c>
      <c r="AS94" s="478">
        <v>-0.55000000000000004</v>
      </c>
      <c r="AT94" s="478">
        <v>-0.53</v>
      </c>
      <c r="AU94" s="478">
        <v>-0.55000000000000004</v>
      </c>
      <c r="AV94" s="478">
        <v>-0.56000000000000005</v>
      </c>
      <c r="AW94" s="478">
        <v>-0.57999999999999996</v>
      </c>
      <c r="AX94" s="478">
        <v>-0.6</v>
      </c>
      <c r="AY94" s="478">
        <v>-0.57999999999999996</v>
      </c>
      <c r="AZ94" s="478">
        <v>-0.6</v>
      </c>
      <c r="BA94" s="499">
        <v>-0.63</v>
      </c>
      <c r="BB94" s="499">
        <v>1.6399999999999295</v>
      </c>
      <c r="BC94" s="499">
        <v>1.2999999999999119</v>
      </c>
      <c r="BD94" s="499">
        <v>-0.22500000000003695</v>
      </c>
      <c r="BE94" s="499">
        <v>1.5599999999999454</v>
      </c>
      <c r="BF94" s="499">
        <v>0.12999999999995282</v>
      </c>
      <c r="BG94" s="499">
        <v>2.2299999999999187</v>
      </c>
      <c r="BH94" s="499">
        <v>2.3519999999999297</v>
      </c>
      <c r="BI94" s="499">
        <v>0.40999999999991132</v>
      </c>
      <c r="BJ94" s="499">
        <v>0.55000000000000004</v>
      </c>
      <c r="BK94" s="504">
        <v>-0.19200000000002337</v>
      </c>
      <c r="BL94" s="509">
        <v>-0.51000000000003354</v>
      </c>
      <c r="BM94" s="509">
        <v>-0.32700000000001733</v>
      </c>
      <c r="BN94" s="509">
        <v>-0.21720000000001105</v>
      </c>
      <c r="BO94" s="509">
        <v>-0.22</v>
      </c>
      <c r="BP94" s="509">
        <v>-0.22</v>
      </c>
      <c r="BQ94" s="509">
        <v>-0.22</v>
      </c>
      <c r="BR94" s="509">
        <v>0.4799999999999045</v>
      </c>
      <c r="BS94" s="528">
        <v>0.5</v>
      </c>
      <c r="BT94" s="528">
        <v>0.52</v>
      </c>
      <c r="BU94" s="528">
        <v>0.55000000000000004</v>
      </c>
      <c r="BV94" s="528">
        <v>0.53</v>
      </c>
      <c r="BW94" s="528">
        <v>0.66999999999994486</v>
      </c>
      <c r="BX94" s="528">
        <v>0.69</v>
      </c>
      <c r="BY94" s="528">
        <v>0.51999999999988233</v>
      </c>
      <c r="BZ94" s="528">
        <v>-0.3250000000000739</v>
      </c>
      <c r="CA94" s="528">
        <v>2.6099999999999426</v>
      </c>
      <c r="CB94" s="528">
        <v>2.69</v>
      </c>
      <c r="CC94" s="528">
        <v>2.855</v>
      </c>
      <c r="CD94" s="528">
        <v>2.91</v>
      </c>
      <c r="CE94" s="528">
        <v>3.1899999999999551</v>
      </c>
      <c r="CF94" s="528">
        <v>3.25</v>
      </c>
      <c r="CG94" s="149">
        <v>3.32</v>
      </c>
      <c r="CH94" s="541">
        <v>3.3859999999999997</v>
      </c>
      <c r="CI94" s="149">
        <v>3.3339999999999996</v>
      </c>
      <c r="CJ94" s="149">
        <v>3.37</v>
      </c>
      <c r="CK94" s="149">
        <v>3.4260999999999999</v>
      </c>
      <c r="CL94" s="548">
        <v>3.38</v>
      </c>
      <c r="CM94" s="149">
        <v>3.43</v>
      </c>
      <c r="CN94" s="149">
        <v>3.48</v>
      </c>
      <c r="CO94" s="149">
        <v>3.52</v>
      </c>
      <c r="CP94" s="149">
        <v>3.48</v>
      </c>
      <c r="CQ94" s="149">
        <v>3.5360999999999998</v>
      </c>
      <c r="CR94" s="149">
        <v>3.58</v>
      </c>
      <c r="CS94" s="149">
        <v>3.7711000000000219</v>
      </c>
      <c r="CT94" s="149">
        <v>5.310329999999956</v>
      </c>
      <c r="CU94" s="149">
        <v>5.9699999999999278</v>
      </c>
      <c r="CV94" s="149">
        <v>4.9949999999999335</v>
      </c>
      <c r="CW94" s="149">
        <v>5.1100000000000003</v>
      </c>
      <c r="CX94" s="149">
        <v>4.754999999999896</v>
      </c>
      <c r="CY94" s="149">
        <v>4.8499999999999996</v>
      </c>
      <c r="CZ94" s="149">
        <v>4.0699999999999648</v>
      </c>
      <c r="DA94" s="149">
        <v>4.9299999999999216</v>
      </c>
      <c r="DB94" s="149">
        <v>5.03</v>
      </c>
      <c r="DC94" s="149">
        <v>4.7799999999999301</v>
      </c>
      <c r="DD94" s="149">
        <v>4.88</v>
      </c>
      <c r="DE94" s="149">
        <v>5.5499999999999261</v>
      </c>
      <c r="DF94" s="149">
        <v>5.6490000000000071</v>
      </c>
      <c r="DG94" s="564">
        <v>5.73</v>
      </c>
      <c r="DH94" s="564">
        <v>5.83</v>
      </c>
      <c r="DI94" s="149">
        <v>5.92</v>
      </c>
      <c r="DJ94" s="149">
        <v>5.86</v>
      </c>
      <c r="DK94" s="149">
        <v>5.9</v>
      </c>
      <c r="DL94" s="149">
        <v>5.85</v>
      </c>
      <c r="DM94" s="149">
        <v>5.91</v>
      </c>
      <c r="DN94" s="149">
        <v>5.98</v>
      </c>
      <c r="DO94" s="149">
        <v>6.05</v>
      </c>
      <c r="DP94" s="149">
        <v>6.12</v>
      </c>
      <c r="DQ94" s="149">
        <v>6.5399999999999689</v>
      </c>
      <c r="DR94" s="149">
        <v>6.7199999999999562</v>
      </c>
      <c r="DS94" s="149">
        <v>6.77</v>
      </c>
      <c r="DT94" s="149">
        <v>6.82</v>
      </c>
      <c r="DU94" s="149">
        <v>6.79</v>
      </c>
      <c r="DV94" s="149">
        <v>6.84</v>
      </c>
      <c r="DW94" s="591">
        <v>6.89</v>
      </c>
      <c r="DX94" s="149">
        <v>6.96</v>
      </c>
      <c r="DY94" s="593">
        <v>7</v>
      </c>
      <c r="DZ94" s="594">
        <v>6.94</v>
      </c>
      <c r="EA94" s="149">
        <v>6.97</v>
      </c>
      <c r="EB94" s="596">
        <v>6.91</v>
      </c>
      <c r="EC94" s="597">
        <v>7.05</v>
      </c>
      <c r="ED94" s="149">
        <v>7.12</v>
      </c>
      <c r="EE94" s="600">
        <v>7.07</v>
      </c>
      <c r="EF94" s="601">
        <v>7.03</v>
      </c>
      <c r="EG94" s="602">
        <v>7.1</v>
      </c>
      <c r="EH94" s="149">
        <v>6.94</v>
      </c>
      <c r="EI94" s="149">
        <v>7</v>
      </c>
      <c r="EJ94" s="149">
        <v>6.94</v>
      </c>
      <c r="EK94" s="149">
        <v>6.89</v>
      </c>
      <c r="EL94" s="149">
        <v>6.94</v>
      </c>
      <c r="EM94" s="149">
        <v>6.87</v>
      </c>
      <c r="EN94" s="149">
        <v>4.2989999999999622</v>
      </c>
      <c r="EO94" s="149">
        <v>2.5849999999999369</v>
      </c>
      <c r="EP94" s="149">
        <v>2.6</v>
      </c>
      <c r="EQ94" s="149">
        <v>2.64</v>
      </c>
      <c r="ER94" s="149">
        <v>2.62</v>
      </c>
      <c r="ES94" s="149">
        <v>2.64</v>
      </c>
      <c r="ET94" s="621">
        <v>2.62</v>
      </c>
      <c r="EU94" s="149"/>
      <c r="EV94" s="149"/>
      <c r="EW94" s="149"/>
      <c r="EX94" s="149"/>
      <c r="EY94" s="149"/>
      <c r="EZ94" s="149"/>
      <c r="FA94" s="149"/>
      <c r="FB94" s="149"/>
      <c r="FC94" s="149"/>
      <c r="FD94" s="149"/>
      <c r="FE94" s="282"/>
      <c r="FF94" s="283"/>
      <c r="FG94" s="285"/>
      <c r="FH94" s="286"/>
      <c r="FI94" s="287"/>
      <c r="FJ94" s="288"/>
      <c r="FK94" s="289"/>
      <c r="FL94" s="290"/>
      <c r="FM94" s="291"/>
      <c r="FN94" s="291"/>
      <c r="FO94" s="293"/>
      <c r="FP94" s="294"/>
      <c r="FQ94" s="291"/>
      <c r="FR94" s="291"/>
      <c r="FS94" s="291"/>
      <c r="FT94" s="291"/>
      <c r="FU94" s="291"/>
      <c r="FV94" s="291"/>
      <c r="FW94" s="291"/>
      <c r="FX94" s="298"/>
      <c r="FY94" s="299"/>
      <c r="FZ94" s="300"/>
      <c r="GA94" s="301"/>
      <c r="GB94" s="302"/>
      <c r="GC94" s="304"/>
      <c r="GD94" s="305"/>
      <c r="GE94" s="306"/>
      <c r="GF94" s="307"/>
      <c r="GG94" s="308"/>
      <c r="GH94" s="309"/>
      <c r="GI94" s="310"/>
      <c r="GJ94" s="311"/>
      <c r="GK94" s="313"/>
      <c r="GL94" s="313"/>
      <c r="GM94" s="313"/>
      <c r="GN94" s="316"/>
      <c r="GO94" s="317"/>
      <c r="GP94" s="318"/>
      <c r="GQ94" s="313"/>
      <c r="GR94" s="313"/>
      <c r="GS94" s="313"/>
      <c r="GT94" s="313"/>
      <c r="GU94" s="313"/>
      <c r="GV94" s="313"/>
      <c r="GW94" s="321"/>
      <c r="GX94" s="321"/>
      <c r="GY94" s="325"/>
      <c r="GZ94" s="327"/>
      <c r="HA94" s="321"/>
      <c r="HB94" s="321"/>
      <c r="HC94" s="321"/>
      <c r="HD94" s="321"/>
      <c r="HE94" s="321"/>
      <c r="HF94" s="321"/>
      <c r="HG94" s="321"/>
      <c r="HH94" s="337"/>
      <c r="HI94" s="343"/>
      <c r="HJ94" s="347"/>
      <c r="HK94" s="321"/>
      <c r="HL94" s="352"/>
      <c r="HM94" s="355"/>
      <c r="HN94" s="355"/>
      <c r="HO94" s="355"/>
      <c r="HP94" s="355"/>
      <c r="HQ94" s="355"/>
      <c r="HR94" s="355"/>
      <c r="HS94" s="355"/>
      <c r="HT94" s="355"/>
      <c r="HU94" s="355"/>
      <c r="HV94" s="355"/>
      <c r="HW94" s="355"/>
      <c r="HX94" s="355"/>
      <c r="HY94" s="363"/>
      <c r="HZ94" s="369"/>
      <c r="IA94" s="373"/>
      <c r="IB94" s="377"/>
      <c r="IC94" s="380"/>
      <c r="ID94" s="382"/>
      <c r="IE94" s="384"/>
      <c r="IF94" s="386"/>
      <c r="IG94" s="389"/>
      <c r="IH94" s="392"/>
      <c r="II94" s="394"/>
      <c r="IJ94" s="396"/>
      <c r="IK94" s="399"/>
      <c r="IL94" s="400"/>
      <c r="IM94" s="401"/>
      <c r="IN94" s="402"/>
      <c r="IO94" s="404"/>
      <c r="IP94" s="406"/>
      <c r="IQ94" s="408"/>
      <c r="IR94" s="409"/>
      <c r="IS94" s="409"/>
      <c r="IT94" s="409"/>
      <c r="IU94" s="409"/>
      <c r="IV94" s="409"/>
      <c r="IW94" s="409"/>
      <c r="IX94" s="420"/>
      <c r="IY94" s="409"/>
      <c r="IZ94" s="409"/>
      <c r="JA94" s="409"/>
      <c r="JB94" s="409"/>
      <c r="JC94" s="429"/>
      <c r="JD94" s="431"/>
      <c r="JE94" s="433"/>
      <c r="JF94" s="434"/>
      <c r="JG94" s="435"/>
      <c r="JH94" s="436"/>
      <c r="JI94" s="437"/>
      <c r="JJ94" s="439"/>
      <c r="JK94" s="439"/>
      <c r="JL94" s="439"/>
      <c r="JM94" s="439"/>
      <c r="JN94" s="439"/>
      <c r="JO94" s="439"/>
      <c r="JP94" s="439"/>
      <c r="JQ94" s="439"/>
      <c r="JR94" s="439"/>
    </row>
    <row r="95" spans="1:278" s="92" customFormat="1" ht="14.1" customHeight="1">
      <c r="A95" s="111">
        <v>-42</v>
      </c>
      <c r="B95" s="110">
        <v>5.98</v>
      </c>
      <c r="C95" s="110">
        <f t="shared" si="25"/>
        <v>-4.0000000000000036E-2</v>
      </c>
      <c r="D95" s="110">
        <v>5.94</v>
      </c>
      <c r="E95" s="110">
        <f t="shared" si="23"/>
        <v>-1.0000000000000009E-2</v>
      </c>
      <c r="F95" s="222"/>
      <c r="G95" s="223"/>
      <c r="H95" s="223"/>
      <c r="I95" s="224"/>
      <c r="N95" s="590">
        <f t="shared" si="24"/>
        <v>5.98</v>
      </c>
      <c r="O95" s="100">
        <v>46</v>
      </c>
      <c r="P95" s="103">
        <v>5.04</v>
      </c>
      <c r="Q95" s="103">
        <v>-3.76</v>
      </c>
      <c r="R95" s="103">
        <f t="shared" si="21"/>
        <v>1.2800000000000002</v>
      </c>
      <c r="S95" s="104">
        <v>4.49</v>
      </c>
      <c r="T95" s="104">
        <v>-3.24</v>
      </c>
      <c r="U95" s="105">
        <f t="shared" si="26"/>
        <v>1.25</v>
      </c>
      <c r="V95" s="103">
        <f t="shared" si="27"/>
        <v>4.4000000000000004</v>
      </c>
      <c r="W95" s="103">
        <f t="shared" si="28"/>
        <v>3.8650000000000002</v>
      </c>
      <c r="X95" s="103">
        <f t="shared" si="17"/>
        <v>-75.034999999999926</v>
      </c>
      <c r="Y95" s="103">
        <f t="shared" si="18"/>
        <v>-72.984999999999999</v>
      </c>
      <c r="Z95" s="103">
        <f t="shared" si="29"/>
        <v>2.0499999999999261</v>
      </c>
      <c r="AA95" s="103">
        <f t="shared" si="30"/>
        <v>2.0499999999999261</v>
      </c>
      <c r="AB95" s="590">
        <v>2.09</v>
      </c>
      <c r="AC95" s="92">
        <f t="shared" si="20"/>
        <v>4.0000000000073754E-2</v>
      </c>
      <c r="AG95" s="477">
        <v>-0.87500000000008527</v>
      </c>
      <c r="AH95" s="478">
        <v>-1.02</v>
      </c>
      <c r="AI95" s="478">
        <v>0.4099999999998829</v>
      </c>
      <c r="AJ95" s="478">
        <v>-0.49000000000000909</v>
      </c>
      <c r="AK95" s="478">
        <v>-0.51</v>
      </c>
      <c r="AL95" s="478">
        <v>-0.53</v>
      </c>
      <c r="AM95" s="478">
        <v>-0.55000000000000004</v>
      </c>
      <c r="AN95" s="478">
        <v>-0.57999999999999996</v>
      </c>
      <c r="AO95" s="478">
        <v>-0.56000000000000005</v>
      </c>
      <c r="AP95" s="478">
        <v>-0.59</v>
      </c>
      <c r="AQ95" s="478">
        <v>-0.61</v>
      </c>
      <c r="AR95" s="478">
        <v>-0.59</v>
      </c>
      <c r="AS95" s="478">
        <v>-0.61</v>
      </c>
      <c r="AT95" s="478">
        <v>-0.59</v>
      </c>
      <c r="AU95" s="478">
        <v>-0.61</v>
      </c>
      <c r="AV95" s="478">
        <v>-0.62</v>
      </c>
      <c r="AW95" s="478">
        <v>-0.64</v>
      </c>
      <c r="AX95" s="478">
        <v>-0.66</v>
      </c>
      <c r="AY95" s="478">
        <v>-0.63</v>
      </c>
      <c r="AZ95" s="478">
        <v>-0.65</v>
      </c>
      <c r="BA95" s="499">
        <v>-0.68</v>
      </c>
      <c r="BB95" s="499">
        <v>1.5499999999999261</v>
      </c>
      <c r="BC95" s="499">
        <v>1.2099999999999085</v>
      </c>
      <c r="BD95" s="499">
        <v>-0.26000000000004775</v>
      </c>
      <c r="BE95" s="499">
        <v>1.5599999999999454</v>
      </c>
      <c r="BF95" s="499">
        <v>5.999999999994543E-2</v>
      </c>
      <c r="BG95" s="499">
        <v>2.1249999999999147</v>
      </c>
      <c r="BH95" s="499">
        <v>2.2309999999999257</v>
      </c>
      <c r="BI95" s="499">
        <v>0.29999999999991189</v>
      </c>
      <c r="BJ95" s="499">
        <v>0.42</v>
      </c>
      <c r="BK95" s="504">
        <v>-0.32550000000002693</v>
      </c>
      <c r="BL95" s="509">
        <v>-0.64500000000003865</v>
      </c>
      <c r="BM95" s="509">
        <v>-0.48600000000002247</v>
      </c>
      <c r="BN95" s="509">
        <v>-0.39060000000001616</v>
      </c>
      <c r="BO95" s="509">
        <v>-0.4</v>
      </c>
      <c r="BP95" s="509">
        <v>-0.39</v>
      </c>
      <c r="BQ95" s="509">
        <v>-0.4</v>
      </c>
      <c r="BR95" s="509">
        <v>0.40999999999989711</v>
      </c>
      <c r="BS95" s="528">
        <v>0.43</v>
      </c>
      <c r="BT95" s="528">
        <v>0.45</v>
      </c>
      <c r="BU95" s="528">
        <v>0.48</v>
      </c>
      <c r="BV95" s="528">
        <v>0.46</v>
      </c>
      <c r="BW95" s="528">
        <v>0.56499999999994088</v>
      </c>
      <c r="BX95" s="528">
        <v>0.57999999999999996</v>
      </c>
      <c r="BY95" s="528">
        <v>0.91499999999987836</v>
      </c>
      <c r="BZ95" s="528">
        <v>-0.43000000000007788</v>
      </c>
      <c r="CA95" s="528">
        <v>2.3499999999999375</v>
      </c>
      <c r="CB95" s="528">
        <v>2.4300000000000002</v>
      </c>
      <c r="CC95" s="528">
        <v>2.58</v>
      </c>
      <c r="CD95" s="528">
        <v>2.63</v>
      </c>
      <c r="CE95" s="528">
        <v>2.9699999999999562</v>
      </c>
      <c r="CF95" s="528">
        <v>3.02</v>
      </c>
      <c r="CG95" s="149">
        <v>3.08</v>
      </c>
      <c r="CH95" s="541">
        <v>3.14</v>
      </c>
      <c r="CI95" s="149">
        <v>3.0780000000000003</v>
      </c>
      <c r="CJ95" s="149">
        <v>3.11</v>
      </c>
      <c r="CK95" s="149">
        <v>3.161</v>
      </c>
      <c r="CL95" s="548">
        <v>3.12</v>
      </c>
      <c r="CM95" s="149">
        <v>3.17</v>
      </c>
      <c r="CN95" s="149">
        <v>3.22</v>
      </c>
      <c r="CO95" s="149">
        <v>3.26</v>
      </c>
      <c r="CP95" s="149">
        <v>3.23</v>
      </c>
      <c r="CQ95" s="149">
        <v>3.2810000000000001</v>
      </c>
      <c r="CR95" s="149">
        <v>3.32</v>
      </c>
      <c r="CS95" s="149">
        <v>3.4915000000000211</v>
      </c>
      <c r="CT95" s="149">
        <v>5.0444499999999524</v>
      </c>
      <c r="CU95" s="149">
        <v>5.7099999999999227</v>
      </c>
      <c r="CV95" s="149">
        <v>4.7149999999999324</v>
      </c>
      <c r="CW95" s="149">
        <v>4.82</v>
      </c>
      <c r="CX95" s="149">
        <v>4.4449999999998937</v>
      </c>
      <c r="CY95" s="149">
        <v>4.53</v>
      </c>
      <c r="CZ95" s="149">
        <v>3.7749999999999631</v>
      </c>
      <c r="DA95" s="149">
        <v>4.5899999999999181</v>
      </c>
      <c r="DB95" s="149">
        <v>4.68</v>
      </c>
      <c r="DC95" s="149">
        <v>4.4699999999999278</v>
      </c>
      <c r="DD95" s="149">
        <v>4.5599999999999996</v>
      </c>
      <c r="DE95" s="149">
        <v>5.2299999999999187</v>
      </c>
      <c r="DF95" s="149">
        <v>5.3290000000000086</v>
      </c>
      <c r="DG95" s="564">
        <v>5.41</v>
      </c>
      <c r="DH95" s="564">
        <v>5.51</v>
      </c>
      <c r="DI95" s="149">
        <v>5.6</v>
      </c>
      <c r="DJ95" s="149">
        <v>5.54</v>
      </c>
      <c r="DK95" s="149">
        <v>5.58</v>
      </c>
      <c r="DL95" s="149">
        <v>5.54</v>
      </c>
      <c r="DM95" s="149">
        <v>5.6</v>
      </c>
      <c r="DN95" s="149">
        <v>5.6199999999999992</v>
      </c>
      <c r="DO95" s="149">
        <v>5.69</v>
      </c>
      <c r="DP95" s="149">
        <v>5.76</v>
      </c>
      <c r="DQ95" s="149">
        <v>6.1694999999999691</v>
      </c>
      <c r="DR95" s="149">
        <v>6.3449999999999562</v>
      </c>
      <c r="DS95" s="149">
        <v>6.4</v>
      </c>
      <c r="DT95" s="149">
        <v>6.44</v>
      </c>
      <c r="DU95" s="149">
        <v>6.41</v>
      </c>
      <c r="DV95" s="149">
        <v>6.45</v>
      </c>
      <c r="DW95" s="591">
        <v>6.5</v>
      </c>
      <c r="DX95" s="149">
        <v>6.57</v>
      </c>
      <c r="DY95" s="593">
        <v>6.61</v>
      </c>
      <c r="DZ95" s="594">
        <v>6.55</v>
      </c>
      <c r="EA95" s="149">
        <v>6.58</v>
      </c>
      <c r="EB95" s="596">
        <v>6.52</v>
      </c>
      <c r="EC95" s="597">
        <v>6.65</v>
      </c>
      <c r="ED95" s="149">
        <v>6.72</v>
      </c>
      <c r="EE95" s="600">
        <v>6.67</v>
      </c>
      <c r="EF95" s="601">
        <v>6.64</v>
      </c>
      <c r="EG95" s="602">
        <v>6.71</v>
      </c>
      <c r="EH95" s="149">
        <v>6.56</v>
      </c>
      <c r="EI95" s="149">
        <v>6.62</v>
      </c>
      <c r="EJ95" s="149">
        <v>6.57</v>
      </c>
      <c r="EK95" s="149">
        <v>6.52</v>
      </c>
      <c r="EL95" s="149">
        <v>6.57</v>
      </c>
      <c r="EM95" s="149">
        <v>6.5</v>
      </c>
      <c r="EN95" s="149">
        <v>3.8299999999999557</v>
      </c>
      <c r="EO95" s="149">
        <v>2.0499999999999261</v>
      </c>
      <c r="EP95" s="149">
        <v>2.06</v>
      </c>
      <c r="EQ95" s="149">
        <v>2.09</v>
      </c>
      <c r="ER95" s="149">
        <v>2.08</v>
      </c>
      <c r="ES95" s="149">
        <v>2.1</v>
      </c>
      <c r="ET95" s="621">
        <v>2.09</v>
      </c>
      <c r="EU95" s="149"/>
      <c r="EV95" s="149"/>
      <c r="EW95" s="149"/>
      <c r="EX95" s="149"/>
      <c r="EY95" s="149"/>
      <c r="EZ95" s="149"/>
      <c r="FA95" s="149"/>
      <c r="FB95" s="149"/>
      <c r="FC95" s="149"/>
      <c r="FD95" s="149"/>
      <c r="FE95" s="282"/>
      <c r="FF95" s="283"/>
      <c r="FG95" s="285"/>
      <c r="FH95" s="286"/>
      <c r="FI95" s="287"/>
      <c r="FJ95" s="288"/>
      <c r="FK95" s="289"/>
      <c r="FL95" s="290"/>
      <c r="FM95" s="291"/>
      <c r="FN95" s="291"/>
      <c r="FO95" s="293"/>
      <c r="FP95" s="294"/>
      <c r="FQ95" s="291"/>
      <c r="FR95" s="291"/>
      <c r="FS95" s="291"/>
      <c r="FT95" s="291"/>
      <c r="FU95" s="291"/>
      <c r="FV95" s="291"/>
      <c r="FW95" s="291"/>
      <c r="FX95" s="298"/>
      <c r="FY95" s="299"/>
      <c r="FZ95" s="300"/>
      <c r="GA95" s="301"/>
      <c r="GB95" s="302"/>
      <c r="GC95" s="304"/>
      <c r="GD95" s="305"/>
      <c r="GE95" s="306"/>
      <c r="GF95" s="307"/>
      <c r="GG95" s="308"/>
      <c r="GH95" s="309"/>
      <c r="GI95" s="310"/>
      <c r="GJ95" s="311"/>
      <c r="GK95" s="313"/>
      <c r="GL95" s="313"/>
      <c r="GM95" s="313"/>
      <c r="GN95" s="316"/>
      <c r="GO95" s="317"/>
      <c r="GP95" s="318"/>
      <c r="GQ95" s="313"/>
      <c r="GR95" s="313"/>
      <c r="GS95" s="313"/>
      <c r="GT95" s="313"/>
      <c r="GU95" s="313"/>
      <c r="GV95" s="313"/>
      <c r="GW95" s="321"/>
      <c r="GX95" s="321"/>
      <c r="GY95" s="325"/>
      <c r="GZ95" s="327"/>
      <c r="HA95" s="321"/>
      <c r="HB95" s="321"/>
      <c r="HC95" s="321"/>
      <c r="HD95" s="321"/>
      <c r="HE95" s="321"/>
      <c r="HF95" s="321"/>
      <c r="HG95" s="321"/>
      <c r="HH95" s="337"/>
      <c r="HI95" s="343"/>
      <c r="HJ95" s="347"/>
      <c r="HK95" s="321"/>
      <c r="HL95" s="352"/>
      <c r="HM95" s="355"/>
      <c r="HN95" s="355"/>
      <c r="HO95" s="355"/>
      <c r="HP95" s="355"/>
      <c r="HQ95" s="355"/>
      <c r="HR95" s="355"/>
      <c r="HS95" s="355"/>
      <c r="HT95" s="355"/>
      <c r="HU95" s="355"/>
      <c r="HV95" s="355"/>
      <c r="HW95" s="355"/>
      <c r="HX95" s="355"/>
      <c r="HY95" s="363"/>
      <c r="HZ95" s="369"/>
      <c r="IA95" s="373"/>
      <c r="IB95" s="377"/>
      <c r="IC95" s="380"/>
      <c r="ID95" s="382"/>
      <c r="IE95" s="384"/>
      <c r="IF95" s="386"/>
      <c r="IG95" s="389"/>
      <c r="IH95" s="392"/>
      <c r="II95" s="394"/>
      <c r="IJ95" s="396"/>
      <c r="IK95" s="399"/>
      <c r="IL95" s="400"/>
      <c r="IM95" s="401"/>
      <c r="IN95" s="402"/>
      <c r="IO95" s="404"/>
      <c r="IP95" s="406"/>
      <c r="IQ95" s="408"/>
      <c r="IR95" s="409"/>
      <c r="IS95" s="409"/>
      <c r="IT95" s="409"/>
      <c r="IU95" s="409"/>
      <c r="IV95" s="409"/>
      <c r="IW95" s="409"/>
      <c r="IX95" s="420"/>
      <c r="IY95" s="409"/>
      <c r="IZ95" s="409"/>
      <c r="JA95" s="409"/>
      <c r="JB95" s="409"/>
      <c r="JC95" s="429"/>
      <c r="JD95" s="431"/>
      <c r="JE95" s="433"/>
      <c r="JF95" s="434"/>
      <c r="JG95" s="435"/>
      <c r="JH95" s="436"/>
      <c r="JI95" s="437"/>
      <c r="JJ95" s="439"/>
      <c r="JK95" s="439"/>
      <c r="JL95" s="439"/>
      <c r="JM95" s="439"/>
      <c r="JN95" s="439"/>
      <c r="JO95" s="439"/>
      <c r="JP95" s="439"/>
      <c r="JQ95" s="439"/>
      <c r="JR95" s="439"/>
    </row>
    <row r="96" spans="1:278" s="92" customFormat="1" ht="14.1" customHeight="1">
      <c r="A96" s="111">
        <v>-42.5</v>
      </c>
      <c r="B96" s="110">
        <v>5.43</v>
      </c>
      <c r="C96" s="110">
        <f t="shared" si="25"/>
        <v>-4.0000000000000036E-2</v>
      </c>
      <c r="D96" s="110">
        <v>5.39</v>
      </c>
      <c r="E96" s="110">
        <f t="shared" si="23"/>
        <v>-1.0000000000000009E-2</v>
      </c>
      <c r="F96" s="222"/>
      <c r="G96" s="223"/>
      <c r="H96" s="223"/>
      <c r="I96" s="224"/>
      <c r="N96" s="590">
        <f t="shared" si="24"/>
        <v>5.43</v>
      </c>
      <c r="O96" s="100">
        <v>46.5</v>
      </c>
      <c r="P96" s="103">
        <v>1.74</v>
      </c>
      <c r="Q96" s="103">
        <v>-0.14000000000000001</v>
      </c>
      <c r="R96" s="103">
        <f t="shared" si="21"/>
        <v>1.6</v>
      </c>
      <c r="S96" s="104">
        <v>0.95</v>
      </c>
      <c r="T96" s="104">
        <v>0.26</v>
      </c>
      <c r="U96" s="105">
        <f t="shared" si="26"/>
        <v>1.21</v>
      </c>
      <c r="V96" s="103">
        <f t="shared" si="27"/>
        <v>0.94</v>
      </c>
      <c r="W96" s="103">
        <f t="shared" si="28"/>
        <v>0.34499999999999997</v>
      </c>
      <c r="X96" s="103">
        <f t="shared" si="17"/>
        <v>-74.094999999999928</v>
      </c>
      <c r="Y96" s="103">
        <f t="shared" si="18"/>
        <v>-72.64</v>
      </c>
      <c r="Z96" s="103">
        <f t="shared" si="29"/>
        <v>1.4549999999999272</v>
      </c>
      <c r="AA96" s="103">
        <f t="shared" si="30"/>
        <v>1.4549999999999272</v>
      </c>
      <c r="AB96" s="590">
        <v>1.48</v>
      </c>
      <c r="AC96" s="92">
        <f t="shared" si="20"/>
        <v>2.5000000000072742E-2</v>
      </c>
      <c r="AG96" s="477">
        <v>-0.84500000000008413</v>
      </c>
      <c r="AH96" s="478">
        <v>-0.98</v>
      </c>
      <c r="AI96" s="478">
        <v>0.43499999999988859</v>
      </c>
      <c r="AJ96" s="478">
        <v>-0.49500000000000455</v>
      </c>
      <c r="AK96" s="478">
        <v>-0.52</v>
      </c>
      <c r="AL96" s="478">
        <v>-0.54</v>
      </c>
      <c r="AM96" s="478">
        <v>-0.56000000000000005</v>
      </c>
      <c r="AN96" s="478">
        <v>-0.59</v>
      </c>
      <c r="AO96" s="478">
        <v>-0.56999999999999995</v>
      </c>
      <c r="AP96" s="478">
        <v>-0.6</v>
      </c>
      <c r="AQ96" s="478">
        <v>-0.62</v>
      </c>
      <c r="AR96" s="478">
        <v>-0.6</v>
      </c>
      <c r="AS96" s="478">
        <v>-0.62</v>
      </c>
      <c r="AT96" s="478">
        <v>-0.6</v>
      </c>
      <c r="AU96" s="478">
        <v>-0.62</v>
      </c>
      <c r="AV96" s="478">
        <v>-0.63</v>
      </c>
      <c r="AW96" s="478">
        <v>-0.66</v>
      </c>
      <c r="AX96" s="478">
        <v>-0.68</v>
      </c>
      <c r="AY96" s="478">
        <v>-0.65</v>
      </c>
      <c r="AZ96" s="478">
        <v>-0.67</v>
      </c>
      <c r="BA96" s="499">
        <v>-0.7</v>
      </c>
      <c r="BB96" s="499">
        <v>1.5249999999999346</v>
      </c>
      <c r="BC96" s="499">
        <v>1.1799999999999073</v>
      </c>
      <c r="BD96" s="499">
        <v>-0.26000000000004775</v>
      </c>
      <c r="BE96" s="499">
        <v>1.5599999999999454</v>
      </c>
      <c r="BF96" s="499">
        <v>2.9999999999944293E-2</v>
      </c>
      <c r="BG96" s="499">
        <v>2.0249999999999204</v>
      </c>
      <c r="BH96" s="499">
        <v>2.1149999999999314</v>
      </c>
      <c r="BI96" s="499">
        <v>0.23999999999990962</v>
      </c>
      <c r="BJ96" s="499">
        <v>0.34</v>
      </c>
      <c r="BK96" s="504">
        <v>-0.41950000000002302</v>
      </c>
      <c r="BL96" s="509">
        <v>-0.74500000000003297</v>
      </c>
      <c r="BM96" s="509">
        <v>-0.61000000000001675</v>
      </c>
      <c r="BN96" s="509">
        <v>-0.52900000000001046</v>
      </c>
      <c r="BO96" s="509">
        <v>-0.54</v>
      </c>
      <c r="BP96" s="509">
        <v>-0.53</v>
      </c>
      <c r="BQ96" s="509">
        <v>-0.54</v>
      </c>
      <c r="BR96" s="509">
        <v>0.34499999999989939</v>
      </c>
      <c r="BS96" s="528">
        <v>0.36</v>
      </c>
      <c r="BT96" s="528">
        <v>0.37</v>
      </c>
      <c r="BU96" s="528">
        <v>0.39</v>
      </c>
      <c r="BV96" s="528">
        <v>0.38</v>
      </c>
      <c r="BW96" s="528">
        <v>0.51499999999994373</v>
      </c>
      <c r="BX96" s="528">
        <v>0.53</v>
      </c>
      <c r="BY96" s="528">
        <v>0.86999999999987665</v>
      </c>
      <c r="BZ96" s="528">
        <v>-0.42500000000008242</v>
      </c>
      <c r="CA96" s="528">
        <v>2.1799999999999358</v>
      </c>
      <c r="CB96" s="528">
        <v>2.25</v>
      </c>
      <c r="CC96" s="528">
        <v>2.3849999999999998</v>
      </c>
      <c r="CD96" s="528">
        <v>2.4300000000000002</v>
      </c>
      <c r="CE96" s="528">
        <v>3.4949999999999619</v>
      </c>
      <c r="CF96" s="528">
        <v>3.56</v>
      </c>
      <c r="CG96" s="149">
        <v>3.63</v>
      </c>
      <c r="CH96" s="541">
        <v>3.6839999999999997</v>
      </c>
      <c r="CI96" s="149">
        <v>3.6119999999999997</v>
      </c>
      <c r="CJ96" s="149">
        <v>3.65</v>
      </c>
      <c r="CK96" s="149">
        <v>3.6959</v>
      </c>
      <c r="CL96" s="548">
        <v>3.65</v>
      </c>
      <c r="CM96" s="149">
        <v>3.71</v>
      </c>
      <c r="CN96" s="149">
        <v>3.77</v>
      </c>
      <c r="CO96" s="149">
        <v>3.82</v>
      </c>
      <c r="CP96" s="149">
        <v>3.78</v>
      </c>
      <c r="CQ96" s="149">
        <v>3.8258999999999999</v>
      </c>
      <c r="CR96" s="149">
        <v>3.88</v>
      </c>
      <c r="CS96" s="149">
        <v>4.0686500000000185</v>
      </c>
      <c r="CT96" s="149">
        <v>5.028594999999954</v>
      </c>
      <c r="CU96" s="149">
        <v>5.4399999999999267</v>
      </c>
      <c r="CV96" s="149">
        <v>4.5499999999999403</v>
      </c>
      <c r="CW96" s="149">
        <v>4.6500000000000004</v>
      </c>
      <c r="CX96" s="149">
        <v>4.1949999999998937</v>
      </c>
      <c r="CY96" s="149">
        <v>4.28</v>
      </c>
      <c r="CZ96" s="149">
        <v>3.5099999999999625</v>
      </c>
      <c r="DA96" s="149">
        <v>4.3149999999999267</v>
      </c>
      <c r="DB96" s="149">
        <v>4.4000000000000004</v>
      </c>
      <c r="DC96" s="149">
        <v>4.269999999999925</v>
      </c>
      <c r="DD96" s="149">
        <v>4.3600000000000003</v>
      </c>
      <c r="DE96" s="149">
        <v>5.0149999999999153</v>
      </c>
      <c r="DF96" s="149">
        <v>5.1085000000000083</v>
      </c>
      <c r="DG96" s="564">
        <v>5.19</v>
      </c>
      <c r="DH96" s="564">
        <v>5.29</v>
      </c>
      <c r="DI96" s="149">
        <v>5.38</v>
      </c>
      <c r="DJ96" s="149">
        <v>5.33</v>
      </c>
      <c r="DK96" s="149">
        <v>5.37</v>
      </c>
      <c r="DL96" s="149">
        <v>5.33</v>
      </c>
      <c r="DM96" s="149">
        <v>5.38</v>
      </c>
      <c r="DN96" s="149">
        <v>5.3500000000000005</v>
      </c>
      <c r="DO96" s="149">
        <v>5.41</v>
      </c>
      <c r="DP96" s="149">
        <v>5.47</v>
      </c>
      <c r="DQ96" s="149">
        <v>5.9389999999999707</v>
      </c>
      <c r="DR96" s="149">
        <v>6.1399999999999579</v>
      </c>
      <c r="DS96" s="149">
        <v>6.19</v>
      </c>
      <c r="DT96" s="149">
        <v>6.23</v>
      </c>
      <c r="DU96" s="149">
        <v>6.2</v>
      </c>
      <c r="DV96" s="149">
        <v>6.24</v>
      </c>
      <c r="DW96" s="591">
        <v>6.28</v>
      </c>
      <c r="DX96" s="149">
        <v>6.34</v>
      </c>
      <c r="DY96" s="593">
        <v>6.38</v>
      </c>
      <c r="DZ96" s="594">
        <v>6.32</v>
      </c>
      <c r="EA96" s="149">
        <v>6.35</v>
      </c>
      <c r="EB96" s="596">
        <v>6.29</v>
      </c>
      <c r="EC96" s="597">
        <v>6.42</v>
      </c>
      <c r="ED96" s="149">
        <v>6.48</v>
      </c>
      <c r="EE96" s="600">
        <v>6.43</v>
      </c>
      <c r="EF96" s="601">
        <v>6.4</v>
      </c>
      <c r="EG96" s="602">
        <v>6.46</v>
      </c>
      <c r="EH96" s="149">
        <v>6.33</v>
      </c>
      <c r="EI96" s="149">
        <v>6.39</v>
      </c>
      <c r="EJ96" s="149">
        <v>6.34</v>
      </c>
      <c r="EK96" s="149">
        <v>6.3</v>
      </c>
      <c r="EL96" s="149">
        <v>6.34</v>
      </c>
      <c r="EM96" s="149">
        <v>6.28</v>
      </c>
      <c r="EN96" s="149">
        <v>3.3849999999999567</v>
      </c>
      <c r="EO96" s="149">
        <v>1.4549999999999272</v>
      </c>
      <c r="EP96" s="149">
        <v>1.47</v>
      </c>
      <c r="EQ96" s="149">
        <v>1.49</v>
      </c>
      <c r="ER96" s="149">
        <v>1.48</v>
      </c>
      <c r="ES96" s="149">
        <v>1.49</v>
      </c>
      <c r="ET96" s="621">
        <v>1.48</v>
      </c>
      <c r="EU96" s="149"/>
      <c r="EV96" s="149"/>
      <c r="EW96" s="149"/>
      <c r="EX96" s="149"/>
      <c r="EY96" s="149"/>
      <c r="EZ96" s="149"/>
      <c r="FA96" s="149"/>
      <c r="FB96" s="149"/>
      <c r="FC96" s="149"/>
      <c r="FD96" s="149"/>
      <c r="FE96" s="282"/>
      <c r="FF96" s="283"/>
      <c r="FG96" s="285"/>
      <c r="FH96" s="286"/>
      <c r="FI96" s="287"/>
      <c r="FJ96" s="288"/>
      <c r="FK96" s="289"/>
      <c r="FL96" s="290"/>
      <c r="FM96" s="291"/>
      <c r="FN96" s="291"/>
      <c r="FO96" s="293"/>
      <c r="FP96" s="294"/>
      <c r="FQ96" s="291"/>
      <c r="FR96" s="291"/>
      <c r="FS96" s="291"/>
      <c r="FT96" s="291"/>
      <c r="FU96" s="291"/>
      <c r="FV96" s="291"/>
      <c r="FW96" s="291"/>
      <c r="FX96" s="298"/>
      <c r="FY96" s="299"/>
      <c r="FZ96" s="300"/>
      <c r="GA96" s="301"/>
      <c r="GB96" s="302"/>
      <c r="GC96" s="304"/>
      <c r="GD96" s="305"/>
      <c r="GE96" s="306"/>
      <c r="GF96" s="307"/>
      <c r="GG96" s="308"/>
      <c r="GH96" s="309"/>
      <c r="GI96" s="310"/>
      <c r="GJ96" s="311"/>
      <c r="GK96" s="313"/>
      <c r="GL96" s="313"/>
      <c r="GM96" s="313"/>
      <c r="GN96" s="316"/>
      <c r="GO96" s="317"/>
      <c r="GP96" s="318"/>
      <c r="GQ96" s="313"/>
      <c r="GR96" s="313"/>
      <c r="GS96" s="313"/>
      <c r="GT96" s="313"/>
      <c r="GU96" s="313"/>
      <c r="GV96" s="313"/>
      <c r="GW96" s="321"/>
      <c r="GX96" s="321"/>
      <c r="GY96" s="325"/>
      <c r="GZ96" s="327"/>
      <c r="HA96" s="321"/>
      <c r="HB96" s="321"/>
      <c r="HC96" s="321"/>
      <c r="HD96" s="321"/>
      <c r="HE96" s="321"/>
      <c r="HF96" s="321"/>
      <c r="HG96" s="321"/>
      <c r="HH96" s="337"/>
      <c r="HI96" s="343"/>
      <c r="HJ96" s="347"/>
      <c r="HK96" s="321"/>
      <c r="HL96" s="352"/>
      <c r="HM96" s="355"/>
      <c r="HN96" s="355"/>
      <c r="HO96" s="355"/>
      <c r="HP96" s="355"/>
      <c r="HQ96" s="355"/>
      <c r="HR96" s="355"/>
      <c r="HS96" s="355"/>
      <c r="HT96" s="355"/>
      <c r="HU96" s="355"/>
      <c r="HV96" s="355"/>
      <c r="HW96" s="355"/>
      <c r="HX96" s="355"/>
      <c r="HY96" s="363"/>
      <c r="HZ96" s="369"/>
      <c r="IA96" s="373"/>
      <c r="IB96" s="377"/>
      <c r="IC96" s="380"/>
      <c r="ID96" s="382"/>
      <c r="IE96" s="384"/>
      <c r="IF96" s="386"/>
      <c r="IG96" s="389"/>
      <c r="IH96" s="392"/>
      <c r="II96" s="394"/>
      <c r="IJ96" s="396"/>
      <c r="IK96" s="399"/>
      <c r="IL96" s="400"/>
      <c r="IM96" s="401"/>
      <c r="IN96" s="402"/>
      <c r="IO96" s="404"/>
      <c r="IP96" s="406"/>
      <c r="IQ96" s="408"/>
      <c r="IR96" s="409"/>
      <c r="IS96" s="409"/>
      <c r="IT96" s="409"/>
      <c r="IU96" s="409"/>
      <c r="IV96" s="409"/>
      <c r="IW96" s="409"/>
      <c r="IX96" s="420"/>
      <c r="IY96" s="409"/>
      <c r="IZ96" s="409"/>
      <c r="JA96" s="409"/>
      <c r="JB96" s="409"/>
      <c r="JC96" s="429"/>
      <c r="JD96" s="431"/>
      <c r="JE96" s="433"/>
      <c r="JF96" s="434"/>
      <c r="JG96" s="435"/>
      <c r="JH96" s="436"/>
      <c r="JI96" s="437"/>
      <c r="JJ96" s="439"/>
      <c r="JK96" s="439"/>
      <c r="JL96" s="439"/>
      <c r="JM96" s="439"/>
      <c r="JN96" s="439"/>
      <c r="JO96" s="439"/>
      <c r="JP96" s="439"/>
      <c r="JQ96" s="439"/>
      <c r="JR96" s="439"/>
    </row>
    <row r="97" spans="1:278" s="92" customFormat="1" ht="14.1" customHeight="1">
      <c r="A97" s="111">
        <v>-43</v>
      </c>
      <c r="B97" s="110">
        <v>4.92</v>
      </c>
      <c r="C97" s="110">
        <f t="shared" si="25"/>
        <v>-3.0000000000000249E-2</v>
      </c>
      <c r="D97" s="110">
        <v>4.8899999999999997</v>
      </c>
      <c r="E97" s="110">
        <f t="shared" si="23"/>
        <v>-7.5000000000000622E-3</v>
      </c>
      <c r="F97" s="222"/>
      <c r="G97" s="223"/>
      <c r="H97" s="223"/>
      <c r="I97" s="224"/>
      <c r="N97" s="590">
        <f t="shared" si="24"/>
        <v>4.92</v>
      </c>
      <c r="O97" s="100">
        <v>47</v>
      </c>
      <c r="P97" s="103">
        <v>-3.41</v>
      </c>
      <c r="Q97" s="103">
        <v>4.82</v>
      </c>
      <c r="R97" s="103">
        <f t="shared" si="21"/>
        <v>1.4100000000000001</v>
      </c>
      <c r="S97" s="104">
        <v>-4.24</v>
      </c>
      <c r="T97" s="104">
        <v>0.26</v>
      </c>
      <c r="U97" s="105">
        <f t="shared" si="26"/>
        <v>-3.9800000000000004</v>
      </c>
      <c r="V97" s="103">
        <f t="shared" si="27"/>
        <v>-4.1150000000000002</v>
      </c>
      <c r="W97" s="103">
        <f t="shared" si="28"/>
        <v>-2.25</v>
      </c>
      <c r="X97" s="103">
        <f t="shared" ref="X97:X99" si="31">V97+X96</f>
        <v>-78.209999999999923</v>
      </c>
      <c r="Y97" s="103">
        <f t="shared" ref="Y97:Y99" si="32">W97+Y96</f>
        <v>-74.89</v>
      </c>
      <c r="Z97" s="103">
        <f t="shared" si="29"/>
        <v>3.3199999999999221</v>
      </c>
      <c r="AA97" s="103">
        <f t="shared" si="30"/>
        <v>3.3199999999999221</v>
      </c>
      <c r="AB97" s="590">
        <v>3.38</v>
      </c>
      <c r="AC97" s="92">
        <f t="shared" si="20"/>
        <v>6.0000000000077769E-2</v>
      </c>
      <c r="AG97" s="477">
        <v>-0.88000000000009493</v>
      </c>
      <c r="AH97" s="478">
        <v>-1.02</v>
      </c>
      <c r="AI97" s="478">
        <v>0.49999999999988631</v>
      </c>
      <c r="AJ97" s="478">
        <v>-0.53000000000001535</v>
      </c>
      <c r="AK97" s="478">
        <v>-0.56000000000000005</v>
      </c>
      <c r="AL97" s="478">
        <v>-0.57999999999999996</v>
      </c>
      <c r="AM97" s="478">
        <v>-0.6</v>
      </c>
      <c r="AN97" s="478">
        <v>-0.63</v>
      </c>
      <c r="AO97" s="478">
        <v>-0.61</v>
      </c>
      <c r="AP97" s="478">
        <v>-0.64</v>
      </c>
      <c r="AQ97" s="478">
        <v>-0.67</v>
      </c>
      <c r="AR97" s="478">
        <v>-0.65</v>
      </c>
      <c r="AS97" s="478">
        <v>-0.68</v>
      </c>
      <c r="AT97" s="478">
        <v>-0.66</v>
      </c>
      <c r="AU97" s="478">
        <v>-0.69</v>
      </c>
      <c r="AV97" s="478">
        <v>-0.7</v>
      </c>
      <c r="AW97" s="478">
        <v>-0.73</v>
      </c>
      <c r="AX97" s="478">
        <v>-0.75</v>
      </c>
      <c r="AY97" s="478">
        <v>-0.72</v>
      </c>
      <c r="AZ97" s="478">
        <v>-0.74</v>
      </c>
      <c r="BA97" s="499">
        <v>-0.78</v>
      </c>
      <c r="BB97" s="499">
        <v>1.4499999999999318</v>
      </c>
      <c r="BC97" s="499">
        <v>1.0849999999999085</v>
      </c>
      <c r="BD97" s="499">
        <v>-0.28500000000005343</v>
      </c>
      <c r="BE97" s="499">
        <v>1.5449999999999449</v>
      </c>
      <c r="BF97" s="499">
        <v>2.499999999993463E-2</v>
      </c>
      <c r="BG97" s="499">
        <v>1.9449999999999346</v>
      </c>
      <c r="BH97" s="499">
        <v>2.0189999999999455</v>
      </c>
      <c r="BI97" s="499">
        <v>0.15999999999991132</v>
      </c>
      <c r="BJ97" s="499">
        <v>0.25</v>
      </c>
      <c r="BK97" s="504">
        <v>-0.49550000000002825</v>
      </c>
      <c r="BL97" s="509">
        <v>-0.81500000000004036</v>
      </c>
      <c r="BM97" s="509">
        <v>-0.70400000000002416</v>
      </c>
      <c r="BN97" s="509">
        <v>-0.63740000000001784</v>
      </c>
      <c r="BO97" s="509">
        <v>-0.65</v>
      </c>
      <c r="BP97" s="509">
        <v>-0.64</v>
      </c>
      <c r="BQ97" s="509">
        <v>-0.65</v>
      </c>
      <c r="BR97" s="509">
        <v>0.31499999999989825</v>
      </c>
      <c r="BS97" s="528">
        <v>0.33</v>
      </c>
      <c r="BT97" s="528">
        <v>0.34</v>
      </c>
      <c r="BU97" s="528">
        <v>0.36</v>
      </c>
      <c r="BV97" s="528">
        <v>0.35</v>
      </c>
      <c r="BW97" s="528">
        <v>0.51499999999994373</v>
      </c>
      <c r="BX97" s="528">
        <v>0.53</v>
      </c>
      <c r="BY97" s="528">
        <v>0.76499999999987267</v>
      </c>
      <c r="BZ97" s="528">
        <v>-0.41500000000009152</v>
      </c>
      <c r="CA97" s="528">
        <v>2.0249999999999346</v>
      </c>
      <c r="CB97" s="528">
        <v>2.09</v>
      </c>
      <c r="CC97" s="528">
        <v>2.21</v>
      </c>
      <c r="CD97" s="528">
        <v>2.25</v>
      </c>
      <c r="CE97" s="528">
        <v>3.3799999999999528</v>
      </c>
      <c r="CF97" s="528">
        <v>3.44</v>
      </c>
      <c r="CG97" s="149">
        <v>3.51</v>
      </c>
      <c r="CH97" s="541">
        <v>3.5579999999999998</v>
      </c>
      <c r="CI97" s="149">
        <v>3.476</v>
      </c>
      <c r="CJ97" s="149">
        <v>3.51</v>
      </c>
      <c r="CK97" s="149">
        <v>3.5507999999999997</v>
      </c>
      <c r="CL97" s="548">
        <v>3.51</v>
      </c>
      <c r="CM97" s="149">
        <v>3.57</v>
      </c>
      <c r="CN97" s="149">
        <v>3.62</v>
      </c>
      <c r="CO97" s="149">
        <v>3.66</v>
      </c>
      <c r="CP97" s="149">
        <v>3.62</v>
      </c>
      <c r="CQ97" s="149">
        <v>3.6608000000000001</v>
      </c>
      <c r="CR97" s="149">
        <v>3.71</v>
      </c>
      <c r="CS97" s="149">
        <v>3.8717000000000232</v>
      </c>
      <c r="CT97" s="149">
        <v>4.8330099999999501</v>
      </c>
      <c r="CU97" s="149">
        <v>5.2449999999999193</v>
      </c>
      <c r="CV97" s="149">
        <v>4.3499999999999375</v>
      </c>
      <c r="CW97" s="149">
        <v>4.45</v>
      </c>
      <c r="CX97" s="149">
        <v>3.9099999999998829</v>
      </c>
      <c r="CY97" s="149">
        <v>3.99</v>
      </c>
      <c r="CZ97" s="149">
        <v>3.2599999999999625</v>
      </c>
      <c r="DA97" s="149">
        <v>4.0349999999999255</v>
      </c>
      <c r="DB97" s="149">
        <v>4.12</v>
      </c>
      <c r="DC97" s="149">
        <v>3.9449999999999221</v>
      </c>
      <c r="DD97" s="149">
        <v>4.0199999999999996</v>
      </c>
      <c r="DE97" s="149">
        <v>4.7149999999999039</v>
      </c>
      <c r="DF97" s="149">
        <v>4.8085000000000093</v>
      </c>
      <c r="DG97" s="564">
        <v>4.8899999999999997</v>
      </c>
      <c r="DH97" s="564">
        <v>4.99</v>
      </c>
      <c r="DI97" s="149">
        <v>5.08</v>
      </c>
      <c r="DJ97" s="149">
        <v>5.03</v>
      </c>
      <c r="DK97" s="149">
        <v>5.07</v>
      </c>
      <c r="DL97" s="149">
        <v>5.03</v>
      </c>
      <c r="DM97" s="149">
        <v>5.08</v>
      </c>
      <c r="DN97" s="149">
        <v>5</v>
      </c>
      <c r="DO97" s="149">
        <v>5.0599999999999996</v>
      </c>
      <c r="DP97" s="149">
        <v>5.12</v>
      </c>
      <c r="DQ97" s="149">
        <v>5.5714999999999701</v>
      </c>
      <c r="DR97" s="149">
        <v>5.7649999999999579</v>
      </c>
      <c r="DS97" s="149">
        <v>5.81</v>
      </c>
      <c r="DT97" s="149">
        <v>5.85</v>
      </c>
      <c r="DU97" s="149">
        <v>5.82</v>
      </c>
      <c r="DV97" s="149">
        <v>5.86</v>
      </c>
      <c r="DW97" s="591">
        <v>5.9</v>
      </c>
      <c r="DX97" s="149">
        <v>5.96</v>
      </c>
      <c r="DY97" s="593">
        <v>6</v>
      </c>
      <c r="DZ97" s="594">
        <v>5.95</v>
      </c>
      <c r="EA97" s="149">
        <v>5.98</v>
      </c>
      <c r="EB97" s="596">
        <v>5.93</v>
      </c>
      <c r="EC97" s="597">
        <v>6.05</v>
      </c>
      <c r="ED97" s="149">
        <v>6.11</v>
      </c>
      <c r="EE97" s="600">
        <v>6.07</v>
      </c>
      <c r="EF97" s="601">
        <v>6.04</v>
      </c>
      <c r="EG97" s="602">
        <v>6.1</v>
      </c>
      <c r="EH97" s="149">
        <v>5.96</v>
      </c>
      <c r="EI97" s="149">
        <v>6.01</v>
      </c>
      <c r="EJ97" s="149">
        <v>5.96</v>
      </c>
      <c r="EK97" s="149">
        <v>5.92</v>
      </c>
      <c r="EL97" s="149">
        <v>5.96</v>
      </c>
      <c r="EM97" s="149">
        <v>5.9</v>
      </c>
      <c r="EN97" s="149">
        <v>4.3519999999999532</v>
      </c>
      <c r="EO97" s="149">
        <v>3.3199999999999221</v>
      </c>
      <c r="EP97" s="149">
        <v>3.34</v>
      </c>
      <c r="EQ97" s="149">
        <v>3.39</v>
      </c>
      <c r="ER97" s="149">
        <v>3.37</v>
      </c>
      <c r="ES97" s="149">
        <v>3.4</v>
      </c>
      <c r="ET97" s="621">
        <v>3.38</v>
      </c>
      <c r="EU97" s="149"/>
      <c r="EV97" s="149"/>
      <c r="EW97" s="149"/>
      <c r="EX97" s="149"/>
      <c r="EY97" s="149"/>
      <c r="EZ97" s="149"/>
      <c r="FA97" s="149"/>
      <c r="FB97" s="149"/>
      <c r="FC97" s="149"/>
      <c r="FD97" s="149"/>
      <c r="FE97" s="282"/>
      <c r="FF97" s="283"/>
      <c r="FG97" s="285"/>
      <c r="FH97" s="286"/>
      <c r="FI97" s="287"/>
      <c r="FJ97" s="288"/>
      <c r="FK97" s="289"/>
      <c r="FL97" s="290"/>
      <c r="FM97" s="291"/>
      <c r="FN97" s="291"/>
      <c r="FO97" s="293"/>
      <c r="FP97" s="294"/>
      <c r="FQ97" s="291"/>
      <c r="FR97" s="291"/>
      <c r="FS97" s="291"/>
      <c r="FT97" s="291"/>
      <c r="FU97" s="291"/>
      <c r="FV97" s="291"/>
      <c r="FW97" s="291"/>
      <c r="FX97" s="298"/>
      <c r="FY97" s="299"/>
      <c r="FZ97" s="300"/>
      <c r="GA97" s="301"/>
      <c r="GB97" s="302"/>
      <c r="GC97" s="304"/>
      <c r="GD97" s="305"/>
      <c r="GE97" s="306"/>
      <c r="GF97" s="307"/>
      <c r="GG97" s="308"/>
      <c r="GH97" s="309"/>
      <c r="GI97" s="310"/>
      <c r="GJ97" s="311"/>
      <c r="GK97" s="313"/>
      <c r="GL97" s="313"/>
      <c r="GM97" s="313"/>
      <c r="GN97" s="316"/>
      <c r="GO97" s="317"/>
      <c r="GP97" s="318"/>
      <c r="GQ97" s="313"/>
      <c r="GR97" s="313"/>
      <c r="GS97" s="313"/>
      <c r="GT97" s="313"/>
      <c r="GU97" s="313"/>
      <c r="GV97" s="313"/>
      <c r="GW97" s="321"/>
      <c r="GX97" s="321"/>
      <c r="GY97" s="325"/>
      <c r="GZ97" s="327"/>
      <c r="HA97" s="321"/>
      <c r="HB97" s="321"/>
      <c r="HC97" s="321"/>
      <c r="HD97" s="321"/>
      <c r="HE97" s="321"/>
      <c r="HF97" s="321"/>
      <c r="HG97" s="321"/>
      <c r="HH97" s="337"/>
      <c r="HI97" s="343"/>
      <c r="HJ97" s="347"/>
      <c r="HK97" s="321"/>
      <c r="HL97" s="352"/>
      <c r="HM97" s="355"/>
      <c r="HN97" s="355"/>
      <c r="HO97" s="355"/>
      <c r="HP97" s="355"/>
      <c r="HQ97" s="355"/>
      <c r="HR97" s="355"/>
      <c r="HS97" s="355"/>
      <c r="HT97" s="355"/>
      <c r="HU97" s="355"/>
      <c r="HV97" s="355"/>
      <c r="HW97" s="355"/>
      <c r="HX97" s="355"/>
      <c r="HY97" s="363"/>
      <c r="HZ97" s="369"/>
      <c r="IA97" s="373"/>
      <c r="IB97" s="377"/>
      <c r="IC97" s="380"/>
      <c r="ID97" s="382"/>
      <c r="IE97" s="384"/>
      <c r="IF97" s="386"/>
      <c r="IG97" s="389"/>
      <c r="IH97" s="392"/>
      <c r="II97" s="394"/>
      <c r="IJ97" s="396"/>
      <c r="IK97" s="399"/>
      <c r="IL97" s="400"/>
      <c r="IM97" s="401"/>
      <c r="IN97" s="402"/>
      <c r="IO97" s="404"/>
      <c r="IP97" s="406"/>
      <c r="IQ97" s="408"/>
      <c r="IR97" s="409"/>
      <c r="IS97" s="409"/>
      <c r="IT97" s="409"/>
      <c r="IU97" s="409"/>
      <c r="IV97" s="409"/>
      <c r="IW97" s="409"/>
      <c r="IX97" s="420"/>
      <c r="IY97" s="409"/>
      <c r="IZ97" s="409"/>
      <c r="JA97" s="409"/>
      <c r="JB97" s="409"/>
      <c r="JC97" s="429"/>
      <c r="JD97" s="431"/>
      <c r="JE97" s="433"/>
      <c r="JF97" s="434"/>
      <c r="JG97" s="435"/>
      <c r="JH97" s="436"/>
      <c r="JI97" s="437"/>
      <c r="JJ97" s="439"/>
      <c r="JK97" s="439"/>
      <c r="JL97" s="439"/>
      <c r="JM97" s="439"/>
      <c r="JN97" s="439"/>
      <c r="JO97" s="439"/>
      <c r="JP97" s="439"/>
      <c r="JQ97" s="439"/>
      <c r="JR97" s="439"/>
    </row>
    <row r="98" spans="1:278" s="92" customFormat="1" ht="14.1" customHeight="1">
      <c r="A98" s="111">
        <v>-43.5</v>
      </c>
      <c r="B98" s="110">
        <v>4.55</v>
      </c>
      <c r="C98" s="110">
        <f t="shared" si="25"/>
        <v>-3.0000000000000249E-2</v>
      </c>
      <c r="D98" s="110">
        <v>4.5199999999999996</v>
      </c>
      <c r="E98" s="110">
        <f t="shared" si="23"/>
        <v>-7.5000000000000622E-3</v>
      </c>
      <c r="F98" s="222"/>
      <c r="G98" s="223"/>
      <c r="H98" s="223"/>
      <c r="I98" s="224"/>
      <c r="N98" s="590">
        <f t="shared" si="24"/>
        <v>4.55</v>
      </c>
      <c r="O98" s="100">
        <v>47.5</v>
      </c>
      <c r="P98" s="103">
        <v>-3.1</v>
      </c>
      <c r="Q98" s="103">
        <v>4.38</v>
      </c>
      <c r="R98" s="103">
        <f t="shared" si="21"/>
        <v>1.2799999999999998</v>
      </c>
      <c r="S98" s="104">
        <v>-3.59</v>
      </c>
      <c r="T98" s="104">
        <v>4.83</v>
      </c>
      <c r="U98" s="105">
        <f t="shared" si="26"/>
        <v>1.2400000000000002</v>
      </c>
      <c r="V98" s="103">
        <f t="shared" si="27"/>
        <v>-3.74</v>
      </c>
      <c r="W98" s="103">
        <f t="shared" si="28"/>
        <v>-4.21</v>
      </c>
      <c r="X98" s="103">
        <f t="shared" si="31"/>
        <v>-81.949999999999918</v>
      </c>
      <c r="Y98" s="103">
        <f t="shared" si="32"/>
        <v>-79.099999999999994</v>
      </c>
      <c r="Z98" s="103">
        <f t="shared" si="29"/>
        <v>2.8499999999999233</v>
      </c>
      <c r="AA98" s="103">
        <f t="shared" si="30"/>
        <v>2.8499999999999233</v>
      </c>
      <c r="AB98" s="590">
        <v>2.9</v>
      </c>
      <c r="AC98" s="92">
        <f t="shared" si="20"/>
        <v>5.000000000007665E-2</v>
      </c>
      <c r="AG98" s="477">
        <v>-0.87000000000010402</v>
      </c>
      <c r="AH98" s="478">
        <v>-1.01</v>
      </c>
      <c r="AI98" s="478">
        <v>0.50499999999988177</v>
      </c>
      <c r="AJ98" s="478">
        <v>-0.49000000000002331</v>
      </c>
      <c r="AK98" s="478">
        <v>-0.51</v>
      </c>
      <c r="AL98" s="478">
        <v>-0.53</v>
      </c>
      <c r="AM98" s="478">
        <v>-0.55000000000000004</v>
      </c>
      <c r="AN98" s="478">
        <v>-0.57999999999999996</v>
      </c>
      <c r="AO98" s="478">
        <v>-0.56000000000000005</v>
      </c>
      <c r="AP98" s="478">
        <v>-0.59</v>
      </c>
      <c r="AQ98" s="478">
        <v>-0.61</v>
      </c>
      <c r="AR98" s="478">
        <v>-0.59</v>
      </c>
      <c r="AS98" s="478">
        <v>-0.61</v>
      </c>
      <c r="AT98" s="478">
        <v>-0.59</v>
      </c>
      <c r="AU98" s="478">
        <v>-0.61</v>
      </c>
      <c r="AV98" s="478">
        <v>-0.62</v>
      </c>
      <c r="AW98" s="478">
        <v>-0.64</v>
      </c>
      <c r="AX98" s="478">
        <v>-0.66</v>
      </c>
      <c r="AY98" s="478">
        <v>-0.63</v>
      </c>
      <c r="AZ98" s="478">
        <v>-0.65</v>
      </c>
      <c r="BA98" s="499">
        <v>-0.68</v>
      </c>
      <c r="BB98" s="499">
        <v>1.3849999999999199</v>
      </c>
      <c r="BC98" s="499">
        <v>1.0349999999998971</v>
      </c>
      <c r="BD98" s="499">
        <v>-0.39500000000005286</v>
      </c>
      <c r="BE98" s="499">
        <v>1.5449999999999449</v>
      </c>
      <c r="BF98" s="499">
        <v>8.4999999999936904E-2</v>
      </c>
      <c r="BG98" s="499">
        <v>1.934999999999937</v>
      </c>
      <c r="BH98" s="499">
        <v>1.984999999999937</v>
      </c>
      <c r="BI98" s="499">
        <v>0.23499999999989996</v>
      </c>
      <c r="BJ98" s="499">
        <v>0.28999999999999998</v>
      </c>
      <c r="BK98" s="504">
        <v>-0.5430000000000339</v>
      </c>
      <c r="BL98" s="509">
        <v>-0.90000000000004832</v>
      </c>
      <c r="BM98" s="509">
        <v>-0.81300000000003214</v>
      </c>
      <c r="BN98" s="509">
        <v>-0.7608000000000259</v>
      </c>
      <c r="BO98" s="509">
        <v>-0.78</v>
      </c>
      <c r="BP98" s="509">
        <v>-0.77</v>
      </c>
      <c r="BQ98" s="509">
        <v>-0.79</v>
      </c>
      <c r="BR98" s="509">
        <v>0.33499999999989427</v>
      </c>
      <c r="BS98" s="528">
        <v>0.35</v>
      </c>
      <c r="BT98" s="528">
        <v>0.36</v>
      </c>
      <c r="BU98" s="528">
        <v>0.38</v>
      </c>
      <c r="BV98" s="528">
        <v>0.37</v>
      </c>
      <c r="BW98" s="528">
        <v>0.47999999999993292</v>
      </c>
      <c r="BX98" s="528">
        <v>0.5</v>
      </c>
      <c r="BY98" s="528">
        <v>0.7049999999998704</v>
      </c>
      <c r="BZ98" s="528">
        <v>-0.46500000000010289</v>
      </c>
      <c r="CA98" s="528">
        <v>1.9949999999999335</v>
      </c>
      <c r="CB98" s="528">
        <v>2.06</v>
      </c>
      <c r="CC98" s="528">
        <v>2.165</v>
      </c>
      <c r="CD98" s="528">
        <v>2.21</v>
      </c>
      <c r="CE98" s="528">
        <v>3.2349999999999426</v>
      </c>
      <c r="CF98" s="528">
        <v>3.29</v>
      </c>
      <c r="CG98" s="149">
        <v>3.36</v>
      </c>
      <c r="CH98" s="541">
        <v>3.4019999999999997</v>
      </c>
      <c r="CI98" s="149">
        <v>3.3099999999999996</v>
      </c>
      <c r="CJ98" s="149">
        <v>3.35</v>
      </c>
      <c r="CK98" s="149">
        <v>3.3856999999999999</v>
      </c>
      <c r="CL98" s="548">
        <v>3.35</v>
      </c>
      <c r="CM98" s="149">
        <v>3.4</v>
      </c>
      <c r="CN98" s="149">
        <v>3.45</v>
      </c>
      <c r="CO98" s="149">
        <v>3.49</v>
      </c>
      <c r="CP98" s="149">
        <v>3.46</v>
      </c>
      <c r="CQ98" s="149">
        <v>3.4956999999999998</v>
      </c>
      <c r="CR98" s="149">
        <v>3.54</v>
      </c>
      <c r="CS98" s="149">
        <v>3.6894500000000283</v>
      </c>
      <c r="CT98" s="149">
        <v>4.6488349999999503</v>
      </c>
      <c r="CU98" s="149">
        <v>5.059999999999917</v>
      </c>
      <c r="CV98" s="149">
        <v>4.114999999999938</v>
      </c>
      <c r="CW98" s="149">
        <v>4.21</v>
      </c>
      <c r="CX98" s="149">
        <v>3.6749999999998835</v>
      </c>
      <c r="CY98" s="149">
        <v>3.75</v>
      </c>
      <c r="CZ98" s="149">
        <v>2.9349999999999596</v>
      </c>
      <c r="DA98" s="149">
        <v>3.7749999999999204</v>
      </c>
      <c r="DB98" s="149">
        <v>3.85</v>
      </c>
      <c r="DC98" s="149">
        <v>3.6449999999999108</v>
      </c>
      <c r="DD98" s="149">
        <v>3.72</v>
      </c>
      <c r="DE98" s="149">
        <v>4.1399999999999011</v>
      </c>
      <c r="DF98" s="149">
        <v>4.2170000000000094</v>
      </c>
      <c r="DG98" s="564">
        <v>4.28</v>
      </c>
      <c r="DH98" s="564">
        <v>4.3600000000000003</v>
      </c>
      <c r="DI98" s="149">
        <v>4.43</v>
      </c>
      <c r="DJ98" s="149">
        <v>4.3899999999999997</v>
      </c>
      <c r="DK98" s="149">
        <v>4.42</v>
      </c>
      <c r="DL98" s="149">
        <v>4.38</v>
      </c>
      <c r="DM98" s="149">
        <v>4.42</v>
      </c>
      <c r="DN98" s="149">
        <v>4.29</v>
      </c>
      <c r="DO98" s="149">
        <v>4.34</v>
      </c>
      <c r="DP98" s="149">
        <v>4.3899999999999997</v>
      </c>
      <c r="DQ98" s="149">
        <v>5.072499999999966</v>
      </c>
      <c r="DR98" s="149">
        <v>5.3649999999999523</v>
      </c>
      <c r="DS98" s="149">
        <v>5.41</v>
      </c>
      <c r="DT98" s="149">
        <v>5.45</v>
      </c>
      <c r="DU98" s="149">
        <v>5.42</v>
      </c>
      <c r="DV98" s="149">
        <v>5.46</v>
      </c>
      <c r="DW98" s="591">
        <v>5.5</v>
      </c>
      <c r="DX98" s="149">
        <v>5.56</v>
      </c>
      <c r="DY98" s="593">
        <v>5.59</v>
      </c>
      <c r="DZ98" s="594">
        <v>5.54</v>
      </c>
      <c r="EA98" s="149">
        <v>5.57</v>
      </c>
      <c r="EB98" s="596">
        <v>5.52</v>
      </c>
      <c r="EC98" s="597">
        <v>5.63</v>
      </c>
      <c r="ED98" s="149">
        <v>5.69</v>
      </c>
      <c r="EE98" s="600">
        <v>5.65</v>
      </c>
      <c r="EF98" s="601">
        <v>5.62</v>
      </c>
      <c r="EG98" s="602">
        <v>5.68</v>
      </c>
      <c r="EH98" s="149">
        <v>5.55</v>
      </c>
      <c r="EI98" s="149">
        <v>5.6</v>
      </c>
      <c r="EJ98" s="149">
        <v>5.56</v>
      </c>
      <c r="EK98" s="149">
        <v>5.52</v>
      </c>
      <c r="EL98" s="149">
        <v>5.56</v>
      </c>
      <c r="EM98" s="149">
        <v>5.5</v>
      </c>
      <c r="EN98" s="149">
        <v>3.909999999999954</v>
      </c>
      <c r="EO98" s="149">
        <v>2.8499999999999233</v>
      </c>
      <c r="EP98" s="149">
        <v>2.87</v>
      </c>
      <c r="EQ98" s="149">
        <v>2.91</v>
      </c>
      <c r="ER98" s="149">
        <v>2.89</v>
      </c>
      <c r="ES98" s="149">
        <v>2.92</v>
      </c>
      <c r="ET98" s="621">
        <v>2.9</v>
      </c>
      <c r="EU98" s="149"/>
      <c r="EV98" s="149"/>
      <c r="EW98" s="149"/>
      <c r="EX98" s="149"/>
      <c r="EY98" s="149"/>
      <c r="EZ98" s="149"/>
      <c r="FA98" s="149"/>
      <c r="FB98" s="149"/>
      <c r="FC98" s="149"/>
      <c r="FD98" s="149"/>
      <c r="FE98" s="282"/>
      <c r="FF98" s="283"/>
      <c r="FG98" s="285"/>
      <c r="FH98" s="286"/>
      <c r="FI98" s="287"/>
      <c r="FJ98" s="288"/>
      <c r="FK98" s="289"/>
      <c r="FL98" s="290"/>
      <c r="FM98" s="291"/>
      <c r="FN98" s="291"/>
      <c r="FO98" s="293"/>
      <c r="FP98" s="294"/>
      <c r="FQ98" s="291"/>
      <c r="FR98" s="291"/>
      <c r="FS98" s="291"/>
      <c r="FT98" s="291"/>
      <c r="FU98" s="291"/>
      <c r="FV98" s="291"/>
      <c r="FW98" s="291"/>
      <c r="FX98" s="298"/>
      <c r="FY98" s="299"/>
      <c r="FZ98" s="300"/>
      <c r="GA98" s="301"/>
      <c r="GB98" s="302"/>
      <c r="GC98" s="304"/>
      <c r="GD98" s="305"/>
      <c r="GE98" s="306"/>
      <c r="GF98" s="307"/>
      <c r="GG98" s="308"/>
      <c r="GH98" s="309"/>
      <c r="GI98" s="310"/>
      <c r="GJ98" s="311"/>
      <c r="GK98" s="313"/>
      <c r="GL98" s="313"/>
      <c r="GM98" s="313"/>
      <c r="GN98" s="316"/>
      <c r="GO98" s="317"/>
      <c r="GP98" s="318"/>
      <c r="GQ98" s="313"/>
      <c r="GR98" s="313"/>
      <c r="GS98" s="313"/>
      <c r="GT98" s="313"/>
      <c r="GU98" s="313"/>
      <c r="GV98" s="313"/>
      <c r="GW98" s="321"/>
      <c r="GX98" s="321"/>
      <c r="GY98" s="325"/>
      <c r="GZ98" s="327"/>
      <c r="HA98" s="321"/>
      <c r="HB98" s="321"/>
      <c r="HC98" s="321"/>
      <c r="HD98" s="321"/>
      <c r="HE98" s="321"/>
      <c r="HF98" s="321"/>
      <c r="HG98" s="321"/>
      <c r="HH98" s="337"/>
      <c r="HI98" s="343"/>
      <c r="HJ98" s="347"/>
      <c r="HK98" s="321"/>
      <c r="HL98" s="352"/>
      <c r="HM98" s="355"/>
      <c r="HN98" s="355"/>
      <c r="HO98" s="355"/>
      <c r="HP98" s="355"/>
      <c r="HQ98" s="355"/>
      <c r="HR98" s="355"/>
      <c r="HS98" s="355"/>
      <c r="HT98" s="355"/>
      <c r="HU98" s="355"/>
      <c r="HV98" s="355"/>
      <c r="HW98" s="355"/>
      <c r="HX98" s="355"/>
      <c r="HY98" s="363"/>
      <c r="HZ98" s="369"/>
      <c r="IA98" s="373"/>
      <c r="IB98" s="377"/>
      <c r="IC98" s="380"/>
      <c r="ID98" s="382"/>
      <c r="IE98" s="384"/>
      <c r="IF98" s="386"/>
      <c r="IG98" s="389"/>
      <c r="IH98" s="392"/>
      <c r="II98" s="394"/>
      <c r="IJ98" s="396"/>
      <c r="IK98" s="399"/>
      <c r="IL98" s="400"/>
      <c r="IM98" s="401"/>
      <c r="IN98" s="402"/>
      <c r="IO98" s="404"/>
      <c r="IP98" s="406"/>
      <c r="IQ98" s="408"/>
      <c r="IR98" s="409"/>
      <c r="IS98" s="409"/>
      <c r="IT98" s="409"/>
      <c r="IU98" s="409"/>
      <c r="IV98" s="409"/>
      <c r="IW98" s="409"/>
      <c r="IX98" s="420"/>
      <c r="IY98" s="409"/>
      <c r="IZ98" s="409"/>
      <c r="JA98" s="409"/>
      <c r="JB98" s="409"/>
      <c r="JC98" s="429"/>
      <c r="JD98" s="431"/>
      <c r="JE98" s="433"/>
      <c r="JF98" s="434"/>
      <c r="JG98" s="435"/>
      <c r="JH98" s="436"/>
      <c r="JI98" s="437"/>
      <c r="JJ98" s="439"/>
      <c r="JK98" s="439"/>
      <c r="JL98" s="439"/>
      <c r="JM98" s="439"/>
      <c r="JN98" s="439"/>
      <c r="JO98" s="439"/>
      <c r="JP98" s="439"/>
      <c r="JQ98" s="439"/>
      <c r="JR98" s="439"/>
    </row>
    <row r="99" spans="1:278" s="92" customFormat="1" ht="14.1" customHeight="1">
      <c r="A99" s="111">
        <v>-44</v>
      </c>
      <c r="B99" s="110">
        <v>4.1100000000000003</v>
      </c>
      <c r="C99" s="110">
        <f t="shared" si="25"/>
        <v>-3.0000000000000249E-2</v>
      </c>
      <c r="D99" s="110">
        <v>4.08</v>
      </c>
      <c r="E99" s="110">
        <f t="shared" si="23"/>
        <v>-7.5000000000000622E-3</v>
      </c>
      <c r="F99" s="222"/>
      <c r="G99" s="223"/>
      <c r="H99" s="223"/>
      <c r="I99" s="224"/>
      <c r="N99" s="590">
        <f t="shared" si="24"/>
        <v>4.1100000000000003</v>
      </c>
      <c r="O99" s="100">
        <v>48</v>
      </c>
      <c r="P99" s="103">
        <v>-1.22</v>
      </c>
      <c r="Q99" s="103">
        <v>3.04</v>
      </c>
      <c r="R99" s="103">
        <f t="shared" si="21"/>
        <v>1.82</v>
      </c>
      <c r="S99" s="104">
        <v>-2.11</v>
      </c>
      <c r="T99" s="104">
        <v>3.76</v>
      </c>
      <c r="U99" s="105">
        <f t="shared" si="26"/>
        <v>1.65</v>
      </c>
      <c r="V99" s="103">
        <f t="shared" si="27"/>
        <v>-2.13</v>
      </c>
      <c r="W99" s="103">
        <f t="shared" si="28"/>
        <v>-2.9349999999999996</v>
      </c>
      <c r="X99" s="103">
        <f t="shared" si="31"/>
        <v>-84.079999999999913</v>
      </c>
      <c r="Y99" s="103">
        <f t="shared" si="32"/>
        <v>-82.034999999999997</v>
      </c>
      <c r="Z99" s="103">
        <f t="shared" si="29"/>
        <v>2.0449999999999164</v>
      </c>
      <c r="AA99" s="103">
        <f t="shared" si="30"/>
        <v>2.0449999999999164</v>
      </c>
      <c r="AB99" s="590">
        <v>2.09</v>
      </c>
      <c r="AC99" s="92">
        <f t="shared" si="20"/>
        <v>4.5000000000083418E-2</v>
      </c>
      <c r="AG99" s="477">
        <v>-0.93500000000010175</v>
      </c>
      <c r="AH99" s="478">
        <v>-1.08</v>
      </c>
      <c r="AI99" s="478">
        <v>0.58999999999987551</v>
      </c>
      <c r="AJ99" s="478">
        <v>-0.6050000000000324</v>
      </c>
      <c r="AK99" s="478">
        <v>-0.64</v>
      </c>
      <c r="AL99" s="478">
        <v>-0.66</v>
      </c>
      <c r="AM99" s="478">
        <v>-0.69</v>
      </c>
      <c r="AN99" s="478">
        <v>-0.72</v>
      </c>
      <c r="AO99" s="478">
        <v>-0.7</v>
      </c>
      <c r="AP99" s="478">
        <v>-0.73</v>
      </c>
      <c r="AQ99" s="478">
        <v>-0.76</v>
      </c>
      <c r="AR99" s="478">
        <v>-0.74</v>
      </c>
      <c r="AS99" s="478">
        <v>-0.77</v>
      </c>
      <c r="AT99" s="478">
        <v>-0.75</v>
      </c>
      <c r="AU99" s="478">
        <v>-0.78</v>
      </c>
      <c r="AV99" s="478">
        <v>-0.8</v>
      </c>
      <c r="AW99" s="478">
        <v>-0.83</v>
      </c>
      <c r="AX99" s="478">
        <v>-0.85</v>
      </c>
      <c r="AY99" s="478">
        <v>-0.82</v>
      </c>
      <c r="AZ99" s="478">
        <v>-0.84</v>
      </c>
      <c r="BA99" s="499">
        <v>-0.88</v>
      </c>
      <c r="BB99" s="499">
        <v>1.5449999999999164</v>
      </c>
      <c r="BC99" s="499">
        <v>0.86999999999989086</v>
      </c>
      <c r="BD99" s="499">
        <v>-0.40500000000005798</v>
      </c>
      <c r="BE99" s="499">
        <v>2.1599999999999397</v>
      </c>
      <c r="BF99" s="499">
        <v>0.36499999999993804</v>
      </c>
      <c r="BG99" s="499">
        <v>2.1749999999999381</v>
      </c>
      <c r="BH99" s="499">
        <v>2.2049999999999379</v>
      </c>
      <c r="BI99" s="499">
        <v>0.12499999999990052</v>
      </c>
      <c r="BJ99" s="499">
        <v>0.15</v>
      </c>
      <c r="BK99" s="504">
        <v>0.25149999999996142</v>
      </c>
      <c r="BL99" s="509">
        <v>0.29499999999994486</v>
      </c>
      <c r="BM99" s="509">
        <v>0.35799999999996107</v>
      </c>
      <c r="BN99" s="509">
        <v>0.3957999999999674</v>
      </c>
      <c r="BO99" s="509">
        <v>0.41</v>
      </c>
      <c r="BP99" s="509">
        <v>0.4</v>
      </c>
      <c r="BQ99" s="509">
        <v>0.41</v>
      </c>
      <c r="BR99" s="509">
        <v>-0.19500000000010687</v>
      </c>
      <c r="BS99" s="528">
        <v>-0.2</v>
      </c>
      <c r="BT99" s="528">
        <v>-0.2</v>
      </c>
      <c r="BU99" s="528">
        <v>-0.19</v>
      </c>
      <c r="BV99" s="528">
        <v>-0.19</v>
      </c>
      <c r="BW99" s="528">
        <v>9.4999999999927809E-2</v>
      </c>
      <c r="BX99" s="528">
        <v>0.1</v>
      </c>
      <c r="BY99" s="528">
        <v>0.36999999999986244</v>
      </c>
      <c r="BZ99" s="528">
        <v>-0.80000000000011084</v>
      </c>
      <c r="CA99" s="528">
        <v>1.8099999999999312</v>
      </c>
      <c r="CB99" s="528">
        <v>1.87</v>
      </c>
      <c r="CC99" s="528">
        <v>1.9600000000000002</v>
      </c>
      <c r="CD99" s="528">
        <v>2</v>
      </c>
      <c r="CE99" s="528">
        <v>2.7749999999999346</v>
      </c>
      <c r="CF99" s="528">
        <v>2.82</v>
      </c>
      <c r="CG99" s="149">
        <v>2.88</v>
      </c>
      <c r="CH99" s="541">
        <v>2.9159999999999999</v>
      </c>
      <c r="CI99" s="149">
        <v>2.8140000000000001</v>
      </c>
      <c r="CJ99" s="149">
        <v>2.84</v>
      </c>
      <c r="CK99" s="149">
        <v>2.8706</v>
      </c>
      <c r="CL99" s="548">
        <v>2.84</v>
      </c>
      <c r="CM99" s="149">
        <v>2.89</v>
      </c>
      <c r="CN99" s="149">
        <v>2.93</v>
      </c>
      <c r="CO99" s="149">
        <v>2.97</v>
      </c>
      <c r="CP99" s="149">
        <v>2.94</v>
      </c>
      <c r="CQ99" s="149">
        <v>2.9706000000000001</v>
      </c>
      <c r="CR99" s="149">
        <v>3.01</v>
      </c>
      <c r="CS99" s="149">
        <v>3.1251500000000316</v>
      </c>
      <c r="CT99" s="149">
        <v>4.3535449999999463</v>
      </c>
      <c r="CU99" s="149">
        <v>4.8799999999999102</v>
      </c>
      <c r="CV99" s="149">
        <v>3.7499999999999289</v>
      </c>
      <c r="CW99" s="149">
        <v>3.84</v>
      </c>
      <c r="CX99" s="149">
        <v>3.5099999999998772</v>
      </c>
      <c r="CY99" s="149">
        <v>3.58</v>
      </c>
      <c r="CZ99" s="149">
        <v>2.4749999999999517</v>
      </c>
      <c r="DA99" s="149">
        <v>3.3149999999999125</v>
      </c>
      <c r="DB99" s="149">
        <v>3.38</v>
      </c>
      <c r="DC99" s="149">
        <v>3.3499999999999091</v>
      </c>
      <c r="DD99" s="149">
        <v>3.42</v>
      </c>
      <c r="DE99" s="149">
        <v>3.6899999999998983</v>
      </c>
      <c r="DF99" s="149">
        <v>3.75600000000001</v>
      </c>
      <c r="DG99" s="564">
        <v>3.81</v>
      </c>
      <c r="DH99" s="564">
        <v>3.88</v>
      </c>
      <c r="DI99" s="149">
        <v>3.94</v>
      </c>
      <c r="DJ99" s="149">
        <v>3.9</v>
      </c>
      <c r="DK99" s="149">
        <v>3.93</v>
      </c>
      <c r="DL99" s="149">
        <v>3.9</v>
      </c>
      <c r="DM99" s="149">
        <v>3.94</v>
      </c>
      <c r="DN99" s="149">
        <v>3.76</v>
      </c>
      <c r="DO99" s="149">
        <v>3.81</v>
      </c>
      <c r="DP99" s="149">
        <v>3.86</v>
      </c>
      <c r="DQ99" s="149">
        <v>4.5039999999999605</v>
      </c>
      <c r="DR99" s="149">
        <v>4.7799999999999443</v>
      </c>
      <c r="DS99" s="149">
        <v>4.82</v>
      </c>
      <c r="DT99" s="149">
        <v>4.8499999999999996</v>
      </c>
      <c r="DU99" s="149">
        <v>4.83</v>
      </c>
      <c r="DV99" s="149">
        <v>4.8600000000000003</v>
      </c>
      <c r="DW99" s="591">
        <v>4.8899999999999997</v>
      </c>
      <c r="DX99" s="149">
        <v>4.9400000000000004</v>
      </c>
      <c r="DY99" s="593">
        <v>4.97</v>
      </c>
      <c r="DZ99" s="594">
        <v>4.93</v>
      </c>
      <c r="EA99" s="149">
        <v>4.95</v>
      </c>
      <c r="EB99" s="596">
        <v>4.91</v>
      </c>
      <c r="EC99" s="597">
        <v>5.01</v>
      </c>
      <c r="ED99" s="149">
        <v>5.0599999999999996</v>
      </c>
      <c r="EE99" s="600">
        <v>5.0199999999999996</v>
      </c>
      <c r="EF99" s="601">
        <v>4.99</v>
      </c>
      <c r="EG99" s="602">
        <v>5.04</v>
      </c>
      <c r="EH99" s="149">
        <v>4.93</v>
      </c>
      <c r="EI99" s="149">
        <v>4.97</v>
      </c>
      <c r="EJ99" s="149">
        <v>4.93</v>
      </c>
      <c r="EK99" s="149">
        <v>4.9000000000000004</v>
      </c>
      <c r="EL99" s="149">
        <v>4.93</v>
      </c>
      <c r="EM99" s="149">
        <v>4.88</v>
      </c>
      <c r="EN99" s="149">
        <v>3.1789999999999496</v>
      </c>
      <c r="EO99" s="149">
        <v>2.0449999999999164</v>
      </c>
      <c r="EP99" s="149">
        <v>2.06</v>
      </c>
      <c r="EQ99" s="149">
        <v>2.09</v>
      </c>
      <c r="ER99" s="149">
        <v>2.08</v>
      </c>
      <c r="ES99" s="149">
        <v>2.1</v>
      </c>
      <c r="ET99" s="621">
        <v>2.09</v>
      </c>
      <c r="EU99" s="149"/>
      <c r="EV99" s="149"/>
      <c r="EW99" s="149"/>
      <c r="EX99" s="149"/>
      <c r="EY99" s="149"/>
      <c r="EZ99" s="149"/>
      <c r="FA99" s="149"/>
      <c r="FB99" s="149"/>
      <c r="FC99" s="149"/>
      <c r="FD99" s="149"/>
      <c r="FE99" s="282"/>
      <c r="FF99" s="283"/>
      <c r="FG99" s="285"/>
      <c r="FH99" s="286"/>
      <c r="FI99" s="287"/>
      <c r="FJ99" s="288"/>
      <c r="FK99" s="289"/>
      <c r="FL99" s="290"/>
      <c r="FM99" s="291"/>
      <c r="FN99" s="291"/>
      <c r="FO99" s="293"/>
      <c r="FP99" s="294"/>
      <c r="FQ99" s="291"/>
      <c r="FR99" s="291"/>
      <c r="FS99" s="291"/>
      <c r="FT99" s="291"/>
      <c r="FU99" s="291"/>
      <c r="FV99" s="291"/>
      <c r="FW99" s="291"/>
      <c r="FX99" s="298"/>
      <c r="FY99" s="299"/>
      <c r="FZ99" s="300"/>
      <c r="GA99" s="301"/>
      <c r="GB99" s="302"/>
      <c r="GC99" s="304"/>
      <c r="GD99" s="305"/>
      <c r="GE99" s="306"/>
      <c r="GF99" s="307"/>
      <c r="GG99" s="308"/>
      <c r="GH99" s="309"/>
      <c r="GI99" s="310"/>
      <c r="GJ99" s="311"/>
      <c r="GK99" s="313"/>
      <c r="GL99" s="313"/>
      <c r="GM99" s="313"/>
      <c r="GN99" s="316"/>
      <c r="GO99" s="317"/>
      <c r="GP99" s="318"/>
      <c r="GQ99" s="313"/>
      <c r="GR99" s="313"/>
      <c r="GS99" s="313"/>
      <c r="GT99" s="313"/>
      <c r="GU99" s="313"/>
      <c r="GV99" s="313"/>
      <c r="GW99" s="321"/>
      <c r="GX99" s="321"/>
      <c r="GY99" s="325"/>
      <c r="GZ99" s="327"/>
      <c r="HA99" s="321"/>
      <c r="HB99" s="321"/>
      <c r="HC99" s="321"/>
      <c r="HD99" s="321"/>
      <c r="HE99" s="321"/>
      <c r="HF99" s="321"/>
      <c r="HG99" s="321"/>
      <c r="HH99" s="337"/>
      <c r="HI99" s="343"/>
      <c r="HJ99" s="347"/>
      <c r="HK99" s="321"/>
      <c r="HL99" s="352"/>
      <c r="HM99" s="355"/>
      <c r="HN99" s="355"/>
      <c r="HO99" s="355"/>
      <c r="HP99" s="355"/>
      <c r="HQ99" s="355"/>
      <c r="HR99" s="355"/>
      <c r="HS99" s="355"/>
      <c r="HT99" s="355"/>
      <c r="HU99" s="355"/>
      <c r="HV99" s="355"/>
      <c r="HW99" s="355"/>
      <c r="HX99" s="355"/>
      <c r="HY99" s="363"/>
      <c r="HZ99" s="369"/>
      <c r="IA99" s="373"/>
      <c r="IB99" s="377"/>
      <c r="IC99" s="380"/>
      <c r="ID99" s="382"/>
      <c r="IE99" s="384"/>
      <c r="IF99" s="386"/>
      <c r="IG99" s="389"/>
      <c r="IH99" s="392"/>
      <c r="II99" s="394"/>
      <c r="IJ99" s="396"/>
      <c r="IK99" s="399"/>
      <c r="IL99" s="400"/>
      <c r="IM99" s="401"/>
      <c r="IN99" s="402"/>
      <c r="IO99" s="404"/>
      <c r="IP99" s="406"/>
      <c r="IQ99" s="408"/>
      <c r="IR99" s="409"/>
      <c r="IS99" s="409"/>
      <c r="IT99" s="409"/>
      <c r="IU99" s="409"/>
      <c r="IV99" s="409"/>
      <c r="IW99" s="409"/>
      <c r="IX99" s="420"/>
      <c r="IY99" s="409"/>
      <c r="IZ99" s="409"/>
      <c r="JA99" s="409"/>
      <c r="JB99" s="409"/>
      <c r="JC99" s="429"/>
      <c r="JD99" s="431"/>
      <c r="JE99" s="433"/>
      <c r="JF99" s="434"/>
      <c r="JG99" s="435"/>
      <c r="JH99" s="436"/>
      <c r="JI99" s="437"/>
      <c r="JJ99" s="439"/>
      <c r="JK99" s="439"/>
      <c r="JL99" s="439"/>
      <c r="JM99" s="439"/>
      <c r="JN99" s="439"/>
      <c r="JO99" s="439"/>
      <c r="JP99" s="439"/>
      <c r="JQ99" s="439"/>
      <c r="JR99" s="439"/>
    </row>
    <row r="100" spans="1:278" s="92" customFormat="1" ht="14.1" customHeight="1">
      <c r="A100" s="111">
        <v>-44.5</v>
      </c>
      <c r="B100" s="110">
        <v>3.62</v>
      </c>
      <c r="C100" s="110">
        <f t="shared" ref="C100:C107" si="33">D100-B100</f>
        <v>-3.0000000000000249E-2</v>
      </c>
      <c r="D100" s="110">
        <v>3.59</v>
      </c>
      <c r="E100" s="110">
        <f t="shared" si="23"/>
        <v>-7.5000000000000622E-3</v>
      </c>
      <c r="F100" s="222"/>
      <c r="G100" s="223"/>
      <c r="H100" s="223"/>
      <c r="I100" s="224"/>
      <c r="N100" s="590">
        <f t="shared" si="24"/>
        <v>3.62</v>
      </c>
      <c r="O100" s="100"/>
      <c r="P100" s="103"/>
      <c r="Q100" s="103"/>
      <c r="R100" s="103"/>
      <c r="S100" s="104"/>
      <c r="T100" s="104"/>
      <c r="U100" s="105"/>
      <c r="V100" s="103"/>
      <c r="W100" s="103"/>
      <c r="X100" s="103"/>
      <c r="Y100" s="103"/>
      <c r="Z100" s="103"/>
      <c r="AA100" s="103"/>
      <c r="AB100" s="363"/>
      <c r="AG100" s="477"/>
      <c r="AH100" s="478"/>
      <c r="AI100" s="478"/>
      <c r="AJ100" s="478"/>
      <c r="AK100" s="478"/>
      <c r="AL100" s="478"/>
      <c r="AM100" s="478"/>
      <c r="AN100" s="478"/>
      <c r="AO100" s="478"/>
      <c r="AP100" s="478"/>
      <c r="AQ100" s="478"/>
      <c r="AR100" s="478"/>
      <c r="AS100" s="478"/>
      <c r="AT100" s="478"/>
      <c r="AU100" s="478"/>
      <c r="AV100" s="478"/>
      <c r="AW100" s="478"/>
      <c r="AX100" s="478"/>
      <c r="AY100" s="478"/>
      <c r="AZ100" s="478"/>
      <c r="BA100" s="499"/>
      <c r="BB100" s="499"/>
      <c r="BC100" s="499"/>
      <c r="BD100" s="499"/>
      <c r="BE100" s="499"/>
      <c r="BF100" s="499"/>
      <c r="BG100" s="499"/>
      <c r="BH100" s="499"/>
      <c r="BI100" s="499"/>
      <c r="BJ100" s="499"/>
      <c r="BK100" s="499"/>
      <c r="BL100" s="509"/>
      <c r="BM100" s="509"/>
      <c r="BN100" s="509"/>
      <c r="BO100" s="509"/>
      <c r="BP100" s="509"/>
      <c r="BQ100" s="509"/>
      <c r="BR100" s="509"/>
      <c r="BS100" s="528"/>
      <c r="BT100" s="528"/>
      <c r="BU100" s="528"/>
      <c r="BV100" s="528"/>
      <c r="BW100" s="528"/>
      <c r="BX100" s="528"/>
      <c r="BY100" s="528"/>
      <c r="BZ100" s="528"/>
      <c r="CA100" s="528"/>
      <c r="CB100" s="528"/>
      <c r="CC100" s="528"/>
      <c r="CD100" s="528"/>
      <c r="CE100" s="528"/>
      <c r="CF100" s="528"/>
      <c r="CG100" s="149"/>
      <c r="CH100" s="149"/>
      <c r="CI100" s="149"/>
      <c r="CJ100" s="149"/>
      <c r="CK100" s="149"/>
      <c r="CL100" s="149"/>
      <c r="CM100" s="149"/>
      <c r="CN100" s="149"/>
      <c r="CO100" s="149"/>
      <c r="CP100" s="149"/>
      <c r="CQ100" s="149"/>
      <c r="CR100" s="149"/>
      <c r="CS100" s="149"/>
      <c r="CT100" s="149"/>
      <c r="CU100" s="149"/>
      <c r="CV100" s="149"/>
      <c r="CW100" s="149"/>
      <c r="CX100" s="149"/>
      <c r="CY100" s="149"/>
      <c r="CZ100" s="149"/>
      <c r="DA100" s="149"/>
      <c r="DB100" s="149"/>
      <c r="DC100" s="149"/>
      <c r="DD100" s="149"/>
      <c r="DE100" s="149"/>
      <c r="DF100" s="149"/>
      <c r="DG100" s="149"/>
      <c r="DH100" s="149"/>
      <c r="DI100" s="149"/>
      <c r="DJ100" s="149"/>
      <c r="DK100" s="149"/>
      <c r="DL100" s="149"/>
      <c r="DM100" s="149"/>
      <c r="DN100" s="149"/>
      <c r="DO100" s="149"/>
      <c r="DP100" s="149"/>
      <c r="DQ100" s="149"/>
      <c r="DR100" s="149"/>
      <c r="DS100" s="149"/>
      <c r="DT100" s="149"/>
      <c r="DU100" s="149"/>
      <c r="DV100" s="149"/>
      <c r="DW100" s="149"/>
      <c r="DX100" s="149"/>
      <c r="DY100" s="149"/>
      <c r="DZ100" s="149"/>
      <c r="EA100" s="149"/>
      <c r="EB100" s="149"/>
      <c r="EC100" s="149"/>
      <c r="ED100" s="149"/>
      <c r="EE100" s="149"/>
      <c r="EF100" s="149"/>
      <c r="EG100" s="149"/>
      <c r="EH100" s="149"/>
      <c r="EI100" s="149"/>
      <c r="EJ100" s="149"/>
      <c r="EK100" s="149"/>
      <c r="EL100" s="149"/>
      <c r="EM100" s="149"/>
      <c r="EN100" s="149"/>
      <c r="EO100" s="149"/>
      <c r="EP100" s="149"/>
      <c r="EQ100" s="149"/>
      <c r="ER100" s="149"/>
      <c r="ES100" s="149"/>
      <c r="ET100" s="149"/>
      <c r="EU100" s="149"/>
      <c r="EV100" s="149"/>
      <c r="EW100" s="149"/>
      <c r="EX100" s="149"/>
      <c r="EY100" s="149"/>
      <c r="EZ100" s="149"/>
      <c r="FA100" s="149"/>
      <c r="FB100" s="149"/>
      <c r="FC100" s="149"/>
      <c r="FD100" s="149"/>
      <c r="FE100" s="282"/>
      <c r="FF100" s="283"/>
      <c r="FG100" s="285"/>
      <c r="FH100" s="286"/>
      <c r="FI100" s="287"/>
      <c r="FJ100" s="288"/>
      <c r="FK100" s="289"/>
      <c r="FL100" s="290"/>
      <c r="FM100" s="291"/>
      <c r="FN100" s="291"/>
      <c r="FO100" s="293"/>
      <c r="FP100" s="294"/>
      <c r="FQ100" s="291"/>
      <c r="FR100" s="291"/>
      <c r="FS100" s="291"/>
      <c r="FT100" s="291"/>
      <c r="FU100" s="291"/>
      <c r="FV100" s="291"/>
      <c r="FW100" s="291"/>
      <c r="FX100" s="298"/>
      <c r="FY100" s="299"/>
      <c r="FZ100" s="300"/>
      <c r="GA100" s="301"/>
      <c r="GB100" s="302"/>
      <c r="GC100" s="304"/>
      <c r="GD100" s="305"/>
      <c r="GE100" s="306"/>
      <c r="GF100" s="307"/>
      <c r="GG100" s="308"/>
      <c r="GH100" s="309"/>
      <c r="GI100" s="310"/>
      <c r="GJ100" s="311"/>
      <c r="GK100" s="313"/>
      <c r="GL100" s="313"/>
      <c r="GM100" s="313"/>
      <c r="GN100" s="316"/>
      <c r="GO100" s="317"/>
      <c r="GP100" s="318"/>
      <c r="GQ100" s="313"/>
      <c r="GR100" s="313"/>
      <c r="GS100" s="313"/>
      <c r="GT100" s="313"/>
      <c r="GU100" s="313"/>
      <c r="GV100" s="313"/>
      <c r="GW100" s="321"/>
      <c r="GX100" s="321"/>
      <c r="GY100" s="325"/>
      <c r="GZ100" s="327"/>
      <c r="HA100" s="321"/>
      <c r="HB100" s="321"/>
      <c r="HC100" s="321"/>
      <c r="HD100" s="321"/>
      <c r="HE100" s="321"/>
      <c r="HF100" s="321"/>
      <c r="HG100" s="321"/>
      <c r="HH100" s="337"/>
      <c r="HI100" s="343"/>
      <c r="HJ100" s="347"/>
      <c r="HK100" s="321"/>
      <c r="HL100" s="352"/>
      <c r="HM100" s="355"/>
      <c r="HN100" s="355"/>
      <c r="HO100" s="355"/>
      <c r="HP100" s="355"/>
      <c r="HQ100" s="355"/>
      <c r="HR100" s="355"/>
      <c r="HS100" s="355"/>
      <c r="HT100" s="355"/>
      <c r="HU100" s="355"/>
      <c r="HV100" s="355"/>
      <c r="HW100" s="355"/>
      <c r="HX100" s="355"/>
      <c r="HY100" s="363"/>
      <c r="HZ100" s="369"/>
      <c r="IA100" s="373"/>
      <c r="IB100" s="377"/>
      <c r="IC100" s="380"/>
      <c r="ID100" s="382"/>
      <c r="IE100" s="384"/>
      <c r="IF100" s="386"/>
      <c r="IG100" s="389"/>
      <c r="IH100" s="392"/>
      <c r="II100" s="394"/>
      <c r="IJ100" s="396"/>
      <c r="IK100" s="399"/>
      <c r="IL100" s="400"/>
      <c r="IM100" s="401"/>
      <c r="IN100" s="402"/>
      <c r="IO100" s="404"/>
      <c r="IP100" s="406"/>
      <c r="IQ100" s="408"/>
      <c r="IR100" s="409"/>
      <c r="IS100" s="409"/>
      <c r="IT100" s="409"/>
      <c r="IU100" s="409"/>
      <c r="IV100" s="409"/>
      <c r="IW100" s="409"/>
      <c r="IX100" s="420"/>
      <c r="IY100" s="409"/>
      <c r="IZ100" s="409"/>
      <c r="JA100" s="409"/>
      <c r="JB100" s="409"/>
      <c r="JC100" s="429"/>
      <c r="JD100" s="431"/>
      <c r="JE100" s="433"/>
      <c r="JF100" s="434"/>
      <c r="JG100" s="435"/>
      <c r="JH100" s="436"/>
      <c r="JI100" s="437"/>
      <c r="JJ100" s="439"/>
      <c r="JK100" s="439"/>
      <c r="JL100" s="439"/>
      <c r="JM100" s="439"/>
      <c r="JN100" s="439"/>
      <c r="JO100" s="439"/>
      <c r="JP100" s="439"/>
      <c r="JQ100" s="439"/>
      <c r="JR100" s="439"/>
    </row>
    <row r="101" spans="1:278" s="92" customFormat="1" ht="14.1" customHeight="1">
      <c r="A101" s="111">
        <v>-45</v>
      </c>
      <c r="B101" s="110">
        <v>3.16</v>
      </c>
      <c r="C101" s="110">
        <f t="shared" si="33"/>
        <v>-2.0000000000000018E-2</v>
      </c>
      <c r="D101" s="110">
        <v>3.14</v>
      </c>
      <c r="E101" s="110">
        <f t="shared" si="23"/>
        <v>-5.0000000000000044E-3</v>
      </c>
      <c r="F101" s="222"/>
      <c r="G101" s="223"/>
      <c r="H101" s="223"/>
      <c r="I101" s="224"/>
      <c r="N101" s="590">
        <f t="shared" si="24"/>
        <v>3.16</v>
      </c>
      <c r="O101" s="100"/>
      <c r="P101" s="103"/>
      <c r="Q101" s="103"/>
      <c r="R101" s="103"/>
      <c r="S101" s="104"/>
      <c r="T101" s="104"/>
      <c r="U101" s="105"/>
      <c r="V101" s="103"/>
      <c r="W101" s="103"/>
      <c r="X101" s="103"/>
      <c r="Y101" s="103"/>
      <c r="Z101" s="103"/>
      <c r="AA101" s="103"/>
      <c r="AB101" s="363"/>
      <c r="AG101" s="477"/>
      <c r="AH101" s="478"/>
      <c r="AI101" s="478"/>
      <c r="AJ101" s="478"/>
      <c r="AK101" s="478"/>
      <c r="AL101" s="478"/>
      <c r="AM101" s="478"/>
      <c r="AN101" s="478"/>
      <c r="AO101" s="478"/>
      <c r="AP101" s="478"/>
      <c r="AQ101" s="478"/>
      <c r="AR101" s="478"/>
      <c r="AS101" s="478"/>
      <c r="AT101" s="478"/>
      <c r="AU101" s="478"/>
      <c r="AV101" s="478"/>
      <c r="AW101" s="478"/>
      <c r="AX101" s="478"/>
      <c r="AY101" s="478"/>
      <c r="AZ101" s="478"/>
      <c r="BA101" s="499"/>
      <c r="BB101" s="499"/>
      <c r="BC101" s="499"/>
      <c r="BD101" s="499"/>
      <c r="BE101" s="499"/>
      <c r="BF101" s="499"/>
      <c r="BG101" s="499"/>
      <c r="BH101" s="499"/>
      <c r="BI101" s="499"/>
      <c r="BJ101" s="499"/>
      <c r="BK101" s="499"/>
      <c r="BL101" s="509"/>
      <c r="BM101" s="509"/>
      <c r="BN101" s="509"/>
      <c r="BO101" s="509"/>
      <c r="BP101" s="509"/>
      <c r="BQ101" s="509"/>
      <c r="BR101" s="509"/>
      <c r="BS101" s="528"/>
      <c r="BT101" s="528"/>
      <c r="BU101" s="528"/>
      <c r="BV101" s="528"/>
      <c r="BW101" s="528"/>
      <c r="BX101" s="528"/>
      <c r="BY101" s="528"/>
      <c r="BZ101" s="528"/>
      <c r="CA101" s="528"/>
      <c r="CB101" s="528"/>
      <c r="CC101" s="528"/>
      <c r="CD101" s="528"/>
      <c r="CE101" s="528"/>
      <c r="CF101" s="528"/>
      <c r="CG101" s="149"/>
      <c r="CH101" s="149"/>
      <c r="CI101" s="149"/>
      <c r="CJ101" s="149"/>
      <c r="CK101" s="149"/>
      <c r="CL101" s="149"/>
      <c r="CM101" s="149"/>
      <c r="CN101" s="149"/>
      <c r="CO101" s="149"/>
      <c r="CP101" s="149"/>
      <c r="CQ101" s="149"/>
      <c r="CR101" s="149"/>
      <c r="CS101" s="149"/>
      <c r="CT101" s="149"/>
      <c r="CU101" s="149"/>
      <c r="CV101" s="149"/>
      <c r="CW101" s="149"/>
      <c r="CX101" s="149"/>
      <c r="CY101" s="149"/>
      <c r="CZ101" s="149"/>
      <c r="DA101" s="149"/>
      <c r="DB101" s="149"/>
      <c r="DC101" s="149"/>
      <c r="DD101" s="149"/>
      <c r="DE101" s="149"/>
      <c r="DF101" s="149"/>
      <c r="DG101" s="149"/>
      <c r="DH101" s="149"/>
      <c r="DI101" s="149"/>
      <c r="DJ101" s="149"/>
      <c r="DK101" s="149"/>
      <c r="DL101" s="149"/>
      <c r="DM101" s="149"/>
      <c r="DN101" s="149"/>
      <c r="DO101" s="149"/>
      <c r="DP101" s="149"/>
      <c r="DQ101" s="149"/>
      <c r="DR101" s="149"/>
      <c r="DS101" s="149"/>
      <c r="DT101" s="149"/>
      <c r="DU101" s="149"/>
      <c r="DV101" s="149"/>
      <c r="DW101" s="149"/>
      <c r="DX101" s="149"/>
      <c r="DY101" s="149"/>
      <c r="DZ101" s="149"/>
      <c r="EA101" s="149"/>
      <c r="EB101" s="149"/>
      <c r="EC101" s="149"/>
      <c r="ED101" s="149"/>
      <c r="EE101" s="149"/>
      <c r="EF101" s="149"/>
      <c r="EG101" s="149"/>
      <c r="EH101" s="149"/>
      <c r="EI101" s="149"/>
      <c r="EJ101" s="149"/>
      <c r="EK101" s="149"/>
      <c r="EL101" s="149"/>
      <c r="EM101" s="149"/>
      <c r="EN101" s="149"/>
      <c r="EO101" s="149"/>
      <c r="EP101" s="149"/>
      <c r="EQ101" s="149"/>
      <c r="ER101" s="149"/>
      <c r="ES101" s="149"/>
      <c r="ET101" s="149"/>
      <c r="EU101" s="149"/>
      <c r="EV101" s="149"/>
      <c r="EW101" s="149"/>
      <c r="EX101" s="149"/>
      <c r="EY101" s="149"/>
      <c r="EZ101" s="149"/>
      <c r="FA101" s="149"/>
      <c r="FB101" s="149"/>
      <c r="FC101" s="149"/>
      <c r="FD101" s="149"/>
      <c r="FE101" s="282"/>
      <c r="FF101" s="283"/>
      <c r="FG101" s="285"/>
      <c r="FH101" s="286"/>
      <c r="FI101" s="287"/>
      <c r="FJ101" s="288"/>
      <c r="FK101" s="289"/>
      <c r="FL101" s="290"/>
      <c r="FM101" s="291"/>
      <c r="FN101" s="291"/>
      <c r="FO101" s="293"/>
      <c r="FP101" s="294"/>
      <c r="FQ101" s="291"/>
      <c r="FR101" s="291"/>
      <c r="FS101" s="291"/>
      <c r="FT101" s="291"/>
      <c r="FU101" s="291"/>
      <c r="FV101" s="291"/>
      <c r="FW101" s="291"/>
      <c r="FX101" s="298"/>
      <c r="FY101" s="299"/>
      <c r="FZ101" s="300"/>
      <c r="GA101" s="301"/>
      <c r="GB101" s="302"/>
      <c r="GC101" s="304"/>
      <c r="GD101" s="305"/>
      <c r="GE101" s="306"/>
      <c r="GF101" s="307"/>
      <c r="GG101" s="308"/>
      <c r="GH101" s="309"/>
      <c r="GI101" s="310"/>
      <c r="GJ101" s="311"/>
      <c r="GK101" s="313"/>
      <c r="GL101" s="313"/>
      <c r="GM101" s="313"/>
      <c r="GN101" s="316"/>
      <c r="GO101" s="317"/>
      <c r="GP101" s="318"/>
      <c r="GQ101" s="313"/>
      <c r="GR101" s="313"/>
      <c r="GS101" s="313"/>
      <c r="GT101" s="313"/>
      <c r="GU101" s="313"/>
      <c r="GV101" s="313"/>
      <c r="GW101" s="321"/>
      <c r="GX101" s="321"/>
      <c r="GY101" s="325"/>
      <c r="GZ101" s="327"/>
      <c r="HA101" s="321"/>
      <c r="HB101" s="321"/>
      <c r="HC101" s="321"/>
      <c r="HD101" s="321"/>
      <c r="HE101" s="321"/>
      <c r="HF101" s="321"/>
      <c r="HG101" s="321"/>
      <c r="HH101" s="337"/>
      <c r="HI101" s="343"/>
      <c r="HJ101" s="347"/>
      <c r="HK101" s="321"/>
      <c r="HL101" s="352"/>
      <c r="HM101" s="355"/>
      <c r="HN101" s="355"/>
      <c r="HO101" s="355"/>
      <c r="HP101" s="355"/>
      <c r="HQ101" s="355"/>
      <c r="HR101" s="355"/>
      <c r="HS101" s="355"/>
      <c r="HT101" s="355"/>
      <c r="HU101" s="355"/>
      <c r="HV101" s="355"/>
      <c r="HW101" s="355"/>
      <c r="HX101" s="355"/>
      <c r="HY101" s="363"/>
      <c r="HZ101" s="369"/>
      <c r="IA101" s="373"/>
      <c r="IB101" s="377"/>
      <c r="IC101" s="380"/>
      <c r="ID101" s="382"/>
      <c r="IE101" s="384"/>
      <c r="IF101" s="386"/>
      <c r="IG101" s="389"/>
      <c r="IH101" s="392"/>
      <c r="II101" s="394"/>
      <c r="IJ101" s="396"/>
      <c r="IK101" s="399"/>
      <c r="IL101" s="400"/>
      <c r="IM101" s="401"/>
      <c r="IN101" s="402"/>
      <c r="IO101" s="404"/>
      <c r="IP101" s="406"/>
      <c r="IQ101" s="408"/>
      <c r="IR101" s="409"/>
      <c r="IS101" s="409"/>
      <c r="IT101" s="409"/>
      <c r="IU101" s="409"/>
      <c r="IV101" s="409"/>
      <c r="IW101" s="409"/>
      <c r="IX101" s="420"/>
      <c r="IY101" s="409"/>
      <c r="IZ101" s="409"/>
      <c r="JA101" s="409"/>
      <c r="JB101" s="409"/>
      <c r="JC101" s="429"/>
      <c r="JD101" s="431"/>
      <c r="JE101" s="433"/>
      <c r="JF101" s="434"/>
      <c r="JG101" s="435"/>
      <c r="JH101" s="436"/>
      <c r="JI101" s="437"/>
      <c r="JJ101" s="439"/>
      <c r="JK101" s="439"/>
      <c r="JL101" s="439"/>
      <c r="JM101" s="439"/>
      <c r="JN101" s="439"/>
      <c r="JO101" s="439"/>
      <c r="JP101" s="439"/>
      <c r="JQ101" s="439"/>
      <c r="JR101" s="439"/>
    </row>
    <row r="102" spans="1:278" s="92" customFormat="1" ht="14.1" customHeight="1">
      <c r="A102" s="111">
        <v>-45.5</v>
      </c>
      <c r="B102" s="110">
        <v>2.64</v>
      </c>
      <c r="C102" s="110">
        <f t="shared" si="33"/>
        <v>-2.0000000000000018E-2</v>
      </c>
      <c r="D102" s="110">
        <v>2.62</v>
      </c>
      <c r="E102" s="110">
        <f t="shared" si="23"/>
        <v>-5.0000000000000044E-3</v>
      </c>
      <c r="F102" s="222"/>
      <c r="G102" s="223"/>
      <c r="H102" s="223"/>
      <c r="I102" s="224"/>
      <c r="N102" s="590">
        <f t="shared" si="24"/>
        <v>2.64</v>
      </c>
      <c r="O102" s="100"/>
      <c r="P102" s="103"/>
      <c r="Q102" s="103"/>
      <c r="R102" s="103"/>
      <c r="S102" s="104"/>
      <c r="T102" s="104"/>
      <c r="U102" s="105"/>
      <c r="V102" s="103"/>
      <c r="W102" s="103"/>
      <c r="X102" s="103"/>
      <c r="Y102" s="103"/>
      <c r="Z102" s="103"/>
      <c r="AA102" s="103"/>
      <c r="AB102" s="363"/>
      <c r="AG102" s="477"/>
      <c r="AH102" s="478"/>
      <c r="AI102" s="478"/>
      <c r="AJ102" s="478"/>
      <c r="AK102" s="478"/>
      <c r="AL102" s="478"/>
      <c r="AM102" s="478"/>
      <c r="AN102" s="478"/>
      <c r="AO102" s="478"/>
      <c r="AP102" s="478"/>
      <c r="AQ102" s="478"/>
      <c r="AR102" s="478"/>
      <c r="AS102" s="478"/>
      <c r="AT102" s="478"/>
      <c r="AU102" s="478"/>
      <c r="AV102" s="478"/>
      <c r="AW102" s="478"/>
      <c r="AX102" s="478"/>
      <c r="AY102" s="478"/>
      <c r="AZ102" s="478"/>
      <c r="BA102" s="499"/>
      <c r="BB102" s="499"/>
      <c r="BC102" s="499"/>
      <c r="BD102" s="499"/>
      <c r="BE102" s="499"/>
      <c r="BF102" s="499"/>
      <c r="BG102" s="499"/>
      <c r="BH102" s="499"/>
      <c r="BI102" s="499"/>
      <c r="BJ102" s="499"/>
      <c r="BK102" s="499"/>
      <c r="BL102" s="509"/>
      <c r="BM102" s="509"/>
      <c r="BN102" s="509"/>
      <c r="BO102" s="509"/>
      <c r="BP102" s="509"/>
      <c r="BQ102" s="509"/>
      <c r="BR102" s="509"/>
      <c r="BS102" s="528"/>
      <c r="BT102" s="528"/>
      <c r="BU102" s="528"/>
      <c r="BV102" s="528"/>
      <c r="BW102" s="528"/>
      <c r="BX102" s="528"/>
      <c r="BY102" s="528"/>
      <c r="BZ102" s="528"/>
      <c r="CA102" s="528"/>
      <c r="CB102" s="528"/>
      <c r="CC102" s="528"/>
      <c r="CD102" s="528"/>
      <c r="CE102" s="528"/>
      <c r="CF102" s="528"/>
      <c r="CG102" s="149"/>
      <c r="CH102" s="149"/>
      <c r="CI102" s="149"/>
      <c r="CJ102" s="149"/>
      <c r="CK102" s="149"/>
      <c r="CL102" s="149"/>
      <c r="CM102" s="149"/>
      <c r="CN102" s="149"/>
      <c r="CO102" s="149"/>
      <c r="CP102" s="149"/>
      <c r="CQ102" s="149"/>
      <c r="CR102" s="149"/>
      <c r="CS102" s="149"/>
      <c r="CT102" s="149"/>
      <c r="CU102" s="149"/>
      <c r="CV102" s="149"/>
      <c r="CW102" s="149"/>
      <c r="CX102" s="149"/>
      <c r="CY102" s="149"/>
      <c r="CZ102" s="149"/>
      <c r="DA102" s="149"/>
      <c r="DB102" s="149"/>
      <c r="DC102" s="149"/>
      <c r="DD102" s="149"/>
      <c r="DE102" s="149"/>
      <c r="DF102" s="149"/>
      <c r="DG102" s="149"/>
      <c r="DH102" s="149"/>
      <c r="DI102" s="149"/>
      <c r="DJ102" s="149"/>
      <c r="DK102" s="149"/>
      <c r="DL102" s="149"/>
      <c r="DM102" s="149"/>
      <c r="DN102" s="149"/>
      <c r="DO102" s="149"/>
      <c r="DP102" s="149"/>
      <c r="DQ102" s="149"/>
      <c r="DR102" s="149"/>
      <c r="DS102" s="149"/>
      <c r="DT102" s="149"/>
      <c r="DU102" s="149"/>
      <c r="DV102" s="149"/>
      <c r="DW102" s="149"/>
      <c r="DX102" s="149"/>
      <c r="DY102" s="149"/>
      <c r="DZ102" s="149"/>
      <c r="EA102" s="149"/>
      <c r="EB102" s="149"/>
      <c r="EC102" s="149"/>
      <c r="ED102" s="149"/>
      <c r="EE102" s="149"/>
      <c r="EF102" s="149"/>
      <c r="EG102" s="149"/>
      <c r="EH102" s="149"/>
      <c r="EI102" s="149"/>
      <c r="EJ102" s="149"/>
      <c r="EK102" s="149"/>
      <c r="EL102" s="149"/>
      <c r="EM102" s="149"/>
      <c r="EN102" s="149"/>
      <c r="EO102" s="149"/>
      <c r="EP102" s="149"/>
      <c r="EQ102" s="149"/>
      <c r="ER102" s="149"/>
      <c r="ES102" s="149"/>
      <c r="ET102" s="149"/>
      <c r="EU102" s="149"/>
      <c r="EV102" s="149"/>
      <c r="EW102" s="149"/>
      <c r="EX102" s="149"/>
      <c r="EY102" s="149"/>
      <c r="EZ102" s="149"/>
      <c r="FA102" s="149"/>
      <c r="FB102" s="149"/>
      <c r="FC102" s="149"/>
      <c r="FD102" s="149"/>
      <c r="FE102" s="282"/>
      <c r="FF102" s="283"/>
      <c r="FG102" s="285"/>
      <c r="FH102" s="286"/>
      <c r="FI102" s="287"/>
      <c r="FJ102" s="288"/>
      <c r="FK102" s="289"/>
      <c r="FL102" s="290"/>
      <c r="FM102" s="291"/>
      <c r="FN102" s="291"/>
      <c r="FO102" s="293"/>
      <c r="FP102" s="294"/>
      <c r="FQ102" s="291"/>
      <c r="FR102" s="291"/>
      <c r="FS102" s="291"/>
      <c r="FT102" s="291"/>
      <c r="FU102" s="291"/>
      <c r="FV102" s="291"/>
      <c r="FW102" s="291"/>
      <c r="FX102" s="298"/>
      <c r="FY102" s="299"/>
      <c r="FZ102" s="300"/>
      <c r="GA102" s="301"/>
      <c r="GB102" s="302"/>
      <c r="GC102" s="304"/>
      <c r="GD102" s="305"/>
      <c r="GE102" s="306"/>
      <c r="GF102" s="307"/>
      <c r="GG102" s="308"/>
      <c r="GH102" s="309"/>
      <c r="GI102" s="310"/>
      <c r="GJ102" s="311"/>
      <c r="GK102" s="313"/>
      <c r="GL102" s="313"/>
      <c r="GM102" s="313"/>
      <c r="GN102" s="316"/>
      <c r="GO102" s="317"/>
      <c r="GP102" s="318"/>
      <c r="GQ102" s="313"/>
      <c r="GR102" s="313"/>
      <c r="GS102" s="313"/>
      <c r="GT102" s="313"/>
      <c r="GU102" s="313"/>
      <c r="GV102" s="313"/>
      <c r="GW102" s="321"/>
      <c r="GX102" s="321"/>
      <c r="GY102" s="325"/>
      <c r="GZ102" s="327"/>
      <c r="HA102" s="321"/>
      <c r="HB102" s="321"/>
      <c r="HC102" s="321"/>
      <c r="HD102" s="321"/>
      <c r="HE102" s="321"/>
      <c r="HF102" s="321"/>
      <c r="HG102" s="321"/>
      <c r="HH102" s="337"/>
      <c r="HI102" s="343"/>
      <c r="HJ102" s="347"/>
      <c r="HK102" s="321"/>
      <c r="HL102" s="352"/>
      <c r="HM102" s="355"/>
      <c r="HN102" s="355"/>
      <c r="HO102" s="355"/>
      <c r="HP102" s="355"/>
      <c r="HQ102" s="355"/>
      <c r="HR102" s="355"/>
      <c r="HS102" s="355"/>
      <c r="HT102" s="355"/>
      <c r="HU102" s="355"/>
      <c r="HV102" s="355"/>
      <c r="HW102" s="355"/>
      <c r="HX102" s="355"/>
      <c r="HY102" s="363"/>
      <c r="HZ102" s="369"/>
      <c r="IA102" s="373"/>
      <c r="IB102" s="377"/>
      <c r="IC102" s="380"/>
      <c r="ID102" s="382"/>
      <c r="IE102" s="384"/>
      <c r="IF102" s="386"/>
      <c r="IG102" s="389"/>
      <c r="IH102" s="392"/>
      <c r="II102" s="394"/>
      <c r="IJ102" s="396"/>
      <c r="IK102" s="399"/>
      <c r="IL102" s="400"/>
      <c r="IM102" s="401"/>
      <c r="IN102" s="402"/>
      <c r="IO102" s="404"/>
      <c r="IP102" s="406"/>
      <c r="IQ102" s="408"/>
      <c r="IR102" s="409"/>
      <c r="IS102" s="409"/>
      <c r="IT102" s="409"/>
      <c r="IU102" s="409"/>
      <c r="IV102" s="409"/>
      <c r="IW102" s="409"/>
      <c r="IX102" s="420"/>
      <c r="IY102" s="409"/>
      <c r="IZ102" s="409"/>
      <c r="JA102" s="409"/>
      <c r="JB102" s="409"/>
      <c r="JC102" s="429"/>
      <c r="JD102" s="431"/>
      <c r="JE102" s="433"/>
      <c r="JF102" s="434"/>
      <c r="JG102" s="435"/>
      <c r="JH102" s="436"/>
      <c r="JI102" s="437"/>
      <c r="JJ102" s="439"/>
      <c r="JK102" s="439"/>
      <c r="JL102" s="439"/>
      <c r="JM102" s="439"/>
      <c r="JN102" s="439"/>
      <c r="JO102" s="439"/>
      <c r="JP102" s="439"/>
      <c r="JQ102" s="439"/>
      <c r="JR102" s="439"/>
    </row>
    <row r="103" spans="1:278" s="92" customFormat="1" ht="14.1" customHeight="1">
      <c r="A103" s="111">
        <v>-46</v>
      </c>
      <c r="B103" s="110">
        <v>2.1</v>
      </c>
      <c r="C103" s="110">
        <f t="shared" si="33"/>
        <v>-1.0000000000000231E-2</v>
      </c>
      <c r="D103" s="110">
        <v>2.09</v>
      </c>
      <c r="E103" s="110">
        <f t="shared" si="23"/>
        <v>-2.5000000000000577E-3</v>
      </c>
      <c r="F103" s="222"/>
      <c r="G103" s="223"/>
      <c r="H103" s="223"/>
      <c r="I103" s="224"/>
      <c r="N103" s="590">
        <f t="shared" si="24"/>
        <v>2.1</v>
      </c>
      <c r="O103" s="100"/>
      <c r="P103" s="103"/>
      <c r="Q103" s="103"/>
      <c r="R103" s="103"/>
      <c r="S103" s="104"/>
      <c r="T103" s="104"/>
      <c r="U103" s="105"/>
      <c r="V103" s="103"/>
      <c r="W103" s="103"/>
      <c r="X103" s="103"/>
      <c r="Y103" s="103"/>
      <c r="Z103" s="103"/>
      <c r="AA103" s="103"/>
      <c r="AB103" s="363"/>
      <c r="AG103" s="477"/>
      <c r="AH103" s="478"/>
      <c r="AI103" s="478"/>
      <c r="AJ103" s="478"/>
      <c r="AK103" s="478"/>
      <c r="AL103" s="478"/>
      <c r="AM103" s="478"/>
      <c r="AN103" s="478"/>
      <c r="AO103" s="478"/>
      <c r="AP103" s="478"/>
      <c r="AQ103" s="478"/>
      <c r="AR103" s="478"/>
      <c r="AS103" s="478"/>
      <c r="AT103" s="478"/>
      <c r="AU103" s="478"/>
      <c r="AV103" s="478"/>
      <c r="AW103" s="478"/>
      <c r="AX103" s="478"/>
      <c r="AY103" s="478"/>
      <c r="AZ103" s="478"/>
      <c r="BA103" s="499"/>
      <c r="BB103" s="499"/>
      <c r="BC103" s="499"/>
      <c r="BD103" s="499"/>
      <c r="BE103" s="499"/>
      <c r="BF103" s="499"/>
      <c r="BG103" s="499"/>
      <c r="BH103" s="499"/>
      <c r="BI103" s="499"/>
      <c r="BJ103" s="499"/>
      <c r="BK103" s="499"/>
      <c r="BL103" s="509"/>
      <c r="BM103" s="509"/>
      <c r="BN103" s="509"/>
      <c r="BO103" s="509"/>
      <c r="BP103" s="509"/>
      <c r="BQ103" s="509"/>
      <c r="BR103" s="509"/>
      <c r="BS103" s="528"/>
      <c r="BT103" s="528"/>
      <c r="BU103" s="528"/>
      <c r="BV103" s="528"/>
      <c r="BW103" s="528"/>
      <c r="BX103" s="528"/>
      <c r="BY103" s="528"/>
      <c r="BZ103" s="528"/>
      <c r="CA103" s="528"/>
      <c r="CB103" s="528"/>
      <c r="CC103" s="528"/>
      <c r="CD103" s="528"/>
      <c r="CE103" s="528"/>
      <c r="CF103" s="528"/>
      <c r="CG103" s="149"/>
      <c r="CH103" s="149"/>
      <c r="CI103" s="149"/>
      <c r="CJ103" s="149"/>
      <c r="CK103" s="149"/>
      <c r="CL103" s="149"/>
      <c r="CM103" s="149"/>
      <c r="CN103" s="149"/>
      <c r="CO103" s="149"/>
      <c r="CP103" s="149"/>
      <c r="CQ103" s="149"/>
      <c r="CR103" s="149"/>
      <c r="CS103" s="149"/>
      <c r="CT103" s="149"/>
      <c r="CU103" s="149"/>
      <c r="CV103" s="149"/>
      <c r="CW103" s="149"/>
      <c r="CX103" s="149"/>
      <c r="CY103" s="149"/>
      <c r="CZ103" s="149"/>
      <c r="DA103" s="149"/>
      <c r="DB103" s="149"/>
      <c r="DC103" s="149"/>
      <c r="DD103" s="149"/>
      <c r="DE103" s="149"/>
      <c r="DF103" s="149"/>
      <c r="DG103" s="149"/>
      <c r="DH103" s="149"/>
      <c r="DI103" s="149"/>
      <c r="DJ103" s="149"/>
      <c r="DK103" s="149"/>
      <c r="DL103" s="149"/>
      <c r="DM103" s="149"/>
      <c r="DN103" s="149"/>
      <c r="DO103" s="149"/>
      <c r="DP103" s="149"/>
      <c r="DQ103" s="149"/>
      <c r="DR103" s="149"/>
      <c r="DS103" s="149"/>
      <c r="DT103" s="149"/>
      <c r="DU103" s="149"/>
      <c r="DV103" s="149"/>
      <c r="DW103" s="149"/>
      <c r="DX103" s="149"/>
      <c r="DY103" s="149"/>
      <c r="DZ103" s="149"/>
      <c r="EA103" s="149"/>
      <c r="EB103" s="149"/>
      <c r="EC103" s="149"/>
      <c r="ED103" s="149"/>
      <c r="EE103" s="149"/>
      <c r="EF103" s="149"/>
      <c r="EG103" s="149"/>
      <c r="EH103" s="149"/>
      <c r="EI103" s="149"/>
      <c r="EJ103" s="149"/>
      <c r="EK103" s="149"/>
      <c r="EL103" s="149"/>
      <c r="EM103" s="149"/>
      <c r="EN103" s="149"/>
      <c r="EO103" s="149"/>
      <c r="EP103" s="149"/>
      <c r="EQ103" s="149"/>
      <c r="ER103" s="149"/>
      <c r="ES103" s="149"/>
      <c r="ET103" s="149"/>
      <c r="EU103" s="149"/>
      <c r="EV103" s="149"/>
      <c r="EW103" s="149"/>
      <c r="EX103" s="149"/>
      <c r="EY103" s="149"/>
      <c r="EZ103" s="149"/>
      <c r="FA103" s="149"/>
      <c r="FB103" s="149"/>
      <c r="FC103" s="149"/>
      <c r="FD103" s="149"/>
      <c r="FE103" s="282"/>
      <c r="FF103" s="283"/>
      <c r="FG103" s="285"/>
      <c r="FH103" s="286"/>
      <c r="FI103" s="287"/>
      <c r="FJ103" s="288"/>
      <c r="FK103" s="289"/>
      <c r="FL103" s="290"/>
      <c r="FM103" s="291"/>
      <c r="FN103" s="291"/>
      <c r="FO103" s="293"/>
      <c r="FP103" s="294"/>
      <c r="FQ103" s="291"/>
      <c r="FR103" s="291"/>
      <c r="FS103" s="291"/>
      <c r="FT103" s="291"/>
      <c r="FU103" s="291"/>
      <c r="FV103" s="291"/>
      <c r="FW103" s="291"/>
      <c r="FX103" s="298"/>
      <c r="FY103" s="299"/>
      <c r="FZ103" s="300"/>
      <c r="GA103" s="301"/>
      <c r="GB103" s="302"/>
      <c r="GC103" s="304"/>
      <c r="GD103" s="305"/>
      <c r="GE103" s="306"/>
      <c r="GF103" s="307"/>
      <c r="GG103" s="308"/>
      <c r="GH103" s="309"/>
      <c r="GI103" s="310"/>
      <c r="GJ103" s="311"/>
      <c r="GK103" s="313"/>
      <c r="GL103" s="313"/>
      <c r="GM103" s="313"/>
      <c r="GN103" s="316"/>
      <c r="GO103" s="317"/>
      <c r="GP103" s="318"/>
      <c r="GQ103" s="313"/>
      <c r="GR103" s="313"/>
      <c r="GS103" s="313"/>
      <c r="GT103" s="313"/>
      <c r="GU103" s="313"/>
      <c r="GV103" s="313"/>
      <c r="GW103" s="321"/>
      <c r="GX103" s="321"/>
      <c r="GY103" s="325"/>
      <c r="GZ103" s="327"/>
      <c r="HA103" s="321"/>
      <c r="HB103" s="321"/>
      <c r="HC103" s="321"/>
      <c r="HD103" s="321"/>
      <c r="HE103" s="321"/>
      <c r="HF103" s="321"/>
      <c r="HG103" s="321"/>
      <c r="HH103" s="337"/>
      <c r="HI103" s="343"/>
      <c r="HJ103" s="347"/>
      <c r="HK103" s="321"/>
      <c r="HL103" s="352"/>
      <c r="HM103" s="355"/>
      <c r="HN103" s="355"/>
      <c r="HO103" s="355"/>
      <c r="HP103" s="355"/>
      <c r="HQ103" s="355"/>
      <c r="HR103" s="355"/>
      <c r="HS103" s="355"/>
      <c r="HT103" s="355"/>
      <c r="HU103" s="355"/>
      <c r="HV103" s="355"/>
      <c r="HW103" s="355"/>
      <c r="HX103" s="355"/>
      <c r="HY103" s="363"/>
      <c r="HZ103" s="369"/>
      <c r="IA103" s="373"/>
      <c r="IB103" s="377"/>
      <c r="IC103" s="380"/>
      <c r="ID103" s="382"/>
      <c r="IE103" s="384"/>
      <c r="IF103" s="386"/>
      <c r="IG103" s="389"/>
      <c r="IH103" s="392"/>
      <c r="II103" s="394"/>
      <c r="IJ103" s="396"/>
      <c r="IK103" s="399"/>
      <c r="IL103" s="400"/>
      <c r="IM103" s="401"/>
      <c r="IN103" s="402"/>
      <c r="IO103" s="404"/>
      <c r="IP103" s="406"/>
      <c r="IQ103" s="408"/>
      <c r="IR103" s="409"/>
      <c r="IS103" s="409"/>
      <c r="IT103" s="409"/>
      <c r="IU103" s="409"/>
      <c r="IV103" s="409"/>
      <c r="IW103" s="409"/>
      <c r="IX103" s="420"/>
      <c r="IY103" s="409"/>
      <c r="IZ103" s="409"/>
      <c r="JA103" s="409"/>
      <c r="JB103" s="409"/>
      <c r="JC103" s="429"/>
      <c r="JD103" s="431"/>
      <c r="JE103" s="433"/>
      <c r="JF103" s="434"/>
      <c r="JG103" s="435"/>
      <c r="JH103" s="436"/>
      <c r="JI103" s="437"/>
      <c r="JJ103" s="439"/>
      <c r="JK103" s="439"/>
      <c r="JL103" s="439"/>
      <c r="JM103" s="439"/>
      <c r="JN103" s="439"/>
      <c r="JO103" s="439"/>
      <c r="JP103" s="439"/>
      <c r="JQ103" s="439"/>
      <c r="JR103" s="439"/>
    </row>
    <row r="104" spans="1:278" s="92" customFormat="1" ht="14.1" customHeight="1">
      <c r="A104" s="111">
        <v>-46.5</v>
      </c>
      <c r="B104" s="110">
        <v>1.49</v>
      </c>
      <c r="C104" s="110">
        <f t="shared" si="33"/>
        <v>-1.0000000000000009E-2</v>
      </c>
      <c r="D104" s="110">
        <v>1.48</v>
      </c>
      <c r="E104" s="110">
        <f t="shared" si="23"/>
        <v>-2.5000000000000022E-3</v>
      </c>
      <c r="F104" s="222"/>
      <c r="G104" s="223"/>
      <c r="H104" s="223"/>
      <c r="I104" s="224"/>
      <c r="N104" s="590">
        <f t="shared" si="24"/>
        <v>1.49</v>
      </c>
      <c r="O104" s="100"/>
      <c r="P104" s="103"/>
      <c r="Q104" s="103"/>
      <c r="R104" s="103"/>
      <c r="S104" s="104"/>
      <c r="T104" s="104"/>
      <c r="U104" s="105"/>
      <c r="V104" s="103"/>
      <c r="W104" s="103"/>
      <c r="X104" s="103"/>
      <c r="Y104" s="103"/>
      <c r="Z104" s="103"/>
      <c r="AA104" s="103"/>
      <c r="AB104" s="363"/>
      <c r="AG104" s="477"/>
      <c r="AH104" s="478"/>
      <c r="AI104" s="478"/>
      <c r="AJ104" s="478"/>
      <c r="AK104" s="478"/>
      <c r="AL104" s="478"/>
      <c r="AM104" s="478"/>
      <c r="AN104" s="478"/>
      <c r="AO104" s="478"/>
      <c r="AP104" s="478"/>
      <c r="AQ104" s="478"/>
      <c r="AR104" s="478"/>
      <c r="AS104" s="478"/>
      <c r="AT104" s="478"/>
      <c r="AU104" s="478"/>
      <c r="AV104" s="478"/>
      <c r="AW104" s="478"/>
      <c r="AX104" s="478"/>
      <c r="AY104" s="478"/>
      <c r="AZ104" s="478"/>
      <c r="BA104" s="499"/>
      <c r="BB104" s="499"/>
      <c r="BC104" s="499"/>
      <c r="BD104" s="499"/>
      <c r="BE104" s="499"/>
      <c r="BF104" s="499"/>
      <c r="BG104" s="499"/>
      <c r="BH104" s="499"/>
      <c r="BI104" s="499"/>
      <c r="BJ104" s="499"/>
      <c r="BK104" s="499"/>
      <c r="BL104" s="509"/>
      <c r="BM104" s="509"/>
      <c r="BN104" s="509"/>
      <c r="BO104" s="509"/>
      <c r="BP104" s="509"/>
      <c r="BQ104" s="509"/>
      <c r="BR104" s="509"/>
      <c r="BS104" s="528"/>
      <c r="BT104" s="528"/>
      <c r="BU104" s="528"/>
      <c r="BV104" s="528"/>
      <c r="BW104" s="528"/>
      <c r="BX104" s="528"/>
      <c r="BY104" s="528"/>
      <c r="BZ104" s="528"/>
      <c r="CA104" s="528"/>
      <c r="CB104" s="528"/>
      <c r="CC104" s="528"/>
      <c r="CD104" s="528"/>
      <c r="CE104" s="528"/>
      <c r="CF104" s="528"/>
      <c r="CG104" s="149"/>
      <c r="CH104" s="149"/>
      <c r="CI104" s="149"/>
      <c r="CJ104" s="149"/>
      <c r="CK104" s="149"/>
      <c r="CL104" s="149"/>
      <c r="CM104" s="149"/>
      <c r="CN104" s="149"/>
      <c r="CO104" s="149"/>
      <c r="CP104" s="149"/>
      <c r="CQ104" s="149"/>
      <c r="CR104" s="149"/>
      <c r="CS104" s="149"/>
      <c r="CT104" s="149"/>
      <c r="CU104" s="149"/>
      <c r="CV104" s="149"/>
      <c r="CW104" s="149"/>
      <c r="CX104" s="149"/>
      <c r="CY104" s="149"/>
      <c r="CZ104" s="149"/>
      <c r="DA104" s="149"/>
      <c r="DB104" s="149"/>
      <c r="DC104" s="149"/>
      <c r="DD104" s="149"/>
      <c r="DE104" s="149"/>
      <c r="DF104" s="149"/>
      <c r="DG104" s="149"/>
      <c r="DH104" s="149"/>
      <c r="DI104" s="149"/>
      <c r="DJ104" s="149"/>
      <c r="DK104" s="149"/>
      <c r="DL104" s="149"/>
      <c r="DM104" s="149"/>
      <c r="DN104" s="149"/>
      <c r="DO104" s="149"/>
      <c r="DP104" s="149"/>
      <c r="DQ104" s="149"/>
      <c r="DR104" s="149"/>
      <c r="DS104" s="149"/>
      <c r="DT104" s="149"/>
      <c r="DU104" s="149"/>
      <c r="DV104" s="149"/>
      <c r="DW104" s="149"/>
      <c r="DX104" s="149"/>
      <c r="DY104" s="149"/>
      <c r="DZ104" s="149"/>
      <c r="EA104" s="149"/>
      <c r="EB104" s="149"/>
      <c r="EC104" s="149"/>
      <c r="ED104" s="149"/>
      <c r="EE104" s="149"/>
      <c r="EF104" s="149"/>
      <c r="EG104" s="149"/>
      <c r="EH104" s="149"/>
      <c r="EI104" s="149"/>
      <c r="EJ104" s="149"/>
      <c r="EK104" s="149"/>
      <c r="EL104" s="149"/>
      <c r="EM104" s="149"/>
      <c r="EN104" s="149"/>
      <c r="EO104" s="149"/>
      <c r="EP104" s="149"/>
      <c r="EQ104" s="149"/>
      <c r="ER104" s="149"/>
      <c r="ES104" s="149"/>
      <c r="ET104" s="149"/>
      <c r="EU104" s="149"/>
      <c r="EV104" s="149"/>
      <c r="EW104" s="149"/>
      <c r="EX104" s="149"/>
      <c r="EY104" s="149"/>
      <c r="EZ104" s="149"/>
      <c r="FA104" s="149"/>
      <c r="FB104" s="149"/>
      <c r="FC104" s="149"/>
      <c r="FD104" s="149"/>
      <c r="FE104" s="282"/>
      <c r="FF104" s="283"/>
      <c r="FG104" s="285"/>
      <c r="FH104" s="286"/>
      <c r="FI104" s="287"/>
      <c r="FJ104" s="288"/>
      <c r="FK104" s="289"/>
      <c r="FL104" s="290"/>
      <c r="FM104" s="291"/>
      <c r="FN104" s="291"/>
      <c r="FO104" s="293"/>
      <c r="FP104" s="294"/>
      <c r="FQ104" s="291"/>
      <c r="FR104" s="291"/>
      <c r="FS104" s="291"/>
      <c r="FT104" s="291"/>
      <c r="FU104" s="291"/>
      <c r="FV104" s="291"/>
      <c r="FW104" s="291"/>
      <c r="FX104" s="298"/>
      <c r="FY104" s="299"/>
      <c r="FZ104" s="300"/>
      <c r="GA104" s="301"/>
      <c r="GB104" s="302"/>
      <c r="GC104" s="304"/>
      <c r="GD104" s="305"/>
      <c r="GE104" s="306"/>
      <c r="GF104" s="307"/>
      <c r="GG104" s="308"/>
      <c r="GH104" s="309"/>
      <c r="GI104" s="310"/>
      <c r="GJ104" s="311"/>
      <c r="GK104" s="313"/>
      <c r="GL104" s="313"/>
      <c r="GM104" s="313"/>
      <c r="GN104" s="316"/>
      <c r="GO104" s="317"/>
      <c r="GP104" s="318"/>
      <c r="GQ104" s="313"/>
      <c r="GR104" s="313"/>
      <c r="GS104" s="313"/>
      <c r="GT104" s="313"/>
      <c r="GU104" s="313"/>
      <c r="GV104" s="313"/>
      <c r="GW104" s="321"/>
      <c r="GX104" s="321"/>
      <c r="GY104" s="325"/>
      <c r="GZ104" s="327"/>
      <c r="HA104" s="321"/>
      <c r="HB104" s="321"/>
      <c r="HC104" s="321"/>
      <c r="HD104" s="321"/>
      <c r="HE104" s="321"/>
      <c r="HF104" s="321"/>
      <c r="HG104" s="321"/>
      <c r="HH104" s="337"/>
      <c r="HI104" s="343"/>
      <c r="HJ104" s="347"/>
      <c r="HK104" s="321"/>
      <c r="HL104" s="352"/>
      <c r="HM104" s="355"/>
      <c r="HN104" s="355"/>
      <c r="HO104" s="355"/>
      <c r="HP104" s="355"/>
      <c r="HQ104" s="355"/>
      <c r="HR104" s="355"/>
      <c r="HS104" s="355"/>
      <c r="HT104" s="355"/>
      <c r="HU104" s="355"/>
      <c r="HV104" s="355"/>
      <c r="HW104" s="355"/>
      <c r="HX104" s="355"/>
      <c r="HY104" s="363"/>
      <c r="HZ104" s="369"/>
      <c r="IA104" s="373"/>
      <c r="IB104" s="377"/>
      <c r="IC104" s="380"/>
      <c r="ID104" s="382"/>
      <c r="IE104" s="384"/>
      <c r="IF104" s="386"/>
      <c r="IG104" s="389"/>
      <c r="IH104" s="392"/>
      <c r="II104" s="394"/>
      <c r="IJ104" s="396"/>
      <c r="IK104" s="399"/>
      <c r="IL104" s="400"/>
      <c r="IM104" s="401"/>
      <c r="IN104" s="402"/>
      <c r="IO104" s="404"/>
      <c r="IP104" s="406"/>
      <c r="IQ104" s="408"/>
      <c r="IR104" s="409"/>
      <c r="IS104" s="409"/>
      <c r="IT104" s="409"/>
      <c r="IU104" s="409"/>
      <c r="IV104" s="409"/>
      <c r="IW104" s="409"/>
      <c r="IX104" s="420"/>
      <c r="IY104" s="409"/>
      <c r="IZ104" s="409"/>
      <c r="JA104" s="409"/>
      <c r="JB104" s="409"/>
      <c r="JC104" s="429"/>
      <c r="JD104" s="431"/>
      <c r="JE104" s="433"/>
      <c r="JF104" s="434"/>
      <c r="JG104" s="435"/>
      <c r="JH104" s="436"/>
      <c r="JI104" s="437"/>
      <c r="JJ104" s="439"/>
      <c r="JK104" s="439"/>
      <c r="JL104" s="439"/>
      <c r="JM104" s="439"/>
      <c r="JN104" s="439"/>
      <c r="JO104" s="439"/>
      <c r="JP104" s="439"/>
      <c r="JQ104" s="439"/>
      <c r="JR104" s="439"/>
    </row>
    <row r="105" spans="1:278" s="92" customFormat="1" ht="14.1" customHeight="1">
      <c r="A105" s="111">
        <v>-47</v>
      </c>
      <c r="B105" s="110">
        <v>3.4</v>
      </c>
      <c r="C105" s="110">
        <f t="shared" si="33"/>
        <v>-2.0000000000000018E-2</v>
      </c>
      <c r="D105" s="110">
        <v>3.38</v>
      </c>
      <c r="E105" s="110">
        <f t="shared" si="23"/>
        <v>-5.0000000000000044E-3</v>
      </c>
      <c r="F105" s="222"/>
      <c r="G105" s="223"/>
      <c r="H105" s="223"/>
      <c r="I105" s="224"/>
      <c r="N105" s="590">
        <f t="shared" si="24"/>
        <v>3.4</v>
      </c>
      <c r="O105" s="100"/>
      <c r="P105" s="103"/>
      <c r="Q105" s="103"/>
      <c r="R105" s="103"/>
      <c r="S105" s="104"/>
      <c r="T105" s="104"/>
      <c r="U105" s="105"/>
      <c r="V105" s="103"/>
      <c r="W105" s="103"/>
      <c r="X105" s="103"/>
      <c r="Y105" s="103"/>
      <c r="Z105" s="103"/>
      <c r="AA105" s="103"/>
      <c r="AB105" s="363"/>
      <c r="AG105" s="477"/>
      <c r="AH105" s="478"/>
      <c r="AI105" s="478"/>
      <c r="AJ105" s="478"/>
      <c r="AK105" s="478"/>
      <c r="AL105" s="478"/>
      <c r="AM105" s="478"/>
      <c r="AN105" s="478"/>
      <c r="AO105" s="478"/>
      <c r="AP105" s="478"/>
      <c r="AQ105" s="478"/>
      <c r="AR105" s="478"/>
      <c r="AS105" s="478"/>
      <c r="AT105" s="478"/>
      <c r="AU105" s="478"/>
      <c r="AV105" s="478"/>
      <c r="AW105" s="478"/>
      <c r="AX105" s="478"/>
      <c r="AY105" s="478"/>
      <c r="AZ105" s="478"/>
      <c r="BA105" s="499"/>
      <c r="BB105" s="499"/>
      <c r="BC105" s="499"/>
      <c r="BD105" s="499"/>
      <c r="BE105" s="499"/>
      <c r="BF105" s="499"/>
      <c r="BG105" s="499"/>
      <c r="BH105" s="499"/>
      <c r="BI105" s="499"/>
      <c r="BJ105" s="499"/>
      <c r="BK105" s="499"/>
      <c r="BL105" s="509"/>
      <c r="BM105" s="509"/>
      <c r="BN105" s="509"/>
      <c r="BO105" s="509"/>
      <c r="BP105" s="509"/>
      <c r="BQ105" s="509"/>
      <c r="BR105" s="509"/>
      <c r="BS105" s="528"/>
      <c r="BT105" s="528"/>
      <c r="BU105" s="528"/>
      <c r="BV105" s="528"/>
      <c r="BW105" s="528"/>
      <c r="BX105" s="528"/>
      <c r="BY105" s="528"/>
      <c r="BZ105" s="528"/>
      <c r="CA105" s="528"/>
      <c r="CB105" s="528"/>
      <c r="CC105" s="528"/>
      <c r="CD105" s="528"/>
      <c r="CE105" s="528"/>
      <c r="CF105" s="528"/>
      <c r="CG105" s="149"/>
      <c r="CH105" s="149"/>
      <c r="CI105" s="149"/>
      <c r="CJ105" s="149"/>
      <c r="CK105" s="149"/>
      <c r="CL105" s="149"/>
      <c r="CM105" s="149"/>
      <c r="CN105" s="149"/>
      <c r="CO105" s="149"/>
      <c r="CP105" s="149"/>
      <c r="CQ105" s="149"/>
      <c r="CR105" s="149"/>
      <c r="CS105" s="149"/>
      <c r="CT105" s="149"/>
      <c r="CU105" s="149"/>
      <c r="CV105" s="149"/>
      <c r="CW105" s="149"/>
      <c r="CX105" s="149"/>
      <c r="CY105" s="149"/>
      <c r="CZ105" s="149"/>
      <c r="DA105" s="149"/>
      <c r="DB105" s="149"/>
      <c r="DC105" s="149"/>
      <c r="DD105" s="149"/>
      <c r="DE105" s="149"/>
      <c r="DF105" s="149"/>
      <c r="DG105" s="149"/>
      <c r="DH105" s="149"/>
      <c r="DI105" s="149"/>
      <c r="DJ105" s="149"/>
      <c r="DK105" s="149"/>
      <c r="DL105" s="149"/>
      <c r="DM105" s="149"/>
      <c r="DN105" s="149"/>
      <c r="DO105" s="149"/>
      <c r="DP105" s="149"/>
      <c r="DQ105" s="149"/>
      <c r="DR105" s="149"/>
      <c r="DS105" s="149"/>
      <c r="DT105" s="149"/>
      <c r="DU105" s="149"/>
      <c r="DV105" s="149"/>
      <c r="DW105" s="149"/>
      <c r="DX105" s="149"/>
      <c r="DY105" s="149"/>
      <c r="DZ105" s="149"/>
      <c r="EA105" s="149"/>
      <c r="EB105" s="149"/>
      <c r="EC105" s="149"/>
      <c r="ED105" s="149"/>
      <c r="EE105" s="149"/>
      <c r="EF105" s="149"/>
      <c r="EG105" s="149"/>
      <c r="EH105" s="149"/>
      <c r="EI105" s="149"/>
      <c r="EJ105" s="149"/>
      <c r="EK105" s="149"/>
      <c r="EL105" s="149"/>
      <c r="EM105" s="149"/>
      <c r="EN105" s="149"/>
      <c r="EO105" s="149"/>
      <c r="EP105" s="149"/>
      <c r="EQ105" s="149"/>
      <c r="ER105" s="149"/>
      <c r="ES105" s="149"/>
      <c r="ET105" s="149"/>
      <c r="EU105" s="149"/>
      <c r="EV105" s="149"/>
      <c r="EW105" s="149"/>
      <c r="EX105" s="149"/>
      <c r="EY105" s="149"/>
      <c r="EZ105" s="149"/>
      <c r="FA105" s="149"/>
      <c r="FB105" s="149"/>
      <c r="FC105" s="149"/>
      <c r="FD105" s="149"/>
      <c r="FE105" s="282"/>
      <c r="FF105" s="283"/>
      <c r="FG105" s="285"/>
      <c r="FH105" s="286"/>
      <c r="FI105" s="287"/>
      <c r="FJ105" s="288"/>
      <c r="FK105" s="289"/>
      <c r="FL105" s="290"/>
      <c r="FM105" s="291"/>
      <c r="FN105" s="291"/>
      <c r="FO105" s="293"/>
      <c r="FP105" s="294"/>
      <c r="FQ105" s="291"/>
      <c r="FR105" s="291"/>
      <c r="FS105" s="291"/>
      <c r="FT105" s="291"/>
      <c r="FU105" s="291"/>
      <c r="FV105" s="291"/>
      <c r="FW105" s="291"/>
      <c r="FX105" s="298"/>
      <c r="FY105" s="299"/>
      <c r="FZ105" s="300"/>
      <c r="GA105" s="301"/>
      <c r="GB105" s="302"/>
      <c r="GC105" s="304"/>
      <c r="GD105" s="305"/>
      <c r="GE105" s="306"/>
      <c r="GF105" s="307"/>
      <c r="GG105" s="308"/>
      <c r="GH105" s="309"/>
      <c r="GI105" s="310"/>
      <c r="GJ105" s="311"/>
      <c r="GK105" s="313"/>
      <c r="GL105" s="313"/>
      <c r="GM105" s="313"/>
      <c r="GN105" s="316"/>
      <c r="GO105" s="317"/>
      <c r="GP105" s="318"/>
      <c r="GQ105" s="313"/>
      <c r="GR105" s="313"/>
      <c r="GS105" s="313"/>
      <c r="GT105" s="313"/>
      <c r="GU105" s="313"/>
      <c r="GV105" s="313"/>
      <c r="GW105" s="321"/>
      <c r="GX105" s="321"/>
      <c r="GY105" s="325"/>
      <c r="GZ105" s="327"/>
      <c r="HA105" s="321"/>
      <c r="HB105" s="321"/>
      <c r="HC105" s="321"/>
      <c r="HD105" s="321"/>
      <c r="HE105" s="321"/>
      <c r="HF105" s="321"/>
      <c r="HG105" s="321"/>
      <c r="HH105" s="337"/>
      <c r="HI105" s="343"/>
      <c r="HJ105" s="347"/>
      <c r="HK105" s="321"/>
      <c r="HL105" s="352"/>
      <c r="HM105" s="355"/>
      <c r="HN105" s="355"/>
      <c r="HO105" s="355"/>
      <c r="HP105" s="355"/>
      <c r="HQ105" s="355"/>
      <c r="HR105" s="355"/>
      <c r="HS105" s="355"/>
      <c r="HT105" s="355"/>
      <c r="HU105" s="355"/>
      <c r="HV105" s="355"/>
      <c r="HW105" s="355"/>
      <c r="HX105" s="355"/>
      <c r="HY105" s="363"/>
      <c r="HZ105" s="369"/>
      <c r="IA105" s="373"/>
      <c r="IB105" s="377"/>
      <c r="IC105" s="380"/>
      <c r="ID105" s="382"/>
      <c r="IE105" s="384"/>
      <c r="IF105" s="386"/>
      <c r="IG105" s="389"/>
      <c r="IH105" s="392"/>
      <c r="II105" s="394"/>
      <c r="IJ105" s="396"/>
      <c r="IK105" s="399"/>
      <c r="IL105" s="400"/>
      <c r="IM105" s="401"/>
      <c r="IN105" s="402"/>
      <c r="IO105" s="404"/>
      <c r="IP105" s="406"/>
      <c r="IQ105" s="408"/>
      <c r="IR105" s="409"/>
      <c r="IS105" s="409"/>
      <c r="IT105" s="409"/>
      <c r="IU105" s="409"/>
      <c r="IV105" s="409"/>
      <c r="IW105" s="409"/>
      <c r="IX105" s="420"/>
      <c r="IY105" s="409"/>
      <c r="IZ105" s="409"/>
      <c r="JA105" s="409"/>
      <c r="JB105" s="409"/>
      <c r="JC105" s="429"/>
      <c r="JD105" s="431"/>
      <c r="JE105" s="433"/>
      <c r="JF105" s="434"/>
      <c r="JG105" s="435"/>
      <c r="JH105" s="436"/>
      <c r="JI105" s="437"/>
      <c r="JJ105" s="439"/>
      <c r="JK105" s="439"/>
      <c r="JL105" s="439"/>
      <c r="JM105" s="439"/>
      <c r="JN105" s="439"/>
      <c r="JO105" s="439"/>
      <c r="JP105" s="439"/>
      <c r="JQ105" s="439"/>
      <c r="JR105" s="439"/>
    </row>
    <row r="106" spans="1:278" s="92" customFormat="1" ht="14.1" customHeight="1">
      <c r="A106" s="111">
        <v>-47.5</v>
      </c>
      <c r="B106" s="110">
        <v>2.92</v>
      </c>
      <c r="C106" s="110">
        <f t="shared" si="33"/>
        <v>-2.0000000000000018E-2</v>
      </c>
      <c r="D106" s="110">
        <v>2.9</v>
      </c>
      <c r="E106" s="110">
        <f t="shared" si="23"/>
        <v>-5.0000000000000044E-3</v>
      </c>
      <c r="F106" s="222"/>
      <c r="G106" s="223"/>
      <c r="H106" s="223"/>
      <c r="I106" s="224"/>
      <c r="N106" s="590">
        <f t="shared" si="24"/>
        <v>2.92</v>
      </c>
      <c r="O106" s="100"/>
      <c r="P106" s="103"/>
      <c r="Q106" s="103"/>
      <c r="R106" s="103"/>
      <c r="S106" s="104"/>
      <c r="T106" s="104"/>
      <c r="U106" s="105"/>
      <c r="V106" s="103"/>
      <c r="W106" s="103"/>
      <c r="X106" s="103"/>
      <c r="Y106" s="103"/>
      <c r="Z106" s="103"/>
      <c r="AA106" s="103"/>
      <c r="AB106" s="363"/>
      <c r="AG106" s="477"/>
      <c r="AH106" s="478"/>
      <c r="AI106" s="478"/>
      <c r="AJ106" s="478"/>
      <c r="AK106" s="478"/>
      <c r="AL106" s="478"/>
      <c r="AM106" s="478"/>
      <c r="AN106" s="478"/>
      <c r="AO106" s="478"/>
      <c r="AP106" s="478"/>
      <c r="AQ106" s="478"/>
      <c r="AR106" s="478"/>
      <c r="AS106" s="478"/>
      <c r="AT106" s="478"/>
      <c r="AU106" s="478"/>
      <c r="AV106" s="478"/>
      <c r="AW106" s="478"/>
      <c r="AX106" s="478"/>
      <c r="AY106" s="478"/>
      <c r="AZ106" s="478"/>
      <c r="BA106" s="499"/>
      <c r="BB106" s="499"/>
      <c r="BC106" s="499"/>
      <c r="BD106" s="499"/>
      <c r="BE106" s="499"/>
      <c r="BF106" s="499"/>
      <c r="BG106" s="499"/>
      <c r="BH106" s="499"/>
      <c r="BI106" s="499"/>
      <c r="BJ106" s="499"/>
      <c r="BK106" s="499"/>
      <c r="BL106" s="509"/>
      <c r="BM106" s="509"/>
      <c r="BN106" s="509"/>
      <c r="BO106" s="509"/>
      <c r="BP106" s="509"/>
      <c r="BQ106" s="509"/>
      <c r="BR106" s="509"/>
      <c r="BS106" s="528"/>
      <c r="BT106" s="528"/>
      <c r="BU106" s="528"/>
      <c r="BV106" s="528"/>
      <c r="BW106" s="528"/>
      <c r="BX106" s="528"/>
      <c r="BY106" s="528"/>
      <c r="BZ106" s="528"/>
      <c r="CA106" s="528"/>
      <c r="CB106" s="528"/>
      <c r="CC106" s="528"/>
      <c r="CD106" s="528"/>
      <c r="CE106" s="528"/>
      <c r="CF106" s="528"/>
      <c r="CG106" s="149"/>
      <c r="CH106" s="149"/>
      <c r="CI106" s="149"/>
      <c r="CJ106" s="149"/>
      <c r="CK106" s="149"/>
      <c r="CL106" s="149"/>
      <c r="CM106" s="149"/>
      <c r="CN106" s="149"/>
      <c r="CO106" s="149"/>
      <c r="CP106" s="149"/>
      <c r="CQ106" s="149"/>
      <c r="CR106" s="149"/>
      <c r="CS106" s="149"/>
      <c r="CT106" s="149"/>
      <c r="CU106" s="149"/>
      <c r="CV106" s="149"/>
      <c r="CW106" s="149"/>
      <c r="CX106" s="149"/>
      <c r="CY106" s="149"/>
      <c r="CZ106" s="149"/>
      <c r="DA106" s="149"/>
      <c r="DB106" s="149"/>
      <c r="DC106" s="149"/>
      <c r="DD106" s="149"/>
      <c r="DE106" s="149"/>
      <c r="DF106" s="149"/>
      <c r="DG106" s="149"/>
      <c r="DH106" s="149"/>
      <c r="DI106" s="149"/>
      <c r="DJ106" s="149"/>
      <c r="DK106" s="149"/>
      <c r="DL106" s="149"/>
      <c r="DM106" s="149"/>
      <c r="DN106" s="149"/>
      <c r="DO106" s="149"/>
      <c r="DP106" s="149"/>
      <c r="DQ106" s="149"/>
      <c r="DR106" s="149"/>
      <c r="DS106" s="149"/>
      <c r="DT106" s="149"/>
      <c r="DU106" s="149"/>
      <c r="DV106" s="149"/>
      <c r="DW106" s="149"/>
      <c r="DX106" s="149"/>
      <c r="DY106" s="149"/>
      <c r="DZ106" s="149"/>
      <c r="EA106" s="149"/>
      <c r="EB106" s="149"/>
      <c r="EC106" s="149"/>
      <c r="ED106" s="149"/>
      <c r="EE106" s="149"/>
      <c r="EF106" s="149"/>
      <c r="EG106" s="149"/>
      <c r="EH106" s="149"/>
      <c r="EI106" s="149"/>
      <c r="EJ106" s="149"/>
      <c r="EK106" s="149"/>
      <c r="EL106" s="149"/>
      <c r="EM106" s="149"/>
      <c r="EN106" s="149"/>
      <c r="EO106" s="149"/>
      <c r="EP106" s="149"/>
      <c r="EQ106" s="149"/>
      <c r="ER106" s="149"/>
      <c r="ES106" s="149"/>
      <c r="ET106" s="149"/>
      <c r="EU106" s="149"/>
      <c r="EV106" s="149"/>
      <c r="EW106" s="149"/>
      <c r="EX106" s="149"/>
      <c r="EY106" s="149"/>
      <c r="EZ106" s="149"/>
      <c r="FA106" s="149"/>
      <c r="FB106" s="149"/>
      <c r="FC106" s="149"/>
      <c r="FD106" s="149"/>
      <c r="FE106" s="282"/>
      <c r="FF106" s="283"/>
      <c r="FG106" s="285"/>
      <c r="FH106" s="286"/>
      <c r="FI106" s="287"/>
      <c r="FJ106" s="288"/>
      <c r="FK106" s="289"/>
      <c r="FL106" s="290"/>
      <c r="FM106" s="291"/>
      <c r="FN106" s="291"/>
      <c r="FO106" s="293"/>
      <c r="FP106" s="294"/>
      <c r="FQ106" s="291"/>
      <c r="FR106" s="291"/>
      <c r="FS106" s="291"/>
      <c r="FT106" s="291"/>
      <c r="FU106" s="291"/>
      <c r="FV106" s="291"/>
      <c r="FW106" s="291"/>
      <c r="FX106" s="298"/>
      <c r="FY106" s="299"/>
      <c r="FZ106" s="300"/>
      <c r="GA106" s="301"/>
      <c r="GB106" s="302"/>
      <c r="GC106" s="304"/>
      <c r="GD106" s="305"/>
      <c r="GE106" s="306"/>
      <c r="GF106" s="307"/>
      <c r="GG106" s="308"/>
      <c r="GH106" s="309"/>
      <c r="GI106" s="310"/>
      <c r="GJ106" s="311"/>
      <c r="GK106" s="313"/>
      <c r="GL106" s="313"/>
      <c r="GM106" s="313"/>
      <c r="GN106" s="316"/>
      <c r="GO106" s="317"/>
      <c r="GP106" s="318"/>
      <c r="GQ106" s="313"/>
      <c r="GR106" s="313"/>
      <c r="GS106" s="313"/>
      <c r="GT106" s="313"/>
      <c r="GU106" s="313"/>
      <c r="GV106" s="313"/>
      <c r="GW106" s="321"/>
      <c r="GX106" s="321"/>
      <c r="GY106" s="325"/>
      <c r="GZ106" s="327"/>
      <c r="HA106" s="321"/>
      <c r="HB106" s="321"/>
      <c r="HC106" s="321"/>
      <c r="HD106" s="321"/>
      <c r="HE106" s="321"/>
      <c r="HF106" s="321"/>
      <c r="HG106" s="321"/>
      <c r="HH106" s="337"/>
      <c r="HI106" s="343"/>
      <c r="HJ106" s="347"/>
      <c r="HK106" s="321"/>
      <c r="HL106" s="352"/>
      <c r="HM106" s="355"/>
      <c r="HN106" s="355"/>
      <c r="HO106" s="355"/>
      <c r="HP106" s="355"/>
      <c r="HQ106" s="355"/>
      <c r="HR106" s="355"/>
      <c r="HS106" s="355"/>
      <c r="HT106" s="355"/>
      <c r="HU106" s="355"/>
      <c r="HV106" s="355"/>
      <c r="HW106" s="355"/>
      <c r="HX106" s="355"/>
      <c r="HY106" s="363"/>
      <c r="HZ106" s="369"/>
      <c r="IA106" s="373"/>
      <c r="IB106" s="377"/>
      <c r="IC106" s="380"/>
      <c r="ID106" s="382"/>
      <c r="IE106" s="384"/>
      <c r="IF106" s="386"/>
      <c r="IG106" s="389"/>
      <c r="IH106" s="392"/>
      <c r="II106" s="394"/>
      <c r="IJ106" s="396"/>
      <c r="IK106" s="399"/>
      <c r="IL106" s="400"/>
      <c r="IM106" s="401"/>
      <c r="IN106" s="402"/>
      <c r="IO106" s="404"/>
      <c r="IP106" s="406"/>
      <c r="IQ106" s="408"/>
      <c r="IR106" s="409"/>
      <c r="IS106" s="409"/>
      <c r="IT106" s="409"/>
      <c r="IU106" s="409"/>
      <c r="IV106" s="409"/>
      <c r="IW106" s="409"/>
      <c r="IX106" s="420"/>
      <c r="IY106" s="409"/>
      <c r="IZ106" s="409"/>
      <c r="JA106" s="409"/>
      <c r="JB106" s="409"/>
      <c r="JC106" s="429"/>
      <c r="JD106" s="431"/>
      <c r="JE106" s="433"/>
      <c r="JF106" s="434"/>
      <c r="JG106" s="435"/>
      <c r="JH106" s="436"/>
      <c r="JI106" s="437"/>
      <c r="JJ106" s="439"/>
      <c r="JK106" s="439"/>
      <c r="JL106" s="439"/>
      <c r="JM106" s="439"/>
      <c r="JN106" s="439"/>
      <c r="JO106" s="439"/>
      <c r="JP106" s="439"/>
      <c r="JQ106" s="439"/>
      <c r="JR106" s="439"/>
    </row>
    <row r="107" spans="1:278" s="92" customFormat="1" ht="14.1" customHeight="1">
      <c r="A107" s="111">
        <v>-48</v>
      </c>
      <c r="B107" s="110">
        <v>2.1</v>
      </c>
      <c r="C107" s="110">
        <f t="shared" si="33"/>
        <v>-1.0000000000000231E-2</v>
      </c>
      <c r="D107" s="110">
        <v>2.09</v>
      </c>
      <c r="E107" s="110">
        <f t="shared" si="23"/>
        <v>-2.5000000000000577E-3</v>
      </c>
      <c r="F107" s="222"/>
      <c r="G107" s="223"/>
      <c r="H107" s="223"/>
      <c r="I107" s="224"/>
      <c r="N107" s="590">
        <f t="shared" si="24"/>
        <v>2.1</v>
      </c>
      <c r="O107" s="100"/>
      <c r="P107" s="103"/>
      <c r="Q107" s="103"/>
      <c r="R107" s="103"/>
      <c r="S107" s="104"/>
      <c r="T107" s="104"/>
      <c r="U107" s="105"/>
      <c r="V107" s="103"/>
      <c r="W107" s="103"/>
      <c r="X107" s="103"/>
      <c r="Y107" s="103"/>
      <c r="Z107" s="103"/>
      <c r="AA107" s="103"/>
      <c r="AB107" s="363"/>
      <c r="AG107" s="477"/>
      <c r="AH107" s="478"/>
      <c r="AI107" s="478"/>
      <c r="AJ107" s="478"/>
      <c r="AK107" s="478"/>
      <c r="AL107" s="478"/>
      <c r="AM107" s="478"/>
      <c r="AN107" s="478"/>
      <c r="AO107" s="478"/>
      <c r="AP107" s="478"/>
      <c r="AQ107" s="478"/>
      <c r="AR107" s="478"/>
      <c r="AS107" s="478"/>
      <c r="AT107" s="478"/>
      <c r="AU107" s="478"/>
      <c r="AV107" s="478"/>
      <c r="AW107" s="478"/>
      <c r="AX107" s="478"/>
      <c r="AY107" s="478"/>
      <c r="AZ107" s="478"/>
      <c r="BA107" s="499"/>
      <c r="BB107" s="499"/>
      <c r="BC107" s="499"/>
      <c r="BD107" s="499"/>
      <c r="BE107" s="499"/>
      <c r="BF107" s="499"/>
      <c r="BG107" s="499"/>
      <c r="BH107" s="499"/>
      <c r="BI107" s="499"/>
      <c r="BJ107" s="499"/>
      <c r="BK107" s="499"/>
      <c r="BL107" s="509"/>
      <c r="BM107" s="509"/>
      <c r="BN107" s="509"/>
      <c r="BO107" s="509"/>
      <c r="BP107" s="509"/>
      <c r="BQ107" s="509"/>
      <c r="BR107" s="509"/>
      <c r="BS107" s="528"/>
      <c r="BT107" s="528"/>
      <c r="BU107" s="528"/>
      <c r="BV107" s="528"/>
      <c r="BW107" s="528"/>
      <c r="BX107" s="528"/>
      <c r="BY107" s="528"/>
      <c r="BZ107" s="528"/>
      <c r="CA107" s="528"/>
      <c r="CB107" s="528"/>
      <c r="CC107" s="528"/>
      <c r="CD107" s="528"/>
      <c r="CE107" s="528"/>
      <c r="CF107" s="528"/>
      <c r="CG107" s="149"/>
      <c r="CH107" s="149"/>
      <c r="CI107" s="149"/>
      <c r="CJ107" s="149"/>
      <c r="CK107" s="149"/>
      <c r="CL107" s="149"/>
      <c r="CM107" s="149"/>
      <c r="CN107" s="149"/>
      <c r="CO107" s="149"/>
      <c r="CP107" s="149"/>
      <c r="CQ107" s="149"/>
      <c r="CR107" s="149"/>
      <c r="CS107" s="149"/>
      <c r="CT107" s="149"/>
      <c r="CU107" s="149"/>
      <c r="CV107" s="149"/>
      <c r="CW107" s="149"/>
      <c r="CX107" s="149"/>
      <c r="CY107" s="149"/>
      <c r="CZ107" s="149"/>
      <c r="DA107" s="149"/>
      <c r="DB107" s="149"/>
      <c r="DC107" s="149"/>
      <c r="DD107" s="149"/>
      <c r="DE107" s="149"/>
      <c r="DF107" s="149"/>
      <c r="DG107" s="149"/>
      <c r="DH107" s="149"/>
      <c r="DI107" s="149"/>
      <c r="DJ107" s="149"/>
      <c r="DK107" s="149"/>
      <c r="DL107" s="149"/>
      <c r="DM107" s="149"/>
      <c r="DN107" s="149"/>
      <c r="DO107" s="149"/>
      <c r="DP107" s="149"/>
      <c r="DQ107" s="149"/>
      <c r="DR107" s="149"/>
      <c r="DS107" s="149"/>
      <c r="DT107" s="149"/>
      <c r="DU107" s="149"/>
      <c r="DV107" s="149"/>
      <c r="DW107" s="149"/>
      <c r="DX107" s="149"/>
      <c r="DY107" s="149"/>
      <c r="DZ107" s="149"/>
      <c r="EA107" s="149"/>
      <c r="EB107" s="149"/>
      <c r="EC107" s="149"/>
      <c r="ED107" s="149"/>
      <c r="EE107" s="149"/>
      <c r="EF107" s="149"/>
      <c r="EG107" s="149"/>
      <c r="EH107" s="149"/>
      <c r="EI107" s="149"/>
      <c r="EJ107" s="149"/>
      <c r="EK107" s="149"/>
      <c r="EL107" s="149"/>
      <c r="EM107" s="149"/>
      <c r="EN107" s="149"/>
      <c r="EO107" s="149"/>
      <c r="EP107" s="149"/>
      <c r="EQ107" s="149"/>
      <c r="ER107" s="149"/>
      <c r="ES107" s="149"/>
      <c r="ET107" s="149"/>
      <c r="EU107" s="149"/>
      <c r="EV107" s="149"/>
      <c r="EW107" s="149"/>
      <c r="EX107" s="149"/>
      <c r="EY107" s="149"/>
      <c r="EZ107" s="149"/>
      <c r="FA107" s="149"/>
      <c r="FB107" s="149"/>
      <c r="FC107" s="149"/>
      <c r="FD107" s="149"/>
      <c r="FE107" s="282"/>
      <c r="FF107" s="283"/>
      <c r="FG107" s="285"/>
      <c r="FH107" s="286"/>
      <c r="FI107" s="287"/>
      <c r="FJ107" s="288"/>
      <c r="FK107" s="289"/>
      <c r="FL107" s="290"/>
      <c r="FM107" s="291"/>
      <c r="FN107" s="291"/>
      <c r="FO107" s="293"/>
      <c r="FP107" s="294"/>
      <c r="FQ107" s="291"/>
      <c r="FR107" s="291"/>
      <c r="FS107" s="291"/>
      <c r="FT107" s="291"/>
      <c r="FU107" s="291"/>
      <c r="FV107" s="291"/>
      <c r="FW107" s="291"/>
      <c r="FX107" s="298"/>
      <c r="FY107" s="299"/>
      <c r="FZ107" s="300"/>
      <c r="GA107" s="301"/>
      <c r="GB107" s="302"/>
      <c r="GC107" s="304"/>
      <c r="GD107" s="305"/>
      <c r="GE107" s="306"/>
      <c r="GF107" s="307"/>
      <c r="GG107" s="308"/>
      <c r="GH107" s="309"/>
      <c r="GI107" s="310"/>
      <c r="GJ107" s="311"/>
      <c r="GK107" s="313"/>
      <c r="GL107" s="313"/>
      <c r="GM107" s="313"/>
      <c r="GN107" s="316"/>
      <c r="GO107" s="317"/>
      <c r="GP107" s="318"/>
      <c r="GQ107" s="313"/>
      <c r="GR107" s="313"/>
      <c r="GS107" s="313"/>
      <c r="GT107" s="313"/>
      <c r="GU107" s="313"/>
      <c r="GV107" s="313"/>
      <c r="GW107" s="321"/>
      <c r="GX107" s="321"/>
      <c r="GY107" s="325"/>
      <c r="GZ107" s="327"/>
      <c r="HA107" s="321"/>
      <c r="HB107" s="321"/>
      <c r="HC107" s="321"/>
      <c r="HD107" s="321"/>
      <c r="HE107" s="321"/>
      <c r="HF107" s="321"/>
      <c r="HG107" s="321"/>
      <c r="HH107" s="337"/>
      <c r="HI107" s="343"/>
      <c r="HJ107" s="347"/>
      <c r="HK107" s="321"/>
      <c r="HL107" s="352"/>
      <c r="HM107" s="355"/>
      <c r="HN107" s="355"/>
      <c r="HO107" s="355"/>
      <c r="HP107" s="355"/>
      <c r="HQ107" s="355"/>
      <c r="HR107" s="355"/>
      <c r="HS107" s="355"/>
      <c r="HT107" s="355"/>
      <c r="HU107" s="355"/>
      <c r="HV107" s="355"/>
      <c r="HW107" s="355"/>
      <c r="HX107" s="355"/>
      <c r="HY107" s="363"/>
      <c r="HZ107" s="369"/>
      <c r="IA107" s="373"/>
      <c r="IB107" s="377"/>
      <c r="IC107" s="380"/>
      <c r="ID107" s="382"/>
      <c r="IE107" s="384"/>
      <c r="IF107" s="386"/>
      <c r="IG107" s="389"/>
      <c r="IH107" s="392"/>
      <c r="II107" s="394"/>
      <c r="IJ107" s="396"/>
      <c r="IK107" s="399"/>
      <c r="IL107" s="400"/>
      <c r="IM107" s="401"/>
      <c r="IN107" s="402"/>
      <c r="IO107" s="404"/>
      <c r="IP107" s="406"/>
      <c r="IQ107" s="408"/>
      <c r="IR107" s="409"/>
      <c r="IS107" s="409"/>
      <c r="IT107" s="409"/>
      <c r="IU107" s="409"/>
      <c r="IV107" s="409"/>
      <c r="IW107" s="409"/>
      <c r="IX107" s="420"/>
      <c r="IY107" s="409"/>
      <c r="IZ107" s="409"/>
      <c r="JA107" s="409"/>
      <c r="JB107" s="409"/>
      <c r="JC107" s="429"/>
      <c r="JD107" s="431"/>
      <c r="JE107" s="433"/>
      <c r="JF107" s="434"/>
      <c r="JG107" s="435"/>
      <c r="JH107" s="436"/>
      <c r="JI107" s="437"/>
      <c r="JJ107" s="439"/>
      <c r="JK107" s="439"/>
      <c r="JL107" s="439"/>
      <c r="JM107" s="439"/>
      <c r="JN107" s="439"/>
      <c r="JO107" s="439"/>
      <c r="JP107" s="439"/>
      <c r="JQ107" s="439"/>
      <c r="JR107" s="439"/>
    </row>
    <row r="108" spans="1:278" ht="15.9" customHeight="1">
      <c r="A108" s="777" t="s">
        <v>222</v>
      </c>
      <c r="B108" s="778"/>
      <c r="C108" s="778"/>
      <c r="D108" s="778"/>
      <c r="E108" s="778"/>
      <c r="F108" s="778"/>
      <c r="G108" s="778"/>
      <c r="H108" s="778"/>
      <c r="I108" s="779"/>
      <c r="J108" s="92"/>
      <c r="K108" s="92"/>
      <c r="L108" s="92"/>
      <c r="M108" s="92"/>
      <c r="N108" s="92"/>
    </row>
    <row r="109" spans="1:278" ht="24.9" customHeight="1">
      <c r="A109" s="115" t="s">
        <v>119</v>
      </c>
      <c r="B109" s="116"/>
      <c r="C109" s="117"/>
      <c r="D109" s="116" t="s">
        <v>120</v>
      </c>
      <c r="E109" s="116"/>
      <c r="F109" s="714"/>
      <c r="G109" s="714"/>
      <c r="H109" s="242" t="s">
        <v>232</v>
      </c>
      <c r="I109" s="118"/>
      <c r="J109" s="92"/>
      <c r="K109" s="92"/>
      <c r="L109" s="92"/>
      <c r="M109" s="92"/>
      <c r="N109" s="92"/>
    </row>
    <row r="110" spans="1:278">
      <c r="J110" s="92"/>
      <c r="K110" s="92"/>
      <c r="L110" s="92"/>
      <c r="M110" s="92"/>
      <c r="N110" s="92"/>
    </row>
    <row r="111" spans="1:278">
      <c r="J111" s="92"/>
      <c r="K111" s="92"/>
      <c r="L111" s="92"/>
      <c r="M111" s="92"/>
    </row>
    <row r="112" spans="1:278">
      <c r="J112" s="92"/>
      <c r="K112" s="92"/>
      <c r="L112" s="92"/>
      <c r="M112" s="92"/>
    </row>
    <row r="113" spans="10:13">
      <c r="J113" s="92"/>
      <c r="K113" s="92"/>
      <c r="L113" s="92"/>
      <c r="M113" s="92"/>
    </row>
  </sheetData>
  <mergeCells count="20">
    <mergeCell ref="A108:I108"/>
    <mergeCell ref="F109:G109"/>
    <mergeCell ref="B4:D4"/>
    <mergeCell ref="H4:I4"/>
    <mergeCell ref="A5:I5"/>
    <mergeCell ref="A6:B6"/>
    <mergeCell ref="F6:I41"/>
    <mergeCell ref="A9:A10"/>
    <mergeCell ref="C6:E6"/>
    <mergeCell ref="D7:E7"/>
    <mergeCell ref="D8:E8"/>
    <mergeCell ref="B9:E9"/>
    <mergeCell ref="A1:I1"/>
    <mergeCell ref="P1:R1"/>
    <mergeCell ref="S1:U1"/>
    <mergeCell ref="B2:D2"/>
    <mergeCell ref="B3:D3"/>
    <mergeCell ref="H3:I3"/>
    <mergeCell ref="P3:R3"/>
    <mergeCell ref="S3:U3"/>
  </mergeCells>
  <phoneticPr fontId="84" type="noConversion"/>
  <printOptions horizontalCentered="1" verticalCentered="1"/>
  <pageMargins left="0.70866141732283472" right="0.70866141732283472" top="0.19685039370078741" bottom="0.19685039370078741" header="0.31496062992125984" footer="0.31496062992125984"/>
  <pageSetup paperSize="9" scale="4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0">
    <tabColor rgb="FF92D050"/>
  </sheetPr>
  <dimension ref="A1:JH109"/>
  <sheetViews>
    <sheetView zoomScaleSheetLayoutView="100" workbookViewId="0">
      <selection activeCell="J5" sqref="J5"/>
    </sheetView>
  </sheetViews>
  <sheetFormatPr defaultColWidth="11.59765625" defaultRowHeight="15.6"/>
  <cols>
    <col min="1" max="4" width="12.59765625" customWidth="1"/>
    <col min="5" max="5" width="17.09765625" bestFit="1" customWidth="1"/>
    <col min="6" max="9" width="12.59765625" customWidth="1"/>
    <col min="10" max="10" width="9" customWidth="1"/>
    <col min="12" max="13" width="9" customWidth="1"/>
    <col min="14" max="14" width="11.59765625" bestFit="1" customWidth="1"/>
    <col min="15" max="26" width="8.59765625" customWidth="1"/>
    <col min="32" max="32" width="11.59765625" style="442"/>
    <col min="33" max="33" width="11.59765625" style="147"/>
    <col min="34" max="45" width="11.59765625" style="150"/>
    <col min="46" max="55" width="11.59765625" style="186"/>
    <col min="56" max="79" width="11.59765625" style="197"/>
    <col min="80" max="86" width="11.59765625" style="214"/>
    <col min="87" max="90" width="11.59765625" style="251"/>
    <col min="91" max="92" width="11.59765625" style="252"/>
    <col min="93" max="116" width="11.59765625" style="442"/>
    <col min="117" max="117" width="11.59765625" style="264"/>
    <col min="118" max="118" width="11.59765625" style="265"/>
    <col min="119" max="119" width="11.59765625" style="266"/>
    <col min="120" max="120" width="11.59765625" style="267"/>
    <col min="121" max="121" width="11.59765625" style="268"/>
    <col min="122" max="122" width="11.59765625" style="269"/>
    <col min="123" max="123" width="11.59765625" style="270"/>
    <col min="124" max="124" width="11.59765625" style="271"/>
    <col min="125" max="126" width="11.59765625" style="272"/>
    <col min="127" max="141" width="11.59765625" style="273"/>
    <col min="142" max="142" width="11.59765625" style="272"/>
  </cols>
  <sheetData>
    <row r="1" spans="1:268" ht="30" customHeight="1">
      <c r="A1" s="771" t="s">
        <v>247</v>
      </c>
      <c r="B1" s="771"/>
      <c r="C1" s="771"/>
      <c r="D1" s="771"/>
      <c r="E1" s="771"/>
      <c r="F1" s="771"/>
      <c r="G1" s="771"/>
      <c r="H1" s="771"/>
      <c r="I1" s="771"/>
      <c r="J1" s="92"/>
      <c r="O1" s="93"/>
      <c r="P1" s="772" t="s">
        <v>97</v>
      </c>
      <c r="Q1" s="772"/>
      <c r="R1" s="773"/>
      <c r="S1" s="772" t="s">
        <v>98</v>
      </c>
      <c r="T1" s="772"/>
      <c r="U1" s="773"/>
      <c r="V1" s="93"/>
      <c r="W1" s="93"/>
      <c r="X1" s="93"/>
      <c r="Y1" s="93"/>
      <c r="Z1" s="93"/>
      <c r="AA1" s="93"/>
    </row>
    <row r="2" spans="1:268" ht="15" customHeight="1">
      <c r="A2" s="94" t="s">
        <v>55</v>
      </c>
      <c r="B2" s="774" t="s">
        <v>99</v>
      </c>
      <c r="C2" s="774"/>
      <c r="D2" s="774"/>
      <c r="E2" s="238"/>
      <c r="F2" s="143"/>
      <c r="G2" s="143"/>
      <c r="H2" s="143"/>
      <c r="I2" s="143"/>
      <c r="J2" s="92"/>
      <c r="O2" s="96" t="s">
        <v>100</v>
      </c>
      <c r="P2" s="97" t="s">
        <v>101</v>
      </c>
      <c r="Q2" s="97" t="s">
        <v>102</v>
      </c>
      <c r="R2" s="97"/>
      <c r="S2" s="98" t="s">
        <v>101</v>
      </c>
      <c r="T2" s="98" t="s">
        <v>102</v>
      </c>
      <c r="U2" s="93"/>
      <c r="V2" s="97"/>
      <c r="W2" s="97"/>
      <c r="X2" s="93" t="s">
        <v>97</v>
      </c>
      <c r="Y2" s="93" t="s">
        <v>103</v>
      </c>
      <c r="Z2" s="99" t="s">
        <v>104</v>
      </c>
      <c r="AA2" s="93" t="s">
        <v>105</v>
      </c>
      <c r="AG2" s="148"/>
      <c r="AH2" s="148"/>
      <c r="AI2" s="148"/>
      <c r="AJ2" s="148"/>
      <c r="AK2" s="148"/>
      <c r="AL2" s="148"/>
      <c r="AM2" s="148"/>
      <c r="AN2" s="148"/>
      <c r="AO2" s="148"/>
      <c r="AP2" s="148"/>
      <c r="AQ2" s="148"/>
      <c r="AR2" s="148"/>
      <c r="AS2" s="148"/>
      <c r="AT2" s="148"/>
      <c r="AU2" s="148"/>
      <c r="AV2" s="148"/>
      <c r="AW2" s="148"/>
      <c r="AX2" s="148"/>
      <c r="AY2" s="148"/>
      <c r="AZ2" s="148"/>
      <c r="BA2" s="148"/>
      <c r="BB2" s="148"/>
      <c r="BC2" s="148"/>
      <c r="BD2" s="148"/>
      <c r="BE2" s="148"/>
      <c r="BF2" s="148"/>
      <c r="BG2" s="148"/>
      <c r="BH2" s="148"/>
      <c r="BI2" s="148"/>
      <c r="BJ2" s="148"/>
      <c r="BK2" s="148"/>
      <c r="BL2" s="148"/>
      <c r="BM2" s="148"/>
      <c r="BN2" s="148"/>
      <c r="BO2" s="148"/>
      <c r="BP2" s="148"/>
      <c r="BQ2" s="148"/>
      <c r="BR2" s="148"/>
      <c r="BS2" s="148"/>
      <c r="BT2" s="148"/>
      <c r="BU2" s="148"/>
      <c r="BV2" s="148"/>
      <c r="BW2" s="148"/>
      <c r="BX2" s="148"/>
      <c r="BY2" s="148"/>
      <c r="BZ2" s="148"/>
      <c r="CA2" s="148"/>
      <c r="CB2" s="148"/>
      <c r="CC2" s="148"/>
      <c r="CD2" s="148"/>
      <c r="CE2" s="148"/>
      <c r="CF2" s="148"/>
      <c r="CG2" s="148"/>
      <c r="CH2" s="148"/>
      <c r="CI2" s="148"/>
      <c r="CJ2" s="148"/>
      <c r="CK2" s="148"/>
      <c r="CL2" s="148"/>
      <c r="CM2" s="148"/>
      <c r="CN2" s="148"/>
      <c r="CO2" s="148"/>
      <c r="CP2" s="148"/>
      <c r="CQ2" s="148"/>
      <c r="CR2" s="148"/>
      <c r="CS2" s="148"/>
      <c r="CT2" s="148"/>
      <c r="CU2" s="148"/>
      <c r="CV2" s="148"/>
      <c r="CW2" s="148"/>
      <c r="CX2" s="148"/>
      <c r="CY2" s="148"/>
      <c r="CZ2" s="148"/>
      <c r="DA2" s="148"/>
      <c r="DB2" s="148"/>
      <c r="DC2" s="148"/>
      <c r="DD2" s="148"/>
      <c r="DE2" s="148"/>
      <c r="DF2" s="148"/>
      <c r="DG2" s="148"/>
      <c r="DH2" s="148"/>
      <c r="DI2" s="148"/>
      <c r="DJ2" s="148"/>
      <c r="DK2" s="148"/>
      <c r="DL2" s="148"/>
      <c r="DM2" s="148"/>
      <c r="DN2" s="148"/>
      <c r="DO2" s="148"/>
      <c r="DP2" s="148"/>
      <c r="DQ2" s="148"/>
      <c r="DR2" s="148"/>
      <c r="DS2" s="148"/>
      <c r="DT2" s="148"/>
      <c r="DU2" s="148"/>
      <c r="DV2" s="148"/>
      <c r="DW2" s="148"/>
      <c r="DX2" s="148"/>
      <c r="DY2" s="148"/>
      <c r="DZ2" s="148"/>
      <c r="EA2" s="148"/>
      <c r="EB2" s="148"/>
      <c r="EC2" s="148"/>
      <c r="ED2" s="148"/>
      <c r="EE2" s="148"/>
      <c r="EF2" s="148"/>
      <c r="EG2" s="148"/>
      <c r="EH2" s="148"/>
      <c r="EI2" s="148"/>
      <c r="EJ2" s="148"/>
      <c r="EK2" s="148"/>
      <c r="EL2" s="148"/>
      <c r="EM2" s="148"/>
      <c r="EN2" s="148"/>
      <c r="EO2" s="148"/>
      <c r="EP2" s="148"/>
      <c r="EQ2" s="148"/>
      <c r="ER2" s="148"/>
      <c r="ES2" s="148"/>
      <c r="ET2" s="148"/>
      <c r="EU2" s="148"/>
      <c r="EV2" s="148"/>
      <c r="EW2" s="148"/>
      <c r="EX2" s="148"/>
      <c r="EY2" s="148"/>
      <c r="EZ2" s="148"/>
      <c r="FA2" s="148"/>
      <c r="FB2" s="148"/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8"/>
      <c r="FY2" s="148"/>
      <c r="FZ2" s="148"/>
      <c r="GA2" s="148"/>
      <c r="GB2" s="148"/>
      <c r="GC2" s="148"/>
      <c r="GD2" s="148"/>
      <c r="GE2" s="148"/>
      <c r="GF2" s="148"/>
      <c r="GG2" s="148"/>
      <c r="GH2" s="148"/>
      <c r="GI2" s="148"/>
      <c r="GJ2" s="148"/>
      <c r="GK2" s="148"/>
      <c r="GL2" s="148"/>
      <c r="GM2" s="148"/>
      <c r="GN2" s="148"/>
      <c r="GO2" s="148"/>
      <c r="GP2" s="148"/>
      <c r="GQ2" s="148"/>
      <c r="GR2" s="148"/>
      <c r="GS2" s="148"/>
      <c r="GT2" s="148"/>
      <c r="GU2" s="148"/>
      <c r="GV2" s="148"/>
      <c r="GW2" s="148"/>
      <c r="GX2" s="148"/>
      <c r="GY2" s="148"/>
      <c r="GZ2" s="148"/>
      <c r="HA2" s="148"/>
      <c r="HB2" s="148"/>
      <c r="HC2" s="148"/>
      <c r="HD2" s="148"/>
      <c r="HE2" s="148"/>
      <c r="HF2" s="148"/>
      <c r="HG2" s="148"/>
      <c r="HH2" s="148"/>
      <c r="HI2" s="148"/>
      <c r="HJ2" s="148"/>
      <c r="HK2" s="148"/>
      <c r="HL2" s="148"/>
      <c r="HM2" s="148"/>
      <c r="HN2" s="148"/>
      <c r="HO2" s="148"/>
      <c r="HP2" s="148"/>
      <c r="HQ2" s="148"/>
      <c r="HR2" s="148"/>
      <c r="HS2" s="148"/>
      <c r="HT2" s="148"/>
      <c r="HU2" s="148"/>
      <c r="HV2" s="148"/>
      <c r="HW2" s="148"/>
      <c r="HX2" s="148"/>
      <c r="HY2" s="148"/>
      <c r="HZ2" s="148"/>
      <c r="IA2" s="148"/>
      <c r="IB2" s="148"/>
      <c r="IC2" s="148"/>
      <c r="ID2" s="148"/>
      <c r="IE2" s="148"/>
      <c r="IF2" s="148"/>
      <c r="IG2" s="148"/>
      <c r="IH2" s="148"/>
      <c r="II2" s="148"/>
      <c r="IJ2" s="148"/>
      <c r="IK2" s="148"/>
      <c r="IL2" s="148"/>
      <c r="IM2" s="148"/>
      <c r="IN2" s="148"/>
      <c r="IO2" s="148"/>
      <c r="IP2" s="148"/>
      <c r="IQ2" s="148"/>
      <c r="IR2" s="148"/>
      <c r="IS2" s="148"/>
      <c r="IT2" s="148"/>
      <c r="IU2" s="148"/>
      <c r="IV2" s="148"/>
      <c r="IW2" s="148"/>
      <c r="IX2" s="148"/>
      <c r="IY2" s="148"/>
      <c r="IZ2" s="148"/>
      <c r="JA2" s="148"/>
      <c r="JB2" s="148"/>
      <c r="JC2" s="148"/>
      <c r="JD2" s="148"/>
      <c r="JE2" s="148"/>
      <c r="JF2" s="148"/>
      <c r="JG2" s="148"/>
      <c r="JH2" s="148"/>
    </row>
    <row r="3" spans="1:268" s="92" customFormat="1" ht="15" customHeight="1">
      <c r="A3" s="94" t="s">
        <v>106</v>
      </c>
      <c r="B3" s="774" t="s">
        <v>36</v>
      </c>
      <c r="C3" s="774"/>
      <c r="D3" s="774"/>
      <c r="E3" s="238"/>
      <c r="F3" s="143"/>
      <c r="G3" s="143" t="s">
        <v>107</v>
      </c>
      <c r="H3" s="775" t="s">
        <v>108</v>
      </c>
      <c r="I3" s="775"/>
      <c r="L3"/>
      <c r="M3"/>
      <c r="N3"/>
      <c r="O3" s="100">
        <v>0</v>
      </c>
      <c r="P3" s="776"/>
      <c r="Q3" s="776"/>
      <c r="R3" s="776"/>
      <c r="S3" s="776"/>
      <c r="T3" s="776"/>
      <c r="U3" s="776"/>
      <c r="V3" s="97"/>
      <c r="W3" s="97"/>
      <c r="X3" s="93"/>
      <c r="Y3" s="93"/>
      <c r="Z3" s="93"/>
      <c r="AA3" s="101">
        <v>0</v>
      </c>
      <c r="AB3" s="590">
        <v>0</v>
      </c>
      <c r="AC3" s="92">
        <f>AB3-AA3</f>
        <v>0</v>
      </c>
      <c r="AF3" s="148">
        <v>43702</v>
      </c>
      <c r="AG3" s="148">
        <v>43703</v>
      </c>
      <c r="AH3" s="148">
        <v>43704</v>
      </c>
      <c r="AI3" s="148">
        <v>43705</v>
      </c>
      <c r="AJ3" s="148">
        <v>43706</v>
      </c>
      <c r="AK3" s="148">
        <v>43707</v>
      </c>
      <c r="AL3" s="148">
        <v>43708</v>
      </c>
      <c r="AM3" s="148">
        <v>43709</v>
      </c>
      <c r="AN3" s="148">
        <v>43710</v>
      </c>
      <c r="AO3" s="148">
        <v>43711</v>
      </c>
      <c r="AP3" s="148" t="s">
        <v>402</v>
      </c>
      <c r="AQ3" s="148">
        <v>43712</v>
      </c>
      <c r="AR3" s="148">
        <v>43713</v>
      </c>
      <c r="AS3" s="148">
        <v>43714</v>
      </c>
      <c r="AT3" s="148">
        <v>43715</v>
      </c>
      <c r="AU3" s="148">
        <v>43716</v>
      </c>
      <c r="AV3" s="148">
        <v>43717</v>
      </c>
      <c r="AW3" s="148">
        <v>43718</v>
      </c>
      <c r="AX3" s="148">
        <v>43719</v>
      </c>
      <c r="AY3" s="148">
        <v>43720</v>
      </c>
      <c r="AZ3" s="148">
        <v>43721</v>
      </c>
      <c r="BA3" s="148">
        <v>43722</v>
      </c>
      <c r="BB3" s="148">
        <v>43723</v>
      </c>
      <c r="BC3" s="148" t="s">
        <v>417</v>
      </c>
      <c r="BD3" s="148">
        <v>43724</v>
      </c>
      <c r="BE3" s="148">
        <v>43725</v>
      </c>
      <c r="BF3" s="148">
        <v>43726</v>
      </c>
      <c r="BG3" s="148">
        <v>43727</v>
      </c>
      <c r="BH3" s="148">
        <v>43728</v>
      </c>
      <c r="BI3" s="148">
        <v>43729</v>
      </c>
      <c r="BJ3" s="148">
        <v>43730</v>
      </c>
      <c r="BK3" s="148">
        <v>43731</v>
      </c>
      <c r="BL3" s="148">
        <v>43732</v>
      </c>
      <c r="BM3" s="148">
        <v>43733</v>
      </c>
      <c r="BN3" s="148">
        <v>43734</v>
      </c>
      <c r="BO3" s="148" t="s">
        <v>426</v>
      </c>
      <c r="BP3" s="148" t="s">
        <v>427</v>
      </c>
      <c r="BQ3" s="148">
        <v>43735</v>
      </c>
      <c r="BR3" s="148" t="s">
        <v>435</v>
      </c>
      <c r="BS3" s="148" t="s">
        <v>436</v>
      </c>
      <c r="BT3" s="148">
        <v>43736</v>
      </c>
      <c r="BU3" s="148">
        <v>43737</v>
      </c>
      <c r="BV3" s="148">
        <v>43738</v>
      </c>
      <c r="BW3" s="148">
        <v>43739</v>
      </c>
      <c r="BX3" s="148">
        <v>43740</v>
      </c>
      <c r="BY3" s="148" t="s">
        <v>446</v>
      </c>
      <c r="BZ3" s="148">
        <v>43741</v>
      </c>
      <c r="CA3" s="148">
        <v>43742</v>
      </c>
      <c r="CB3" s="148">
        <v>43743</v>
      </c>
      <c r="CC3" s="148">
        <v>43744</v>
      </c>
      <c r="CD3" s="148">
        <v>43745</v>
      </c>
      <c r="CE3" s="148">
        <v>43746</v>
      </c>
      <c r="CF3" s="148">
        <v>43747</v>
      </c>
      <c r="CG3" s="148">
        <v>43748</v>
      </c>
      <c r="CH3" s="148">
        <v>43749</v>
      </c>
      <c r="CI3" s="148">
        <v>43750</v>
      </c>
      <c r="CJ3" s="148" t="s">
        <v>456</v>
      </c>
      <c r="CK3" s="148">
        <v>43751</v>
      </c>
      <c r="CL3" s="148">
        <v>43752</v>
      </c>
      <c r="CM3" s="148">
        <v>43753</v>
      </c>
      <c r="CN3" s="148" t="s">
        <v>467</v>
      </c>
      <c r="CO3" s="148">
        <v>43754</v>
      </c>
      <c r="CP3" s="148">
        <v>43755</v>
      </c>
      <c r="CQ3" s="148">
        <v>43756</v>
      </c>
      <c r="CR3" s="148">
        <v>43757</v>
      </c>
      <c r="CS3" s="148">
        <v>43758</v>
      </c>
      <c r="CT3" s="148">
        <v>43759</v>
      </c>
      <c r="CU3" s="148">
        <v>43760</v>
      </c>
      <c r="CV3" s="148">
        <v>43761</v>
      </c>
      <c r="CW3" s="148">
        <v>43762</v>
      </c>
      <c r="CX3" s="148">
        <v>43763</v>
      </c>
      <c r="CY3" s="148" t="s">
        <v>489</v>
      </c>
      <c r="CZ3" s="148" t="s">
        <v>488</v>
      </c>
      <c r="DA3" s="148">
        <v>43764</v>
      </c>
      <c r="DB3" s="148" t="s">
        <v>491</v>
      </c>
      <c r="DC3" s="148">
        <v>43765</v>
      </c>
      <c r="DD3" s="148" t="s">
        <v>492</v>
      </c>
      <c r="DE3" s="148">
        <v>43766</v>
      </c>
      <c r="DF3" s="148">
        <v>43767</v>
      </c>
      <c r="DG3" s="148">
        <v>43768</v>
      </c>
      <c r="DH3" s="148">
        <v>43769</v>
      </c>
      <c r="DI3" s="148">
        <v>43770</v>
      </c>
      <c r="DJ3" s="148">
        <v>43771</v>
      </c>
      <c r="DK3" s="148">
        <v>43772</v>
      </c>
      <c r="DL3" s="148" t="s">
        <v>502</v>
      </c>
      <c r="DM3" s="148">
        <v>43773</v>
      </c>
      <c r="DN3" s="148" t="s">
        <v>503</v>
      </c>
      <c r="DO3" s="148" t="s">
        <v>504</v>
      </c>
      <c r="DP3" s="148">
        <v>43774</v>
      </c>
      <c r="DQ3" s="148" t="s">
        <v>505</v>
      </c>
      <c r="DR3" s="148" t="s">
        <v>506</v>
      </c>
      <c r="DS3" s="148">
        <v>43775</v>
      </c>
      <c r="DT3" s="148">
        <v>43776</v>
      </c>
      <c r="DU3" s="148">
        <v>43777</v>
      </c>
      <c r="DV3" s="148">
        <v>43778</v>
      </c>
      <c r="DW3" s="148">
        <v>43779</v>
      </c>
      <c r="DX3" s="148">
        <v>43780</v>
      </c>
      <c r="DY3" s="148">
        <v>43781</v>
      </c>
      <c r="DZ3" s="148">
        <v>43782</v>
      </c>
      <c r="EA3" s="148">
        <v>43783</v>
      </c>
      <c r="EB3" s="148">
        <v>43784</v>
      </c>
      <c r="EC3" s="148">
        <v>43785</v>
      </c>
      <c r="ED3" s="148">
        <v>43786</v>
      </c>
      <c r="EE3" s="148">
        <v>43787</v>
      </c>
      <c r="EF3" s="148">
        <v>43788</v>
      </c>
      <c r="EG3" s="148">
        <v>43789</v>
      </c>
      <c r="EH3" s="148">
        <v>43790</v>
      </c>
      <c r="EI3" s="148">
        <v>43791</v>
      </c>
      <c r="EJ3" s="148">
        <v>43792</v>
      </c>
      <c r="EK3" s="148">
        <v>43793</v>
      </c>
      <c r="EL3" s="148">
        <v>43794</v>
      </c>
      <c r="EM3" s="148">
        <v>43795</v>
      </c>
      <c r="EN3" s="148">
        <v>43796</v>
      </c>
      <c r="EO3" s="148">
        <v>43797</v>
      </c>
      <c r="EP3" s="148">
        <v>43798</v>
      </c>
      <c r="EQ3" s="148">
        <v>43799</v>
      </c>
      <c r="ER3" s="148">
        <v>43800</v>
      </c>
      <c r="ES3" s="148">
        <v>43803</v>
      </c>
      <c r="ET3" s="148">
        <v>43807</v>
      </c>
      <c r="EU3" s="148">
        <v>43811</v>
      </c>
      <c r="EV3" s="148">
        <v>43814</v>
      </c>
      <c r="EW3" s="148">
        <v>43818</v>
      </c>
      <c r="EX3" s="148">
        <v>43822</v>
      </c>
      <c r="EY3" s="148">
        <v>43826</v>
      </c>
      <c r="EZ3" s="148">
        <v>43830</v>
      </c>
      <c r="FA3" s="148">
        <v>43834</v>
      </c>
      <c r="FB3" s="148">
        <v>43838</v>
      </c>
      <c r="FC3" s="148">
        <v>43842</v>
      </c>
      <c r="FD3" s="148">
        <v>43846</v>
      </c>
      <c r="FE3" s="148">
        <v>43850</v>
      </c>
      <c r="FF3" s="293"/>
      <c r="FG3" s="292"/>
      <c r="FH3" s="295"/>
      <c r="FI3" s="296"/>
      <c r="FJ3" s="297"/>
      <c r="FK3" s="298"/>
      <c r="FL3" s="299"/>
      <c r="FM3" s="300"/>
      <c r="FN3" s="301"/>
      <c r="FO3" s="303"/>
      <c r="FP3" s="304"/>
      <c r="FQ3" s="305"/>
      <c r="FR3" s="306"/>
      <c r="FS3" s="307"/>
      <c r="FT3" s="309"/>
      <c r="FU3" s="309"/>
      <c r="FV3" s="310"/>
      <c r="FW3" s="309"/>
      <c r="FX3" s="309"/>
      <c r="FY3" s="313"/>
      <c r="FZ3" s="316"/>
      <c r="GA3" s="316"/>
      <c r="GB3" s="317"/>
      <c r="GC3" s="319"/>
      <c r="GD3" s="319"/>
      <c r="GE3" s="320"/>
      <c r="GF3" s="321"/>
      <c r="GG3" s="323"/>
      <c r="GH3" s="325"/>
      <c r="GI3" s="326"/>
      <c r="GJ3" s="323"/>
      <c r="GK3" s="323"/>
      <c r="GL3" s="323"/>
      <c r="GM3" s="323"/>
      <c r="GN3" s="323"/>
      <c r="GO3" s="323"/>
      <c r="GP3" s="323"/>
      <c r="GQ3" s="321"/>
      <c r="GR3" s="321"/>
      <c r="GS3" s="334"/>
      <c r="GT3" s="336"/>
      <c r="GU3" s="347"/>
      <c r="GV3" s="347"/>
      <c r="GW3" s="347"/>
      <c r="GX3" s="347"/>
      <c r="GY3" s="352"/>
      <c r="GZ3" s="352"/>
      <c r="HA3" s="352"/>
      <c r="HB3" s="352"/>
      <c r="HC3" s="352"/>
      <c r="HD3" s="355"/>
      <c r="HE3" s="359"/>
      <c r="HF3" s="352"/>
      <c r="HG3" s="364"/>
      <c r="HH3" s="369"/>
      <c r="HI3" s="373"/>
      <c r="HJ3" s="375"/>
      <c r="HK3" s="352"/>
      <c r="HL3" s="352"/>
      <c r="HM3" s="352"/>
      <c r="HN3" s="352"/>
      <c r="HO3" s="386"/>
      <c r="HP3" s="390"/>
      <c r="HQ3" s="392"/>
      <c r="HR3" s="395"/>
      <c r="HS3" s="396"/>
      <c r="HT3" s="399"/>
      <c r="HU3" s="390"/>
      <c r="HV3" s="390"/>
      <c r="HW3" s="390"/>
      <c r="HX3" s="390"/>
      <c r="HY3" s="402"/>
      <c r="HZ3" s="404"/>
      <c r="IA3" s="390"/>
      <c r="IB3" s="390"/>
      <c r="IC3" s="390"/>
      <c r="ID3" s="390"/>
      <c r="IE3" s="409"/>
      <c r="IF3" s="413"/>
      <c r="IG3" s="415"/>
      <c r="IH3" s="418"/>
      <c r="II3" s="420"/>
      <c r="IJ3" s="422"/>
      <c r="IK3" s="425"/>
      <c r="IL3" s="427"/>
      <c r="IM3" s="428"/>
      <c r="IN3" s="429"/>
      <c r="IO3" s="431"/>
      <c r="IP3" s="433"/>
      <c r="IQ3" s="434"/>
      <c r="IR3" s="435"/>
      <c r="IS3" s="436"/>
      <c r="IT3" s="437"/>
      <c r="IU3" s="437"/>
      <c r="IV3" s="437"/>
      <c r="IW3" s="437"/>
      <c r="IX3" s="437"/>
      <c r="IY3" s="437"/>
      <c r="IZ3" s="437"/>
      <c r="JA3" s="437"/>
      <c r="JB3" s="437"/>
      <c r="JC3" s="437"/>
      <c r="JD3" s="437"/>
    </row>
    <row r="4" spans="1:268" s="92" customFormat="1" ht="15" customHeight="1">
      <c r="A4" s="94" t="s">
        <v>57</v>
      </c>
      <c r="B4" s="780" t="s">
        <v>21</v>
      </c>
      <c r="C4" s="780"/>
      <c r="D4" s="780"/>
      <c r="E4" s="238"/>
      <c r="F4" s="143"/>
      <c r="G4" s="143" t="s">
        <v>82</v>
      </c>
      <c r="H4" s="806" t="str">
        <f>'CX107'!H4:I4</f>
        <v>S4008/A003/118/2001</v>
      </c>
      <c r="I4" s="806"/>
      <c r="L4"/>
      <c r="M4"/>
      <c r="N4"/>
      <c r="O4" s="100">
        <v>0.5</v>
      </c>
      <c r="P4" s="103">
        <v>16.03</v>
      </c>
      <c r="Q4" s="103">
        <v>-14.47</v>
      </c>
      <c r="R4" s="103">
        <f t="shared" ref="R4:R69" si="0">P4+Q4</f>
        <v>1.5600000000000005</v>
      </c>
      <c r="S4" s="104">
        <v>15.45</v>
      </c>
      <c r="T4" s="104">
        <v>-14.51</v>
      </c>
      <c r="U4" s="105">
        <f t="shared" ref="U4:U67" si="1">S4+T4</f>
        <v>0.9399999999999995</v>
      </c>
      <c r="V4" s="103">
        <f>(P4-Q4)/2</f>
        <v>15.25</v>
      </c>
      <c r="W4" s="103">
        <f>(S4-T4)/2</f>
        <v>14.98</v>
      </c>
      <c r="X4" s="103">
        <f>V4+X3</f>
        <v>15.25</v>
      </c>
      <c r="Y4" s="103">
        <f t="shared" ref="X4:Y19" si="2">W4+Y3</f>
        <v>14.98</v>
      </c>
      <c r="Z4" s="103">
        <f t="shared" ref="Z4:Z67" si="3">Y4-X4</f>
        <v>-0.26999999999999957</v>
      </c>
      <c r="AA4" s="103">
        <f t="shared" ref="AA4:AA35" si="4">$P$3+Z4</f>
        <v>-0.26999999999999957</v>
      </c>
      <c r="AB4" s="590">
        <v>-0.27</v>
      </c>
      <c r="AC4" s="92">
        <f t="shared" ref="AC4:AC67" si="5">AB4-AA4</f>
        <v>-4.4408920985006262E-16</v>
      </c>
      <c r="AF4" s="470">
        <v>0</v>
      </c>
      <c r="AG4" s="149">
        <v>0</v>
      </c>
      <c r="AH4" s="149">
        <v>0</v>
      </c>
      <c r="AI4" s="149">
        <v>0</v>
      </c>
      <c r="AJ4" s="149">
        <v>0</v>
      </c>
      <c r="AK4" s="149">
        <v>0</v>
      </c>
      <c r="AL4" s="149">
        <v>0</v>
      </c>
      <c r="AM4" s="149">
        <v>0</v>
      </c>
      <c r="AN4" s="149">
        <v>0</v>
      </c>
      <c r="AO4" s="149">
        <v>0</v>
      </c>
      <c r="AP4" s="149">
        <v>0</v>
      </c>
      <c r="AQ4" s="149">
        <v>0</v>
      </c>
      <c r="AR4" s="149">
        <v>0</v>
      </c>
      <c r="AS4" s="149">
        <v>0</v>
      </c>
      <c r="AT4" s="149">
        <v>0</v>
      </c>
      <c r="AU4" s="149">
        <v>0</v>
      </c>
      <c r="AV4" s="149">
        <v>0</v>
      </c>
      <c r="AW4" s="149">
        <v>0</v>
      </c>
      <c r="AX4" s="149">
        <v>0</v>
      </c>
      <c r="AY4" s="149">
        <v>0</v>
      </c>
      <c r="AZ4" s="149">
        <v>0</v>
      </c>
      <c r="BA4" s="149">
        <v>0</v>
      </c>
      <c r="BB4" s="149">
        <v>0</v>
      </c>
      <c r="BC4" s="149">
        <v>0</v>
      </c>
      <c r="BD4" s="149">
        <v>0</v>
      </c>
      <c r="BE4" s="149">
        <v>0</v>
      </c>
      <c r="BF4" s="149">
        <v>0</v>
      </c>
      <c r="BG4" s="149">
        <v>0</v>
      </c>
      <c r="BH4" s="149">
        <v>0</v>
      </c>
      <c r="BI4" s="149">
        <v>0</v>
      </c>
      <c r="BJ4" s="149">
        <v>0</v>
      </c>
      <c r="BK4" s="502">
        <v>0</v>
      </c>
      <c r="BL4" s="149">
        <v>0</v>
      </c>
      <c r="BM4" s="149">
        <v>0</v>
      </c>
      <c r="BN4" s="149">
        <v>0</v>
      </c>
      <c r="BO4" s="149">
        <v>0</v>
      </c>
      <c r="BP4" s="149">
        <v>0</v>
      </c>
      <c r="BQ4" s="149">
        <v>0</v>
      </c>
      <c r="BR4" s="149">
        <v>0</v>
      </c>
      <c r="BS4" s="149">
        <v>0</v>
      </c>
      <c r="BT4" s="149">
        <v>0</v>
      </c>
      <c r="BU4" s="149">
        <v>0</v>
      </c>
      <c r="BV4" s="149">
        <v>0</v>
      </c>
      <c r="BW4" s="149">
        <v>0</v>
      </c>
      <c r="BX4" s="149">
        <v>0</v>
      </c>
      <c r="BY4" s="149">
        <v>0</v>
      </c>
      <c r="BZ4" s="149">
        <v>0</v>
      </c>
      <c r="CA4" s="149">
        <v>0</v>
      </c>
      <c r="CB4" s="149">
        <v>0</v>
      </c>
      <c r="CC4" s="149">
        <v>0</v>
      </c>
      <c r="CD4" s="149">
        <v>0</v>
      </c>
      <c r="CE4" s="149">
        <v>0</v>
      </c>
      <c r="CF4" s="149">
        <v>0</v>
      </c>
      <c r="CG4" s="149">
        <v>0</v>
      </c>
      <c r="CH4" s="149">
        <v>0</v>
      </c>
      <c r="CI4" s="149">
        <v>0</v>
      </c>
      <c r="CJ4" s="149">
        <v>0</v>
      </c>
      <c r="CK4" s="149">
        <v>0</v>
      </c>
      <c r="CL4" s="149">
        <v>0</v>
      </c>
      <c r="CM4" s="149">
        <v>0</v>
      </c>
      <c r="CN4" s="149">
        <v>0</v>
      </c>
      <c r="CO4" s="541">
        <v>0</v>
      </c>
      <c r="CP4" s="541">
        <v>0</v>
      </c>
      <c r="CQ4" s="541">
        <v>0</v>
      </c>
      <c r="CR4" s="541">
        <v>0</v>
      </c>
      <c r="CS4" s="548">
        <v>0</v>
      </c>
      <c r="CT4" s="541">
        <v>0</v>
      </c>
      <c r="CU4" s="541">
        <v>0</v>
      </c>
      <c r="CV4" s="541">
        <v>0</v>
      </c>
      <c r="CW4" s="541">
        <v>0</v>
      </c>
      <c r="CX4" s="541">
        <v>0</v>
      </c>
      <c r="CY4" s="541">
        <v>0</v>
      </c>
      <c r="CZ4" s="541">
        <v>0</v>
      </c>
      <c r="DA4" s="541">
        <v>0</v>
      </c>
      <c r="DB4" s="541">
        <v>0</v>
      </c>
      <c r="DC4" s="541">
        <v>0</v>
      </c>
      <c r="DD4" s="541">
        <v>0</v>
      </c>
      <c r="DE4" s="541">
        <v>0</v>
      </c>
      <c r="DF4" s="541">
        <v>0</v>
      </c>
      <c r="DG4" s="541">
        <v>0</v>
      </c>
      <c r="DH4" s="541">
        <v>0</v>
      </c>
      <c r="DI4" s="541">
        <v>0</v>
      </c>
      <c r="DJ4" s="541">
        <v>0</v>
      </c>
      <c r="DK4" s="541">
        <v>0</v>
      </c>
      <c r="DL4" s="541">
        <v>0</v>
      </c>
      <c r="DM4" s="149">
        <v>0</v>
      </c>
      <c r="DN4" s="149">
        <v>0</v>
      </c>
      <c r="DO4" s="149">
        <v>0</v>
      </c>
      <c r="DP4" s="149">
        <v>0</v>
      </c>
      <c r="DQ4" s="149">
        <v>0</v>
      </c>
      <c r="DR4" s="149">
        <v>0</v>
      </c>
      <c r="DS4" s="149">
        <v>0</v>
      </c>
      <c r="DT4" s="149">
        <v>0</v>
      </c>
      <c r="DU4" s="574">
        <v>0</v>
      </c>
      <c r="DV4" s="149">
        <v>0</v>
      </c>
      <c r="DW4" s="149">
        <v>0</v>
      </c>
      <c r="DX4" s="149">
        <v>0</v>
      </c>
      <c r="DY4" s="149">
        <v>0</v>
      </c>
      <c r="DZ4" s="149">
        <v>0</v>
      </c>
      <c r="EA4" s="149">
        <v>0</v>
      </c>
      <c r="EB4" s="149">
        <v>0</v>
      </c>
      <c r="EC4" s="149">
        <v>0</v>
      </c>
      <c r="ED4" s="149">
        <v>0</v>
      </c>
      <c r="EE4" s="149">
        <v>0</v>
      </c>
      <c r="EF4" s="149">
        <v>0</v>
      </c>
      <c r="EG4" s="149">
        <v>0</v>
      </c>
      <c r="EH4" s="149">
        <v>0</v>
      </c>
      <c r="EI4" s="149">
        <v>0</v>
      </c>
      <c r="EJ4" s="593">
        <v>0</v>
      </c>
      <c r="EK4" s="594">
        <v>0</v>
      </c>
      <c r="EL4" s="149">
        <v>0</v>
      </c>
      <c r="EM4" s="596">
        <v>0</v>
      </c>
      <c r="EN4" s="597">
        <v>0</v>
      </c>
      <c r="EO4" s="149">
        <v>0</v>
      </c>
      <c r="EP4" s="600">
        <v>0</v>
      </c>
      <c r="EQ4" s="601">
        <v>0</v>
      </c>
      <c r="ER4" s="602">
        <v>0</v>
      </c>
      <c r="ES4" s="149">
        <v>0</v>
      </c>
      <c r="ET4" s="149">
        <v>0</v>
      </c>
      <c r="EU4" s="149">
        <v>0</v>
      </c>
      <c r="EV4" s="149">
        <v>0</v>
      </c>
      <c r="EW4" s="283">
        <v>0</v>
      </c>
      <c r="EX4" s="284">
        <v>0</v>
      </c>
      <c r="EY4" s="286">
        <v>0</v>
      </c>
      <c r="EZ4" s="615">
        <v>0</v>
      </c>
      <c r="FA4" s="288">
        <v>0</v>
      </c>
      <c r="FB4" s="289">
        <v>0</v>
      </c>
      <c r="FC4" s="290">
        <v>0</v>
      </c>
      <c r="FD4" s="291">
        <v>0</v>
      </c>
      <c r="FE4" s="292">
        <v>0</v>
      </c>
      <c r="FF4" s="293"/>
      <c r="FG4" s="292"/>
      <c r="FH4" s="295"/>
      <c r="FI4" s="296"/>
      <c r="FJ4" s="297"/>
      <c r="FK4" s="298"/>
      <c r="FL4" s="299"/>
      <c r="FM4" s="300"/>
      <c r="FN4" s="301"/>
      <c r="FO4" s="303"/>
      <c r="FP4" s="304"/>
      <c r="FQ4" s="305"/>
      <c r="FR4" s="306"/>
      <c r="FS4" s="307"/>
      <c r="FT4" s="309"/>
      <c r="FU4" s="309"/>
      <c r="FV4" s="310"/>
      <c r="FW4" s="309"/>
      <c r="FX4" s="309"/>
      <c r="FY4" s="313"/>
      <c r="FZ4" s="316"/>
      <c r="GA4" s="316"/>
      <c r="GB4" s="317"/>
      <c r="GC4" s="319"/>
      <c r="GD4" s="319"/>
      <c r="GE4" s="320"/>
      <c r="GF4" s="321"/>
      <c r="GG4" s="323"/>
      <c r="GH4" s="325"/>
      <c r="GI4" s="326"/>
      <c r="GJ4" s="323"/>
      <c r="GK4" s="323"/>
      <c r="GL4" s="323"/>
      <c r="GM4" s="323"/>
      <c r="GN4" s="323"/>
      <c r="GO4" s="323"/>
      <c r="GP4" s="323"/>
      <c r="GQ4" s="321"/>
      <c r="GR4" s="321"/>
      <c r="GS4" s="334"/>
      <c r="GT4" s="336"/>
      <c r="GU4" s="347"/>
      <c r="GV4" s="347"/>
      <c r="GW4" s="347"/>
      <c r="GX4" s="347"/>
      <c r="GY4" s="352"/>
      <c r="GZ4" s="352"/>
      <c r="HA4" s="352"/>
      <c r="HB4" s="352"/>
      <c r="HC4" s="352"/>
      <c r="HD4" s="355"/>
      <c r="HE4" s="359"/>
      <c r="HF4" s="352"/>
      <c r="HG4" s="364"/>
      <c r="HH4" s="369"/>
      <c r="HI4" s="373"/>
      <c r="HJ4" s="375"/>
      <c r="HK4" s="352"/>
      <c r="HL4" s="352"/>
      <c r="HM4" s="352"/>
      <c r="HN4" s="352"/>
      <c r="HO4" s="386"/>
      <c r="HP4" s="390"/>
      <c r="HQ4" s="392"/>
      <c r="HR4" s="395"/>
      <c r="HS4" s="396"/>
      <c r="HT4" s="399"/>
      <c r="HU4" s="390"/>
      <c r="HV4" s="390"/>
      <c r="HW4" s="390"/>
      <c r="HX4" s="390"/>
      <c r="HY4" s="402"/>
      <c r="HZ4" s="404"/>
      <c r="IA4" s="390"/>
      <c r="IB4" s="390"/>
      <c r="IC4" s="390"/>
      <c r="ID4" s="390"/>
      <c r="IE4" s="409"/>
      <c r="IF4" s="413"/>
      <c r="IG4" s="415"/>
      <c r="IH4" s="418"/>
      <c r="II4" s="420"/>
      <c r="IJ4" s="422"/>
      <c r="IK4" s="425"/>
      <c r="IL4" s="427"/>
      <c r="IM4" s="428"/>
      <c r="IN4" s="429"/>
      <c r="IO4" s="431"/>
      <c r="IP4" s="433"/>
      <c r="IQ4" s="434"/>
      <c r="IR4" s="435"/>
      <c r="IS4" s="436"/>
      <c r="IT4" s="437"/>
      <c r="IU4" s="437"/>
      <c r="IV4" s="437"/>
      <c r="IW4" s="437"/>
      <c r="IX4" s="437"/>
      <c r="IY4" s="437"/>
      <c r="IZ4" s="437"/>
      <c r="JA4" s="437"/>
      <c r="JB4" s="437"/>
      <c r="JC4" s="437"/>
      <c r="JD4" s="437"/>
    </row>
    <row r="5" spans="1:268" s="92" customFormat="1" ht="15.9" customHeight="1">
      <c r="A5" s="782" t="s">
        <v>246</v>
      </c>
      <c r="B5" s="783"/>
      <c r="C5" s="783"/>
      <c r="D5" s="783"/>
      <c r="E5" s="784"/>
      <c r="F5" s="783"/>
      <c r="G5" s="783"/>
      <c r="H5" s="783"/>
      <c r="I5" s="785"/>
      <c r="L5" s="106"/>
      <c r="M5" s="106"/>
      <c r="N5" s="106"/>
      <c r="O5" s="100">
        <v>1</v>
      </c>
      <c r="P5" s="103">
        <v>15.32</v>
      </c>
      <c r="Q5" s="103">
        <v>-14.43</v>
      </c>
      <c r="R5" s="103">
        <f t="shared" si="0"/>
        <v>0.89000000000000057</v>
      </c>
      <c r="S5" s="104">
        <v>14.28</v>
      </c>
      <c r="T5" s="104">
        <v>-13.84</v>
      </c>
      <c r="U5" s="105">
        <f t="shared" si="1"/>
        <v>0.4399999999999995</v>
      </c>
      <c r="V5" s="103">
        <f t="shared" ref="V5:V68" si="6">(P5-Q5)/2</f>
        <v>14.875</v>
      </c>
      <c r="W5" s="103">
        <f t="shared" ref="W5:W68" si="7">(S5-T5)/2</f>
        <v>14.059999999999999</v>
      </c>
      <c r="X5" s="103">
        <f t="shared" si="2"/>
        <v>30.125</v>
      </c>
      <c r="Y5" s="103">
        <f t="shared" si="2"/>
        <v>29.04</v>
      </c>
      <c r="Z5" s="103">
        <f t="shared" si="3"/>
        <v>-1.0850000000000009</v>
      </c>
      <c r="AA5" s="103">
        <f t="shared" si="4"/>
        <v>-1.0850000000000009</v>
      </c>
      <c r="AB5" s="590">
        <v>-1.0900000000000001</v>
      </c>
      <c r="AC5" s="92">
        <f t="shared" si="5"/>
        <v>-4.9999999999992273E-3</v>
      </c>
      <c r="AF5" s="470">
        <v>0.40000000000000036</v>
      </c>
      <c r="AG5" s="149">
        <v>0.55950000000000089</v>
      </c>
      <c r="AH5" s="149">
        <v>0.63780000000000114</v>
      </c>
      <c r="AI5" s="149">
        <v>0.69000000000000128</v>
      </c>
      <c r="AJ5" s="149">
        <v>0.72</v>
      </c>
      <c r="AK5" s="149">
        <v>0.76</v>
      </c>
      <c r="AL5" s="149">
        <v>0.79</v>
      </c>
      <c r="AM5" s="149">
        <v>0.81</v>
      </c>
      <c r="AN5" s="149">
        <v>0.59999999999999964</v>
      </c>
      <c r="AO5" s="149">
        <v>0.60500000000000043</v>
      </c>
      <c r="AP5" s="149">
        <v>0.64</v>
      </c>
      <c r="AQ5" s="149">
        <v>0.79800000000000004</v>
      </c>
      <c r="AR5" s="149">
        <v>0.90465000000000007</v>
      </c>
      <c r="AS5" s="149">
        <v>0.97634250000000011</v>
      </c>
      <c r="AT5" s="149">
        <v>1.0350000000000001</v>
      </c>
      <c r="AU5" s="149">
        <v>1.07</v>
      </c>
      <c r="AV5" s="149">
        <v>1.1200000000000001</v>
      </c>
      <c r="AW5" s="149">
        <v>1.0900000000000001</v>
      </c>
      <c r="AX5" s="149">
        <v>1.1299999999999999</v>
      </c>
      <c r="AY5" s="149">
        <v>1.1599999999999999</v>
      </c>
      <c r="AZ5" s="149">
        <v>1.21</v>
      </c>
      <c r="BA5" s="149">
        <v>1.0509999999999999</v>
      </c>
      <c r="BB5" s="149">
        <v>1.0449999999999982</v>
      </c>
      <c r="BC5" s="149">
        <v>1.1100000000000001</v>
      </c>
      <c r="BD5" s="149">
        <v>1.1399999999999999</v>
      </c>
      <c r="BE5" s="149">
        <v>1.1823999999999999</v>
      </c>
      <c r="BF5" s="149">
        <v>0.95296000000000036</v>
      </c>
      <c r="BG5" s="149">
        <v>0.80000000000000071</v>
      </c>
      <c r="BH5" s="149">
        <v>0.82</v>
      </c>
      <c r="BI5" s="149">
        <v>0.84</v>
      </c>
      <c r="BJ5" s="149">
        <v>0.86</v>
      </c>
      <c r="BK5" s="502">
        <v>0.86449999999999994</v>
      </c>
      <c r="BL5" s="149">
        <v>0.86</v>
      </c>
      <c r="BM5" s="149">
        <v>0.86499999999999999</v>
      </c>
      <c r="BN5" s="149">
        <v>0.95499999999999829</v>
      </c>
      <c r="BO5" s="149">
        <v>0.98</v>
      </c>
      <c r="BP5" s="149">
        <v>1.01</v>
      </c>
      <c r="BQ5" s="149">
        <v>0.73000000000000043</v>
      </c>
      <c r="BR5" s="149">
        <v>0.74</v>
      </c>
      <c r="BS5" s="149">
        <v>0.75</v>
      </c>
      <c r="BT5" s="149">
        <v>0.77</v>
      </c>
      <c r="BU5" s="517">
        <v>0.79159999999999964</v>
      </c>
      <c r="BV5" s="149">
        <v>0.78</v>
      </c>
      <c r="BW5" s="149">
        <v>0.77</v>
      </c>
      <c r="BX5" s="149">
        <v>0.78</v>
      </c>
      <c r="BY5" s="149">
        <v>0.79</v>
      </c>
      <c r="BZ5" s="149">
        <v>0.66</v>
      </c>
      <c r="CA5" s="149">
        <v>0.59499999999999886</v>
      </c>
      <c r="CB5" s="149">
        <v>0.62</v>
      </c>
      <c r="CC5" s="149">
        <v>0.64</v>
      </c>
      <c r="CD5" s="149">
        <v>0.61</v>
      </c>
      <c r="CE5" s="149">
        <v>0.53500000000000014</v>
      </c>
      <c r="CF5" s="149">
        <v>0.54</v>
      </c>
      <c r="CG5" s="149">
        <v>0.55000000000000004</v>
      </c>
      <c r="CH5" s="149">
        <v>0.56000000000000005</v>
      </c>
      <c r="CI5" s="149">
        <v>0.44000000000000128</v>
      </c>
      <c r="CJ5" s="149">
        <v>0.45</v>
      </c>
      <c r="CK5" s="149">
        <v>0.34499999999999886</v>
      </c>
      <c r="CL5" s="149">
        <v>0.35120999999999886</v>
      </c>
      <c r="CM5" s="149">
        <v>9.9999999999997868E-3</v>
      </c>
      <c r="CN5" s="149">
        <v>0.01</v>
      </c>
      <c r="CO5" s="541">
        <v>0.01</v>
      </c>
      <c r="CP5" s="541">
        <v>3.6782200000000011E-3</v>
      </c>
      <c r="CQ5" s="541">
        <v>0</v>
      </c>
      <c r="CR5" s="541">
        <v>0</v>
      </c>
      <c r="CS5" s="548">
        <v>0</v>
      </c>
      <c r="CT5" s="541">
        <v>2.9999999999999359E-3</v>
      </c>
      <c r="CU5" s="541">
        <v>0</v>
      </c>
      <c r="CV5" s="541">
        <v>0</v>
      </c>
      <c r="CW5" s="541">
        <v>-5.794965E-3</v>
      </c>
      <c r="CX5" s="541">
        <v>8.8142265750000517E-2</v>
      </c>
      <c r="CY5" s="541">
        <v>0.1419426797250008</v>
      </c>
      <c r="CZ5" s="541">
        <v>0.14000000000000001</v>
      </c>
      <c r="DA5" s="541">
        <v>0.21499999999999986</v>
      </c>
      <c r="DB5" s="541">
        <v>0.22</v>
      </c>
      <c r="DC5" s="541">
        <v>0.125</v>
      </c>
      <c r="DD5" s="541">
        <v>0.13</v>
      </c>
      <c r="DE5" s="541">
        <v>0.21499999999999986</v>
      </c>
      <c r="DF5" s="541">
        <v>0.22</v>
      </c>
      <c r="DG5" s="541">
        <v>0.22</v>
      </c>
      <c r="DH5" s="541">
        <v>0.2168499999999999</v>
      </c>
      <c r="DI5" s="541">
        <v>0.22</v>
      </c>
      <c r="DJ5" s="541">
        <v>0.15500000000000114</v>
      </c>
      <c r="DK5" s="541">
        <v>0.16</v>
      </c>
      <c r="DL5" s="541">
        <v>0.16</v>
      </c>
      <c r="DM5" s="149">
        <v>9.7000000000000197E-2</v>
      </c>
      <c r="DN5" s="149">
        <v>7.0000000000000284E-2</v>
      </c>
      <c r="DO5" s="149">
        <v>7.0000000000000007E-2</v>
      </c>
      <c r="DP5" s="149">
        <v>-0.04</v>
      </c>
      <c r="DQ5" s="149">
        <v>0.04</v>
      </c>
      <c r="DR5" s="149">
        <v>0.12</v>
      </c>
      <c r="DS5" s="149">
        <v>0.06</v>
      </c>
      <c r="DT5" s="149">
        <v>2.4999999999998579E-2</v>
      </c>
      <c r="DU5" s="574">
        <v>0.03</v>
      </c>
      <c r="DV5" s="149">
        <v>0.03</v>
      </c>
      <c r="DW5" s="149">
        <v>0.03</v>
      </c>
      <c r="DX5" s="149">
        <v>-9.4499999999999945E-2</v>
      </c>
      <c r="DY5" s="149">
        <v>-0.21069999999999989</v>
      </c>
      <c r="DZ5" s="149">
        <v>-0.30656499999999987</v>
      </c>
      <c r="EA5" s="149">
        <v>-0.19000000000000128</v>
      </c>
      <c r="EB5" s="149">
        <v>-0.19</v>
      </c>
      <c r="EC5" s="149">
        <v>-0.19</v>
      </c>
      <c r="ED5" s="149">
        <v>-0.19</v>
      </c>
      <c r="EE5" s="149">
        <v>-0.19</v>
      </c>
      <c r="EF5" s="149">
        <v>-0.19</v>
      </c>
      <c r="EG5" s="149">
        <v>-0.19</v>
      </c>
      <c r="EH5" s="149">
        <v>-0.28999999999999915</v>
      </c>
      <c r="EI5" s="149">
        <v>-0.28999999999999998</v>
      </c>
      <c r="EJ5" s="593">
        <v>-0.28999999999999998</v>
      </c>
      <c r="EK5" s="594">
        <v>-0.28999999999999998</v>
      </c>
      <c r="EL5" s="149">
        <v>-0.28999999999999998</v>
      </c>
      <c r="EM5" s="596">
        <v>-0.28999999999999998</v>
      </c>
      <c r="EN5" s="597">
        <v>-0.28999999999999998</v>
      </c>
      <c r="EO5" s="149">
        <v>-0.28999999999999998</v>
      </c>
      <c r="EP5" s="600">
        <v>-0.28999999999999998</v>
      </c>
      <c r="EQ5" s="601">
        <v>-0.28999999999999998</v>
      </c>
      <c r="ER5" s="602">
        <v>-0.28999999999999998</v>
      </c>
      <c r="ES5" s="149">
        <v>-0.28000000000000003</v>
      </c>
      <c r="ET5" s="149">
        <v>-0.28000000000000003</v>
      </c>
      <c r="EU5" s="149">
        <v>-0.28000000000000003</v>
      </c>
      <c r="EV5" s="149">
        <v>-0.28000000000000003</v>
      </c>
      <c r="EW5" s="283">
        <v>-0.28000000000000003</v>
      </c>
      <c r="EX5" s="284">
        <v>-0.28000000000000003</v>
      </c>
      <c r="EY5" s="286">
        <v>-0.28999999999999998</v>
      </c>
      <c r="EZ5" s="615">
        <v>-0.28999999999999998</v>
      </c>
      <c r="FA5" s="288">
        <v>-0.28999999999999998</v>
      </c>
      <c r="FB5" s="289">
        <v>-0.27599999999999969</v>
      </c>
      <c r="FC5" s="290">
        <v>-0.26999999999999957</v>
      </c>
      <c r="FD5" s="291">
        <v>-0.27</v>
      </c>
      <c r="FE5" s="292">
        <v>-0.27</v>
      </c>
      <c r="FF5" s="293"/>
      <c r="FG5" s="292"/>
      <c r="FH5" s="295"/>
      <c r="FI5" s="296"/>
      <c r="FJ5" s="297"/>
      <c r="FK5" s="298"/>
      <c r="FL5" s="299"/>
      <c r="FM5" s="300"/>
      <c r="FN5" s="301"/>
      <c r="FO5" s="303"/>
      <c r="FP5" s="304"/>
      <c r="FQ5" s="305"/>
      <c r="FR5" s="306"/>
      <c r="FS5" s="307"/>
      <c r="FT5" s="309"/>
      <c r="FU5" s="309"/>
      <c r="FV5" s="310"/>
      <c r="FW5" s="309"/>
      <c r="FX5" s="309"/>
      <c r="FY5" s="313"/>
      <c r="FZ5" s="316"/>
      <c r="GA5" s="316"/>
      <c r="GB5" s="317"/>
      <c r="GC5" s="319"/>
      <c r="GD5" s="319"/>
      <c r="GE5" s="320"/>
      <c r="GF5" s="321"/>
      <c r="GG5" s="323"/>
      <c r="GH5" s="325"/>
      <c r="GI5" s="326"/>
      <c r="GJ5" s="323"/>
      <c r="GK5" s="323"/>
      <c r="GL5" s="323"/>
      <c r="GM5" s="323"/>
      <c r="GN5" s="323"/>
      <c r="GO5" s="323"/>
      <c r="GP5" s="323"/>
      <c r="GQ5" s="321"/>
      <c r="GR5" s="321"/>
      <c r="GS5" s="334"/>
      <c r="GT5" s="336"/>
      <c r="GU5" s="347"/>
      <c r="GV5" s="347"/>
      <c r="GW5" s="347"/>
      <c r="GX5" s="347"/>
      <c r="GY5" s="352"/>
      <c r="GZ5" s="352"/>
      <c r="HA5" s="352"/>
      <c r="HB5" s="352"/>
      <c r="HC5" s="352"/>
      <c r="HD5" s="355"/>
      <c r="HE5" s="359"/>
      <c r="HF5" s="352"/>
      <c r="HG5" s="364"/>
      <c r="HH5" s="369"/>
      <c r="HI5" s="373"/>
      <c r="HJ5" s="375"/>
      <c r="HK5" s="352"/>
      <c r="HL5" s="352"/>
      <c r="HM5" s="352"/>
      <c r="HN5" s="352"/>
      <c r="HO5" s="386"/>
      <c r="HP5" s="390"/>
      <c r="HQ5" s="392"/>
      <c r="HR5" s="395"/>
      <c r="HS5" s="396"/>
      <c r="HT5" s="399"/>
      <c r="HU5" s="390"/>
      <c r="HV5" s="390"/>
      <c r="HW5" s="390"/>
      <c r="HX5" s="390"/>
      <c r="HY5" s="402"/>
      <c r="HZ5" s="404"/>
      <c r="IA5" s="390"/>
      <c r="IB5" s="390"/>
      <c r="IC5" s="390"/>
      <c r="ID5" s="390"/>
      <c r="IE5" s="409"/>
      <c r="IF5" s="413"/>
      <c r="IG5" s="415"/>
      <c r="IH5" s="418"/>
      <c r="II5" s="420"/>
      <c r="IJ5" s="422"/>
      <c r="IK5" s="425"/>
      <c r="IL5" s="427"/>
      <c r="IM5" s="428"/>
      <c r="IN5" s="429"/>
      <c r="IO5" s="431"/>
      <c r="IP5" s="433"/>
      <c r="IQ5" s="434"/>
      <c r="IR5" s="435"/>
      <c r="IS5" s="436"/>
      <c r="IT5" s="437"/>
      <c r="IU5" s="437"/>
      <c r="IV5" s="437"/>
      <c r="IW5" s="437"/>
      <c r="IX5" s="437"/>
      <c r="IY5" s="437"/>
      <c r="IZ5" s="437"/>
      <c r="JA5" s="437"/>
      <c r="JB5" s="437"/>
      <c r="JC5" s="437"/>
      <c r="JD5" s="437"/>
    </row>
    <row r="6" spans="1:268" s="92" customFormat="1" ht="15.9" customHeight="1">
      <c r="A6" s="786" t="s">
        <v>109</v>
      </c>
      <c r="B6" s="787"/>
      <c r="C6" s="798" t="s">
        <v>110</v>
      </c>
      <c r="D6" s="799"/>
      <c r="E6" s="800"/>
      <c r="F6" s="788"/>
      <c r="G6" s="789"/>
      <c r="H6" s="789"/>
      <c r="I6" s="790"/>
      <c r="L6" s="106"/>
      <c r="M6" s="106"/>
      <c r="N6" s="106"/>
      <c r="O6" s="100">
        <v>1.5</v>
      </c>
      <c r="P6" s="103">
        <v>3.22</v>
      </c>
      <c r="Q6" s="103">
        <v>-2</v>
      </c>
      <c r="R6" s="103">
        <f t="shared" si="0"/>
        <v>1.2200000000000002</v>
      </c>
      <c r="S6" s="104">
        <v>2.4900000000000002</v>
      </c>
      <c r="T6" s="104">
        <v>-1.56</v>
      </c>
      <c r="U6" s="105">
        <f t="shared" si="1"/>
        <v>0.93000000000000016</v>
      </c>
      <c r="V6" s="103">
        <f t="shared" si="6"/>
        <v>2.6100000000000003</v>
      </c>
      <c r="W6" s="103">
        <f t="shared" si="7"/>
        <v>2.0250000000000004</v>
      </c>
      <c r="X6" s="103">
        <f t="shared" si="2"/>
        <v>32.734999999999999</v>
      </c>
      <c r="Y6" s="103">
        <f t="shared" si="2"/>
        <v>31.064999999999998</v>
      </c>
      <c r="Z6" s="103">
        <f t="shared" si="3"/>
        <v>-1.6700000000000017</v>
      </c>
      <c r="AA6" s="103">
        <f t="shared" si="4"/>
        <v>-1.6700000000000017</v>
      </c>
      <c r="AB6" s="590">
        <v>-1.68</v>
      </c>
      <c r="AC6" s="92">
        <f t="shared" si="5"/>
        <v>-9.9999999999982325E-3</v>
      </c>
      <c r="AF6" s="470">
        <v>0.88000000000000256</v>
      </c>
      <c r="AG6" s="149">
        <v>1.1797500000000016</v>
      </c>
      <c r="AH6" s="149">
        <v>1.3269000000000011</v>
      </c>
      <c r="AI6" s="149">
        <v>1.4250000000000007</v>
      </c>
      <c r="AJ6" s="149">
        <v>1.5</v>
      </c>
      <c r="AK6" s="149">
        <v>1.58</v>
      </c>
      <c r="AL6" s="149">
        <v>1.64</v>
      </c>
      <c r="AM6" s="149">
        <v>1.69</v>
      </c>
      <c r="AN6" s="149">
        <v>1.4249999999999972</v>
      </c>
      <c r="AO6" s="149">
        <v>1.5300000000000011</v>
      </c>
      <c r="AP6" s="149">
        <v>1.61</v>
      </c>
      <c r="AQ6" s="149">
        <v>1.8419999999999992</v>
      </c>
      <c r="AR6" s="149">
        <v>1.9985999999999986</v>
      </c>
      <c r="AS6" s="149">
        <v>2.1038699999999979</v>
      </c>
      <c r="AT6" s="149">
        <v>2.1899999999999977</v>
      </c>
      <c r="AU6" s="149">
        <v>2.2599999999999998</v>
      </c>
      <c r="AV6" s="149">
        <v>2.37</v>
      </c>
      <c r="AW6" s="149">
        <v>2.2999999999999998</v>
      </c>
      <c r="AX6" s="149">
        <v>2.39</v>
      </c>
      <c r="AY6" s="149">
        <v>2.46</v>
      </c>
      <c r="AZ6" s="149">
        <v>2.57</v>
      </c>
      <c r="BA6" s="149">
        <v>2.2924999999999995</v>
      </c>
      <c r="BB6" s="149">
        <v>2.1149999999999949</v>
      </c>
      <c r="BC6" s="149">
        <v>2.2400000000000002</v>
      </c>
      <c r="BD6" s="149">
        <v>2.31</v>
      </c>
      <c r="BE6" s="149">
        <v>2.3948</v>
      </c>
      <c r="BF6" s="149">
        <v>2.0859200000000016</v>
      </c>
      <c r="BG6" s="149">
        <v>1.8800000000000026</v>
      </c>
      <c r="BH6" s="149">
        <v>1.94</v>
      </c>
      <c r="BI6" s="149">
        <v>1.99</v>
      </c>
      <c r="BJ6" s="149">
        <v>2.0299999999999998</v>
      </c>
      <c r="BK6" s="502">
        <v>2.0434999999999999</v>
      </c>
      <c r="BL6" s="149">
        <v>2.02</v>
      </c>
      <c r="BM6" s="149">
        <v>2.0350000000000001</v>
      </c>
      <c r="BN6" s="149">
        <v>1.8449999999999989</v>
      </c>
      <c r="BO6" s="149">
        <v>1.9</v>
      </c>
      <c r="BP6" s="149">
        <v>1.95</v>
      </c>
      <c r="BQ6" s="149">
        <v>1.6400000000000006</v>
      </c>
      <c r="BR6" s="149">
        <v>1.67</v>
      </c>
      <c r="BS6" s="149">
        <v>1.69</v>
      </c>
      <c r="BT6" s="149">
        <v>1.73</v>
      </c>
      <c r="BU6" s="517">
        <v>1.6843999999999997</v>
      </c>
      <c r="BV6" s="149">
        <v>1.67</v>
      </c>
      <c r="BW6" s="149">
        <v>1.65</v>
      </c>
      <c r="BX6" s="149">
        <v>1.67</v>
      </c>
      <c r="BY6" s="149">
        <v>1.68</v>
      </c>
      <c r="BZ6" s="149">
        <v>1.37</v>
      </c>
      <c r="CA6" s="149">
        <v>1.2249999999999979</v>
      </c>
      <c r="CB6" s="149">
        <v>1.25</v>
      </c>
      <c r="CC6" s="149">
        <v>1.27</v>
      </c>
      <c r="CD6" s="149">
        <v>1.24</v>
      </c>
      <c r="CE6" s="149">
        <v>1.120000000000001</v>
      </c>
      <c r="CF6" s="149">
        <v>1.1399999999999999</v>
      </c>
      <c r="CG6" s="149">
        <v>1.1599999999999999</v>
      </c>
      <c r="CH6" s="149">
        <v>1.18</v>
      </c>
      <c r="CI6" s="149">
        <v>0.96500000000000341</v>
      </c>
      <c r="CJ6" s="149">
        <v>0.99</v>
      </c>
      <c r="CK6" s="149">
        <v>0.88499999999999801</v>
      </c>
      <c r="CL6" s="149">
        <v>0.90092999999999801</v>
      </c>
      <c r="CM6" s="149">
        <v>0.53999999999999915</v>
      </c>
      <c r="CN6" s="149">
        <v>0.55000000000000004</v>
      </c>
      <c r="CO6" s="541">
        <v>0.56000000000000005</v>
      </c>
      <c r="CP6" s="541">
        <v>0.5437832600000001</v>
      </c>
      <c r="CQ6" s="541">
        <v>0.55000000000000004</v>
      </c>
      <c r="CR6" s="541">
        <v>0.56000000000000005</v>
      </c>
      <c r="CS6" s="548">
        <v>0.56000000000000005</v>
      </c>
      <c r="CT6" s="541">
        <v>0.55399999999999983</v>
      </c>
      <c r="CU6" s="541">
        <v>0.56000000000000005</v>
      </c>
      <c r="CV6" s="541">
        <v>0.56000000000000005</v>
      </c>
      <c r="CW6" s="541">
        <v>0.54513465500000002</v>
      </c>
      <c r="CX6" s="541">
        <v>0.37181059475000222</v>
      </c>
      <c r="CY6" s="541">
        <v>0.27254317842500347</v>
      </c>
      <c r="CZ6" s="541">
        <v>0.28000000000000003</v>
      </c>
      <c r="DA6" s="541">
        <v>0.46000000000000085</v>
      </c>
      <c r="DB6" s="541">
        <v>0.47</v>
      </c>
      <c r="DC6" s="541">
        <v>0.28999999999999915</v>
      </c>
      <c r="DD6" s="541">
        <v>0.28999999999999998</v>
      </c>
      <c r="DE6" s="541">
        <v>0.28999999999999915</v>
      </c>
      <c r="DF6" s="541">
        <v>0.28999999999999998</v>
      </c>
      <c r="DG6" s="541">
        <v>0.28999999999999998</v>
      </c>
      <c r="DH6" s="541">
        <v>0.28999999999999948</v>
      </c>
      <c r="DI6" s="541">
        <v>0.28999999999999998</v>
      </c>
      <c r="DJ6" s="541">
        <v>0.31500000000000128</v>
      </c>
      <c r="DK6" s="541">
        <v>0.32</v>
      </c>
      <c r="DL6" s="541">
        <v>0.32</v>
      </c>
      <c r="DM6" s="149">
        <v>9.2500000000000721E-2</v>
      </c>
      <c r="DN6" s="149">
        <v>-4.9999999999990052E-3</v>
      </c>
      <c r="DO6" s="149">
        <v>-0.01</v>
      </c>
      <c r="DP6" s="149">
        <v>-0.12</v>
      </c>
      <c r="DQ6" s="149">
        <v>-0.05</v>
      </c>
      <c r="DR6" s="149">
        <v>0.02</v>
      </c>
      <c r="DS6" s="149">
        <v>-0.03</v>
      </c>
      <c r="DT6" s="149">
        <v>-5.4999999999999716E-2</v>
      </c>
      <c r="DU6" s="574">
        <v>-0.06</v>
      </c>
      <c r="DV6" s="149">
        <v>-0.06</v>
      </c>
      <c r="DW6" s="149">
        <v>-0.06</v>
      </c>
      <c r="DX6" s="149">
        <v>-0.29099999999999948</v>
      </c>
      <c r="DY6" s="149">
        <v>-0.50659999999999905</v>
      </c>
      <c r="DZ6" s="149">
        <v>-0.68446999999999869</v>
      </c>
      <c r="EA6" s="149">
        <v>-0.46000000000000085</v>
      </c>
      <c r="EB6" s="149">
        <v>-0.46</v>
      </c>
      <c r="EC6" s="149">
        <v>-0.47</v>
      </c>
      <c r="ED6" s="149">
        <v>-0.48</v>
      </c>
      <c r="EE6" s="149">
        <v>-0.48</v>
      </c>
      <c r="EF6" s="149">
        <v>-0.48</v>
      </c>
      <c r="EG6" s="149">
        <v>-0.48</v>
      </c>
      <c r="EH6" s="149">
        <v>-0.69500000000000028</v>
      </c>
      <c r="EI6" s="149">
        <v>-0.71</v>
      </c>
      <c r="EJ6" s="593">
        <v>-0.72</v>
      </c>
      <c r="EK6" s="594">
        <v>-0.73</v>
      </c>
      <c r="EL6" s="149">
        <v>-0.72</v>
      </c>
      <c r="EM6" s="596">
        <v>-0.73</v>
      </c>
      <c r="EN6" s="597">
        <v>-0.74</v>
      </c>
      <c r="EO6" s="149">
        <v>-0.73</v>
      </c>
      <c r="EP6" s="600">
        <v>-0.73</v>
      </c>
      <c r="EQ6" s="601">
        <v>-0.72</v>
      </c>
      <c r="ER6" s="602">
        <v>-0.72</v>
      </c>
      <c r="ES6" s="149">
        <v>-0.7</v>
      </c>
      <c r="ET6" s="149">
        <v>-0.69</v>
      </c>
      <c r="EU6" s="149">
        <v>-0.7</v>
      </c>
      <c r="EV6" s="149">
        <v>-0.69</v>
      </c>
      <c r="EW6" s="283">
        <v>-0.7</v>
      </c>
      <c r="EX6" s="284">
        <v>-0.7</v>
      </c>
      <c r="EY6" s="286">
        <v>-0.73</v>
      </c>
      <c r="EZ6" s="615">
        <v>-0.72</v>
      </c>
      <c r="FA6" s="288">
        <v>-0.71</v>
      </c>
      <c r="FB6" s="289">
        <v>-0.97250000000000059</v>
      </c>
      <c r="FC6" s="290">
        <v>-1.0850000000000009</v>
      </c>
      <c r="FD6" s="291">
        <v>-1.0900000000000001</v>
      </c>
      <c r="FE6" s="292">
        <v>-1.1000000000000001</v>
      </c>
      <c r="FF6" s="293"/>
      <c r="FG6" s="292"/>
      <c r="FH6" s="295"/>
      <c r="FI6" s="296"/>
      <c r="FJ6" s="297"/>
      <c r="FK6" s="298"/>
      <c r="FL6" s="299"/>
      <c r="FM6" s="300"/>
      <c r="FN6" s="301"/>
      <c r="FO6" s="303"/>
      <c r="FP6" s="304"/>
      <c r="FQ6" s="305"/>
      <c r="FR6" s="306"/>
      <c r="FS6" s="307"/>
      <c r="FT6" s="309"/>
      <c r="FU6" s="309"/>
      <c r="FV6" s="310"/>
      <c r="FW6" s="309"/>
      <c r="FX6" s="309"/>
      <c r="FY6" s="313"/>
      <c r="FZ6" s="316"/>
      <c r="GA6" s="316"/>
      <c r="GB6" s="317"/>
      <c r="GC6" s="319"/>
      <c r="GD6" s="319"/>
      <c r="GE6" s="320"/>
      <c r="GF6" s="321"/>
      <c r="GG6" s="323"/>
      <c r="GH6" s="325"/>
      <c r="GI6" s="326"/>
      <c r="GJ6" s="323"/>
      <c r="GK6" s="323"/>
      <c r="GL6" s="323"/>
      <c r="GM6" s="323"/>
      <c r="GN6" s="323"/>
      <c r="GO6" s="323"/>
      <c r="GP6" s="323"/>
      <c r="GQ6" s="321"/>
      <c r="GR6" s="321"/>
      <c r="GS6" s="334"/>
      <c r="GT6" s="336"/>
      <c r="GU6" s="347"/>
      <c r="GV6" s="347"/>
      <c r="GW6" s="347"/>
      <c r="GX6" s="347"/>
      <c r="GY6" s="352"/>
      <c r="GZ6" s="352"/>
      <c r="HA6" s="352"/>
      <c r="HB6" s="352"/>
      <c r="HC6" s="352"/>
      <c r="HD6" s="355"/>
      <c r="HE6" s="359"/>
      <c r="HF6" s="352"/>
      <c r="HG6" s="364"/>
      <c r="HH6" s="369"/>
      <c r="HI6" s="373"/>
      <c r="HJ6" s="375"/>
      <c r="HK6" s="352"/>
      <c r="HL6" s="352"/>
      <c r="HM6" s="352"/>
      <c r="HN6" s="352"/>
      <c r="HO6" s="386"/>
      <c r="HP6" s="390"/>
      <c r="HQ6" s="392"/>
      <c r="HR6" s="395"/>
      <c r="HS6" s="396"/>
      <c r="HT6" s="399"/>
      <c r="HU6" s="390"/>
      <c r="HV6" s="390"/>
      <c r="HW6" s="390"/>
      <c r="HX6" s="390"/>
      <c r="HY6" s="402"/>
      <c r="HZ6" s="404"/>
      <c r="IA6" s="390"/>
      <c r="IB6" s="390"/>
      <c r="IC6" s="390"/>
      <c r="ID6" s="390"/>
      <c r="IE6" s="409"/>
      <c r="IF6" s="413"/>
      <c r="IG6" s="415"/>
      <c r="IH6" s="418"/>
      <c r="II6" s="420"/>
      <c r="IJ6" s="422"/>
      <c r="IK6" s="425"/>
      <c r="IL6" s="427"/>
      <c r="IM6" s="428"/>
      <c r="IN6" s="429"/>
      <c r="IO6" s="431"/>
      <c r="IP6" s="433"/>
      <c r="IQ6" s="434"/>
      <c r="IR6" s="435"/>
      <c r="IS6" s="436"/>
      <c r="IT6" s="437"/>
      <c r="IU6" s="437"/>
      <c r="IV6" s="437"/>
      <c r="IW6" s="437"/>
      <c r="IX6" s="437"/>
      <c r="IY6" s="437"/>
      <c r="IZ6" s="437"/>
      <c r="JA6" s="437"/>
      <c r="JB6" s="437"/>
      <c r="JC6" s="437"/>
      <c r="JD6" s="437"/>
    </row>
    <row r="7" spans="1:268" s="92" customFormat="1" ht="15.9" customHeight="1">
      <c r="A7" s="107" t="s">
        <v>111</v>
      </c>
      <c r="B7" s="108">
        <f>'CX107'!B7</f>
        <v>43846</v>
      </c>
      <c r="C7" s="109" t="s">
        <v>112</v>
      </c>
      <c r="D7" s="796">
        <f>'CX107'!D7:E7</f>
        <v>0.54166666666666663</v>
      </c>
      <c r="E7" s="797"/>
      <c r="F7" s="791"/>
      <c r="G7" s="792"/>
      <c r="H7" s="792"/>
      <c r="I7" s="793"/>
      <c r="L7"/>
      <c r="M7"/>
      <c r="N7"/>
      <c r="O7" s="100">
        <v>2</v>
      </c>
      <c r="P7" s="103">
        <v>-2.2200000000000002</v>
      </c>
      <c r="Q7" s="103">
        <v>3.4</v>
      </c>
      <c r="R7" s="103">
        <f t="shared" si="0"/>
        <v>1.1799999999999997</v>
      </c>
      <c r="S7" s="104">
        <v>-2.92</v>
      </c>
      <c r="T7" s="104">
        <v>3.76</v>
      </c>
      <c r="U7" s="105">
        <f t="shared" si="1"/>
        <v>0.83999999999999986</v>
      </c>
      <c r="V7" s="103">
        <f t="shared" si="6"/>
        <v>-2.81</v>
      </c>
      <c r="W7" s="103">
        <f t="shared" si="7"/>
        <v>-3.34</v>
      </c>
      <c r="X7" s="103">
        <f t="shared" si="2"/>
        <v>29.925000000000001</v>
      </c>
      <c r="Y7" s="103">
        <f t="shared" si="2"/>
        <v>27.724999999999998</v>
      </c>
      <c r="Z7" s="103">
        <f t="shared" si="3"/>
        <v>-2.2000000000000028</v>
      </c>
      <c r="AA7" s="103">
        <f t="shared" si="4"/>
        <v>-2.2000000000000028</v>
      </c>
      <c r="AB7" s="590">
        <v>-2.2200000000000002</v>
      </c>
      <c r="AC7" s="92">
        <f t="shared" si="5"/>
        <v>-1.9999999999997353E-2</v>
      </c>
      <c r="AF7" s="470">
        <v>1.2250000000000014</v>
      </c>
      <c r="AG7" s="149">
        <v>1.6705000000000028</v>
      </c>
      <c r="AH7" s="149">
        <v>1.8892000000000033</v>
      </c>
      <c r="AI7" s="149">
        <v>2.0350000000000037</v>
      </c>
      <c r="AJ7" s="149">
        <v>2.14</v>
      </c>
      <c r="AK7" s="149">
        <v>2.25</v>
      </c>
      <c r="AL7" s="149">
        <v>2.34</v>
      </c>
      <c r="AM7" s="149">
        <v>2.41</v>
      </c>
      <c r="AN7" s="149">
        <v>2.1749999999999972</v>
      </c>
      <c r="AO7" s="149">
        <v>2.4100000000000037</v>
      </c>
      <c r="AP7" s="149">
        <v>2.5299999999999998</v>
      </c>
      <c r="AQ7" s="149">
        <v>2.7899999999999996</v>
      </c>
      <c r="AR7" s="149">
        <v>2.9654999999999996</v>
      </c>
      <c r="AS7" s="149">
        <v>3.0834749999999995</v>
      </c>
      <c r="AT7" s="149">
        <v>3.1799999999999997</v>
      </c>
      <c r="AU7" s="149">
        <v>3.28</v>
      </c>
      <c r="AV7" s="149">
        <v>3.44</v>
      </c>
      <c r="AW7" s="149">
        <v>3.34</v>
      </c>
      <c r="AX7" s="149">
        <v>3.47</v>
      </c>
      <c r="AY7" s="149">
        <v>3.57</v>
      </c>
      <c r="AZ7" s="149">
        <v>3.73</v>
      </c>
      <c r="BA7" s="149">
        <v>3.4224999999999994</v>
      </c>
      <c r="BB7" s="149">
        <v>3.2099999999999937</v>
      </c>
      <c r="BC7" s="149">
        <v>3.4</v>
      </c>
      <c r="BD7" s="149">
        <v>3.5</v>
      </c>
      <c r="BE7" s="149">
        <v>3.6272000000000002</v>
      </c>
      <c r="BF7" s="149">
        <v>3.2118800000000016</v>
      </c>
      <c r="BG7" s="149">
        <v>2.9350000000000023</v>
      </c>
      <c r="BH7" s="149">
        <v>3.02</v>
      </c>
      <c r="BI7" s="149">
        <v>3.1</v>
      </c>
      <c r="BJ7" s="149">
        <v>3.16</v>
      </c>
      <c r="BK7" s="502">
        <v>3.1960000000000002</v>
      </c>
      <c r="BL7" s="149">
        <v>3.16</v>
      </c>
      <c r="BM7" s="149">
        <v>3.2</v>
      </c>
      <c r="BN7" s="149">
        <v>2.8549999999999969</v>
      </c>
      <c r="BO7" s="149">
        <v>2.94</v>
      </c>
      <c r="BP7" s="149">
        <v>3.02</v>
      </c>
      <c r="BQ7" s="149">
        <v>2.5549999999999997</v>
      </c>
      <c r="BR7" s="149">
        <v>2.61</v>
      </c>
      <c r="BS7" s="149">
        <v>2.64</v>
      </c>
      <c r="BT7" s="149">
        <v>2.71</v>
      </c>
      <c r="BU7" s="517">
        <v>2.6271999999999993</v>
      </c>
      <c r="BV7" s="149">
        <v>2.6</v>
      </c>
      <c r="BW7" s="149">
        <v>2.57</v>
      </c>
      <c r="BX7" s="149">
        <v>2.61</v>
      </c>
      <c r="BY7" s="149">
        <v>2.63</v>
      </c>
      <c r="BZ7" s="149">
        <v>2.21</v>
      </c>
      <c r="CA7" s="149">
        <v>2.009999999999998</v>
      </c>
      <c r="CB7" s="149">
        <v>2.06</v>
      </c>
      <c r="CC7" s="149">
        <v>2.1</v>
      </c>
      <c r="CD7" s="149">
        <v>2.04</v>
      </c>
      <c r="CE7" s="149">
        <v>1.7800000000000011</v>
      </c>
      <c r="CF7" s="149">
        <v>1.8</v>
      </c>
      <c r="CG7" s="149">
        <v>1.83</v>
      </c>
      <c r="CH7" s="149">
        <v>1.87</v>
      </c>
      <c r="CI7" s="149">
        <v>1.5300000000000011</v>
      </c>
      <c r="CJ7" s="149">
        <v>1.58</v>
      </c>
      <c r="CK7" s="149">
        <v>1.4499999999999957</v>
      </c>
      <c r="CL7" s="149">
        <v>1.4760999999999957</v>
      </c>
      <c r="CM7" s="149">
        <v>0.59499999999999886</v>
      </c>
      <c r="CN7" s="149">
        <v>0.6</v>
      </c>
      <c r="CO7" s="541">
        <v>0.61</v>
      </c>
      <c r="CP7" s="541">
        <v>0.58343020000000012</v>
      </c>
      <c r="CQ7" s="541">
        <v>0.59</v>
      </c>
      <c r="CR7" s="541">
        <v>0.6</v>
      </c>
      <c r="CS7" s="548">
        <v>0.6</v>
      </c>
      <c r="CT7" s="541">
        <v>0.59849999999999959</v>
      </c>
      <c r="CU7" s="541">
        <v>0.6</v>
      </c>
      <c r="CV7" s="541">
        <v>0.6</v>
      </c>
      <c r="CW7" s="541">
        <v>0.57564435000000003</v>
      </c>
      <c r="CX7" s="541">
        <v>0.45153995750000075</v>
      </c>
      <c r="CY7" s="541">
        <v>0.38046198725000124</v>
      </c>
      <c r="CZ7" s="541">
        <v>0.39</v>
      </c>
      <c r="DA7" s="541">
        <v>0.57000000000000028</v>
      </c>
      <c r="DB7" s="541">
        <v>0.57999999999999996</v>
      </c>
      <c r="DC7" s="541">
        <v>0.53499999999999659</v>
      </c>
      <c r="DD7" s="541">
        <v>0.54</v>
      </c>
      <c r="DE7" s="541">
        <v>0.49499999999999744</v>
      </c>
      <c r="DF7" s="541">
        <v>0.5</v>
      </c>
      <c r="DG7" s="541">
        <v>0.51</v>
      </c>
      <c r="DH7" s="541">
        <v>0.50054999999999839</v>
      </c>
      <c r="DI7" s="541">
        <v>0.51</v>
      </c>
      <c r="DJ7" s="541">
        <v>0.45499999999999829</v>
      </c>
      <c r="DK7" s="541">
        <v>0.47</v>
      </c>
      <c r="DL7" s="541">
        <v>0.48</v>
      </c>
      <c r="DM7" s="149">
        <v>6.7000000000000393E-2</v>
      </c>
      <c r="DN7" s="149">
        <v>-0.10999999999999943</v>
      </c>
      <c r="DO7" s="149">
        <v>-0.11</v>
      </c>
      <c r="DP7" s="149">
        <v>-0.21</v>
      </c>
      <c r="DQ7" s="149">
        <v>-0.14000000000000001</v>
      </c>
      <c r="DR7" s="149">
        <v>-7.0000000000000007E-2</v>
      </c>
      <c r="DS7" s="149">
        <v>-0.06</v>
      </c>
      <c r="DT7" s="149">
        <v>-6.0000000000002274E-2</v>
      </c>
      <c r="DU7" s="574">
        <v>-0.06</v>
      </c>
      <c r="DV7" s="149">
        <v>-0.06</v>
      </c>
      <c r="DW7" s="149">
        <v>-0.06</v>
      </c>
      <c r="DX7" s="149">
        <v>-0.3989999999999993</v>
      </c>
      <c r="DY7" s="149">
        <v>-0.7153999999999987</v>
      </c>
      <c r="DZ7" s="149">
        <v>-0.97642999999999813</v>
      </c>
      <c r="EA7" s="149">
        <v>-0.70499999999999829</v>
      </c>
      <c r="EB7" s="149">
        <v>-0.7</v>
      </c>
      <c r="EC7" s="149">
        <v>-0.71</v>
      </c>
      <c r="ED7" s="149">
        <v>-0.72</v>
      </c>
      <c r="EE7" s="149">
        <v>-0.73</v>
      </c>
      <c r="EF7" s="149">
        <v>-0.73</v>
      </c>
      <c r="EG7" s="149">
        <v>-0.72</v>
      </c>
      <c r="EH7" s="149">
        <v>-1.0249999999999986</v>
      </c>
      <c r="EI7" s="149">
        <v>-1.04</v>
      </c>
      <c r="EJ7" s="593">
        <v>-1.05</v>
      </c>
      <c r="EK7" s="594">
        <v>-1.06</v>
      </c>
      <c r="EL7" s="149">
        <v>-1.05</v>
      </c>
      <c r="EM7" s="596">
        <v>-1.06</v>
      </c>
      <c r="EN7" s="597">
        <v>-1.08</v>
      </c>
      <c r="EO7" s="149">
        <v>-1.07</v>
      </c>
      <c r="EP7" s="600">
        <v>-1.08</v>
      </c>
      <c r="EQ7" s="601">
        <v>-1.07</v>
      </c>
      <c r="ER7" s="602">
        <v>-1.08</v>
      </c>
      <c r="ES7" s="149">
        <v>-1.05</v>
      </c>
      <c r="ET7" s="149">
        <v>-1.04</v>
      </c>
      <c r="EU7" s="149">
        <v>-1.05</v>
      </c>
      <c r="EV7" s="149">
        <v>-1.04</v>
      </c>
      <c r="EW7" s="283">
        <v>-1.05</v>
      </c>
      <c r="EX7" s="284">
        <v>-1.04</v>
      </c>
      <c r="EY7" s="286">
        <v>-1.08</v>
      </c>
      <c r="EZ7" s="615">
        <v>-1.07</v>
      </c>
      <c r="FA7" s="288">
        <v>-1.06</v>
      </c>
      <c r="FB7" s="289">
        <v>-1.4870000000000012</v>
      </c>
      <c r="FC7" s="290">
        <v>-1.6700000000000017</v>
      </c>
      <c r="FD7" s="291">
        <v>-1.68</v>
      </c>
      <c r="FE7" s="292">
        <v>-1.7</v>
      </c>
      <c r="FF7" s="293"/>
      <c r="FG7" s="292"/>
      <c r="FH7" s="295"/>
      <c r="FI7" s="296"/>
      <c r="FJ7" s="297"/>
      <c r="FK7" s="298"/>
      <c r="FL7" s="299"/>
      <c r="FM7" s="300"/>
      <c r="FN7" s="301"/>
      <c r="FO7" s="303"/>
      <c r="FP7" s="304"/>
      <c r="FQ7" s="305"/>
      <c r="FR7" s="306"/>
      <c r="FS7" s="307"/>
      <c r="FT7" s="309"/>
      <c r="FU7" s="309"/>
      <c r="FV7" s="310"/>
      <c r="FW7" s="309"/>
      <c r="FX7" s="309"/>
      <c r="FY7" s="313"/>
      <c r="FZ7" s="316"/>
      <c r="GA7" s="316"/>
      <c r="GB7" s="317"/>
      <c r="GC7" s="319"/>
      <c r="GD7" s="319"/>
      <c r="GE7" s="320"/>
      <c r="GF7" s="321"/>
      <c r="GG7" s="323"/>
      <c r="GH7" s="325"/>
      <c r="GI7" s="326"/>
      <c r="GJ7" s="323"/>
      <c r="GK7" s="323"/>
      <c r="GL7" s="323"/>
      <c r="GM7" s="323"/>
      <c r="GN7" s="323"/>
      <c r="GO7" s="323"/>
      <c r="GP7" s="323"/>
      <c r="GQ7" s="321"/>
      <c r="GR7" s="321"/>
      <c r="GS7" s="334"/>
      <c r="GT7" s="336"/>
      <c r="GU7" s="347"/>
      <c r="GV7" s="347"/>
      <c r="GW7" s="347"/>
      <c r="GX7" s="347"/>
      <c r="GY7" s="352"/>
      <c r="GZ7" s="352"/>
      <c r="HA7" s="352"/>
      <c r="HB7" s="352"/>
      <c r="HC7" s="352"/>
      <c r="HD7" s="355"/>
      <c r="HE7" s="359"/>
      <c r="HF7" s="352"/>
      <c r="HG7" s="364"/>
      <c r="HH7" s="369"/>
      <c r="HI7" s="373"/>
      <c r="HJ7" s="375"/>
      <c r="HK7" s="352"/>
      <c r="HL7" s="352"/>
      <c r="HM7" s="352"/>
      <c r="HN7" s="352"/>
      <c r="HO7" s="386"/>
      <c r="HP7" s="390"/>
      <c r="HQ7" s="392"/>
      <c r="HR7" s="395"/>
      <c r="HS7" s="396"/>
      <c r="HT7" s="399"/>
      <c r="HU7" s="390"/>
      <c r="HV7" s="390"/>
      <c r="HW7" s="390"/>
      <c r="HX7" s="390"/>
      <c r="HY7" s="402"/>
      <c r="HZ7" s="404"/>
      <c r="IA7" s="390"/>
      <c r="IB7" s="390"/>
      <c r="IC7" s="390"/>
      <c r="ID7" s="390"/>
      <c r="IE7" s="409"/>
      <c r="IF7" s="413"/>
      <c r="IG7" s="415"/>
      <c r="IH7" s="418"/>
      <c r="II7" s="420"/>
      <c r="IJ7" s="422"/>
      <c r="IK7" s="425"/>
      <c r="IL7" s="427"/>
      <c r="IM7" s="428"/>
      <c r="IN7" s="429"/>
      <c r="IO7" s="431"/>
      <c r="IP7" s="433"/>
      <c r="IQ7" s="434"/>
      <c r="IR7" s="435"/>
      <c r="IS7" s="436"/>
      <c r="IT7" s="437"/>
      <c r="IU7" s="437"/>
      <c r="IV7" s="437"/>
      <c r="IW7" s="437"/>
      <c r="IX7" s="437"/>
      <c r="IY7" s="437"/>
      <c r="IZ7" s="437"/>
      <c r="JA7" s="437"/>
      <c r="JB7" s="437"/>
      <c r="JC7" s="437"/>
      <c r="JD7" s="437"/>
    </row>
    <row r="8" spans="1:268" s="92" customFormat="1" ht="15.9" customHeight="1">
      <c r="A8" s="107" t="s">
        <v>113</v>
      </c>
      <c r="B8" s="108">
        <f>'CX107'!B8</f>
        <v>43850</v>
      </c>
      <c r="C8" s="109" t="s">
        <v>114</v>
      </c>
      <c r="D8" s="796">
        <f>'CX107'!D8:E8</f>
        <v>0.54166666666666663</v>
      </c>
      <c r="E8" s="797"/>
      <c r="F8" s="791"/>
      <c r="G8" s="792"/>
      <c r="H8" s="792"/>
      <c r="I8" s="793"/>
      <c r="L8"/>
      <c r="M8"/>
      <c r="N8"/>
      <c r="O8" s="100">
        <v>2.5</v>
      </c>
      <c r="P8" s="103">
        <v>-5.23</v>
      </c>
      <c r="Q8" s="103">
        <v>6.45</v>
      </c>
      <c r="R8" s="103">
        <f t="shared" si="0"/>
        <v>1.2199999999999998</v>
      </c>
      <c r="S8" s="104">
        <v>-5.61</v>
      </c>
      <c r="T8" s="104">
        <v>6.76</v>
      </c>
      <c r="U8" s="105">
        <f t="shared" si="1"/>
        <v>1.1499999999999995</v>
      </c>
      <c r="V8" s="103">
        <f t="shared" si="6"/>
        <v>-5.84</v>
      </c>
      <c r="W8" s="103">
        <f t="shared" si="7"/>
        <v>-6.1850000000000005</v>
      </c>
      <c r="X8" s="103">
        <f t="shared" si="2"/>
        <v>24.085000000000001</v>
      </c>
      <c r="Y8" s="103">
        <f t="shared" si="2"/>
        <v>21.54</v>
      </c>
      <c r="Z8" s="103">
        <f t="shared" si="3"/>
        <v>-2.5450000000000017</v>
      </c>
      <c r="AA8" s="103">
        <f t="shared" si="4"/>
        <v>-2.5450000000000017</v>
      </c>
      <c r="AB8" s="590">
        <v>-2.56</v>
      </c>
      <c r="AC8" s="92">
        <f t="shared" si="5"/>
        <v>-1.4999999999998348E-2</v>
      </c>
      <c r="AF8" s="470">
        <v>1.8949999999999996</v>
      </c>
      <c r="AG8" s="149">
        <v>2.3267500000000014</v>
      </c>
      <c r="AH8" s="149">
        <v>2.5387000000000026</v>
      </c>
      <c r="AI8" s="149">
        <v>2.6800000000000033</v>
      </c>
      <c r="AJ8" s="149">
        <v>2.81</v>
      </c>
      <c r="AK8" s="149">
        <v>2.95</v>
      </c>
      <c r="AL8" s="149">
        <v>3.07</v>
      </c>
      <c r="AM8" s="149">
        <v>3.16</v>
      </c>
      <c r="AN8" s="149">
        <v>3.139999999999997</v>
      </c>
      <c r="AO8" s="149">
        <v>3.3200000000000038</v>
      </c>
      <c r="AP8" s="149">
        <v>3.49</v>
      </c>
      <c r="AQ8" s="149">
        <v>3.8140000000000005</v>
      </c>
      <c r="AR8" s="149">
        <v>4.0327000000000002</v>
      </c>
      <c r="AS8" s="149">
        <v>4.1797150000000007</v>
      </c>
      <c r="AT8" s="149">
        <v>4.3000000000000007</v>
      </c>
      <c r="AU8" s="149">
        <v>4.43</v>
      </c>
      <c r="AV8" s="149">
        <v>4.6500000000000004</v>
      </c>
      <c r="AW8" s="149">
        <v>4.51</v>
      </c>
      <c r="AX8" s="149">
        <v>4.6900000000000004</v>
      </c>
      <c r="AY8" s="149">
        <v>4.83</v>
      </c>
      <c r="AZ8" s="149">
        <v>5.05</v>
      </c>
      <c r="BA8" s="149">
        <v>4.6554999999999982</v>
      </c>
      <c r="BB8" s="149">
        <v>4.3799999999999919</v>
      </c>
      <c r="BC8" s="149">
        <v>4.6399999999999997</v>
      </c>
      <c r="BD8" s="149">
        <v>4.78</v>
      </c>
      <c r="BE8" s="149">
        <v>4.9602000000000004</v>
      </c>
      <c r="BF8" s="149">
        <v>4.4290799999999999</v>
      </c>
      <c r="BG8" s="149">
        <v>4.0749999999999993</v>
      </c>
      <c r="BH8" s="149">
        <v>4.2</v>
      </c>
      <c r="BI8" s="149">
        <v>4.3099999999999996</v>
      </c>
      <c r="BJ8" s="149">
        <v>4.4000000000000004</v>
      </c>
      <c r="BK8" s="502">
        <v>4.4675000000000002</v>
      </c>
      <c r="BL8" s="149">
        <v>4.42</v>
      </c>
      <c r="BM8" s="149">
        <v>4.4950000000000001</v>
      </c>
      <c r="BN8" s="149">
        <v>3.9049999999999976</v>
      </c>
      <c r="BO8" s="149">
        <v>4.0199999999999996</v>
      </c>
      <c r="BP8" s="149">
        <v>4.13</v>
      </c>
      <c r="BQ8" s="149">
        <v>3.514999999999997</v>
      </c>
      <c r="BR8" s="149">
        <v>3.59</v>
      </c>
      <c r="BS8" s="149">
        <v>3.63</v>
      </c>
      <c r="BT8" s="149">
        <v>3.72</v>
      </c>
      <c r="BU8" s="517">
        <v>3.5783999999999998</v>
      </c>
      <c r="BV8" s="149">
        <v>3.54</v>
      </c>
      <c r="BW8" s="149">
        <v>3.5</v>
      </c>
      <c r="BX8" s="149">
        <v>3.55</v>
      </c>
      <c r="BY8" s="149">
        <v>3.58</v>
      </c>
      <c r="BZ8" s="149">
        <v>3.1</v>
      </c>
      <c r="CA8" s="149">
        <v>2.8749999999999964</v>
      </c>
      <c r="CB8" s="149">
        <v>2.94</v>
      </c>
      <c r="CC8" s="149">
        <v>3</v>
      </c>
      <c r="CD8" s="149">
        <v>2.92</v>
      </c>
      <c r="CE8" s="149">
        <v>2.5299999999999976</v>
      </c>
      <c r="CF8" s="149">
        <v>2.57</v>
      </c>
      <c r="CG8" s="149">
        <v>2.61</v>
      </c>
      <c r="CH8" s="149">
        <v>2.66</v>
      </c>
      <c r="CI8" s="149">
        <v>2.1050000000000004</v>
      </c>
      <c r="CJ8" s="149">
        <v>2.17</v>
      </c>
      <c r="CK8" s="149">
        <v>2.0549999999999962</v>
      </c>
      <c r="CL8" s="149">
        <v>2.091989999999996</v>
      </c>
      <c r="CM8" s="149">
        <v>1.2499999999999964</v>
      </c>
      <c r="CN8" s="149">
        <v>1.26</v>
      </c>
      <c r="CO8" s="541">
        <v>1.29</v>
      </c>
      <c r="CP8" s="541">
        <v>1.2523441800000001</v>
      </c>
      <c r="CQ8" s="541">
        <v>1.27</v>
      </c>
      <c r="CR8" s="541">
        <v>1.28</v>
      </c>
      <c r="CS8" s="548">
        <v>1.29</v>
      </c>
      <c r="CT8" s="541">
        <v>1.2779999999999989</v>
      </c>
      <c r="CU8" s="541">
        <v>1.29</v>
      </c>
      <c r="CV8" s="541">
        <v>1.3</v>
      </c>
      <c r="CW8" s="541">
        <v>1.2654821650000001</v>
      </c>
      <c r="CX8" s="541">
        <v>0.88021697425000078</v>
      </c>
      <c r="CY8" s="541">
        <v>0.65956509227500115</v>
      </c>
      <c r="CZ8" s="541">
        <v>0.67</v>
      </c>
      <c r="DA8" s="541">
        <v>0.85500000000000043</v>
      </c>
      <c r="DB8" s="541">
        <v>0.87</v>
      </c>
      <c r="DC8" s="541">
        <v>0.71499999999999631</v>
      </c>
      <c r="DD8" s="541">
        <v>0.72</v>
      </c>
      <c r="DE8" s="541">
        <v>0.7099999999999973</v>
      </c>
      <c r="DF8" s="541">
        <v>0.72</v>
      </c>
      <c r="DG8" s="541">
        <v>0.73</v>
      </c>
      <c r="DH8" s="541">
        <v>0.71739999999999826</v>
      </c>
      <c r="DI8" s="541">
        <v>0.72</v>
      </c>
      <c r="DJ8" s="541">
        <v>0.61499999999999844</v>
      </c>
      <c r="DK8" s="541">
        <v>0.63</v>
      </c>
      <c r="DL8" s="541">
        <v>0.64</v>
      </c>
      <c r="DM8" s="149">
        <v>0.16749999999999993</v>
      </c>
      <c r="DN8" s="149">
        <v>-3.5000000000000142E-2</v>
      </c>
      <c r="DO8" s="149">
        <v>-0.04</v>
      </c>
      <c r="DP8" s="149">
        <v>-0.16</v>
      </c>
      <c r="DQ8" s="149">
        <v>-0.08</v>
      </c>
      <c r="DR8" s="149">
        <v>0</v>
      </c>
      <c r="DS8" s="149">
        <v>-0.01</v>
      </c>
      <c r="DT8" s="149">
        <v>-2.0000000000003126E-2</v>
      </c>
      <c r="DU8" s="574">
        <v>-0.02</v>
      </c>
      <c r="DV8" s="149">
        <v>-0.02</v>
      </c>
      <c r="DW8" s="149">
        <v>-0.02</v>
      </c>
      <c r="DX8" s="149">
        <v>-0.45499999999999968</v>
      </c>
      <c r="DY8" s="149">
        <v>-0.86099999999999932</v>
      </c>
      <c r="DZ8" s="149">
        <v>-1.195949999999999</v>
      </c>
      <c r="EA8" s="149">
        <v>-1.0299999999999976</v>
      </c>
      <c r="EB8" s="149">
        <v>-1.02</v>
      </c>
      <c r="EC8" s="149">
        <v>-1.03</v>
      </c>
      <c r="ED8" s="149">
        <v>-1.04</v>
      </c>
      <c r="EE8" s="149">
        <v>-1.05</v>
      </c>
      <c r="EF8" s="149">
        <v>-1.06</v>
      </c>
      <c r="EG8" s="149">
        <v>-1.05</v>
      </c>
      <c r="EH8" s="149">
        <v>-1.3649999999999984</v>
      </c>
      <c r="EI8" s="149">
        <v>-1.39</v>
      </c>
      <c r="EJ8" s="593">
        <v>-1.4</v>
      </c>
      <c r="EK8" s="594">
        <v>-1.41</v>
      </c>
      <c r="EL8" s="149">
        <v>-1.4</v>
      </c>
      <c r="EM8" s="596">
        <v>-1.41</v>
      </c>
      <c r="EN8" s="597">
        <v>-1.43</v>
      </c>
      <c r="EO8" s="149">
        <v>-1.42</v>
      </c>
      <c r="EP8" s="600">
        <v>-1.43</v>
      </c>
      <c r="EQ8" s="601">
        <v>-1.42</v>
      </c>
      <c r="ER8" s="602">
        <v>-1.43</v>
      </c>
      <c r="ES8" s="149">
        <v>-1.39</v>
      </c>
      <c r="ET8" s="149">
        <v>-1.38</v>
      </c>
      <c r="EU8" s="149">
        <v>-1.4</v>
      </c>
      <c r="EV8" s="149">
        <v>-1.39</v>
      </c>
      <c r="EW8" s="283">
        <v>-1.4</v>
      </c>
      <c r="EX8" s="284">
        <v>-1.39</v>
      </c>
      <c r="EY8" s="286">
        <v>-1.45</v>
      </c>
      <c r="EZ8" s="615">
        <v>-1.43</v>
      </c>
      <c r="FA8" s="288">
        <v>-1.42</v>
      </c>
      <c r="FB8" s="289">
        <v>-1.966000000000002</v>
      </c>
      <c r="FC8" s="290">
        <v>-2.2000000000000028</v>
      </c>
      <c r="FD8" s="291">
        <v>-2.2200000000000002</v>
      </c>
      <c r="FE8" s="292">
        <v>-2.2400000000000002</v>
      </c>
      <c r="FF8" s="293"/>
      <c r="FG8" s="292"/>
      <c r="FH8" s="295"/>
      <c r="FI8" s="296"/>
      <c r="FJ8" s="297"/>
      <c r="FK8" s="298"/>
      <c r="FL8" s="299"/>
      <c r="FM8" s="300"/>
      <c r="FN8" s="301"/>
      <c r="FO8" s="303"/>
      <c r="FP8" s="304"/>
      <c r="FQ8" s="305"/>
      <c r="FR8" s="306"/>
      <c r="FS8" s="307"/>
      <c r="FT8" s="309"/>
      <c r="FU8" s="309"/>
      <c r="FV8" s="310"/>
      <c r="FW8" s="309"/>
      <c r="FX8" s="309"/>
      <c r="FY8" s="313"/>
      <c r="FZ8" s="316"/>
      <c r="GA8" s="316"/>
      <c r="GB8" s="317"/>
      <c r="GC8" s="319"/>
      <c r="GD8" s="319"/>
      <c r="GE8" s="320"/>
      <c r="GF8" s="321"/>
      <c r="GG8" s="323"/>
      <c r="GH8" s="325"/>
      <c r="GI8" s="326"/>
      <c r="GJ8" s="323"/>
      <c r="GK8" s="323"/>
      <c r="GL8" s="323"/>
      <c r="GM8" s="323"/>
      <c r="GN8" s="323"/>
      <c r="GO8" s="323"/>
      <c r="GP8" s="323"/>
      <c r="GQ8" s="321"/>
      <c r="GR8" s="321"/>
      <c r="GS8" s="334"/>
      <c r="GT8" s="336"/>
      <c r="GU8" s="347"/>
      <c r="GV8" s="347"/>
      <c r="GW8" s="347"/>
      <c r="GX8" s="347"/>
      <c r="GY8" s="352"/>
      <c r="GZ8" s="352"/>
      <c r="HA8" s="352"/>
      <c r="HB8" s="352"/>
      <c r="HC8" s="352"/>
      <c r="HD8" s="355"/>
      <c r="HE8" s="359"/>
      <c r="HF8" s="352"/>
      <c r="HG8" s="364"/>
      <c r="HH8" s="369"/>
      <c r="HI8" s="373"/>
      <c r="HJ8" s="375"/>
      <c r="HK8" s="352"/>
      <c r="HL8" s="352"/>
      <c r="HM8" s="352"/>
      <c r="HN8" s="352"/>
      <c r="HO8" s="386"/>
      <c r="HP8" s="390"/>
      <c r="HQ8" s="392"/>
      <c r="HR8" s="395"/>
      <c r="HS8" s="396"/>
      <c r="HT8" s="399"/>
      <c r="HU8" s="390"/>
      <c r="HV8" s="390"/>
      <c r="HW8" s="390"/>
      <c r="HX8" s="390"/>
      <c r="HY8" s="402"/>
      <c r="HZ8" s="404"/>
      <c r="IA8" s="390"/>
      <c r="IB8" s="390"/>
      <c r="IC8" s="390"/>
      <c r="ID8" s="390"/>
      <c r="IE8" s="409"/>
      <c r="IF8" s="413"/>
      <c r="IG8" s="415"/>
      <c r="IH8" s="418"/>
      <c r="II8" s="420"/>
      <c r="IJ8" s="422"/>
      <c r="IK8" s="425"/>
      <c r="IL8" s="427"/>
      <c r="IM8" s="428"/>
      <c r="IN8" s="429"/>
      <c r="IO8" s="431"/>
      <c r="IP8" s="433"/>
      <c r="IQ8" s="434"/>
      <c r="IR8" s="435"/>
      <c r="IS8" s="436"/>
      <c r="IT8" s="437"/>
      <c r="IU8" s="437"/>
      <c r="IV8" s="437"/>
      <c r="IW8" s="437"/>
      <c r="IX8" s="437"/>
      <c r="IY8" s="437"/>
      <c r="IZ8" s="437"/>
      <c r="JA8" s="437"/>
      <c r="JB8" s="437"/>
      <c r="JC8" s="437"/>
      <c r="JD8" s="437"/>
    </row>
    <row r="9" spans="1:268" s="92" customFormat="1" ht="12.9" customHeight="1">
      <c r="A9" s="794" t="s">
        <v>115</v>
      </c>
      <c r="B9" s="801" t="s">
        <v>116</v>
      </c>
      <c r="C9" s="802"/>
      <c r="D9" s="802"/>
      <c r="E9" s="803"/>
      <c r="F9" s="791"/>
      <c r="G9" s="792"/>
      <c r="H9" s="792"/>
      <c r="I9" s="793"/>
      <c r="M9"/>
      <c r="N9"/>
      <c r="O9" s="100">
        <v>3</v>
      </c>
      <c r="P9" s="103">
        <v>-6.62</v>
      </c>
      <c r="Q9" s="103">
        <v>7.71</v>
      </c>
      <c r="R9" s="103">
        <f t="shared" si="0"/>
        <v>1.0899999999999999</v>
      </c>
      <c r="S9" s="104">
        <v>-6.52</v>
      </c>
      <c r="T9" s="104">
        <v>7.8</v>
      </c>
      <c r="U9" s="105">
        <f t="shared" si="1"/>
        <v>1.2800000000000002</v>
      </c>
      <c r="V9" s="103">
        <f t="shared" si="6"/>
        <v>-7.165</v>
      </c>
      <c r="W9" s="103">
        <f t="shared" si="7"/>
        <v>-7.16</v>
      </c>
      <c r="X9" s="103">
        <f t="shared" si="2"/>
        <v>16.920000000000002</v>
      </c>
      <c r="Y9" s="103">
        <f t="shared" si="2"/>
        <v>14.379999999999999</v>
      </c>
      <c r="Z9" s="103">
        <f t="shared" si="3"/>
        <v>-2.5400000000000027</v>
      </c>
      <c r="AA9" s="103">
        <f t="shared" si="4"/>
        <v>-2.5400000000000027</v>
      </c>
      <c r="AB9" s="590">
        <v>-2.56</v>
      </c>
      <c r="AC9" s="92">
        <f t="shared" si="5"/>
        <v>-1.9999999999997353E-2</v>
      </c>
      <c r="AF9" s="470">
        <v>2.5249999999999986</v>
      </c>
      <c r="AG9" s="149">
        <v>2.9732500000000011</v>
      </c>
      <c r="AH9" s="149">
        <v>3.1933000000000025</v>
      </c>
      <c r="AI9" s="149">
        <v>3.3400000000000034</v>
      </c>
      <c r="AJ9" s="149">
        <v>3.51</v>
      </c>
      <c r="AK9" s="149">
        <v>3.69</v>
      </c>
      <c r="AL9" s="149">
        <v>3.84</v>
      </c>
      <c r="AM9" s="149">
        <v>3.96</v>
      </c>
      <c r="AN9" s="149">
        <v>4.1149999999999949</v>
      </c>
      <c r="AO9" s="149">
        <v>4.4950000000000045</v>
      </c>
      <c r="AP9" s="149">
        <v>4.72</v>
      </c>
      <c r="AQ9" s="149">
        <v>4.9860000000000007</v>
      </c>
      <c r="AR9" s="149">
        <v>5.1655500000000014</v>
      </c>
      <c r="AS9" s="149">
        <v>5.2862475000000018</v>
      </c>
      <c r="AT9" s="149">
        <v>5.3850000000000016</v>
      </c>
      <c r="AU9" s="149">
        <v>5.55</v>
      </c>
      <c r="AV9" s="149">
        <v>5.83</v>
      </c>
      <c r="AW9" s="149">
        <v>5.66</v>
      </c>
      <c r="AX9" s="149">
        <v>5.89</v>
      </c>
      <c r="AY9" s="149">
        <v>6.07</v>
      </c>
      <c r="AZ9" s="149">
        <v>6.34</v>
      </c>
      <c r="BA9" s="149">
        <v>5.8749999999999982</v>
      </c>
      <c r="BB9" s="149">
        <v>5.5799999999999912</v>
      </c>
      <c r="BC9" s="149">
        <v>5.91</v>
      </c>
      <c r="BD9" s="149">
        <v>6.09</v>
      </c>
      <c r="BE9" s="149">
        <v>6.3125999999999998</v>
      </c>
      <c r="BF9" s="149">
        <v>5.6870399999999997</v>
      </c>
      <c r="BG9" s="149">
        <v>5.27</v>
      </c>
      <c r="BH9" s="149">
        <v>5.43</v>
      </c>
      <c r="BI9" s="149">
        <v>5.57</v>
      </c>
      <c r="BJ9" s="149">
        <v>5.68</v>
      </c>
      <c r="BK9" s="502">
        <v>5.77</v>
      </c>
      <c r="BL9" s="149">
        <v>5.71</v>
      </c>
      <c r="BM9" s="149">
        <v>5.81</v>
      </c>
      <c r="BN9" s="149">
        <v>4.9899999999999984</v>
      </c>
      <c r="BO9" s="149">
        <v>5.14</v>
      </c>
      <c r="BP9" s="149">
        <v>5.28</v>
      </c>
      <c r="BQ9" s="149">
        <v>4.5349999999999966</v>
      </c>
      <c r="BR9" s="149">
        <v>4.63</v>
      </c>
      <c r="BS9" s="149">
        <v>4.68</v>
      </c>
      <c r="BT9" s="149">
        <v>4.8</v>
      </c>
      <c r="BU9" s="517">
        <v>4.6031999999999993</v>
      </c>
      <c r="BV9" s="149">
        <v>4.5599999999999996</v>
      </c>
      <c r="BW9" s="149">
        <v>4.51</v>
      </c>
      <c r="BX9" s="149">
        <v>4.58</v>
      </c>
      <c r="BY9" s="149">
        <v>4.62</v>
      </c>
      <c r="BZ9" s="149">
        <v>4.01</v>
      </c>
      <c r="CA9" s="149">
        <v>3.7249999999999943</v>
      </c>
      <c r="CB9" s="149">
        <v>3.81</v>
      </c>
      <c r="CC9" s="149">
        <v>3.88</v>
      </c>
      <c r="CD9" s="149">
        <v>3.77</v>
      </c>
      <c r="CE9" s="149">
        <v>3.3449999999999989</v>
      </c>
      <c r="CF9" s="149">
        <v>3.39</v>
      </c>
      <c r="CG9" s="149">
        <v>3.44</v>
      </c>
      <c r="CH9" s="149">
        <v>3.51</v>
      </c>
      <c r="CI9" s="149">
        <v>2.8249999999999993</v>
      </c>
      <c r="CJ9" s="149">
        <v>2.91</v>
      </c>
      <c r="CK9" s="149">
        <v>2.7449999999999974</v>
      </c>
      <c r="CL9" s="149">
        <v>2.7944099999999974</v>
      </c>
      <c r="CM9" s="149">
        <v>1.9799999999999969</v>
      </c>
      <c r="CN9" s="149">
        <v>2</v>
      </c>
      <c r="CO9" s="541">
        <v>2.04</v>
      </c>
      <c r="CP9" s="541">
        <v>1.98970062</v>
      </c>
      <c r="CQ9" s="541">
        <v>2.0099999999999998</v>
      </c>
      <c r="CR9" s="541">
        <v>2.0299999999999998</v>
      </c>
      <c r="CS9" s="548">
        <v>2.04</v>
      </c>
      <c r="CT9" s="541">
        <v>2.0219999999999989</v>
      </c>
      <c r="CU9" s="541">
        <v>2.04</v>
      </c>
      <c r="CV9" s="541">
        <v>2.0499999999999998</v>
      </c>
      <c r="CW9" s="541">
        <v>2.0038922349999999</v>
      </c>
      <c r="CX9" s="541">
        <v>1.4132515057499999</v>
      </c>
      <c r="CY9" s="541">
        <v>1.0749754517249999</v>
      </c>
      <c r="CZ9" s="541">
        <v>1.1000000000000001</v>
      </c>
      <c r="DA9" s="541">
        <v>1.1600000000000001</v>
      </c>
      <c r="DB9" s="541">
        <v>1.18</v>
      </c>
      <c r="DC9" s="541">
        <v>1.0349999999999966</v>
      </c>
      <c r="DD9" s="541">
        <v>1.05</v>
      </c>
      <c r="DE9" s="541">
        <v>1.009999999999998</v>
      </c>
      <c r="DF9" s="541">
        <v>1.02</v>
      </c>
      <c r="DG9" s="541">
        <v>1.03</v>
      </c>
      <c r="DH9" s="541">
        <v>1.0173999999999987</v>
      </c>
      <c r="DI9" s="541">
        <v>1.03</v>
      </c>
      <c r="DJ9" s="541">
        <v>0.85999999999999943</v>
      </c>
      <c r="DK9" s="541">
        <v>0.89</v>
      </c>
      <c r="DL9" s="541">
        <v>0.9</v>
      </c>
      <c r="DM9" s="149">
        <v>0.66199999999999914</v>
      </c>
      <c r="DN9" s="149">
        <v>0.55999999999999872</v>
      </c>
      <c r="DO9" s="149">
        <v>0.56999999999999995</v>
      </c>
      <c r="DP9" s="149">
        <v>0.21</v>
      </c>
      <c r="DQ9" s="149">
        <v>0.47</v>
      </c>
      <c r="DR9" s="149">
        <v>0.71</v>
      </c>
      <c r="DS9" s="149">
        <v>0.27</v>
      </c>
      <c r="DT9" s="149">
        <v>2.9999999999997584E-2</v>
      </c>
      <c r="DU9" s="574">
        <v>0.03</v>
      </c>
      <c r="DV9" s="149">
        <v>0.03</v>
      </c>
      <c r="DW9" s="149">
        <v>0.03</v>
      </c>
      <c r="DX9" s="149">
        <v>-0.46199999999999986</v>
      </c>
      <c r="DY9" s="149">
        <v>-0.9211999999999998</v>
      </c>
      <c r="DZ9" s="149">
        <v>-1.3000399999999996</v>
      </c>
      <c r="EA9" s="149">
        <v>-1.2099999999999973</v>
      </c>
      <c r="EB9" s="149">
        <v>-1.2</v>
      </c>
      <c r="EC9" s="149">
        <v>-1.21</v>
      </c>
      <c r="ED9" s="149">
        <v>-1.22</v>
      </c>
      <c r="EE9" s="149">
        <v>-1.23</v>
      </c>
      <c r="EF9" s="149">
        <v>-1.24</v>
      </c>
      <c r="EG9" s="149">
        <v>-1.23</v>
      </c>
      <c r="EH9" s="149">
        <v>-1.5549999999999997</v>
      </c>
      <c r="EI9" s="149">
        <v>-1.58</v>
      </c>
      <c r="EJ9" s="593">
        <v>-1.6</v>
      </c>
      <c r="EK9" s="594">
        <v>-1.61</v>
      </c>
      <c r="EL9" s="149">
        <v>-1.59</v>
      </c>
      <c r="EM9" s="596">
        <v>-1.6</v>
      </c>
      <c r="EN9" s="597">
        <v>-1.62</v>
      </c>
      <c r="EO9" s="149">
        <v>-1.61</v>
      </c>
      <c r="EP9" s="600">
        <v>-1.62</v>
      </c>
      <c r="EQ9" s="601">
        <v>-1.6</v>
      </c>
      <c r="ER9" s="602">
        <v>-1.61</v>
      </c>
      <c r="ES9" s="149">
        <v>-1.58</v>
      </c>
      <c r="ET9" s="149">
        <v>-1.56</v>
      </c>
      <c r="EU9" s="149">
        <v>-1.58</v>
      </c>
      <c r="EV9" s="149">
        <v>-1.57</v>
      </c>
      <c r="EW9" s="283">
        <v>-1.59</v>
      </c>
      <c r="EX9" s="284">
        <v>-1.58</v>
      </c>
      <c r="EY9" s="286">
        <v>-1.64</v>
      </c>
      <c r="EZ9" s="615">
        <v>-1.62</v>
      </c>
      <c r="FA9" s="288">
        <v>-1.61</v>
      </c>
      <c r="FB9" s="289">
        <v>-2.2645000000000013</v>
      </c>
      <c r="FC9" s="290">
        <v>-2.5450000000000017</v>
      </c>
      <c r="FD9" s="291">
        <v>-2.56</v>
      </c>
      <c r="FE9" s="292">
        <v>-2.58</v>
      </c>
      <c r="FF9" s="293"/>
      <c r="FG9" s="292"/>
      <c r="FH9" s="295"/>
      <c r="FI9" s="296"/>
      <c r="FJ9" s="297"/>
      <c r="FK9" s="298"/>
      <c r="FL9" s="299"/>
      <c r="FM9" s="300"/>
      <c r="FN9" s="301"/>
      <c r="FO9" s="303"/>
      <c r="FP9" s="304"/>
      <c r="FQ9" s="305"/>
      <c r="FR9" s="306"/>
      <c r="FS9" s="307"/>
      <c r="FT9" s="309"/>
      <c r="FU9" s="309"/>
      <c r="FV9" s="310"/>
      <c r="FW9" s="309"/>
      <c r="FX9" s="309"/>
      <c r="FY9" s="313"/>
      <c r="FZ9" s="316"/>
      <c r="GA9" s="316"/>
      <c r="GB9" s="317"/>
      <c r="GC9" s="319"/>
      <c r="GD9" s="319"/>
      <c r="GE9" s="320"/>
      <c r="GF9" s="321"/>
      <c r="GG9" s="323"/>
      <c r="GH9" s="325"/>
      <c r="GI9" s="326"/>
      <c r="GJ9" s="323"/>
      <c r="GK9" s="323"/>
      <c r="GL9" s="323"/>
      <c r="GM9" s="323"/>
      <c r="GN9" s="323"/>
      <c r="GO9" s="323"/>
      <c r="GP9" s="323"/>
      <c r="GQ9" s="321"/>
      <c r="GR9" s="321"/>
      <c r="GS9" s="334"/>
      <c r="GT9" s="336"/>
      <c r="GU9" s="347"/>
      <c r="GV9" s="347"/>
      <c r="GW9" s="347"/>
      <c r="GX9" s="347"/>
      <c r="GY9" s="352"/>
      <c r="GZ9" s="352"/>
      <c r="HA9" s="352"/>
      <c r="HB9" s="352"/>
      <c r="HC9" s="352"/>
      <c r="HD9" s="355"/>
      <c r="HE9" s="359"/>
      <c r="HF9" s="352"/>
      <c r="HG9" s="364"/>
      <c r="HH9" s="369"/>
      <c r="HI9" s="373"/>
      <c r="HJ9" s="375"/>
      <c r="HK9" s="352"/>
      <c r="HL9" s="352"/>
      <c r="HM9" s="352"/>
      <c r="HN9" s="352"/>
      <c r="HO9" s="386"/>
      <c r="HP9" s="390"/>
      <c r="HQ9" s="392"/>
      <c r="HR9" s="395"/>
      <c r="HS9" s="396"/>
      <c r="HT9" s="399"/>
      <c r="HU9" s="390"/>
      <c r="HV9" s="390"/>
      <c r="HW9" s="390"/>
      <c r="HX9" s="390"/>
      <c r="HY9" s="402"/>
      <c r="HZ9" s="404"/>
      <c r="IA9" s="390"/>
      <c r="IB9" s="390"/>
      <c r="IC9" s="390"/>
      <c r="ID9" s="390"/>
      <c r="IE9" s="409"/>
      <c r="IF9" s="413"/>
      <c r="IG9" s="415"/>
      <c r="IH9" s="418"/>
      <c r="II9" s="420"/>
      <c r="IJ9" s="422"/>
      <c r="IK9" s="425"/>
      <c r="IL9" s="427"/>
      <c r="IM9" s="428"/>
      <c r="IN9" s="429"/>
      <c r="IO9" s="431"/>
      <c r="IP9" s="433"/>
      <c r="IQ9" s="434"/>
      <c r="IR9" s="435"/>
      <c r="IS9" s="436"/>
      <c r="IT9" s="437"/>
      <c r="IU9" s="437"/>
      <c r="IV9" s="437"/>
      <c r="IW9" s="437"/>
      <c r="IX9" s="437"/>
      <c r="IY9" s="437"/>
      <c r="IZ9" s="437"/>
      <c r="JA9" s="437"/>
      <c r="JB9" s="437"/>
      <c r="JC9" s="437"/>
      <c r="JD9" s="437"/>
    </row>
    <row r="10" spans="1:268" s="92" customFormat="1" ht="12.9" customHeight="1">
      <c r="A10" s="795"/>
      <c r="B10" s="110" t="s">
        <v>117</v>
      </c>
      <c r="C10" s="110" t="s">
        <v>118</v>
      </c>
      <c r="D10" s="110" t="s">
        <v>74</v>
      </c>
      <c r="E10" s="241" t="s">
        <v>230</v>
      </c>
      <c r="F10" s="791"/>
      <c r="G10" s="792"/>
      <c r="H10" s="792"/>
      <c r="I10" s="793"/>
      <c r="M10"/>
      <c r="N10" s="240" t="s">
        <v>227</v>
      </c>
      <c r="O10" s="100">
        <v>3.5</v>
      </c>
      <c r="P10" s="103">
        <v>-5.36</v>
      </c>
      <c r="Q10" s="103">
        <v>6.72</v>
      </c>
      <c r="R10" s="103">
        <f t="shared" si="0"/>
        <v>1.3599999999999994</v>
      </c>
      <c r="S10" s="104">
        <v>-5.1100000000000003</v>
      </c>
      <c r="T10" s="104">
        <v>6.42</v>
      </c>
      <c r="U10" s="105">
        <f t="shared" si="1"/>
        <v>1.3099999999999996</v>
      </c>
      <c r="V10" s="103">
        <f t="shared" si="6"/>
        <v>-6.04</v>
      </c>
      <c r="W10" s="103">
        <f t="shared" si="7"/>
        <v>-5.7650000000000006</v>
      </c>
      <c r="X10" s="103">
        <f t="shared" si="2"/>
        <v>10.880000000000003</v>
      </c>
      <c r="Y10" s="103">
        <f t="shared" si="2"/>
        <v>8.6149999999999984</v>
      </c>
      <c r="Z10" s="103">
        <f t="shared" si="3"/>
        <v>-2.2650000000000041</v>
      </c>
      <c r="AA10" s="103">
        <f t="shared" si="4"/>
        <v>-2.2650000000000041</v>
      </c>
      <c r="AB10" s="590">
        <v>-2.2799999999999998</v>
      </c>
      <c r="AC10" s="92">
        <f t="shared" si="5"/>
        <v>-1.4999999999995683E-2</v>
      </c>
      <c r="AF10" s="470">
        <v>3.0849999999999973</v>
      </c>
      <c r="AG10" s="149">
        <v>3.6790000000000003</v>
      </c>
      <c r="AH10" s="149">
        <v>3.9706000000000019</v>
      </c>
      <c r="AI10" s="149">
        <v>4.1650000000000027</v>
      </c>
      <c r="AJ10" s="149">
        <v>4.37</v>
      </c>
      <c r="AK10" s="149">
        <v>4.59</v>
      </c>
      <c r="AL10" s="149">
        <v>4.7699999999999996</v>
      </c>
      <c r="AM10" s="149">
        <v>4.91</v>
      </c>
      <c r="AN10" s="149">
        <v>5.2549999999999955</v>
      </c>
      <c r="AO10" s="149">
        <v>5.8950000000000031</v>
      </c>
      <c r="AP10" s="149">
        <v>6.19</v>
      </c>
      <c r="AQ10" s="149">
        <v>6.3660000000000014</v>
      </c>
      <c r="AR10" s="149">
        <v>6.4848000000000017</v>
      </c>
      <c r="AS10" s="149">
        <v>6.5646600000000017</v>
      </c>
      <c r="AT10" s="149">
        <v>6.6300000000000026</v>
      </c>
      <c r="AU10" s="149">
        <v>6.83</v>
      </c>
      <c r="AV10" s="149">
        <v>7.17</v>
      </c>
      <c r="AW10" s="149">
        <v>6.95</v>
      </c>
      <c r="AX10" s="149">
        <v>7.23</v>
      </c>
      <c r="AY10" s="149">
        <v>7.45</v>
      </c>
      <c r="AZ10" s="149">
        <v>7.79</v>
      </c>
      <c r="BA10" s="149">
        <v>7.2589999999999986</v>
      </c>
      <c r="BB10" s="149">
        <v>6.9499999999999886</v>
      </c>
      <c r="BC10" s="149">
        <v>7.37</v>
      </c>
      <c r="BD10" s="149">
        <v>7.59</v>
      </c>
      <c r="BE10" s="149">
        <v>7.8762000000000008</v>
      </c>
      <c r="BF10" s="149">
        <v>7.1074799999999998</v>
      </c>
      <c r="BG10" s="149">
        <v>6.5949999999999989</v>
      </c>
      <c r="BH10" s="149">
        <v>6.79</v>
      </c>
      <c r="BI10" s="149">
        <v>6.96</v>
      </c>
      <c r="BJ10" s="149">
        <v>7.1</v>
      </c>
      <c r="BK10" s="502">
        <v>7.226</v>
      </c>
      <c r="BL10" s="149">
        <v>7.15</v>
      </c>
      <c r="BM10" s="149">
        <v>7.29</v>
      </c>
      <c r="BN10" s="149">
        <v>6.2799999999999976</v>
      </c>
      <c r="BO10" s="149">
        <v>6.47</v>
      </c>
      <c r="BP10" s="149">
        <v>6.65</v>
      </c>
      <c r="BQ10" s="149">
        <v>5.7649999999999935</v>
      </c>
      <c r="BR10" s="149">
        <v>5.88</v>
      </c>
      <c r="BS10" s="149">
        <v>5.94</v>
      </c>
      <c r="BT10" s="149">
        <v>6.09</v>
      </c>
      <c r="BU10" s="517">
        <v>5.847599999999999</v>
      </c>
      <c r="BV10" s="149">
        <v>5.79</v>
      </c>
      <c r="BW10" s="149">
        <v>5.73</v>
      </c>
      <c r="BX10" s="149">
        <v>5.82</v>
      </c>
      <c r="BY10" s="149">
        <v>5.87</v>
      </c>
      <c r="BZ10" s="149">
        <v>5.13</v>
      </c>
      <c r="CA10" s="149">
        <v>4.784999999999993</v>
      </c>
      <c r="CB10" s="149">
        <v>4.9000000000000004</v>
      </c>
      <c r="CC10" s="149">
        <v>5</v>
      </c>
      <c r="CD10" s="149">
        <v>4.8499999999999996</v>
      </c>
      <c r="CE10" s="149">
        <v>4.3449999999999989</v>
      </c>
      <c r="CF10" s="149">
        <v>4.41</v>
      </c>
      <c r="CG10" s="149">
        <v>4.4800000000000004</v>
      </c>
      <c r="CH10" s="149">
        <v>4.57</v>
      </c>
      <c r="CI10" s="149">
        <v>3.8649999999999984</v>
      </c>
      <c r="CJ10" s="149">
        <v>3.98</v>
      </c>
      <c r="CK10" s="149">
        <v>3.5999999999999943</v>
      </c>
      <c r="CL10" s="149">
        <v>3.6647999999999943</v>
      </c>
      <c r="CM10" s="149">
        <v>2.7099999999999973</v>
      </c>
      <c r="CN10" s="149">
        <v>2.74</v>
      </c>
      <c r="CO10" s="541">
        <v>2.79</v>
      </c>
      <c r="CP10" s="541">
        <v>2.7240335999999998</v>
      </c>
      <c r="CQ10" s="541">
        <v>2.75</v>
      </c>
      <c r="CR10" s="541">
        <v>2.78</v>
      </c>
      <c r="CS10" s="548">
        <v>2.8</v>
      </c>
      <c r="CT10" s="541">
        <v>2.7729999999999992</v>
      </c>
      <c r="CU10" s="541">
        <v>2.8</v>
      </c>
      <c r="CV10" s="541">
        <v>2.81</v>
      </c>
      <c r="CW10" s="541">
        <v>2.7495308000000001</v>
      </c>
      <c r="CX10" s="541">
        <v>2.0650388599999996</v>
      </c>
      <c r="CY10" s="541">
        <v>1.6730116579999992</v>
      </c>
      <c r="CZ10" s="541">
        <v>1.71</v>
      </c>
      <c r="DA10" s="541">
        <v>1.6600000000000001</v>
      </c>
      <c r="DB10" s="541">
        <v>1.69</v>
      </c>
      <c r="DC10" s="541">
        <v>1.5499999999999972</v>
      </c>
      <c r="DD10" s="541">
        <v>1.57</v>
      </c>
      <c r="DE10" s="541">
        <v>1.5049999999999955</v>
      </c>
      <c r="DF10" s="541">
        <v>1.52</v>
      </c>
      <c r="DG10" s="541">
        <v>1.54</v>
      </c>
      <c r="DH10" s="541">
        <v>1.5179499999999972</v>
      </c>
      <c r="DI10" s="541">
        <v>1.53</v>
      </c>
      <c r="DJ10" s="541">
        <v>1.2199999999999989</v>
      </c>
      <c r="DK10" s="541">
        <v>1.26</v>
      </c>
      <c r="DL10" s="541">
        <v>1.28</v>
      </c>
      <c r="DM10" s="149">
        <v>1.1609999999999996</v>
      </c>
      <c r="DN10" s="149">
        <v>1.1099999999999994</v>
      </c>
      <c r="DO10" s="149">
        <v>1.1299999999999999</v>
      </c>
      <c r="DP10" s="149">
        <v>0.61</v>
      </c>
      <c r="DQ10" s="149">
        <v>0.97</v>
      </c>
      <c r="DR10" s="149">
        <v>1.31</v>
      </c>
      <c r="DS10" s="149">
        <v>0.59</v>
      </c>
      <c r="DT10" s="149">
        <v>0.19499999999999673</v>
      </c>
      <c r="DU10" s="574">
        <v>0.2</v>
      </c>
      <c r="DV10" s="149">
        <v>0.2</v>
      </c>
      <c r="DW10" s="149">
        <v>0.2</v>
      </c>
      <c r="DX10" s="149">
        <v>-0.31750000000000006</v>
      </c>
      <c r="DY10" s="149">
        <v>-0.80050000000000021</v>
      </c>
      <c r="DZ10" s="149">
        <v>-1.1989750000000003</v>
      </c>
      <c r="EA10" s="149">
        <v>-1.1849999999999987</v>
      </c>
      <c r="EB10" s="149">
        <v>-1.17</v>
      </c>
      <c r="EC10" s="149">
        <v>-1.18</v>
      </c>
      <c r="ED10" s="149">
        <v>-1.19</v>
      </c>
      <c r="EE10" s="149">
        <v>-1.2</v>
      </c>
      <c r="EF10" s="149">
        <v>-1.21</v>
      </c>
      <c r="EG10" s="149">
        <v>-1.2</v>
      </c>
      <c r="EH10" s="149">
        <v>-1.5700000000000003</v>
      </c>
      <c r="EI10" s="149">
        <v>-1.59</v>
      </c>
      <c r="EJ10" s="593">
        <v>-1.61</v>
      </c>
      <c r="EK10" s="594">
        <v>-1.62</v>
      </c>
      <c r="EL10" s="149">
        <v>-1.6</v>
      </c>
      <c r="EM10" s="596">
        <v>-1.61</v>
      </c>
      <c r="EN10" s="597">
        <v>-1.63</v>
      </c>
      <c r="EO10" s="149">
        <v>-1.62</v>
      </c>
      <c r="EP10" s="600">
        <v>-1.63</v>
      </c>
      <c r="EQ10" s="601">
        <v>-1.61</v>
      </c>
      <c r="ER10" s="602">
        <v>-1.62</v>
      </c>
      <c r="ES10" s="149">
        <v>-1.6</v>
      </c>
      <c r="ET10" s="149">
        <v>-1.58</v>
      </c>
      <c r="EU10" s="149">
        <v>-1.6</v>
      </c>
      <c r="EV10" s="149">
        <v>-1.59</v>
      </c>
      <c r="EW10" s="283">
        <v>-1.61</v>
      </c>
      <c r="EX10" s="284">
        <v>-1.6</v>
      </c>
      <c r="EY10" s="286">
        <v>-1.66</v>
      </c>
      <c r="EZ10" s="615">
        <v>-1.64</v>
      </c>
      <c r="FA10" s="288">
        <v>-1.63</v>
      </c>
      <c r="FB10" s="289">
        <v>-2.2670000000000017</v>
      </c>
      <c r="FC10" s="290">
        <v>-2.5400000000000027</v>
      </c>
      <c r="FD10" s="291">
        <v>-2.56</v>
      </c>
      <c r="FE10" s="292">
        <v>-2.58</v>
      </c>
      <c r="FF10" s="293"/>
      <c r="FG10" s="292"/>
      <c r="FH10" s="295"/>
      <c r="FI10" s="296"/>
      <c r="FJ10" s="297"/>
      <c r="FK10" s="298"/>
      <c r="FL10" s="299"/>
      <c r="FM10" s="300"/>
      <c r="FN10" s="301"/>
      <c r="FO10" s="303"/>
      <c r="FP10" s="304"/>
      <c r="FQ10" s="305"/>
      <c r="FR10" s="306"/>
      <c r="FS10" s="307"/>
      <c r="FT10" s="309"/>
      <c r="FU10" s="309"/>
      <c r="FV10" s="310"/>
      <c r="FW10" s="309"/>
      <c r="FX10" s="309"/>
      <c r="FY10" s="313"/>
      <c r="FZ10" s="316"/>
      <c r="GA10" s="316"/>
      <c r="GB10" s="317"/>
      <c r="GC10" s="319"/>
      <c r="GD10" s="319"/>
      <c r="GE10" s="320"/>
      <c r="GF10" s="321"/>
      <c r="GG10" s="323"/>
      <c r="GH10" s="325"/>
      <c r="GI10" s="326"/>
      <c r="GJ10" s="323"/>
      <c r="GK10" s="323"/>
      <c r="GL10" s="323"/>
      <c r="GM10" s="323"/>
      <c r="GN10" s="323"/>
      <c r="GO10" s="323"/>
      <c r="GP10" s="323"/>
      <c r="GQ10" s="321"/>
      <c r="GR10" s="321"/>
      <c r="GS10" s="334"/>
      <c r="GT10" s="336"/>
      <c r="GU10" s="347"/>
      <c r="GV10" s="347"/>
      <c r="GW10" s="347"/>
      <c r="GX10" s="347"/>
      <c r="GY10" s="352"/>
      <c r="GZ10" s="352"/>
      <c r="HA10" s="352"/>
      <c r="HB10" s="352"/>
      <c r="HC10" s="352"/>
      <c r="HD10" s="355"/>
      <c r="HE10" s="359"/>
      <c r="HF10" s="352"/>
      <c r="HG10" s="364"/>
      <c r="HH10" s="369"/>
      <c r="HI10" s="373"/>
      <c r="HJ10" s="375"/>
      <c r="HK10" s="352"/>
      <c r="HL10" s="352"/>
      <c r="HM10" s="352"/>
      <c r="HN10" s="352"/>
      <c r="HO10" s="386"/>
      <c r="HP10" s="390"/>
      <c r="HQ10" s="392"/>
      <c r="HR10" s="395"/>
      <c r="HS10" s="396"/>
      <c r="HT10" s="399"/>
      <c r="HU10" s="390"/>
      <c r="HV10" s="390"/>
      <c r="HW10" s="390"/>
      <c r="HX10" s="390"/>
      <c r="HY10" s="402"/>
      <c r="HZ10" s="404"/>
      <c r="IA10" s="390"/>
      <c r="IB10" s="390"/>
      <c r="IC10" s="390"/>
      <c r="ID10" s="390"/>
      <c r="IE10" s="409"/>
      <c r="IF10" s="413"/>
      <c r="IG10" s="415"/>
      <c r="IH10" s="418"/>
      <c r="II10" s="420"/>
      <c r="IJ10" s="422"/>
      <c r="IK10" s="425"/>
      <c r="IL10" s="427"/>
      <c r="IM10" s="428"/>
      <c r="IN10" s="429"/>
      <c r="IO10" s="431"/>
      <c r="IP10" s="433"/>
      <c r="IQ10" s="434"/>
      <c r="IR10" s="435"/>
      <c r="IS10" s="436"/>
      <c r="IT10" s="437"/>
      <c r="IU10" s="437"/>
      <c r="IV10" s="437"/>
      <c r="IW10" s="437"/>
      <c r="IX10" s="437"/>
      <c r="IY10" s="437"/>
      <c r="IZ10" s="437"/>
      <c r="JA10" s="437"/>
      <c r="JB10" s="437"/>
      <c r="JC10" s="437"/>
      <c r="JD10" s="437"/>
    </row>
    <row r="11" spans="1:268" s="92" customFormat="1" ht="14.1" customHeight="1">
      <c r="A11" s="111">
        <v>0</v>
      </c>
      <c r="B11" s="110">
        <v>0</v>
      </c>
      <c r="C11" s="110">
        <f>D11-B11</f>
        <v>0</v>
      </c>
      <c r="D11" s="110">
        <v>0</v>
      </c>
      <c r="E11" s="110">
        <f>(D11-N11)/4</f>
        <v>0</v>
      </c>
      <c r="F11" s="791"/>
      <c r="G11" s="792"/>
      <c r="H11" s="792"/>
      <c r="I11" s="793"/>
      <c r="N11" s="149">
        <f>B11</f>
        <v>0</v>
      </c>
      <c r="O11" s="100">
        <v>4</v>
      </c>
      <c r="P11" s="103">
        <v>0.93</v>
      </c>
      <c r="Q11" s="103">
        <v>0.41</v>
      </c>
      <c r="R11" s="103">
        <f t="shared" si="0"/>
        <v>1.34</v>
      </c>
      <c r="S11" s="104">
        <v>1.32</v>
      </c>
      <c r="T11" s="104">
        <v>-0.05</v>
      </c>
      <c r="U11" s="105">
        <f t="shared" si="1"/>
        <v>1.27</v>
      </c>
      <c r="V11" s="103">
        <f t="shared" si="6"/>
        <v>0.26</v>
      </c>
      <c r="W11" s="103">
        <f t="shared" si="7"/>
        <v>0.68500000000000005</v>
      </c>
      <c r="X11" s="103">
        <f t="shared" si="2"/>
        <v>11.140000000000002</v>
      </c>
      <c r="Y11" s="103">
        <f t="shared" si="2"/>
        <v>9.2999999999999989</v>
      </c>
      <c r="Z11" s="103">
        <f t="shared" si="3"/>
        <v>-1.8400000000000034</v>
      </c>
      <c r="AA11" s="103">
        <f t="shared" si="4"/>
        <v>-1.8400000000000034</v>
      </c>
      <c r="AB11" s="590">
        <v>-1.85</v>
      </c>
      <c r="AC11" s="92">
        <f t="shared" si="5"/>
        <v>-9.9999999999966782E-3</v>
      </c>
      <c r="AF11" s="470">
        <v>3.4549999999999965</v>
      </c>
      <c r="AG11" s="149">
        <v>4.2497499999999997</v>
      </c>
      <c r="AH11" s="149">
        <v>4.6399000000000008</v>
      </c>
      <c r="AI11" s="149">
        <v>4.9000000000000021</v>
      </c>
      <c r="AJ11" s="149">
        <v>5.15</v>
      </c>
      <c r="AK11" s="149">
        <v>5.41</v>
      </c>
      <c r="AL11" s="149">
        <v>5.63</v>
      </c>
      <c r="AM11" s="149">
        <v>5.8</v>
      </c>
      <c r="AN11" s="149">
        <v>6.2849999999999966</v>
      </c>
      <c r="AO11" s="149">
        <v>7.2200000000000024</v>
      </c>
      <c r="AP11" s="149">
        <v>7.58</v>
      </c>
      <c r="AQ11" s="149">
        <v>7.652000000000001</v>
      </c>
      <c r="AR11" s="149">
        <v>7.7006000000000014</v>
      </c>
      <c r="AS11" s="149">
        <v>7.7332700000000019</v>
      </c>
      <c r="AT11" s="149">
        <v>7.7600000000000016</v>
      </c>
      <c r="AU11" s="149">
        <v>7.99</v>
      </c>
      <c r="AV11" s="149">
        <v>8.39</v>
      </c>
      <c r="AW11" s="149">
        <v>8.14</v>
      </c>
      <c r="AX11" s="149">
        <v>8.4700000000000006</v>
      </c>
      <c r="AY11" s="149">
        <v>8.7200000000000006</v>
      </c>
      <c r="AZ11" s="149">
        <v>9.11</v>
      </c>
      <c r="BA11" s="149">
        <v>8.5399999999999974</v>
      </c>
      <c r="BB11" s="149">
        <v>8.2499999999999858</v>
      </c>
      <c r="BC11" s="149">
        <v>8.74</v>
      </c>
      <c r="BD11" s="149">
        <v>9</v>
      </c>
      <c r="BE11" s="149">
        <v>9.3391999999999999</v>
      </c>
      <c r="BF11" s="149">
        <v>8.4516799999999996</v>
      </c>
      <c r="BG11" s="149">
        <v>7.8599999999999994</v>
      </c>
      <c r="BH11" s="149">
        <v>8.1</v>
      </c>
      <c r="BI11" s="149">
        <v>8.3000000000000007</v>
      </c>
      <c r="BJ11" s="149">
        <v>8.4700000000000006</v>
      </c>
      <c r="BK11" s="502">
        <v>8.6140000000000008</v>
      </c>
      <c r="BL11" s="149">
        <v>8.5299999999999994</v>
      </c>
      <c r="BM11" s="149">
        <v>8.69</v>
      </c>
      <c r="BN11" s="149">
        <v>7.5799999999999983</v>
      </c>
      <c r="BO11" s="149">
        <v>7.81</v>
      </c>
      <c r="BP11" s="149">
        <v>8.0299999999999994</v>
      </c>
      <c r="BQ11" s="149">
        <v>7.0449999999999946</v>
      </c>
      <c r="BR11" s="149">
        <v>7.19</v>
      </c>
      <c r="BS11" s="149">
        <v>7.26</v>
      </c>
      <c r="BT11" s="149">
        <v>7.44</v>
      </c>
      <c r="BU11" s="517">
        <v>7.1736000000000004</v>
      </c>
      <c r="BV11" s="149">
        <v>7.1</v>
      </c>
      <c r="BW11" s="149">
        <v>7.03</v>
      </c>
      <c r="BX11" s="149">
        <v>7.14</v>
      </c>
      <c r="BY11" s="149">
        <v>7.2</v>
      </c>
      <c r="BZ11" s="149">
        <v>6.34</v>
      </c>
      <c r="CA11" s="149">
        <v>5.9349999999999916</v>
      </c>
      <c r="CB11" s="149">
        <v>6.07</v>
      </c>
      <c r="CC11" s="149">
        <v>6.18</v>
      </c>
      <c r="CD11" s="149">
        <v>6.01</v>
      </c>
      <c r="CE11" s="149">
        <v>5.4649999999999963</v>
      </c>
      <c r="CF11" s="149">
        <v>5.54</v>
      </c>
      <c r="CG11" s="149">
        <v>5.63</v>
      </c>
      <c r="CH11" s="149">
        <v>5.74</v>
      </c>
      <c r="CI11" s="149">
        <v>4.9149999999999974</v>
      </c>
      <c r="CJ11" s="149">
        <v>5.0599999999999996</v>
      </c>
      <c r="CK11" s="149">
        <v>4.6149999999999931</v>
      </c>
      <c r="CL11" s="149">
        <v>4.6980699999999933</v>
      </c>
      <c r="CM11" s="149">
        <v>3.5899999999999963</v>
      </c>
      <c r="CN11" s="149">
        <v>3.63</v>
      </c>
      <c r="CO11" s="541">
        <v>3.7</v>
      </c>
      <c r="CP11" s="541">
        <v>3.61543474</v>
      </c>
      <c r="CQ11" s="541">
        <v>3.66</v>
      </c>
      <c r="CR11" s="541">
        <v>3.7</v>
      </c>
      <c r="CS11" s="548">
        <v>3.73</v>
      </c>
      <c r="CT11" s="541">
        <v>3.6879999999999988</v>
      </c>
      <c r="CU11" s="541">
        <v>3.72</v>
      </c>
      <c r="CV11" s="541">
        <v>3.74</v>
      </c>
      <c r="CW11" s="541">
        <v>3.6624818450000003</v>
      </c>
      <c r="CX11" s="541">
        <v>2.8746168302499995</v>
      </c>
      <c r="CY11" s="541">
        <v>2.4233850490749989</v>
      </c>
      <c r="CZ11" s="541">
        <v>2.4700000000000002</v>
      </c>
      <c r="DA11" s="541">
        <v>2.3349999999999991</v>
      </c>
      <c r="DB11" s="541">
        <v>2.38</v>
      </c>
      <c r="DC11" s="541">
        <v>2.3049999999999962</v>
      </c>
      <c r="DD11" s="541">
        <v>2.33</v>
      </c>
      <c r="DE11" s="541">
        <v>2.1349999999999945</v>
      </c>
      <c r="DF11" s="541">
        <v>2.16</v>
      </c>
      <c r="DG11" s="541">
        <v>2.1800000000000002</v>
      </c>
      <c r="DH11" s="541">
        <v>2.1516499999999965</v>
      </c>
      <c r="DI11" s="541">
        <v>2.17</v>
      </c>
      <c r="DJ11" s="541">
        <v>1.6899999999999977</v>
      </c>
      <c r="DK11" s="541">
        <v>1.74</v>
      </c>
      <c r="DL11" s="541">
        <v>1.77</v>
      </c>
      <c r="DM11" s="149">
        <v>1.573999999999999</v>
      </c>
      <c r="DN11" s="149">
        <v>1.4899999999999984</v>
      </c>
      <c r="DO11" s="149">
        <v>1.52</v>
      </c>
      <c r="DP11" s="149">
        <v>1.01</v>
      </c>
      <c r="DQ11" s="149">
        <v>1.37</v>
      </c>
      <c r="DR11" s="149">
        <v>1.71</v>
      </c>
      <c r="DS11" s="149">
        <v>0.9</v>
      </c>
      <c r="DT11" s="149">
        <v>0.45999999999999552</v>
      </c>
      <c r="DU11" s="574">
        <v>0.46</v>
      </c>
      <c r="DV11" s="149">
        <v>0.46</v>
      </c>
      <c r="DW11" s="149">
        <v>0.46</v>
      </c>
      <c r="DX11" s="149">
        <v>-7.8500000000000181E-2</v>
      </c>
      <c r="DY11" s="149">
        <v>-0.58110000000000039</v>
      </c>
      <c r="DZ11" s="149">
        <v>-0.99574500000000066</v>
      </c>
      <c r="EA11" s="149">
        <v>-1.0599999999999987</v>
      </c>
      <c r="EB11" s="149">
        <v>-1.05</v>
      </c>
      <c r="EC11" s="149">
        <v>-1.06</v>
      </c>
      <c r="ED11" s="149">
        <v>-1.07</v>
      </c>
      <c r="EE11" s="149">
        <v>-1.08</v>
      </c>
      <c r="EF11" s="149">
        <v>-1.0900000000000001</v>
      </c>
      <c r="EG11" s="149">
        <v>-1.08</v>
      </c>
      <c r="EH11" s="149">
        <v>-1.4400000000000013</v>
      </c>
      <c r="EI11" s="149">
        <v>-1.46</v>
      </c>
      <c r="EJ11" s="593">
        <v>-1.47</v>
      </c>
      <c r="EK11" s="594">
        <v>-1.48</v>
      </c>
      <c r="EL11" s="149">
        <v>-1.47</v>
      </c>
      <c r="EM11" s="596">
        <v>-1.48</v>
      </c>
      <c r="EN11" s="597">
        <v>-1.5</v>
      </c>
      <c r="EO11" s="149">
        <v>-1.49</v>
      </c>
      <c r="EP11" s="600">
        <v>-1.5</v>
      </c>
      <c r="EQ11" s="601">
        <v>-1.49</v>
      </c>
      <c r="ER11" s="602">
        <v>-1.5</v>
      </c>
      <c r="ES11" s="149">
        <v>-1.47</v>
      </c>
      <c r="ET11" s="149">
        <v>-1.46</v>
      </c>
      <c r="EU11" s="149">
        <v>-1.48</v>
      </c>
      <c r="EV11" s="149">
        <v>-1.47</v>
      </c>
      <c r="EW11" s="283">
        <v>-1.48</v>
      </c>
      <c r="EX11" s="284">
        <v>-1.47</v>
      </c>
      <c r="EY11" s="286">
        <v>-1.53</v>
      </c>
      <c r="EZ11" s="615">
        <v>-1.51</v>
      </c>
      <c r="FA11" s="288">
        <v>-1.5</v>
      </c>
      <c r="FB11" s="289">
        <v>-2.035500000000003</v>
      </c>
      <c r="FC11" s="290">
        <v>-2.2650000000000041</v>
      </c>
      <c r="FD11" s="291">
        <v>-2.2799999999999998</v>
      </c>
      <c r="FE11" s="292">
        <v>-2.2999999999999998</v>
      </c>
      <c r="FF11" s="293"/>
      <c r="FG11" s="292"/>
      <c r="FH11" s="295"/>
      <c r="FI11" s="296"/>
      <c r="FJ11" s="297"/>
      <c r="FK11" s="298"/>
      <c r="FL11" s="299"/>
      <c r="FM11" s="300"/>
      <c r="FN11" s="301"/>
      <c r="FO11" s="303"/>
      <c r="FP11" s="304"/>
      <c r="FQ11" s="305"/>
      <c r="FR11" s="306"/>
      <c r="FS11" s="307"/>
      <c r="FT11" s="309"/>
      <c r="FU11" s="309"/>
      <c r="FV11" s="310"/>
      <c r="FW11" s="309"/>
      <c r="FX11" s="309"/>
      <c r="FY11" s="313"/>
      <c r="FZ11" s="316"/>
      <c r="GA11" s="316"/>
      <c r="GB11" s="317"/>
      <c r="GC11" s="319"/>
      <c r="GD11" s="319"/>
      <c r="GE11" s="320"/>
      <c r="GF11" s="321"/>
      <c r="GG11" s="323"/>
      <c r="GH11" s="325"/>
      <c r="GI11" s="326"/>
      <c r="GJ11" s="323"/>
      <c r="GK11" s="323"/>
      <c r="GL11" s="323"/>
      <c r="GM11" s="323"/>
      <c r="GN11" s="323"/>
      <c r="GO11" s="323"/>
      <c r="GP11" s="323"/>
      <c r="GQ11" s="321"/>
      <c r="GR11" s="321"/>
      <c r="GS11" s="334"/>
      <c r="GT11" s="336"/>
      <c r="GU11" s="347"/>
      <c r="GV11" s="347"/>
      <c r="GW11" s="347"/>
      <c r="GX11" s="347"/>
      <c r="GY11" s="352"/>
      <c r="GZ11" s="352"/>
      <c r="HA11" s="352"/>
      <c r="HB11" s="352"/>
      <c r="HC11" s="352"/>
      <c r="HD11" s="355"/>
      <c r="HE11" s="359"/>
      <c r="HF11" s="352"/>
      <c r="HG11" s="364"/>
      <c r="HH11" s="369"/>
      <c r="HI11" s="373"/>
      <c r="HJ11" s="375"/>
      <c r="HK11" s="352"/>
      <c r="HL11" s="352"/>
      <c r="HM11" s="352"/>
      <c r="HN11" s="352"/>
      <c r="HO11" s="386"/>
      <c r="HP11" s="390"/>
      <c r="HQ11" s="392"/>
      <c r="HR11" s="395"/>
      <c r="HS11" s="396"/>
      <c r="HT11" s="399"/>
      <c r="HU11" s="390"/>
      <c r="HV11" s="390"/>
      <c r="HW11" s="390"/>
      <c r="HX11" s="390"/>
      <c r="HY11" s="402"/>
      <c r="HZ11" s="404"/>
      <c r="IA11" s="390"/>
      <c r="IB11" s="390"/>
      <c r="IC11" s="390"/>
      <c r="ID11" s="390"/>
      <c r="IE11" s="409"/>
      <c r="IF11" s="413"/>
      <c r="IG11" s="415"/>
      <c r="IH11" s="418"/>
      <c r="II11" s="420"/>
      <c r="IJ11" s="422"/>
      <c r="IK11" s="425"/>
      <c r="IL11" s="427"/>
      <c r="IM11" s="428"/>
      <c r="IN11" s="429"/>
      <c r="IO11" s="431"/>
      <c r="IP11" s="433"/>
      <c r="IQ11" s="434"/>
      <c r="IR11" s="435"/>
      <c r="IS11" s="436"/>
      <c r="IT11" s="437"/>
      <c r="IU11" s="437"/>
      <c r="IV11" s="437"/>
      <c r="IW11" s="437"/>
      <c r="IX11" s="437"/>
      <c r="IY11" s="437"/>
      <c r="IZ11" s="437"/>
      <c r="JA11" s="437"/>
      <c r="JB11" s="437"/>
      <c r="JC11" s="437"/>
      <c r="JD11" s="437"/>
    </row>
    <row r="12" spans="1:268" s="92" customFormat="1" ht="14.1" customHeight="1">
      <c r="A12" s="111">
        <v>-0.5</v>
      </c>
      <c r="B12" s="110">
        <v>-0.27</v>
      </c>
      <c r="C12" s="110">
        <f t="shared" ref="C12:C75" si="8">D12-B12</f>
        <v>0</v>
      </c>
      <c r="D12" s="110">
        <v>-0.27</v>
      </c>
      <c r="E12" s="110">
        <f t="shared" ref="E12:E75" si="9">(D12-N12)/4</f>
        <v>0</v>
      </c>
      <c r="F12" s="791"/>
      <c r="G12" s="792"/>
      <c r="H12" s="792"/>
      <c r="I12" s="793"/>
      <c r="N12" s="590">
        <f t="shared" ref="N12:N75" si="10">B12</f>
        <v>-0.27</v>
      </c>
      <c r="O12" s="100">
        <v>4.5</v>
      </c>
      <c r="P12" s="103">
        <v>2.95</v>
      </c>
      <c r="Q12" s="103">
        <v>-1.65</v>
      </c>
      <c r="R12" s="103">
        <f t="shared" si="0"/>
        <v>1.3000000000000003</v>
      </c>
      <c r="S12" s="104">
        <v>3.35</v>
      </c>
      <c r="T12" s="104">
        <v>-2.1800000000000002</v>
      </c>
      <c r="U12" s="105">
        <f t="shared" si="1"/>
        <v>1.17</v>
      </c>
      <c r="V12" s="103">
        <f t="shared" si="6"/>
        <v>2.2999999999999998</v>
      </c>
      <c r="W12" s="103">
        <f t="shared" si="7"/>
        <v>2.7650000000000001</v>
      </c>
      <c r="X12" s="103">
        <f t="shared" si="2"/>
        <v>13.440000000000001</v>
      </c>
      <c r="Y12" s="103">
        <f t="shared" si="2"/>
        <v>12.065</v>
      </c>
      <c r="Z12" s="103">
        <f t="shared" si="3"/>
        <v>-1.3750000000000018</v>
      </c>
      <c r="AA12" s="103">
        <f t="shared" si="4"/>
        <v>-1.3750000000000018</v>
      </c>
      <c r="AB12" s="590">
        <v>-1.38</v>
      </c>
      <c r="AC12" s="92">
        <f t="shared" si="5"/>
        <v>-4.9999999999981171E-3</v>
      </c>
      <c r="AF12" s="470">
        <v>5.3949999999999978</v>
      </c>
      <c r="AG12" s="149">
        <v>5.488500000000001</v>
      </c>
      <c r="AH12" s="149">
        <v>5.5344000000000024</v>
      </c>
      <c r="AI12" s="149">
        <v>5.5650000000000031</v>
      </c>
      <c r="AJ12" s="149">
        <v>5.84</v>
      </c>
      <c r="AK12" s="149">
        <v>6.13</v>
      </c>
      <c r="AL12" s="149">
        <v>6.38</v>
      </c>
      <c r="AM12" s="149">
        <v>6.57</v>
      </c>
      <c r="AN12" s="149">
        <v>7.3099999999999969</v>
      </c>
      <c r="AO12" s="149">
        <v>8.5350000000000019</v>
      </c>
      <c r="AP12" s="149">
        <v>8.9600000000000009</v>
      </c>
      <c r="AQ12" s="149">
        <v>8.9240000000000013</v>
      </c>
      <c r="AR12" s="149">
        <v>8.8997000000000028</v>
      </c>
      <c r="AS12" s="149">
        <v>8.8833650000000031</v>
      </c>
      <c r="AT12" s="149">
        <v>8.8700000000000028</v>
      </c>
      <c r="AU12" s="149">
        <v>9.14</v>
      </c>
      <c r="AV12" s="149">
        <v>9.6</v>
      </c>
      <c r="AW12" s="149">
        <v>9.31</v>
      </c>
      <c r="AX12" s="149">
        <v>9.68</v>
      </c>
      <c r="AY12" s="149">
        <v>9.9700000000000006</v>
      </c>
      <c r="AZ12" s="149">
        <v>10.42</v>
      </c>
      <c r="BA12" s="149">
        <v>9.8184999999999985</v>
      </c>
      <c r="BB12" s="149">
        <v>9.5449999999999857</v>
      </c>
      <c r="BC12" s="149">
        <v>10.119999999999999</v>
      </c>
      <c r="BD12" s="149">
        <v>10.42</v>
      </c>
      <c r="BE12" s="149">
        <v>10.801599999999999</v>
      </c>
      <c r="BF12" s="149">
        <v>9.8226399999999998</v>
      </c>
      <c r="BG12" s="149">
        <v>9.17</v>
      </c>
      <c r="BH12" s="149">
        <v>9.4499999999999993</v>
      </c>
      <c r="BI12" s="149">
        <v>9.69</v>
      </c>
      <c r="BJ12" s="149">
        <v>9.8800000000000008</v>
      </c>
      <c r="BK12" s="502">
        <v>10.042000000000002</v>
      </c>
      <c r="BL12" s="149">
        <v>9.94</v>
      </c>
      <c r="BM12" s="149">
        <v>10.119999999999999</v>
      </c>
      <c r="BN12" s="149">
        <v>8.9249999999999989</v>
      </c>
      <c r="BO12" s="149">
        <v>9.19</v>
      </c>
      <c r="BP12" s="149">
        <v>9.4499999999999993</v>
      </c>
      <c r="BQ12" s="149">
        <v>8.4149999999999938</v>
      </c>
      <c r="BR12" s="149">
        <v>8.58</v>
      </c>
      <c r="BS12" s="149">
        <v>8.67</v>
      </c>
      <c r="BT12" s="149">
        <v>8.89</v>
      </c>
      <c r="BU12" s="517">
        <v>8.6032000000000011</v>
      </c>
      <c r="BV12" s="149">
        <v>8.52</v>
      </c>
      <c r="BW12" s="149">
        <v>8.43</v>
      </c>
      <c r="BX12" s="149">
        <v>8.56</v>
      </c>
      <c r="BY12" s="149">
        <v>8.6300000000000008</v>
      </c>
      <c r="BZ12" s="149">
        <v>7.66</v>
      </c>
      <c r="CA12" s="149">
        <v>7.204999999999993</v>
      </c>
      <c r="CB12" s="149">
        <v>7.37</v>
      </c>
      <c r="CC12" s="149">
        <v>7.51</v>
      </c>
      <c r="CD12" s="149">
        <v>7.3</v>
      </c>
      <c r="CE12" s="149">
        <v>6.6699999999999964</v>
      </c>
      <c r="CF12" s="149">
        <v>6.76</v>
      </c>
      <c r="CG12" s="149">
        <v>6.87</v>
      </c>
      <c r="CH12" s="149">
        <v>7.01</v>
      </c>
      <c r="CI12" s="149">
        <v>5.8349999999999991</v>
      </c>
      <c r="CJ12" s="149">
        <v>6.01</v>
      </c>
      <c r="CK12" s="149">
        <v>5.6749999999999918</v>
      </c>
      <c r="CL12" s="149">
        <v>5.7771499999999918</v>
      </c>
      <c r="CM12" s="149">
        <v>4.5749999999999975</v>
      </c>
      <c r="CN12" s="149">
        <v>4.63</v>
      </c>
      <c r="CO12" s="541">
        <v>4.72</v>
      </c>
      <c r="CP12" s="541">
        <v>4.6160112999999994</v>
      </c>
      <c r="CQ12" s="541">
        <v>4.67</v>
      </c>
      <c r="CR12" s="541">
        <v>4.72</v>
      </c>
      <c r="CS12" s="548">
        <v>4.75</v>
      </c>
      <c r="CT12" s="541">
        <v>4.6974999999999989</v>
      </c>
      <c r="CU12" s="541">
        <v>4.74</v>
      </c>
      <c r="CV12" s="541">
        <v>4.76</v>
      </c>
      <c r="CW12" s="541">
        <v>4.6646770249999996</v>
      </c>
      <c r="CX12" s="541">
        <v>3.8096046612499994</v>
      </c>
      <c r="CY12" s="541">
        <v>3.3198813983749993</v>
      </c>
      <c r="CZ12" s="541">
        <v>3.39</v>
      </c>
      <c r="DA12" s="541">
        <v>3.08</v>
      </c>
      <c r="DB12" s="541">
        <v>3.14</v>
      </c>
      <c r="DC12" s="541">
        <v>3.0549999999999962</v>
      </c>
      <c r="DD12" s="541">
        <v>3.09</v>
      </c>
      <c r="DE12" s="541">
        <v>2.8149999999999942</v>
      </c>
      <c r="DF12" s="541">
        <v>2.84</v>
      </c>
      <c r="DG12" s="541">
        <v>2.87</v>
      </c>
      <c r="DH12" s="541">
        <v>2.8353499999999965</v>
      </c>
      <c r="DI12" s="541">
        <v>2.86</v>
      </c>
      <c r="DJ12" s="541">
        <v>2.2549999999999972</v>
      </c>
      <c r="DK12" s="541">
        <v>2.3199999999999998</v>
      </c>
      <c r="DL12" s="541">
        <v>2.35</v>
      </c>
      <c r="DM12" s="149">
        <v>2.115499999999999</v>
      </c>
      <c r="DN12" s="149">
        <v>2.0149999999999988</v>
      </c>
      <c r="DO12" s="149">
        <v>2.06</v>
      </c>
      <c r="DP12" s="149">
        <v>1.54</v>
      </c>
      <c r="DQ12" s="149">
        <v>1.92</v>
      </c>
      <c r="DR12" s="149">
        <v>2.2799999999999998</v>
      </c>
      <c r="DS12" s="149">
        <v>1.35</v>
      </c>
      <c r="DT12" s="149">
        <v>0.8549999999999951</v>
      </c>
      <c r="DU12" s="574">
        <v>0.86</v>
      </c>
      <c r="DV12" s="149">
        <v>0.87</v>
      </c>
      <c r="DW12" s="149">
        <v>0.88</v>
      </c>
      <c r="DX12" s="149">
        <v>0.32650000000000012</v>
      </c>
      <c r="DY12" s="149">
        <v>-0.19009999999999994</v>
      </c>
      <c r="DZ12" s="149">
        <v>-0.61629499999999993</v>
      </c>
      <c r="EA12" s="149">
        <v>-0.79499999999999815</v>
      </c>
      <c r="EB12" s="149">
        <v>-0.79</v>
      </c>
      <c r="EC12" s="149">
        <v>-0.8</v>
      </c>
      <c r="ED12" s="149">
        <v>-0.81</v>
      </c>
      <c r="EE12" s="149">
        <v>-0.82</v>
      </c>
      <c r="EF12" s="149">
        <v>-0.82</v>
      </c>
      <c r="EG12" s="149">
        <v>-0.81</v>
      </c>
      <c r="EH12" s="149">
        <v>-0.95000000000000107</v>
      </c>
      <c r="EI12" s="149">
        <v>-0.96</v>
      </c>
      <c r="EJ12" s="593">
        <v>-0.97</v>
      </c>
      <c r="EK12" s="594">
        <v>-0.98</v>
      </c>
      <c r="EL12" s="149">
        <v>-0.97</v>
      </c>
      <c r="EM12" s="596">
        <v>-0.98</v>
      </c>
      <c r="EN12" s="597">
        <v>-0.99</v>
      </c>
      <c r="EO12" s="149">
        <v>-0.98</v>
      </c>
      <c r="EP12" s="600">
        <v>-0.99</v>
      </c>
      <c r="EQ12" s="601">
        <v>-0.98</v>
      </c>
      <c r="ER12" s="602">
        <v>-0.99</v>
      </c>
      <c r="ES12" s="149">
        <v>-0.97</v>
      </c>
      <c r="ET12" s="149">
        <v>-0.96</v>
      </c>
      <c r="EU12" s="149">
        <v>-0.97</v>
      </c>
      <c r="EV12" s="149">
        <v>-0.96</v>
      </c>
      <c r="EW12" s="283">
        <v>-0.97</v>
      </c>
      <c r="EX12" s="284">
        <v>-0.96</v>
      </c>
      <c r="EY12" s="286">
        <v>-1</v>
      </c>
      <c r="EZ12" s="615">
        <v>-0.99</v>
      </c>
      <c r="FA12" s="288">
        <v>-0.98</v>
      </c>
      <c r="FB12" s="289">
        <v>-1.5820000000000023</v>
      </c>
      <c r="FC12" s="290">
        <v>-1.8400000000000034</v>
      </c>
      <c r="FD12" s="291">
        <v>-1.85</v>
      </c>
      <c r="FE12" s="292">
        <v>-1.87</v>
      </c>
      <c r="FF12" s="293"/>
      <c r="FG12" s="292"/>
      <c r="FH12" s="295"/>
      <c r="FI12" s="296"/>
      <c r="FJ12" s="297"/>
      <c r="FK12" s="298"/>
      <c r="FL12" s="299"/>
      <c r="FM12" s="300"/>
      <c r="FN12" s="301"/>
      <c r="FO12" s="303"/>
      <c r="FP12" s="304"/>
      <c r="FQ12" s="305"/>
      <c r="FR12" s="306"/>
      <c r="FS12" s="307"/>
      <c r="FT12" s="309"/>
      <c r="FU12" s="309"/>
      <c r="FV12" s="310"/>
      <c r="FW12" s="309"/>
      <c r="FX12" s="309"/>
      <c r="FY12" s="313"/>
      <c r="FZ12" s="316"/>
      <c r="GA12" s="316"/>
      <c r="GB12" s="317"/>
      <c r="GC12" s="319"/>
      <c r="GD12" s="319"/>
      <c r="GE12" s="320"/>
      <c r="GF12" s="321"/>
      <c r="GG12" s="323"/>
      <c r="GH12" s="325"/>
      <c r="GI12" s="326"/>
      <c r="GJ12" s="323"/>
      <c r="GK12" s="323"/>
      <c r="GL12" s="323"/>
      <c r="GM12" s="323"/>
      <c r="GN12" s="323"/>
      <c r="GO12" s="323"/>
      <c r="GP12" s="323"/>
      <c r="GQ12" s="321"/>
      <c r="GR12" s="321"/>
      <c r="GS12" s="334"/>
      <c r="GT12" s="336"/>
      <c r="GU12" s="347"/>
      <c r="GV12" s="347"/>
      <c r="GW12" s="347"/>
      <c r="GX12" s="347"/>
      <c r="GY12" s="352"/>
      <c r="GZ12" s="352"/>
      <c r="HA12" s="352"/>
      <c r="HB12" s="352"/>
      <c r="HC12" s="352"/>
      <c r="HD12" s="355"/>
      <c r="HE12" s="359"/>
      <c r="HF12" s="352"/>
      <c r="HG12" s="364"/>
      <c r="HH12" s="369"/>
      <c r="HI12" s="373"/>
      <c r="HJ12" s="375"/>
      <c r="HK12" s="352"/>
      <c r="HL12" s="352"/>
      <c r="HM12" s="352"/>
      <c r="HN12" s="352"/>
      <c r="HO12" s="386"/>
      <c r="HP12" s="390"/>
      <c r="HQ12" s="392"/>
      <c r="HR12" s="395"/>
      <c r="HS12" s="396"/>
      <c r="HT12" s="399"/>
      <c r="HU12" s="390"/>
      <c r="HV12" s="390"/>
      <c r="HW12" s="390"/>
      <c r="HX12" s="390"/>
      <c r="HY12" s="402"/>
      <c r="HZ12" s="404"/>
      <c r="IA12" s="390"/>
      <c r="IB12" s="390"/>
      <c r="IC12" s="390"/>
      <c r="ID12" s="390"/>
      <c r="IE12" s="409"/>
      <c r="IF12" s="413"/>
      <c r="IG12" s="415"/>
      <c r="IH12" s="418"/>
      <c r="II12" s="420"/>
      <c r="IJ12" s="422"/>
      <c r="IK12" s="425"/>
      <c r="IL12" s="427"/>
      <c r="IM12" s="428"/>
      <c r="IN12" s="429"/>
      <c r="IO12" s="431"/>
      <c r="IP12" s="433"/>
      <c r="IQ12" s="434"/>
      <c r="IR12" s="435"/>
      <c r="IS12" s="436"/>
      <c r="IT12" s="437"/>
      <c r="IU12" s="437"/>
      <c r="IV12" s="437"/>
      <c r="IW12" s="437"/>
      <c r="IX12" s="437"/>
      <c r="IY12" s="437"/>
      <c r="IZ12" s="437"/>
      <c r="JA12" s="437"/>
      <c r="JB12" s="437"/>
      <c r="JC12" s="437"/>
      <c r="JD12" s="437"/>
    </row>
    <row r="13" spans="1:268" s="92" customFormat="1" ht="14.1" customHeight="1">
      <c r="A13" s="111">
        <v>-1</v>
      </c>
      <c r="B13" s="110">
        <v>-1.0900000000000001</v>
      </c>
      <c r="C13" s="110">
        <f t="shared" si="8"/>
        <v>-1.0000000000000009E-2</v>
      </c>
      <c r="D13" s="110">
        <v>-1.1000000000000001</v>
      </c>
      <c r="E13" s="110">
        <f t="shared" si="9"/>
        <v>-2.5000000000000022E-3</v>
      </c>
      <c r="F13" s="791"/>
      <c r="G13" s="792"/>
      <c r="H13" s="792"/>
      <c r="I13" s="793"/>
      <c r="N13" s="590">
        <f t="shared" si="10"/>
        <v>-1.0900000000000001</v>
      </c>
      <c r="O13" s="100">
        <v>5</v>
      </c>
      <c r="P13" s="103">
        <v>-0.17</v>
      </c>
      <c r="Q13" s="103">
        <v>1.58</v>
      </c>
      <c r="R13" s="103">
        <f t="shared" si="0"/>
        <v>1.4100000000000001</v>
      </c>
      <c r="S13" s="104">
        <v>0.15</v>
      </c>
      <c r="T13" s="104">
        <v>1.1000000000000001</v>
      </c>
      <c r="U13" s="105">
        <f t="shared" si="1"/>
        <v>1.25</v>
      </c>
      <c r="V13" s="103">
        <f t="shared" si="6"/>
        <v>-0.875</v>
      </c>
      <c r="W13" s="103">
        <f t="shared" si="7"/>
        <v>-0.47500000000000003</v>
      </c>
      <c r="X13" s="103">
        <f t="shared" si="2"/>
        <v>12.565000000000001</v>
      </c>
      <c r="Y13" s="103">
        <f t="shared" si="2"/>
        <v>11.59</v>
      </c>
      <c r="Z13" s="103">
        <f t="shared" si="3"/>
        <v>-0.97500000000000142</v>
      </c>
      <c r="AA13" s="103">
        <f t="shared" si="4"/>
        <v>-0.97500000000000142</v>
      </c>
      <c r="AB13" s="590">
        <v>-0.98</v>
      </c>
      <c r="AC13" s="92">
        <f t="shared" si="5"/>
        <v>-4.9999999999985612E-3</v>
      </c>
      <c r="AF13" s="470">
        <v>4.9899999999999984</v>
      </c>
      <c r="AG13" s="149">
        <v>5.6610000000000014</v>
      </c>
      <c r="AH13" s="149">
        <v>5.9904000000000028</v>
      </c>
      <c r="AI13" s="149">
        <v>6.2100000000000044</v>
      </c>
      <c r="AJ13" s="149">
        <v>6.52</v>
      </c>
      <c r="AK13" s="149">
        <v>6.85</v>
      </c>
      <c r="AL13" s="149">
        <v>7.12</v>
      </c>
      <c r="AM13" s="149">
        <v>7.33</v>
      </c>
      <c r="AN13" s="149">
        <v>8.2749999999999986</v>
      </c>
      <c r="AO13" s="149">
        <v>9.6950000000000038</v>
      </c>
      <c r="AP13" s="149">
        <v>10.18</v>
      </c>
      <c r="AQ13" s="149">
        <v>10.110000000000001</v>
      </c>
      <c r="AR13" s="149">
        <v>10.062750000000001</v>
      </c>
      <c r="AS13" s="149">
        <v>10.030987500000002</v>
      </c>
      <c r="AT13" s="149">
        <v>10.005000000000003</v>
      </c>
      <c r="AU13" s="149">
        <v>10.31</v>
      </c>
      <c r="AV13" s="149">
        <v>10.83</v>
      </c>
      <c r="AW13" s="149">
        <v>10.51</v>
      </c>
      <c r="AX13" s="149">
        <v>10.93</v>
      </c>
      <c r="AY13" s="149">
        <v>11.26</v>
      </c>
      <c r="AZ13" s="149">
        <v>11.77</v>
      </c>
      <c r="BA13" s="149">
        <v>11.120499999999998</v>
      </c>
      <c r="BB13" s="149">
        <v>10.844999999999988</v>
      </c>
      <c r="BC13" s="149">
        <v>11.5</v>
      </c>
      <c r="BD13" s="149">
        <v>11.85</v>
      </c>
      <c r="BE13" s="149">
        <v>12.284599999999999</v>
      </c>
      <c r="BF13" s="149">
        <v>11.228840000000002</v>
      </c>
      <c r="BG13" s="149">
        <v>10.525000000000002</v>
      </c>
      <c r="BH13" s="149">
        <v>10.84</v>
      </c>
      <c r="BI13" s="149">
        <v>11.11</v>
      </c>
      <c r="BJ13" s="149">
        <v>11.33</v>
      </c>
      <c r="BK13" s="502">
        <v>11.5145</v>
      </c>
      <c r="BL13" s="149">
        <v>11.4</v>
      </c>
      <c r="BM13" s="149">
        <v>11.605</v>
      </c>
      <c r="BN13" s="149">
        <v>10.515000000000001</v>
      </c>
      <c r="BO13" s="149">
        <v>10.83</v>
      </c>
      <c r="BP13" s="149">
        <v>11.13</v>
      </c>
      <c r="BQ13" s="149">
        <v>10.079999999999995</v>
      </c>
      <c r="BR13" s="149">
        <v>10.28</v>
      </c>
      <c r="BS13" s="149">
        <v>10.38</v>
      </c>
      <c r="BT13" s="149">
        <v>10.64</v>
      </c>
      <c r="BU13" s="517">
        <v>10.378400000000001</v>
      </c>
      <c r="BV13" s="149">
        <v>10.27</v>
      </c>
      <c r="BW13" s="149">
        <v>10.17</v>
      </c>
      <c r="BX13" s="149">
        <v>10.32</v>
      </c>
      <c r="BY13" s="149">
        <v>10.4</v>
      </c>
      <c r="BZ13" s="149">
        <v>9.32</v>
      </c>
      <c r="CA13" s="149">
        <v>8.8049999999999926</v>
      </c>
      <c r="CB13" s="149">
        <v>9.01</v>
      </c>
      <c r="CC13" s="149">
        <v>9.18</v>
      </c>
      <c r="CD13" s="149">
        <v>8.93</v>
      </c>
      <c r="CE13" s="149">
        <v>8.1649999999999956</v>
      </c>
      <c r="CF13" s="149">
        <v>8.2799999999999994</v>
      </c>
      <c r="CG13" s="149">
        <v>8.41</v>
      </c>
      <c r="CH13" s="149">
        <v>8.58</v>
      </c>
      <c r="CI13" s="149">
        <v>7.3499999999999979</v>
      </c>
      <c r="CJ13" s="149">
        <v>7.57</v>
      </c>
      <c r="CK13" s="149">
        <v>7.1049999999999933</v>
      </c>
      <c r="CL13" s="149">
        <v>7.2328899999999932</v>
      </c>
      <c r="CM13" s="149">
        <v>5.9649999999999999</v>
      </c>
      <c r="CN13" s="149">
        <v>6.03</v>
      </c>
      <c r="CO13" s="541">
        <v>6.15</v>
      </c>
      <c r="CP13" s="541">
        <v>6.0198079800000004</v>
      </c>
      <c r="CQ13" s="541">
        <v>6.09</v>
      </c>
      <c r="CR13" s="541">
        <v>6.15</v>
      </c>
      <c r="CS13" s="548">
        <v>6.19</v>
      </c>
      <c r="CT13" s="541">
        <v>6.1225000000000005</v>
      </c>
      <c r="CU13" s="541">
        <v>6.17</v>
      </c>
      <c r="CV13" s="541">
        <v>6.2</v>
      </c>
      <c r="CW13" s="541">
        <v>6.0806573150000007</v>
      </c>
      <c r="CX13" s="541">
        <v>5.0792957917500008</v>
      </c>
      <c r="CY13" s="541">
        <v>4.5057887375250019</v>
      </c>
      <c r="CZ13" s="541">
        <v>4.5999999999999996</v>
      </c>
      <c r="DA13" s="541">
        <v>4.1350000000000016</v>
      </c>
      <c r="DB13" s="541">
        <v>4.21</v>
      </c>
      <c r="DC13" s="541">
        <v>4.134999999999998</v>
      </c>
      <c r="DD13" s="541">
        <v>4.18</v>
      </c>
      <c r="DE13" s="541">
        <v>3.7999999999999936</v>
      </c>
      <c r="DF13" s="541">
        <v>3.84</v>
      </c>
      <c r="DG13" s="541">
        <v>3.88</v>
      </c>
      <c r="DH13" s="541">
        <v>3.8295999999999961</v>
      </c>
      <c r="DI13" s="541">
        <v>3.87</v>
      </c>
      <c r="DJ13" s="541">
        <v>3.1149999999999984</v>
      </c>
      <c r="DK13" s="541">
        <v>3.21</v>
      </c>
      <c r="DL13" s="541">
        <v>3.26</v>
      </c>
      <c r="DM13" s="149">
        <v>2.9240000000000008</v>
      </c>
      <c r="DN13" s="149">
        <v>2.7800000000000011</v>
      </c>
      <c r="DO13" s="149">
        <v>2.84</v>
      </c>
      <c r="DP13" s="149">
        <v>2.31</v>
      </c>
      <c r="DQ13" s="149">
        <v>2.69</v>
      </c>
      <c r="DR13" s="149">
        <v>3.06</v>
      </c>
      <c r="DS13" s="149">
        <v>2.08</v>
      </c>
      <c r="DT13" s="149">
        <v>1.5549999999999962</v>
      </c>
      <c r="DU13" s="574">
        <v>1.56</v>
      </c>
      <c r="DV13" s="149">
        <v>1.58</v>
      </c>
      <c r="DW13" s="149">
        <v>1.6</v>
      </c>
      <c r="DX13" s="149">
        <v>1.0075000000000007</v>
      </c>
      <c r="DY13" s="149">
        <v>0.45450000000000113</v>
      </c>
      <c r="DZ13" s="149">
        <v>-1.7249999999985333E-3</v>
      </c>
      <c r="EA13" s="149">
        <v>-0.22999999999999687</v>
      </c>
      <c r="EB13" s="149">
        <v>-0.23</v>
      </c>
      <c r="EC13" s="149">
        <v>-0.23</v>
      </c>
      <c r="ED13" s="149">
        <v>-0.23</v>
      </c>
      <c r="EE13" s="149">
        <v>-0.23</v>
      </c>
      <c r="EF13" s="149">
        <v>-0.23</v>
      </c>
      <c r="EG13" s="149">
        <v>-0.23</v>
      </c>
      <c r="EH13" s="149">
        <v>-0.44500000000000028</v>
      </c>
      <c r="EI13" s="149">
        <v>-0.45</v>
      </c>
      <c r="EJ13" s="593">
        <v>-0.45</v>
      </c>
      <c r="EK13" s="594">
        <v>-0.45</v>
      </c>
      <c r="EL13" s="149">
        <v>-0.45</v>
      </c>
      <c r="EM13" s="596">
        <v>-0.45</v>
      </c>
      <c r="EN13" s="597">
        <v>-0.46</v>
      </c>
      <c r="EO13" s="149">
        <v>-0.46</v>
      </c>
      <c r="EP13" s="600">
        <v>-0.46</v>
      </c>
      <c r="EQ13" s="601">
        <v>-0.46</v>
      </c>
      <c r="ER13" s="602">
        <v>-0.46</v>
      </c>
      <c r="ES13" s="149">
        <v>-0.45</v>
      </c>
      <c r="ET13" s="149">
        <v>-0.45</v>
      </c>
      <c r="EU13" s="149">
        <v>-0.46</v>
      </c>
      <c r="EV13" s="149">
        <v>-0.46</v>
      </c>
      <c r="EW13" s="283">
        <v>-0.46</v>
      </c>
      <c r="EX13" s="284">
        <v>-0.46</v>
      </c>
      <c r="EY13" s="286">
        <v>-0.48</v>
      </c>
      <c r="EZ13" s="615">
        <v>-0.47</v>
      </c>
      <c r="FA13" s="288">
        <v>-0.47</v>
      </c>
      <c r="FB13" s="289">
        <v>-1.1035000000000013</v>
      </c>
      <c r="FC13" s="290">
        <v>-1.3750000000000018</v>
      </c>
      <c r="FD13" s="291">
        <v>-1.38</v>
      </c>
      <c r="FE13" s="292">
        <v>-1.39</v>
      </c>
      <c r="FF13" s="293"/>
      <c r="FG13" s="292"/>
      <c r="FH13" s="295"/>
      <c r="FI13" s="296"/>
      <c r="FJ13" s="297"/>
      <c r="FK13" s="298"/>
      <c r="FL13" s="299"/>
      <c r="FM13" s="300"/>
      <c r="FN13" s="301"/>
      <c r="FO13" s="303"/>
      <c r="FP13" s="304"/>
      <c r="FQ13" s="305"/>
      <c r="FR13" s="306"/>
      <c r="FS13" s="307"/>
      <c r="FT13" s="309"/>
      <c r="FU13" s="309"/>
      <c r="FV13" s="310"/>
      <c r="FW13" s="309"/>
      <c r="FX13" s="309"/>
      <c r="FY13" s="313"/>
      <c r="FZ13" s="316"/>
      <c r="GA13" s="316"/>
      <c r="GB13" s="317"/>
      <c r="GC13" s="319"/>
      <c r="GD13" s="319"/>
      <c r="GE13" s="320"/>
      <c r="GF13" s="321"/>
      <c r="GG13" s="323"/>
      <c r="GH13" s="325"/>
      <c r="GI13" s="326"/>
      <c r="GJ13" s="323"/>
      <c r="GK13" s="323"/>
      <c r="GL13" s="323"/>
      <c r="GM13" s="323"/>
      <c r="GN13" s="323"/>
      <c r="GO13" s="323"/>
      <c r="GP13" s="323"/>
      <c r="GQ13" s="321"/>
      <c r="GR13" s="321"/>
      <c r="GS13" s="334"/>
      <c r="GT13" s="336"/>
      <c r="GU13" s="347"/>
      <c r="GV13" s="347"/>
      <c r="GW13" s="347"/>
      <c r="GX13" s="347"/>
      <c r="GY13" s="352"/>
      <c r="GZ13" s="352"/>
      <c r="HA13" s="352"/>
      <c r="HB13" s="352"/>
      <c r="HC13" s="352"/>
      <c r="HD13" s="355"/>
      <c r="HE13" s="359"/>
      <c r="HF13" s="352"/>
      <c r="HG13" s="364"/>
      <c r="HH13" s="369"/>
      <c r="HI13" s="373"/>
      <c r="HJ13" s="375"/>
      <c r="HK13" s="352"/>
      <c r="HL13" s="352"/>
      <c r="HM13" s="352"/>
      <c r="HN13" s="352"/>
      <c r="HO13" s="386"/>
      <c r="HP13" s="390"/>
      <c r="HQ13" s="392"/>
      <c r="HR13" s="395"/>
      <c r="HS13" s="396"/>
      <c r="HT13" s="399"/>
      <c r="HU13" s="390"/>
      <c r="HV13" s="390"/>
      <c r="HW13" s="390"/>
      <c r="HX13" s="390"/>
      <c r="HY13" s="402"/>
      <c r="HZ13" s="404"/>
      <c r="IA13" s="390"/>
      <c r="IB13" s="390"/>
      <c r="IC13" s="390"/>
      <c r="ID13" s="390"/>
      <c r="IE13" s="409"/>
      <c r="IF13" s="413"/>
      <c r="IG13" s="415"/>
      <c r="IH13" s="418"/>
      <c r="II13" s="420"/>
      <c r="IJ13" s="422"/>
      <c r="IK13" s="425"/>
      <c r="IL13" s="427"/>
      <c r="IM13" s="428"/>
      <c r="IN13" s="429"/>
      <c r="IO13" s="431"/>
      <c r="IP13" s="433"/>
      <c r="IQ13" s="434"/>
      <c r="IR13" s="435"/>
      <c r="IS13" s="436"/>
      <c r="IT13" s="437"/>
      <c r="IU13" s="437"/>
      <c r="IV13" s="437"/>
      <c r="IW13" s="437"/>
      <c r="IX13" s="437"/>
      <c r="IY13" s="437"/>
      <c r="IZ13" s="437"/>
      <c r="JA13" s="437"/>
      <c r="JB13" s="437"/>
      <c r="JC13" s="437"/>
      <c r="JD13" s="437"/>
    </row>
    <row r="14" spans="1:268" s="92" customFormat="1" ht="14.1" customHeight="1">
      <c r="A14" s="111">
        <v>-1.5</v>
      </c>
      <c r="B14" s="110">
        <v>-1.68</v>
      </c>
      <c r="C14" s="110">
        <f t="shared" si="8"/>
        <v>-2.0000000000000018E-2</v>
      </c>
      <c r="D14" s="110">
        <v>-1.7</v>
      </c>
      <c r="E14" s="110">
        <f t="shared" si="9"/>
        <v>-5.0000000000000044E-3</v>
      </c>
      <c r="F14" s="791"/>
      <c r="G14" s="792"/>
      <c r="H14" s="792"/>
      <c r="I14" s="793"/>
      <c r="N14" s="590">
        <f t="shared" si="10"/>
        <v>-1.68</v>
      </c>
      <c r="O14" s="100">
        <v>5.5</v>
      </c>
      <c r="P14" s="103">
        <v>-5.1100000000000003</v>
      </c>
      <c r="Q14" s="103">
        <v>6.39</v>
      </c>
      <c r="R14" s="103">
        <f t="shared" si="0"/>
        <v>1.2799999999999994</v>
      </c>
      <c r="S14" s="104">
        <v>-4.68</v>
      </c>
      <c r="T14" s="104">
        <v>5.95</v>
      </c>
      <c r="U14" s="105">
        <f t="shared" si="1"/>
        <v>1.2700000000000005</v>
      </c>
      <c r="V14" s="103">
        <f t="shared" si="6"/>
        <v>-5.75</v>
      </c>
      <c r="W14" s="103">
        <f t="shared" si="7"/>
        <v>-5.3149999999999995</v>
      </c>
      <c r="X14" s="103">
        <f t="shared" si="2"/>
        <v>6.8150000000000013</v>
      </c>
      <c r="Y14" s="103">
        <f t="shared" si="2"/>
        <v>6.2750000000000004</v>
      </c>
      <c r="Z14" s="103">
        <f t="shared" si="3"/>
        <v>-0.54000000000000092</v>
      </c>
      <c r="AA14" s="103">
        <f t="shared" si="4"/>
        <v>-0.54000000000000092</v>
      </c>
      <c r="AB14" s="590">
        <v>-0.54</v>
      </c>
      <c r="AC14" s="92">
        <f t="shared" si="5"/>
        <v>8.8817841970012523E-16</v>
      </c>
      <c r="AF14" s="470">
        <v>5.2299999999999969</v>
      </c>
      <c r="AG14" s="149">
        <v>6.1100000000000012</v>
      </c>
      <c r="AH14" s="149">
        <v>6.5420000000000034</v>
      </c>
      <c r="AI14" s="149">
        <v>6.8300000000000054</v>
      </c>
      <c r="AJ14" s="149">
        <v>7.17</v>
      </c>
      <c r="AK14" s="149">
        <v>7.53</v>
      </c>
      <c r="AL14" s="149">
        <v>7.83</v>
      </c>
      <c r="AM14" s="149">
        <v>8.06</v>
      </c>
      <c r="AN14" s="149">
        <v>9.2399999999999984</v>
      </c>
      <c r="AO14" s="149">
        <v>10.795000000000005</v>
      </c>
      <c r="AP14" s="149">
        <v>11.33</v>
      </c>
      <c r="AQ14" s="149">
        <v>11.226000000000001</v>
      </c>
      <c r="AR14" s="149">
        <v>11.155800000000003</v>
      </c>
      <c r="AS14" s="149">
        <v>11.108610000000004</v>
      </c>
      <c r="AT14" s="149">
        <v>11.070000000000004</v>
      </c>
      <c r="AU14" s="149">
        <v>11.4</v>
      </c>
      <c r="AV14" s="149">
        <v>11.97</v>
      </c>
      <c r="AW14" s="149">
        <v>11.61</v>
      </c>
      <c r="AX14" s="149">
        <v>12.07</v>
      </c>
      <c r="AY14" s="149">
        <v>12.43</v>
      </c>
      <c r="AZ14" s="149">
        <v>12.99</v>
      </c>
      <c r="BA14" s="149">
        <v>12.308999999999997</v>
      </c>
      <c r="BB14" s="149">
        <v>12.124999999999989</v>
      </c>
      <c r="BC14" s="149">
        <v>12.85</v>
      </c>
      <c r="BD14" s="149">
        <v>13.24</v>
      </c>
      <c r="BE14" s="149">
        <v>13.727599999999999</v>
      </c>
      <c r="BF14" s="149">
        <v>12.604039999999999</v>
      </c>
      <c r="BG14" s="149">
        <v>11.855</v>
      </c>
      <c r="BH14" s="149">
        <v>12.21</v>
      </c>
      <c r="BI14" s="149">
        <v>12.52</v>
      </c>
      <c r="BJ14" s="149">
        <v>12.77</v>
      </c>
      <c r="BK14" s="502">
        <v>12.981499999999999</v>
      </c>
      <c r="BL14" s="149">
        <v>12.85</v>
      </c>
      <c r="BM14" s="149">
        <v>13.084999999999999</v>
      </c>
      <c r="BN14" s="149">
        <v>12.16</v>
      </c>
      <c r="BO14" s="149">
        <v>12.52</v>
      </c>
      <c r="BP14" s="149">
        <v>12.87</v>
      </c>
      <c r="BQ14" s="149">
        <v>11.679999999999996</v>
      </c>
      <c r="BR14" s="149">
        <v>11.91</v>
      </c>
      <c r="BS14" s="149">
        <v>12.03</v>
      </c>
      <c r="BT14" s="149">
        <v>12.33</v>
      </c>
      <c r="BU14" s="517">
        <v>12.108000000000001</v>
      </c>
      <c r="BV14" s="149">
        <v>11.99</v>
      </c>
      <c r="BW14" s="149">
        <v>11.87</v>
      </c>
      <c r="BX14" s="149">
        <v>12.05</v>
      </c>
      <c r="BY14" s="149">
        <v>12.15</v>
      </c>
      <c r="BZ14" s="149">
        <v>10.93</v>
      </c>
      <c r="CA14" s="149">
        <v>10.349999999999994</v>
      </c>
      <c r="CB14" s="149">
        <v>10.59</v>
      </c>
      <c r="CC14" s="149">
        <v>10.79</v>
      </c>
      <c r="CD14" s="149">
        <v>10.49</v>
      </c>
      <c r="CE14" s="149">
        <v>9.6749999999999972</v>
      </c>
      <c r="CF14" s="149">
        <v>9.81</v>
      </c>
      <c r="CG14" s="149">
        <v>9.9700000000000006</v>
      </c>
      <c r="CH14" s="149">
        <v>10.17</v>
      </c>
      <c r="CI14" s="149">
        <v>8.8699999999999974</v>
      </c>
      <c r="CJ14" s="149">
        <v>9.14</v>
      </c>
      <c r="CK14" s="149">
        <v>8.5749999999999922</v>
      </c>
      <c r="CL14" s="149">
        <v>8.7293499999999931</v>
      </c>
      <c r="CM14" s="149">
        <v>7.3900000000000006</v>
      </c>
      <c r="CN14" s="149">
        <v>7.47</v>
      </c>
      <c r="CO14" s="541">
        <v>7.62</v>
      </c>
      <c r="CP14" s="541">
        <v>7.4628717</v>
      </c>
      <c r="CQ14" s="541">
        <v>7.54</v>
      </c>
      <c r="CR14" s="541">
        <v>7.62</v>
      </c>
      <c r="CS14" s="548">
        <v>7.67</v>
      </c>
      <c r="CT14" s="541">
        <v>7.5860000000000003</v>
      </c>
      <c r="CU14" s="541">
        <v>7.65</v>
      </c>
      <c r="CV14" s="541">
        <v>7.69</v>
      </c>
      <c r="CW14" s="541">
        <v>7.5459657250000003</v>
      </c>
      <c r="CX14" s="541">
        <v>6.3546845762500013</v>
      </c>
      <c r="CY14" s="541">
        <v>5.6724053728750023</v>
      </c>
      <c r="CZ14" s="541">
        <v>5.79</v>
      </c>
      <c r="DA14" s="541">
        <v>5.1850000000000023</v>
      </c>
      <c r="DB14" s="541">
        <v>5.28</v>
      </c>
      <c r="DC14" s="541">
        <v>5.1999999999999993</v>
      </c>
      <c r="DD14" s="541">
        <v>5.26</v>
      </c>
      <c r="DE14" s="541">
        <v>4.7949999999999946</v>
      </c>
      <c r="DF14" s="541">
        <v>4.84</v>
      </c>
      <c r="DG14" s="541">
        <v>4.8899999999999997</v>
      </c>
      <c r="DH14" s="541">
        <v>4.8301499999999962</v>
      </c>
      <c r="DI14" s="541">
        <v>4.88</v>
      </c>
      <c r="DJ14" s="541">
        <v>3.9799999999999969</v>
      </c>
      <c r="DK14" s="541">
        <v>4.0999999999999996</v>
      </c>
      <c r="DL14" s="541">
        <v>4.16</v>
      </c>
      <c r="DM14" s="149">
        <v>3.7680000000000011</v>
      </c>
      <c r="DN14" s="149">
        <v>3.6000000000000014</v>
      </c>
      <c r="DO14" s="149">
        <v>3.68</v>
      </c>
      <c r="DP14" s="149">
        <v>3.12</v>
      </c>
      <c r="DQ14" s="149">
        <v>3.53</v>
      </c>
      <c r="DR14" s="149">
        <v>3.92</v>
      </c>
      <c r="DS14" s="149">
        <v>2.87</v>
      </c>
      <c r="DT14" s="149">
        <v>2.2999999999999954</v>
      </c>
      <c r="DU14" s="574">
        <v>2.31</v>
      </c>
      <c r="DV14" s="149">
        <v>2.33</v>
      </c>
      <c r="DW14" s="149">
        <v>2.35</v>
      </c>
      <c r="DX14" s="149">
        <v>1.7200000000000006</v>
      </c>
      <c r="DY14" s="149">
        <v>1.132000000000001</v>
      </c>
      <c r="DZ14" s="149">
        <v>0.64690000000000136</v>
      </c>
      <c r="EA14" s="149">
        <v>0.30000000000000249</v>
      </c>
      <c r="EB14" s="149">
        <v>0.3</v>
      </c>
      <c r="EC14" s="149">
        <v>0.3</v>
      </c>
      <c r="ED14" s="149">
        <v>0.3</v>
      </c>
      <c r="EE14" s="149">
        <v>0.3</v>
      </c>
      <c r="EF14" s="149">
        <v>0.3</v>
      </c>
      <c r="EG14" s="149">
        <v>0.3</v>
      </c>
      <c r="EH14" s="149">
        <v>2.9999999999999361E-2</v>
      </c>
      <c r="EI14" s="149">
        <v>0.03</v>
      </c>
      <c r="EJ14" s="593">
        <v>0.03</v>
      </c>
      <c r="EK14" s="594">
        <v>0.03</v>
      </c>
      <c r="EL14" s="149">
        <v>0.03</v>
      </c>
      <c r="EM14" s="596">
        <v>0.03</v>
      </c>
      <c r="EN14" s="597">
        <v>0.03</v>
      </c>
      <c r="EO14" s="149">
        <v>0.03</v>
      </c>
      <c r="EP14" s="600">
        <v>0.03</v>
      </c>
      <c r="EQ14" s="601">
        <v>0.03</v>
      </c>
      <c r="ER14" s="602">
        <v>0.03</v>
      </c>
      <c r="ES14" s="149">
        <v>0.03</v>
      </c>
      <c r="ET14" s="149">
        <v>0.03</v>
      </c>
      <c r="EU14" s="149">
        <v>0.03</v>
      </c>
      <c r="EV14" s="149">
        <v>0.03</v>
      </c>
      <c r="EW14" s="283">
        <v>0.03</v>
      </c>
      <c r="EX14" s="284">
        <v>0.03</v>
      </c>
      <c r="EY14" s="286">
        <v>0.03</v>
      </c>
      <c r="EZ14" s="615">
        <v>0.03</v>
      </c>
      <c r="FA14" s="288">
        <v>0.03</v>
      </c>
      <c r="FB14" s="289">
        <v>-0.67350000000000099</v>
      </c>
      <c r="FC14" s="290">
        <v>-0.97500000000000142</v>
      </c>
      <c r="FD14" s="291">
        <v>-0.98</v>
      </c>
      <c r="FE14" s="292">
        <v>-0.99</v>
      </c>
      <c r="FF14" s="293"/>
      <c r="FG14" s="292"/>
      <c r="FH14" s="295"/>
      <c r="FI14" s="296"/>
      <c r="FJ14" s="297"/>
      <c r="FK14" s="298"/>
      <c r="FL14" s="299"/>
      <c r="FM14" s="300"/>
      <c r="FN14" s="301"/>
      <c r="FO14" s="303"/>
      <c r="FP14" s="304"/>
      <c r="FQ14" s="305"/>
      <c r="FR14" s="306"/>
      <c r="FS14" s="307"/>
      <c r="FT14" s="309"/>
      <c r="FU14" s="309"/>
      <c r="FV14" s="310"/>
      <c r="FW14" s="309"/>
      <c r="FX14" s="309"/>
      <c r="FY14" s="313"/>
      <c r="FZ14" s="316"/>
      <c r="GA14" s="316"/>
      <c r="GB14" s="317"/>
      <c r="GC14" s="319"/>
      <c r="GD14" s="319"/>
      <c r="GE14" s="320"/>
      <c r="GF14" s="321"/>
      <c r="GG14" s="323"/>
      <c r="GH14" s="325"/>
      <c r="GI14" s="326"/>
      <c r="GJ14" s="323"/>
      <c r="GK14" s="323"/>
      <c r="GL14" s="323"/>
      <c r="GM14" s="323"/>
      <c r="GN14" s="323"/>
      <c r="GO14" s="323"/>
      <c r="GP14" s="323"/>
      <c r="GQ14" s="321"/>
      <c r="GR14" s="321"/>
      <c r="GS14" s="334"/>
      <c r="GT14" s="336"/>
      <c r="GU14" s="347"/>
      <c r="GV14" s="347"/>
      <c r="GW14" s="347"/>
      <c r="GX14" s="347"/>
      <c r="GY14" s="352"/>
      <c r="GZ14" s="352"/>
      <c r="HA14" s="352"/>
      <c r="HB14" s="352"/>
      <c r="HC14" s="352"/>
      <c r="HD14" s="355"/>
      <c r="HE14" s="359"/>
      <c r="HF14" s="352"/>
      <c r="HG14" s="364"/>
      <c r="HH14" s="369"/>
      <c r="HI14" s="373"/>
      <c r="HJ14" s="375"/>
      <c r="HK14" s="352"/>
      <c r="HL14" s="352"/>
      <c r="HM14" s="352"/>
      <c r="HN14" s="352"/>
      <c r="HO14" s="386"/>
      <c r="HP14" s="390"/>
      <c r="HQ14" s="392"/>
      <c r="HR14" s="395"/>
      <c r="HS14" s="396"/>
      <c r="HT14" s="399"/>
      <c r="HU14" s="390"/>
      <c r="HV14" s="390"/>
      <c r="HW14" s="390"/>
      <c r="HX14" s="390"/>
      <c r="HY14" s="402"/>
      <c r="HZ14" s="404"/>
      <c r="IA14" s="390"/>
      <c r="IB14" s="390"/>
      <c r="IC14" s="390"/>
      <c r="ID14" s="390"/>
      <c r="IE14" s="409"/>
      <c r="IF14" s="413"/>
      <c r="IG14" s="415"/>
      <c r="IH14" s="418"/>
      <c r="II14" s="420"/>
      <c r="IJ14" s="422"/>
      <c r="IK14" s="425"/>
      <c r="IL14" s="427"/>
      <c r="IM14" s="428"/>
      <c r="IN14" s="429"/>
      <c r="IO14" s="431"/>
      <c r="IP14" s="433"/>
      <c r="IQ14" s="434"/>
      <c r="IR14" s="435"/>
      <c r="IS14" s="436"/>
      <c r="IT14" s="437"/>
      <c r="IU14" s="437"/>
      <c r="IV14" s="437"/>
      <c r="IW14" s="437"/>
      <c r="IX14" s="437"/>
      <c r="IY14" s="437"/>
      <c r="IZ14" s="437"/>
      <c r="JA14" s="437"/>
      <c r="JB14" s="437"/>
      <c r="JC14" s="437"/>
      <c r="JD14" s="437"/>
    </row>
    <row r="15" spans="1:268" s="92" customFormat="1" ht="14.1" customHeight="1">
      <c r="A15" s="111">
        <v>-2</v>
      </c>
      <c r="B15" s="110">
        <v>-2.2200000000000002</v>
      </c>
      <c r="C15" s="110">
        <f t="shared" si="8"/>
        <v>-2.0000000000000018E-2</v>
      </c>
      <c r="D15" s="110">
        <v>-2.2400000000000002</v>
      </c>
      <c r="E15" s="110">
        <f t="shared" si="9"/>
        <v>-5.0000000000000044E-3</v>
      </c>
      <c r="F15" s="791"/>
      <c r="G15" s="792"/>
      <c r="H15" s="792"/>
      <c r="I15" s="793"/>
      <c r="N15" s="590">
        <f t="shared" si="10"/>
        <v>-2.2200000000000002</v>
      </c>
      <c r="O15" s="100">
        <v>6</v>
      </c>
      <c r="P15" s="103">
        <v>-7.65</v>
      </c>
      <c r="Q15" s="103">
        <v>8.91</v>
      </c>
      <c r="R15" s="103">
        <f t="shared" si="0"/>
        <v>1.2599999999999998</v>
      </c>
      <c r="S15" s="104">
        <v>-7.03</v>
      </c>
      <c r="T15" s="104">
        <v>8.25</v>
      </c>
      <c r="U15" s="105">
        <f t="shared" si="1"/>
        <v>1.2199999999999998</v>
      </c>
      <c r="V15" s="103">
        <f t="shared" si="6"/>
        <v>-8.2800000000000011</v>
      </c>
      <c r="W15" s="103">
        <f t="shared" si="7"/>
        <v>-7.6400000000000006</v>
      </c>
      <c r="X15" s="103">
        <f t="shared" si="2"/>
        <v>-1.4649999999999999</v>
      </c>
      <c r="Y15" s="103">
        <f t="shared" si="2"/>
        <v>-1.3650000000000002</v>
      </c>
      <c r="Z15" s="103">
        <f t="shared" si="3"/>
        <v>9.9999999999999645E-2</v>
      </c>
      <c r="AA15" s="103">
        <f t="shared" si="4"/>
        <v>9.9999999999999645E-2</v>
      </c>
      <c r="AB15" s="590">
        <v>0.1</v>
      </c>
      <c r="AC15" s="92">
        <f t="shared" si="5"/>
        <v>3.6082248300317588E-16</v>
      </c>
      <c r="AF15" s="470">
        <v>5.6599999999999966</v>
      </c>
      <c r="AG15" s="149">
        <v>6.894750000000001</v>
      </c>
      <c r="AH15" s="149">
        <v>7.5009000000000032</v>
      </c>
      <c r="AI15" s="149">
        <v>7.9050000000000047</v>
      </c>
      <c r="AJ15" s="149">
        <v>8.3000000000000007</v>
      </c>
      <c r="AK15" s="149">
        <v>8.7200000000000006</v>
      </c>
      <c r="AL15" s="149">
        <v>9.07</v>
      </c>
      <c r="AM15" s="149">
        <v>9.34</v>
      </c>
      <c r="AN15" s="149">
        <v>10.105</v>
      </c>
      <c r="AO15" s="149">
        <v>11.800000000000004</v>
      </c>
      <c r="AP15" s="149">
        <v>12.39</v>
      </c>
      <c r="AQ15" s="149">
        <v>12.262000000000002</v>
      </c>
      <c r="AR15" s="149">
        <v>12.175600000000003</v>
      </c>
      <c r="AS15" s="149">
        <v>12.117520000000003</v>
      </c>
      <c r="AT15" s="149">
        <v>12.070000000000004</v>
      </c>
      <c r="AU15" s="149">
        <v>12.43</v>
      </c>
      <c r="AV15" s="149">
        <v>13.05</v>
      </c>
      <c r="AW15" s="149">
        <v>12.66</v>
      </c>
      <c r="AX15" s="149">
        <v>13.17</v>
      </c>
      <c r="AY15" s="149">
        <v>13.57</v>
      </c>
      <c r="AZ15" s="149">
        <v>14.18</v>
      </c>
      <c r="BA15" s="149">
        <v>13.464499999999997</v>
      </c>
      <c r="BB15" s="149">
        <v>13.33499999999999</v>
      </c>
      <c r="BC15" s="149">
        <v>14.14</v>
      </c>
      <c r="BD15" s="149">
        <v>14.56</v>
      </c>
      <c r="BE15" s="149">
        <v>15.1006</v>
      </c>
      <c r="BF15" s="149">
        <v>13.960239999999999</v>
      </c>
      <c r="BG15" s="149">
        <v>13.2</v>
      </c>
      <c r="BH15" s="149">
        <v>13.6</v>
      </c>
      <c r="BI15" s="149">
        <v>13.94</v>
      </c>
      <c r="BJ15" s="149">
        <v>14.22</v>
      </c>
      <c r="BK15" s="502">
        <v>14.4495</v>
      </c>
      <c r="BL15" s="149">
        <v>14.31</v>
      </c>
      <c r="BM15" s="149">
        <v>14.565000000000001</v>
      </c>
      <c r="BN15" s="149">
        <v>13.734999999999999</v>
      </c>
      <c r="BO15" s="149">
        <v>14.15</v>
      </c>
      <c r="BP15" s="149">
        <v>14.55</v>
      </c>
      <c r="BQ15" s="149">
        <v>13.249999999999996</v>
      </c>
      <c r="BR15" s="149">
        <v>13.52</v>
      </c>
      <c r="BS15" s="149">
        <v>13.66</v>
      </c>
      <c r="BT15" s="149">
        <v>14</v>
      </c>
      <c r="BU15" s="517">
        <v>13.800799999999999</v>
      </c>
      <c r="BV15" s="149">
        <v>13.66</v>
      </c>
      <c r="BW15" s="149">
        <v>13.52</v>
      </c>
      <c r="BX15" s="149">
        <v>13.72</v>
      </c>
      <c r="BY15" s="149">
        <v>13.83</v>
      </c>
      <c r="BZ15" s="149">
        <v>12.53</v>
      </c>
      <c r="CA15" s="149">
        <v>11.924999999999994</v>
      </c>
      <c r="CB15" s="149">
        <v>12.2</v>
      </c>
      <c r="CC15" s="149">
        <v>12.43</v>
      </c>
      <c r="CD15" s="149">
        <v>12.09</v>
      </c>
      <c r="CE15" s="149">
        <v>11.259999999999998</v>
      </c>
      <c r="CF15" s="149">
        <v>11.42</v>
      </c>
      <c r="CG15" s="149">
        <v>11.6</v>
      </c>
      <c r="CH15" s="149">
        <v>11.83</v>
      </c>
      <c r="CI15" s="149">
        <v>10.439999999999998</v>
      </c>
      <c r="CJ15" s="149">
        <v>10.75</v>
      </c>
      <c r="CK15" s="149">
        <v>10.099999999999991</v>
      </c>
      <c r="CL15" s="149">
        <v>10.281799999999992</v>
      </c>
      <c r="CM15" s="149">
        <v>8.8949999999999996</v>
      </c>
      <c r="CN15" s="149">
        <v>8.99</v>
      </c>
      <c r="CO15" s="541">
        <v>9.17</v>
      </c>
      <c r="CP15" s="541">
        <v>8.9849276000000007</v>
      </c>
      <c r="CQ15" s="541">
        <v>9.08</v>
      </c>
      <c r="CR15" s="541">
        <v>9.17</v>
      </c>
      <c r="CS15" s="548">
        <v>9.23</v>
      </c>
      <c r="CT15" s="541">
        <v>9.1295000000000002</v>
      </c>
      <c r="CU15" s="541">
        <v>9.1999999999999993</v>
      </c>
      <c r="CV15" s="541">
        <v>9.25</v>
      </c>
      <c r="CW15" s="541">
        <v>9.080350300000001</v>
      </c>
      <c r="CX15" s="541">
        <v>7.7134076350000012</v>
      </c>
      <c r="CY15" s="541">
        <v>6.9305222905000026</v>
      </c>
      <c r="CZ15" s="541">
        <v>7.07</v>
      </c>
      <c r="DA15" s="541">
        <v>6.3800000000000026</v>
      </c>
      <c r="DB15" s="541">
        <v>6.49</v>
      </c>
      <c r="DC15" s="541">
        <v>6.34</v>
      </c>
      <c r="DD15" s="541">
        <v>6.41</v>
      </c>
      <c r="DE15" s="541">
        <v>5.8799999999999955</v>
      </c>
      <c r="DF15" s="541">
        <v>5.94</v>
      </c>
      <c r="DG15" s="541">
        <v>6.01</v>
      </c>
      <c r="DH15" s="541">
        <v>5.928099999999997</v>
      </c>
      <c r="DI15" s="541">
        <v>5.99</v>
      </c>
      <c r="DJ15" s="541">
        <v>4.9699999999999971</v>
      </c>
      <c r="DK15" s="541">
        <v>5.12</v>
      </c>
      <c r="DL15" s="541">
        <v>5.2</v>
      </c>
      <c r="DM15" s="149">
        <v>4.7135000000000016</v>
      </c>
      <c r="DN15" s="149">
        <v>4.5050000000000026</v>
      </c>
      <c r="DO15" s="149">
        <v>4.5999999999999996</v>
      </c>
      <c r="DP15" s="149">
        <v>4.0199999999999996</v>
      </c>
      <c r="DQ15" s="149">
        <v>4.46</v>
      </c>
      <c r="DR15" s="149">
        <v>4.88</v>
      </c>
      <c r="DS15" s="149">
        <v>3.7</v>
      </c>
      <c r="DT15" s="149">
        <v>3.069999999999995</v>
      </c>
      <c r="DU15" s="574">
        <v>3.09</v>
      </c>
      <c r="DV15" s="149">
        <v>3.12</v>
      </c>
      <c r="DW15" s="149">
        <v>3.15</v>
      </c>
      <c r="DX15" s="149">
        <v>2.4765000000000001</v>
      </c>
      <c r="DY15" s="149">
        <v>1.8479000000000005</v>
      </c>
      <c r="DZ15" s="149">
        <v>1.3293050000000008</v>
      </c>
      <c r="EA15" s="149">
        <v>0.96000000000000263</v>
      </c>
      <c r="EB15" s="149">
        <v>0.95</v>
      </c>
      <c r="EC15" s="149">
        <v>0.96</v>
      </c>
      <c r="ED15" s="149">
        <v>0.97</v>
      </c>
      <c r="EE15" s="149">
        <v>0.98</v>
      </c>
      <c r="EF15" s="149">
        <v>0.99</v>
      </c>
      <c r="EG15" s="149">
        <v>0.98</v>
      </c>
      <c r="EH15" s="149">
        <v>0.61999999999999922</v>
      </c>
      <c r="EI15" s="149">
        <v>0.63</v>
      </c>
      <c r="EJ15" s="593">
        <v>0.64</v>
      </c>
      <c r="EK15" s="594">
        <v>0.64</v>
      </c>
      <c r="EL15" s="149">
        <v>0.63</v>
      </c>
      <c r="EM15" s="596">
        <v>0.63</v>
      </c>
      <c r="EN15" s="597">
        <v>0.64</v>
      </c>
      <c r="EO15" s="149">
        <v>0.64</v>
      </c>
      <c r="EP15" s="600">
        <v>0.64</v>
      </c>
      <c r="EQ15" s="601">
        <v>0.63</v>
      </c>
      <c r="ER15" s="602">
        <v>0.63</v>
      </c>
      <c r="ES15" s="149">
        <v>0.63</v>
      </c>
      <c r="ET15" s="149">
        <v>0.62</v>
      </c>
      <c r="EU15" s="149">
        <v>0.63</v>
      </c>
      <c r="EV15" s="149">
        <v>0.62</v>
      </c>
      <c r="EW15" s="283">
        <v>0.63</v>
      </c>
      <c r="EX15" s="284">
        <v>0.63</v>
      </c>
      <c r="EY15" s="286">
        <v>0.66</v>
      </c>
      <c r="EZ15" s="615">
        <v>0.65</v>
      </c>
      <c r="FA15" s="288">
        <v>0.65</v>
      </c>
      <c r="FB15" s="289">
        <v>-0.1830000000000005</v>
      </c>
      <c r="FC15" s="290">
        <v>-0.54000000000000092</v>
      </c>
      <c r="FD15" s="291">
        <v>-0.54</v>
      </c>
      <c r="FE15" s="292">
        <v>-0.54</v>
      </c>
      <c r="FF15" s="293"/>
      <c r="FG15" s="292"/>
      <c r="FH15" s="295"/>
      <c r="FI15" s="296"/>
      <c r="FJ15" s="297"/>
      <c r="FK15" s="298"/>
      <c r="FL15" s="299"/>
      <c r="FM15" s="300"/>
      <c r="FN15" s="301"/>
      <c r="FO15" s="303"/>
      <c r="FP15" s="304"/>
      <c r="FQ15" s="305"/>
      <c r="FR15" s="306"/>
      <c r="FS15" s="307"/>
      <c r="FT15" s="309"/>
      <c r="FU15" s="309"/>
      <c r="FV15" s="310"/>
      <c r="FW15" s="309"/>
      <c r="FX15" s="309"/>
      <c r="FY15" s="313"/>
      <c r="FZ15" s="316"/>
      <c r="GA15" s="316"/>
      <c r="GB15" s="317"/>
      <c r="GC15" s="319"/>
      <c r="GD15" s="319"/>
      <c r="GE15" s="320"/>
      <c r="GF15" s="321"/>
      <c r="GG15" s="323"/>
      <c r="GH15" s="325"/>
      <c r="GI15" s="326"/>
      <c r="GJ15" s="323"/>
      <c r="GK15" s="323"/>
      <c r="GL15" s="323"/>
      <c r="GM15" s="323"/>
      <c r="GN15" s="323"/>
      <c r="GO15" s="323"/>
      <c r="GP15" s="323"/>
      <c r="GQ15" s="321"/>
      <c r="GR15" s="321"/>
      <c r="GS15" s="334"/>
      <c r="GT15" s="336"/>
      <c r="GU15" s="347"/>
      <c r="GV15" s="347"/>
      <c r="GW15" s="347"/>
      <c r="GX15" s="347"/>
      <c r="GY15" s="352"/>
      <c r="GZ15" s="352"/>
      <c r="HA15" s="352"/>
      <c r="HB15" s="352"/>
      <c r="HC15" s="352"/>
      <c r="HD15" s="355"/>
      <c r="HE15" s="359"/>
      <c r="HF15" s="352"/>
      <c r="HG15" s="364"/>
      <c r="HH15" s="369"/>
      <c r="HI15" s="373"/>
      <c r="HJ15" s="375"/>
      <c r="HK15" s="352"/>
      <c r="HL15" s="352"/>
      <c r="HM15" s="352"/>
      <c r="HN15" s="352"/>
      <c r="HO15" s="386"/>
      <c r="HP15" s="390"/>
      <c r="HQ15" s="392"/>
      <c r="HR15" s="395"/>
      <c r="HS15" s="396"/>
      <c r="HT15" s="399"/>
      <c r="HU15" s="390"/>
      <c r="HV15" s="390"/>
      <c r="HW15" s="390"/>
      <c r="HX15" s="390"/>
      <c r="HY15" s="402"/>
      <c r="HZ15" s="404"/>
      <c r="IA15" s="390"/>
      <c r="IB15" s="390"/>
      <c r="IC15" s="390"/>
      <c r="ID15" s="390"/>
      <c r="IE15" s="409"/>
      <c r="IF15" s="413"/>
      <c r="IG15" s="415"/>
      <c r="IH15" s="418"/>
      <c r="II15" s="420"/>
      <c r="IJ15" s="422"/>
      <c r="IK15" s="425"/>
      <c r="IL15" s="427"/>
      <c r="IM15" s="428"/>
      <c r="IN15" s="429"/>
      <c r="IO15" s="431"/>
      <c r="IP15" s="433"/>
      <c r="IQ15" s="434"/>
      <c r="IR15" s="435"/>
      <c r="IS15" s="436"/>
      <c r="IT15" s="437"/>
      <c r="IU15" s="437"/>
      <c r="IV15" s="437"/>
      <c r="IW15" s="437"/>
      <c r="IX15" s="437"/>
      <c r="IY15" s="437"/>
      <c r="IZ15" s="437"/>
      <c r="JA15" s="437"/>
      <c r="JB15" s="437"/>
      <c r="JC15" s="437"/>
      <c r="JD15" s="437"/>
    </row>
    <row r="16" spans="1:268" s="92" customFormat="1" ht="14.1" customHeight="1">
      <c r="A16" s="111">
        <v>-2.5</v>
      </c>
      <c r="B16" s="110">
        <v>-2.56</v>
      </c>
      <c r="C16" s="110">
        <f t="shared" si="8"/>
        <v>-2.0000000000000018E-2</v>
      </c>
      <c r="D16" s="110">
        <v>-2.58</v>
      </c>
      <c r="E16" s="110">
        <f t="shared" si="9"/>
        <v>-5.0000000000000044E-3</v>
      </c>
      <c r="F16" s="791"/>
      <c r="G16" s="792"/>
      <c r="H16" s="792"/>
      <c r="I16" s="793"/>
      <c r="N16" s="590">
        <f t="shared" si="10"/>
        <v>-2.56</v>
      </c>
      <c r="O16" s="100">
        <v>6.5</v>
      </c>
      <c r="P16" s="103">
        <v>-6.24</v>
      </c>
      <c r="Q16" s="103">
        <v>7.4</v>
      </c>
      <c r="R16" s="103">
        <f t="shared" si="0"/>
        <v>1.1600000000000001</v>
      </c>
      <c r="S16" s="104">
        <v>-5.31</v>
      </c>
      <c r="T16" s="104">
        <v>6.49</v>
      </c>
      <c r="U16" s="105">
        <f t="shared" si="1"/>
        <v>1.1800000000000006</v>
      </c>
      <c r="V16" s="103">
        <f t="shared" si="6"/>
        <v>-6.82</v>
      </c>
      <c r="W16" s="103">
        <f t="shared" si="7"/>
        <v>-5.9</v>
      </c>
      <c r="X16" s="103">
        <f t="shared" si="2"/>
        <v>-8.2850000000000001</v>
      </c>
      <c r="Y16" s="103">
        <f t="shared" si="2"/>
        <v>-7.2650000000000006</v>
      </c>
      <c r="Z16" s="103">
        <f t="shared" si="3"/>
        <v>1.0199999999999996</v>
      </c>
      <c r="AA16" s="103">
        <f t="shared" si="4"/>
        <v>1.0199999999999996</v>
      </c>
      <c r="AB16" s="590">
        <v>1.03</v>
      </c>
      <c r="AC16" s="92">
        <f t="shared" si="5"/>
        <v>1.0000000000000453E-2</v>
      </c>
      <c r="AF16" s="470">
        <v>5.9599999999999973</v>
      </c>
      <c r="AG16" s="149">
        <v>7.2662500000000012</v>
      </c>
      <c r="AH16" s="149">
        <v>7.9075000000000033</v>
      </c>
      <c r="AI16" s="149">
        <v>8.3350000000000044</v>
      </c>
      <c r="AJ16" s="149">
        <v>8.75</v>
      </c>
      <c r="AK16" s="149">
        <v>9.19</v>
      </c>
      <c r="AL16" s="149">
        <v>9.56</v>
      </c>
      <c r="AM16" s="149">
        <v>9.85</v>
      </c>
      <c r="AN16" s="149">
        <v>10.885000000000002</v>
      </c>
      <c r="AO16" s="149">
        <v>12.750000000000005</v>
      </c>
      <c r="AP16" s="149">
        <v>13.39</v>
      </c>
      <c r="AQ16" s="149">
        <v>13.224000000000002</v>
      </c>
      <c r="AR16" s="149">
        <v>13.111950000000004</v>
      </c>
      <c r="AS16" s="149">
        <v>13.036627500000005</v>
      </c>
      <c r="AT16" s="149">
        <v>12.975000000000005</v>
      </c>
      <c r="AU16" s="149">
        <v>13.36</v>
      </c>
      <c r="AV16" s="149">
        <v>14.03</v>
      </c>
      <c r="AW16" s="149">
        <v>13.61</v>
      </c>
      <c r="AX16" s="149">
        <v>14.15</v>
      </c>
      <c r="AY16" s="149">
        <v>14.57</v>
      </c>
      <c r="AZ16" s="149">
        <v>15.23</v>
      </c>
      <c r="BA16" s="149">
        <v>14.505499999999998</v>
      </c>
      <c r="BB16" s="149">
        <v>14.49499999999999</v>
      </c>
      <c r="BC16" s="149">
        <v>15.36</v>
      </c>
      <c r="BD16" s="149">
        <v>15.82</v>
      </c>
      <c r="BE16" s="149">
        <v>16.403000000000002</v>
      </c>
      <c r="BF16" s="149">
        <v>15.222200000000001</v>
      </c>
      <c r="BG16" s="149">
        <v>14.435</v>
      </c>
      <c r="BH16" s="149">
        <v>14.87</v>
      </c>
      <c r="BI16" s="149">
        <v>15.24</v>
      </c>
      <c r="BJ16" s="149">
        <v>15.54</v>
      </c>
      <c r="BK16" s="502">
        <v>15.7875</v>
      </c>
      <c r="BL16" s="149">
        <v>15.63</v>
      </c>
      <c r="BM16" s="149">
        <v>15.905000000000001</v>
      </c>
      <c r="BN16" s="149">
        <v>15.23</v>
      </c>
      <c r="BO16" s="149">
        <v>15.69</v>
      </c>
      <c r="BP16" s="149">
        <v>16.13</v>
      </c>
      <c r="BQ16" s="149">
        <v>14.814999999999998</v>
      </c>
      <c r="BR16" s="149">
        <v>15.11</v>
      </c>
      <c r="BS16" s="149">
        <v>15.26</v>
      </c>
      <c r="BT16" s="149">
        <v>15.64</v>
      </c>
      <c r="BU16" s="517">
        <v>15.478</v>
      </c>
      <c r="BV16" s="149">
        <v>15.32</v>
      </c>
      <c r="BW16" s="149">
        <v>15.17</v>
      </c>
      <c r="BX16" s="149">
        <v>15.4</v>
      </c>
      <c r="BY16" s="149">
        <v>15.52</v>
      </c>
      <c r="BZ16" s="149">
        <v>14.15</v>
      </c>
      <c r="CA16" s="149">
        <v>13.509999999999994</v>
      </c>
      <c r="CB16" s="149">
        <v>13.82</v>
      </c>
      <c r="CC16" s="149">
        <v>14.08</v>
      </c>
      <c r="CD16" s="149">
        <v>13.69</v>
      </c>
      <c r="CE16" s="149">
        <v>12.829999999999998</v>
      </c>
      <c r="CF16" s="149">
        <v>13.01</v>
      </c>
      <c r="CG16" s="149">
        <v>13.22</v>
      </c>
      <c r="CH16" s="149">
        <v>13.48</v>
      </c>
      <c r="CI16" s="149">
        <v>12.094999999999999</v>
      </c>
      <c r="CJ16" s="149">
        <v>12.46</v>
      </c>
      <c r="CK16" s="149">
        <v>11.649999999999991</v>
      </c>
      <c r="CL16" s="149">
        <v>11.859699999999991</v>
      </c>
      <c r="CM16" s="149">
        <v>10.42</v>
      </c>
      <c r="CN16" s="149">
        <v>10.53</v>
      </c>
      <c r="CO16" s="541">
        <v>10.74</v>
      </c>
      <c r="CP16" s="541">
        <v>10.526525400000001</v>
      </c>
      <c r="CQ16" s="541">
        <v>10.64</v>
      </c>
      <c r="CR16" s="541">
        <v>10.75</v>
      </c>
      <c r="CS16" s="548">
        <v>10.83</v>
      </c>
      <c r="CT16" s="541">
        <v>10.707000000000001</v>
      </c>
      <c r="CU16" s="541">
        <v>10.79</v>
      </c>
      <c r="CV16" s="541">
        <v>10.84</v>
      </c>
      <c r="CW16" s="541">
        <v>10.64431495</v>
      </c>
      <c r="CX16" s="541">
        <v>9.1129417275000009</v>
      </c>
      <c r="CY16" s="541">
        <v>8.2358825182500031</v>
      </c>
      <c r="CZ16" s="541">
        <v>8.4</v>
      </c>
      <c r="DA16" s="541">
        <v>7.6100000000000039</v>
      </c>
      <c r="DB16" s="541">
        <v>7.75</v>
      </c>
      <c r="DC16" s="541">
        <v>7.495000000000001</v>
      </c>
      <c r="DD16" s="541">
        <v>7.58</v>
      </c>
      <c r="DE16" s="541">
        <v>6.9999999999999964</v>
      </c>
      <c r="DF16" s="541">
        <v>7.07</v>
      </c>
      <c r="DG16" s="541">
        <v>7.15</v>
      </c>
      <c r="DH16" s="541">
        <v>7.0554999999999977</v>
      </c>
      <c r="DI16" s="541">
        <v>7.13</v>
      </c>
      <c r="DJ16" s="541">
        <v>5.9899999999999984</v>
      </c>
      <c r="DK16" s="541">
        <v>6.17</v>
      </c>
      <c r="DL16" s="541">
        <v>6.26</v>
      </c>
      <c r="DM16" s="149">
        <v>5.6720000000000024</v>
      </c>
      <c r="DN16" s="149">
        <v>5.4200000000000035</v>
      </c>
      <c r="DO16" s="149">
        <v>5.54</v>
      </c>
      <c r="DP16" s="149">
        <v>4.9400000000000004</v>
      </c>
      <c r="DQ16" s="149">
        <v>5.4</v>
      </c>
      <c r="DR16" s="149">
        <v>5.84</v>
      </c>
      <c r="DS16" s="149">
        <v>4.5599999999999996</v>
      </c>
      <c r="DT16" s="149">
        <v>3.8749999999999964</v>
      </c>
      <c r="DU16" s="574">
        <v>3.9</v>
      </c>
      <c r="DV16" s="149">
        <v>3.94</v>
      </c>
      <c r="DW16" s="149">
        <v>3.98</v>
      </c>
      <c r="DX16" s="149">
        <v>3.2810000000000006</v>
      </c>
      <c r="DY16" s="149">
        <v>2.6286000000000014</v>
      </c>
      <c r="DZ16" s="149">
        <v>2.0903700000000018</v>
      </c>
      <c r="EA16" s="149">
        <v>1.610000000000003</v>
      </c>
      <c r="EB16" s="149">
        <v>1.59</v>
      </c>
      <c r="EC16" s="149">
        <v>1.61</v>
      </c>
      <c r="ED16" s="149">
        <v>1.63</v>
      </c>
      <c r="EE16" s="149">
        <v>1.64</v>
      </c>
      <c r="EF16" s="149">
        <v>1.65</v>
      </c>
      <c r="EG16" s="149">
        <v>1.64</v>
      </c>
      <c r="EH16" s="149">
        <v>1.1900000000000004</v>
      </c>
      <c r="EI16" s="149">
        <v>1.21</v>
      </c>
      <c r="EJ16" s="593">
        <v>1.22</v>
      </c>
      <c r="EK16" s="594">
        <v>1.23</v>
      </c>
      <c r="EL16" s="149">
        <v>1.22</v>
      </c>
      <c r="EM16" s="596">
        <v>1.23</v>
      </c>
      <c r="EN16" s="597">
        <v>1.25</v>
      </c>
      <c r="EO16" s="149">
        <v>1.24</v>
      </c>
      <c r="EP16" s="600">
        <v>1.25</v>
      </c>
      <c r="EQ16" s="601">
        <v>1.24</v>
      </c>
      <c r="ER16" s="602">
        <v>1.25</v>
      </c>
      <c r="ES16" s="149">
        <v>1.22</v>
      </c>
      <c r="ET16" s="149">
        <v>1.21</v>
      </c>
      <c r="EU16" s="149">
        <v>1.22</v>
      </c>
      <c r="EV16" s="149">
        <v>1.21</v>
      </c>
      <c r="EW16" s="283">
        <v>1.22</v>
      </c>
      <c r="EX16" s="284">
        <v>1.21</v>
      </c>
      <c r="EY16" s="286">
        <v>1.26</v>
      </c>
      <c r="EZ16" s="615">
        <v>1.24</v>
      </c>
      <c r="FA16" s="288">
        <v>1.23</v>
      </c>
      <c r="FB16" s="289">
        <v>0.43899999999999983</v>
      </c>
      <c r="FC16" s="290">
        <v>9.9999999999999645E-2</v>
      </c>
      <c r="FD16" s="291">
        <v>0.1</v>
      </c>
      <c r="FE16" s="292">
        <v>0.1</v>
      </c>
      <c r="FF16" s="293"/>
      <c r="FG16" s="292"/>
      <c r="FH16" s="295"/>
      <c r="FI16" s="296"/>
      <c r="FJ16" s="297"/>
      <c r="FK16" s="298"/>
      <c r="FL16" s="299"/>
      <c r="FM16" s="300"/>
      <c r="FN16" s="301"/>
      <c r="FO16" s="303"/>
      <c r="FP16" s="304"/>
      <c r="FQ16" s="305"/>
      <c r="FR16" s="306"/>
      <c r="FS16" s="307"/>
      <c r="FT16" s="309"/>
      <c r="FU16" s="309"/>
      <c r="FV16" s="310"/>
      <c r="FW16" s="309"/>
      <c r="FX16" s="309"/>
      <c r="FY16" s="313"/>
      <c r="FZ16" s="316"/>
      <c r="GA16" s="316"/>
      <c r="GB16" s="317"/>
      <c r="GC16" s="319"/>
      <c r="GD16" s="319"/>
      <c r="GE16" s="320"/>
      <c r="GF16" s="321"/>
      <c r="GG16" s="323"/>
      <c r="GH16" s="325"/>
      <c r="GI16" s="326"/>
      <c r="GJ16" s="323"/>
      <c r="GK16" s="323"/>
      <c r="GL16" s="323"/>
      <c r="GM16" s="323"/>
      <c r="GN16" s="323"/>
      <c r="GO16" s="323"/>
      <c r="GP16" s="323"/>
      <c r="GQ16" s="321"/>
      <c r="GR16" s="321"/>
      <c r="GS16" s="334"/>
      <c r="GT16" s="336"/>
      <c r="GU16" s="347"/>
      <c r="GV16" s="347"/>
      <c r="GW16" s="347"/>
      <c r="GX16" s="347"/>
      <c r="GY16" s="352"/>
      <c r="GZ16" s="352"/>
      <c r="HA16" s="352"/>
      <c r="HB16" s="352"/>
      <c r="HC16" s="352"/>
      <c r="HD16" s="355"/>
      <c r="HE16" s="359"/>
      <c r="HF16" s="352"/>
      <c r="HG16" s="364"/>
      <c r="HH16" s="369"/>
      <c r="HI16" s="373"/>
      <c r="HJ16" s="375"/>
      <c r="HK16" s="352"/>
      <c r="HL16" s="352"/>
      <c r="HM16" s="352"/>
      <c r="HN16" s="352"/>
      <c r="HO16" s="386"/>
      <c r="HP16" s="390"/>
      <c r="HQ16" s="392"/>
      <c r="HR16" s="395"/>
      <c r="HS16" s="396"/>
      <c r="HT16" s="399"/>
      <c r="HU16" s="390"/>
      <c r="HV16" s="390"/>
      <c r="HW16" s="390"/>
      <c r="HX16" s="390"/>
      <c r="HY16" s="402"/>
      <c r="HZ16" s="404"/>
      <c r="IA16" s="390"/>
      <c r="IB16" s="390"/>
      <c r="IC16" s="390"/>
      <c r="ID16" s="390"/>
      <c r="IE16" s="409"/>
      <c r="IF16" s="413"/>
      <c r="IG16" s="415"/>
      <c r="IH16" s="418"/>
      <c r="II16" s="420"/>
      <c r="IJ16" s="422"/>
      <c r="IK16" s="425"/>
      <c r="IL16" s="427"/>
      <c r="IM16" s="428"/>
      <c r="IN16" s="429"/>
      <c r="IO16" s="431"/>
      <c r="IP16" s="433"/>
      <c r="IQ16" s="434"/>
      <c r="IR16" s="435"/>
      <c r="IS16" s="436"/>
      <c r="IT16" s="437"/>
      <c r="IU16" s="437"/>
      <c r="IV16" s="437"/>
      <c r="IW16" s="437"/>
      <c r="IX16" s="437"/>
      <c r="IY16" s="437"/>
      <c r="IZ16" s="437"/>
      <c r="JA16" s="437"/>
      <c r="JB16" s="437"/>
      <c r="JC16" s="437"/>
      <c r="JD16" s="437"/>
    </row>
    <row r="17" spans="1:264" s="92" customFormat="1" ht="14.1" customHeight="1">
      <c r="A17" s="111">
        <v>-3</v>
      </c>
      <c r="B17" s="110">
        <v>-2.56</v>
      </c>
      <c r="C17" s="110">
        <f t="shared" si="8"/>
        <v>-2.0000000000000018E-2</v>
      </c>
      <c r="D17" s="110">
        <v>-2.58</v>
      </c>
      <c r="E17" s="110">
        <f t="shared" si="9"/>
        <v>-5.0000000000000044E-3</v>
      </c>
      <c r="F17" s="791"/>
      <c r="G17" s="792"/>
      <c r="H17" s="792"/>
      <c r="I17" s="793"/>
      <c r="N17" s="590">
        <f t="shared" si="10"/>
        <v>-2.56</v>
      </c>
      <c r="O17" s="100">
        <v>7</v>
      </c>
      <c r="P17" s="103">
        <v>-5.04</v>
      </c>
      <c r="Q17" s="103">
        <v>6.43</v>
      </c>
      <c r="R17" s="103">
        <f t="shared" si="0"/>
        <v>1.3899999999999997</v>
      </c>
      <c r="S17" s="104">
        <v>-3.94</v>
      </c>
      <c r="T17" s="104">
        <v>5.14</v>
      </c>
      <c r="U17" s="105">
        <f t="shared" si="1"/>
        <v>1.1999999999999997</v>
      </c>
      <c r="V17" s="103">
        <f t="shared" si="6"/>
        <v>-5.7349999999999994</v>
      </c>
      <c r="W17" s="103">
        <f t="shared" si="7"/>
        <v>-4.54</v>
      </c>
      <c r="X17" s="103">
        <f t="shared" si="2"/>
        <v>-14.02</v>
      </c>
      <c r="Y17" s="103">
        <f t="shared" si="2"/>
        <v>-11.805</v>
      </c>
      <c r="Z17" s="103">
        <f t="shared" si="3"/>
        <v>2.2149999999999999</v>
      </c>
      <c r="AA17" s="103">
        <f t="shared" si="4"/>
        <v>2.2149999999999999</v>
      </c>
      <c r="AB17" s="590">
        <v>2.23</v>
      </c>
      <c r="AC17" s="92">
        <f t="shared" si="5"/>
        <v>1.5000000000000124E-2</v>
      </c>
      <c r="AF17" s="470">
        <v>6.0649999999999977</v>
      </c>
      <c r="AG17" s="149">
        <v>7.5665000000000022</v>
      </c>
      <c r="AH17" s="149">
        <v>8.3036000000000048</v>
      </c>
      <c r="AI17" s="149">
        <v>8.7950000000000053</v>
      </c>
      <c r="AJ17" s="149">
        <v>9.23</v>
      </c>
      <c r="AK17" s="149">
        <v>9.69</v>
      </c>
      <c r="AL17" s="149">
        <v>10.08</v>
      </c>
      <c r="AM17" s="149">
        <v>10.38</v>
      </c>
      <c r="AN17" s="149">
        <v>11.640000000000002</v>
      </c>
      <c r="AO17" s="149">
        <v>13.650000000000006</v>
      </c>
      <c r="AP17" s="149">
        <v>14.33</v>
      </c>
      <c r="AQ17" s="149">
        <v>14.136000000000003</v>
      </c>
      <c r="AR17" s="149">
        <v>14.005050000000004</v>
      </c>
      <c r="AS17" s="149">
        <v>13.917022500000005</v>
      </c>
      <c r="AT17" s="149">
        <v>13.845000000000006</v>
      </c>
      <c r="AU17" s="149">
        <v>14.26</v>
      </c>
      <c r="AV17" s="149">
        <v>14.97</v>
      </c>
      <c r="AW17" s="149">
        <v>14.52</v>
      </c>
      <c r="AX17" s="149">
        <v>15.1</v>
      </c>
      <c r="AY17" s="149">
        <v>15.55</v>
      </c>
      <c r="AZ17" s="149">
        <v>16.25</v>
      </c>
      <c r="BA17" s="149">
        <v>15.531499999999998</v>
      </c>
      <c r="BB17" s="149">
        <v>15.67499999999999</v>
      </c>
      <c r="BC17" s="149">
        <v>16.62</v>
      </c>
      <c r="BD17" s="149">
        <v>17.12</v>
      </c>
      <c r="BE17" s="149">
        <v>17.756</v>
      </c>
      <c r="BF17" s="149">
        <v>16.540400000000002</v>
      </c>
      <c r="BG17" s="149">
        <v>15.73</v>
      </c>
      <c r="BH17" s="149">
        <v>16.2</v>
      </c>
      <c r="BI17" s="149">
        <v>16.61</v>
      </c>
      <c r="BJ17" s="149">
        <v>16.940000000000001</v>
      </c>
      <c r="BK17" s="502">
        <v>17.205500000000001</v>
      </c>
      <c r="BL17" s="149">
        <v>17.03</v>
      </c>
      <c r="BM17" s="149">
        <v>17.325000000000003</v>
      </c>
      <c r="BN17" s="149">
        <v>16.740000000000002</v>
      </c>
      <c r="BO17" s="149">
        <v>17.239999999999998</v>
      </c>
      <c r="BP17" s="149">
        <v>17.72</v>
      </c>
      <c r="BQ17" s="149">
        <v>16.414999999999999</v>
      </c>
      <c r="BR17" s="149">
        <v>16.739999999999998</v>
      </c>
      <c r="BS17" s="149">
        <v>16.91</v>
      </c>
      <c r="BT17" s="149">
        <v>17.329999999999998</v>
      </c>
      <c r="BU17" s="517">
        <v>17.189599999999999</v>
      </c>
      <c r="BV17" s="149">
        <v>17.02</v>
      </c>
      <c r="BW17" s="149">
        <v>16.850000000000001</v>
      </c>
      <c r="BX17" s="149">
        <v>17.100000000000001</v>
      </c>
      <c r="BY17" s="149">
        <v>17.239999999999998</v>
      </c>
      <c r="BZ17" s="149">
        <v>15.86</v>
      </c>
      <c r="CA17" s="149">
        <v>15.209999999999994</v>
      </c>
      <c r="CB17" s="149">
        <v>15.56</v>
      </c>
      <c r="CC17" s="149">
        <v>15.86</v>
      </c>
      <c r="CD17" s="149">
        <v>15.42</v>
      </c>
      <c r="CE17" s="149">
        <v>14.534999999999998</v>
      </c>
      <c r="CF17" s="149">
        <v>14.74</v>
      </c>
      <c r="CG17" s="149">
        <v>14.98</v>
      </c>
      <c r="CH17" s="149">
        <v>15.28</v>
      </c>
      <c r="CI17" s="149">
        <v>13.809999999999999</v>
      </c>
      <c r="CJ17" s="149">
        <v>14.22</v>
      </c>
      <c r="CK17" s="149">
        <v>13.334999999999992</v>
      </c>
      <c r="CL17" s="149">
        <v>13.575029999999993</v>
      </c>
      <c r="CM17" s="149">
        <v>12.05</v>
      </c>
      <c r="CN17" s="149">
        <v>12.18</v>
      </c>
      <c r="CO17" s="541">
        <v>12.42</v>
      </c>
      <c r="CP17" s="541">
        <v>12.175649460000001</v>
      </c>
      <c r="CQ17" s="541">
        <v>12.31</v>
      </c>
      <c r="CR17" s="541">
        <v>12.43</v>
      </c>
      <c r="CS17" s="548">
        <v>12.52</v>
      </c>
      <c r="CT17" s="541">
        <v>12.379</v>
      </c>
      <c r="CU17" s="541">
        <v>12.48</v>
      </c>
      <c r="CV17" s="541">
        <v>12.54</v>
      </c>
      <c r="CW17" s="541">
        <v>12.316012004999999</v>
      </c>
      <c r="CX17" s="541">
        <v>10.621455402250001</v>
      </c>
      <c r="CY17" s="541">
        <v>9.6509366206750027</v>
      </c>
      <c r="CZ17" s="541">
        <v>9.84</v>
      </c>
      <c r="DA17" s="541">
        <v>8.9700000000000042</v>
      </c>
      <c r="DB17" s="541">
        <v>9.1300000000000008</v>
      </c>
      <c r="DC17" s="541">
        <v>8.8500000000000014</v>
      </c>
      <c r="DD17" s="541">
        <v>8.9499999999999993</v>
      </c>
      <c r="DE17" s="541">
        <v>8.2449999999999974</v>
      </c>
      <c r="DF17" s="541">
        <v>8.33</v>
      </c>
      <c r="DG17" s="541">
        <v>8.42</v>
      </c>
      <c r="DH17" s="541">
        <v>8.3097499999999975</v>
      </c>
      <c r="DI17" s="541">
        <v>8.39</v>
      </c>
      <c r="DJ17" s="541">
        <v>7.1199999999999992</v>
      </c>
      <c r="DK17" s="541">
        <v>7.33</v>
      </c>
      <c r="DL17" s="541">
        <v>7.44</v>
      </c>
      <c r="DM17" s="149">
        <v>6.7540000000000031</v>
      </c>
      <c r="DN17" s="149">
        <v>6.4600000000000035</v>
      </c>
      <c r="DO17" s="149">
        <v>6.6</v>
      </c>
      <c r="DP17" s="149">
        <v>5.99</v>
      </c>
      <c r="DQ17" s="149">
        <v>6.46</v>
      </c>
      <c r="DR17" s="149">
        <v>6.91</v>
      </c>
      <c r="DS17" s="149">
        <v>5.52</v>
      </c>
      <c r="DT17" s="149">
        <v>4.769999999999996</v>
      </c>
      <c r="DU17" s="574">
        <v>4.8</v>
      </c>
      <c r="DV17" s="149">
        <v>4.8499999999999996</v>
      </c>
      <c r="DW17" s="149">
        <v>4.9000000000000004</v>
      </c>
      <c r="DX17" s="149">
        <v>4.1965000000000012</v>
      </c>
      <c r="DY17" s="149">
        <v>3.5399000000000016</v>
      </c>
      <c r="DZ17" s="149">
        <v>2.9982050000000022</v>
      </c>
      <c r="EA17" s="149">
        <v>2.3850000000000033</v>
      </c>
      <c r="EB17" s="149">
        <v>2.36</v>
      </c>
      <c r="EC17" s="149">
        <v>2.39</v>
      </c>
      <c r="ED17" s="149">
        <v>2.42</v>
      </c>
      <c r="EE17" s="149">
        <v>2.44</v>
      </c>
      <c r="EF17" s="149">
        <v>2.4500000000000002</v>
      </c>
      <c r="EG17" s="149">
        <v>2.4300000000000002</v>
      </c>
      <c r="EH17" s="149">
        <v>1.9200000000000008</v>
      </c>
      <c r="EI17" s="149">
        <v>1.95</v>
      </c>
      <c r="EJ17" s="593">
        <v>1.97</v>
      </c>
      <c r="EK17" s="594">
        <v>1.98</v>
      </c>
      <c r="EL17" s="149">
        <v>1.96</v>
      </c>
      <c r="EM17" s="596">
        <v>1.97</v>
      </c>
      <c r="EN17" s="597">
        <v>2</v>
      </c>
      <c r="EO17" s="149">
        <v>1.99</v>
      </c>
      <c r="EP17" s="600">
        <v>2</v>
      </c>
      <c r="EQ17" s="601">
        <v>1.98</v>
      </c>
      <c r="ER17" s="602">
        <v>1.99</v>
      </c>
      <c r="ES17" s="149">
        <v>1.96</v>
      </c>
      <c r="ET17" s="149">
        <v>1.94</v>
      </c>
      <c r="EU17" s="149">
        <v>1.96</v>
      </c>
      <c r="EV17" s="149">
        <v>1.94</v>
      </c>
      <c r="EW17" s="283">
        <v>1.96</v>
      </c>
      <c r="EX17" s="284">
        <v>1.95</v>
      </c>
      <c r="EY17" s="286">
        <v>2.0299999999999998</v>
      </c>
      <c r="EZ17" s="615">
        <v>2.0099999999999998</v>
      </c>
      <c r="FA17" s="288">
        <v>2</v>
      </c>
      <c r="FB17" s="289">
        <v>1.3139999999999996</v>
      </c>
      <c r="FC17" s="290">
        <v>1.0199999999999996</v>
      </c>
      <c r="FD17" s="291">
        <v>1.03</v>
      </c>
      <c r="FE17" s="292">
        <v>1.04</v>
      </c>
      <c r="FF17" s="293"/>
      <c r="FG17" s="292"/>
      <c r="FH17" s="295"/>
      <c r="FI17" s="296"/>
      <c r="FJ17" s="297"/>
      <c r="FK17" s="298"/>
      <c r="FL17" s="299"/>
      <c r="FM17" s="300"/>
      <c r="FN17" s="301"/>
      <c r="FO17" s="303"/>
      <c r="FP17" s="304"/>
      <c r="FQ17" s="305"/>
      <c r="FR17" s="306"/>
      <c r="FS17" s="307"/>
      <c r="FT17" s="309"/>
      <c r="FU17" s="309"/>
      <c r="FV17" s="310"/>
      <c r="FW17" s="309"/>
      <c r="FX17" s="309"/>
      <c r="FY17" s="313"/>
      <c r="FZ17" s="316"/>
      <c r="GA17" s="316"/>
      <c r="GB17" s="317"/>
      <c r="GC17" s="319"/>
      <c r="GD17" s="319"/>
      <c r="GE17" s="320"/>
      <c r="GF17" s="321"/>
      <c r="GG17" s="323"/>
      <c r="GH17" s="325"/>
      <c r="GI17" s="326"/>
      <c r="GJ17" s="323"/>
      <c r="GK17" s="323"/>
      <c r="GL17" s="323"/>
      <c r="GM17" s="323"/>
      <c r="GN17" s="323"/>
      <c r="GO17" s="323"/>
      <c r="GP17" s="323"/>
      <c r="GQ17" s="321"/>
      <c r="GR17" s="321"/>
      <c r="GS17" s="334"/>
      <c r="GT17" s="336"/>
      <c r="GU17" s="347"/>
      <c r="GV17" s="347"/>
      <c r="GW17" s="347"/>
      <c r="GX17" s="347"/>
      <c r="GY17" s="352"/>
      <c r="GZ17" s="352"/>
      <c r="HA17" s="352"/>
      <c r="HB17" s="352"/>
      <c r="HC17" s="352"/>
      <c r="HD17" s="355"/>
      <c r="HE17" s="359"/>
      <c r="HF17" s="352"/>
      <c r="HG17" s="364"/>
      <c r="HH17" s="369"/>
      <c r="HI17" s="373"/>
      <c r="HJ17" s="375"/>
      <c r="HK17" s="352"/>
      <c r="HL17" s="352"/>
      <c r="HM17" s="352"/>
      <c r="HN17" s="352"/>
      <c r="HO17" s="386"/>
      <c r="HP17" s="390"/>
      <c r="HQ17" s="392"/>
      <c r="HR17" s="395"/>
      <c r="HS17" s="396"/>
      <c r="HT17" s="399"/>
      <c r="HU17" s="390"/>
      <c r="HV17" s="390"/>
      <c r="HW17" s="390"/>
      <c r="HX17" s="390"/>
      <c r="HY17" s="402"/>
      <c r="HZ17" s="404"/>
      <c r="IA17" s="390"/>
      <c r="IB17" s="390"/>
      <c r="IC17" s="390"/>
      <c r="ID17" s="390"/>
      <c r="IE17" s="409"/>
      <c r="IF17" s="413"/>
      <c r="IG17" s="415"/>
      <c r="IH17" s="418"/>
      <c r="II17" s="420"/>
      <c r="IJ17" s="422"/>
      <c r="IK17" s="425"/>
      <c r="IL17" s="427"/>
      <c r="IM17" s="428"/>
      <c r="IN17" s="429"/>
      <c r="IO17" s="431"/>
      <c r="IP17" s="433"/>
      <c r="IQ17" s="434"/>
      <c r="IR17" s="435"/>
      <c r="IS17" s="436"/>
      <c r="IT17" s="437"/>
      <c r="IU17" s="437"/>
      <c r="IV17" s="437"/>
      <c r="IW17" s="437"/>
      <c r="IX17" s="437"/>
      <c r="IY17" s="437"/>
      <c r="IZ17" s="437"/>
      <c r="JA17" s="437"/>
      <c r="JB17" s="437"/>
      <c r="JC17" s="437"/>
      <c r="JD17" s="437"/>
    </row>
    <row r="18" spans="1:264" s="92" customFormat="1" ht="14.1" customHeight="1">
      <c r="A18" s="111">
        <v>-3.5</v>
      </c>
      <c r="B18" s="110">
        <v>-2.2799999999999998</v>
      </c>
      <c r="C18" s="110">
        <f t="shared" si="8"/>
        <v>-2.0000000000000018E-2</v>
      </c>
      <c r="D18" s="110">
        <v>-2.2999999999999998</v>
      </c>
      <c r="E18" s="110">
        <f t="shared" si="9"/>
        <v>-5.0000000000000044E-3</v>
      </c>
      <c r="F18" s="791"/>
      <c r="G18" s="792"/>
      <c r="H18" s="792"/>
      <c r="I18" s="793"/>
      <c r="N18" s="590">
        <f t="shared" si="10"/>
        <v>-2.2799999999999998</v>
      </c>
      <c r="O18" s="100">
        <v>7.5</v>
      </c>
      <c r="P18" s="103">
        <v>-2.0499999999999998</v>
      </c>
      <c r="Q18" s="103">
        <v>3.48</v>
      </c>
      <c r="R18" s="103">
        <f t="shared" si="0"/>
        <v>1.4300000000000002</v>
      </c>
      <c r="S18" s="104">
        <v>-0.75</v>
      </c>
      <c r="T18" s="104">
        <v>1.91</v>
      </c>
      <c r="U18" s="105">
        <f t="shared" si="1"/>
        <v>1.1599999999999999</v>
      </c>
      <c r="V18" s="103">
        <f t="shared" si="6"/>
        <v>-2.7649999999999997</v>
      </c>
      <c r="W18" s="103">
        <f t="shared" si="7"/>
        <v>-1.33</v>
      </c>
      <c r="X18" s="103">
        <f t="shared" si="2"/>
        <v>-16.785</v>
      </c>
      <c r="Y18" s="103">
        <f t="shared" si="2"/>
        <v>-13.135</v>
      </c>
      <c r="Z18" s="103">
        <f t="shared" si="3"/>
        <v>3.6500000000000004</v>
      </c>
      <c r="AA18" s="103">
        <f t="shared" si="4"/>
        <v>3.6500000000000004</v>
      </c>
      <c r="AB18" s="590">
        <v>3.68</v>
      </c>
      <c r="AC18" s="92">
        <f t="shared" si="5"/>
        <v>2.9999999999999805E-2</v>
      </c>
      <c r="AF18" s="470">
        <v>6.3699999999999974</v>
      </c>
      <c r="AG18" s="149">
        <v>7.9402500000000016</v>
      </c>
      <c r="AH18" s="149">
        <v>8.7111000000000036</v>
      </c>
      <c r="AI18" s="149">
        <v>9.225000000000005</v>
      </c>
      <c r="AJ18" s="149">
        <v>9.69</v>
      </c>
      <c r="AK18" s="149">
        <v>10.17</v>
      </c>
      <c r="AL18" s="149">
        <v>10.58</v>
      </c>
      <c r="AM18" s="149">
        <v>10.9</v>
      </c>
      <c r="AN18" s="149">
        <v>12.350000000000001</v>
      </c>
      <c r="AO18" s="149">
        <v>14.520000000000005</v>
      </c>
      <c r="AP18" s="149">
        <v>15.25</v>
      </c>
      <c r="AQ18" s="149">
        <v>15.048000000000002</v>
      </c>
      <c r="AR18" s="149">
        <v>14.911650000000003</v>
      </c>
      <c r="AS18" s="149">
        <v>14.819992500000003</v>
      </c>
      <c r="AT18" s="149">
        <v>14.745000000000005</v>
      </c>
      <c r="AU18" s="149">
        <v>15.19</v>
      </c>
      <c r="AV18" s="149">
        <v>15.95</v>
      </c>
      <c r="AW18" s="149">
        <v>15.47</v>
      </c>
      <c r="AX18" s="149">
        <v>16.09</v>
      </c>
      <c r="AY18" s="149">
        <v>16.57</v>
      </c>
      <c r="AZ18" s="149">
        <v>17.32</v>
      </c>
      <c r="BA18" s="149">
        <v>16.586499999999997</v>
      </c>
      <c r="BB18" s="149">
        <v>16.884999999999991</v>
      </c>
      <c r="BC18" s="149">
        <v>17.899999999999999</v>
      </c>
      <c r="BD18" s="149">
        <v>18.440000000000001</v>
      </c>
      <c r="BE18" s="149">
        <v>19.129000000000001</v>
      </c>
      <c r="BF18" s="149">
        <v>17.887599999999999</v>
      </c>
      <c r="BG18" s="149">
        <v>17.059999999999999</v>
      </c>
      <c r="BH18" s="149">
        <v>17.57</v>
      </c>
      <c r="BI18" s="149">
        <v>18.010000000000002</v>
      </c>
      <c r="BJ18" s="149">
        <v>18.37</v>
      </c>
      <c r="BK18" s="502">
        <v>18.658000000000001</v>
      </c>
      <c r="BL18" s="149">
        <v>18.47</v>
      </c>
      <c r="BM18" s="149">
        <v>18.79</v>
      </c>
      <c r="BN18" s="149">
        <v>18.369999999999997</v>
      </c>
      <c r="BO18" s="149">
        <v>18.920000000000002</v>
      </c>
      <c r="BP18" s="149">
        <v>19.45</v>
      </c>
      <c r="BQ18" s="149">
        <v>18.159999999999997</v>
      </c>
      <c r="BR18" s="149">
        <v>18.52</v>
      </c>
      <c r="BS18" s="149">
        <v>18.71</v>
      </c>
      <c r="BT18" s="149">
        <v>19.18</v>
      </c>
      <c r="BU18" s="517">
        <v>19.0792</v>
      </c>
      <c r="BV18" s="149">
        <v>18.89</v>
      </c>
      <c r="BW18" s="149">
        <v>18.7</v>
      </c>
      <c r="BX18" s="149">
        <v>18.98</v>
      </c>
      <c r="BY18" s="149">
        <v>19.13</v>
      </c>
      <c r="BZ18" s="149">
        <v>17.78</v>
      </c>
      <c r="CA18" s="149">
        <v>17.149999999999995</v>
      </c>
      <c r="CB18" s="149">
        <v>17.54</v>
      </c>
      <c r="CC18" s="149">
        <v>17.87</v>
      </c>
      <c r="CD18" s="149">
        <v>17.38</v>
      </c>
      <c r="CE18" s="149">
        <v>16.464999999999996</v>
      </c>
      <c r="CF18" s="149">
        <v>16.7</v>
      </c>
      <c r="CG18" s="149">
        <v>16.97</v>
      </c>
      <c r="CH18" s="149">
        <v>17.309999999999999</v>
      </c>
      <c r="CI18" s="149">
        <v>15.739999999999998</v>
      </c>
      <c r="CJ18" s="149">
        <v>16.21</v>
      </c>
      <c r="CK18" s="149">
        <v>15.264999999999992</v>
      </c>
      <c r="CL18" s="149">
        <v>15.539769999999992</v>
      </c>
      <c r="CM18" s="149">
        <v>13.940000000000001</v>
      </c>
      <c r="CN18" s="149">
        <v>14.09</v>
      </c>
      <c r="CO18" s="541">
        <v>14.37</v>
      </c>
      <c r="CP18" s="541">
        <v>14.09028414</v>
      </c>
      <c r="CQ18" s="541">
        <v>14.25</v>
      </c>
      <c r="CR18" s="541">
        <v>14.39</v>
      </c>
      <c r="CS18" s="548">
        <v>14.49</v>
      </c>
      <c r="CT18" s="541">
        <v>14.325000000000001</v>
      </c>
      <c r="CU18" s="541">
        <v>14.44</v>
      </c>
      <c r="CV18" s="541">
        <v>14.51</v>
      </c>
      <c r="CW18" s="541">
        <v>14.253593795</v>
      </c>
      <c r="CX18" s="541">
        <v>12.425617207750001</v>
      </c>
      <c r="CY18" s="541">
        <v>11.378685162325002</v>
      </c>
      <c r="CZ18" s="541">
        <v>11.61</v>
      </c>
      <c r="DA18" s="541">
        <v>10.590000000000003</v>
      </c>
      <c r="DB18" s="541">
        <v>10.78</v>
      </c>
      <c r="DC18" s="541">
        <v>10.425000000000001</v>
      </c>
      <c r="DD18" s="541">
        <v>10.54</v>
      </c>
      <c r="DE18" s="541">
        <v>9.769999999999996</v>
      </c>
      <c r="DF18" s="541">
        <v>9.8699999999999992</v>
      </c>
      <c r="DG18" s="541">
        <v>9.98</v>
      </c>
      <c r="DH18" s="541">
        <v>9.8476999999999979</v>
      </c>
      <c r="DI18" s="541">
        <v>9.9499999999999993</v>
      </c>
      <c r="DJ18" s="541">
        <v>8.5349999999999984</v>
      </c>
      <c r="DK18" s="541">
        <v>8.7899999999999991</v>
      </c>
      <c r="DL18" s="541">
        <v>8.92</v>
      </c>
      <c r="DM18" s="149">
        <v>8.1325000000000021</v>
      </c>
      <c r="DN18" s="149">
        <v>7.7950000000000026</v>
      </c>
      <c r="DO18" s="149">
        <v>7.97</v>
      </c>
      <c r="DP18" s="149">
        <v>7.34</v>
      </c>
      <c r="DQ18" s="149">
        <v>7.84</v>
      </c>
      <c r="DR18" s="149">
        <v>8.32</v>
      </c>
      <c r="DS18" s="149">
        <v>6.81</v>
      </c>
      <c r="DT18" s="149">
        <v>5.9999999999999964</v>
      </c>
      <c r="DU18" s="574">
        <v>6.04</v>
      </c>
      <c r="DV18" s="149">
        <v>6.1</v>
      </c>
      <c r="DW18" s="149">
        <v>6.16</v>
      </c>
      <c r="DX18" s="149">
        <v>5.4190000000000005</v>
      </c>
      <c r="DY18" s="149">
        <v>4.7274000000000012</v>
      </c>
      <c r="DZ18" s="149">
        <v>4.1568300000000011</v>
      </c>
      <c r="EA18" s="149">
        <v>3.4700000000000024</v>
      </c>
      <c r="EB18" s="149">
        <v>3.44</v>
      </c>
      <c r="EC18" s="149">
        <v>3.48</v>
      </c>
      <c r="ED18" s="149">
        <v>3.52</v>
      </c>
      <c r="EE18" s="149">
        <v>3.55</v>
      </c>
      <c r="EF18" s="149">
        <v>3.57</v>
      </c>
      <c r="EG18" s="149">
        <v>3.54</v>
      </c>
      <c r="EH18" s="149">
        <v>2.9499999999999993</v>
      </c>
      <c r="EI18" s="149">
        <v>2.99</v>
      </c>
      <c r="EJ18" s="593">
        <v>3.02</v>
      </c>
      <c r="EK18" s="594">
        <v>3.04</v>
      </c>
      <c r="EL18" s="149">
        <v>3.01</v>
      </c>
      <c r="EM18" s="596">
        <v>3.03</v>
      </c>
      <c r="EN18" s="597">
        <v>3.08</v>
      </c>
      <c r="EO18" s="149">
        <v>3.06</v>
      </c>
      <c r="EP18" s="600">
        <v>3.08</v>
      </c>
      <c r="EQ18" s="601">
        <v>3.05</v>
      </c>
      <c r="ER18" s="602">
        <v>3.07</v>
      </c>
      <c r="ES18" s="149">
        <v>3.02</v>
      </c>
      <c r="ET18" s="149">
        <v>2.99</v>
      </c>
      <c r="EU18" s="149">
        <v>3.03</v>
      </c>
      <c r="EV18" s="149">
        <v>3</v>
      </c>
      <c r="EW18" s="283">
        <v>3.03</v>
      </c>
      <c r="EX18" s="284">
        <v>3.01</v>
      </c>
      <c r="EY18" s="286">
        <v>3.13</v>
      </c>
      <c r="EZ18" s="615">
        <v>3.09</v>
      </c>
      <c r="FA18" s="288">
        <v>3.07</v>
      </c>
      <c r="FB18" s="289">
        <v>2.4714999999999998</v>
      </c>
      <c r="FC18" s="290">
        <v>2.2149999999999999</v>
      </c>
      <c r="FD18" s="291">
        <v>2.23</v>
      </c>
      <c r="FE18" s="292">
        <v>2.25</v>
      </c>
      <c r="FF18" s="293"/>
      <c r="FG18" s="292"/>
      <c r="FH18" s="295"/>
      <c r="FI18" s="296"/>
      <c r="FJ18" s="297"/>
      <c r="FK18" s="298"/>
      <c r="FL18" s="299"/>
      <c r="FM18" s="300"/>
      <c r="FN18" s="301"/>
      <c r="FO18" s="303"/>
      <c r="FP18" s="304"/>
      <c r="FQ18" s="305"/>
      <c r="FR18" s="306"/>
      <c r="FS18" s="307"/>
      <c r="FT18" s="309"/>
      <c r="FU18" s="309"/>
      <c r="FV18" s="310"/>
      <c r="FW18" s="309"/>
      <c r="FX18" s="309"/>
      <c r="FY18" s="313"/>
      <c r="FZ18" s="316"/>
      <c r="GA18" s="316"/>
      <c r="GB18" s="317"/>
      <c r="GC18" s="319"/>
      <c r="GD18" s="319"/>
      <c r="GE18" s="320"/>
      <c r="GF18" s="321"/>
      <c r="GG18" s="323"/>
      <c r="GH18" s="325"/>
      <c r="GI18" s="326"/>
      <c r="GJ18" s="323"/>
      <c r="GK18" s="323"/>
      <c r="GL18" s="323"/>
      <c r="GM18" s="323"/>
      <c r="GN18" s="323"/>
      <c r="GO18" s="323"/>
      <c r="GP18" s="323"/>
      <c r="GQ18" s="321"/>
      <c r="GR18" s="321"/>
      <c r="GS18" s="334"/>
      <c r="GT18" s="336"/>
      <c r="GU18" s="347"/>
      <c r="GV18" s="347"/>
      <c r="GW18" s="347"/>
      <c r="GX18" s="347"/>
      <c r="GY18" s="352"/>
      <c r="GZ18" s="352"/>
      <c r="HA18" s="352"/>
      <c r="HB18" s="352"/>
      <c r="HC18" s="352"/>
      <c r="HD18" s="355"/>
      <c r="HE18" s="359"/>
      <c r="HF18" s="352"/>
      <c r="HG18" s="364"/>
      <c r="HH18" s="369"/>
      <c r="HI18" s="373"/>
      <c r="HJ18" s="375"/>
      <c r="HK18" s="352"/>
      <c r="HL18" s="352"/>
      <c r="HM18" s="352"/>
      <c r="HN18" s="352"/>
      <c r="HO18" s="386"/>
      <c r="HP18" s="390"/>
      <c r="HQ18" s="392"/>
      <c r="HR18" s="395"/>
      <c r="HS18" s="396"/>
      <c r="HT18" s="399"/>
      <c r="HU18" s="390"/>
      <c r="HV18" s="390"/>
      <c r="HW18" s="390"/>
      <c r="HX18" s="390"/>
      <c r="HY18" s="402"/>
      <c r="HZ18" s="404"/>
      <c r="IA18" s="390"/>
      <c r="IB18" s="390"/>
      <c r="IC18" s="390"/>
      <c r="ID18" s="390"/>
      <c r="IE18" s="409"/>
      <c r="IF18" s="413"/>
      <c r="IG18" s="415"/>
      <c r="IH18" s="418"/>
      <c r="II18" s="420"/>
      <c r="IJ18" s="422"/>
      <c r="IK18" s="425"/>
      <c r="IL18" s="427"/>
      <c r="IM18" s="428"/>
      <c r="IN18" s="429"/>
      <c r="IO18" s="431"/>
      <c r="IP18" s="433"/>
      <c r="IQ18" s="434"/>
      <c r="IR18" s="435"/>
      <c r="IS18" s="436"/>
      <c r="IT18" s="437"/>
      <c r="IU18" s="437"/>
      <c r="IV18" s="437"/>
      <c r="IW18" s="437"/>
      <c r="IX18" s="437"/>
      <c r="IY18" s="437"/>
      <c r="IZ18" s="437"/>
      <c r="JA18" s="437"/>
      <c r="JB18" s="437"/>
      <c r="JC18" s="437"/>
      <c r="JD18" s="437"/>
    </row>
    <row r="19" spans="1:264" s="92" customFormat="1" ht="14.1" customHeight="1">
      <c r="A19" s="111">
        <v>-4</v>
      </c>
      <c r="B19" s="110">
        <v>-1.85</v>
      </c>
      <c r="C19" s="110">
        <f t="shared" si="8"/>
        <v>-2.0000000000000018E-2</v>
      </c>
      <c r="D19" s="110">
        <v>-1.87</v>
      </c>
      <c r="E19" s="110">
        <f t="shared" si="9"/>
        <v>-5.0000000000000044E-3</v>
      </c>
      <c r="F19" s="791"/>
      <c r="G19" s="792"/>
      <c r="H19" s="792"/>
      <c r="I19" s="793"/>
      <c r="N19" s="590">
        <f t="shared" si="10"/>
        <v>-1.85</v>
      </c>
      <c r="O19" s="100">
        <v>8</v>
      </c>
      <c r="P19" s="103">
        <v>2.36</v>
      </c>
      <c r="Q19" s="103">
        <v>-0.99</v>
      </c>
      <c r="R19" s="103">
        <f t="shared" si="0"/>
        <v>1.3699999999999999</v>
      </c>
      <c r="S19" s="104">
        <v>3.9</v>
      </c>
      <c r="T19" s="104">
        <v>-2.54</v>
      </c>
      <c r="U19" s="105">
        <f t="shared" si="1"/>
        <v>1.3599999999999999</v>
      </c>
      <c r="V19" s="103">
        <f t="shared" si="6"/>
        <v>1.6749999999999998</v>
      </c>
      <c r="W19" s="103">
        <f t="shared" si="7"/>
        <v>3.2199999999999998</v>
      </c>
      <c r="X19" s="103">
        <f t="shared" si="2"/>
        <v>-15.11</v>
      </c>
      <c r="Y19" s="103">
        <f t="shared" si="2"/>
        <v>-9.9149999999999991</v>
      </c>
      <c r="Z19" s="103">
        <f t="shared" si="3"/>
        <v>5.1950000000000003</v>
      </c>
      <c r="AA19" s="103">
        <f t="shared" si="4"/>
        <v>5.1950000000000003</v>
      </c>
      <c r="AB19" s="590">
        <v>5.23</v>
      </c>
      <c r="AC19" s="92">
        <f t="shared" si="5"/>
        <v>3.5000000000000142E-2</v>
      </c>
      <c r="AF19" s="470">
        <v>6.6799999999999979</v>
      </c>
      <c r="AG19" s="149">
        <v>8.2860000000000031</v>
      </c>
      <c r="AH19" s="149">
        <v>9.074400000000006</v>
      </c>
      <c r="AI19" s="149">
        <v>9.6000000000000068</v>
      </c>
      <c r="AJ19" s="149">
        <v>10.08</v>
      </c>
      <c r="AK19" s="149">
        <v>10.58</v>
      </c>
      <c r="AL19" s="149">
        <v>11</v>
      </c>
      <c r="AM19" s="149">
        <v>11.33</v>
      </c>
      <c r="AN19" s="149">
        <v>13.025000000000002</v>
      </c>
      <c r="AO19" s="149">
        <v>15.355000000000006</v>
      </c>
      <c r="AP19" s="149">
        <v>16.12</v>
      </c>
      <c r="AQ19" s="149">
        <v>15.908000000000003</v>
      </c>
      <c r="AR19" s="149">
        <v>15.764900000000004</v>
      </c>
      <c r="AS19" s="149">
        <v>15.668705000000005</v>
      </c>
      <c r="AT19" s="149">
        <v>15.590000000000005</v>
      </c>
      <c r="AU19" s="149">
        <v>16.059999999999999</v>
      </c>
      <c r="AV19" s="149">
        <v>16.86</v>
      </c>
      <c r="AW19" s="149">
        <v>16.350000000000001</v>
      </c>
      <c r="AX19" s="149">
        <v>17</v>
      </c>
      <c r="AY19" s="149">
        <v>17.510000000000002</v>
      </c>
      <c r="AZ19" s="149">
        <v>18.3</v>
      </c>
      <c r="BA19" s="149">
        <v>17.579999999999998</v>
      </c>
      <c r="BB19" s="149">
        <v>18.10499999999999</v>
      </c>
      <c r="BC19" s="149">
        <v>19.190000000000001</v>
      </c>
      <c r="BD19" s="149">
        <v>19.77</v>
      </c>
      <c r="BE19" s="149">
        <v>20.5014</v>
      </c>
      <c r="BF19" s="149">
        <v>19.240559999999999</v>
      </c>
      <c r="BG19" s="149">
        <v>18.399999999999999</v>
      </c>
      <c r="BH19" s="149">
        <v>18.95</v>
      </c>
      <c r="BI19" s="149">
        <v>19.420000000000002</v>
      </c>
      <c r="BJ19" s="149">
        <v>19.809999999999999</v>
      </c>
      <c r="BK19" s="502">
        <v>20.116</v>
      </c>
      <c r="BL19" s="149">
        <v>19.91</v>
      </c>
      <c r="BM19" s="149">
        <v>20.25</v>
      </c>
      <c r="BN19" s="149">
        <v>20.079999999999998</v>
      </c>
      <c r="BO19" s="149">
        <v>20.68</v>
      </c>
      <c r="BP19" s="149">
        <v>21.26</v>
      </c>
      <c r="BQ19" s="149">
        <v>19.96</v>
      </c>
      <c r="BR19" s="149">
        <v>20.36</v>
      </c>
      <c r="BS19" s="149">
        <v>20.56</v>
      </c>
      <c r="BT19" s="149">
        <v>21.07</v>
      </c>
      <c r="BU19" s="517">
        <v>21.029199999999999</v>
      </c>
      <c r="BV19" s="149">
        <v>20.82</v>
      </c>
      <c r="BW19" s="149">
        <v>20.61</v>
      </c>
      <c r="BX19" s="149">
        <v>20.92</v>
      </c>
      <c r="BY19" s="149">
        <v>21.09</v>
      </c>
      <c r="BZ19" s="149">
        <v>19.79</v>
      </c>
      <c r="CA19" s="149">
        <v>19.174999999999994</v>
      </c>
      <c r="CB19" s="149">
        <v>19.62</v>
      </c>
      <c r="CC19" s="149">
        <v>20</v>
      </c>
      <c r="CD19" s="149">
        <v>19.440000000000001</v>
      </c>
      <c r="CE19" s="149">
        <v>18.5</v>
      </c>
      <c r="CF19" s="149">
        <v>18.760000000000002</v>
      </c>
      <c r="CG19" s="149">
        <v>19.059999999999999</v>
      </c>
      <c r="CH19" s="149">
        <v>19.440000000000001</v>
      </c>
      <c r="CI19" s="149">
        <v>17.614999999999998</v>
      </c>
      <c r="CJ19" s="149">
        <v>18.14</v>
      </c>
      <c r="CK19" s="149">
        <v>17.249999999999993</v>
      </c>
      <c r="CL19" s="149">
        <v>17.560499999999994</v>
      </c>
      <c r="CM19" s="149">
        <v>15.930000000000001</v>
      </c>
      <c r="CN19" s="149">
        <v>16.11</v>
      </c>
      <c r="CO19" s="541">
        <v>16.43</v>
      </c>
      <c r="CP19" s="541">
        <v>16.113911000000002</v>
      </c>
      <c r="CQ19" s="541">
        <v>16.29</v>
      </c>
      <c r="CR19" s="541">
        <v>16.45</v>
      </c>
      <c r="CS19" s="548">
        <v>16.57</v>
      </c>
      <c r="CT19" s="541">
        <v>16.378</v>
      </c>
      <c r="CU19" s="541">
        <v>16.510000000000002</v>
      </c>
      <c r="CV19" s="541">
        <v>16.59</v>
      </c>
      <c r="CW19" s="541">
        <v>16.300251750000001</v>
      </c>
      <c r="CX19" s="541">
        <v>14.358613287500003</v>
      </c>
      <c r="CY19" s="541">
        <v>13.246583986250004</v>
      </c>
      <c r="CZ19" s="541">
        <v>13.51</v>
      </c>
      <c r="DA19" s="541">
        <v>12.335000000000004</v>
      </c>
      <c r="DB19" s="541">
        <v>12.56</v>
      </c>
      <c r="DC19" s="541">
        <v>12.125000000000002</v>
      </c>
      <c r="DD19" s="541">
        <v>12.26</v>
      </c>
      <c r="DE19" s="541">
        <v>11.439999999999998</v>
      </c>
      <c r="DF19" s="541">
        <v>11.55</v>
      </c>
      <c r="DG19" s="541">
        <v>11.68</v>
      </c>
      <c r="DH19" s="541">
        <v>11.528799999999999</v>
      </c>
      <c r="DI19" s="541">
        <v>11.64</v>
      </c>
      <c r="DJ19" s="541">
        <v>10.09</v>
      </c>
      <c r="DK19" s="541">
        <v>10.39</v>
      </c>
      <c r="DL19" s="541">
        <v>10.55</v>
      </c>
      <c r="DM19" s="149">
        <v>9.6400000000000023</v>
      </c>
      <c r="DN19" s="149">
        <v>9.2500000000000036</v>
      </c>
      <c r="DO19" s="149">
        <v>9.4499999999999993</v>
      </c>
      <c r="DP19" s="149">
        <v>8.8000000000000007</v>
      </c>
      <c r="DQ19" s="149">
        <v>9.33</v>
      </c>
      <c r="DR19" s="149">
        <v>9.84</v>
      </c>
      <c r="DS19" s="149">
        <v>8.24</v>
      </c>
      <c r="DT19" s="149">
        <v>7.3799999999999972</v>
      </c>
      <c r="DU19" s="574">
        <v>7.42</v>
      </c>
      <c r="DV19" s="149">
        <v>7.49</v>
      </c>
      <c r="DW19" s="149">
        <v>7.56</v>
      </c>
      <c r="DX19" s="149">
        <v>6.7785000000000002</v>
      </c>
      <c r="DY19" s="149">
        <v>6.049100000000001</v>
      </c>
      <c r="DZ19" s="149">
        <v>5.4473450000000012</v>
      </c>
      <c r="EA19" s="149">
        <v>4.6900000000000031</v>
      </c>
      <c r="EB19" s="149">
        <v>4.6399999999999997</v>
      </c>
      <c r="EC19" s="149">
        <v>4.7</v>
      </c>
      <c r="ED19" s="149">
        <v>4.75</v>
      </c>
      <c r="EE19" s="149">
        <v>4.79</v>
      </c>
      <c r="EF19" s="149">
        <v>4.82</v>
      </c>
      <c r="EG19" s="149">
        <v>4.78</v>
      </c>
      <c r="EH19" s="149">
        <v>4.1199999999999992</v>
      </c>
      <c r="EI19" s="149">
        <v>4.18</v>
      </c>
      <c r="EJ19" s="593">
        <v>4.22</v>
      </c>
      <c r="EK19" s="594">
        <v>4.25</v>
      </c>
      <c r="EL19" s="149">
        <v>4.21</v>
      </c>
      <c r="EM19" s="596">
        <v>4.24</v>
      </c>
      <c r="EN19" s="597">
        <v>4.3</v>
      </c>
      <c r="EO19" s="149">
        <v>4.2699999999999996</v>
      </c>
      <c r="EP19" s="600">
        <v>4.29</v>
      </c>
      <c r="EQ19" s="601">
        <v>4.25</v>
      </c>
      <c r="ER19" s="602">
        <v>4.28</v>
      </c>
      <c r="ES19" s="149">
        <v>4.21</v>
      </c>
      <c r="ET19" s="149">
        <v>4.17</v>
      </c>
      <c r="EU19" s="149">
        <v>4.22</v>
      </c>
      <c r="EV19" s="149">
        <v>4.18</v>
      </c>
      <c r="EW19" s="283">
        <v>4.22</v>
      </c>
      <c r="EX19" s="284">
        <v>4.1900000000000004</v>
      </c>
      <c r="EY19" s="286">
        <v>4.3600000000000003</v>
      </c>
      <c r="EZ19" s="615">
        <v>4.3099999999999996</v>
      </c>
      <c r="FA19" s="288">
        <v>4.28</v>
      </c>
      <c r="FB19" s="289">
        <v>3.8390000000000004</v>
      </c>
      <c r="FC19" s="290">
        <v>3.6500000000000004</v>
      </c>
      <c r="FD19" s="291">
        <v>3.68</v>
      </c>
      <c r="FE19" s="292">
        <v>3.71</v>
      </c>
      <c r="FF19" s="293"/>
      <c r="FG19" s="292"/>
      <c r="FH19" s="295"/>
      <c r="FI19" s="296"/>
      <c r="FJ19" s="297"/>
      <c r="FK19" s="298"/>
      <c r="FL19" s="299"/>
      <c r="FM19" s="300"/>
      <c r="FN19" s="301"/>
      <c r="FO19" s="303"/>
      <c r="FP19" s="304"/>
      <c r="FQ19" s="305"/>
      <c r="FR19" s="306"/>
      <c r="FS19" s="307"/>
      <c r="FT19" s="309"/>
      <c r="FU19" s="309"/>
      <c r="FV19" s="310"/>
      <c r="FW19" s="309"/>
      <c r="FX19" s="309"/>
      <c r="FY19" s="313"/>
      <c r="FZ19" s="316"/>
      <c r="GA19" s="316"/>
      <c r="GB19" s="317"/>
      <c r="GC19" s="319"/>
      <c r="GD19" s="319"/>
      <c r="GE19" s="320"/>
      <c r="GF19" s="321"/>
      <c r="GG19" s="323"/>
      <c r="GH19" s="325"/>
      <c r="GI19" s="326"/>
      <c r="GJ19" s="323"/>
      <c r="GK19" s="323"/>
      <c r="GL19" s="323"/>
      <c r="GM19" s="323"/>
      <c r="GN19" s="323"/>
      <c r="GO19" s="323"/>
      <c r="GP19" s="323"/>
      <c r="GQ19" s="321"/>
      <c r="GR19" s="321"/>
      <c r="GS19" s="334"/>
      <c r="GT19" s="336"/>
      <c r="GU19" s="347"/>
      <c r="GV19" s="347"/>
      <c r="GW19" s="347"/>
      <c r="GX19" s="347"/>
      <c r="GY19" s="352"/>
      <c r="GZ19" s="352"/>
      <c r="HA19" s="352"/>
      <c r="HB19" s="352"/>
      <c r="HC19" s="352"/>
      <c r="HD19" s="355"/>
      <c r="HE19" s="359"/>
      <c r="HF19" s="352"/>
      <c r="HG19" s="364"/>
      <c r="HH19" s="369"/>
      <c r="HI19" s="373"/>
      <c r="HJ19" s="375"/>
      <c r="HK19" s="352"/>
      <c r="HL19" s="352"/>
      <c r="HM19" s="352"/>
      <c r="HN19" s="352"/>
      <c r="HO19" s="386"/>
      <c r="HP19" s="390"/>
      <c r="HQ19" s="392"/>
      <c r="HR19" s="395"/>
      <c r="HS19" s="396"/>
      <c r="HT19" s="399"/>
      <c r="HU19" s="390"/>
      <c r="HV19" s="390"/>
      <c r="HW19" s="390"/>
      <c r="HX19" s="390"/>
      <c r="HY19" s="402"/>
      <c r="HZ19" s="404"/>
      <c r="IA19" s="390"/>
      <c r="IB19" s="390"/>
      <c r="IC19" s="390"/>
      <c r="ID19" s="390"/>
      <c r="IE19" s="409"/>
      <c r="IF19" s="413"/>
      <c r="IG19" s="415"/>
      <c r="IH19" s="418"/>
      <c r="II19" s="420"/>
      <c r="IJ19" s="422"/>
      <c r="IK19" s="425"/>
      <c r="IL19" s="427"/>
      <c r="IM19" s="428"/>
      <c r="IN19" s="429"/>
      <c r="IO19" s="431"/>
      <c r="IP19" s="433"/>
      <c r="IQ19" s="434"/>
      <c r="IR19" s="435"/>
      <c r="IS19" s="436"/>
      <c r="IT19" s="437"/>
      <c r="IU19" s="437"/>
      <c r="IV19" s="437"/>
      <c r="IW19" s="437"/>
      <c r="IX19" s="437"/>
      <c r="IY19" s="437"/>
      <c r="IZ19" s="437"/>
      <c r="JA19" s="437"/>
      <c r="JB19" s="437"/>
      <c r="JC19" s="437"/>
      <c r="JD19" s="437"/>
    </row>
    <row r="20" spans="1:264" s="92" customFormat="1" ht="14.1" customHeight="1">
      <c r="A20" s="111">
        <v>-4.5</v>
      </c>
      <c r="B20" s="110">
        <v>-1.38</v>
      </c>
      <c r="C20" s="110">
        <f t="shared" si="8"/>
        <v>-1.0000000000000009E-2</v>
      </c>
      <c r="D20" s="110">
        <v>-1.39</v>
      </c>
      <c r="E20" s="110">
        <f t="shared" si="9"/>
        <v>-2.5000000000000022E-3</v>
      </c>
      <c r="F20" s="791"/>
      <c r="G20" s="792"/>
      <c r="H20" s="792"/>
      <c r="I20" s="793"/>
      <c r="N20" s="590">
        <f t="shared" si="10"/>
        <v>-1.38</v>
      </c>
      <c r="O20" s="100">
        <v>8.5</v>
      </c>
      <c r="P20" s="103">
        <v>4.8099999999999996</v>
      </c>
      <c r="Q20" s="103">
        <v>-3.47</v>
      </c>
      <c r="R20" s="103">
        <f t="shared" si="0"/>
        <v>1.3399999999999994</v>
      </c>
      <c r="S20" s="104">
        <v>6.21</v>
      </c>
      <c r="T20" s="104">
        <v>-4.97</v>
      </c>
      <c r="U20" s="105">
        <f t="shared" si="1"/>
        <v>1.2400000000000002</v>
      </c>
      <c r="V20" s="103">
        <f t="shared" si="6"/>
        <v>4.1399999999999997</v>
      </c>
      <c r="W20" s="103">
        <f t="shared" si="7"/>
        <v>5.59</v>
      </c>
      <c r="X20" s="103">
        <f t="shared" ref="X20:Y35" si="11">V20+X19</f>
        <v>-10.969999999999999</v>
      </c>
      <c r="Y20" s="103">
        <f t="shared" si="11"/>
        <v>-4.3249999999999993</v>
      </c>
      <c r="Z20" s="103">
        <f t="shared" si="3"/>
        <v>6.6449999999999996</v>
      </c>
      <c r="AA20" s="103">
        <f t="shared" si="4"/>
        <v>6.6449999999999996</v>
      </c>
      <c r="AB20" s="590">
        <v>6.69</v>
      </c>
      <c r="AC20" s="92">
        <f t="shared" si="5"/>
        <v>4.5000000000000817E-2</v>
      </c>
      <c r="AF20" s="470">
        <v>6.9649999999999963</v>
      </c>
      <c r="AG20" s="149">
        <v>8.6122500000000013</v>
      </c>
      <c r="AH20" s="149">
        <v>9.4209000000000049</v>
      </c>
      <c r="AI20" s="149">
        <v>9.9600000000000062</v>
      </c>
      <c r="AJ20" s="149">
        <v>10.46</v>
      </c>
      <c r="AK20" s="149">
        <v>10.98</v>
      </c>
      <c r="AL20" s="149">
        <v>11.42</v>
      </c>
      <c r="AM20" s="149">
        <v>11.76</v>
      </c>
      <c r="AN20" s="149">
        <v>13.605</v>
      </c>
      <c r="AO20" s="149">
        <v>16.065000000000005</v>
      </c>
      <c r="AP20" s="149">
        <v>16.87</v>
      </c>
      <c r="AQ20" s="149">
        <v>16.652000000000001</v>
      </c>
      <c r="AR20" s="149">
        <v>16.504850000000001</v>
      </c>
      <c r="AS20" s="149">
        <v>16.405932500000002</v>
      </c>
      <c r="AT20" s="149">
        <v>16.325000000000003</v>
      </c>
      <c r="AU20" s="149">
        <v>16.809999999999999</v>
      </c>
      <c r="AV20" s="149">
        <v>17.649999999999999</v>
      </c>
      <c r="AW20" s="149">
        <v>17.12</v>
      </c>
      <c r="AX20" s="149">
        <v>17.8</v>
      </c>
      <c r="AY20" s="149">
        <v>18.329999999999998</v>
      </c>
      <c r="AZ20" s="149">
        <v>19.149999999999999</v>
      </c>
      <c r="BA20" s="149">
        <v>18.468999999999998</v>
      </c>
      <c r="BB20" s="149">
        <v>19.219999999999988</v>
      </c>
      <c r="BC20" s="149">
        <v>20.37</v>
      </c>
      <c r="BD20" s="149">
        <v>20.98</v>
      </c>
      <c r="BE20" s="149">
        <v>21.753800000000002</v>
      </c>
      <c r="BF20" s="149">
        <v>20.779520000000002</v>
      </c>
      <c r="BG20" s="149">
        <v>20.13</v>
      </c>
      <c r="BH20" s="149">
        <v>20.73</v>
      </c>
      <c r="BI20" s="149">
        <v>21.25</v>
      </c>
      <c r="BJ20" s="149">
        <v>21.68</v>
      </c>
      <c r="BK20" s="502">
        <v>22.008499999999998</v>
      </c>
      <c r="BL20" s="149">
        <v>21.79</v>
      </c>
      <c r="BM20" s="149">
        <v>22.154999999999998</v>
      </c>
      <c r="BN20" s="149">
        <v>21.72</v>
      </c>
      <c r="BO20" s="149">
        <v>22.37</v>
      </c>
      <c r="BP20" s="149">
        <v>23</v>
      </c>
      <c r="BQ20" s="149">
        <v>21.72</v>
      </c>
      <c r="BR20" s="149">
        <v>22.15</v>
      </c>
      <c r="BS20" s="149">
        <v>22.37</v>
      </c>
      <c r="BT20" s="149">
        <v>22.93</v>
      </c>
      <c r="BU20" s="517">
        <v>22.825600000000001</v>
      </c>
      <c r="BV20" s="149">
        <v>22.6</v>
      </c>
      <c r="BW20" s="149">
        <v>22.37</v>
      </c>
      <c r="BX20" s="149">
        <v>22.71</v>
      </c>
      <c r="BY20" s="149">
        <v>22.89</v>
      </c>
      <c r="BZ20" s="149">
        <v>21.72</v>
      </c>
      <c r="CA20" s="149">
        <v>21.174999999999994</v>
      </c>
      <c r="CB20" s="149">
        <v>21.66</v>
      </c>
      <c r="CC20" s="149">
        <v>22.07</v>
      </c>
      <c r="CD20" s="149">
        <v>21.46</v>
      </c>
      <c r="CE20" s="149">
        <v>20.474999999999998</v>
      </c>
      <c r="CF20" s="149">
        <v>20.76</v>
      </c>
      <c r="CG20" s="149">
        <v>21.09</v>
      </c>
      <c r="CH20" s="149">
        <v>21.51</v>
      </c>
      <c r="CI20" s="149">
        <v>19.639999999999997</v>
      </c>
      <c r="CJ20" s="149">
        <v>20.23</v>
      </c>
      <c r="CK20" s="149">
        <v>19.264999999999993</v>
      </c>
      <c r="CL20" s="149">
        <v>19.611769999999993</v>
      </c>
      <c r="CM20" s="149">
        <v>17.865000000000002</v>
      </c>
      <c r="CN20" s="149">
        <v>18.059999999999999</v>
      </c>
      <c r="CO20" s="541">
        <v>18.420000000000002</v>
      </c>
      <c r="CP20" s="541">
        <v>18.066988140000003</v>
      </c>
      <c r="CQ20" s="541">
        <v>18.27</v>
      </c>
      <c r="CR20" s="541">
        <v>18.45</v>
      </c>
      <c r="CS20" s="548">
        <v>18.579999999999998</v>
      </c>
      <c r="CT20" s="541">
        <v>18.365500000000001</v>
      </c>
      <c r="CU20" s="541">
        <v>18.510000000000002</v>
      </c>
      <c r="CV20" s="541">
        <v>18.600000000000001</v>
      </c>
      <c r="CW20" s="541">
        <v>18.276405795000002</v>
      </c>
      <c r="CX20" s="541">
        <v>16.270882607750004</v>
      </c>
      <c r="CY20" s="541">
        <v>15.122264782325002</v>
      </c>
      <c r="CZ20" s="541">
        <v>15.42</v>
      </c>
      <c r="DA20" s="541">
        <v>14.055000000000003</v>
      </c>
      <c r="DB20" s="541">
        <v>14.31</v>
      </c>
      <c r="DC20" s="541">
        <v>13.865000000000002</v>
      </c>
      <c r="DD20" s="541">
        <v>14.02</v>
      </c>
      <c r="DE20" s="541">
        <v>13.154999999999996</v>
      </c>
      <c r="DF20" s="541">
        <v>13.29</v>
      </c>
      <c r="DG20" s="541">
        <v>13.44</v>
      </c>
      <c r="DH20" s="541">
        <v>13.260449999999997</v>
      </c>
      <c r="DI20" s="541">
        <v>13.39</v>
      </c>
      <c r="DJ20" s="541">
        <v>11.694999999999999</v>
      </c>
      <c r="DK20" s="541">
        <v>12.05</v>
      </c>
      <c r="DL20" s="541">
        <v>12.23</v>
      </c>
      <c r="DM20" s="149">
        <v>11.239500000000003</v>
      </c>
      <c r="DN20" s="149">
        <v>10.815000000000003</v>
      </c>
      <c r="DO20" s="149">
        <v>11.05</v>
      </c>
      <c r="DP20" s="149">
        <v>10.34</v>
      </c>
      <c r="DQ20" s="149">
        <v>10.92</v>
      </c>
      <c r="DR20" s="149">
        <v>11.47</v>
      </c>
      <c r="DS20" s="149">
        <v>9.7200000000000006</v>
      </c>
      <c r="DT20" s="149">
        <v>8.7849999999999966</v>
      </c>
      <c r="DU20" s="574">
        <v>8.84</v>
      </c>
      <c r="DV20" s="149">
        <v>8.93</v>
      </c>
      <c r="DW20" s="149">
        <v>9.02</v>
      </c>
      <c r="DX20" s="149">
        <v>8.1965000000000003</v>
      </c>
      <c r="DY20" s="149">
        <v>7.4279000000000011</v>
      </c>
      <c r="DZ20" s="149">
        <v>6.7938050000000016</v>
      </c>
      <c r="EA20" s="149">
        <v>5.9450000000000021</v>
      </c>
      <c r="EB20" s="149">
        <v>5.89</v>
      </c>
      <c r="EC20" s="149">
        <v>5.96</v>
      </c>
      <c r="ED20" s="149">
        <v>6.03</v>
      </c>
      <c r="EE20" s="149">
        <v>6.08</v>
      </c>
      <c r="EF20" s="149">
        <v>6.12</v>
      </c>
      <c r="EG20" s="149">
        <v>6.07</v>
      </c>
      <c r="EH20" s="149">
        <v>5.3449999999999989</v>
      </c>
      <c r="EI20" s="149">
        <v>5.43</v>
      </c>
      <c r="EJ20" s="593">
        <v>5.48</v>
      </c>
      <c r="EK20" s="594">
        <v>5.52</v>
      </c>
      <c r="EL20" s="149">
        <v>5.46</v>
      </c>
      <c r="EM20" s="596">
        <v>5.5</v>
      </c>
      <c r="EN20" s="597">
        <v>5.58</v>
      </c>
      <c r="EO20" s="149">
        <v>5.54</v>
      </c>
      <c r="EP20" s="600">
        <v>5.57</v>
      </c>
      <c r="EQ20" s="601">
        <v>5.51</v>
      </c>
      <c r="ER20" s="602">
        <v>5.54</v>
      </c>
      <c r="ES20" s="149">
        <v>5.46</v>
      </c>
      <c r="ET20" s="149">
        <v>5.41</v>
      </c>
      <c r="EU20" s="149">
        <v>5.47</v>
      </c>
      <c r="EV20" s="149">
        <v>5.42</v>
      </c>
      <c r="EW20" s="283">
        <v>5.47</v>
      </c>
      <c r="EX20" s="284">
        <v>5.43</v>
      </c>
      <c r="EY20" s="286">
        <v>5.65</v>
      </c>
      <c r="EZ20" s="615">
        <v>5.58</v>
      </c>
      <c r="FA20" s="288">
        <v>5.54</v>
      </c>
      <c r="FB20" s="289">
        <v>5.2985000000000007</v>
      </c>
      <c r="FC20" s="290">
        <v>5.1950000000000003</v>
      </c>
      <c r="FD20" s="291">
        <v>5.23</v>
      </c>
      <c r="FE20" s="292">
        <v>5.28</v>
      </c>
      <c r="FF20" s="293"/>
      <c r="FG20" s="292"/>
      <c r="FH20" s="295"/>
      <c r="FI20" s="296"/>
      <c r="FJ20" s="297"/>
      <c r="FK20" s="298"/>
      <c r="FL20" s="299"/>
      <c r="FM20" s="300"/>
      <c r="FN20" s="301"/>
      <c r="FO20" s="303"/>
      <c r="FP20" s="304"/>
      <c r="FQ20" s="305"/>
      <c r="FR20" s="306"/>
      <c r="FS20" s="307"/>
      <c r="FT20" s="309"/>
      <c r="FU20" s="309"/>
      <c r="FV20" s="310"/>
      <c r="FW20" s="309"/>
      <c r="FX20" s="309"/>
      <c r="FY20" s="313"/>
      <c r="FZ20" s="316"/>
      <c r="GA20" s="316"/>
      <c r="GB20" s="317"/>
      <c r="GC20" s="319"/>
      <c r="GD20" s="319"/>
      <c r="GE20" s="320"/>
      <c r="GF20" s="321"/>
      <c r="GG20" s="323"/>
      <c r="GH20" s="325"/>
      <c r="GI20" s="326"/>
      <c r="GJ20" s="323"/>
      <c r="GK20" s="323"/>
      <c r="GL20" s="323"/>
      <c r="GM20" s="323"/>
      <c r="GN20" s="323"/>
      <c r="GO20" s="323"/>
      <c r="GP20" s="323"/>
      <c r="GQ20" s="321"/>
      <c r="GR20" s="321"/>
      <c r="GS20" s="334"/>
      <c r="GT20" s="336"/>
      <c r="GU20" s="347"/>
      <c r="GV20" s="347"/>
      <c r="GW20" s="347"/>
      <c r="GX20" s="347"/>
      <c r="GY20" s="352"/>
      <c r="GZ20" s="352"/>
      <c r="HA20" s="352"/>
      <c r="HB20" s="352"/>
      <c r="HC20" s="352"/>
      <c r="HD20" s="355"/>
      <c r="HE20" s="359"/>
      <c r="HF20" s="352"/>
      <c r="HG20" s="364"/>
      <c r="HH20" s="369"/>
      <c r="HI20" s="373"/>
      <c r="HJ20" s="375"/>
      <c r="HK20" s="352"/>
      <c r="HL20" s="352"/>
      <c r="HM20" s="352"/>
      <c r="HN20" s="352"/>
      <c r="HO20" s="386"/>
      <c r="HP20" s="390"/>
      <c r="HQ20" s="392"/>
      <c r="HR20" s="395"/>
      <c r="HS20" s="396"/>
      <c r="HT20" s="399"/>
      <c r="HU20" s="390"/>
      <c r="HV20" s="390"/>
      <c r="HW20" s="390"/>
      <c r="HX20" s="390"/>
      <c r="HY20" s="402"/>
      <c r="HZ20" s="404"/>
      <c r="IA20" s="390"/>
      <c r="IB20" s="390"/>
      <c r="IC20" s="390"/>
      <c r="ID20" s="390"/>
      <c r="IE20" s="409"/>
      <c r="IF20" s="413"/>
      <c r="IG20" s="415"/>
      <c r="IH20" s="418"/>
      <c r="II20" s="420"/>
      <c r="IJ20" s="422"/>
      <c r="IK20" s="425"/>
      <c r="IL20" s="427"/>
      <c r="IM20" s="428"/>
      <c r="IN20" s="429"/>
      <c r="IO20" s="431"/>
      <c r="IP20" s="433"/>
      <c r="IQ20" s="434"/>
      <c r="IR20" s="435"/>
      <c r="IS20" s="436"/>
      <c r="IT20" s="437"/>
      <c r="IU20" s="437"/>
      <c r="IV20" s="437"/>
      <c r="IW20" s="437"/>
      <c r="IX20" s="437"/>
      <c r="IY20" s="437"/>
      <c r="IZ20" s="437"/>
      <c r="JA20" s="437"/>
      <c r="JB20" s="437"/>
      <c r="JC20" s="437"/>
      <c r="JD20" s="437"/>
    </row>
    <row r="21" spans="1:264" s="92" customFormat="1" ht="14.1" customHeight="1">
      <c r="A21" s="111">
        <v>-5</v>
      </c>
      <c r="B21" s="110">
        <v>-0.98</v>
      </c>
      <c r="C21" s="110">
        <f t="shared" si="8"/>
        <v>-1.0000000000000009E-2</v>
      </c>
      <c r="D21" s="110">
        <v>-0.99</v>
      </c>
      <c r="E21" s="110">
        <f t="shared" si="9"/>
        <v>-2.5000000000000022E-3</v>
      </c>
      <c r="F21" s="791"/>
      <c r="G21" s="792"/>
      <c r="H21" s="792"/>
      <c r="I21" s="793"/>
      <c r="N21" s="590">
        <f t="shared" si="10"/>
        <v>-0.98</v>
      </c>
      <c r="O21" s="100">
        <v>9</v>
      </c>
      <c r="P21" s="103">
        <v>2.23</v>
      </c>
      <c r="Q21" s="103">
        <v>-0.94</v>
      </c>
      <c r="R21" s="103">
        <f t="shared" si="0"/>
        <v>1.29</v>
      </c>
      <c r="S21" s="104">
        <v>3.62</v>
      </c>
      <c r="T21" s="104">
        <v>-2.34</v>
      </c>
      <c r="U21" s="105">
        <f t="shared" si="1"/>
        <v>1.2800000000000002</v>
      </c>
      <c r="V21" s="103">
        <f t="shared" si="6"/>
        <v>1.585</v>
      </c>
      <c r="W21" s="103">
        <f t="shared" si="7"/>
        <v>2.98</v>
      </c>
      <c r="X21" s="103">
        <f t="shared" si="11"/>
        <v>-9.384999999999998</v>
      </c>
      <c r="Y21" s="103">
        <f t="shared" si="11"/>
        <v>-1.3449999999999993</v>
      </c>
      <c r="Z21" s="103">
        <f t="shared" si="3"/>
        <v>8.0399999999999991</v>
      </c>
      <c r="AA21" s="103">
        <f t="shared" si="4"/>
        <v>8.0399999999999991</v>
      </c>
      <c r="AB21" s="590">
        <v>8.1</v>
      </c>
      <c r="AC21" s="92">
        <f t="shared" si="5"/>
        <v>6.0000000000000497E-2</v>
      </c>
      <c r="AF21" s="470">
        <v>8.1099999999999959</v>
      </c>
      <c r="AG21" s="149">
        <v>9.2760000000000016</v>
      </c>
      <c r="AH21" s="149">
        <v>9.8484000000000034</v>
      </c>
      <c r="AI21" s="149">
        <v>10.230000000000006</v>
      </c>
      <c r="AJ21" s="149">
        <v>10.74</v>
      </c>
      <c r="AK21" s="149">
        <v>11.28</v>
      </c>
      <c r="AL21" s="149">
        <v>11.73</v>
      </c>
      <c r="AM21" s="149">
        <v>12.08</v>
      </c>
      <c r="AN21" s="149">
        <v>14.095000000000001</v>
      </c>
      <c r="AO21" s="149">
        <v>16.640000000000004</v>
      </c>
      <c r="AP21" s="149">
        <v>17.47</v>
      </c>
      <c r="AQ21" s="149">
        <v>17.282</v>
      </c>
      <c r="AR21" s="149">
        <v>17.155100000000001</v>
      </c>
      <c r="AS21" s="149">
        <v>17.069795000000003</v>
      </c>
      <c r="AT21" s="149">
        <v>17.000000000000004</v>
      </c>
      <c r="AU21" s="149">
        <v>17.510000000000002</v>
      </c>
      <c r="AV21" s="149">
        <v>18.39</v>
      </c>
      <c r="AW21" s="149">
        <v>17.84</v>
      </c>
      <c r="AX21" s="149">
        <v>18.55</v>
      </c>
      <c r="AY21" s="149">
        <v>19.11</v>
      </c>
      <c r="AZ21" s="149">
        <v>19.97</v>
      </c>
      <c r="BA21" s="149">
        <v>19.303999999999998</v>
      </c>
      <c r="BB21" s="149">
        <v>20.234999999999989</v>
      </c>
      <c r="BC21" s="149">
        <v>21.45</v>
      </c>
      <c r="BD21" s="149">
        <v>22.09</v>
      </c>
      <c r="BE21" s="149">
        <v>22.906199999999998</v>
      </c>
      <c r="BF21" s="149">
        <v>21.990479999999998</v>
      </c>
      <c r="BG21" s="149">
        <v>21.38</v>
      </c>
      <c r="BH21" s="149">
        <v>22.02</v>
      </c>
      <c r="BI21" s="149">
        <v>22.57</v>
      </c>
      <c r="BJ21" s="149">
        <v>23.02</v>
      </c>
      <c r="BK21" s="502">
        <v>23.366499999999998</v>
      </c>
      <c r="BL21" s="149">
        <v>23.13</v>
      </c>
      <c r="BM21" s="149">
        <v>23.515000000000001</v>
      </c>
      <c r="BN21" s="149">
        <v>23.324999999999999</v>
      </c>
      <c r="BO21" s="149">
        <v>24.02</v>
      </c>
      <c r="BP21" s="149">
        <v>24.69</v>
      </c>
      <c r="BQ21" s="149">
        <v>23.45</v>
      </c>
      <c r="BR21" s="149">
        <v>23.92</v>
      </c>
      <c r="BS21" s="149">
        <v>24.16</v>
      </c>
      <c r="BT21" s="149">
        <v>24.76</v>
      </c>
      <c r="BU21" s="517">
        <v>24.714400000000001</v>
      </c>
      <c r="BV21" s="149">
        <v>24.47</v>
      </c>
      <c r="BW21" s="149">
        <v>24.23</v>
      </c>
      <c r="BX21" s="149">
        <v>24.59</v>
      </c>
      <c r="BY21" s="149">
        <v>24.79</v>
      </c>
      <c r="BZ21" s="149">
        <v>23.67</v>
      </c>
      <c r="CA21" s="149">
        <v>23.139999999999993</v>
      </c>
      <c r="CB21" s="149">
        <v>23.67</v>
      </c>
      <c r="CC21" s="149">
        <v>24.12</v>
      </c>
      <c r="CD21" s="149">
        <v>23.45</v>
      </c>
      <c r="CE21" s="149">
        <v>22.459999999999997</v>
      </c>
      <c r="CF21" s="149">
        <v>22.77</v>
      </c>
      <c r="CG21" s="149">
        <v>23.13</v>
      </c>
      <c r="CH21" s="149">
        <v>23.59</v>
      </c>
      <c r="CI21" s="149">
        <v>21.639999999999997</v>
      </c>
      <c r="CJ21" s="149">
        <v>22.29</v>
      </c>
      <c r="CK21" s="149">
        <v>21.314999999999991</v>
      </c>
      <c r="CL21" s="149">
        <v>21.698669999999989</v>
      </c>
      <c r="CM21" s="149">
        <v>19.925000000000001</v>
      </c>
      <c r="CN21" s="149">
        <v>20.14</v>
      </c>
      <c r="CO21" s="541">
        <v>20.54</v>
      </c>
      <c r="CP21" s="541">
        <v>20.149423939999998</v>
      </c>
      <c r="CQ21" s="541">
        <v>20.37</v>
      </c>
      <c r="CR21" s="541">
        <v>20.57</v>
      </c>
      <c r="CS21" s="548">
        <v>20.71</v>
      </c>
      <c r="CT21" s="541">
        <v>20.474499999999999</v>
      </c>
      <c r="CU21" s="541">
        <v>20.64</v>
      </c>
      <c r="CV21" s="541">
        <v>20.74</v>
      </c>
      <c r="CW21" s="541">
        <v>20.381971945</v>
      </c>
      <c r="CX21" s="541">
        <v>18.224887375249999</v>
      </c>
      <c r="CY21" s="541">
        <v>16.989466212575</v>
      </c>
      <c r="CZ21" s="541">
        <v>17.329999999999998</v>
      </c>
      <c r="DA21" s="541">
        <v>15.880000000000003</v>
      </c>
      <c r="DB21" s="541">
        <v>16.170000000000002</v>
      </c>
      <c r="DC21" s="541">
        <v>15.670000000000002</v>
      </c>
      <c r="DD21" s="541">
        <v>15.84</v>
      </c>
      <c r="DE21" s="541">
        <v>14.899999999999995</v>
      </c>
      <c r="DF21" s="541">
        <v>15.05</v>
      </c>
      <c r="DG21" s="541">
        <v>15.22</v>
      </c>
      <c r="DH21" s="541">
        <v>15.018399999999998</v>
      </c>
      <c r="DI21" s="541">
        <v>15.17</v>
      </c>
      <c r="DJ21" s="541">
        <v>13.329999999999998</v>
      </c>
      <c r="DK21" s="541">
        <v>13.73</v>
      </c>
      <c r="DL21" s="541">
        <v>13.94</v>
      </c>
      <c r="DM21" s="149">
        <v>12.827000000000002</v>
      </c>
      <c r="DN21" s="149">
        <v>12.350000000000001</v>
      </c>
      <c r="DO21" s="149">
        <v>12.62</v>
      </c>
      <c r="DP21" s="149">
        <v>11.89</v>
      </c>
      <c r="DQ21" s="149">
        <v>12.51</v>
      </c>
      <c r="DR21" s="149">
        <v>13.1</v>
      </c>
      <c r="DS21" s="149">
        <v>11.25</v>
      </c>
      <c r="DT21" s="149">
        <v>10.259999999999996</v>
      </c>
      <c r="DU21" s="574">
        <v>10.32</v>
      </c>
      <c r="DV21" s="149">
        <v>10.42</v>
      </c>
      <c r="DW21" s="149">
        <v>10.52</v>
      </c>
      <c r="DX21" s="149">
        <v>9.6364999999999998</v>
      </c>
      <c r="DY21" s="149">
        <v>8.8118999999999996</v>
      </c>
      <c r="DZ21" s="149">
        <v>8.1316050000000004</v>
      </c>
      <c r="EA21" s="149">
        <v>7.1950000000000021</v>
      </c>
      <c r="EB21" s="149">
        <v>7.12</v>
      </c>
      <c r="EC21" s="149">
        <v>7.21</v>
      </c>
      <c r="ED21" s="149">
        <v>7.29</v>
      </c>
      <c r="EE21" s="149">
        <v>7.36</v>
      </c>
      <c r="EF21" s="149">
        <v>7.4</v>
      </c>
      <c r="EG21" s="149">
        <v>7.34</v>
      </c>
      <c r="EH21" s="149">
        <v>6.5949999999999989</v>
      </c>
      <c r="EI21" s="149">
        <v>6.69</v>
      </c>
      <c r="EJ21" s="593">
        <v>6.76</v>
      </c>
      <c r="EK21" s="594">
        <v>6.81</v>
      </c>
      <c r="EL21" s="149">
        <v>6.74</v>
      </c>
      <c r="EM21" s="596">
        <v>6.79</v>
      </c>
      <c r="EN21" s="597">
        <v>6.89</v>
      </c>
      <c r="EO21" s="149">
        <v>6.84</v>
      </c>
      <c r="EP21" s="600">
        <v>6.88</v>
      </c>
      <c r="EQ21" s="601">
        <v>6.81</v>
      </c>
      <c r="ER21" s="602">
        <v>6.85</v>
      </c>
      <c r="ES21" s="149">
        <v>6.74</v>
      </c>
      <c r="ET21" s="149">
        <v>6.67</v>
      </c>
      <c r="EU21" s="149">
        <v>6.75</v>
      </c>
      <c r="EV21" s="149">
        <v>6.69</v>
      </c>
      <c r="EW21" s="283">
        <v>6.76</v>
      </c>
      <c r="EX21" s="284">
        <v>6.71</v>
      </c>
      <c r="EY21" s="286">
        <v>6.98</v>
      </c>
      <c r="EZ21" s="615">
        <v>6.9</v>
      </c>
      <c r="FA21" s="288">
        <v>6.85</v>
      </c>
      <c r="FB21" s="289">
        <v>6.7064999999999992</v>
      </c>
      <c r="FC21" s="290">
        <v>6.6449999999999996</v>
      </c>
      <c r="FD21" s="291">
        <v>6.69</v>
      </c>
      <c r="FE21" s="292">
        <v>6.75</v>
      </c>
      <c r="FF21" s="293"/>
      <c r="FG21" s="292"/>
      <c r="FH21" s="295"/>
      <c r="FI21" s="296"/>
      <c r="FJ21" s="297"/>
      <c r="FK21" s="298"/>
      <c r="FL21" s="299"/>
      <c r="FM21" s="300"/>
      <c r="FN21" s="301"/>
      <c r="FO21" s="303"/>
      <c r="FP21" s="304"/>
      <c r="FQ21" s="305"/>
      <c r="FR21" s="306"/>
      <c r="FS21" s="307"/>
      <c r="FT21" s="309"/>
      <c r="FU21" s="309"/>
      <c r="FV21" s="310"/>
      <c r="FW21" s="309"/>
      <c r="FX21" s="309"/>
      <c r="FY21" s="313"/>
      <c r="FZ21" s="316"/>
      <c r="GA21" s="316"/>
      <c r="GB21" s="317"/>
      <c r="GC21" s="319"/>
      <c r="GD21" s="319"/>
      <c r="GE21" s="320"/>
      <c r="GF21" s="321"/>
      <c r="GG21" s="323"/>
      <c r="GH21" s="325"/>
      <c r="GI21" s="326"/>
      <c r="GJ21" s="323"/>
      <c r="GK21" s="323"/>
      <c r="GL21" s="323"/>
      <c r="GM21" s="323"/>
      <c r="GN21" s="323"/>
      <c r="GO21" s="323"/>
      <c r="GP21" s="323"/>
      <c r="GQ21" s="321"/>
      <c r="GR21" s="321"/>
      <c r="GS21" s="334"/>
      <c r="GT21" s="336"/>
      <c r="GU21" s="347"/>
      <c r="GV21" s="347"/>
      <c r="GW21" s="347"/>
      <c r="GX21" s="347"/>
      <c r="GY21" s="352"/>
      <c r="GZ21" s="352"/>
      <c r="HA21" s="352"/>
      <c r="HB21" s="352"/>
      <c r="HC21" s="352"/>
      <c r="HD21" s="355"/>
      <c r="HE21" s="359"/>
      <c r="HF21" s="352"/>
      <c r="HG21" s="364"/>
      <c r="HH21" s="369"/>
      <c r="HI21" s="373"/>
      <c r="HJ21" s="375"/>
      <c r="HK21" s="352"/>
      <c r="HL21" s="352"/>
      <c r="HM21" s="352"/>
      <c r="HN21" s="352"/>
      <c r="HO21" s="386"/>
      <c r="HP21" s="390"/>
      <c r="HQ21" s="392"/>
      <c r="HR21" s="395"/>
      <c r="HS21" s="396"/>
      <c r="HT21" s="399"/>
      <c r="HU21" s="390"/>
      <c r="HV21" s="390"/>
      <c r="HW21" s="390"/>
      <c r="HX21" s="390"/>
      <c r="HY21" s="402"/>
      <c r="HZ21" s="404"/>
      <c r="IA21" s="390"/>
      <c r="IB21" s="390"/>
      <c r="IC21" s="390"/>
      <c r="ID21" s="390"/>
      <c r="IE21" s="409"/>
      <c r="IF21" s="413"/>
      <c r="IG21" s="415"/>
      <c r="IH21" s="418"/>
      <c r="II21" s="420"/>
      <c r="IJ21" s="422"/>
      <c r="IK21" s="425"/>
      <c r="IL21" s="427"/>
      <c r="IM21" s="428"/>
      <c r="IN21" s="429"/>
      <c r="IO21" s="431"/>
      <c r="IP21" s="433"/>
      <c r="IQ21" s="434"/>
      <c r="IR21" s="435"/>
      <c r="IS21" s="436"/>
      <c r="IT21" s="437"/>
      <c r="IU21" s="437"/>
      <c r="IV21" s="437"/>
      <c r="IW21" s="437"/>
      <c r="IX21" s="437"/>
      <c r="IY21" s="437"/>
      <c r="IZ21" s="437"/>
      <c r="JA21" s="437"/>
      <c r="JB21" s="437"/>
      <c r="JC21" s="437"/>
      <c r="JD21" s="437"/>
    </row>
    <row r="22" spans="1:264" s="92" customFormat="1" ht="14.1" customHeight="1">
      <c r="A22" s="111">
        <v>-5.5</v>
      </c>
      <c r="B22" s="110">
        <v>-0.54</v>
      </c>
      <c r="C22" s="110">
        <f t="shared" si="8"/>
        <v>0</v>
      </c>
      <c r="D22" s="110">
        <v>-0.54</v>
      </c>
      <c r="E22" s="110">
        <f t="shared" si="9"/>
        <v>0</v>
      </c>
      <c r="F22" s="791"/>
      <c r="G22" s="792"/>
      <c r="H22" s="792"/>
      <c r="I22" s="793"/>
      <c r="N22" s="590">
        <f t="shared" si="10"/>
        <v>-0.54</v>
      </c>
      <c r="O22" s="100">
        <v>9.5</v>
      </c>
      <c r="P22" s="103">
        <v>-2.89</v>
      </c>
      <c r="Q22" s="103">
        <v>4.3600000000000003</v>
      </c>
      <c r="R22" s="103">
        <f t="shared" si="0"/>
        <v>1.4700000000000002</v>
      </c>
      <c r="S22" s="104">
        <v>-1.41</v>
      </c>
      <c r="T22" s="104">
        <v>2.74</v>
      </c>
      <c r="U22" s="105">
        <f t="shared" si="1"/>
        <v>1.3300000000000003</v>
      </c>
      <c r="V22" s="103">
        <f t="shared" si="6"/>
        <v>-3.625</v>
      </c>
      <c r="W22" s="103">
        <f t="shared" si="7"/>
        <v>-2.0750000000000002</v>
      </c>
      <c r="X22" s="103">
        <f t="shared" si="11"/>
        <v>-13.009999999999998</v>
      </c>
      <c r="Y22" s="103">
        <f t="shared" si="11"/>
        <v>-3.4199999999999995</v>
      </c>
      <c r="Z22" s="103">
        <f t="shared" si="3"/>
        <v>9.5899999999999981</v>
      </c>
      <c r="AA22" s="103">
        <f t="shared" si="4"/>
        <v>9.5899999999999981</v>
      </c>
      <c r="AB22" s="590">
        <v>9.66</v>
      </c>
      <c r="AC22" s="92">
        <f t="shared" si="5"/>
        <v>7.0000000000002061E-2</v>
      </c>
      <c r="AF22" s="470">
        <v>8.5399999999999956</v>
      </c>
      <c r="AG22" s="149">
        <v>9.5877499999999998</v>
      </c>
      <c r="AH22" s="149">
        <v>10.102100000000002</v>
      </c>
      <c r="AI22" s="149">
        <v>10.445000000000004</v>
      </c>
      <c r="AJ22" s="149">
        <v>10.97</v>
      </c>
      <c r="AK22" s="149">
        <v>11.52</v>
      </c>
      <c r="AL22" s="149">
        <v>11.98</v>
      </c>
      <c r="AM22" s="149">
        <v>12.34</v>
      </c>
      <c r="AN22" s="149">
        <v>14.5</v>
      </c>
      <c r="AO22" s="149">
        <v>17.040000000000003</v>
      </c>
      <c r="AP22" s="149">
        <v>17.89</v>
      </c>
      <c r="AQ22" s="149">
        <v>17.758000000000003</v>
      </c>
      <c r="AR22" s="149">
        <v>17.668900000000001</v>
      </c>
      <c r="AS22" s="149">
        <v>17.609005</v>
      </c>
      <c r="AT22" s="149">
        <v>17.560000000000002</v>
      </c>
      <c r="AU22" s="149">
        <v>18.09</v>
      </c>
      <c r="AV22" s="149">
        <v>18.989999999999998</v>
      </c>
      <c r="AW22" s="149">
        <v>18.420000000000002</v>
      </c>
      <c r="AX22" s="149">
        <v>19.16</v>
      </c>
      <c r="AY22" s="149">
        <v>19.73</v>
      </c>
      <c r="AZ22" s="149">
        <v>20.62</v>
      </c>
      <c r="BA22" s="149">
        <v>19.973499999999998</v>
      </c>
      <c r="BB22" s="149">
        <v>21.169999999999987</v>
      </c>
      <c r="BC22" s="149">
        <v>22.44</v>
      </c>
      <c r="BD22" s="149">
        <v>23.11</v>
      </c>
      <c r="BE22" s="149">
        <v>23.968600000000002</v>
      </c>
      <c r="BF22" s="149">
        <v>23.141439999999999</v>
      </c>
      <c r="BG22" s="149">
        <v>22.589999999999996</v>
      </c>
      <c r="BH22" s="149">
        <v>23.27</v>
      </c>
      <c r="BI22" s="149">
        <v>23.85</v>
      </c>
      <c r="BJ22" s="149">
        <v>24.33</v>
      </c>
      <c r="BK22" s="502">
        <v>24.685499999999998</v>
      </c>
      <c r="BL22" s="149">
        <v>24.44</v>
      </c>
      <c r="BM22" s="149">
        <v>24.835000000000001</v>
      </c>
      <c r="BN22" s="149">
        <v>24.924999999999997</v>
      </c>
      <c r="BO22" s="149">
        <v>25.67</v>
      </c>
      <c r="BP22" s="149">
        <v>26.39</v>
      </c>
      <c r="BQ22" s="149">
        <v>25.134999999999998</v>
      </c>
      <c r="BR22" s="149">
        <v>25.64</v>
      </c>
      <c r="BS22" s="149">
        <v>25.9</v>
      </c>
      <c r="BT22" s="149">
        <v>26.55</v>
      </c>
      <c r="BU22" s="517">
        <v>26.5716</v>
      </c>
      <c r="BV22" s="149">
        <v>26.31</v>
      </c>
      <c r="BW22" s="149">
        <v>26.05</v>
      </c>
      <c r="BX22" s="149">
        <v>26.44</v>
      </c>
      <c r="BY22" s="149">
        <v>26.65</v>
      </c>
      <c r="BZ22" s="149">
        <v>25.59</v>
      </c>
      <c r="CA22" s="149">
        <v>25.094999999999992</v>
      </c>
      <c r="CB22" s="149">
        <v>25.67</v>
      </c>
      <c r="CC22" s="149">
        <v>26.16</v>
      </c>
      <c r="CD22" s="149">
        <v>25.44</v>
      </c>
      <c r="CE22" s="149">
        <v>24.389999999999997</v>
      </c>
      <c r="CF22" s="149">
        <v>24.73</v>
      </c>
      <c r="CG22" s="149">
        <v>25.13</v>
      </c>
      <c r="CH22" s="149">
        <v>25.63</v>
      </c>
      <c r="CI22" s="149">
        <v>23.629999999999995</v>
      </c>
      <c r="CJ22" s="149">
        <v>24.34</v>
      </c>
      <c r="CK22" s="149">
        <v>23.339999999999989</v>
      </c>
      <c r="CL22" s="149">
        <v>23.76011999999999</v>
      </c>
      <c r="CM22" s="149">
        <v>22.02</v>
      </c>
      <c r="CN22" s="149">
        <v>22.26</v>
      </c>
      <c r="CO22" s="541">
        <v>22.71</v>
      </c>
      <c r="CP22" s="541">
        <v>22.282317840000001</v>
      </c>
      <c r="CQ22" s="541">
        <v>22.53</v>
      </c>
      <c r="CR22" s="541">
        <v>22.76</v>
      </c>
      <c r="CS22" s="548">
        <v>22.92</v>
      </c>
      <c r="CT22" s="541">
        <v>22.650000000000002</v>
      </c>
      <c r="CU22" s="541">
        <v>22.83</v>
      </c>
      <c r="CV22" s="541">
        <v>22.94</v>
      </c>
      <c r="CW22" s="541">
        <v>22.547958019999999</v>
      </c>
      <c r="CX22" s="541">
        <v>20.195081109</v>
      </c>
      <c r="CY22" s="541">
        <v>18.847524332700001</v>
      </c>
      <c r="CZ22" s="541">
        <v>19.22</v>
      </c>
      <c r="DA22" s="541">
        <v>17.705000000000002</v>
      </c>
      <c r="DB22" s="541">
        <v>18.02</v>
      </c>
      <c r="DC22" s="541">
        <v>17.484999999999999</v>
      </c>
      <c r="DD22" s="541">
        <v>17.68</v>
      </c>
      <c r="DE22" s="541">
        <v>16.669999999999995</v>
      </c>
      <c r="DF22" s="541">
        <v>16.84</v>
      </c>
      <c r="DG22" s="541">
        <v>17.03</v>
      </c>
      <c r="DH22" s="541">
        <v>16.803199999999997</v>
      </c>
      <c r="DI22" s="541">
        <v>16.97</v>
      </c>
      <c r="DJ22" s="541">
        <v>15.034999999999997</v>
      </c>
      <c r="DK22" s="541">
        <v>15.49</v>
      </c>
      <c r="DL22" s="541">
        <v>15.72</v>
      </c>
      <c r="DM22" s="149">
        <v>14.474</v>
      </c>
      <c r="DN22" s="149">
        <v>13.940000000000001</v>
      </c>
      <c r="DO22" s="149">
        <v>14.25</v>
      </c>
      <c r="DP22" s="149">
        <v>13.49</v>
      </c>
      <c r="DQ22" s="149">
        <v>14.14</v>
      </c>
      <c r="DR22" s="149">
        <v>14.76</v>
      </c>
      <c r="DS22" s="149">
        <v>12.83</v>
      </c>
      <c r="DT22" s="149">
        <v>11.789999999999996</v>
      </c>
      <c r="DU22" s="574">
        <v>11.86</v>
      </c>
      <c r="DV22" s="149">
        <v>11.98</v>
      </c>
      <c r="DW22" s="149">
        <v>12.1</v>
      </c>
      <c r="DX22" s="149">
        <v>11.14</v>
      </c>
      <c r="DY22" s="149">
        <v>10.244</v>
      </c>
      <c r="DZ22" s="149">
        <v>9.5047999999999995</v>
      </c>
      <c r="EA22" s="149">
        <v>8.5350000000000001</v>
      </c>
      <c r="EB22" s="149">
        <v>8.4499999999999993</v>
      </c>
      <c r="EC22" s="149">
        <v>8.5500000000000007</v>
      </c>
      <c r="ED22" s="149">
        <v>8.64</v>
      </c>
      <c r="EE22" s="149">
        <v>8.7200000000000006</v>
      </c>
      <c r="EF22" s="149">
        <v>8.77</v>
      </c>
      <c r="EG22" s="149">
        <v>8.6999999999999993</v>
      </c>
      <c r="EH22" s="149">
        <v>7.8799999999999981</v>
      </c>
      <c r="EI22" s="149">
        <v>8</v>
      </c>
      <c r="EJ22" s="593">
        <v>8.08</v>
      </c>
      <c r="EK22" s="594">
        <v>8.14</v>
      </c>
      <c r="EL22" s="149">
        <v>8.06</v>
      </c>
      <c r="EM22" s="596">
        <v>8.1199999999999992</v>
      </c>
      <c r="EN22" s="597">
        <v>8.24</v>
      </c>
      <c r="EO22" s="149">
        <v>8.18</v>
      </c>
      <c r="EP22" s="600">
        <v>8.2200000000000006</v>
      </c>
      <c r="EQ22" s="601">
        <v>8.14</v>
      </c>
      <c r="ER22" s="602">
        <v>8.19</v>
      </c>
      <c r="ES22" s="149">
        <v>8.06</v>
      </c>
      <c r="ET22" s="149">
        <v>7.98</v>
      </c>
      <c r="EU22" s="149">
        <v>8.08</v>
      </c>
      <c r="EV22" s="149">
        <v>8.01</v>
      </c>
      <c r="EW22" s="283">
        <v>8.09</v>
      </c>
      <c r="EX22" s="284">
        <v>8.0299999999999994</v>
      </c>
      <c r="EY22" s="286">
        <v>8.35</v>
      </c>
      <c r="EZ22" s="615">
        <v>8.25</v>
      </c>
      <c r="FA22" s="288">
        <v>8.19</v>
      </c>
      <c r="FB22" s="289">
        <v>8.0849999999999991</v>
      </c>
      <c r="FC22" s="290">
        <v>8.0399999999999991</v>
      </c>
      <c r="FD22" s="291">
        <v>8.1</v>
      </c>
      <c r="FE22" s="292">
        <v>8.17</v>
      </c>
      <c r="FF22" s="293"/>
      <c r="FG22" s="292"/>
      <c r="FH22" s="295"/>
      <c r="FI22" s="296"/>
      <c r="FJ22" s="297"/>
      <c r="FK22" s="298"/>
      <c r="FL22" s="299"/>
      <c r="FM22" s="300"/>
      <c r="FN22" s="301"/>
      <c r="FO22" s="303"/>
      <c r="FP22" s="304"/>
      <c r="FQ22" s="305"/>
      <c r="FR22" s="306"/>
      <c r="FS22" s="307"/>
      <c r="FT22" s="309"/>
      <c r="FU22" s="309"/>
      <c r="FV22" s="310"/>
      <c r="FW22" s="309"/>
      <c r="FX22" s="309"/>
      <c r="FY22" s="313"/>
      <c r="FZ22" s="316"/>
      <c r="GA22" s="316"/>
      <c r="GB22" s="317"/>
      <c r="GC22" s="319"/>
      <c r="GD22" s="319"/>
      <c r="GE22" s="320"/>
      <c r="GF22" s="321"/>
      <c r="GG22" s="323"/>
      <c r="GH22" s="325"/>
      <c r="GI22" s="326"/>
      <c r="GJ22" s="323"/>
      <c r="GK22" s="323"/>
      <c r="GL22" s="323"/>
      <c r="GM22" s="323"/>
      <c r="GN22" s="323"/>
      <c r="GO22" s="323"/>
      <c r="GP22" s="323"/>
      <c r="GQ22" s="321"/>
      <c r="GR22" s="321"/>
      <c r="GS22" s="334"/>
      <c r="GT22" s="336"/>
      <c r="GU22" s="347"/>
      <c r="GV22" s="347"/>
      <c r="GW22" s="347"/>
      <c r="GX22" s="347"/>
      <c r="GY22" s="352"/>
      <c r="GZ22" s="352"/>
      <c r="HA22" s="352"/>
      <c r="HB22" s="352"/>
      <c r="HC22" s="352"/>
      <c r="HD22" s="355"/>
      <c r="HE22" s="359"/>
      <c r="HF22" s="352"/>
      <c r="HG22" s="364"/>
      <c r="HH22" s="369"/>
      <c r="HI22" s="373"/>
      <c r="HJ22" s="375"/>
      <c r="HK22" s="352"/>
      <c r="HL22" s="352"/>
      <c r="HM22" s="352"/>
      <c r="HN22" s="352"/>
      <c r="HO22" s="386"/>
      <c r="HP22" s="390"/>
      <c r="HQ22" s="392"/>
      <c r="HR22" s="395"/>
      <c r="HS22" s="396"/>
      <c r="HT22" s="399"/>
      <c r="HU22" s="390"/>
      <c r="HV22" s="390"/>
      <c r="HW22" s="390"/>
      <c r="HX22" s="390"/>
      <c r="HY22" s="402"/>
      <c r="HZ22" s="404"/>
      <c r="IA22" s="390"/>
      <c r="IB22" s="390"/>
      <c r="IC22" s="390"/>
      <c r="ID22" s="390"/>
      <c r="IE22" s="409"/>
      <c r="IF22" s="413"/>
      <c r="IG22" s="415"/>
      <c r="IH22" s="418"/>
      <c r="II22" s="420"/>
      <c r="IJ22" s="422"/>
      <c r="IK22" s="425"/>
      <c r="IL22" s="427"/>
      <c r="IM22" s="428"/>
      <c r="IN22" s="429"/>
      <c r="IO22" s="431"/>
      <c r="IP22" s="433"/>
      <c r="IQ22" s="434"/>
      <c r="IR22" s="435"/>
      <c r="IS22" s="436"/>
      <c r="IT22" s="437"/>
      <c r="IU22" s="437"/>
      <c r="IV22" s="437"/>
      <c r="IW22" s="437"/>
      <c r="IX22" s="437"/>
      <c r="IY22" s="437"/>
      <c r="IZ22" s="437"/>
      <c r="JA22" s="437"/>
      <c r="JB22" s="437"/>
      <c r="JC22" s="437"/>
      <c r="JD22" s="437"/>
    </row>
    <row r="23" spans="1:264" s="92" customFormat="1" ht="14.1" customHeight="1">
      <c r="A23" s="111">
        <v>-6</v>
      </c>
      <c r="B23" s="110">
        <v>0.1</v>
      </c>
      <c r="C23" s="110">
        <f t="shared" si="8"/>
        <v>0</v>
      </c>
      <c r="D23" s="110">
        <v>0.1</v>
      </c>
      <c r="E23" s="110">
        <f t="shared" si="9"/>
        <v>0</v>
      </c>
      <c r="F23" s="791"/>
      <c r="G23" s="792"/>
      <c r="H23" s="792"/>
      <c r="I23" s="793"/>
      <c r="N23" s="590">
        <f t="shared" si="10"/>
        <v>0.1</v>
      </c>
      <c r="O23" s="100">
        <v>10</v>
      </c>
      <c r="P23" s="103">
        <v>-5.72</v>
      </c>
      <c r="Q23" s="103">
        <v>7.03</v>
      </c>
      <c r="R23" s="103">
        <f t="shared" si="0"/>
        <v>1.3100000000000005</v>
      </c>
      <c r="S23" s="104">
        <v>-3.89</v>
      </c>
      <c r="T23" s="104">
        <v>5.0199999999999996</v>
      </c>
      <c r="U23" s="105">
        <f t="shared" si="1"/>
        <v>1.1299999999999994</v>
      </c>
      <c r="V23" s="103">
        <f t="shared" si="6"/>
        <v>-6.375</v>
      </c>
      <c r="W23" s="103">
        <f t="shared" si="7"/>
        <v>-4.4550000000000001</v>
      </c>
      <c r="X23" s="103">
        <f t="shared" si="11"/>
        <v>-19.384999999999998</v>
      </c>
      <c r="Y23" s="103">
        <f t="shared" si="11"/>
        <v>-7.875</v>
      </c>
      <c r="Z23" s="103">
        <f t="shared" si="3"/>
        <v>11.509999999999998</v>
      </c>
      <c r="AA23" s="103">
        <f t="shared" si="4"/>
        <v>11.509999999999998</v>
      </c>
      <c r="AB23" s="590">
        <v>11.59</v>
      </c>
      <c r="AC23" s="92">
        <f t="shared" si="5"/>
        <v>8.0000000000001847E-2</v>
      </c>
      <c r="AF23" s="470">
        <v>8.5349999999999948</v>
      </c>
      <c r="AG23" s="149">
        <v>9.6735000000000007</v>
      </c>
      <c r="AH23" s="149">
        <v>10.232400000000002</v>
      </c>
      <c r="AI23" s="149">
        <v>10.605000000000004</v>
      </c>
      <c r="AJ23" s="149">
        <v>11.14</v>
      </c>
      <c r="AK23" s="149">
        <v>11.7</v>
      </c>
      <c r="AL23" s="149">
        <v>12.17</v>
      </c>
      <c r="AM23" s="149">
        <v>12.54</v>
      </c>
      <c r="AN23" s="149">
        <v>14.805</v>
      </c>
      <c r="AO23" s="149">
        <v>17.325000000000003</v>
      </c>
      <c r="AP23" s="149">
        <v>18.190000000000001</v>
      </c>
      <c r="AQ23" s="149">
        <v>18.132000000000001</v>
      </c>
      <c r="AR23" s="149">
        <v>18.092850000000002</v>
      </c>
      <c r="AS23" s="149">
        <v>18.066532500000001</v>
      </c>
      <c r="AT23" s="149">
        <v>18.045000000000002</v>
      </c>
      <c r="AU23" s="149">
        <v>18.59</v>
      </c>
      <c r="AV23" s="149">
        <v>19.52</v>
      </c>
      <c r="AW23" s="149">
        <v>18.93</v>
      </c>
      <c r="AX23" s="149">
        <v>19.690000000000001</v>
      </c>
      <c r="AY23" s="149">
        <v>20.28</v>
      </c>
      <c r="AZ23" s="149">
        <v>21.19</v>
      </c>
      <c r="BA23" s="149">
        <v>20.376999999999999</v>
      </c>
      <c r="BB23" s="149">
        <v>21.97999999999999</v>
      </c>
      <c r="BC23" s="149">
        <v>23.3</v>
      </c>
      <c r="BD23" s="149">
        <v>24</v>
      </c>
      <c r="BE23" s="149">
        <v>24.8904</v>
      </c>
      <c r="BF23" s="149">
        <v>24.152159999999999</v>
      </c>
      <c r="BG23" s="149">
        <v>23.659999999999997</v>
      </c>
      <c r="BH23" s="149">
        <v>24.37</v>
      </c>
      <c r="BI23" s="149">
        <v>24.98</v>
      </c>
      <c r="BJ23" s="149">
        <v>25.48</v>
      </c>
      <c r="BK23" s="502">
        <v>25.849</v>
      </c>
      <c r="BL23" s="149">
        <v>25.59</v>
      </c>
      <c r="BM23" s="149">
        <v>26</v>
      </c>
      <c r="BN23" s="149">
        <v>26.484999999999999</v>
      </c>
      <c r="BO23" s="149">
        <v>27.28</v>
      </c>
      <c r="BP23" s="149">
        <v>28.04</v>
      </c>
      <c r="BQ23" s="149">
        <v>26.794999999999998</v>
      </c>
      <c r="BR23" s="149">
        <v>27.33</v>
      </c>
      <c r="BS23" s="149">
        <v>27.6</v>
      </c>
      <c r="BT23" s="149">
        <v>28.29</v>
      </c>
      <c r="BU23" s="517">
        <v>28.406399999999998</v>
      </c>
      <c r="BV23" s="149">
        <v>28.12</v>
      </c>
      <c r="BW23" s="149">
        <v>27.84</v>
      </c>
      <c r="BX23" s="149">
        <v>28.26</v>
      </c>
      <c r="BY23" s="149">
        <v>28.49</v>
      </c>
      <c r="BZ23" s="149">
        <v>27.46</v>
      </c>
      <c r="CA23" s="149">
        <v>26.974999999999991</v>
      </c>
      <c r="CB23" s="149">
        <v>27.6</v>
      </c>
      <c r="CC23" s="149">
        <v>28.13</v>
      </c>
      <c r="CD23" s="149">
        <v>27.34</v>
      </c>
      <c r="CE23" s="149">
        <v>26.254999999999995</v>
      </c>
      <c r="CF23" s="149">
        <v>26.62</v>
      </c>
      <c r="CG23" s="149">
        <v>27.05</v>
      </c>
      <c r="CH23" s="149">
        <v>27.59</v>
      </c>
      <c r="CI23" s="149">
        <v>25.584999999999994</v>
      </c>
      <c r="CJ23" s="149">
        <v>26.35</v>
      </c>
      <c r="CK23" s="149">
        <v>25.294999999999987</v>
      </c>
      <c r="CL23" s="149">
        <v>25.794999999999987</v>
      </c>
      <c r="CM23" s="149">
        <v>24.045000000000002</v>
      </c>
      <c r="CN23" s="149">
        <v>24.31</v>
      </c>
      <c r="CO23" s="541">
        <v>24.8</v>
      </c>
      <c r="CP23" s="541">
        <v>24.33569</v>
      </c>
      <c r="CQ23" s="541">
        <v>24.6</v>
      </c>
      <c r="CR23" s="541">
        <v>24.85</v>
      </c>
      <c r="CS23" s="548">
        <v>25.02</v>
      </c>
      <c r="CT23" s="541">
        <v>24.727499999999999</v>
      </c>
      <c r="CU23" s="541">
        <v>24.93</v>
      </c>
      <c r="CV23" s="541">
        <v>25.05</v>
      </c>
      <c r="CW23" s="541">
        <v>24.624382499999999</v>
      </c>
      <c r="CX23" s="541">
        <v>22.138722125000001</v>
      </c>
      <c r="CY23" s="541">
        <v>20.7151166375</v>
      </c>
      <c r="CZ23" s="541">
        <v>21.13</v>
      </c>
      <c r="DA23" s="541">
        <v>19.475000000000001</v>
      </c>
      <c r="DB23" s="541">
        <v>19.829999999999998</v>
      </c>
      <c r="DC23" s="541">
        <v>19.295000000000002</v>
      </c>
      <c r="DD23" s="541">
        <v>19.510000000000002</v>
      </c>
      <c r="DE23" s="541">
        <v>18.529999999999994</v>
      </c>
      <c r="DF23" s="541">
        <v>18.72</v>
      </c>
      <c r="DG23" s="541">
        <v>18.93</v>
      </c>
      <c r="DH23" s="541">
        <v>18.677999999999997</v>
      </c>
      <c r="DI23" s="541">
        <v>18.86</v>
      </c>
      <c r="DJ23" s="541">
        <v>16.86</v>
      </c>
      <c r="DK23" s="541">
        <v>17.37</v>
      </c>
      <c r="DL23" s="541">
        <v>17.63</v>
      </c>
      <c r="DM23" s="149">
        <v>16.177500000000002</v>
      </c>
      <c r="DN23" s="149">
        <v>15.555000000000001</v>
      </c>
      <c r="DO23" s="149">
        <v>15.9</v>
      </c>
      <c r="DP23" s="149">
        <v>15.12</v>
      </c>
      <c r="DQ23" s="149">
        <v>15.79</v>
      </c>
      <c r="DR23" s="149">
        <v>16.43</v>
      </c>
      <c r="DS23" s="149">
        <v>14.44</v>
      </c>
      <c r="DT23" s="149">
        <v>13.374999999999996</v>
      </c>
      <c r="DU23" s="574">
        <v>13.46</v>
      </c>
      <c r="DV23" s="149">
        <v>13.59</v>
      </c>
      <c r="DW23" s="149">
        <v>13.73</v>
      </c>
      <c r="DX23" s="149">
        <v>12.6965</v>
      </c>
      <c r="DY23" s="149">
        <v>11.7319</v>
      </c>
      <c r="DZ23" s="149">
        <v>10.936105</v>
      </c>
      <c r="EA23" s="149">
        <v>9.9200000000000017</v>
      </c>
      <c r="EB23" s="149">
        <v>9.82</v>
      </c>
      <c r="EC23" s="149">
        <v>9.94</v>
      </c>
      <c r="ED23" s="149">
        <v>10.050000000000001</v>
      </c>
      <c r="EE23" s="149">
        <v>10.14</v>
      </c>
      <c r="EF23" s="149">
        <v>10.199999999999999</v>
      </c>
      <c r="EG23" s="149">
        <v>10.119999999999999</v>
      </c>
      <c r="EH23" s="149">
        <v>9.3399999999999981</v>
      </c>
      <c r="EI23" s="149">
        <v>9.48</v>
      </c>
      <c r="EJ23" s="593">
        <v>9.57</v>
      </c>
      <c r="EK23" s="594">
        <v>9.64</v>
      </c>
      <c r="EL23" s="149">
        <v>9.5399999999999991</v>
      </c>
      <c r="EM23" s="596">
        <v>9.61</v>
      </c>
      <c r="EN23" s="597">
        <v>9.75</v>
      </c>
      <c r="EO23" s="149">
        <v>9.68</v>
      </c>
      <c r="EP23" s="600">
        <v>9.73</v>
      </c>
      <c r="EQ23" s="601">
        <v>9.6300000000000008</v>
      </c>
      <c r="ER23" s="602">
        <v>9.69</v>
      </c>
      <c r="ES23" s="149">
        <v>9.5399999999999991</v>
      </c>
      <c r="ET23" s="149">
        <v>9.44</v>
      </c>
      <c r="EU23" s="149">
        <v>9.5500000000000007</v>
      </c>
      <c r="EV23" s="149">
        <v>9.4600000000000009</v>
      </c>
      <c r="EW23" s="283">
        <v>9.5500000000000007</v>
      </c>
      <c r="EX23" s="284">
        <v>9.48</v>
      </c>
      <c r="EY23" s="286">
        <v>9.86</v>
      </c>
      <c r="EZ23" s="615">
        <v>9.74</v>
      </c>
      <c r="FA23" s="288">
        <v>9.67</v>
      </c>
      <c r="FB23" s="289">
        <v>9.613999999999999</v>
      </c>
      <c r="FC23" s="290">
        <v>9.5899999999999981</v>
      </c>
      <c r="FD23" s="291">
        <v>9.66</v>
      </c>
      <c r="FE23" s="292">
        <v>9.75</v>
      </c>
      <c r="FF23" s="293"/>
      <c r="FG23" s="292"/>
      <c r="FH23" s="295"/>
      <c r="FI23" s="296"/>
      <c r="FJ23" s="297"/>
      <c r="FK23" s="298"/>
      <c r="FL23" s="299"/>
      <c r="FM23" s="300"/>
      <c r="FN23" s="301"/>
      <c r="FO23" s="303"/>
      <c r="FP23" s="304"/>
      <c r="FQ23" s="305"/>
      <c r="FR23" s="306"/>
      <c r="FS23" s="307"/>
      <c r="FT23" s="309"/>
      <c r="FU23" s="309"/>
      <c r="FV23" s="310"/>
      <c r="FW23" s="309"/>
      <c r="FX23" s="309"/>
      <c r="FY23" s="313"/>
      <c r="FZ23" s="316"/>
      <c r="GA23" s="316"/>
      <c r="GB23" s="317"/>
      <c r="GC23" s="319"/>
      <c r="GD23" s="319"/>
      <c r="GE23" s="320"/>
      <c r="GF23" s="321"/>
      <c r="GG23" s="323"/>
      <c r="GH23" s="325"/>
      <c r="GI23" s="326"/>
      <c r="GJ23" s="323"/>
      <c r="GK23" s="323"/>
      <c r="GL23" s="323"/>
      <c r="GM23" s="323"/>
      <c r="GN23" s="323"/>
      <c r="GO23" s="323"/>
      <c r="GP23" s="323"/>
      <c r="GQ23" s="321"/>
      <c r="GR23" s="321"/>
      <c r="GS23" s="334"/>
      <c r="GT23" s="336"/>
      <c r="GU23" s="347"/>
      <c r="GV23" s="347"/>
      <c r="GW23" s="347"/>
      <c r="GX23" s="347"/>
      <c r="GY23" s="352"/>
      <c r="GZ23" s="352"/>
      <c r="HA23" s="352"/>
      <c r="HB23" s="352"/>
      <c r="HC23" s="352"/>
      <c r="HD23" s="355"/>
      <c r="HE23" s="359"/>
      <c r="HF23" s="352"/>
      <c r="HG23" s="364"/>
      <c r="HH23" s="369"/>
      <c r="HI23" s="373"/>
      <c r="HJ23" s="375"/>
      <c r="HK23" s="352"/>
      <c r="HL23" s="352"/>
      <c r="HM23" s="352"/>
      <c r="HN23" s="352"/>
      <c r="HO23" s="386"/>
      <c r="HP23" s="390"/>
      <c r="HQ23" s="392"/>
      <c r="HR23" s="395"/>
      <c r="HS23" s="396"/>
      <c r="HT23" s="399"/>
      <c r="HU23" s="390"/>
      <c r="HV23" s="390"/>
      <c r="HW23" s="390"/>
      <c r="HX23" s="390"/>
      <c r="HY23" s="402"/>
      <c r="HZ23" s="404"/>
      <c r="IA23" s="390"/>
      <c r="IB23" s="390"/>
      <c r="IC23" s="390"/>
      <c r="ID23" s="390"/>
      <c r="IE23" s="409"/>
      <c r="IF23" s="413"/>
      <c r="IG23" s="415"/>
      <c r="IH23" s="418"/>
      <c r="II23" s="420"/>
      <c r="IJ23" s="422"/>
      <c r="IK23" s="425"/>
      <c r="IL23" s="427"/>
      <c r="IM23" s="428"/>
      <c r="IN23" s="429"/>
      <c r="IO23" s="431"/>
      <c r="IP23" s="433"/>
      <c r="IQ23" s="434"/>
      <c r="IR23" s="435"/>
      <c r="IS23" s="436"/>
      <c r="IT23" s="437"/>
      <c r="IU23" s="437"/>
      <c r="IV23" s="437"/>
      <c r="IW23" s="437"/>
      <c r="IX23" s="437"/>
      <c r="IY23" s="437"/>
      <c r="IZ23" s="437"/>
      <c r="JA23" s="437"/>
      <c r="JB23" s="437"/>
      <c r="JC23" s="437"/>
      <c r="JD23" s="437"/>
    </row>
    <row r="24" spans="1:264" s="92" customFormat="1" ht="14.1" customHeight="1">
      <c r="A24" s="111">
        <v>-6.5</v>
      </c>
      <c r="B24" s="110">
        <v>1.03</v>
      </c>
      <c r="C24" s="110">
        <f t="shared" si="8"/>
        <v>1.0000000000000009E-2</v>
      </c>
      <c r="D24" s="110">
        <v>1.04</v>
      </c>
      <c r="E24" s="110">
        <f t="shared" si="9"/>
        <v>2.5000000000000022E-3</v>
      </c>
      <c r="F24" s="791"/>
      <c r="G24" s="792"/>
      <c r="H24" s="792"/>
      <c r="I24" s="793"/>
      <c r="N24" s="590">
        <f t="shared" si="10"/>
        <v>1.03</v>
      </c>
      <c r="O24" s="100">
        <v>10.5</v>
      </c>
      <c r="P24" s="103">
        <v>-5.67</v>
      </c>
      <c r="Q24" s="103">
        <v>6.91</v>
      </c>
      <c r="R24" s="103">
        <f t="shared" si="0"/>
        <v>1.2400000000000002</v>
      </c>
      <c r="S24" s="104">
        <v>-3.54</v>
      </c>
      <c r="T24" s="104">
        <v>4.82</v>
      </c>
      <c r="U24" s="105">
        <f t="shared" si="1"/>
        <v>1.2800000000000002</v>
      </c>
      <c r="V24" s="103">
        <f t="shared" si="6"/>
        <v>-6.29</v>
      </c>
      <c r="W24" s="103">
        <f t="shared" si="7"/>
        <v>-4.18</v>
      </c>
      <c r="X24" s="103">
        <f t="shared" si="11"/>
        <v>-25.674999999999997</v>
      </c>
      <c r="Y24" s="103">
        <f t="shared" si="11"/>
        <v>-12.055</v>
      </c>
      <c r="Z24" s="103">
        <f t="shared" si="3"/>
        <v>13.619999999999997</v>
      </c>
      <c r="AA24" s="103">
        <f t="shared" si="4"/>
        <v>13.619999999999997</v>
      </c>
      <c r="AB24" s="590">
        <v>13.72</v>
      </c>
      <c r="AC24" s="92">
        <f t="shared" si="5"/>
        <v>0.1000000000000032</v>
      </c>
      <c r="AF24" s="470">
        <v>8.444999999999995</v>
      </c>
      <c r="AG24" s="149">
        <v>9.6632499999999997</v>
      </c>
      <c r="AH24" s="149">
        <v>10.261300000000002</v>
      </c>
      <c r="AI24" s="149">
        <v>10.660000000000004</v>
      </c>
      <c r="AJ24" s="149">
        <v>11.19</v>
      </c>
      <c r="AK24" s="149">
        <v>11.75</v>
      </c>
      <c r="AL24" s="149">
        <v>12.22</v>
      </c>
      <c r="AM24" s="149">
        <v>12.59</v>
      </c>
      <c r="AN24" s="149">
        <v>15.1</v>
      </c>
      <c r="AO24" s="149">
        <v>17.525000000000002</v>
      </c>
      <c r="AP24" s="149">
        <v>18.399999999999999</v>
      </c>
      <c r="AQ24" s="149">
        <v>18.38</v>
      </c>
      <c r="AR24" s="149">
        <v>18.366499999999998</v>
      </c>
      <c r="AS24" s="149">
        <v>18.357424999999999</v>
      </c>
      <c r="AT24" s="149">
        <v>18.350000000000001</v>
      </c>
      <c r="AU24" s="149">
        <v>18.899999999999999</v>
      </c>
      <c r="AV24" s="149">
        <v>19.850000000000001</v>
      </c>
      <c r="AW24" s="149">
        <v>19.25</v>
      </c>
      <c r="AX24" s="149">
        <v>20.02</v>
      </c>
      <c r="AY24" s="149">
        <v>20.62</v>
      </c>
      <c r="AZ24" s="149">
        <v>21.55</v>
      </c>
      <c r="BA24" s="149">
        <v>20.787999999999997</v>
      </c>
      <c r="BB24" s="149">
        <v>22.67499999999999</v>
      </c>
      <c r="BC24" s="149">
        <v>24.04</v>
      </c>
      <c r="BD24" s="149">
        <v>24.76</v>
      </c>
      <c r="BE24" s="149">
        <v>25.682199999999998</v>
      </c>
      <c r="BF24" s="149">
        <v>25.053879999999999</v>
      </c>
      <c r="BG24" s="149">
        <v>24.634999999999998</v>
      </c>
      <c r="BH24" s="149">
        <v>25.37</v>
      </c>
      <c r="BI24" s="149">
        <v>26</v>
      </c>
      <c r="BJ24" s="149">
        <v>26.52</v>
      </c>
      <c r="BK24" s="502">
        <v>26.90475</v>
      </c>
      <c r="BL24" s="149">
        <v>26.64</v>
      </c>
      <c r="BM24" s="149">
        <v>27.067500000000003</v>
      </c>
      <c r="BN24" s="149">
        <v>27.939999999999998</v>
      </c>
      <c r="BO24" s="149">
        <v>28.78</v>
      </c>
      <c r="BP24" s="149">
        <v>29.59</v>
      </c>
      <c r="BQ24" s="149">
        <v>28.305</v>
      </c>
      <c r="BR24" s="149">
        <v>28.87</v>
      </c>
      <c r="BS24" s="149">
        <v>29.16</v>
      </c>
      <c r="BT24" s="149">
        <v>29.89</v>
      </c>
      <c r="BU24" s="517">
        <v>30.099399999999999</v>
      </c>
      <c r="BV24" s="149">
        <v>29.8</v>
      </c>
      <c r="BW24" s="149">
        <v>29.5</v>
      </c>
      <c r="BX24" s="149">
        <v>29.94</v>
      </c>
      <c r="BY24" s="149">
        <v>30.18</v>
      </c>
      <c r="BZ24" s="149">
        <v>29.27</v>
      </c>
      <c r="CA24" s="149">
        <v>28.83499999999999</v>
      </c>
      <c r="CB24" s="149">
        <v>29.5</v>
      </c>
      <c r="CC24" s="149">
        <v>30.07</v>
      </c>
      <c r="CD24" s="149">
        <v>29.23</v>
      </c>
      <c r="CE24" s="149">
        <v>28.084999999999997</v>
      </c>
      <c r="CF24" s="149">
        <v>28.48</v>
      </c>
      <c r="CG24" s="149">
        <v>28.94</v>
      </c>
      <c r="CH24" s="149">
        <v>29.52</v>
      </c>
      <c r="CI24" s="149">
        <v>27.549999999999997</v>
      </c>
      <c r="CJ24" s="149">
        <v>28.38</v>
      </c>
      <c r="CK24" s="149">
        <v>27.219999999999988</v>
      </c>
      <c r="CL24" s="149">
        <v>27.779999999999987</v>
      </c>
      <c r="CM24" s="149">
        <v>26.12</v>
      </c>
      <c r="CN24" s="149">
        <v>26.41</v>
      </c>
      <c r="CO24" s="541">
        <v>26.94</v>
      </c>
      <c r="CP24" s="541">
        <v>26.439959999999999</v>
      </c>
      <c r="CQ24" s="541">
        <v>26.73</v>
      </c>
      <c r="CR24" s="541">
        <v>27</v>
      </c>
      <c r="CS24" s="548">
        <v>27.19</v>
      </c>
      <c r="CT24" s="541">
        <v>26.869</v>
      </c>
      <c r="CU24" s="541">
        <v>27.08</v>
      </c>
      <c r="CV24" s="541">
        <v>27.22</v>
      </c>
      <c r="CW24" s="541">
        <v>26.761629999999997</v>
      </c>
      <c r="CX24" s="541">
        <v>24.106983499999998</v>
      </c>
      <c r="CY24" s="541">
        <v>22.58659505</v>
      </c>
      <c r="CZ24" s="541">
        <v>23.04</v>
      </c>
      <c r="DA24" s="541">
        <v>21.35</v>
      </c>
      <c r="DB24" s="541">
        <v>21.73</v>
      </c>
      <c r="DC24" s="541">
        <v>21.274999999999999</v>
      </c>
      <c r="DD24" s="541">
        <v>21.51</v>
      </c>
      <c r="DE24" s="541">
        <v>20.484999999999992</v>
      </c>
      <c r="DF24" s="541">
        <v>20.69</v>
      </c>
      <c r="DG24" s="541">
        <v>20.92</v>
      </c>
      <c r="DH24" s="541">
        <v>20.645949999999996</v>
      </c>
      <c r="DI24" s="541">
        <v>20.85</v>
      </c>
      <c r="DJ24" s="541">
        <v>18.68</v>
      </c>
      <c r="DK24" s="541">
        <v>19.239999999999998</v>
      </c>
      <c r="DL24" s="541">
        <v>19.53</v>
      </c>
      <c r="DM24" s="149">
        <v>17.937500000000004</v>
      </c>
      <c r="DN24" s="149">
        <v>17.255000000000003</v>
      </c>
      <c r="DO24" s="149">
        <v>17.63</v>
      </c>
      <c r="DP24" s="149">
        <v>16.829999999999998</v>
      </c>
      <c r="DQ24" s="149">
        <v>17.52</v>
      </c>
      <c r="DR24" s="149">
        <v>18.18</v>
      </c>
      <c r="DS24" s="149">
        <v>16.149999999999999</v>
      </c>
      <c r="DT24" s="149">
        <v>15.059999999999995</v>
      </c>
      <c r="DU24" s="574">
        <v>15.15</v>
      </c>
      <c r="DV24" s="149">
        <v>15.3</v>
      </c>
      <c r="DW24" s="149">
        <v>15.45</v>
      </c>
      <c r="DX24" s="149">
        <v>14.366999999999999</v>
      </c>
      <c r="DY24" s="149">
        <v>13.356199999999999</v>
      </c>
      <c r="DZ24" s="149">
        <v>12.52229</v>
      </c>
      <c r="EA24" s="149">
        <v>11.400000000000002</v>
      </c>
      <c r="EB24" s="149">
        <v>11.29</v>
      </c>
      <c r="EC24" s="149">
        <v>11.43</v>
      </c>
      <c r="ED24" s="149">
        <v>11.56</v>
      </c>
      <c r="EE24" s="149">
        <v>11.66</v>
      </c>
      <c r="EF24" s="149">
        <v>11.73</v>
      </c>
      <c r="EG24" s="149">
        <v>11.64</v>
      </c>
      <c r="EH24" s="149">
        <v>10.759999999999998</v>
      </c>
      <c r="EI24" s="149">
        <v>10.92</v>
      </c>
      <c r="EJ24" s="593">
        <v>11.03</v>
      </c>
      <c r="EK24" s="594">
        <v>11.11</v>
      </c>
      <c r="EL24" s="149">
        <v>11</v>
      </c>
      <c r="EM24" s="596">
        <v>11.08</v>
      </c>
      <c r="EN24" s="597">
        <v>11.25</v>
      </c>
      <c r="EO24" s="149">
        <v>11.17</v>
      </c>
      <c r="EP24" s="600">
        <v>11.23</v>
      </c>
      <c r="EQ24" s="601">
        <v>11.12</v>
      </c>
      <c r="ER24" s="602">
        <v>11.19</v>
      </c>
      <c r="ES24" s="149">
        <v>11.01</v>
      </c>
      <c r="ET24" s="149">
        <v>10.9</v>
      </c>
      <c r="EU24" s="149">
        <v>11.03</v>
      </c>
      <c r="EV24" s="149">
        <v>10.93</v>
      </c>
      <c r="EW24" s="283">
        <v>11.04</v>
      </c>
      <c r="EX24" s="284">
        <v>10.96</v>
      </c>
      <c r="EY24" s="286">
        <v>11.4</v>
      </c>
      <c r="EZ24" s="615">
        <v>11.26</v>
      </c>
      <c r="FA24" s="288">
        <v>11.18</v>
      </c>
      <c r="FB24" s="289">
        <v>11.410999999999998</v>
      </c>
      <c r="FC24" s="290">
        <v>11.509999999999998</v>
      </c>
      <c r="FD24" s="291">
        <v>11.59</v>
      </c>
      <c r="FE24" s="292">
        <v>11.69</v>
      </c>
      <c r="FF24" s="293"/>
      <c r="FG24" s="292"/>
      <c r="FH24" s="295"/>
      <c r="FI24" s="296"/>
      <c r="FJ24" s="297"/>
      <c r="FK24" s="298"/>
      <c r="FL24" s="299"/>
      <c r="FM24" s="300"/>
      <c r="FN24" s="301"/>
      <c r="FO24" s="303"/>
      <c r="FP24" s="304"/>
      <c r="FQ24" s="305"/>
      <c r="FR24" s="306"/>
      <c r="FS24" s="307"/>
      <c r="FT24" s="309"/>
      <c r="FU24" s="309"/>
      <c r="FV24" s="310"/>
      <c r="FW24" s="309"/>
      <c r="FX24" s="309"/>
      <c r="FY24" s="313"/>
      <c r="FZ24" s="316"/>
      <c r="GA24" s="316"/>
      <c r="GB24" s="317"/>
      <c r="GC24" s="319"/>
      <c r="GD24" s="319"/>
      <c r="GE24" s="320"/>
      <c r="GF24" s="321"/>
      <c r="GG24" s="323"/>
      <c r="GH24" s="325"/>
      <c r="GI24" s="326"/>
      <c r="GJ24" s="323"/>
      <c r="GK24" s="323"/>
      <c r="GL24" s="323"/>
      <c r="GM24" s="323"/>
      <c r="GN24" s="323"/>
      <c r="GO24" s="323"/>
      <c r="GP24" s="323"/>
      <c r="GQ24" s="321"/>
      <c r="GR24" s="321"/>
      <c r="GS24" s="334"/>
      <c r="GT24" s="336"/>
      <c r="GU24" s="347"/>
      <c r="GV24" s="347"/>
      <c r="GW24" s="347"/>
      <c r="GX24" s="347"/>
      <c r="GY24" s="352"/>
      <c r="GZ24" s="352"/>
      <c r="HA24" s="352"/>
      <c r="HB24" s="352"/>
      <c r="HC24" s="352"/>
      <c r="HD24" s="355"/>
      <c r="HE24" s="359"/>
      <c r="HF24" s="352"/>
      <c r="HG24" s="364"/>
      <c r="HH24" s="369"/>
      <c r="HI24" s="373"/>
      <c r="HJ24" s="375"/>
      <c r="HK24" s="352"/>
      <c r="HL24" s="352"/>
      <c r="HM24" s="352"/>
      <c r="HN24" s="352"/>
      <c r="HO24" s="386"/>
      <c r="HP24" s="390"/>
      <c r="HQ24" s="392"/>
      <c r="HR24" s="395"/>
      <c r="HS24" s="396"/>
      <c r="HT24" s="399"/>
      <c r="HU24" s="390"/>
      <c r="HV24" s="390"/>
      <c r="HW24" s="390"/>
      <c r="HX24" s="390"/>
      <c r="HY24" s="402"/>
      <c r="HZ24" s="404"/>
      <c r="IA24" s="390"/>
      <c r="IB24" s="390"/>
      <c r="IC24" s="390"/>
      <c r="ID24" s="390"/>
      <c r="IE24" s="409"/>
      <c r="IF24" s="413"/>
      <c r="IG24" s="415"/>
      <c r="IH24" s="418"/>
      <c r="II24" s="420"/>
      <c r="IJ24" s="422"/>
      <c r="IK24" s="425"/>
      <c r="IL24" s="427"/>
      <c r="IM24" s="428"/>
      <c r="IN24" s="429"/>
      <c r="IO24" s="431"/>
      <c r="IP24" s="433"/>
      <c r="IQ24" s="434"/>
      <c r="IR24" s="435"/>
      <c r="IS24" s="436"/>
      <c r="IT24" s="437"/>
      <c r="IU24" s="437"/>
      <c r="IV24" s="437"/>
      <c r="IW24" s="437"/>
      <c r="IX24" s="437"/>
      <c r="IY24" s="437"/>
      <c r="IZ24" s="437"/>
      <c r="JA24" s="437"/>
      <c r="JB24" s="437"/>
      <c r="JC24" s="437"/>
      <c r="JD24" s="437"/>
    </row>
    <row r="25" spans="1:264" s="92" customFormat="1" ht="14.1" customHeight="1">
      <c r="A25" s="111">
        <v>-7</v>
      </c>
      <c r="B25" s="110">
        <v>2.23</v>
      </c>
      <c r="C25" s="110">
        <f t="shared" si="8"/>
        <v>2.0000000000000018E-2</v>
      </c>
      <c r="D25" s="110">
        <v>2.25</v>
      </c>
      <c r="E25" s="110">
        <f t="shared" si="9"/>
        <v>5.0000000000000044E-3</v>
      </c>
      <c r="F25" s="791"/>
      <c r="G25" s="792"/>
      <c r="H25" s="792"/>
      <c r="I25" s="793"/>
      <c r="N25" s="590">
        <f t="shared" si="10"/>
        <v>2.23</v>
      </c>
      <c r="O25" s="100">
        <v>11</v>
      </c>
      <c r="P25" s="103">
        <v>-1.57</v>
      </c>
      <c r="Q25" s="103">
        <v>2.86</v>
      </c>
      <c r="R25" s="103">
        <f t="shared" si="0"/>
        <v>1.2899999999999998</v>
      </c>
      <c r="S25" s="104">
        <v>0.66</v>
      </c>
      <c r="T25" s="104">
        <v>0.52</v>
      </c>
      <c r="U25" s="105">
        <f t="shared" si="1"/>
        <v>1.1800000000000002</v>
      </c>
      <c r="V25" s="103">
        <f t="shared" si="6"/>
        <v>-2.2149999999999999</v>
      </c>
      <c r="W25" s="103">
        <f t="shared" si="7"/>
        <v>7.0000000000000007E-2</v>
      </c>
      <c r="X25" s="103">
        <f t="shared" si="11"/>
        <v>-27.889999999999997</v>
      </c>
      <c r="Y25" s="103">
        <f t="shared" si="11"/>
        <v>-11.984999999999999</v>
      </c>
      <c r="Z25" s="103">
        <f t="shared" si="3"/>
        <v>15.904999999999998</v>
      </c>
      <c r="AA25" s="103">
        <f t="shared" si="4"/>
        <v>15.904999999999998</v>
      </c>
      <c r="AB25" s="590">
        <v>16.02</v>
      </c>
      <c r="AC25" s="92">
        <f t="shared" si="5"/>
        <v>0.11500000000000199</v>
      </c>
      <c r="AF25" s="470">
        <v>8.414999999999992</v>
      </c>
      <c r="AG25" s="149">
        <v>9.6634999999999973</v>
      </c>
      <c r="AH25" s="149">
        <v>10.276400000000001</v>
      </c>
      <c r="AI25" s="149">
        <v>10.685000000000002</v>
      </c>
      <c r="AJ25" s="149">
        <v>11.22</v>
      </c>
      <c r="AK25" s="149">
        <v>11.78</v>
      </c>
      <c r="AL25" s="149">
        <v>12.25</v>
      </c>
      <c r="AM25" s="149">
        <v>12.62</v>
      </c>
      <c r="AN25" s="149">
        <v>15.34</v>
      </c>
      <c r="AO25" s="149">
        <v>17.765000000000001</v>
      </c>
      <c r="AP25" s="149">
        <v>18.649999999999999</v>
      </c>
      <c r="AQ25" s="149">
        <v>18.689999999999998</v>
      </c>
      <c r="AR25" s="149">
        <v>18.716999999999999</v>
      </c>
      <c r="AS25" s="149">
        <v>18.735150000000001</v>
      </c>
      <c r="AT25" s="149">
        <v>18.75</v>
      </c>
      <c r="AU25" s="149">
        <v>19.309999999999999</v>
      </c>
      <c r="AV25" s="149">
        <v>20.28</v>
      </c>
      <c r="AW25" s="149">
        <v>19.670000000000002</v>
      </c>
      <c r="AX25" s="149">
        <v>20.46</v>
      </c>
      <c r="AY25" s="149">
        <v>21.07</v>
      </c>
      <c r="AZ25" s="149">
        <v>22.02</v>
      </c>
      <c r="BA25" s="149">
        <v>21.260999999999996</v>
      </c>
      <c r="BB25" s="149">
        <v>23.384999999999987</v>
      </c>
      <c r="BC25" s="149">
        <v>24.79</v>
      </c>
      <c r="BD25" s="149">
        <v>25.53</v>
      </c>
      <c r="BE25" s="149">
        <v>26.473400000000002</v>
      </c>
      <c r="BF25" s="149">
        <v>25.901359999999997</v>
      </c>
      <c r="BG25" s="149">
        <v>25.519999999999996</v>
      </c>
      <c r="BH25" s="149">
        <v>26.29</v>
      </c>
      <c r="BI25" s="149">
        <v>26.95</v>
      </c>
      <c r="BJ25" s="149">
        <v>27.49</v>
      </c>
      <c r="BK25" s="502">
        <v>27.8995</v>
      </c>
      <c r="BL25" s="149">
        <v>27.62</v>
      </c>
      <c r="BM25" s="149">
        <v>28.075000000000003</v>
      </c>
      <c r="BN25" s="149">
        <v>29.314999999999998</v>
      </c>
      <c r="BO25" s="149">
        <v>30.19</v>
      </c>
      <c r="BP25" s="149">
        <v>31.04</v>
      </c>
      <c r="BQ25" s="149">
        <v>29.834999999999997</v>
      </c>
      <c r="BR25" s="149">
        <v>30.43</v>
      </c>
      <c r="BS25" s="149">
        <v>30.73</v>
      </c>
      <c r="BT25" s="149">
        <v>31.5</v>
      </c>
      <c r="BU25" s="517">
        <v>31.797599999999999</v>
      </c>
      <c r="BV25" s="149">
        <v>31.48</v>
      </c>
      <c r="BW25" s="149">
        <v>31.17</v>
      </c>
      <c r="BX25" s="149">
        <v>31.64</v>
      </c>
      <c r="BY25" s="149">
        <v>31.89</v>
      </c>
      <c r="BZ25" s="149">
        <v>31.07</v>
      </c>
      <c r="CA25" s="149">
        <v>30.679999999999989</v>
      </c>
      <c r="CB25" s="149">
        <v>31.39</v>
      </c>
      <c r="CC25" s="149">
        <v>31.99</v>
      </c>
      <c r="CD25" s="149">
        <v>31.1</v>
      </c>
      <c r="CE25" s="149">
        <v>29.894999999999996</v>
      </c>
      <c r="CF25" s="149">
        <v>30.31</v>
      </c>
      <c r="CG25" s="149">
        <v>30.79</v>
      </c>
      <c r="CH25" s="149">
        <v>31.41</v>
      </c>
      <c r="CI25" s="149">
        <v>29.424999999999994</v>
      </c>
      <c r="CJ25" s="149">
        <v>30.31</v>
      </c>
      <c r="CK25" s="149">
        <v>29.194999999999986</v>
      </c>
      <c r="CL25" s="149">
        <v>29.824999999999985</v>
      </c>
      <c r="CM25" s="149">
        <v>28.2</v>
      </c>
      <c r="CN25" s="149">
        <v>28.51</v>
      </c>
      <c r="CO25" s="541">
        <v>29.08</v>
      </c>
      <c r="CP25" s="541">
        <v>28.543149999999997</v>
      </c>
      <c r="CQ25" s="541">
        <v>28.86</v>
      </c>
      <c r="CR25" s="541">
        <v>29.15</v>
      </c>
      <c r="CS25" s="548">
        <v>29.35</v>
      </c>
      <c r="CT25" s="541">
        <v>29.005000000000003</v>
      </c>
      <c r="CU25" s="541">
        <v>29.24</v>
      </c>
      <c r="CV25" s="541">
        <v>29.39</v>
      </c>
      <c r="CW25" s="541">
        <v>28.8978875</v>
      </c>
      <c r="CX25" s="541">
        <v>26.157299375000001</v>
      </c>
      <c r="CY25" s="541">
        <v>24.587689812499999</v>
      </c>
      <c r="CZ25" s="541">
        <v>25.08</v>
      </c>
      <c r="DA25" s="541">
        <v>23.28</v>
      </c>
      <c r="DB25" s="541">
        <v>23.7</v>
      </c>
      <c r="DC25" s="541">
        <v>23.265000000000001</v>
      </c>
      <c r="DD25" s="541">
        <v>23.52</v>
      </c>
      <c r="DE25" s="541">
        <v>22.494999999999994</v>
      </c>
      <c r="DF25" s="541">
        <v>22.72</v>
      </c>
      <c r="DG25" s="541">
        <v>22.97</v>
      </c>
      <c r="DH25" s="541">
        <v>22.670749999999995</v>
      </c>
      <c r="DI25" s="541">
        <v>22.9</v>
      </c>
      <c r="DJ25" s="541">
        <v>20.639999999999997</v>
      </c>
      <c r="DK25" s="541">
        <v>21.26</v>
      </c>
      <c r="DL25" s="541">
        <v>21.58</v>
      </c>
      <c r="DM25" s="149">
        <v>19.802</v>
      </c>
      <c r="DN25" s="149">
        <v>19.04</v>
      </c>
      <c r="DO25" s="149">
        <v>19.46</v>
      </c>
      <c r="DP25" s="149">
        <v>18.64</v>
      </c>
      <c r="DQ25" s="149">
        <v>19.36</v>
      </c>
      <c r="DR25" s="149">
        <v>20.05</v>
      </c>
      <c r="DS25" s="149">
        <v>18.739999999999998</v>
      </c>
      <c r="DT25" s="149">
        <v>18.034999999999997</v>
      </c>
      <c r="DU25" s="574">
        <v>18.14</v>
      </c>
      <c r="DV25" s="149">
        <v>18.32</v>
      </c>
      <c r="DW25" s="149">
        <v>18.5</v>
      </c>
      <c r="DX25" s="149">
        <v>16.9985</v>
      </c>
      <c r="DY25" s="149">
        <v>15.597099999999999</v>
      </c>
      <c r="DZ25" s="149">
        <v>14.440944999999999</v>
      </c>
      <c r="EA25" s="149">
        <v>12.99</v>
      </c>
      <c r="EB25" s="149">
        <v>12.86</v>
      </c>
      <c r="EC25" s="149">
        <v>13.01</v>
      </c>
      <c r="ED25" s="149">
        <v>13.15</v>
      </c>
      <c r="EE25" s="149">
        <v>13.27</v>
      </c>
      <c r="EF25" s="149">
        <v>13.35</v>
      </c>
      <c r="EG25" s="149">
        <v>13.24</v>
      </c>
      <c r="EH25" s="149">
        <v>12.314999999999998</v>
      </c>
      <c r="EI25" s="149">
        <v>12.5</v>
      </c>
      <c r="EJ25" s="593">
        <v>12.63</v>
      </c>
      <c r="EK25" s="594">
        <v>12.72</v>
      </c>
      <c r="EL25" s="149">
        <v>12.59</v>
      </c>
      <c r="EM25" s="596">
        <v>12.68</v>
      </c>
      <c r="EN25" s="597">
        <v>12.87</v>
      </c>
      <c r="EO25" s="149">
        <v>12.78</v>
      </c>
      <c r="EP25" s="600">
        <v>12.85</v>
      </c>
      <c r="EQ25" s="601">
        <v>12.72</v>
      </c>
      <c r="ER25" s="602">
        <v>12.8</v>
      </c>
      <c r="ES25" s="149">
        <v>12.6</v>
      </c>
      <c r="ET25" s="149">
        <v>12.47</v>
      </c>
      <c r="EU25" s="149">
        <v>12.62</v>
      </c>
      <c r="EV25" s="149">
        <v>12.51</v>
      </c>
      <c r="EW25" s="283">
        <v>12.64</v>
      </c>
      <c r="EX25" s="284">
        <v>12.55</v>
      </c>
      <c r="EY25" s="286">
        <v>13.05</v>
      </c>
      <c r="EZ25" s="615">
        <v>12.89</v>
      </c>
      <c r="FA25" s="288">
        <v>12.8</v>
      </c>
      <c r="FB25" s="289">
        <v>13.373999999999999</v>
      </c>
      <c r="FC25" s="290">
        <v>13.619999999999997</v>
      </c>
      <c r="FD25" s="291">
        <v>13.72</v>
      </c>
      <c r="FE25" s="292">
        <v>13.84</v>
      </c>
      <c r="FF25" s="293"/>
      <c r="FG25" s="292"/>
      <c r="FH25" s="295"/>
      <c r="FI25" s="296"/>
      <c r="FJ25" s="297"/>
      <c r="FK25" s="298"/>
      <c r="FL25" s="299"/>
      <c r="FM25" s="300"/>
      <c r="FN25" s="301"/>
      <c r="FO25" s="303"/>
      <c r="FP25" s="304"/>
      <c r="FQ25" s="305"/>
      <c r="FR25" s="306"/>
      <c r="FS25" s="307"/>
      <c r="FT25" s="309"/>
      <c r="FU25" s="309"/>
      <c r="FV25" s="310"/>
      <c r="FW25" s="309"/>
      <c r="FX25" s="309"/>
      <c r="FY25" s="313"/>
      <c r="FZ25" s="316"/>
      <c r="GA25" s="316"/>
      <c r="GB25" s="317"/>
      <c r="GC25" s="319"/>
      <c r="GD25" s="319"/>
      <c r="GE25" s="320"/>
      <c r="GF25" s="321"/>
      <c r="GG25" s="323"/>
      <c r="GH25" s="325"/>
      <c r="GI25" s="326"/>
      <c r="GJ25" s="323"/>
      <c r="GK25" s="323"/>
      <c r="GL25" s="323"/>
      <c r="GM25" s="323"/>
      <c r="GN25" s="323"/>
      <c r="GO25" s="323"/>
      <c r="GP25" s="323"/>
      <c r="GQ25" s="321"/>
      <c r="GR25" s="321"/>
      <c r="GS25" s="334"/>
      <c r="GT25" s="336"/>
      <c r="GU25" s="347"/>
      <c r="GV25" s="347"/>
      <c r="GW25" s="347"/>
      <c r="GX25" s="347"/>
      <c r="GY25" s="352"/>
      <c r="GZ25" s="352"/>
      <c r="HA25" s="352"/>
      <c r="HB25" s="352"/>
      <c r="HC25" s="352"/>
      <c r="HD25" s="355"/>
      <c r="HE25" s="359"/>
      <c r="HF25" s="352"/>
      <c r="HG25" s="364"/>
      <c r="HH25" s="369"/>
      <c r="HI25" s="373"/>
      <c r="HJ25" s="375"/>
      <c r="HK25" s="352"/>
      <c r="HL25" s="352"/>
      <c r="HM25" s="352"/>
      <c r="HN25" s="352"/>
      <c r="HO25" s="386"/>
      <c r="HP25" s="390"/>
      <c r="HQ25" s="392"/>
      <c r="HR25" s="395"/>
      <c r="HS25" s="396"/>
      <c r="HT25" s="399"/>
      <c r="HU25" s="390"/>
      <c r="HV25" s="390"/>
      <c r="HW25" s="390"/>
      <c r="HX25" s="390"/>
      <c r="HY25" s="402"/>
      <c r="HZ25" s="404"/>
      <c r="IA25" s="390"/>
      <c r="IB25" s="390"/>
      <c r="IC25" s="390"/>
      <c r="ID25" s="390"/>
      <c r="IE25" s="409"/>
      <c r="IF25" s="413"/>
      <c r="IG25" s="415"/>
      <c r="IH25" s="418"/>
      <c r="II25" s="420"/>
      <c r="IJ25" s="422"/>
      <c r="IK25" s="425"/>
      <c r="IL25" s="427"/>
      <c r="IM25" s="428"/>
      <c r="IN25" s="429"/>
      <c r="IO25" s="431"/>
      <c r="IP25" s="433"/>
      <c r="IQ25" s="434"/>
      <c r="IR25" s="435"/>
      <c r="IS25" s="436"/>
      <c r="IT25" s="437"/>
      <c r="IU25" s="437"/>
      <c r="IV25" s="437"/>
      <c r="IW25" s="437"/>
      <c r="IX25" s="437"/>
      <c r="IY25" s="437"/>
      <c r="IZ25" s="437"/>
      <c r="JA25" s="437"/>
      <c r="JB25" s="437"/>
      <c r="JC25" s="437"/>
      <c r="JD25" s="437"/>
    </row>
    <row r="26" spans="1:264" s="92" customFormat="1" ht="14.1" customHeight="1">
      <c r="A26" s="111">
        <v>-7.5</v>
      </c>
      <c r="B26" s="110">
        <v>3.68</v>
      </c>
      <c r="C26" s="110">
        <f t="shared" si="8"/>
        <v>2.9999999999999805E-2</v>
      </c>
      <c r="D26" s="110">
        <v>3.71</v>
      </c>
      <c r="E26" s="110">
        <f t="shared" si="9"/>
        <v>7.4999999999999512E-3</v>
      </c>
      <c r="F26" s="791"/>
      <c r="G26" s="792"/>
      <c r="H26" s="792"/>
      <c r="I26" s="793"/>
      <c r="N26" s="590">
        <f t="shared" si="10"/>
        <v>3.68</v>
      </c>
      <c r="O26" s="100">
        <v>11.5</v>
      </c>
      <c r="P26" s="103">
        <v>0.65</v>
      </c>
      <c r="Q26" s="103">
        <v>0.71</v>
      </c>
      <c r="R26" s="103">
        <f t="shared" si="0"/>
        <v>1.3599999999999999</v>
      </c>
      <c r="S26" s="104">
        <v>2.88</v>
      </c>
      <c r="T26" s="104">
        <v>-1.64</v>
      </c>
      <c r="U26" s="105">
        <f t="shared" si="1"/>
        <v>1.24</v>
      </c>
      <c r="V26" s="103">
        <f t="shared" si="6"/>
        <v>-2.9999999999999971E-2</v>
      </c>
      <c r="W26" s="103">
        <f t="shared" si="7"/>
        <v>2.2599999999999998</v>
      </c>
      <c r="X26" s="103">
        <f t="shared" si="11"/>
        <v>-27.919999999999998</v>
      </c>
      <c r="Y26" s="103">
        <f t="shared" si="11"/>
        <v>-9.7249999999999996</v>
      </c>
      <c r="Z26" s="103">
        <f t="shared" si="3"/>
        <v>18.195</v>
      </c>
      <c r="AA26" s="103">
        <f t="shared" si="4"/>
        <v>18.195</v>
      </c>
      <c r="AB26" s="590">
        <v>18.32</v>
      </c>
      <c r="AC26" s="92">
        <f t="shared" si="5"/>
        <v>0.125</v>
      </c>
      <c r="AF26" s="470">
        <v>8.8649999999999913</v>
      </c>
      <c r="AG26" s="149">
        <v>10.116249999999997</v>
      </c>
      <c r="AH26" s="149">
        <v>10.730499999999999</v>
      </c>
      <c r="AI26" s="149">
        <v>11.14</v>
      </c>
      <c r="AJ26" s="149">
        <v>11.7</v>
      </c>
      <c r="AK26" s="149">
        <v>12.29</v>
      </c>
      <c r="AL26" s="149">
        <v>12.78</v>
      </c>
      <c r="AM26" s="149">
        <v>13.16</v>
      </c>
      <c r="AN26" s="149">
        <v>15.445</v>
      </c>
      <c r="AO26" s="149">
        <v>17.93</v>
      </c>
      <c r="AP26" s="149">
        <v>18.829999999999998</v>
      </c>
      <c r="AQ26" s="149">
        <v>18.91</v>
      </c>
      <c r="AR26" s="149">
        <v>18.964000000000002</v>
      </c>
      <c r="AS26" s="149">
        <v>19.000300000000003</v>
      </c>
      <c r="AT26" s="149">
        <v>19.03</v>
      </c>
      <c r="AU26" s="149">
        <v>19.600000000000001</v>
      </c>
      <c r="AV26" s="149">
        <v>20.58</v>
      </c>
      <c r="AW26" s="149">
        <v>19.96</v>
      </c>
      <c r="AX26" s="149">
        <v>20.76</v>
      </c>
      <c r="AY26" s="149">
        <v>21.38</v>
      </c>
      <c r="AZ26" s="149">
        <v>22.34</v>
      </c>
      <c r="BA26" s="149">
        <v>21.589999999999996</v>
      </c>
      <c r="BB26" s="149">
        <v>23.899999999999988</v>
      </c>
      <c r="BC26" s="149">
        <v>25.33</v>
      </c>
      <c r="BD26" s="149">
        <v>26.09</v>
      </c>
      <c r="BE26" s="149">
        <v>27.054600000000001</v>
      </c>
      <c r="BF26" s="149">
        <v>26.598839999999999</v>
      </c>
      <c r="BG26" s="149">
        <v>26.294999999999998</v>
      </c>
      <c r="BH26" s="149">
        <v>27.08</v>
      </c>
      <c r="BI26" s="149">
        <v>27.76</v>
      </c>
      <c r="BJ26" s="149">
        <v>28.32</v>
      </c>
      <c r="BK26" s="502">
        <v>28.765500000000003</v>
      </c>
      <c r="BL26" s="149">
        <v>28.48</v>
      </c>
      <c r="BM26" s="149">
        <v>28.975000000000001</v>
      </c>
      <c r="BN26" s="149">
        <v>30.624999999999996</v>
      </c>
      <c r="BO26" s="149">
        <v>31.54</v>
      </c>
      <c r="BP26" s="149">
        <v>32.42</v>
      </c>
      <c r="BQ26" s="149">
        <v>31.324999999999996</v>
      </c>
      <c r="BR26" s="149">
        <v>31.95</v>
      </c>
      <c r="BS26" s="149">
        <v>32.270000000000003</v>
      </c>
      <c r="BT26" s="149">
        <v>33.08</v>
      </c>
      <c r="BU26" s="517">
        <v>33.475999999999999</v>
      </c>
      <c r="BV26" s="149">
        <v>33.14</v>
      </c>
      <c r="BW26" s="149">
        <v>32.81</v>
      </c>
      <c r="BX26" s="149">
        <v>33.299999999999997</v>
      </c>
      <c r="BY26" s="149">
        <v>33.57</v>
      </c>
      <c r="BZ26" s="149">
        <v>32.78</v>
      </c>
      <c r="CA26" s="149">
        <v>32.414999999999992</v>
      </c>
      <c r="CB26" s="149">
        <v>33.159999999999997</v>
      </c>
      <c r="CC26" s="149">
        <v>33.79</v>
      </c>
      <c r="CD26" s="149">
        <v>32.86</v>
      </c>
      <c r="CE26" s="149">
        <v>31.694999999999997</v>
      </c>
      <c r="CF26" s="149">
        <v>32.14</v>
      </c>
      <c r="CG26" s="149">
        <v>32.65</v>
      </c>
      <c r="CH26" s="149">
        <v>33.299999999999997</v>
      </c>
      <c r="CI26" s="149">
        <v>31.284999999999993</v>
      </c>
      <c r="CJ26" s="149">
        <v>32.22</v>
      </c>
      <c r="CK26" s="149">
        <v>31.084999999999987</v>
      </c>
      <c r="CL26" s="149">
        <v>31.794999999999987</v>
      </c>
      <c r="CM26" s="149">
        <v>30.18</v>
      </c>
      <c r="CN26" s="149">
        <v>30.51</v>
      </c>
      <c r="CO26" s="541">
        <v>31.12</v>
      </c>
      <c r="CP26" s="541">
        <v>30.547690000000003</v>
      </c>
      <c r="CQ26" s="541">
        <v>30.88</v>
      </c>
      <c r="CR26" s="541">
        <v>31.19</v>
      </c>
      <c r="CS26" s="548">
        <v>31.41</v>
      </c>
      <c r="CT26" s="541">
        <v>31.041</v>
      </c>
      <c r="CU26" s="541">
        <v>31.29</v>
      </c>
      <c r="CV26" s="541">
        <v>31.45</v>
      </c>
      <c r="CW26" s="541">
        <v>30.925382500000001</v>
      </c>
      <c r="CX26" s="541">
        <v>28.164172125</v>
      </c>
      <c r="CY26" s="541">
        <v>26.582751637499999</v>
      </c>
      <c r="CZ26" s="541">
        <v>27.11</v>
      </c>
      <c r="DA26" s="541">
        <v>25.265000000000001</v>
      </c>
      <c r="DB26" s="541">
        <v>25.72</v>
      </c>
      <c r="DC26" s="541">
        <v>25.299999999999997</v>
      </c>
      <c r="DD26" s="541">
        <v>25.58</v>
      </c>
      <c r="DE26" s="541">
        <v>24.539999999999992</v>
      </c>
      <c r="DF26" s="541">
        <v>24.79</v>
      </c>
      <c r="DG26" s="541">
        <v>25.06</v>
      </c>
      <c r="DH26" s="541">
        <v>24.732399999999995</v>
      </c>
      <c r="DI26" s="541">
        <v>24.98</v>
      </c>
      <c r="DJ26" s="541">
        <v>22.589999999999996</v>
      </c>
      <c r="DK26" s="541">
        <v>23.27</v>
      </c>
      <c r="DL26" s="541">
        <v>23.62</v>
      </c>
      <c r="DM26" s="149">
        <v>21.7195</v>
      </c>
      <c r="DN26" s="149">
        <v>20.905000000000001</v>
      </c>
      <c r="DO26" s="149">
        <v>21.36</v>
      </c>
      <c r="DP26" s="149">
        <v>20.52</v>
      </c>
      <c r="DQ26" s="149">
        <v>21.28</v>
      </c>
      <c r="DR26" s="149">
        <v>22.01</v>
      </c>
      <c r="DS26" s="149">
        <v>20.67</v>
      </c>
      <c r="DT26" s="149">
        <v>19.954999999999995</v>
      </c>
      <c r="DU26" s="574">
        <v>20.07</v>
      </c>
      <c r="DV26" s="149">
        <v>20.27</v>
      </c>
      <c r="DW26" s="149">
        <v>20.47</v>
      </c>
      <c r="DX26" s="149">
        <v>18.890499999999999</v>
      </c>
      <c r="DY26" s="149">
        <v>17.4163</v>
      </c>
      <c r="DZ26" s="149">
        <v>16.200084999999998</v>
      </c>
      <c r="EA26" s="149">
        <v>14.695</v>
      </c>
      <c r="EB26" s="149">
        <v>14.55</v>
      </c>
      <c r="EC26" s="149">
        <v>14.72</v>
      </c>
      <c r="ED26" s="149">
        <v>14.88</v>
      </c>
      <c r="EE26" s="149">
        <v>15.01</v>
      </c>
      <c r="EF26" s="149">
        <v>15.1</v>
      </c>
      <c r="EG26" s="149">
        <v>14.98</v>
      </c>
      <c r="EH26" s="149">
        <v>14.039999999999997</v>
      </c>
      <c r="EI26" s="149">
        <v>14.25</v>
      </c>
      <c r="EJ26" s="593">
        <v>14.39</v>
      </c>
      <c r="EK26" s="594">
        <v>14.49</v>
      </c>
      <c r="EL26" s="149">
        <v>14.35</v>
      </c>
      <c r="EM26" s="596">
        <v>14.45</v>
      </c>
      <c r="EN26" s="597">
        <v>14.67</v>
      </c>
      <c r="EO26" s="149">
        <v>14.57</v>
      </c>
      <c r="EP26" s="600">
        <v>14.65</v>
      </c>
      <c r="EQ26" s="601">
        <v>14.5</v>
      </c>
      <c r="ER26" s="602">
        <v>14.59</v>
      </c>
      <c r="ES26" s="149">
        <v>14.36</v>
      </c>
      <c r="ET26" s="149">
        <v>14.22</v>
      </c>
      <c r="EU26" s="149">
        <v>14.39</v>
      </c>
      <c r="EV26" s="149">
        <v>14.26</v>
      </c>
      <c r="EW26" s="283">
        <v>14.4</v>
      </c>
      <c r="EX26" s="284">
        <v>14.3</v>
      </c>
      <c r="EY26" s="286">
        <v>14.87</v>
      </c>
      <c r="EZ26" s="615">
        <v>14.69</v>
      </c>
      <c r="FA26" s="288">
        <v>14.59</v>
      </c>
      <c r="FB26" s="289">
        <v>15.510499999999999</v>
      </c>
      <c r="FC26" s="290">
        <v>15.904999999999998</v>
      </c>
      <c r="FD26" s="291">
        <v>16.02</v>
      </c>
      <c r="FE26" s="292">
        <v>16.16</v>
      </c>
      <c r="FF26" s="293"/>
      <c r="FG26" s="292"/>
      <c r="FH26" s="295"/>
      <c r="FI26" s="296"/>
      <c r="FJ26" s="297"/>
      <c r="FK26" s="298"/>
      <c r="FL26" s="299"/>
      <c r="FM26" s="300"/>
      <c r="FN26" s="301"/>
      <c r="FO26" s="303"/>
      <c r="FP26" s="304"/>
      <c r="FQ26" s="305"/>
      <c r="FR26" s="306"/>
      <c r="FS26" s="307"/>
      <c r="FT26" s="309"/>
      <c r="FU26" s="309"/>
      <c r="FV26" s="310"/>
      <c r="FW26" s="309"/>
      <c r="FX26" s="309"/>
      <c r="FY26" s="313"/>
      <c r="FZ26" s="316"/>
      <c r="GA26" s="316"/>
      <c r="GB26" s="317"/>
      <c r="GC26" s="319"/>
      <c r="GD26" s="319"/>
      <c r="GE26" s="320"/>
      <c r="GF26" s="321"/>
      <c r="GG26" s="323"/>
      <c r="GH26" s="325"/>
      <c r="GI26" s="326"/>
      <c r="GJ26" s="323"/>
      <c r="GK26" s="323"/>
      <c r="GL26" s="323"/>
      <c r="GM26" s="323"/>
      <c r="GN26" s="323"/>
      <c r="GO26" s="323"/>
      <c r="GP26" s="323"/>
      <c r="GQ26" s="321"/>
      <c r="GR26" s="321"/>
      <c r="GS26" s="334"/>
      <c r="GT26" s="336"/>
      <c r="GU26" s="347"/>
      <c r="GV26" s="347"/>
      <c r="GW26" s="347"/>
      <c r="GX26" s="347"/>
      <c r="GY26" s="352"/>
      <c r="GZ26" s="352"/>
      <c r="HA26" s="352"/>
      <c r="HB26" s="352"/>
      <c r="HC26" s="352"/>
      <c r="HD26" s="355"/>
      <c r="HE26" s="359"/>
      <c r="HF26" s="352"/>
      <c r="HG26" s="364"/>
      <c r="HH26" s="369"/>
      <c r="HI26" s="373"/>
      <c r="HJ26" s="375"/>
      <c r="HK26" s="352"/>
      <c r="HL26" s="352"/>
      <c r="HM26" s="352"/>
      <c r="HN26" s="352"/>
      <c r="HO26" s="386"/>
      <c r="HP26" s="390"/>
      <c r="HQ26" s="392"/>
      <c r="HR26" s="395"/>
      <c r="HS26" s="396"/>
      <c r="HT26" s="399"/>
      <c r="HU26" s="390"/>
      <c r="HV26" s="390"/>
      <c r="HW26" s="390"/>
      <c r="HX26" s="390"/>
      <c r="HY26" s="402"/>
      <c r="HZ26" s="404"/>
      <c r="IA26" s="390"/>
      <c r="IB26" s="390"/>
      <c r="IC26" s="390"/>
      <c r="ID26" s="390"/>
      <c r="IE26" s="409"/>
      <c r="IF26" s="413"/>
      <c r="IG26" s="415"/>
      <c r="IH26" s="418"/>
      <c r="II26" s="420"/>
      <c r="IJ26" s="422"/>
      <c r="IK26" s="425"/>
      <c r="IL26" s="427"/>
      <c r="IM26" s="428"/>
      <c r="IN26" s="429"/>
      <c r="IO26" s="431"/>
      <c r="IP26" s="433"/>
      <c r="IQ26" s="434"/>
      <c r="IR26" s="435"/>
      <c r="IS26" s="436"/>
      <c r="IT26" s="437"/>
      <c r="IU26" s="437"/>
      <c r="IV26" s="437"/>
      <c r="IW26" s="437"/>
      <c r="IX26" s="437"/>
      <c r="IY26" s="437"/>
      <c r="IZ26" s="437"/>
      <c r="JA26" s="437"/>
      <c r="JB26" s="437"/>
      <c r="JC26" s="437"/>
      <c r="JD26" s="437"/>
    </row>
    <row r="27" spans="1:264" s="92" customFormat="1" ht="14.1" customHeight="1">
      <c r="A27" s="111">
        <v>-8</v>
      </c>
      <c r="B27" s="110">
        <v>5.23</v>
      </c>
      <c r="C27" s="110">
        <f t="shared" si="8"/>
        <v>4.9999999999999822E-2</v>
      </c>
      <c r="D27" s="110">
        <v>5.28</v>
      </c>
      <c r="E27" s="110">
        <f t="shared" si="9"/>
        <v>1.2499999999999956E-2</v>
      </c>
      <c r="F27" s="791"/>
      <c r="G27" s="792"/>
      <c r="H27" s="792"/>
      <c r="I27" s="793"/>
      <c r="N27" s="590">
        <f t="shared" si="10"/>
        <v>5.23</v>
      </c>
      <c r="O27" s="100">
        <v>12</v>
      </c>
      <c r="P27" s="103">
        <v>-1.37</v>
      </c>
      <c r="Q27" s="103">
        <v>2.65</v>
      </c>
      <c r="R27" s="103">
        <f t="shared" si="0"/>
        <v>1.2799999999999998</v>
      </c>
      <c r="S27" s="104">
        <v>0.75</v>
      </c>
      <c r="T27" s="104">
        <v>0.47</v>
      </c>
      <c r="U27" s="105">
        <f t="shared" si="1"/>
        <v>1.22</v>
      </c>
      <c r="V27" s="103">
        <f t="shared" si="6"/>
        <v>-2.0099999999999998</v>
      </c>
      <c r="W27" s="103">
        <f t="shared" si="7"/>
        <v>0.14000000000000001</v>
      </c>
      <c r="X27" s="103">
        <f t="shared" si="11"/>
        <v>-29.93</v>
      </c>
      <c r="Y27" s="103">
        <f t="shared" si="11"/>
        <v>-9.5849999999999991</v>
      </c>
      <c r="Z27" s="103">
        <f t="shared" si="3"/>
        <v>20.344999999999999</v>
      </c>
      <c r="AA27" s="103">
        <f t="shared" si="4"/>
        <v>20.344999999999999</v>
      </c>
      <c r="AB27" s="590">
        <v>20.49</v>
      </c>
      <c r="AC27" s="92">
        <f t="shared" si="5"/>
        <v>0.14499999999999957</v>
      </c>
      <c r="AF27" s="470">
        <v>8.784999999999993</v>
      </c>
      <c r="AG27" s="149">
        <v>10.091249999999997</v>
      </c>
      <c r="AH27" s="149">
        <v>10.732499999999998</v>
      </c>
      <c r="AI27" s="149">
        <v>11.16</v>
      </c>
      <c r="AJ27" s="149">
        <v>11.72</v>
      </c>
      <c r="AK27" s="149">
        <v>12.31</v>
      </c>
      <c r="AL27" s="149">
        <v>12.8</v>
      </c>
      <c r="AM27" s="149">
        <v>13.18</v>
      </c>
      <c r="AN27" s="149">
        <v>15.465000000000002</v>
      </c>
      <c r="AO27" s="149">
        <v>17.28</v>
      </c>
      <c r="AP27" s="149">
        <v>18.14</v>
      </c>
      <c r="AQ27" s="149">
        <v>18.532000000000004</v>
      </c>
      <c r="AR27" s="149">
        <v>18.796600000000005</v>
      </c>
      <c r="AS27" s="149">
        <v>18.974470000000004</v>
      </c>
      <c r="AT27" s="149">
        <v>19.120000000000005</v>
      </c>
      <c r="AU27" s="149">
        <v>19.690000000000001</v>
      </c>
      <c r="AV27" s="149">
        <v>20.67</v>
      </c>
      <c r="AW27" s="149">
        <v>20.05</v>
      </c>
      <c r="AX27" s="149">
        <v>20.85</v>
      </c>
      <c r="AY27" s="149">
        <v>21.48</v>
      </c>
      <c r="AZ27" s="149">
        <v>22.45</v>
      </c>
      <c r="BA27" s="149">
        <v>21.738999999999997</v>
      </c>
      <c r="BB27" s="149">
        <v>24.314999999999987</v>
      </c>
      <c r="BC27" s="149">
        <v>25.77</v>
      </c>
      <c r="BD27" s="149">
        <v>26.54</v>
      </c>
      <c r="BE27" s="149">
        <v>27.5258</v>
      </c>
      <c r="BF27" s="149">
        <v>27.210319999999999</v>
      </c>
      <c r="BG27" s="149">
        <v>26.999999999999996</v>
      </c>
      <c r="BH27" s="149">
        <v>27.81</v>
      </c>
      <c r="BI27" s="149">
        <v>28.51</v>
      </c>
      <c r="BJ27" s="149">
        <v>29.08</v>
      </c>
      <c r="BK27" s="502">
        <v>29.583999999999996</v>
      </c>
      <c r="BL27" s="149">
        <v>29.29</v>
      </c>
      <c r="BM27" s="149">
        <v>29.95</v>
      </c>
      <c r="BN27" s="149">
        <v>31.83</v>
      </c>
      <c r="BO27" s="149">
        <v>32.78</v>
      </c>
      <c r="BP27" s="149">
        <v>33.700000000000003</v>
      </c>
      <c r="BQ27" s="149">
        <v>32.704999999999998</v>
      </c>
      <c r="BR27" s="149">
        <v>33.36</v>
      </c>
      <c r="BS27" s="149">
        <v>33.69</v>
      </c>
      <c r="BT27" s="149">
        <v>34.53</v>
      </c>
      <c r="BU27" s="517">
        <v>34.981200000000001</v>
      </c>
      <c r="BV27" s="149">
        <v>34.630000000000003</v>
      </c>
      <c r="BW27" s="149">
        <v>34.28</v>
      </c>
      <c r="BX27" s="149">
        <v>34.79</v>
      </c>
      <c r="BY27" s="149">
        <v>35.07</v>
      </c>
      <c r="BZ27" s="149">
        <v>34.369999999999997</v>
      </c>
      <c r="CA27" s="149">
        <v>34.044999999999987</v>
      </c>
      <c r="CB27" s="149">
        <v>34.83</v>
      </c>
      <c r="CC27" s="149">
        <v>35.5</v>
      </c>
      <c r="CD27" s="149">
        <v>34.51</v>
      </c>
      <c r="CE27" s="149">
        <v>33.394999999999996</v>
      </c>
      <c r="CF27" s="149">
        <v>33.86</v>
      </c>
      <c r="CG27" s="149">
        <v>34.4</v>
      </c>
      <c r="CH27" s="149">
        <v>35.090000000000003</v>
      </c>
      <c r="CI27" s="149">
        <v>33.034999999999997</v>
      </c>
      <c r="CJ27" s="149">
        <v>34.03</v>
      </c>
      <c r="CK27" s="149">
        <v>32.929999999999993</v>
      </c>
      <c r="CL27" s="149">
        <v>33.719999999999992</v>
      </c>
      <c r="CM27" s="149">
        <v>32.14</v>
      </c>
      <c r="CN27" s="149">
        <v>32.49</v>
      </c>
      <c r="CO27" s="541">
        <v>33.14</v>
      </c>
      <c r="CP27" s="541">
        <v>32.53304</v>
      </c>
      <c r="CQ27" s="541">
        <v>32.89</v>
      </c>
      <c r="CR27" s="541">
        <v>33.22</v>
      </c>
      <c r="CS27" s="548">
        <v>33.450000000000003</v>
      </c>
      <c r="CT27" s="541">
        <v>33.057000000000002</v>
      </c>
      <c r="CU27" s="541">
        <v>33.32</v>
      </c>
      <c r="CV27" s="541">
        <v>33.49</v>
      </c>
      <c r="CW27" s="541">
        <v>32.933620000000005</v>
      </c>
      <c r="CX27" s="541">
        <v>30.165129000000004</v>
      </c>
      <c r="CY27" s="541">
        <v>28.579538700000004</v>
      </c>
      <c r="CZ27" s="541">
        <v>29.15</v>
      </c>
      <c r="DA27" s="541">
        <v>27.290000000000003</v>
      </c>
      <c r="DB27" s="541">
        <v>27.78</v>
      </c>
      <c r="DC27" s="541">
        <v>27.3</v>
      </c>
      <c r="DD27" s="541">
        <v>27.6</v>
      </c>
      <c r="DE27" s="541">
        <v>26.529999999999994</v>
      </c>
      <c r="DF27" s="541">
        <v>26.8</v>
      </c>
      <c r="DG27" s="541">
        <v>27.09</v>
      </c>
      <c r="DH27" s="541">
        <v>26.737199999999998</v>
      </c>
      <c r="DI27" s="541">
        <v>27</v>
      </c>
      <c r="DJ27" s="541">
        <v>24.57</v>
      </c>
      <c r="DK27" s="541">
        <v>25.31</v>
      </c>
      <c r="DL27" s="541">
        <v>25.69</v>
      </c>
      <c r="DM27" s="149">
        <v>23.667000000000002</v>
      </c>
      <c r="DN27" s="149">
        <v>22.800000000000004</v>
      </c>
      <c r="DO27" s="149">
        <v>23.3</v>
      </c>
      <c r="DP27" s="149">
        <v>22.44</v>
      </c>
      <c r="DQ27" s="149">
        <v>23.22</v>
      </c>
      <c r="DR27" s="149">
        <v>23.97</v>
      </c>
      <c r="DS27" s="149">
        <v>22.56</v>
      </c>
      <c r="DT27" s="149">
        <v>21.794999999999995</v>
      </c>
      <c r="DU27" s="574">
        <v>21.93</v>
      </c>
      <c r="DV27" s="149">
        <v>22.15</v>
      </c>
      <c r="DW27" s="149">
        <v>22.37</v>
      </c>
      <c r="DX27" s="149">
        <v>20.753</v>
      </c>
      <c r="DY27" s="149">
        <v>19.2438</v>
      </c>
      <c r="DZ27" s="149">
        <v>17.998709999999999</v>
      </c>
      <c r="EA27" s="149">
        <v>16.435000000000002</v>
      </c>
      <c r="EB27" s="149">
        <v>16.27</v>
      </c>
      <c r="EC27" s="149">
        <v>16.47</v>
      </c>
      <c r="ED27" s="149">
        <v>16.649999999999999</v>
      </c>
      <c r="EE27" s="149">
        <v>16.8</v>
      </c>
      <c r="EF27" s="149">
        <v>16.899999999999999</v>
      </c>
      <c r="EG27" s="149">
        <v>16.760000000000002</v>
      </c>
      <c r="EH27" s="149">
        <v>15.844999999999999</v>
      </c>
      <c r="EI27" s="149">
        <v>16.079999999999998</v>
      </c>
      <c r="EJ27" s="593">
        <v>16.239999999999998</v>
      </c>
      <c r="EK27" s="594">
        <v>16.350000000000001</v>
      </c>
      <c r="EL27" s="149">
        <v>16.190000000000001</v>
      </c>
      <c r="EM27" s="596">
        <v>16.3</v>
      </c>
      <c r="EN27" s="597">
        <v>16.54</v>
      </c>
      <c r="EO27" s="149">
        <v>16.420000000000002</v>
      </c>
      <c r="EP27" s="600">
        <v>16.510000000000002</v>
      </c>
      <c r="EQ27" s="601">
        <v>16.34</v>
      </c>
      <c r="ER27" s="602">
        <v>16.440000000000001</v>
      </c>
      <c r="ES27" s="149">
        <v>16.190000000000001</v>
      </c>
      <c r="ET27" s="149">
        <v>16.03</v>
      </c>
      <c r="EU27" s="149">
        <v>16.22</v>
      </c>
      <c r="EV27" s="149">
        <v>16.07</v>
      </c>
      <c r="EW27" s="283">
        <v>16.23</v>
      </c>
      <c r="EX27" s="284">
        <v>16.12</v>
      </c>
      <c r="EY27" s="286">
        <v>16.760000000000002</v>
      </c>
      <c r="EZ27" s="615">
        <v>16.559999999999999</v>
      </c>
      <c r="FA27" s="288">
        <v>16.440000000000001</v>
      </c>
      <c r="FB27" s="289">
        <v>17.668500000000002</v>
      </c>
      <c r="FC27" s="290">
        <v>18.195</v>
      </c>
      <c r="FD27" s="291">
        <v>18.32</v>
      </c>
      <c r="FE27" s="292">
        <v>18.48</v>
      </c>
      <c r="FF27" s="293"/>
      <c r="FG27" s="292"/>
      <c r="FH27" s="295"/>
      <c r="FI27" s="296"/>
      <c r="FJ27" s="297"/>
      <c r="FK27" s="298"/>
      <c r="FL27" s="299"/>
      <c r="FM27" s="300"/>
      <c r="FN27" s="301"/>
      <c r="FO27" s="303"/>
      <c r="FP27" s="304"/>
      <c r="FQ27" s="305"/>
      <c r="FR27" s="306"/>
      <c r="FS27" s="307"/>
      <c r="FT27" s="309"/>
      <c r="FU27" s="309"/>
      <c r="FV27" s="310"/>
      <c r="FW27" s="309"/>
      <c r="FX27" s="309"/>
      <c r="FY27" s="313"/>
      <c r="FZ27" s="316"/>
      <c r="GA27" s="316"/>
      <c r="GB27" s="317"/>
      <c r="GC27" s="319"/>
      <c r="GD27" s="319"/>
      <c r="GE27" s="320"/>
      <c r="GF27" s="321"/>
      <c r="GG27" s="323"/>
      <c r="GH27" s="325"/>
      <c r="GI27" s="326"/>
      <c r="GJ27" s="323"/>
      <c r="GK27" s="323"/>
      <c r="GL27" s="323"/>
      <c r="GM27" s="323"/>
      <c r="GN27" s="323"/>
      <c r="GO27" s="323"/>
      <c r="GP27" s="323"/>
      <c r="GQ27" s="321"/>
      <c r="GR27" s="321"/>
      <c r="GS27" s="334"/>
      <c r="GT27" s="336"/>
      <c r="GU27" s="347"/>
      <c r="GV27" s="347"/>
      <c r="GW27" s="347"/>
      <c r="GX27" s="347"/>
      <c r="GY27" s="352"/>
      <c r="GZ27" s="352"/>
      <c r="HA27" s="352"/>
      <c r="HB27" s="352"/>
      <c r="HC27" s="352"/>
      <c r="HD27" s="355"/>
      <c r="HE27" s="359"/>
      <c r="HF27" s="352"/>
      <c r="HG27" s="364"/>
      <c r="HH27" s="369"/>
      <c r="HI27" s="373"/>
      <c r="HJ27" s="375"/>
      <c r="HK27" s="352"/>
      <c r="HL27" s="352"/>
      <c r="HM27" s="352"/>
      <c r="HN27" s="352"/>
      <c r="HO27" s="386"/>
      <c r="HP27" s="390"/>
      <c r="HQ27" s="392"/>
      <c r="HR27" s="395"/>
      <c r="HS27" s="396"/>
      <c r="HT27" s="399"/>
      <c r="HU27" s="390"/>
      <c r="HV27" s="390"/>
      <c r="HW27" s="390"/>
      <c r="HX27" s="390"/>
      <c r="HY27" s="402"/>
      <c r="HZ27" s="404"/>
      <c r="IA27" s="390"/>
      <c r="IB27" s="390"/>
      <c r="IC27" s="390"/>
      <c r="ID27" s="390"/>
      <c r="IE27" s="409"/>
      <c r="IF27" s="413"/>
      <c r="IG27" s="415"/>
      <c r="IH27" s="418"/>
      <c r="II27" s="420"/>
      <c r="IJ27" s="422"/>
      <c r="IK27" s="425"/>
      <c r="IL27" s="427"/>
      <c r="IM27" s="428"/>
      <c r="IN27" s="429"/>
      <c r="IO27" s="431"/>
      <c r="IP27" s="433"/>
      <c r="IQ27" s="434"/>
      <c r="IR27" s="435"/>
      <c r="IS27" s="436"/>
      <c r="IT27" s="437"/>
      <c r="IU27" s="437"/>
      <c r="IV27" s="437"/>
      <c r="IW27" s="437"/>
      <c r="IX27" s="437"/>
      <c r="IY27" s="437"/>
      <c r="IZ27" s="437"/>
      <c r="JA27" s="437"/>
      <c r="JB27" s="437"/>
      <c r="JC27" s="437"/>
      <c r="JD27" s="437"/>
    </row>
    <row r="28" spans="1:264" s="92" customFormat="1" ht="14.1" customHeight="1">
      <c r="A28" s="111">
        <v>-8.5</v>
      </c>
      <c r="B28" s="110">
        <v>6.69</v>
      </c>
      <c r="C28" s="110">
        <f t="shared" si="8"/>
        <v>5.9999999999999609E-2</v>
      </c>
      <c r="D28" s="110">
        <v>6.75</v>
      </c>
      <c r="E28" s="110">
        <f t="shared" si="9"/>
        <v>1.4999999999999902E-2</v>
      </c>
      <c r="F28" s="791"/>
      <c r="G28" s="792"/>
      <c r="H28" s="792"/>
      <c r="I28" s="793"/>
      <c r="N28" s="590">
        <f t="shared" si="10"/>
        <v>6.69</v>
      </c>
      <c r="O28" s="100">
        <v>12.5</v>
      </c>
      <c r="P28" s="103">
        <v>-5.56</v>
      </c>
      <c r="Q28" s="103">
        <v>6.93</v>
      </c>
      <c r="R28" s="103">
        <f t="shared" si="0"/>
        <v>1.37</v>
      </c>
      <c r="S28" s="104">
        <v>-3.29</v>
      </c>
      <c r="T28" s="104">
        <v>4.62</v>
      </c>
      <c r="U28" s="105">
        <f t="shared" si="1"/>
        <v>1.33</v>
      </c>
      <c r="V28" s="103">
        <f t="shared" si="6"/>
        <v>-6.2449999999999992</v>
      </c>
      <c r="W28" s="103">
        <f t="shared" si="7"/>
        <v>-3.9550000000000001</v>
      </c>
      <c r="X28" s="103">
        <f t="shared" si="11"/>
        <v>-36.174999999999997</v>
      </c>
      <c r="Y28" s="103">
        <f t="shared" si="11"/>
        <v>-13.54</v>
      </c>
      <c r="Z28" s="103">
        <f t="shared" si="3"/>
        <v>22.634999999999998</v>
      </c>
      <c r="AA28" s="103">
        <f t="shared" si="4"/>
        <v>22.634999999999998</v>
      </c>
      <c r="AB28" s="590">
        <v>22.79</v>
      </c>
      <c r="AC28" s="92">
        <f t="shared" si="5"/>
        <v>0.15500000000000114</v>
      </c>
      <c r="AF28" s="470">
        <v>8.4299999999999962</v>
      </c>
      <c r="AG28" s="149">
        <v>9.8847500000000004</v>
      </c>
      <c r="AH28" s="149">
        <v>10.598900000000002</v>
      </c>
      <c r="AI28" s="149">
        <v>11.075000000000003</v>
      </c>
      <c r="AJ28" s="149">
        <v>11.63</v>
      </c>
      <c r="AK28" s="149">
        <v>12.21</v>
      </c>
      <c r="AL28" s="149">
        <v>12.7</v>
      </c>
      <c r="AM28" s="149">
        <v>13.08</v>
      </c>
      <c r="AN28" s="149">
        <v>15.390000000000004</v>
      </c>
      <c r="AO28" s="149">
        <v>17.030000000000005</v>
      </c>
      <c r="AP28" s="149">
        <v>17.88</v>
      </c>
      <c r="AQ28" s="149">
        <v>18.384</v>
      </c>
      <c r="AR28" s="149">
        <v>18.724200000000003</v>
      </c>
      <c r="AS28" s="149">
        <v>18.952890000000004</v>
      </c>
      <c r="AT28" s="149">
        <v>19.140000000000004</v>
      </c>
      <c r="AU28" s="149">
        <v>19.71</v>
      </c>
      <c r="AV28" s="149">
        <v>20.7</v>
      </c>
      <c r="AW28" s="149">
        <v>20.079999999999998</v>
      </c>
      <c r="AX28" s="149">
        <v>20.88</v>
      </c>
      <c r="AY28" s="149">
        <v>21.51</v>
      </c>
      <c r="AZ28" s="149">
        <v>22.48</v>
      </c>
      <c r="BA28" s="149">
        <v>21.807999999999996</v>
      </c>
      <c r="BB28" s="149">
        <v>24.594999999999992</v>
      </c>
      <c r="BC28" s="149">
        <v>26.07</v>
      </c>
      <c r="BD28" s="149">
        <v>26.85</v>
      </c>
      <c r="BE28" s="149">
        <v>27.846399999999999</v>
      </c>
      <c r="BF28" s="149">
        <v>27.68656</v>
      </c>
      <c r="BG28" s="149">
        <v>27.58</v>
      </c>
      <c r="BH28" s="149">
        <v>28.41</v>
      </c>
      <c r="BI28" s="149">
        <v>29.12</v>
      </c>
      <c r="BJ28" s="149">
        <v>29.7</v>
      </c>
      <c r="BK28" s="502">
        <v>30.278249999999996</v>
      </c>
      <c r="BL28" s="149">
        <v>29.98</v>
      </c>
      <c r="BM28" s="149">
        <v>30.8</v>
      </c>
      <c r="BN28" s="149">
        <v>32.914999999999999</v>
      </c>
      <c r="BO28" s="149">
        <v>33.9</v>
      </c>
      <c r="BP28" s="149">
        <v>34.85</v>
      </c>
      <c r="BQ28" s="149">
        <v>33.945</v>
      </c>
      <c r="BR28" s="149">
        <v>34.619999999999997</v>
      </c>
      <c r="BS28" s="149">
        <v>34.97</v>
      </c>
      <c r="BT28" s="149">
        <v>35.840000000000003</v>
      </c>
      <c r="BU28" s="517">
        <v>36.3476</v>
      </c>
      <c r="BV28" s="149">
        <v>35.979999999999997</v>
      </c>
      <c r="BW28" s="149">
        <v>35.619999999999997</v>
      </c>
      <c r="BX28" s="149">
        <v>36.15</v>
      </c>
      <c r="BY28" s="149">
        <v>36.44</v>
      </c>
      <c r="BZ28" s="149">
        <v>35.840000000000003</v>
      </c>
      <c r="CA28" s="149">
        <v>35.554999999999993</v>
      </c>
      <c r="CB28" s="149">
        <v>36.369999999999997</v>
      </c>
      <c r="CC28" s="149">
        <v>37.06</v>
      </c>
      <c r="CD28" s="149">
        <v>36.04</v>
      </c>
      <c r="CE28" s="149">
        <v>34.93</v>
      </c>
      <c r="CF28" s="149">
        <v>35.42</v>
      </c>
      <c r="CG28" s="149">
        <v>35.99</v>
      </c>
      <c r="CH28" s="149">
        <v>36.71</v>
      </c>
      <c r="CI28" s="149">
        <v>34.695</v>
      </c>
      <c r="CJ28" s="149">
        <v>35.74</v>
      </c>
      <c r="CK28" s="149">
        <v>34.659999999999989</v>
      </c>
      <c r="CL28" s="149">
        <v>35.509999999999991</v>
      </c>
      <c r="CM28" s="149">
        <v>34.075000000000003</v>
      </c>
      <c r="CN28" s="149">
        <v>34.450000000000003</v>
      </c>
      <c r="CO28" s="541">
        <v>35.14</v>
      </c>
      <c r="CP28" s="541">
        <v>34.500819999999997</v>
      </c>
      <c r="CQ28" s="541">
        <v>34.880000000000003</v>
      </c>
      <c r="CR28" s="541">
        <v>35.229999999999997</v>
      </c>
      <c r="CS28" s="548">
        <v>35.479999999999997</v>
      </c>
      <c r="CT28" s="541">
        <v>35.058499999999995</v>
      </c>
      <c r="CU28" s="541">
        <v>35.340000000000003</v>
      </c>
      <c r="CV28" s="541">
        <v>35.520000000000003</v>
      </c>
      <c r="CW28" s="541">
        <v>34.934085000000003</v>
      </c>
      <c r="CX28" s="541">
        <v>32.126838250000006</v>
      </c>
      <c r="CY28" s="541">
        <v>30.519051475000005</v>
      </c>
      <c r="CZ28" s="541">
        <v>31.13</v>
      </c>
      <c r="DA28" s="541">
        <v>29.275000000000006</v>
      </c>
      <c r="DB28" s="541">
        <v>29.8</v>
      </c>
      <c r="DC28" s="541">
        <v>29.315000000000001</v>
      </c>
      <c r="DD28" s="541">
        <v>29.64</v>
      </c>
      <c r="DE28" s="541">
        <v>28.519999999999996</v>
      </c>
      <c r="DF28" s="541">
        <v>28.81</v>
      </c>
      <c r="DG28" s="541">
        <v>29.13</v>
      </c>
      <c r="DH28" s="541">
        <v>28.745699999999996</v>
      </c>
      <c r="DI28" s="541">
        <v>29.03</v>
      </c>
      <c r="DJ28" s="541">
        <v>26.574999999999999</v>
      </c>
      <c r="DK28" s="541">
        <v>27.37</v>
      </c>
      <c r="DL28" s="541">
        <v>27.78</v>
      </c>
      <c r="DM28" s="149">
        <v>25.641500000000004</v>
      </c>
      <c r="DN28" s="149">
        <v>24.725000000000005</v>
      </c>
      <c r="DO28" s="149">
        <v>25.27</v>
      </c>
      <c r="DP28" s="149">
        <v>24.36</v>
      </c>
      <c r="DQ28" s="149">
        <v>25.19</v>
      </c>
      <c r="DR28" s="149">
        <v>25.98</v>
      </c>
      <c r="DS28" s="149">
        <v>24.48</v>
      </c>
      <c r="DT28" s="149">
        <v>23.669999999999998</v>
      </c>
      <c r="DU28" s="574">
        <v>23.81</v>
      </c>
      <c r="DV28" s="149">
        <v>24.05</v>
      </c>
      <c r="DW28" s="149">
        <v>24.29</v>
      </c>
      <c r="DX28" s="149">
        <v>22.622</v>
      </c>
      <c r="DY28" s="149">
        <v>21.065200000000001</v>
      </c>
      <c r="DZ28" s="149">
        <v>19.780840000000001</v>
      </c>
      <c r="EA28" s="149">
        <v>18.215000000000003</v>
      </c>
      <c r="EB28" s="149">
        <v>18.03</v>
      </c>
      <c r="EC28" s="149">
        <v>18.25</v>
      </c>
      <c r="ED28" s="149">
        <v>18.45</v>
      </c>
      <c r="EE28" s="149">
        <v>18.62</v>
      </c>
      <c r="EF28" s="149">
        <v>18.73</v>
      </c>
      <c r="EG28" s="149">
        <v>18.579999999999998</v>
      </c>
      <c r="EH28" s="149">
        <v>17.66</v>
      </c>
      <c r="EI28" s="149">
        <v>17.920000000000002</v>
      </c>
      <c r="EJ28" s="593">
        <v>18.100000000000001</v>
      </c>
      <c r="EK28" s="594">
        <v>18.23</v>
      </c>
      <c r="EL28" s="149">
        <v>18.05</v>
      </c>
      <c r="EM28" s="596">
        <v>18.18</v>
      </c>
      <c r="EN28" s="597">
        <v>18.45</v>
      </c>
      <c r="EO28" s="149">
        <v>18.32</v>
      </c>
      <c r="EP28" s="600">
        <v>18.420000000000002</v>
      </c>
      <c r="EQ28" s="601">
        <v>18.239999999999998</v>
      </c>
      <c r="ER28" s="602">
        <v>18.350000000000001</v>
      </c>
      <c r="ES28" s="149">
        <v>18.059999999999999</v>
      </c>
      <c r="ET28" s="149">
        <v>17.88</v>
      </c>
      <c r="EU28" s="149">
        <v>18.09</v>
      </c>
      <c r="EV28" s="149">
        <v>17.93</v>
      </c>
      <c r="EW28" s="283">
        <v>18.11</v>
      </c>
      <c r="EX28" s="284">
        <v>17.98</v>
      </c>
      <c r="EY28" s="286">
        <v>18.7</v>
      </c>
      <c r="EZ28" s="615">
        <v>18.48</v>
      </c>
      <c r="FA28" s="288">
        <v>18.350000000000001</v>
      </c>
      <c r="FB28" s="289">
        <v>19.746500000000001</v>
      </c>
      <c r="FC28" s="290">
        <v>20.344999999999999</v>
      </c>
      <c r="FD28" s="291">
        <v>20.49</v>
      </c>
      <c r="FE28" s="292">
        <v>20.67</v>
      </c>
      <c r="FF28" s="293"/>
      <c r="FG28" s="292"/>
      <c r="FH28" s="295"/>
      <c r="FI28" s="296"/>
      <c r="FJ28" s="297"/>
      <c r="FK28" s="298"/>
      <c r="FL28" s="299"/>
      <c r="FM28" s="300"/>
      <c r="FN28" s="301"/>
      <c r="FO28" s="303"/>
      <c r="FP28" s="304"/>
      <c r="FQ28" s="305"/>
      <c r="FR28" s="306"/>
      <c r="FS28" s="307"/>
      <c r="FT28" s="309"/>
      <c r="FU28" s="309"/>
      <c r="FV28" s="310"/>
      <c r="FW28" s="309"/>
      <c r="FX28" s="309"/>
      <c r="FY28" s="313"/>
      <c r="FZ28" s="316"/>
      <c r="GA28" s="316"/>
      <c r="GB28" s="317"/>
      <c r="GC28" s="319"/>
      <c r="GD28" s="319"/>
      <c r="GE28" s="320"/>
      <c r="GF28" s="321"/>
      <c r="GG28" s="323"/>
      <c r="GH28" s="325"/>
      <c r="GI28" s="326"/>
      <c r="GJ28" s="323"/>
      <c r="GK28" s="323"/>
      <c r="GL28" s="323"/>
      <c r="GM28" s="323"/>
      <c r="GN28" s="323"/>
      <c r="GO28" s="323"/>
      <c r="GP28" s="323"/>
      <c r="GQ28" s="321"/>
      <c r="GR28" s="321"/>
      <c r="GS28" s="334"/>
      <c r="GT28" s="336"/>
      <c r="GU28" s="347"/>
      <c r="GV28" s="347"/>
      <c r="GW28" s="347"/>
      <c r="GX28" s="347"/>
      <c r="GY28" s="352"/>
      <c r="GZ28" s="352"/>
      <c r="HA28" s="352"/>
      <c r="HB28" s="352"/>
      <c r="HC28" s="352"/>
      <c r="HD28" s="355"/>
      <c r="HE28" s="359"/>
      <c r="HF28" s="352"/>
      <c r="HG28" s="364"/>
      <c r="HH28" s="369"/>
      <c r="HI28" s="373"/>
      <c r="HJ28" s="375"/>
      <c r="HK28" s="352"/>
      <c r="HL28" s="352"/>
      <c r="HM28" s="352"/>
      <c r="HN28" s="352"/>
      <c r="HO28" s="386"/>
      <c r="HP28" s="390"/>
      <c r="HQ28" s="392"/>
      <c r="HR28" s="395"/>
      <c r="HS28" s="396"/>
      <c r="HT28" s="399"/>
      <c r="HU28" s="390"/>
      <c r="HV28" s="390"/>
      <c r="HW28" s="390"/>
      <c r="HX28" s="390"/>
      <c r="HY28" s="402"/>
      <c r="HZ28" s="404"/>
      <c r="IA28" s="390"/>
      <c r="IB28" s="390"/>
      <c r="IC28" s="390"/>
      <c r="ID28" s="390"/>
      <c r="IE28" s="409"/>
      <c r="IF28" s="413"/>
      <c r="IG28" s="415"/>
      <c r="IH28" s="418"/>
      <c r="II28" s="420"/>
      <c r="IJ28" s="422"/>
      <c r="IK28" s="425"/>
      <c r="IL28" s="427"/>
      <c r="IM28" s="428"/>
      <c r="IN28" s="429"/>
      <c r="IO28" s="431"/>
      <c r="IP28" s="433"/>
      <c r="IQ28" s="434"/>
      <c r="IR28" s="435"/>
      <c r="IS28" s="436"/>
      <c r="IT28" s="437"/>
      <c r="IU28" s="437"/>
      <c r="IV28" s="437"/>
      <c r="IW28" s="437"/>
      <c r="IX28" s="437"/>
      <c r="IY28" s="437"/>
      <c r="IZ28" s="437"/>
      <c r="JA28" s="437"/>
      <c r="JB28" s="437"/>
      <c r="JC28" s="437"/>
      <c r="JD28" s="437"/>
    </row>
    <row r="29" spans="1:264" s="92" customFormat="1" ht="14.1" customHeight="1">
      <c r="A29" s="111">
        <v>-9</v>
      </c>
      <c r="B29" s="110">
        <v>8.1</v>
      </c>
      <c r="C29" s="110">
        <f t="shared" si="8"/>
        <v>7.0000000000000284E-2</v>
      </c>
      <c r="D29" s="110">
        <v>8.17</v>
      </c>
      <c r="E29" s="110">
        <f t="shared" si="9"/>
        <v>1.7500000000000071E-2</v>
      </c>
      <c r="F29" s="791"/>
      <c r="G29" s="792"/>
      <c r="H29" s="792"/>
      <c r="I29" s="793"/>
      <c r="N29" s="590">
        <f t="shared" si="10"/>
        <v>8.1</v>
      </c>
      <c r="O29" s="100">
        <v>13</v>
      </c>
      <c r="P29" s="103">
        <v>-4.2300000000000004</v>
      </c>
      <c r="Q29" s="103">
        <v>5.53</v>
      </c>
      <c r="R29" s="103">
        <f t="shared" si="0"/>
        <v>1.2999999999999998</v>
      </c>
      <c r="S29" s="104">
        <v>-1.76</v>
      </c>
      <c r="T29" s="104">
        <v>2.94</v>
      </c>
      <c r="U29" s="105">
        <f t="shared" si="1"/>
        <v>1.18</v>
      </c>
      <c r="V29" s="103">
        <f t="shared" si="6"/>
        <v>-4.8800000000000008</v>
      </c>
      <c r="W29" s="103">
        <f t="shared" si="7"/>
        <v>-2.35</v>
      </c>
      <c r="X29" s="103">
        <f t="shared" si="11"/>
        <v>-41.055</v>
      </c>
      <c r="Y29" s="103">
        <f t="shared" si="11"/>
        <v>-15.889999999999999</v>
      </c>
      <c r="Z29" s="103">
        <f t="shared" si="3"/>
        <v>25.164999999999999</v>
      </c>
      <c r="AA29" s="103">
        <f t="shared" si="4"/>
        <v>25.164999999999999</v>
      </c>
      <c r="AB29" s="590">
        <v>25.34</v>
      </c>
      <c r="AC29" s="92">
        <f t="shared" si="5"/>
        <v>0.17500000000000071</v>
      </c>
      <c r="AF29" s="470">
        <v>8.279999999999994</v>
      </c>
      <c r="AG29" s="149">
        <v>9.7457499999999975</v>
      </c>
      <c r="AH29" s="149">
        <v>10.465299999999999</v>
      </c>
      <c r="AI29" s="149">
        <v>10.945</v>
      </c>
      <c r="AJ29" s="149">
        <v>11.49</v>
      </c>
      <c r="AK29" s="149">
        <v>12.06</v>
      </c>
      <c r="AL29" s="149">
        <v>12.54</v>
      </c>
      <c r="AM29" s="149">
        <v>12.92</v>
      </c>
      <c r="AN29" s="149">
        <v>15.295000000000002</v>
      </c>
      <c r="AO29" s="149">
        <v>16.765000000000001</v>
      </c>
      <c r="AP29" s="149">
        <v>17.600000000000001</v>
      </c>
      <c r="AQ29" s="149">
        <v>18.190000000000001</v>
      </c>
      <c r="AR29" s="149">
        <v>18.588250000000002</v>
      </c>
      <c r="AS29" s="149">
        <v>18.855962500000004</v>
      </c>
      <c r="AT29" s="149">
        <v>19.075000000000003</v>
      </c>
      <c r="AU29" s="149">
        <v>19.649999999999999</v>
      </c>
      <c r="AV29" s="149">
        <v>20.63</v>
      </c>
      <c r="AW29" s="149">
        <v>20.010000000000002</v>
      </c>
      <c r="AX29" s="149">
        <v>20.81</v>
      </c>
      <c r="AY29" s="149">
        <v>21.43</v>
      </c>
      <c r="AZ29" s="149">
        <v>22.39</v>
      </c>
      <c r="BA29" s="149">
        <v>21.773499999999995</v>
      </c>
      <c r="BB29" s="149">
        <v>24.734999999999985</v>
      </c>
      <c r="BC29" s="149">
        <v>26.22</v>
      </c>
      <c r="BD29" s="149">
        <v>27.01</v>
      </c>
      <c r="BE29" s="149">
        <v>28.016999999999999</v>
      </c>
      <c r="BF29" s="149">
        <v>28.027799999999999</v>
      </c>
      <c r="BG29" s="149">
        <v>28.034999999999997</v>
      </c>
      <c r="BH29" s="149">
        <v>28.88</v>
      </c>
      <c r="BI29" s="149">
        <v>29.6</v>
      </c>
      <c r="BJ29" s="149">
        <v>30.19</v>
      </c>
      <c r="BK29" s="502">
        <v>30.838000000000001</v>
      </c>
      <c r="BL29" s="149">
        <v>30.53</v>
      </c>
      <c r="BM29" s="149">
        <v>31.61</v>
      </c>
      <c r="BN29" s="149">
        <v>33.849999999999994</v>
      </c>
      <c r="BO29" s="149">
        <v>34.869999999999997</v>
      </c>
      <c r="BP29" s="149">
        <v>35.85</v>
      </c>
      <c r="BQ29" s="149">
        <v>35.045000000000002</v>
      </c>
      <c r="BR29" s="149">
        <v>35.75</v>
      </c>
      <c r="BS29" s="149">
        <v>36.11</v>
      </c>
      <c r="BT29" s="149">
        <v>37.01</v>
      </c>
      <c r="BU29" s="517">
        <v>37.547599999999996</v>
      </c>
      <c r="BV29" s="149">
        <v>37.17</v>
      </c>
      <c r="BW29" s="149">
        <v>36.799999999999997</v>
      </c>
      <c r="BX29" s="149">
        <v>37.35</v>
      </c>
      <c r="BY29" s="149">
        <v>37.65</v>
      </c>
      <c r="BZ29" s="149">
        <v>37.19</v>
      </c>
      <c r="CA29" s="149">
        <v>36.974999999999987</v>
      </c>
      <c r="CB29" s="149">
        <v>37.83</v>
      </c>
      <c r="CC29" s="149">
        <v>38.56</v>
      </c>
      <c r="CD29" s="149">
        <v>37.479999999999997</v>
      </c>
      <c r="CE29" s="149">
        <v>36.364999999999995</v>
      </c>
      <c r="CF29" s="149">
        <v>36.869999999999997</v>
      </c>
      <c r="CG29" s="149">
        <v>37.46</v>
      </c>
      <c r="CH29" s="149">
        <v>38.21</v>
      </c>
      <c r="CI29" s="149">
        <v>36.239999999999995</v>
      </c>
      <c r="CJ29" s="149">
        <v>37.33</v>
      </c>
      <c r="CK29" s="149">
        <v>36.29999999999999</v>
      </c>
      <c r="CL29" s="149">
        <v>37.22999999999999</v>
      </c>
      <c r="CM29" s="149">
        <v>35.839999999999996</v>
      </c>
      <c r="CN29" s="149">
        <v>36.229999999999997</v>
      </c>
      <c r="CO29" s="541">
        <v>36.950000000000003</v>
      </c>
      <c r="CP29" s="541">
        <v>36.279859999999999</v>
      </c>
      <c r="CQ29" s="541">
        <v>36.68</v>
      </c>
      <c r="CR29" s="541">
        <v>37.049999999999997</v>
      </c>
      <c r="CS29" s="548">
        <v>37.31</v>
      </c>
      <c r="CT29" s="541">
        <v>36.869</v>
      </c>
      <c r="CU29" s="541">
        <v>37.159999999999997</v>
      </c>
      <c r="CV29" s="541">
        <v>37.35</v>
      </c>
      <c r="CW29" s="541">
        <v>36.735705000000003</v>
      </c>
      <c r="CX29" s="541">
        <v>34.004567250000001</v>
      </c>
      <c r="CY29" s="541">
        <v>32.440370174999998</v>
      </c>
      <c r="CZ29" s="541">
        <v>33.090000000000003</v>
      </c>
      <c r="DA29" s="541">
        <v>31.265000000000001</v>
      </c>
      <c r="DB29" s="541">
        <v>31.83</v>
      </c>
      <c r="DC29" s="541">
        <v>31.515000000000001</v>
      </c>
      <c r="DD29" s="541">
        <v>31.86</v>
      </c>
      <c r="DE29" s="541">
        <v>30.459999999999994</v>
      </c>
      <c r="DF29" s="541">
        <v>30.76</v>
      </c>
      <c r="DG29" s="541">
        <v>31.1</v>
      </c>
      <c r="DH29" s="541">
        <v>30.696799999999996</v>
      </c>
      <c r="DI29" s="541">
        <v>31</v>
      </c>
      <c r="DJ29" s="541">
        <v>28.554999999999996</v>
      </c>
      <c r="DK29" s="541">
        <v>29.41</v>
      </c>
      <c r="DL29" s="541">
        <v>29.85</v>
      </c>
      <c r="DM29" s="149">
        <v>27.603000000000002</v>
      </c>
      <c r="DN29" s="149">
        <v>26.64</v>
      </c>
      <c r="DO29" s="149">
        <v>27.23</v>
      </c>
      <c r="DP29" s="149">
        <v>26.31</v>
      </c>
      <c r="DQ29" s="149">
        <v>27.16</v>
      </c>
      <c r="DR29" s="149">
        <v>27.97</v>
      </c>
      <c r="DS29" s="149">
        <v>26.38</v>
      </c>
      <c r="DT29" s="149">
        <v>25.524999999999995</v>
      </c>
      <c r="DU29" s="574">
        <v>25.68</v>
      </c>
      <c r="DV29" s="149">
        <v>25.94</v>
      </c>
      <c r="DW29" s="149">
        <v>26.2</v>
      </c>
      <c r="DX29" s="149">
        <v>24.504999999999999</v>
      </c>
      <c r="DY29" s="149">
        <v>22.922999999999998</v>
      </c>
      <c r="DZ29" s="149">
        <v>21.617849999999997</v>
      </c>
      <c r="EA29" s="149">
        <v>19.98</v>
      </c>
      <c r="EB29" s="149">
        <v>19.78</v>
      </c>
      <c r="EC29" s="149">
        <v>20.02</v>
      </c>
      <c r="ED29" s="149">
        <v>20.239999999999998</v>
      </c>
      <c r="EE29" s="149">
        <v>20.420000000000002</v>
      </c>
      <c r="EF29" s="149">
        <v>20.54</v>
      </c>
      <c r="EG29" s="149">
        <v>20.38</v>
      </c>
      <c r="EH29" s="149">
        <v>19.504999999999995</v>
      </c>
      <c r="EI29" s="149">
        <v>19.8</v>
      </c>
      <c r="EJ29" s="593">
        <v>20</v>
      </c>
      <c r="EK29" s="594">
        <v>20.14</v>
      </c>
      <c r="EL29" s="149">
        <v>19.940000000000001</v>
      </c>
      <c r="EM29" s="596">
        <v>20.079999999999998</v>
      </c>
      <c r="EN29" s="597">
        <v>20.38</v>
      </c>
      <c r="EO29" s="149">
        <v>20.239999999999998</v>
      </c>
      <c r="EP29" s="600">
        <v>20.350000000000001</v>
      </c>
      <c r="EQ29" s="601">
        <v>20.149999999999999</v>
      </c>
      <c r="ER29" s="602">
        <v>20.27</v>
      </c>
      <c r="ES29" s="149">
        <v>19.95</v>
      </c>
      <c r="ET29" s="149">
        <v>19.75</v>
      </c>
      <c r="EU29" s="149">
        <v>19.989999999999998</v>
      </c>
      <c r="EV29" s="149">
        <v>19.809999999999999</v>
      </c>
      <c r="EW29" s="283">
        <v>20.010000000000002</v>
      </c>
      <c r="EX29" s="284">
        <v>19.87</v>
      </c>
      <c r="EY29" s="286">
        <v>20.66</v>
      </c>
      <c r="EZ29" s="615">
        <v>20.41</v>
      </c>
      <c r="FA29" s="288">
        <v>20.27</v>
      </c>
      <c r="FB29" s="289">
        <v>21.9255</v>
      </c>
      <c r="FC29" s="290">
        <v>22.634999999999998</v>
      </c>
      <c r="FD29" s="291">
        <v>22.79</v>
      </c>
      <c r="FE29" s="292">
        <v>23</v>
      </c>
      <c r="FF29" s="293"/>
      <c r="FG29" s="292"/>
      <c r="FH29" s="295"/>
      <c r="FI29" s="296"/>
      <c r="FJ29" s="297"/>
      <c r="FK29" s="298"/>
      <c r="FL29" s="299"/>
      <c r="FM29" s="300"/>
      <c r="FN29" s="301"/>
      <c r="FO29" s="303"/>
      <c r="FP29" s="304"/>
      <c r="FQ29" s="305"/>
      <c r="FR29" s="306"/>
      <c r="FS29" s="307"/>
      <c r="FT29" s="309"/>
      <c r="FU29" s="309"/>
      <c r="FV29" s="310"/>
      <c r="FW29" s="309"/>
      <c r="FX29" s="309"/>
      <c r="FY29" s="313"/>
      <c r="FZ29" s="316"/>
      <c r="GA29" s="316"/>
      <c r="GB29" s="317"/>
      <c r="GC29" s="319"/>
      <c r="GD29" s="319"/>
      <c r="GE29" s="320"/>
      <c r="GF29" s="321"/>
      <c r="GG29" s="323"/>
      <c r="GH29" s="325"/>
      <c r="GI29" s="326"/>
      <c r="GJ29" s="323"/>
      <c r="GK29" s="323"/>
      <c r="GL29" s="323"/>
      <c r="GM29" s="323"/>
      <c r="GN29" s="323"/>
      <c r="GO29" s="323"/>
      <c r="GP29" s="323"/>
      <c r="GQ29" s="321"/>
      <c r="GR29" s="321"/>
      <c r="GS29" s="334"/>
      <c r="GT29" s="336"/>
      <c r="GU29" s="347"/>
      <c r="GV29" s="347"/>
      <c r="GW29" s="347"/>
      <c r="GX29" s="347"/>
      <c r="GY29" s="352"/>
      <c r="GZ29" s="352"/>
      <c r="HA29" s="352"/>
      <c r="HB29" s="352"/>
      <c r="HC29" s="352"/>
      <c r="HD29" s="355"/>
      <c r="HE29" s="359"/>
      <c r="HF29" s="352"/>
      <c r="HG29" s="364"/>
      <c r="HH29" s="369"/>
      <c r="HI29" s="373"/>
      <c r="HJ29" s="375"/>
      <c r="HK29" s="352"/>
      <c r="HL29" s="352"/>
      <c r="HM29" s="352"/>
      <c r="HN29" s="352"/>
      <c r="HO29" s="386"/>
      <c r="HP29" s="390"/>
      <c r="HQ29" s="392"/>
      <c r="HR29" s="395"/>
      <c r="HS29" s="396"/>
      <c r="HT29" s="399"/>
      <c r="HU29" s="390"/>
      <c r="HV29" s="390"/>
      <c r="HW29" s="390"/>
      <c r="HX29" s="390"/>
      <c r="HY29" s="402"/>
      <c r="HZ29" s="404"/>
      <c r="IA29" s="390"/>
      <c r="IB29" s="390"/>
      <c r="IC29" s="390"/>
      <c r="ID29" s="390"/>
      <c r="IE29" s="409"/>
      <c r="IF29" s="413"/>
      <c r="IG29" s="415"/>
      <c r="IH29" s="418"/>
      <c r="II29" s="420"/>
      <c r="IJ29" s="422"/>
      <c r="IK29" s="425"/>
      <c r="IL29" s="427"/>
      <c r="IM29" s="428"/>
      <c r="IN29" s="429"/>
      <c r="IO29" s="431"/>
      <c r="IP29" s="433"/>
      <c r="IQ29" s="434"/>
      <c r="IR29" s="435"/>
      <c r="IS29" s="436"/>
      <c r="IT29" s="437"/>
      <c r="IU29" s="437"/>
      <c r="IV29" s="437"/>
      <c r="IW29" s="437"/>
      <c r="IX29" s="437"/>
      <c r="IY29" s="437"/>
      <c r="IZ29" s="437"/>
      <c r="JA29" s="437"/>
      <c r="JB29" s="437"/>
      <c r="JC29" s="437"/>
      <c r="JD29" s="437"/>
    </row>
    <row r="30" spans="1:264" s="92" customFormat="1" ht="14.1" customHeight="1">
      <c r="A30" s="111">
        <v>-9.5</v>
      </c>
      <c r="B30" s="110">
        <v>9.66</v>
      </c>
      <c r="C30" s="110">
        <f t="shared" si="8"/>
        <v>8.9999999999999858E-2</v>
      </c>
      <c r="D30" s="110">
        <v>9.75</v>
      </c>
      <c r="E30" s="110">
        <f t="shared" si="9"/>
        <v>2.2499999999999964E-2</v>
      </c>
      <c r="F30" s="791"/>
      <c r="G30" s="792"/>
      <c r="H30" s="792"/>
      <c r="I30" s="793"/>
      <c r="N30" s="590">
        <f t="shared" si="10"/>
        <v>9.66</v>
      </c>
      <c r="O30" s="100">
        <v>13.5</v>
      </c>
      <c r="P30" s="103">
        <v>-0.66</v>
      </c>
      <c r="Q30" s="103">
        <v>2.1</v>
      </c>
      <c r="R30" s="103">
        <f t="shared" si="0"/>
        <v>1.44</v>
      </c>
      <c r="S30" s="104">
        <v>1.92</v>
      </c>
      <c r="T30" s="104">
        <v>-0.71</v>
      </c>
      <c r="U30" s="105">
        <f t="shared" si="1"/>
        <v>1.21</v>
      </c>
      <c r="V30" s="103">
        <f t="shared" si="6"/>
        <v>-1.3800000000000001</v>
      </c>
      <c r="W30" s="103">
        <f t="shared" si="7"/>
        <v>1.3149999999999999</v>
      </c>
      <c r="X30" s="103">
        <f t="shared" si="11"/>
        <v>-42.435000000000002</v>
      </c>
      <c r="Y30" s="103">
        <f t="shared" si="11"/>
        <v>-14.574999999999999</v>
      </c>
      <c r="Z30" s="103">
        <f t="shared" si="3"/>
        <v>27.860000000000003</v>
      </c>
      <c r="AA30" s="103">
        <f t="shared" si="4"/>
        <v>27.860000000000003</v>
      </c>
      <c r="AB30" s="590">
        <v>28.06</v>
      </c>
      <c r="AC30" s="92">
        <f t="shared" si="5"/>
        <v>0.19999999999999574</v>
      </c>
      <c r="AF30" s="470">
        <v>7.9149999999999991</v>
      </c>
      <c r="AG30" s="149">
        <v>9.5265000000000004</v>
      </c>
      <c r="AH30" s="149">
        <v>10.317600000000002</v>
      </c>
      <c r="AI30" s="149">
        <v>10.845000000000002</v>
      </c>
      <c r="AJ30" s="149">
        <v>11.39</v>
      </c>
      <c r="AK30" s="149">
        <v>11.96</v>
      </c>
      <c r="AL30" s="149">
        <v>12.44</v>
      </c>
      <c r="AM30" s="149">
        <v>12.81</v>
      </c>
      <c r="AN30" s="149">
        <v>15.140000000000004</v>
      </c>
      <c r="AO30" s="149">
        <v>16.635000000000005</v>
      </c>
      <c r="AP30" s="149">
        <v>17.47</v>
      </c>
      <c r="AQ30" s="149">
        <v>18.068000000000001</v>
      </c>
      <c r="AR30" s="149">
        <v>18.471650000000004</v>
      </c>
      <c r="AS30" s="149">
        <v>18.742992500000003</v>
      </c>
      <c r="AT30" s="149">
        <v>18.965000000000003</v>
      </c>
      <c r="AU30" s="149">
        <v>19.53</v>
      </c>
      <c r="AV30" s="149">
        <v>20.51</v>
      </c>
      <c r="AW30" s="149">
        <v>19.89</v>
      </c>
      <c r="AX30" s="149">
        <v>20.69</v>
      </c>
      <c r="AY30" s="149">
        <v>21.31</v>
      </c>
      <c r="AZ30" s="149">
        <v>22.27</v>
      </c>
      <c r="BA30" s="149">
        <v>21.675999999999995</v>
      </c>
      <c r="BB30" s="149">
        <v>24.844999999999992</v>
      </c>
      <c r="BC30" s="149">
        <v>26.34</v>
      </c>
      <c r="BD30" s="149">
        <v>27.14</v>
      </c>
      <c r="BE30" s="149">
        <v>28.16</v>
      </c>
      <c r="BF30" s="149">
        <v>28.291999999999998</v>
      </c>
      <c r="BG30" s="149">
        <v>28.38</v>
      </c>
      <c r="BH30" s="149">
        <v>29.23</v>
      </c>
      <c r="BI30" s="149">
        <v>29.96</v>
      </c>
      <c r="BJ30" s="149">
        <v>30.56</v>
      </c>
      <c r="BK30" s="502">
        <v>31.275499999999997</v>
      </c>
      <c r="BL30" s="149">
        <v>30.96</v>
      </c>
      <c r="BM30" s="149">
        <v>32.152499999999996</v>
      </c>
      <c r="BN30" s="149">
        <v>34.69</v>
      </c>
      <c r="BO30" s="149">
        <v>35.729999999999997</v>
      </c>
      <c r="BP30" s="149">
        <v>36.729999999999997</v>
      </c>
      <c r="BQ30" s="149">
        <v>36.06</v>
      </c>
      <c r="BR30" s="149">
        <v>36.78</v>
      </c>
      <c r="BS30" s="149">
        <v>37.15</v>
      </c>
      <c r="BT30" s="149">
        <v>38.08</v>
      </c>
      <c r="BU30" s="517">
        <v>38.7136</v>
      </c>
      <c r="BV30" s="149">
        <v>38.33</v>
      </c>
      <c r="BW30" s="149">
        <v>37.950000000000003</v>
      </c>
      <c r="BX30" s="149">
        <v>38.520000000000003</v>
      </c>
      <c r="BY30" s="149">
        <v>38.83</v>
      </c>
      <c r="BZ30" s="149">
        <v>38.46</v>
      </c>
      <c r="CA30" s="149">
        <v>38.284999999999989</v>
      </c>
      <c r="CB30" s="149">
        <v>39.17</v>
      </c>
      <c r="CC30" s="149">
        <v>39.92</v>
      </c>
      <c r="CD30" s="149">
        <v>38.81</v>
      </c>
      <c r="CE30" s="149">
        <v>37.695</v>
      </c>
      <c r="CF30" s="149">
        <v>38.22</v>
      </c>
      <c r="CG30" s="149">
        <v>38.83</v>
      </c>
      <c r="CH30" s="149">
        <v>39.61</v>
      </c>
      <c r="CI30" s="149">
        <v>37.674999999999997</v>
      </c>
      <c r="CJ30" s="149">
        <v>38.81</v>
      </c>
      <c r="CK30" s="149">
        <v>37.844999999999992</v>
      </c>
      <c r="CL30" s="149">
        <v>38.85499999999999</v>
      </c>
      <c r="CM30" s="149">
        <v>37.575000000000003</v>
      </c>
      <c r="CN30" s="149">
        <v>37.99</v>
      </c>
      <c r="CO30" s="541">
        <v>38.75</v>
      </c>
      <c r="CP30" s="541">
        <v>38.050609999999999</v>
      </c>
      <c r="CQ30" s="541">
        <v>38.47</v>
      </c>
      <c r="CR30" s="541">
        <v>38.85</v>
      </c>
      <c r="CS30" s="548">
        <v>39.119999999999997</v>
      </c>
      <c r="CT30" s="541">
        <v>38.656500000000001</v>
      </c>
      <c r="CU30" s="541">
        <v>38.97</v>
      </c>
      <c r="CV30" s="541">
        <v>39.159999999999997</v>
      </c>
      <c r="CW30" s="541">
        <v>38.5188925</v>
      </c>
      <c r="CX30" s="541">
        <v>35.885001625000001</v>
      </c>
      <c r="CY30" s="541">
        <v>34.376500487500003</v>
      </c>
      <c r="CZ30" s="541">
        <v>35.06</v>
      </c>
      <c r="DA30" s="541">
        <v>33.270000000000003</v>
      </c>
      <c r="DB30" s="541">
        <v>33.869999999999997</v>
      </c>
      <c r="DC30" s="541">
        <v>33.5</v>
      </c>
      <c r="DD30" s="541">
        <v>33.869999999999997</v>
      </c>
      <c r="DE30" s="541">
        <v>32.464999999999996</v>
      </c>
      <c r="DF30" s="541">
        <v>32.79</v>
      </c>
      <c r="DG30" s="541">
        <v>33.15</v>
      </c>
      <c r="DH30" s="541">
        <v>32.718449999999997</v>
      </c>
      <c r="DI30" s="541">
        <v>33.049999999999997</v>
      </c>
      <c r="DJ30" s="541">
        <v>30.54</v>
      </c>
      <c r="DK30" s="541">
        <v>31.46</v>
      </c>
      <c r="DL30" s="541">
        <v>31.93</v>
      </c>
      <c r="DM30" s="149">
        <v>29.655000000000001</v>
      </c>
      <c r="DN30" s="149">
        <v>28.680000000000003</v>
      </c>
      <c r="DO30" s="149">
        <v>29.31</v>
      </c>
      <c r="DP30" s="149">
        <v>28.38</v>
      </c>
      <c r="DQ30" s="149">
        <v>29.26</v>
      </c>
      <c r="DR30" s="149">
        <v>30.1</v>
      </c>
      <c r="DS30" s="149">
        <v>28.42</v>
      </c>
      <c r="DT30" s="149">
        <v>27.509999999999998</v>
      </c>
      <c r="DU30" s="574">
        <v>27.68</v>
      </c>
      <c r="DV30" s="149">
        <v>27.96</v>
      </c>
      <c r="DW30" s="149">
        <v>28.24</v>
      </c>
      <c r="DX30" s="149">
        <v>26.538999999999998</v>
      </c>
      <c r="DY30" s="149">
        <v>24.9514</v>
      </c>
      <c r="DZ30" s="149">
        <v>23.641629999999999</v>
      </c>
      <c r="EA30" s="149">
        <v>21.905000000000001</v>
      </c>
      <c r="EB30" s="149">
        <v>21.69</v>
      </c>
      <c r="EC30" s="149">
        <v>21.95</v>
      </c>
      <c r="ED30" s="149">
        <v>22.19</v>
      </c>
      <c r="EE30" s="149">
        <v>22.39</v>
      </c>
      <c r="EF30" s="149">
        <v>22.52</v>
      </c>
      <c r="EG30" s="149">
        <v>22.34</v>
      </c>
      <c r="EH30" s="149">
        <v>21.484999999999999</v>
      </c>
      <c r="EI30" s="149">
        <v>21.81</v>
      </c>
      <c r="EJ30" s="593">
        <v>22.03</v>
      </c>
      <c r="EK30" s="594">
        <v>22.18</v>
      </c>
      <c r="EL30" s="149">
        <v>21.96</v>
      </c>
      <c r="EM30" s="596">
        <v>22.11</v>
      </c>
      <c r="EN30" s="597">
        <v>22.44</v>
      </c>
      <c r="EO30" s="149">
        <v>22.28</v>
      </c>
      <c r="EP30" s="600">
        <v>22.4</v>
      </c>
      <c r="EQ30" s="601">
        <v>22.18</v>
      </c>
      <c r="ER30" s="602">
        <v>22.31</v>
      </c>
      <c r="ES30" s="149">
        <v>21.96</v>
      </c>
      <c r="ET30" s="149">
        <v>21.74</v>
      </c>
      <c r="EU30" s="149">
        <v>22</v>
      </c>
      <c r="EV30" s="149">
        <v>21.8</v>
      </c>
      <c r="EW30" s="283">
        <v>22.02</v>
      </c>
      <c r="EX30" s="284">
        <v>21.87</v>
      </c>
      <c r="EY30" s="286">
        <v>22.74</v>
      </c>
      <c r="EZ30" s="615">
        <v>22.47</v>
      </c>
      <c r="FA30" s="288">
        <v>22.31</v>
      </c>
      <c r="FB30" s="289">
        <v>24.308499999999999</v>
      </c>
      <c r="FC30" s="290">
        <v>25.164999999999999</v>
      </c>
      <c r="FD30" s="291">
        <v>25.34</v>
      </c>
      <c r="FE30" s="292">
        <v>25.57</v>
      </c>
      <c r="FF30" s="293"/>
      <c r="FG30" s="292"/>
      <c r="FH30" s="295"/>
      <c r="FI30" s="296"/>
      <c r="FJ30" s="297"/>
      <c r="FK30" s="298"/>
      <c r="FL30" s="299"/>
      <c r="FM30" s="300"/>
      <c r="FN30" s="301"/>
      <c r="FO30" s="303"/>
      <c r="FP30" s="304"/>
      <c r="FQ30" s="305"/>
      <c r="FR30" s="306"/>
      <c r="FS30" s="307"/>
      <c r="FT30" s="309"/>
      <c r="FU30" s="309"/>
      <c r="FV30" s="310"/>
      <c r="FW30" s="309"/>
      <c r="FX30" s="309"/>
      <c r="FY30" s="313"/>
      <c r="FZ30" s="316"/>
      <c r="GA30" s="316"/>
      <c r="GB30" s="317"/>
      <c r="GC30" s="319"/>
      <c r="GD30" s="319"/>
      <c r="GE30" s="320"/>
      <c r="GF30" s="321"/>
      <c r="GG30" s="323"/>
      <c r="GH30" s="325"/>
      <c r="GI30" s="326"/>
      <c r="GJ30" s="323"/>
      <c r="GK30" s="323"/>
      <c r="GL30" s="323"/>
      <c r="GM30" s="323"/>
      <c r="GN30" s="323"/>
      <c r="GO30" s="323"/>
      <c r="GP30" s="323"/>
      <c r="GQ30" s="321"/>
      <c r="GR30" s="321"/>
      <c r="GS30" s="334"/>
      <c r="GT30" s="336"/>
      <c r="GU30" s="347"/>
      <c r="GV30" s="347"/>
      <c r="GW30" s="347"/>
      <c r="GX30" s="347"/>
      <c r="GY30" s="352"/>
      <c r="GZ30" s="352"/>
      <c r="HA30" s="352"/>
      <c r="HB30" s="352"/>
      <c r="HC30" s="352"/>
      <c r="HD30" s="355"/>
      <c r="HE30" s="359"/>
      <c r="HF30" s="352"/>
      <c r="HG30" s="364"/>
      <c r="HH30" s="369"/>
      <c r="HI30" s="373"/>
      <c r="HJ30" s="375"/>
      <c r="HK30" s="352"/>
      <c r="HL30" s="352"/>
      <c r="HM30" s="352"/>
      <c r="HN30" s="352"/>
      <c r="HO30" s="386"/>
      <c r="HP30" s="390"/>
      <c r="HQ30" s="392"/>
      <c r="HR30" s="395"/>
      <c r="HS30" s="396"/>
      <c r="HT30" s="399"/>
      <c r="HU30" s="390"/>
      <c r="HV30" s="390"/>
      <c r="HW30" s="390"/>
      <c r="HX30" s="390"/>
      <c r="HY30" s="402"/>
      <c r="HZ30" s="404"/>
      <c r="IA30" s="390"/>
      <c r="IB30" s="390"/>
      <c r="IC30" s="390"/>
      <c r="ID30" s="390"/>
      <c r="IE30" s="409"/>
      <c r="IF30" s="413"/>
      <c r="IG30" s="415"/>
      <c r="IH30" s="418"/>
      <c r="II30" s="420"/>
      <c r="IJ30" s="422"/>
      <c r="IK30" s="425"/>
      <c r="IL30" s="427"/>
      <c r="IM30" s="428"/>
      <c r="IN30" s="429"/>
      <c r="IO30" s="431"/>
      <c r="IP30" s="433"/>
      <c r="IQ30" s="434"/>
      <c r="IR30" s="435"/>
      <c r="IS30" s="436"/>
      <c r="IT30" s="437"/>
      <c r="IU30" s="437"/>
      <c r="IV30" s="437"/>
      <c r="IW30" s="437"/>
      <c r="IX30" s="437"/>
      <c r="IY30" s="437"/>
      <c r="IZ30" s="437"/>
      <c r="JA30" s="437"/>
      <c r="JB30" s="437"/>
      <c r="JC30" s="437"/>
      <c r="JD30" s="437"/>
    </row>
    <row r="31" spans="1:264" s="92" customFormat="1" ht="14.1" customHeight="1">
      <c r="A31" s="111">
        <v>-10</v>
      </c>
      <c r="B31" s="110">
        <v>11.59</v>
      </c>
      <c r="C31" s="110">
        <f t="shared" si="8"/>
        <v>9.9999999999999645E-2</v>
      </c>
      <c r="D31" s="110">
        <v>11.69</v>
      </c>
      <c r="E31" s="110">
        <f t="shared" si="9"/>
        <v>2.4999999999999911E-2</v>
      </c>
      <c r="F31" s="791"/>
      <c r="G31" s="792"/>
      <c r="H31" s="792"/>
      <c r="I31" s="793"/>
      <c r="N31" s="590">
        <f t="shared" si="10"/>
        <v>11.59</v>
      </c>
      <c r="O31" s="100">
        <v>14</v>
      </c>
      <c r="P31" s="103">
        <v>3.62</v>
      </c>
      <c r="Q31" s="103">
        <v>-2.2999999999999998</v>
      </c>
      <c r="R31" s="103">
        <f t="shared" si="0"/>
        <v>1.3200000000000003</v>
      </c>
      <c r="S31" s="104">
        <v>6.56</v>
      </c>
      <c r="T31" s="104">
        <v>-5.12</v>
      </c>
      <c r="U31" s="105">
        <f t="shared" si="1"/>
        <v>1.4399999999999995</v>
      </c>
      <c r="V31" s="103">
        <f t="shared" si="6"/>
        <v>2.96</v>
      </c>
      <c r="W31" s="103">
        <f t="shared" si="7"/>
        <v>5.84</v>
      </c>
      <c r="X31" s="103">
        <f t="shared" si="11"/>
        <v>-39.475000000000001</v>
      </c>
      <c r="Y31" s="103">
        <f t="shared" si="11"/>
        <v>-8.7349999999999994</v>
      </c>
      <c r="Z31" s="103">
        <f t="shared" si="3"/>
        <v>30.740000000000002</v>
      </c>
      <c r="AA31" s="103">
        <f t="shared" si="4"/>
        <v>30.740000000000002</v>
      </c>
      <c r="AB31" s="590">
        <v>30.96</v>
      </c>
      <c r="AC31" s="92">
        <f t="shared" si="5"/>
        <v>0.21999999999999886</v>
      </c>
      <c r="AF31" s="470">
        <v>7.0300000000000011</v>
      </c>
      <c r="AG31" s="149">
        <v>9.0430000000000028</v>
      </c>
      <c r="AH31" s="149">
        <v>10.031200000000004</v>
      </c>
      <c r="AI31" s="149">
        <v>10.690000000000005</v>
      </c>
      <c r="AJ31" s="149">
        <v>11.22</v>
      </c>
      <c r="AK31" s="149">
        <v>11.78</v>
      </c>
      <c r="AL31" s="149">
        <v>12.25</v>
      </c>
      <c r="AM31" s="149">
        <v>12.62</v>
      </c>
      <c r="AN31" s="149">
        <v>14.905000000000008</v>
      </c>
      <c r="AO31" s="149">
        <v>16.395000000000007</v>
      </c>
      <c r="AP31" s="149">
        <v>17.21</v>
      </c>
      <c r="AQ31" s="149">
        <v>17.838000000000001</v>
      </c>
      <c r="AR31" s="149">
        <v>18.261900000000004</v>
      </c>
      <c r="AS31" s="149">
        <v>18.546855000000004</v>
      </c>
      <c r="AT31" s="149">
        <v>18.780000000000005</v>
      </c>
      <c r="AU31" s="149">
        <v>19.34</v>
      </c>
      <c r="AV31" s="149">
        <v>20.309999999999999</v>
      </c>
      <c r="AW31" s="149">
        <v>19.7</v>
      </c>
      <c r="AX31" s="149">
        <v>20.49</v>
      </c>
      <c r="AY31" s="149">
        <v>21.1</v>
      </c>
      <c r="AZ31" s="149">
        <v>22.05</v>
      </c>
      <c r="BA31" s="149">
        <v>21.502499999999998</v>
      </c>
      <c r="BB31" s="149">
        <v>24.834999999999994</v>
      </c>
      <c r="BC31" s="149">
        <v>26.33</v>
      </c>
      <c r="BD31" s="149">
        <v>27.12</v>
      </c>
      <c r="BE31" s="149">
        <v>28.126999999999999</v>
      </c>
      <c r="BF31" s="149">
        <v>28.407800000000002</v>
      </c>
      <c r="BG31" s="149">
        <v>28.595000000000002</v>
      </c>
      <c r="BH31" s="149">
        <v>29.45</v>
      </c>
      <c r="BI31" s="149">
        <v>30.19</v>
      </c>
      <c r="BJ31" s="149">
        <v>30.79</v>
      </c>
      <c r="BK31" s="502">
        <v>31.564</v>
      </c>
      <c r="BL31" s="149">
        <v>31.25</v>
      </c>
      <c r="BM31" s="149">
        <v>32.54</v>
      </c>
      <c r="BN31" s="149">
        <v>35.380000000000003</v>
      </c>
      <c r="BO31" s="149">
        <v>36.44</v>
      </c>
      <c r="BP31" s="149">
        <v>37.46</v>
      </c>
      <c r="BQ31" s="149">
        <v>36.925000000000004</v>
      </c>
      <c r="BR31" s="149">
        <v>37.659999999999997</v>
      </c>
      <c r="BS31" s="149">
        <v>38.04</v>
      </c>
      <c r="BT31" s="149">
        <v>38.99</v>
      </c>
      <c r="BU31" s="517">
        <v>39.671600000000005</v>
      </c>
      <c r="BV31" s="149">
        <v>39.270000000000003</v>
      </c>
      <c r="BW31" s="149">
        <v>38.880000000000003</v>
      </c>
      <c r="BX31" s="149">
        <v>39.46</v>
      </c>
      <c r="BY31" s="149">
        <v>39.78</v>
      </c>
      <c r="BZ31" s="149">
        <v>39.549999999999997</v>
      </c>
      <c r="CA31" s="149">
        <v>39.444999999999993</v>
      </c>
      <c r="CB31" s="149">
        <v>40.35</v>
      </c>
      <c r="CC31" s="149">
        <v>41.12</v>
      </c>
      <c r="CD31" s="149">
        <v>39.979999999999997</v>
      </c>
      <c r="CE31" s="149">
        <v>38.870000000000005</v>
      </c>
      <c r="CF31" s="149">
        <v>39.409999999999997</v>
      </c>
      <c r="CG31" s="149">
        <v>40.04</v>
      </c>
      <c r="CH31" s="149">
        <v>40.840000000000003</v>
      </c>
      <c r="CI31" s="149">
        <v>38.99</v>
      </c>
      <c r="CJ31" s="149">
        <v>40.159999999999997</v>
      </c>
      <c r="CK31" s="149">
        <v>39.274999999999991</v>
      </c>
      <c r="CL31" s="149">
        <v>40.434999999999988</v>
      </c>
      <c r="CM31" s="149">
        <v>39.235000000000007</v>
      </c>
      <c r="CN31" s="149">
        <v>39.67</v>
      </c>
      <c r="CO31" s="541">
        <v>40.46</v>
      </c>
      <c r="CP31" s="541">
        <v>39.805999999999997</v>
      </c>
      <c r="CQ31" s="541">
        <v>40.24</v>
      </c>
      <c r="CR31" s="541">
        <v>40.64</v>
      </c>
      <c r="CS31" s="548">
        <v>40.92</v>
      </c>
      <c r="CT31" s="541">
        <v>40.414500000000004</v>
      </c>
      <c r="CU31" s="541">
        <v>40.74</v>
      </c>
      <c r="CV31" s="541">
        <v>40.94</v>
      </c>
      <c r="CW31" s="541">
        <v>40.340499999999999</v>
      </c>
      <c r="CX31" s="541">
        <v>37.779975</v>
      </c>
      <c r="CY31" s="541">
        <v>36.313492500000002</v>
      </c>
      <c r="CZ31" s="541">
        <v>37.04</v>
      </c>
      <c r="DA31" s="541">
        <v>35.280000000000008</v>
      </c>
      <c r="DB31" s="541">
        <v>35.92</v>
      </c>
      <c r="DC31" s="541">
        <v>35.565000000000005</v>
      </c>
      <c r="DD31" s="541">
        <v>35.96</v>
      </c>
      <c r="DE31" s="541">
        <v>34.484999999999999</v>
      </c>
      <c r="DF31" s="541">
        <v>34.83</v>
      </c>
      <c r="DG31" s="541">
        <v>35.21</v>
      </c>
      <c r="DH31" s="541">
        <v>34.753250000000001</v>
      </c>
      <c r="DI31" s="541">
        <v>35.1</v>
      </c>
      <c r="DJ31" s="541">
        <v>32.585000000000001</v>
      </c>
      <c r="DK31" s="541">
        <v>33.56</v>
      </c>
      <c r="DL31" s="541">
        <v>34.06</v>
      </c>
      <c r="DM31" s="149">
        <v>31.767500000000005</v>
      </c>
      <c r="DN31" s="149">
        <v>30.785000000000004</v>
      </c>
      <c r="DO31" s="149">
        <v>31.46</v>
      </c>
      <c r="DP31" s="149">
        <v>30.55</v>
      </c>
      <c r="DQ31" s="149">
        <v>31.43</v>
      </c>
      <c r="DR31" s="149">
        <v>32.28</v>
      </c>
      <c r="DS31" s="149">
        <v>30.55</v>
      </c>
      <c r="DT31" s="149">
        <v>29.615000000000002</v>
      </c>
      <c r="DU31" s="574">
        <v>29.79</v>
      </c>
      <c r="DV31" s="149">
        <v>30.09</v>
      </c>
      <c r="DW31" s="149">
        <v>30.39</v>
      </c>
      <c r="DX31" s="149">
        <v>28.671000000000003</v>
      </c>
      <c r="DY31" s="149">
        <v>27.066600000000005</v>
      </c>
      <c r="DZ31" s="149">
        <v>25.742970000000003</v>
      </c>
      <c r="EA31" s="149">
        <v>23.980000000000004</v>
      </c>
      <c r="EB31" s="149">
        <v>23.74</v>
      </c>
      <c r="EC31" s="149">
        <v>24.02</v>
      </c>
      <c r="ED31" s="149">
        <v>24.28</v>
      </c>
      <c r="EE31" s="149">
        <v>24.5</v>
      </c>
      <c r="EF31" s="149">
        <v>24.65</v>
      </c>
      <c r="EG31" s="149">
        <v>24.45</v>
      </c>
      <c r="EH31" s="149">
        <v>23.575000000000003</v>
      </c>
      <c r="EI31" s="149">
        <v>23.93</v>
      </c>
      <c r="EJ31" s="593">
        <v>24.17</v>
      </c>
      <c r="EK31" s="594">
        <v>24.34</v>
      </c>
      <c r="EL31" s="149">
        <v>24.1</v>
      </c>
      <c r="EM31" s="596">
        <v>24.27</v>
      </c>
      <c r="EN31" s="597">
        <v>24.63</v>
      </c>
      <c r="EO31" s="149">
        <v>24.46</v>
      </c>
      <c r="EP31" s="600">
        <v>24.59</v>
      </c>
      <c r="EQ31" s="601">
        <v>24.34</v>
      </c>
      <c r="ER31" s="602">
        <v>24.49</v>
      </c>
      <c r="ES31" s="149">
        <v>24.11</v>
      </c>
      <c r="ET31" s="149">
        <v>23.87</v>
      </c>
      <c r="EU31" s="149">
        <v>24.16</v>
      </c>
      <c r="EV31" s="149">
        <v>23.94</v>
      </c>
      <c r="EW31" s="283">
        <v>24.18</v>
      </c>
      <c r="EX31" s="284">
        <v>24.01</v>
      </c>
      <c r="EY31" s="286">
        <v>24.97</v>
      </c>
      <c r="EZ31" s="615">
        <v>24.67</v>
      </c>
      <c r="FA31" s="288">
        <v>24.5</v>
      </c>
      <c r="FB31" s="289">
        <v>26.852000000000004</v>
      </c>
      <c r="FC31" s="290">
        <v>27.860000000000003</v>
      </c>
      <c r="FD31" s="291">
        <v>28.06</v>
      </c>
      <c r="FE31" s="292">
        <v>28.31</v>
      </c>
      <c r="FF31" s="293"/>
      <c r="FG31" s="292"/>
      <c r="FH31" s="295"/>
      <c r="FI31" s="296"/>
      <c r="FJ31" s="297"/>
      <c r="FK31" s="298"/>
      <c r="FL31" s="299"/>
      <c r="FM31" s="300"/>
      <c r="FN31" s="301"/>
      <c r="FO31" s="303"/>
      <c r="FP31" s="304"/>
      <c r="FQ31" s="305"/>
      <c r="FR31" s="306"/>
      <c r="FS31" s="307"/>
      <c r="FT31" s="309"/>
      <c r="FU31" s="309"/>
      <c r="FV31" s="310"/>
      <c r="FW31" s="309"/>
      <c r="FX31" s="309"/>
      <c r="FY31" s="313"/>
      <c r="FZ31" s="316"/>
      <c r="GA31" s="316"/>
      <c r="GB31" s="317"/>
      <c r="GC31" s="319"/>
      <c r="GD31" s="319"/>
      <c r="GE31" s="320"/>
      <c r="GF31" s="321"/>
      <c r="GG31" s="323"/>
      <c r="GH31" s="325"/>
      <c r="GI31" s="326"/>
      <c r="GJ31" s="323"/>
      <c r="GK31" s="323"/>
      <c r="GL31" s="323"/>
      <c r="GM31" s="323"/>
      <c r="GN31" s="323"/>
      <c r="GO31" s="323"/>
      <c r="GP31" s="323"/>
      <c r="GQ31" s="321"/>
      <c r="GR31" s="321"/>
      <c r="GS31" s="334"/>
      <c r="GT31" s="336"/>
      <c r="GU31" s="347"/>
      <c r="GV31" s="347"/>
      <c r="GW31" s="347"/>
      <c r="GX31" s="347"/>
      <c r="GY31" s="352"/>
      <c r="GZ31" s="352"/>
      <c r="HA31" s="352"/>
      <c r="HB31" s="352"/>
      <c r="HC31" s="352"/>
      <c r="HD31" s="355"/>
      <c r="HE31" s="359"/>
      <c r="HF31" s="352"/>
      <c r="HG31" s="364"/>
      <c r="HH31" s="369"/>
      <c r="HI31" s="373"/>
      <c r="HJ31" s="375"/>
      <c r="HK31" s="352"/>
      <c r="HL31" s="352"/>
      <c r="HM31" s="352"/>
      <c r="HN31" s="352"/>
      <c r="HO31" s="386"/>
      <c r="HP31" s="390"/>
      <c r="HQ31" s="392"/>
      <c r="HR31" s="395"/>
      <c r="HS31" s="396"/>
      <c r="HT31" s="399"/>
      <c r="HU31" s="390"/>
      <c r="HV31" s="390"/>
      <c r="HW31" s="390"/>
      <c r="HX31" s="390"/>
      <c r="HY31" s="402"/>
      <c r="HZ31" s="404"/>
      <c r="IA31" s="390"/>
      <c r="IB31" s="390"/>
      <c r="IC31" s="390"/>
      <c r="ID31" s="390"/>
      <c r="IE31" s="409"/>
      <c r="IF31" s="413"/>
      <c r="IG31" s="415"/>
      <c r="IH31" s="418"/>
      <c r="II31" s="420"/>
      <c r="IJ31" s="422"/>
      <c r="IK31" s="425"/>
      <c r="IL31" s="427"/>
      <c r="IM31" s="428"/>
      <c r="IN31" s="429"/>
      <c r="IO31" s="431"/>
      <c r="IP31" s="433"/>
      <c r="IQ31" s="434"/>
      <c r="IR31" s="435"/>
      <c r="IS31" s="436"/>
      <c r="IT31" s="437"/>
      <c r="IU31" s="437"/>
      <c r="IV31" s="437"/>
      <c r="IW31" s="437"/>
      <c r="IX31" s="437"/>
      <c r="IY31" s="437"/>
      <c r="IZ31" s="437"/>
      <c r="JA31" s="437"/>
      <c r="JB31" s="437"/>
      <c r="JC31" s="437"/>
      <c r="JD31" s="437"/>
    </row>
    <row r="32" spans="1:264" s="92" customFormat="1" ht="14.1" customHeight="1">
      <c r="A32" s="111">
        <v>-10.5</v>
      </c>
      <c r="B32" s="110">
        <v>13.72</v>
      </c>
      <c r="C32" s="110">
        <f t="shared" si="8"/>
        <v>0.11999999999999922</v>
      </c>
      <c r="D32" s="110">
        <v>13.84</v>
      </c>
      <c r="E32" s="110">
        <f t="shared" si="9"/>
        <v>2.9999999999999805E-2</v>
      </c>
      <c r="F32" s="791"/>
      <c r="G32" s="792"/>
      <c r="H32" s="792"/>
      <c r="I32" s="793"/>
      <c r="N32" s="590">
        <f t="shared" si="10"/>
        <v>13.72</v>
      </c>
      <c r="O32" s="100">
        <v>14.5</v>
      </c>
      <c r="P32" s="103">
        <v>4.47</v>
      </c>
      <c r="Q32" s="103">
        <v>-3.09</v>
      </c>
      <c r="R32" s="103">
        <f t="shared" si="0"/>
        <v>1.38</v>
      </c>
      <c r="S32" s="104">
        <v>7.23</v>
      </c>
      <c r="T32" s="104">
        <v>-5.92</v>
      </c>
      <c r="U32" s="105">
        <f t="shared" si="1"/>
        <v>1.3100000000000005</v>
      </c>
      <c r="V32" s="103">
        <f t="shared" si="6"/>
        <v>3.78</v>
      </c>
      <c r="W32" s="103">
        <f t="shared" si="7"/>
        <v>6.5750000000000002</v>
      </c>
      <c r="X32" s="103">
        <f t="shared" si="11"/>
        <v>-35.695</v>
      </c>
      <c r="Y32" s="103">
        <f t="shared" si="11"/>
        <v>-2.1599999999999993</v>
      </c>
      <c r="Z32" s="103">
        <f t="shared" si="3"/>
        <v>33.535000000000004</v>
      </c>
      <c r="AA32" s="103">
        <f t="shared" si="4"/>
        <v>33.535000000000004</v>
      </c>
      <c r="AB32" s="590">
        <v>33.770000000000003</v>
      </c>
      <c r="AC32" s="92">
        <f t="shared" si="5"/>
        <v>0.23499999999999943</v>
      </c>
      <c r="AF32" s="470">
        <v>6.759999999999998</v>
      </c>
      <c r="AG32" s="149">
        <v>8.8142500000000013</v>
      </c>
      <c r="AH32" s="149">
        <v>9.8227000000000029</v>
      </c>
      <c r="AI32" s="149">
        <v>10.495000000000005</v>
      </c>
      <c r="AJ32" s="149">
        <v>11.02</v>
      </c>
      <c r="AK32" s="149">
        <v>11.57</v>
      </c>
      <c r="AL32" s="149">
        <v>12.03</v>
      </c>
      <c r="AM32" s="149">
        <v>12.39</v>
      </c>
      <c r="AN32" s="149">
        <v>14.590000000000007</v>
      </c>
      <c r="AO32" s="149">
        <v>16.055000000000007</v>
      </c>
      <c r="AP32" s="149">
        <v>16.86</v>
      </c>
      <c r="AQ32" s="149">
        <v>17.510000000000002</v>
      </c>
      <c r="AR32" s="149">
        <v>17.948750000000004</v>
      </c>
      <c r="AS32" s="149">
        <v>18.243687500000004</v>
      </c>
      <c r="AT32" s="149">
        <v>18.485000000000003</v>
      </c>
      <c r="AU32" s="149">
        <v>19.04</v>
      </c>
      <c r="AV32" s="149">
        <v>19.989999999999998</v>
      </c>
      <c r="AW32" s="149">
        <v>19.39</v>
      </c>
      <c r="AX32" s="149">
        <v>20.170000000000002</v>
      </c>
      <c r="AY32" s="149">
        <v>20.78</v>
      </c>
      <c r="AZ32" s="149">
        <v>21.72</v>
      </c>
      <c r="BA32" s="149">
        <v>21.196499999999997</v>
      </c>
      <c r="BB32" s="149">
        <v>24.694999999999993</v>
      </c>
      <c r="BC32" s="149">
        <v>26.18</v>
      </c>
      <c r="BD32" s="149">
        <v>26.97</v>
      </c>
      <c r="BE32" s="149">
        <v>27.9664</v>
      </c>
      <c r="BF32" s="149">
        <v>28.388560000000002</v>
      </c>
      <c r="BG32" s="149">
        <v>28.67</v>
      </c>
      <c r="BH32" s="149">
        <v>29.53</v>
      </c>
      <c r="BI32" s="149">
        <v>30.27</v>
      </c>
      <c r="BJ32" s="149">
        <v>30.88</v>
      </c>
      <c r="BK32" s="502">
        <v>31.723749999999999</v>
      </c>
      <c r="BL32" s="149">
        <v>31.41</v>
      </c>
      <c r="BM32" s="149">
        <v>32.816249999999997</v>
      </c>
      <c r="BN32" s="149">
        <v>35.895000000000003</v>
      </c>
      <c r="BO32" s="149">
        <v>36.97</v>
      </c>
      <c r="BP32" s="149">
        <v>38.01</v>
      </c>
      <c r="BQ32" s="149">
        <v>37.6</v>
      </c>
      <c r="BR32" s="149">
        <v>38.35</v>
      </c>
      <c r="BS32" s="149">
        <v>38.729999999999997</v>
      </c>
      <c r="BT32" s="149">
        <v>39.700000000000003</v>
      </c>
      <c r="BU32" s="517">
        <v>40.438900000000004</v>
      </c>
      <c r="BV32" s="149">
        <v>40.03</v>
      </c>
      <c r="BW32" s="149">
        <v>39.630000000000003</v>
      </c>
      <c r="BX32" s="149">
        <v>40.22</v>
      </c>
      <c r="BY32" s="149">
        <v>40.54</v>
      </c>
      <c r="BZ32" s="149">
        <v>40.43</v>
      </c>
      <c r="CA32" s="149">
        <v>40.384999999999991</v>
      </c>
      <c r="CB32" s="149">
        <v>41.31</v>
      </c>
      <c r="CC32" s="149">
        <v>42.1</v>
      </c>
      <c r="CD32" s="149">
        <v>40.93</v>
      </c>
      <c r="CE32" s="149">
        <v>39.855000000000004</v>
      </c>
      <c r="CF32" s="149">
        <v>40.409999999999997</v>
      </c>
      <c r="CG32" s="149">
        <v>41.06</v>
      </c>
      <c r="CH32" s="149">
        <v>41.88</v>
      </c>
      <c r="CI32" s="149">
        <v>40.230000000000004</v>
      </c>
      <c r="CJ32" s="149">
        <v>41.44</v>
      </c>
      <c r="CK32" s="149">
        <v>40.54999999999999</v>
      </c>
      <c r="CL32" s="149">
        <v>41.879999999999988</v>
      </c>
      <c r="CM32" s="149">
        <v>40.790000000000006</v>
      </c>
      <c r="CN32" s="149">
        <v>41.24</v>
      </c>
      <c r="CO32" s="541">
        <v>42.06</v>
      </c>
      <c r="CP32" s="541">
        <v>41.49</v>
      </c>
      <c r="CQ32" s="541">
        <v>41.95</v>
      </c>
      <c r="CR32" s="541">
        <v>42.37</v>
      </c>
      <c r="CS32" s="548">
        <v>42.67</v>
      </c>
      <c r="CT32" s="541">
        <v>42.25</v>
      </c>
      <c r="CU32" s="541">
        <v>42.59</v>
      </c>
      <c r="CV32" s="541">
        <v>42.8</v>
      </c>
      <c r="CW32" s="541">
        <v>42.277499999999996</v>
      </c>
      <c r="CX32" s="541">
        <v>39.729624999999999</v>
      </c>
      <c r="CY32" s="541">
        <v>38.270387499999998</v>
      </c>
      <c r="CZ32" s="541">
        <v>39.04</v>
      </c>
      <c r="DA32" s="541">
        <v>37.325000000000003</v>
      </c>
      <c r="DB32" s="541">
        <v>38</v>
      </c>
      <c r="DC32" s="541">
        <v>37.650000000000006</v>
      </c>
      <c r="DD32" s="541">
        <v>38.06</v>
      </c>
      <c r="DE32" s="541">
        <v>36.594999999999999</v>
      </c>
      <c r="DF32" s="541">
        <v>36.96</v>
      </c>
      <c r="DG32" s="541">
        <v>37.369999999999997</v>
      </c>
      <c r="DH32" s="541">
        <v>36.881749999999997</v>
      </c>
      <c r="DI32" s="541">
        <v>37.25</v>
      </c>
      <c r="DJ32" s="541">
        <v>34.75</v>
      </c>
      <c r="DK32" s="541">
        <v>35.79</v>
      </c>
      <c r="DL32" s="541">
        <v>36.33</v>
      </c>
      <c r="DM32" s="149">
        <v>34.041000000000004</v>
      </c>
      <c r="DN32" s="149">
        <v>33.06</v>
      </c>
      <c r="DO32" s="149">
        <v>33.79</v>
      </c>
      <c r="DP32" s="149">
        <v>32.9</v>
      </c>
      <c r="DQ32" s="149">
        <v>33.799999999999997</v>
      </c>
      <c r="DR32" s="149">
        <v>34.659999999999997</v>
      </c>
      <c r="DS32" s="149">
        <v>32.93</v>
      </c>
      <c r="DT32" s="149">
        <v>31.994999999999997</v>
      </c>
      <c r="DU32" s="574">
        <v>32.19</v>
      </c>
      <c r="DV32" s="149">
        <v>32.51</v>
      </c>
      <c r="DW32" s="149">
        <v>32.840000000000003</v>
      </c>
      <c r="DX32" s="149">
        <v>31.109000000000002</v>
      </c>
      <c r="DY32" s="149">
        <v>29.493400000000001</v>
      </c>
      <c r="DZ32" s="149">
        <v>28.160530000000001</v>
      </c>
      <c r="EA32" s="149">
        <v>26.355000000000004</v>
      </c>
      <c r="EB32" s="149">
        <v>26.09</v>
      </c>
      <c r="EC32" s="149">
        <v>26.4</v>
      </c>
      <c r="ED32" s="149">
        <v>26.69</v>
      </c>
      <c r="EE32" s="149">
        <v>26.93</v>
      </c>
      <c r="EF32" s="149">
        <v>27.09</v>
      </c>
      <c r="EG32" s="149">
        <v>26.87</v>
      </c>
      <c r="EH32" s="149">
        <v>26.015000000000001</v>
      </c>
      <c r="EI32" s="149">
        <v>26.41</v>
      </c>
      <c r="EJ32" s="593">
        <v>26.67</v>
      </c>
      <c r="EK32" s="594">
        <v>26.86</v>
      </c>
      <c r="EL32" s="149">
        <v>26.59</v>
      </c>
      <c r="EM32" s="596">
        <v>26.78</v>
      </c>
      <c r="EN32" s="597">
        <v>27.18</v>
      </c>
      <c r="EO32" s="149">
        <v>26.99</v>
      </c>
      <c r="EP32" s="600">
        <v>27.14</v>
      </c>
      <c r="EQ32" s="601">
        <v>26.87</v>
      </c>
      <c r="ER32" s="602">
        <v>27.03</v>
      </c>
      <c r="ES32" s="149">
        <v>26.6</v>
      </c>
      <c r="ET32" s="149">
        <v>26.33</v>
      </c>
      <c r="EU32" s="149">
        <v>26.65</v>
      </c>
      <c r="EV32" s="149">
        <v>26.41</v>
      </c>
      <c r="EW32" s="283">
        <v>26.67</v>
      </c>
      <c r="EX32" s="284">
        <v>26.48</v>
      </c>
      <c r="EY32" s="286">
        <v>27.54</v>
      </c>
      <c r="EZ32" s="615">
        <v>27.21</v>
      </c>
      <c r="FA32" s="288">
        <v>27.02</v>
      </c>
      <c r="FB32" s="289">
        <v>29.624000000000002</v>
      </c>
      <c r="FC32" s="290">
        <v>30.740000000000002</v>
      </c>
      <c r="FD32" s="291">
        <v>30.96</v>
      </c>
      <c r="FE32" s="292">
        <v>31.24</v>
      </c>
      <c r="FF32" s="293"/>
      <c r="FG32" s="292"/>
      <c r="FH32" s="295"/>
      <c r="FI32" s="296"/>
      <c r="FJ32" s="297"/>
      <c r="FK32" s="298"/>
      <c r="FL32" s="299"/>
      <c r="FM32" s="300"/>
      <c r="FN32" s="301"/>
      <c r="FO32" s="303"/>
      <c r="FP32" s="304"/>
      <c r="FQ32" s="305"/>
      <c r="FR32" s="306"/>
      <c r="FS32" s="307"/>
      <c r="FT32" s="309"/>
      <c r="FU32" s="309"/>
      <c r="FV32" s="310"/>
      <c r="FW32" s="309"/>
      <c r="FX32" s="309"/>
      <c r="FY32" s="313"/>
      <c r="FZ32" s="316"/>
      <c r="GA32" s="316"/>
      <c r="GB32" s="317"/>
      <c r="GC32" s="319"/>
      <c r="GD32" s="319"/>
      <c r="GE32" s="320"/>
      <c r="GF32" s="321"/>
      <c r="GG32" s="323"/>
      <c r="GH32" s="325"/>
      <c r="GI32" s="326"/>
      <c r="GJ32" s="323"/>
      <c r="GK32" s="323"/>
      <c r="GL32" s="323"/>
      <c r="GM32" s="323"/>
      <c r="GN32" s="323"/>
      <c r="GO32" s="323"/>
      <c r="GP32" s="323"/>
      <c r="GQ32" s="321"/>
      <c r="GR32" s="321"/>
      <c r="GS32" s="334"/>
      <c r="GT32" s="336"/>
      <c r="GU32" s="347"/>
      <c r="GV32" s="347"/>
      <c r="GW32" s="347"/>
      <c r="GX32" s="347"/>
      <c r="GY32" s="352"/>
      <c r="GZ32" s="352"/>
      <c r="HA32" s="352"/>
      <c r="HB32" s="352"/>
      <c r="HC32" s="352"/>
      <c r="HD32" s="355"/>
      <c r="HE32" s="359"/>
      <c r="HF32" s="352"/>
      <c r="HG32" s="364"/>
      <c r="HH32" s="369"/>
      <c r="HI32" s="373"/>
      <c r="HJ32" s="375"/>
      <c r="HK32" s="352"/>
      <c r="HL32" s="352"/>
      <c r="HM32" s="352"/>
      <c r="HN32" s="352"/>
      <c r="HO32" s="386"/>
      <c r="HP32" s="390"/>
      <c r="HQ32" s="392"/>
      <c r="HR32" s="395"/>
      <c r="HS32" s="396"/>
      <c r="HT32" s="399"/>
      <c r="HU32" s="390"/>
      <c r="HV32" s="390"/>
      <c r="HW32" s="390"/>
      <c r="HX32" s="390"/>
      <c r="HY32" s="402"/>
      <c r="HZ32" s="404"/>
      <c r="IA32" s="390"/>
      <c r="IB32" s="390"/>
      <c r="IC32" s="390"/>
      <c r="ID32" s="390"/>
      <c r="IE32" s="409"/>
      <c r="IF32" s="413"/>
      <c r="IG32" s="415"/>
      <c r="IH32" s="418"/>
      <c r="II32" s="420"/>
      <c r="IJ32" s="422"/>
      <c r="IK32" s="425"/>
      <c r="IL32" s="427"/>
      <c r="IM32" s="428"/>
      <c r="IN32" s="429"/>
      <c r="IO32" s="431"/>
      <c r="IP32" s="433"/>
      <c r="IQ32" s="434"/>
      <c r="IR32" s="435"/>
      <c r="IS32" s="436"/>
      <c r="IT32" s="437"/>
      <c r="IU32" s="437"/>
      <c r="IV32" s="437"/>
      <c r="IW32" s="437"/>
      <c r="IX32" s="437"/>
      <c r="IY32" s="437"/>
      <c r="IZ32" s="437"/>
      <c r="JA32" s="437"/>
      <c r="JB32" s="437"/>
      <c r="JC32" s="437"/>
      <c r="JD32" s="437"/>
    </row>
    <row r="33" spans="1:264" s="92" customFormat="1" ht="14.1" customHeight="1">
      <c r="A33" s="111">
        <v>-11</v>
      </c>
      <c r="B33" s="110">
        <v>16.02</v>
      </c>
      <c r="C33" s="110">
        <f t="shared" si="8"/>
        <v>0.14000000000000057</v>
      </c>
      <c r="D33" s="110">
        <v>16.16</v>
      </c>
      <c r="E33" s="110">
        <f t="shared" si="9"/>
        <v>3.5000000000000142E-2</v>
      </c>
      <c r="F33" s="791"/>
      <c r="G33" s="792"/>
      <c r="H33" s="792"/>
      <c r="I33" s="793"/>
      <c r="N33" s="590">
        <f t="shared" si="10"/>
        <v>16.02</v>
      </c>
      <c r="O33" s="100">
        <v>15</v>
      </c>
      <c r="P33" s="103">
        <v>0.34</v>
      </c>
      <c r="Q33" s="103">
        <v>0.97</v>
      </c>
      <c r="R33" s="103">
        <f t="shared" si="0"/>
        <v>1.31</v>
      </c>
      <c r="S33" s="104">
        <v>3.02</v>
      </c>
      <c r="T33" s="104">
        <v>-1.73</v>
      </c>
      <c r="U33" s="105">
        <f t="shared" si="1"/>
        <v>1.29</v>
      </c>
      <c r="V33" s="103">
        <f t="shared" si="6"/>
        <v>-0.31499999999999995</v>
      </c>
      <c r="W33" s="103">
        <f t="shared" si="7"/>
        <v>2.375</v>
      </c>
      <c r="X33" s="103">
        <f t="shared" si="11"/>
        <v>-36.01</v>
      </c>
      <c r="Y33" s="103">
        <f t="shared" si="11"/>
        <v>0.21500000000000075</v>
      </c>
      <c r="Z33" s="103">
        <f t="shared" si="3"/>
        <v>36.225000000000001</v>
      </c>
      <c r="AA33" s="103">
        <f t="shared" si="4"/>
        <v>36.225000000000001</v>
      </c>
      <c r="AB33" s="590">
        <v>36.479999999999997</v>
      </c>
      <c r="AC33" s="92">
        <f t="shared" si="5"/>
        <v>0.25499999999999545</v>
      </c>
      <c r="AF33" s="470">
        <v>6.5399999999999956</v>
      </c>
      <c r="AG33" s="149">
        <v>8.5942499999999988</v>
      </c>
      <c r="AH33" s="149">
        <v>9.6027000000000005</v>
      </c>
      <c r="AI33" s="149">
        <v>10.275000000000002</v>
      </c>
      <c r="AJ33" s="149">
        <v>10.79</v>
      </c>
      <c r="AK33" s="149">
        <v>11.33</v>
      </c>
      <c r="AL33" s="149">
        <v>11.78</v>
      </c>
      <c r="AM33" s="149">
        <v>12.13</v>
      </c>
      <c r="AN33" s="149">
        <v>14.230000000000004</v>
      </c>
      <c r="AO33" s="149">
        <v>15.565000000000005</v>
      </c>
      <c r="AP33" s="149">
        <v>16.34</v>
      </c>
      <c r="AQ33" s="149">
        <v>17.084</v>
      </c>
      <c r="AR33" s="149">
        <v>17.586200000000002</v>
      </c>
      <c r="AS33" s="149">
        <v>17.923790000000004</v>
      </c>
      <c r="AT33" s="149">
        <v>18.200000000000003</v>
      </c>
      <c r="AU33" s="149">
        <v>18.75</v>
      </c>
      <c r="AV33" s="149">
        <v>19.690000000000001</v>
      </c>
      <c r="AW33" s="149">
        <v>19.100000000000001</v>
      </c>
      <c r="AX33" s="149">
        <v>19.86</v>
      </c>
      <c r="AY33" s="149">
        <v>20.46</v>
      </c>
      <c r="AZ33" s="149">
        <v>21.38</v>
      </c>
      <c r="BA33" s="149">
        <v>20.860999999999997</v>
      </c>
      <c r="BB33" s="149">
        <v>24.429999999999993</v>
      </c>
      <c r="BC33" s="149">
        <v>25.9</v>
      </c>
      <c r="BD33" s="149">
        <v>26.68</v>
      </c>
      <c r="BE33" s="149">
        <v>27.665800000000001</v>
      </c>
      <c r="BF33" s="149">
        <v>28.28032</v>
      </c>
      <c r="BG33" s="149">
        <v>28.69</v>
      </c>
      <c r="BH33" s="149">
        <v>29.55</v>
      </c>
      <c r="BI33" s="149">
        <v>30.29</v>
      </c>
      <c r="BJ33" s="149">
        <v>30.9</v>
      </c>
      <c r="BK33" s="502">
        <v>31.766249999999996</v>
      </c>
      <c r="BL33" s="149">
        <v>31.45</v>
      </c>
      <c r="BM33" s="149">
        <v>32.893749999999997</v>
      </c>
      <c r="BN33" s="149">
        <v>36.24</v>
      </c>
      <c r="BO33" s="149">
        <v>37.33</v>
      </c>
      <c r="BP33" s="149">
        <v>38.380000000000003</v>
      </c>
      <c r="BQ33" s="149">
        <v>38.085000000000001</v>
      </c>
      <c r="BR33" s="149">
        <v>38.85</v>
      </c>
      <c r="BS33" s="149">
        <v>39.24</v>
      </c>
      <c r="BT33" s="149">
        <v>40.22</v>
      </c>
      <c r="BU33" s="517">
        <v>40.975999999999999</v>
      </c>
      <c r="BV33" s="149">
        <v>40.57</v>
      </c>
      <c r="BW33" s="149">
        <v>40.159999999999997</v>
      </c>
      <c r="BX33" s="149">
        <v>40.76</v>
      </c>
      <c r="BY33" s="149">
        <v>41.09</v>
      </c>
      <c r="BZ33" s="149">
        <v>41.12</v>
      </c>
      <c r="CA33" s="149">
        <v>41.129999999999988</v>
      </c>
      <c r="CB33" s="149">
        <v>42.08</v>
      </c>
      <c r="CC33" s="149">
        <v>42.89</v>
      </c>
      <c r="CD33" s="149">
        <v>41.69</v>
      </c>
      <c r="CE33" s="149">
        <v>40.65</v>
      </c>
      <c r="CF33" s="149">
        <v>41.22</v>
      </c>
      <c r="CG33" s="149">
        <v>41.88</v>
      </c>
      <c r="CH33" s="149">
        <v>42.72</v>
      </c>
      <c r="CI33" s="149">
        <v>41.265000000000001</v>
      </c>
      <c r="CJ33" s="149">
        <v>42.5</v>
      </c>
      <c r="CK33" s="149">
        <v>41.764999999999986</v>
      </c>
      <c r="CL33" s="149">
        <v>43.234999999999985</v>
      </c>
      <c r="CM33" s="149">
        <v>42.34</v>
      </c>
      <c r="CN33" s="149">
        <v>42.81</v>
      </c>
      <c r="CO33" s="541">
        <v>43.67</v>
      </c>
      <c r="CP33" s="541">
        <v>43.207999999999998</v>
      </c>
      <c r="CQ33" s="541">
        <v>43.68</v>
      </c>
      <c r="CR33" s="541">
        <v>44.12</v>
      </c>
      <c r="CS33" s="548">
        <v>44.43</v>
      </c>
      <c r="CT33" s="541">
        <v>44.14</v>
      </c>
      <c r="CU33" s="541">
        <v>44.49</v>
      </c>
      <c r="CV33" s="541">
        <v>44.71</v>
      </c>
      <c r="CW33" s="541">
        <v>44.286500000000004</v>
      </c>
      <c r="CX33" s="541">
        <v>41.692425000000007</v>
      </c>
      <c r="CY33" s="541">
        <v>40.206727500000007</v>
      </c>
      <c r="CZ33" s="541">
        <v>41.01</v>
      </c>
      <c r="DA33" s="541">
        <v>39.360000000000007</v>
      </c>
      <c r="DB33" s="541">
        <v>40.07</v>
      </c>
      <c r="DC33" s="541">
        <v>39.755000000000003</v>
      </c>
      <c r="DD33" s="541">
        <v>40.19</v>
      </c>
      <c r="DE33" s="541">
        <v>38.694999999999993</v>
      </c>
      <c r="DF33" s="541">
        <v>39.08</v>
      </c>
      <c r="DG33" s="541">
        <v>39.51</v>
      </c>
      <c r="DH33" s="541">
        <v>38.996549999999992</v>
      </c>
      <c r="DI33" s="541">
        <v>39.39</v>
      </c>
      <c r="DJ33" s="541">
        <v>36.954999999999998</v>
      </c>
      <c r="DK33" s="541">
        <v>38.06</v>
      </c>
      <c r="DL33" s="541">
        <v>38.630000000000003</v>
      </c>
      <c r="DM33" s="149">
        <v>36.355000000000004</v>
      </c>
      <c r="DN33" s="149">
        <v>35.380000000000003</v>
      </c>
      <c r="DO33" s="149">
        <v>36.159999999999997</v>
      </c>
      <c r="DP33" s="149">
        <v>35.29</v>
      </c>
      <c r="DQ33" s="149">
        <v>36.19</v>
      </c>
      <c r="DR33" s="149">
        <v>37.049999999999997</v>
      </c>
      <c r="DS33" s="149">
        <v>35.36</v>
      </c>
      <c r="DT33" s="149">
        <v>34.445</v>
      </c>
      <c r="DU33" s="574">
        <v>34.65</v>
      </c>
      <c r="DV33" s="149">
        <v>35</v>
      </c>
      <c r="DW33" s="149">
        <v>35.35</v>
      </c>
      <c r="DX33" s="149">
        <v>33.587499999999999</v>
      </c>
      <c r="DY33" s="149">
        <v>31.942499999999999</v>
      </c>
      <c r="DZ33" s="149">
        <v>30.585374999999999</v>
      </c>
      <c r="EA33" s="149">
        <v>28.775000000000002</v>
      </c>
      <c r="EB33" s="149">
        <v>28.49</v>
      </c>
      <c r="EC33" s="149">
        <v>28.83</v>
      </c>
      <c r="ED33" s="149">
        <v>29.15</v>
      </c>
      <c r="EE33" s="149">
        <v>29.41</v>
      </c>
      <c r="EF33" s="149">
        <v>29.59</v>
      </c>
      <c r="EG33" s="149">
        <v>29.35</v>
      </c>
      <c r="EH33" s="149">
        <v>28.515000000000001</v>
      </c>
      <c r="EI33" s="149">
        <v>28.94</v>
      </c>
      <c r="EJ33" s="593">
        <v>29.23</v>
      </c>
      <c r="EK33" s="594">
        <v>29.43</v>
      </c>
      <c r="EL33" s="149">
        <v>29.14</v>
      </c>
      <c r="EM33" s="596">
        <v>29.34</v>
      </c>
      <c r="EN33" s="597">
        <v>29.78</v>
      </c>
      <c r="EO33" s="149">
        <v>29.57</v>
      </c>
      <c r="EP33" s="600">
        <v>29.73</v>
      </c>
      <c r="EQ33" s="601">
        <v>29.43</v>
      </c>
      <c r="ER33" s="602">
        <v>29.61</v>
      </c>
      <c r="ES33" s="149">
        <v>29.15</v>
      </c>
      <c r="ET33" s="149">
        <v>28.86</v>
      </c>
      <c r="EU33" s="149">
        <v>29.21</v>
      </c>
      <c r="EV33" s="149">
        <v>28.95</v>
      </c>
      <c r="EW33" s="283">
        <v>29.24</v>
      </c>
      <c r="EX33" s="284">
        <v>29.04</v>
      </c>
      <c r="EY33" s="286">
        <v>30.2</v>
      </c>
      <c r="EZ33" s="615">
        <v>29.84</v>
      </c>
      <c r="FA33" s="288">
        <v>29.63</v>
      </c>
      <c r="FB33" s="289">
        <v>32.363500000000002</v>
      </c>
      <c r="FC33" s="290">
        <v>33.535000000000004</v>
      </c>
      <c r="FD33" s="291">
        <v>33.770000000000003</v>
      </c>
      <c r="FE33" s="292">
        <v>34.07</v>
      </c>
      <c r="FF33" s="293"/>
      <c r="FG33" s="292"/>
      <c r="FH33" s="295"/>
      <c r="FI33" s="296"/>
      <c r="FJ33" s="297"/>
      <c r="FK33" s="298"/>
      <c r="FL33" s="299"/>
      <c r="FM33" s="300"/>
      <c r="FN33" s="301"/>
      <c r="FO33" s="303"/>
      <c r="FP33" s="304"/>
      <c r="FQ33" s="305"/>
      <c r="FR33" s="306"/>
      <c r="FS33" s="307"/>
      <c r="FT33" s="309"/>
      <c r="FU33" s="309"/>
      <c r="FV33" s="310"/>
      <c r="FW33" s="309"/>
      <c r="FX33" s="309"/>
      <c r="FY33" s="313"/>
      <c r="FZ33" s="316"/>
      <c r="GA33" s="316"/>
      <c r="GB33" s="317"/>
      <c r="GC33" s="319"/>
      <c r="GD33" s="319"/>
      <c r="GE33" s="320"/>
      <c r="GF33" s="321"/>
      <c r="GG33" s="323"/>
      <c r="GH33" s="325"/>
      <c r="GI33" s="326"/>
      <c r="GJ33" s="323"/>
      <c r="GK33" s="323"/>
      <c r="GL33" s="323"/>
      <c r="GM33" s="323"/>
      <c r="GN33" s="323"/>
      <c r="GO33" s="323"/>
      <c r="GP33" s="323"/>
      <c r="GQ33" s="321"/>
      <c r="GR33" s="321"/>
      <c r="GS33" s="334"/>
      <c r="GT33" s="336"/>
      <c r="GU33" s="347"/>
      <c r="GV33" s="347"/>
      <c r="GW33" s="347"/>
      <c r="GX33" s="347"/>
      <c r="GY33" s="352"/>
      <c r="GZ33" s="352"/>
      <c r="HA33" s="352"/>
      <c r="HB33" s="352"/>
      <c r="HC33" s="352"/>
      <c r="HD33" s="355"/>
      <c r="HE33" s="359"/>
      <c r="HF33" s="352"/>
      <c r="HG33" s="364"/>
      <c r="HH33" s="369"/>
      <c r="HI33" s="373"/>
      <c r="HJ33" s="375"/>
      <c r="HK33" s="352"/>
      <c r="HL33" s="352"/>
      <c r="HM33" s="352"/>
      <c r="HN33" s="352"/>
      <c r="HO33" s="386"/>
      <c r="HP33" s="390"/>
      <c r="HQ33" s="392"/>
      <c r="HR33" s="395"/>
      <c r="HS33" s="396"/>
      <c r="HT33" s="399"/>
      <c r="HU33" s="390"/>
      <c r="HV33" s="390"/>
      <c r="HW33" s="390"/>
      <c r="HX33" s="390"/>
      <c r="HY33" s="402"/>
      <c r="HZ33" s="404"/>
      <c r="IA33" s="390"/>
      <c r="IB33" s="390"/>
      <c r="IC33" s="390"/>
      <c r="ID33" s="390"/>
      <c r="IE33" s="409"/>
      <c r="IF33" s="413"/>
      <c r="IG33" s="415"/>
      <c r="IH33" s="418"/>
      <c r="II33" s="420"/>
      <c r="IJ33" s="422"/>
      <c r="IK33" s="425"/>
      <c r="IL33" s="427"/>
      <c r="IM33" s="428"/>
      <c r="IN33" s="429"/>
      <c r="IO33" s="431"/>
      <c r="IP33" s="433"/>
      <c r="IQ33" s="434"/>
      <c r="IR33" s="435"/>
      <c r="IS33" s="436"/>
      <c r="IT33" s="437"/>
      <c r="IU33" s="437"/>
      <c r="IV33" s="437"/>
      <c r="IW33" s="437"/>
      <c r="IX33" s="437"/>
      <c r="IY33" s="437"/>
      <c r="IZ33" s="437"/>
      <c r="JA33" s="437"/>
      <c r="JB33" s="437"/>
      <c r="JC33" s="437"/>
      <c r="JD33" s="437"/>
    </row>
    <row r="34" spans="1:264" s="92" customFormat="1" ht="14.1" customHeight="1">
      <c r="A34" s="111">
        <v>-11.5</v>
      </c>
      <c r="B34" s="110">
        <v>18.32</v>
      </c>
      <c r="C34" s="110">
        <f t="shared" si="8"/>
        <v>0.16000000000000014</v>
      </c>
      <c r="D34" s="110">
        <v>18.48</v>
      </c>
      <c r="E34" s="110">
        <f t="shared" si="9"/>
        <v>4.0000000000000036E-2</v>
      </c>
      <c r="F34" s="791"/>
      <c r="G34" s="792"/>
      <c r="H34" s="792"/>
      <c r="I34" s="793"/>
      <c r="N34" s="590">
        <f t="shared" si="10"/>
        <v>18.32</v>
      </c>
      <c r="O34" s="100">
        <v>15.5</v>
      </c>
      <c r="P34" s="103">
        <v>1.02</v>
      </c>
      <c r="Q34" s="103">
        <v>0.42</v>
      </c>
      <c r="R34" s="103">
        <f t="shared" si="0"/>
        <v>1.44</v>
      </c>
      <c r="S34" s="104">
        <v>3.67</v>
      </c>
      <c r="T34" s="104">
        <v>-2.46</v>
      </c>
      <c r="U34" s="105">
        <f t="shared" si="1"/>
        <v>1.21</v>
      </c>
      <c r="V34" s="103">
        <f t="shared" si="6"/>
        <v>0.30000000000000004</v>
      </c>
      <c r="W34" s="103">
        <f t="shared" si="7"/>
        <v>3.0649999999999999</v>
      </c>
      <c r="X34" s="103">
        <f t="shared" si="11"/>
        <v>-35.71</v>
      </c>
      <c r="Y34" s="103">
        <f t="shared" si="11"/>
        <v>3.2800000000000007</v>
      </c>
      <c r="Z34" s="103">
        <f t="shared" si="3"/>
        <v>38.99</v>
      </c>
      <c r="AA34" s="103">
        <f t="shared" si="4"/>
        <v>38.99</v>
      </c>
      <c r="AB34" s="590">
        <v>39.26</v>
      </c>
      <c r="AC34" s="92">
        <f t="shared" si="5"/>
        <v>0.26999999999999602</v>
      </c>
      <c r="AF34" s="470">
        <v>5.2449999999999939</v>
      </c>
      <c r="AG34" s="149">
        <v>7.8684999999999974</v>
      </c>
      <c r="AH34" s="149">
        <v>9.1563999999999997</v>
      </c>
      <c r="AI34" s="149">
        <v>10.015000000000001</v>
      </c>
      <c r="AJ34" s="149">
        <v>10.52</v>
      </c>
      <c r="AK34" s="149">
        <v>11.05</v>
      </c>
      <c r="AL34" s="149">
        <v>11.49</v>
      </c>
      <c r="AM34" s="149">
        <v>11.83</v>
      </c>
      <c r="AN34" s="149">
        <v>13.8</v>
      </c>
      <c r="AO34" s="149">
        <v>15.060000000000002</v>
      </c>
      <c r="AP34" s="149">
        <v>15.81</v>
      </c>
      <c r="AQ34" s="149">
        <v>16.603999999999999</v>
      </c>
      <c r="AR34" s="149">
        <v>17.139949999999999</v>
      </c>
      <c r="AS34" s="149">
        <v>17.500227500000001</v>
      </c>
      <c r="AT34" s="149">
        <v>17.795000000000002</v>
      </c>
      <c r="AU34" s="149">
        <v>18.329999999999998</v>
      </c>
      <c r="AV34" s="149">
        <v>19.25</v>
      </c>
      <c r="AW34" s="149">
        <v>18.670000000000002</v>
      </c>
      <c r="AX34" s="149">
        <v>19.420000000000002</v>
      </c>
      <c r="AY34" s="149">
        <v>20</v>
      </c>
      <c r="AZ34" s="149">
        <v>20.9</v>
      </c>
      <c r="BA34" s="149">
        <v>20.407999999999998</v>
      </c>
      <c r="BB34" s="149">
        <v>24.059999999999988</v>
      </c>
      <c r="BC34" s="149">
        <v>25.5</v>
      </c>
      <c r="BD34" s="149">
        <v>26.27</v>
      </c>
      <c r="BE34" s="149">
        <v>27.245200000000001</v>
      </c>
      <c r="BF34" s="149">
        <v>28.025079999999999</v>
      </c>
      <c r="BG34" s="149">
        <v>28.544999999999998</v>
      </c>
      <c r="BH34" s="149">
        <v>29.4</v>
      </c>
      <c r="BI34" s="149">
        <v>30.14</v>
      </c>
      <c r="BJ34" s="149">
        <v>30.74</v>
      </c>
      <c r="BK34" s="502">
        <v>31.747999999999998</v>
      </c>
      <c r="BL34" s="149">
        <v>31.43</v>
      </c>
      <c r="BM34" s="149">
        <v>33.11</v>
      </c>
      <c r="BN34" s="149">
        <v>36.379999999999995</v>
      </c>
      <c r="BO34" s="149">
        <v>37.47</v>
      </c>
      <c r="BP34" s="149">
        <v>38.520000000000003</v>
      </c>
      <c r="BQ34" s="149">
        <v>38.32</v>
      </c>
      <c r="BR34" s="149">
        <v>39.090000000000003</v>
      </c>
      <c r="BS34" s="149">
        <v>39.479999999999997</v>
      </c>
      <c r="BT34" s="149">
        <v>40.47</v>
      </c>
      <c r="BU34" s="517">
        <v>41.266799999999996</v>
      </c>
      <c r="BV34" s="149">
        <v>40.85</v>
      </c>
      <c r="BW34" s="149">
        <v>40.44</v>
      </c>
      <c r="BX34" s="149">
        <v>41.05</v>
      </c>
      <c r="BY34" s="149">
        <v>41.38</v>
      </c>
      <c r="BZ34" s="149">
        <v>41.54</v>
      </c>
      <c r="CA34" s="149">
        <v>41.614999999999988</v>
      </c>
      <c r="CB34" s="149">
        <v>42.57</v>
      </c>
      <c r="CC34" s="149">
        <v>43.38</v>
      </c>
      <c r="CD34" s="149">
        <v>42.18</v>
      </c>
      <c r="CE34" s="149">
        <v>41.239999999999995</v>
      </c>
      <c r="CF34" s="149">
        <v>41.82</v>
      </c>
      <c r="CG34" s="149">
        <v>42.49</v>
      </c>
      <c r="CH34" s="149">
        <v>43.34</v>
      </c>
      <c r="CI34" s="149">
        <v>42.094999999999999</v>
      </c>
      <c r="CJ34" s="149">
        <v>43.36</v>
      </c>
      <c r="CK34" s="149">
        <v>42.689999999999991</v>
      </c>
      <c r="CL34" s="149">
        <v>44.269999999999989</v>
      </c>
      <c r="CM34" s="149">
        <v>43.77</v>
      </c>
      <c r="CN34" s="149">
        <v>44.25</v>
      </c>
      <c r="CO34" s="541">
        <v>45.14</v>
      </c>
      <c r="CP34" s="541">
        <v>44.804000000000002</v>
      </c>
      <c r="CQ34" s="541">
        <v>45.3</v>
      </c>
      <c r="CR34" s="541">
        <v>45.75</v>
      </c>
      <c r="CS34" s="548">
        <v>46.07</v>
      </c>
      <c r="CT34" s="541">
        <v>46</v>
      </c>
      <c r="CU34" s="541">
        <v>46.37</v>
      </c>
      <c r="CV34" s="541">
        <v>46.6</v>
      </c>
      <c r="CW34" s="541">
        <v>46.292000000000002</v>
      </c>
      <c r="CX34" s="541">
        <v>43.573900000000002</v>
      </c>
      <c r="CY34" s="541">
        <v>42.01717</v>
      </c>
      <c r="CZ34" s="541">
        <v>42.86</v>
      </c>
      <c r="DA34" s="541">
        <v>41.28</v>
      </c>
      <c r="DB34" s="541">
        <v>42.02</v>
      </c>
      <c r="DC34" s="541">
        <v>41.774999999999999</v>
      </c>
      <c r="DD34" s="541">
        <v>42.23</v>
      </c>
      <c r="DE34" s="541">
        <v>40.754999999999995</v>
      </c>
      <c r="DF34" s="541">
        <v>41.16</v>
      </c>
      <c r="DG34" s="541">
        <v>41.61</v>
      </c>
      <c r="DH34" s="541">
        <v>41.071349999999995</v>
      </c>
      <c r="DI34" s="541">
        <v>41.48</v>
      </c>
      <c r="DJ34" s="541">
        <v>39.134999999999998</v>
      </c>
      <c r="DK34" s="541">
        <v>40.31</v>
      </c>
      <c r="DL34" s="541">
        <v>40.909999999999997</v>
      </c>
      <c r="DM34" s="149">
        <v>38.631500000000003</v>
      </c>
      <c r="DN34" s="149">
        <v>37.655000000000001</v>
      </c>
      <c r="DO34" s="149">
        <v>38.479999999999997</v>
      </c>
      <c r="DP34" s="149">
        <v>37.659999999999997</v>
      </c>
      <c r="DQ34" s="149">
        <v>38.53</v>
      </c>
      <c r="DR34" s="149">
        <v>39.369999999999997</v>
      </c>
      <c r="DS34" s="149">
        <v>37.770000000000003</v>
      </c>
      <c r="DT34" s="149">
        <v>36.909999999999997</v>
      </c>
      <c r="DU34" s="574">
        <v>37.130000000000003</v>
      </c>
      <c r="DV34" s="149">
        <v>37.5</v>
      </c>
      <c r="DW34" s="149">
        <v>37.880000000000003</v>
      </c>
      <c r="DX34" s="149">
        <v>36.073999999999998</v>
      </c>
      <c r="DY34" s="149">
        <v>34.388399999999997</v>
      </c>
      <c r="DZ34" s="149">
        <v>32.997779999999999</v>
      </c>
      <c r="EA34" s="149">
        <v>31.164999999999999</v>
      </c>
      <c r="EB34" s="149">
        <v>30.85</v>
      </c>
      <c r="EC34" s="149">
        <v>31.22</v>
      </c>
      <c r="ED34" s="149">
        <v>31.56</v>
      </c>
      <c r="EE34" s="149">
        <v>31.84</v>
      </c>
      <c r="EF34" s="149">
        <v>32.03</v>
      </c>
      <c r="EG34" s="149">
        <v>31.77</v>
      </c>
      <c r="EH34" s="149">
        <v>31.009999999999998</v>
      </c>
      <c r="EI34" s="149">
        <v>31.48</v>
      </c>
      <c r="EJ34" s="593">
        <v>31.79</v>
      </c>
      <c r="EK34" s="594">
        <v>32.01</v>
      </c>
      <c r="EL34" s="149">
        <v>31.69</v>
      </c>
      <c r="EM34" s="596">
        <v>31.91</v>
      </c>
      <c r="EN34" s="597">
        <v>32.39</v>
      </c>
      <c r="EO34" s="149">
        <v>32.159999999999997</v>
      </c>
      <c r="EP34" s="600">
        <v>32.340000000000003</v>
      </c>
      <c r="EQ34" s="601">
        <v>32.020000000000003</v>
      </c>
      <c r="ER34" s="602">
        <v>32.21</v>
      </c>
      <c r="ES34" s="149">
        <v>31.71</v>
      </c>
      <c r="ET34" s="149">
        <v>31.39</v>
      </c>
      <c r="EU34" s="149">
        <v>31.77</v>
      </c>
      <c r="EV34" s="149">
        <v>31.48</v>
      </c>
      <c r="EW34" s="283">
        <v>31.79</v>
      </c>
      <c r="EX34" s="284">
        <v>31.57</v>
      </c>
      <c r="EY34" s="286">
        <v>32.83</v>
      </c>
      <c r="EZ34" s="615">
        <v>32.44</v>
      </c>
      <c r="FA34" s="288">
        <v>32.21</v>
      </c>
      <c r="FB34" s="289">
        <v>35.020499999999998</v>
      </c>
      <c r="FC34" s="290">
        <v>36.225000000000001</v>
      </c>
      <c r="FD34" s="291">
        <v>36.479999999999997</v>
      </c>
      <c r="FE34" s="292">
        <v>36.81</v>
      </c>
      <c r="FF34" s="293"/>
      <c r="FG34" s="292"/>
      <c r="FH34" s="295"/>
      <c r="FI34" s="296"/>
      <c r="FJ34" s="297"/>
      <c r="FK34" s="298"/>
      <c r="FL34" s="299"/>
      <c r="FM34" s="300"/>
      <c r="FN34" s="301"/>
      <c r="FO34" s="303"/>
      <c r="FP34" s="304"/>
      <c r="FQ34" s="305"/>
      <c r="FR34" s="306"/>
      <c r="FS34" s="307"/>
      <c r="FT34" s="309"/>
      <c r="FU34" s="309"/>
      <c r="FV34" s="310"/>
      <c r="FW34" s="309"/>
      <c r="FX34" s="309"/>
      <c r="FY34" s="313"/>
      <c r="FZ34" s="316"/>
      <c r="GA34" s="316"/>
      <c r="GB34" s="317"/>
      <c r="GC34" s="319"/>
      <c r="GD34" s="319"/>
      <c r="GE34" s="320"/>
      <c r="GF34" s="321"/>
      <c r="GG34" s="323"/>
      <c r="GH34" s="325"/>
      <c r="GI34" s="326"/>
      <c r="GJ34" s="323"/>
      <c r="GK34" s="323"/>
      <c r="GL34" s="323"/>
      <c r="GM34" s="323"/>
      <c r="GN34" s="323"/>
      <c r="GO34" s="323"/>
      <c r="GP34" s="323"/>
      <c r="GQ34" s="321"/>
      <c r="GR34" s="321"/>
      <c r="GS34" s="334"/>
      <c r="GT34" s="336"/>
      <c r="GU34" s="347"/>
      <c r="GV34" s="347"/>
      <c r="GW34" s="347"/>
      <c r="GX34" s="347"/>
      <c r="GY34" s="352"/>
      <c r="GZ34" s="352"/>
      <c r="HA34" s="352"/>
      <c r="HB34" s="352"/>
      <c r="HC34" s="352"/>
      <c r="HD34" s="355"/>
      <c r="HE34" s="359"/>
      <c r="HF34" s="352"/>
      <c r="HG34" s="364"/>
      <c r="HH34" s="369"/>
      <c r="HI34" s="373"/>
      <c r="HJ34" s="375"/>
      <c r="HK34" s="352"/>
      <c r="HL34" s="352"/>
      <c r="HM34" s="352"/>
      <c r="HN34" s="352"/>
      <c r="HO34" s="386"/>
      <c r="HP34" s="390"/>
      <c r="HQ34" s="392"/>
      <c r="HR34" s="395"/>
      <c r="HS34" s="396"/>
      <c r="HT34" s="399"/>
      <c r="HU34" s="390"/>
      <c r="HV34" s="390"/>
      <c r="HW34" s="390"/>
      <c r="HX34" s="390"/>
      <c r="HY34" s="402"/>
      <c r="HZ34" s="404"/>
      <c r="IA34" s="390"/>
      <c r="IB34" s="390"/>
      <c r="IC34" s="390"/>
      <c r="ID34" s="390"/>
      <c r="IE34" s="409"/>
      <c r="IF34" s="413"/>
      <c r="IG34" s="415"/>
      <c r="IH34" s="418"/>
      <c r="II34" s="420"/>
      <c r="IJ34" s="422"/>
      <c r="IK34" s="425"/>
      <c r="IL34" s="427"/>
      <c r="IM34" s="428"/>
      <c r="IN34" s="429"/>
      <c r="IO34" s="431"/>
      <c r="IP34" s="433"/>
      <c r="IQ34" s="434"/>
      <c r="IR34" s="435"/>
      <c r="IS34" s="436"/>
      <c r="IT34" s="437"/>
      <c r="IU34" s="437"/>
      <c r="IV34" s="437"/>
      <c r="IW34" s="437"/>
      <c r="IX34" s="437"/>
      <c r="IY34" s="437"/>
      <c r="IZ34" s="437"/>
      <c r="JA34" s="437"/>
      <c r="JB34" s="437"/>
      <c r="JC34" s="437"/>
      <c r="JD34" s="437"/>
    </row>
    <row r="35" spans="1:264" s="92" customFormat="1" ht="14.1" customHeight="1">
      <c r="A35" s="111">
        <v>-12</v>
      </c>
      <c r="B35" s="110">
        <v>20.49</v>
      </c>
      <c r="C35" s="110">
        <f t="shared" si="8"/>
        <v>0.18000000000000327</v>
      </c>
      <c r="D35" s="110">
        <v>20.67</v>
      </c>
      <c r="E35" s="110">
        <f t="shared" si="9"/>
        <v>4.5000000000000817E-2</v>
      </c>
      <c r="F35" s="791"/>
      <c r="G35" s="792"/>
      <c r="H35" s="792"/>
      <c r="I35" s="793"/>
      <c r="N35" s="590">
        <f t="shared" si="10"/>
        <v>20.49</v>
      </c>
      <c r="O35" s="100">
        <v>16</v>
      </c>
      <c r="P35" s="103">
        <v>5.27</v>
      </c>
      <c r="Q35" s="103">
        <v>-3.84</v>
      </c>
      <c r="R35" s="103">
        <f t="shared" si="0"/>
        <v>1.4299999999999997</v>
      </c>
      <c r="S35" s="104">
        <v>7.87</v>
      </c>
      <c r="T35" s="104">
        <v>-6.71</v>
      </c>
      <c r="U35" s="105">
        <f t="shared" si="1"/>
        <v>1.1600000000000001</v>
      </c>
      <c r="V35" s="103">
        <f t="shared" si="6"/>
        <v>4.5549999999999997</v>
      </c>
      <c r="W35" s="103">
        <f t="shared" si="7"/>
        <v>7.29</v>
      </c>
      <c r="X35" s="103">
        <f t="shared" si="11"/>
        <v>-31.155000000000001</v>
      </c>
      <c r="Y35" s="103">
        <f t="shared" si="11"/>
        <v>10.57</v>
      </c>
      <c r="Z35" s="103">
        <f t="shared" si="3"/>
        <v>41.725000000000001</v>
      </c>
      <c r="AA35" s="103">
        <f t="shared" si="4"/>
        <v>41.725000000000001</v>
      </c>
      <c r="AB35" s="590">
        <v>42.02</v>
      </c>
      <c r="AC35" s="92">
        <f t="shared" si="5"/>
        <v>0.29500000000000171</v>
      </c>
      <c r="AF35" s="470">
        <v>4.4749999999999979</v>
      </c>
      <c r="AG35" s="149">
        <v>7.3487500000000008</v>
      </c>
      <c r="AH35" s="149">
        <v>8.7595000000000027</v>
      </c>
      <c r="AI35" s="149">
        <v>9.7000000000000028</v>
      </c>
      <c r="AJ35" s="149">
        <v>10.19</v>
      </c>
      <c r="AK35" s="149">
        <v>10.7</v>
      </c>
      <c r="AL35" s="149">
        <v>11.13</v>
      </c>
      <c r="AM35" s="149">
        <v>11.46</v>
      </c>
      <c r="AN35" s="149">
        <v>13.345000000000002</v>
      </c>
      <c r="AO35" s="149">
        <v>14.525000000000006</v>
      </c>
      <c r="AP35" s="149">
        <v>15.25</v>
      </c>
      <c r="AQ35" s="149">
        <v>16.096000000000004</v>
      </c>
      <c r="AR35" s="149">
        <v>16.667050000000003</v>
      </c>
      <c r="AS35" s="149">
        <v>17.050922500000006</v>
      </c>
      <c r="AT35" s="149">
        <v>17.365000000000006</v>
      </c>
      <c r="AU35" s="149">
        <v>17.89</v>
      </c>
      <c r="AV35" s="149">
        <v>18.78</v>
      </c>
      <c r="AW35" s="149">
        <v>18.22</v>
      </c>
      <c r="AX35" s="149">
        <v>18.95</v>
      </c>
      <c r="AY35" s="149">
        <v>19.52</v>
      </c>
      <c r="AZ35" s="149">
        <v>20.399999999999999</v>
      </c>
      <c r="BA35" s="149">
        <v>19.925999999999998</v>
      </c>
      <c r="BB35" s="149">
        <v>23.604999999999993</v>
      </c>
      <c r="BC35" s="149">
        <v>25.02</v>
      </c>
      <c r="BD35" s="149">
        <v>25.77</v>
      </c>
      <c r="BE35" s="149">
        <v>26.724</v>
      </c>
      <c r="BF35" s="149">
        <v>27.627600000000001</v>
      </c>
      <c r="BG35" s="149">
        <v>28.23</v>
      </c>
      <c r="BH35" s="149">
        <v>29.08</v>
      </c>
      <c r="BI35" s="149">
        <v>29.81</v>
      </c>
      <c r="BJ35" s="149">
        <v>30.41</v>
      </c>
      <c r="BK35" s="502">
        <v>31.467499999999998</v>
      </c>
      <c r="BL35" s="149">
        <v>31.15</v>
      </c>
      <c r="BM35" s="149">
        <v>32.912499999999994</v>
      </c>
      <c r="BN35" s="149">
        <v>36.31</v>
      </c>
      <c r="BO35" s="149">
        <v>37.4</v>
      </c>
      <c r="BP35" s="149">
        <v>38.450000000000003</v>
      </c>
      <c r="BQ35" s="149">
        <v>38.345000000000006</v>
      </c>
      <c r="BR35" s="149">
        <v>39.11</v>
      </c>
      <c r="BS35" s="149">
        <v>39.51</v>
      </c>
      <c r="BT35" s="149">
        <v>40.5</v>
      </c>
      <c r="BU35" s="517">
        <v>41.315400000000004</v>
      </c>
      <c r="BV35" s="149">
        <v>40.9</v>
      </c>
      <c r="BW35" s="149">
        <v>40.49</v>
      </c>
      <c r="BX35" s="149">
        <v>41.1</v>
      </c>
      <c r="BY35" s="149">
        <v>41.44</v>
      </c>
      <c r="BZ35" s="149">
        <v>41.68</v>
      </c>
      <c r="CA35" s="149">
        <v>41.789999999999992</v>
      </c>
      <c r="CB35" s="149">
        <v>42.75</v>
      </c>
      <c r="CC35" s="149">
        <v>43.57</v>
      </c>
      <c r="CD35" s="149">
        <v>42.36</v>
      </c>
      <c r="CE35" s="149">
        <v>41.5</v>
      </c>
      <c r="CF35" s="149">
        <v>42.08</v>
      </c>
      <c r="CG35" s="149">
        <v>42.75</v>
      </c>
      <c r="CH35" s="149">
        <v>43.61</v>
      </c>
      <c r="CI35" s="149">
        <v>42.6</v>
      </c>
      <c r="CJ35" s="149">
        <v>43.88</v>
      </c>
      <c r="CK35" s="149">
        <v>43.339999999999989</v>
      </c>
      <c r="CL35" s="149">
        <v>44.965249999999997</v>
      </c>
      <c r="CM35" s="149">
        <v>44.88</v>
      </c>
      <c r="CN35" s="149">
        <v>45.37</v>
      </c>
      <c r="CO35" s="541">
        <v>46.28</v>
      </c>
      <c r="CP35" s="541">
        <v>46.13</v>
      </c>
      <c r="CQ35" s="541">
        <v>46.64</v>
      </c>
      <c r="CR35" s="541">
        <v>47.11</v>
      </c>
      <c r="CS35" s="548">
        <v>47.44</v>
      </c>
      <c r="CT35" s="541">
        <v>47.519999999999996</v>
      </c>
      <c r="CU35" s="541">
        <v>47.9</v>
      </c>
      <c r="CV35" s="541">
        <v>48.14</v>
      </c>
      <c r="CW35" s="541">
        <v>48.002499999999998</v>
      </c>
      <c r="CX35" s="541">
        <v>45.264875000000004</v>
      </c>
      <c r="CY35" s="541">
        <v>43.696962500000005</v>
      </c>
      <c r="CZ35" s="541">
        <v>44.57</v>
      </c>
      <c r="DA35" s="541">
        <v>43.065000000000005</v>
      </c>
      <c r="DB35" s="541">
        <v>43.84</v>
      </c>
      <c r="DC35" s="541">
        <v>43.650000000000006</v>
      </c>
      <c r="DD35" s="541">
        <v>44.13</v>
      </c>
      <c r="DE35" s="541">
        <v>42.634999999999998</v>
      </c>
      <c r="DF35" s="541">
        <v>43.06</v>
      </c>
      <c r="DG35" s="541">
        <v>43.53</v>
      </c>
      <c r="DH35" s="541">
        <v>42.966149999999999</v>
      </c>
      <c r="DI35" s="541">
        <v>43.4</v>
      </c>
      <c r="DJ35" s="541">
        <v>41.69</v>
      </c>
      <c r="DK35" s="541">
        <v>42.94</v>
      </c>
      <c r="DL35" s="541">
        <v>43.58</v>
      </c>
      <c r="DM35" s="149">
        <v>40.902500000000003</v>
      </c>
      <c r="DN35" s="149">
        <v>39.755000000000003</v>
      </c>
      <c r="DO35" s="149">
        <v>40.630000000000003</v>
      </c>
      <c r="DP35" s="149">
        <v>39.880000000000003</v>
      </c>
      <c r="DQ35" s="149">
        <v>40.729999999999997</v>
      </c>
      <c r="DR35" s="149">
        <v>41.55</v>
      </c>
      <c r="DS35" s="149">
        <v>40</v>
      </c>
      <c r="DT35" s="149">
        <v>39.164999999999999</v>
      </c>
      <c r="DU35" s="574">
        <v>39.4</v>
      </c>
      <c r="DV35" s="149">
        <v>39.79</v>
      </c>
      <c r="DW35" s="149">
        <v>40.19</v>
      </c>
      <c r="DX35" s="149">
        <v>38.366</v>
      </c>
      <c r="DY35" s="149">
        <v>36.663600000000002</v>
      </c>
      <c r="DZ35" s="149">
        <v>35.259120000000003</v>
      </c>
      <c r="EA35" s="149">
        <v>33.435000000000002</v>
      </c>
      <c r="EB35" s="149">
        <v>33.1</v>
      </c>
      <c r="EC35" s="149">
        <v>33.5</v>
      </c>
      <c r="ED35" s="149">
        <v>33.869999999999997</v>
      </c>
      <c r="EE35" s="149">
        <v>34.17</v>
      </c>
      <c r="EF35" s="149">
        <v>34.380000000000003</v>
      </c>
      <c r="EG35" s="149">
        <v>34.1</v>
      </c>
      <c r="EH35" s="149">
        <v>33.375</v>
      </c>
      <c r="EI35" s="149">
        <v>33.880000000000003</v>
      </c>
      <c r="EJ35" s="593">
        <v>34.22</v>
      </c>
      <c r="EK35" s="594">
        <v>34.46</v>
      </c>
      <c r="EL35" s="149">
        <v>34.119999999999997</v>
      </c>
      <c r="EM35" s="596">
        <v>34.36</v>
      </c>
      <c r="EN35" s="597">
        <v>34.880000000000003</v>
      </c>
      <c r="EO35" s="149">
        <v>34.64</v>
      </c>
      <c r="EP35" s="600">
        <v>34.83</v>
      </c>
      <c r="EQ35" s="601">
        <v>34.479999999999997</v>
      </c>
      <c r="ER35" s="602">
        <v>34.69</v>
      </c>
      <c r="ES35" s="149">
        <v>34.14</v>
      </c>
      <c r="ET35" s="149">
        <v>33.799999999999997</v>
      </c>
      <c r="EU35" s="149">
        <v>34.21</v>
      </c>
      <c r="EV35" s="149">
        <v>33.9</v>
      </c>
      <c r="EW35" s="283">
        <v>34.24</v>
      </c>
      <c r="EX35" s="284">
        <v>34</v>
      </c>
      <c r="EY35" s="286">
        <v>35.36</v>
      </c>
      <c r="EZ35" s="615">
        <v>34.94</v>
      </c>
      <c r="FA35" s="288">
        <v>34.700000000000003</v>
      </c>
      <c r="FB35" s="289">
        <v>37.703000000000003</v>
      </c>
      <c r="FC35" s="290">
        <v>38.99</v>
      </c>
      <c r="FD35" s="291">
        <v>39.26</v>
      </c>
      <c r="FE35" s="292">
        <v>39.61</v>
      </c>
      <c r="FF35" s="293"/>
      <c r="FG35" s="292"/>
      <c r="FH35" s="295"/>
      <c r="FI35" s="296"/>
      <c r="FJ35" s="297"/>
      <c r="FK35" s="298"/>
      <c r="FL35" s="299"/>
      <c r="FM35" s="300"/>
      <c r="FN35" s="301"/>
      <c r="FO35" s="303"/>
      <c r="FP35" s="304"/>
      <c r="FQ35" s="305"/>
      <c r="FR35" s="306"/>
      <c r="FS35" s="307"/>
      <c r="FT35" s="309"/>
      <c r="FU35" s="309"/>
      <c r="FV35" s="310"/>
      <c r="FW35" s="309"/>
      <c r="FX35" s="309"/>
      <c r="FY35" s="313"/>
      <c r="FZ35" s="316"/>
      <c r="GA35" s="316"/>
      <c r="GB35" s="317"/>
      <c r="GC35" s="319"/>
      <c r="GD35" s="319"/>
      <c r="GE35" s="320"/>
      <c r="GF35" s="321"/>
      <c r="GG35" s="323"/>
      <c r="GH35" s="325"/>
      <c r="GI35" s="326"/>
      <c r="GJ35" s="323"/>
      <c r="GK35" s="323"/>
      <c r="GL35" s="323"/>
      <c r="GM35" s="323"/>
      <c r="GN35" s="323"/>
      <c r="GO35" s="323"/>
      <c r="GP35" s="323"/>
      <c r="GQ35" s="321"/>
      <c r="GR35" s="321"/>
      <c r="GS35" s="334"/>
      <c r="GT35" s="336"/>
      <c r="GU35" s="347"/>
      <c r="GV35" s="347"/>
      <c r="GW35" s="347"/>
      <c r="GX35" s="347"/>
      <c r="GY35" s="352"/>
      <c r="GZ35" s="352"/>
      <c r="HA35" s="352"/>
      <c r="HB35" s="352"/>
      <c r="HC35" s="352"/>
      <c r="HD35" s="355"/>
      <c r="HE35" s="359"/>
      <c r="HF35" s="352"/>
      <c r="HG35" s="364"/>
      <c r="HH35" s="369"/>
      <c r="HI35" s="373"/>
      <c r="HJ35" s="375"/>
      <c r="HK35" s="352"/>
      <c r="HL35" s="352"/>
      <c r="HM35" s="352"/>
      <c r="HN35" s="352"/>
      <c r="HO35" s="386"/>
      <c r="HP35" s="390"/>
      <c r="HQ35" s="392"/>
      <c r="HR35" s="395"/>
      <c r="HS35" s="396"/>
      <c r="HT35" s="399"/>
      <c r="HU35" s="390"/>
      <c r="HV35" s="390"/>
      <c r="HW35" s="390"/>
      <c r="HX35" s="390"/>
      <c r="HY35" s="402"/>
      <c r="HZ35" s="404"/>
      <c r="IA35" s="390"/>
      <c r="IB35" s="390"/>
      <c r="IC35" s="390"/>
      <c r="ID35" s="390"/>
      <c r="IE35" s="409"/>
      <c r="IF35" s="413"/>
      <c r="IG35" s="415"/>
      <c r="IH35" s="418"/>
      <c r="II35" s="420"/>
      <c r="IJ35" s="422"/>
      <c r="IK35" s="425"/>
      <c r="IL35" s="427"/>
      <c r="IM35" s="428"/>
      <c r="IN35" s="429"/>
      <c r="IO35" s="431"/>
      <c r="IP35" s="433"/>
      <c r="IQ35" s="434"/>
      <c r="IR35" s="435"/>
      <c r="IS35" s="436"/>
      <c r="IT35" s="437"/>
      <c r="IU35" s="437"/>
      <c r="IV35" s="437"/>
      <c r="IW35" s="437"/>
      <c r="IX35" s="437"/>
      <c r="IY35" s="437"/>
      <c r="IZ35" s="437"/>
      <c r="JA35" s="437"/>
      <c r="JB35" s="437"/>
      <c r="JC35" s="437"/>
      <c r="JD35" s="437"/>
    </row>
    <row r="36" spans="1:264" s="92" customFormat="1" ht="14.1" customHeight="1">
      <c r="A36" s="111">
        <v>-12.5</v>
      </c>
      <c r="B36" s="110">
        <v>22.79</v>
      </c>
      <c r="C36" s="110">
        <f t="shared" si="8"/>
        <v>0.21000000000000085</v>
      </c>
      <c r="D36" s="110">
        <v>23</v>
      </c>
      <c r="E36" s="110">
        <f t="shared" si="9"/>
        <v>5.2500000000000213E-2</v>
      </c>
      <c r="F36" s="791"/>
      <c r="G36" s="792"/>
      <c r="H36" s="792"/>
      <c r="I36" s="793"/>
      <c r="N36" s="590">
        <f t="shared" si="10"/>
        <v>22.79</v>
      </c>
      <c r="O36" s="100">
        <v>16.5</v>
      </c>
      <c r="P36" s="103">
        <v>6.31</v>
      </c>
      <c r="Q36" s="103">
        <v>-4.99</v>
      </c>
      <c r="R36" s="103">
        <f t="shared" si="0"/>
        <v>1.3199999999999994</v>
      </c>
      <c r="S36" s="104">
        <v>8.6999999999999993</v>
      </c>
      <c r="T36" s="104">
        <v>-7.44</v>
      </c>
      <c r="U36" s="105">
        <f t="shared" si="1"/>
        <v>1.2599999999999989</v>
      </c>
      <c r="V36" s="103">
        <f t="shared" si="6"/>
        <v>5.65</v>
      </c>
      <c r="W36" s="103">
        <f t="shared" si="7"/>
        <v>8.07</v>
      </c>
      <c r="X36" s="103">
        <f t="shared" ref="X36:Y51" si="12">V36+X35</f>
        <v>-25.505000000000003</v>
      </c>
      <c r="Y36" s="103">
        <f t="shared" si="12"/>
        <v>18.64</v>
      </c>
      <c r="Z36" s="103">
        <f t="shared" si="3"/>
        <v>44.145000000000003</v>
      </c>
      <c r="AA36" s="103">
        <f t="shared" ref="AA36:AA67" si="13">$P$3+Z36</f>
        <v>44.145000000000003</v>
      </c>
      <c r="AB36" s="590">
        <v>44.45</v>
      </c>
      <c r="AC36" s="92">
        <f t="shared" si="5"/>
        <v>0.30499999999999972</v>
      </c>
      <c r="AF36" s="470">
        <v>4.2650000000000006</v>
      </c>
      <c r="AG36" s="149">
        <v>7.1002500000000008</v>
      </c>
      <c r="AH36" s="149">
        <v>8.4921000000000006</v>
      </c>
      <c r="AI36" s="149">
        <v>9.4200000000000017</v>
      </c>
      <c r="AJ36" s="149">
        <v>9.89</v>
      </c>
      <c r="AK36" s="149">
        <v>10.38</v>
      </c>
      <c r="AL36" s="149">
        <v>10.8</v>
      </c>
      <c r="AM36" s="149">
        <v>11.12</v>
      </c>
      <c r="AN36" s="149">
        <v>12.895000000000003</v>
      </c>
      <c r="AO36" s="149">
        <v>14.005000000000006</v>
      </c>
      <c r="AP36" s="149">
        <v>14.71</v>
      </c>
      <c r="AQ36" s="149">
        <v>15.576000000000004</v>
      </c>
      <c r="AR36" s="149">
        <v>16.160550000000004</v>
      </c>
      <c r="AS36" s="149">
        <v>16.553497500000006</v>
      </c>
      <c r="AT36" s="149">
        <v>16.875000000000007</v>
      </c>
      <c r="AU36" s="149">
        <v>17.38</v>
      </c>
      <c r="AV36" s="149">
        <v>18.25</v>
      </c>
      <c r="AW36" s="149">
        <v>17.7</v>
      </c>
      <c r="AX36" s="149">
        <v>18.41</v>
      </c>
      <c r="AY36" s="149">
        <v>18.96</v>
      </c>
      <c r="AZ36" s="149">
        <v>19.809999999999999</v>
      </c>
      <c r="BA36" s="149">
        <v>19.379499999999997</v>
      </c>
      <c r="BB36" s="149">
        <v>23.089999999999993</v>
      </c>
      <c r="BC36" s="149">
        <v>24.48</v>
      </c>
      <c r="BD36" s="149">
        <v>25.21</v>
      </c>
      <c r="BE36" s="149">
        <v>26.142800000000001</v>
      </c>
      <c r="BF36" s="149">
        <v>27.152120000000004</v>
      </c>
      <c r="BG36" s="149">
        <v>27.825000000000003</v>
      </c>
      <c r="BH36" s="149">
        <v>28.66</v>
      </c>
      <c r="BI36" s="149">
        <v>29.38</v>
      </c>
      <c r="BJ36" s="149">
        <v>29.97</v>
      </c>
      <c r="BK36" s="502">
        <v>31.083749999999995</v>
      </c>
      <c r="BL36" s="149">
        <v>30.77</v>
      </c>
      <c r="BM36" s="149">
        <v>32.626249999999999</v>
      </c>
      <c r="BN36" s="149">
        <v>36.14</v>
      </c>
      <c r="BO36" s="149">
        <v>37.22</v>
      </c>
      <c r="BP36" s="149">
        <v>38.26</v>
      </c>
      <c r="BQ36" s="149">
        <v>38.21</v>
      </c>
      <c r="BR36" s="149">
        <v>38.97</v>
      </c>
      <c r="BS36" s="149">
        <v>39.369999999999997</v>
      </c>
      <c r="BT36" s="149">
        <v>40.35</v>
      </c>
      <c r="BU36" s="517">
        <v>41.193300000000001</v>
      </c>
      <c r="BV36" s="149">
        <v>40.78</v>
      </c>
      <c r="BW36" s="149">
        <v>40.369999999999997</v>
      </c>
      <c r="BX36" s="149">
        <v>40.98</v>
      </c>
      <c r="BY36" s="149">
        <v>41.32</v>
      </c>
      <c r="BZ36" s="149">
        <v>41.64</v>
      </c>
      <c r="CA36" s="149">
        <v>41.794999999999987</v>
      </c>
      <c r="CB36" s="149">
        <v>42.76</v>
      </c>
      <c r="CC36" s="149">
        <v>43.58</v>
      </c>
      <c r="CD36" s="149">
        <v>42.37</v>
      </c>
      <c r="CE36" s="149">
        <v>41.59</v>
      </c>
      <c r="CF36" s="149">
        <v>42.17</v>
      </c>
      <c r="CG36" s="149">
        <v>42.84</v>
      </c>
      <c r="CH36" s="149">
        <v>43.7</v>
      </c>
      <c r="CI36" s="149">
        <v>42.93</v>
      </c>
      <c r="CJ36" s="149">
        <v>44.22</v>
      </c>
      <c r="CK36" s="149">
        <v>43.829999999999991</v>
      </c>
      <c r="CL36" s="149">
        <v>45.517499999999991</v>
      </c>
      <c r="CM36" s="149">
        <v>45.805000000000007</v>
      </c>
      <c r="CN36" s="149">
        <v>46.31</v>
      </c>
      <c r="CO36" s="541">
        <v>47.24</v>
      </c>
      <c r="CP36" s="541">
        <v>47.216000000000001</v>
      </c>
      <c r="CQ36" s="541">
        <v>47.74</v>
      </c>
      <c r="CR36" s="541">
        <v>48.22</v>
      </c>
      <c r="CS36" s="548">
        <v>48.56</v>
      </c>
      <c r="CT36" s="541">
        <v>48.81</v>
      </c>
      <c r="CU36" s="541">
        <v>49.2</v>
      </c>
      <c r="CV36" s="541">
        <v>49.45</v>
      </c>
      <c r="CW36" s="541">
        <v>49.428000000000004</v>
      </c>
      <c r="CX36" s="541">
        <v>46.789100000000005</v>
      </c>
      <c r="CY36" s="541">
        <v>45.277730000000005</v>
      </c>
      <c r="CZ36" s="541">
        <v>46.18</v>
      </c>
      <c r="DA36" s="541">
        <v>44.720000000000006</v>
      </c>
      <c r="DB36" s="541">
        <v>45.52</v>
      </c>
      <c r="DC36" s="541">
        <v>45.475000000000001</v>
      </c>
      <c r="DD36" s="541">
        <v>45.98</v>
      </c>
      <c r="DE36" s="541">
        <v>44.484999999999999</v>
      </c>
      <c r="DF36" s="541">
        <v>44.93</v>
      </c>
      <c r="DG36" s="541">
        <v>45.42</v>
      </c>
      <c r="DH36" s="541">
        <v>44.830950000000001</v>
      </c>
      <c r="DI36" s="541">
        <v>45.28</v>
      </c>
      <c r="DJ36" s="541">
        <v>43.575000000000003</v>
      </c>
      <c r="DK36" s="541">
        <v>44.88</v>
      </c>
      <c r="DL36" s="541">
        <v>45.55</v>
      </c>
      <c r="DM36" s="149">
        <v>42.939000000000007</v>
      </c>
      <c r="DN36" s="149">
        <v>41.820000000000007</v>
      </c>
      <c r="DO36" s="149">
        <v>42.74</v>
      </c>
      <c r="DP36" s="149">
        <v>42.04</v>
      </c>
      <c r="DQ36" s="149">
        <v>42.88</v>
      </c>
      <c r="DR36" s="149">
        <v>43.69</v>
      </c>
      <c r="DS36" s="149">
        <v>42.18</v>
      </c>
      <c r="DT36" s="149">
        <v>41.364999999999995</v>
      </c>
      <c r="DU36" s="574">
        <v>41.61</v>
      </c>
      <c r="DV36" s="149">
        <v>42.03</v>
      </c>
      <c r="DW36" s="149">
        <v>42.45</v>
      </c>
      <c r="DX36" s="149">
        <v>40.615500000000004</v>
      </c>
      <c r="DY36" s="149">
        <v>38.903300000000002</v>
      </c>
      <c r="DZ36" s="149">
        <v>37.490735000000001</v>
      </c>
      <c r="EA36" s="149">
        <v>35.650000000000006</v>
      </c>
      <c r="EB36" s="149">
        <v>35.29</v>
      </c>
      <c r="EC36" s="149">
        <v>35.71</v>
      </c>
      <c r="ED36" s="149">
        <v>36.1</v>
      </c>
      <c r="EE36" s="149">
        <v>36.42</v>
      </c>
      <c r="EF36" s="149">
        <v>36.64</v>
      </c>
      <c r="EG36" s="149">
        <v>36.35</v>
      </c>
      <c r="EH36" s="149">
        <v>35.71</v>
      </c>
      <c r="EI36" s="149">
        <v>36.25</v>
      </c>
      <c r="EJ36" s="593">
        <v>36.61</v>
      </c>
      <c r="EK36" s="594">
        <v>36.869999999999997</v>
      </c>
      <c r="EL36" s="149">
        <v>36.5</v>
      </c>
      <c r="EM36" s="596">
        <v>36.76</v>
      </c>
      <c r="EN36" s="597">
        <v>37.31</v>
      </c>
      <c r="EO36" s="149">
        <v>37.049999999999997</v>
      </c>
      <c r="EP36" s="600">
        <v>37.25</v>
      </c>
      <c r="EQ36" s="601">
        <v>36.880000000000003</v>
      </c>
      <c r="ER36" s="602">
        <v>37.1</v>
      </c>
      <c r="ES36" s="149">
        <v>36.520000000000003</v>
      </c>
      <c r="ET36" s="149">
        <v>36.15</v>
      </c>
      <c r="EU36" s="149">
        <v>36.58</v>
      </c>
      <c r="EV36" s="149">
        <v>36.25</v>
      </c>
      <c r="EW36" s="283">
        <v>36.61</v>
      </c>
      <c r="EX36" s="284">
        <v>36.35</v>
      </c>
      <c r="EY36" s="286">
        <v>37.799999999999997</v>
      </c>
      <c r="EZ36" s="615">
        <v>37.35</v>
      </c>
      <c r="FA36" s="288">
        <v>37.090000000000003</v>
      </c>
      <c r="FB36" s="289">
        <v>40.334500000000006</v>
      </c>
      <c r="FC36" s="290">
        <v>41.725000000000001</v>
      </c>
      <c r="FD36" s="291">
        <v>42.02</v>
      </c>
      <c r="FE36" s="292">
        <v>42.4</v>
      </c>
      <c r="FF36" s="293"/>
      <c r="FG36" s="292"/>
      <c r="FH36" s="295"/>
      <c r="FI36" s="296"/>
      <c r="FJ36" s="297"/>
      <c r="FK36" s="298"/>
      <c r="FL36" s="299"/>
      <c r="FM36" s="300"/>
      <c r="FN36" s="301"/>
      <c r="FO36" s="303"/>
      <c r="FP36" s="304"/>
      <c r="FQ36" s="305"/>
      <c r="FR36" s="306"/>
      <c r="FS36" s="307"/>
      <c r="FT36" s="309"/>
      <c r="FU36" s="309"/>
      <c r="FV36" s="310"/>
      <c r="FW36" s="309"/>
      <c r="FX36" s="309"/>
      <c r="FY36" s="313"/>
      <c r="FZ36" s="316"/>
      <c r="GA36" s="316"/>
      <c r="GB36" s="317"/>
      <c r="GC36" s="319"/>
      <c r="GD36" s="319"/>
      <c r="GE36" s="320"/>
      <c r="GF36" s="321"/>
      <c r="GG36" s="323"/>
      <c r="GH36" s="325"/>
      <c r="GI36" s="326"/>
      <c r="GJ36" s="323"/>
      <c r="GK36" s="323"/>
      <c r="GL36" s="323"/>
      <c r="GM36" s="323"/>
      <c r="GN36" s="323"/>
      <c r="GO36" s="323"/>
      <c r="GP36" s="323"/>
      <c r="GQ36" s="321"/>
      <c r="GR36" s="321"/>
      <c r="GS36" s="334"/>
      <c r="GT36" s="336"/>
      <c r="GU36" s="347"/>
      <c r="GV36" s="347"/>
      <c r="GW36" s="347"/>
      <c r="GX36" s="347"/>
      <c r="GY36" s="352"/>
      <c r="GZ36" s="352"/>
      <c r="HA36" s="352"/>
      <c r="HB36" s="352"/>
      <c r="HC36" s="352"/>
      <c r="HD36" s="355"/>
      <c r="HE36" s="359"/>
      <c r="HF36" s="352"/>
      <c r="HG36" s="364"/>
      <c r="HH36" s="369"/>
      <c r="HI36" s="373"/>
      <c r="HJ36" s="375"/>
      <c r="HK36" s="352"/>
      <c r="HL36" s="352"/>
      <c r="HM36" s="352"/>
      <c r="HN36" s="352"/>
      <c r="HO36" s="386"/>
      <c r="HP36" s="390"/>
      <c r="HQ36" s="392"/>
      <c r="HR36" s="395"/>
      <c r="HS36" s="396"/>
      <c r="HT36" s="399"/>
      <c r="HU36" s="390"/>
      <c r="HV36" s="390"/>
      <c r="HW36" s="390"/>
      <c r="HX36" s="390"/>
      <c r="HY36" s="402"/>
      <c r="HZ36" s="404"/>
      <c r="IA36" s="390"/>
      <c r="IB36" s="390"/>
      <c r="IC36" s="390"/>
      <c r="ID36" s="390"/>
      <c r="IE36" s="409"/>
      <c r="IF36" s="413"/>
      <c r="IG36" s="415"/>
      <c r="IH36" s="418"/>
      <c r="II36" s="420"/>
      <c r="IJ36" s="422"/>
      <c r="IK36" s="425"/>
      <c r="IL36" s="427"/>
      <c r="IM36" s="428"/>
      <c r="IN36" s="429"/>
      <c r="IO36" s="431"/>
      <c r="IP36" s="433"/>
      <c r="IQ36" s="434"/>
      <c r="IR36" s="435"/>
      <c r="IS36" s="436"/>
      <c r="IT36" s="437"/>
      <c r="IU36" s="437"/>
      <c r="IV36" s="437"/>
      <c r="IW36" s="437"/>
      <c r="IX36" s="437"/>
      <c r="IY36" s="437"/>
      <c r="IZ36" s="437"/>
      <c r="JA36" s="437"/>
      <c r="JB36" s="437"/>
      <c r="JC36" s="437"/>
      <c r="JD36" s="437"/>
    </row>
    <row r="37" spans="1:264" s="92" customFormat="1" ht="14.1" customHeight="1">
      <c r="A37" s="111">
        <v>-13</v>
      </c>
      <c r="B37" s="110">
        <v>25.34</v>
      </c>
      <c r="C37" s="110">
        <f t="shared" si="8"/>
        <v>0.23000000000000043</v>
      </c>
      <c r="D37" s="110">
        <v>25.57</v>
      </c>
      <c r="E37" s="110">
        <f t="shared" si="9"/>
        <v>5.7500000000000107E-2</v>
      </c>
      <c r="F37" s="791"/>
      <c r="G37" s="792"/>
      <c r="H37" s="792"/>
      <c r="I37" s="793"/>
      <c r="N37" s="590">
        <f t="shared" si="10"/>
        <v>25.34</v>
      </c>
      <c r="O37" s="100">
        <v>17</v>
      </c>
      <c r="P37" s="103">
        <v>1.54</v>
      </c>
      <c r="Q37" s="103">
        <v>-2.1</v>
      </c>
      <c r="R37" s="103">
        <f t="shared" si="0"/>
        <v>-0.56000000000000005</v>
      </c>
      <c r="S37" s="104">
        <v>5.65</v>
      </c>
      <c r="T37" s="104">
        <v>-4.45</v>
      </c>
      <c r="U37" s="105">
        <f t="shared" si="1"/>
        <v>1.2000000000000002</v>
      </c>
      <c r="V37" s="103">
        <f t="shared" si="6"/>
        <v>1.82</v>
      </c>
      <c r="W37" s="103">
        <f t="shared" si="7"/>
        <v>5.0500000000000007</v>
      </c>
      <c r="X37" s="103">
        <f t="shared" si="12"/>
        <v>-23.685000000000002</v>
      </c>
      <c r="Y37" s="103">
        <f t="shared" si="12"/>
        <v>23.69</v>
      </c>
      <c r="Z37" s="103">
        <f t="shared" si="3"/>
        <v>47.375</v>
      </c>
      <c r="AA37" s="103">
        <f t="shared" si="13"/>
        <v>47.375</v>
      </c>
      <c r="AB37" s="590">
        <v>47.71</v>
      </c>
      <c r="AC37" s="92">
        <f t="shared" si="5"/>
        <v>0.33500000000000085</v>
      </c>
      <c r="AF37" s="470">
        <v>3.980000000000004</v>
      </c>
      <c r="AG37" s="149">
        <v>6.8097500000000046</v>
      </c>
      <c r="AH37" s="149">
        <v>8.1989000000000036</v>
      </c>
      <c r="AI37" s="149">
        <v>9.1250000000000036</v>
      </c>
      <c r="AJ37" s="149">
        <v>9.58</v>
      </c>
      <c r="AK37" s="149">
        <v>10.06</v>
      </c>
      <c r="AL37" s="149">
        <v>10.46</v>
      </c>
      <c r="AM37" s="149">
        <v>10.77</v>
      </c>
      <c r="AN37" s="149">
        <v>12.365000000000006</v>
      </c>
      <c r="AO37" s="149">
        <v>13.355000000000008</v>
      </c>
      <c r="AP37" s="149">
        <v>14.02</v>
      </c>
      <c r="AQ37" s="149">
        <v>14.944000000000003</v>
      </c>
      <c r="AR37" s="149">
        <v>15.567700000000004</v>
      </c>
      <c r="AS37" s="149">
        <v>15.986965000000005</v>
      </c>
      <c r="AT37" s="149">
        <v>16.330000000000005</v>
      </c>
      <c r="AU37" s="149">
        <v>16.82</v>
      </c>
      <c r="AV37" s="149">
        <v>17.66</v>
      </c>
      <c r="AW37" s="149">
        <v>17.13</v>
      </c>
      <c r="AX37" s="149">
        <v>17.82</v>
      </c>
      <c r="AY37" s="149">
        <v>18.350000000000001</v>
      </c>
      <c r="AZ37" s="149">
        <v>19.18</v>
      </c>
      <c r="BA37" s="149">
        <v>18.761499999999998</v>
      </c>
      <c r="BB37" s="149">
        <v>22.464999999999996</v>
      </c>
      <c r="BC37" s="149">
        <v>23.81</v>
      </c>
      <c r="BD37" s="149">
        <v>24.52</v>
      </c>
      <c r="BE37" s="149">
        <v>25.4316</v>
      </c>
      <c r="BF37" s="149">
        <v>26.591640000000002</v>
      </c>
      <c r="BG37" s="149">
        <v>27.365000000000002</v>
      </c>
      <c r="BH37" s="149">
        <v>28.19</v>
      </c>
      <c r="BI37" s="149">
        <v>28.89</v>
      </c>
      <c r="BJ37" s="149">
        <v>29.47</v>
      </c>
      <c r="BK37" s="502">
        <v>30.612999999999996</v>
      </c>
      <c r="BL37" s="149">
        <v>30.31</v>
      </c>
      <c r="BM37" s="149">
        <v>32.214999999999989</v>
      </c>
      <c r="BN37" s="149">
        <v>35.81</v>
      </c>
      <c r="BO37" s="149">
        <v>36.880000000000003</v>
      </c>
      <c r="BP37" s="149">
        <v>37.909999999999997</v>
      </c>
      <c r="BQ37" s="149">
        <v>37.875</v>
      </c>
      <c r="BR37" s="149">
        <v>38.630000000000003</v>
      </c>
      <c r="BS37" s="149">
        <v>39.020000000000003</v>
      </c>
      <c r="BT37" s="149">
        <v>40</v>
      </c>
      <c r="BU37" s="517">
        <v>40.8628</v>
      </c>
      <c r="BV37" s="149">
        <v>40.450000000000003</v>
      </c>
      <c r="BW37" s="149">
        <v>40.049999999999997</v>
      </c>
      <c r="BX37" s="149">
        <v>40.65</v>
      </c>
      <c r="BY37" s="149">
        <v>40.98</v>
      </c>
      <c r="BZ37" s="149">
        <v>41.38</v>
      </c>
      <c r="CA37" s="149">
        <v>41.574999999999989</v>
      </c>
      <c r="CB37" s="149">
        <v>42.53</v>
      </c>
      <c r="CC37" s="149">
        <v>43.34</v>
      </c>
      <c r="CD37" s="149">
        <v>42.14</v>
      </c>
      <c r="CE37" s="149">
        <v>41.435000000000002</v>
      </c>
      <c r="CF37" s="149">
        <v>42.02</v>
      </c>
      <c r="CG37" s="149">
        <v>42.69</v>
      </c>
      <c r="CH37" s="149">
        <v>43.54</v>
      </c>
      <c r="CI37" s="149">
        <v>43.07</v>
      </c>
      <c r="CJ37" s="149">
        <v>44.36</v>
      </c>
      <c r="CK37" s="149">
        <v>44.11999999999999</v>
      </c>
      <c r="CL37" s="149">
        <v>45.919999999999987</v>
      </c>
      <c r="CM37" s="149">
        <v>46.580000000000005</v>
      </c>
      <c r="CN37" s="149">
        <v>47.09</v>
      </c>
      <c r="CO37" s="541">
        <v>48.03</v>
      </c>
      <c r="CP37" s="541">
        <v>48.083300000000001</v>
      </c>
      <c r="CQ37" s="541">
        <v>48.61</v>
      </c>
      <c r="CR37" s="541">
        <v>49.1</v>
      </c>
      <c r="CS37" s="548">
        <v>49.44</v>
      </c>
      <c r="CT37" s="541">
        <v>49.87</v>
      </c>
      <c r="CU37" s="541">
        <v>50.27</v>
      </c>
      <c r="CV37" s="541">
        <v>50.52</v>
      </c>
      <c r="CW37" s="541">
        <v>50.546000000000006</v>
      </c>
      <c r="CX37" s="541">
        <v>48.08420000000001</v>
      </c>
      <c r="CY37" s="541">
        <v>46.674260000000011</v>
      </c>
      <c r="CZ37" s="541">
        <v>47.61</v>
      </c>
      <c r="DA37" s="541">
        <v>46.31</v>
      </c>
      <c r="DB37" s="541">
        <v>47.14</v>
      </c>
      <c r="DC37" s="541">
        <v>47.360000000000007</v>
      </c>
      <c r="DD37" s="541">
        <v>47.88</v>
      </c>
      <c r="DE37" s="541">
        <v>46.214999999999996</v>
      </c>
      <c r="DF37" s="541">
        <v>46.68</v>
      </c>
      <c r="DG37" s="541">
        <v>47.19</v>
      </c>
      <c r="DH37" s="541">
        <v>46.575749999999999</v>
      </c>
      <c r="DI37" s="541">
        <v>47.04</v>
      </c>
      <c r="DJ37" s="541">
        <v>45.505000000000003</v>
      </c>
      <c r="DK37" s="541">
        <v>46.87</v>
      </c>
      <c r="DL37" s="541">
        <v>47.57</v>
      </c>
      <c r="DM37" s="149">
        <v>44.987000000000009</v>
      </c>
      <c r="DN37" s="149">
        <v>43.88000000000001</v>
      </c>
      <c r="DO37" s="149">
        <v>44.85</v>
      </c>
      <c r="DP37" s="149">
        <v>44.19</v>
      </c>
      <c r="DQ37" s="149">
        <v>45.02</v>
      </c>
      <c r="DR37" s="149">
        <v>45.81</v>
      </c>
      <c r="DS37" s="149">
        <v>44.37</v>
      </c>
      <c r="DT37" s="149">
        <v>43.594999999999999</v>
      </c>
      <c r="DU37" s="574">
        <v>43.86</v>
      </c>
      <c r="DV37" s="149">
        <v>44.3</v>
      </c>
      <c r="DW37" s="149">
        <v>44.74</v>
      </c>
      <c r="DX37" s="149">
        <v>42.872500000000002</v>
      </c>
      <c r="DY37" s="149">
        <v>41.1295</v>
      </c>
      <c r="DZ37" s="149">
        <v>39.691524999999999</v>
      </c>
      <c r="EA37" s="149">
        <v>37.89</v>
      </c>
      <c r="EB37" s="149">
        <v>37.51</v>
      </c>
      <c r="EC37" s="149">
        <v>37.96</v>
      </c>
      <c r="ED37" s="149">
        <v>38.380000000000003</v>
      </c>
      <c r="EE37" s="149">
        <v>38.729999999999997</v>
      </c>
      <c r="EF37" s="149">
        <v>38.96</v>
      </c>
      <c r="EG37" s="149">
        <v>38.65</v>
      </c>
      <c r="EH37" s="149">
        <v>38.040000000000006</v>
      </c>
      <c r="EI37" s="149">
        <v>38.61</v>
      </c>
      <c r="EJ37" s="593">
        <v>39</v>
      </c>
      <c r="EK37" s="594">
        <v>39.270000000000003</v>
      </c>
      <c r="EL37" s="149">
        <v>38.880000000000003</v>
      </c>
      <c r="EM37" s="596">
        <v>39.15</v>
      </c>
      <c r="EN37" s="597">
        <v>39.74</v>
      </c>
      <c r="EO37" s="149">
        <v>39.46</v>
      </c>
      <c r="EP37" s="600">
        <v>39.68</v>
      </c>
      <c r="EQ37" s="601">
        <v>39.28</v>
      </c>
      <c r="ER37" s="602">
        <v>39.520000000000003</v>
      </c>
      <c r="ES37" s="149">
        <v>38.9</v>
      </c>
      <c r="ET37" s="149">
        <v>38.51</v>
      </c>
      <c r="EU37" s="149">
        <v>38.97</v>
      </c>
      <c r="EV37" s="149">
        <v>38.619999999999997</v>
      </c>
      <c r="EW37" s="283">
        <v>39.01</v>
      </c>
      <c r="EX37" s="284">
        <v>38.74</v>
      </c>
      <c r="EY37" s="286">
        <v>40.29</v>
      </c>
      <c r="EZ37" s="615">
        <v>39.81</v>
      </c>
      <c r="FA37" s="288">
        <v>39.53</v>
      </c>
      <c r="FB37" s="289">
        <v>42.7605</v>
      </c>
      <c r="FC37" s="290">
        <v>44.145000000000003</v>
      </c>
      <c r="FD37" s="291">
        <v>44.45</v>
      </c>
      <c r="FE37" s="292">
        <v>44.85</v>
      </c>
      <c r="FF37" s="293"/>
      <c r="FG37" s="292"/>
      <c r="FH37" s="295"/>
      <c r="FI37" s="296"/>
      <c r="FJ37" s="297"/>
      <c r="FK37" s="298"/>
      <c r="FL37" s="299"/>
      <c r="FM37" s="300"/>
      <c r="FN37" s="301"/>
      <c r="FO37" s="303"/>
      <c r="FP37" s="304"/>
      <c r="FQ37" s="305"/>
      <c r="FR37" s="306"/>
      <c r="FS37" s="307"/>
      <c r="FT37" s="309"/>
      <c r="FU37" s="309"/>
      <c r="FV37" s="310"/>
      <c r="FW37" s="309"/>
      <c r="FX37" s="309"/>
      <c r="FY37" s="313"/>
      <c r="FZ37" s="316"/>
      <c r="GA37" s="316"/>
      <c r="GB37" s="317"/>
      <c r="GC37" s="319"/>
      <c r="GD37" s="319"/>
      <c r="GE37" s="320"/>
      <c r="GF37" s="321"/>
      <c r="GG37" s="323"/>
      <c r="GH37" s="325"/>
      <c r="GI37" s="326"/>
      <c r="GJ37" s="323"/>
      <c r="GK37" s="323"/>
      <c r="GL37" s="323"/>
      <c r="GM37" s="323"/>
      <c r="GN37" s="323"/>
      <c r="GO37" s="323"/>
      <c r="GP37" s="323"/>
      <c r="GQ37" s="321"/>
      <c r="GR37" s="321"/>
      <c r="GS37" s="334"/>
      <c r="GT37" s="336"/>
      <c r="GU37" s="347"/>
      <c r="GV37" s="347"/>
      <c r="GW37" s="347"/>
      <c r="GX37" s="347"/>
      <c r="GY37" s="352"/>
      <c r="GZ37" s="352"/>
      <c r="HA37" s="352"/>
      <c r="HB37" s="352"/>
      <c r="HC37" s="352"/>
      <c r="HD37" s="355"/>
      <c r="HE37" s="359"/>
      <c r="HF37" s="352"/>
      <c r="HG37" s="364"/>
      <c r="HH37" s="369"/>
      <c r="HI37" s="373"/>
      <c r="HJ37" s="375"/>
      <c r="HK37" s="352"/>
      <c r="HL37" s="352"/>
      <c r="HM37" s="352"/>
      <c r="HN37" s="352"/>
      <c r="HO37" s="386"/>
      <c r="HP37" s="390"/>
      <c r="HQ37" s="392"/>
      <c r="HR37" s="395"/>
      <c r="HS37" s="396"/>
      <c r="HT37" s="399"/>
      <c r="HU37" s="390"/>
      <c r="HV37" s="390"/>
      <c r="HW37" s="390"/>
      <c r="HX37" s="390"/>
      <c r="HY37" s="402"/>
      <c r="HZ37" s="404"/>
      <c r="IA37" s="390"/>
      <c r="IB37" s="390"/>
      <c r="IC37" s="390"/>
      <c r="ID37" s="390"/>
      <c r="IE37" s="409"/>
      <c r="IF37" s="413"/>
      <c r="IG37" s="415"/>
      <c r="IH37" s="418"/>
      <c r="II37" s="420"/>
      <c r="IJ37" s="422"/>
      <c r="IK37" s="425"/>
      <c r="IL37" s="427"/>
      <c r="IM37" s="428"/>
      <c r="IN37" s="429"/>
      <c r="IO37" s="431"/>
      <c r="IP37" s="433"/>
      <c r="IQ37" s="434"/>
      <c r="IR37" s="435"/>
      <c r="IS37" s="436"/>
      <c r="IT37" s="437"/>
      <c r="IU37" s="437"/>
      <c r="IV37" s="437"/>
      <c r="IW37" s="437"/>
      <c r="IX37" s="437"/>
      <c r="IY37" s="437"/>
      <c r="IZ37" s="437"/>
      <c r="JA37" s="437"/>
      <c r="JB37" s="437"/>
      <c r="JC37" s="437"/>
      <c r="JD37" s="437"/>
    </row>
    <row r="38" spans="1:264" s="92" customFormat="1" ht="14.1" customHeight="1">
      <c r="A38" s="111">
        <v>-13.5</v>
      </c>
      <c r="B38" s="110">
        <v>28.06</v>
      </c>
      <c r="C38" s="110">
        <f t="shared" si="8"/>
        <v>0.25</v>
      </c>
      <c r="D38" s="110">
        <v>28.31</v>
      </c>
      <c r="E38" s="110">
        <f t="shared" si="9"/>
        <v>6.25E-2</v>
      </c>
      <c r="F38" s="791"/>
      <c r="G38" s="792"/>
      <c r="H38" s="792"/>
      <c r="I38" s="793"/>
      <c r="N38" s="590">
        <f t="shared" si="10"/>
        <v>28.06</v>
      </c>
      <c r="O38" s="100">
        <v>17.5</v>
      </c>
      <c r="P38" s="103">
        <v>0.85</v>
      </c>
      <c r="Q38" s="103">
        <v>0.55000000000000004</v>
      </c>
      <c r="R38" s="103">
        <f t="shared" si="0"/>
        <v>1.4</v>
      </c>
      <c r="S38" s="104">
        <v>2.87</v>
      </c>
      <c r="T38" s="104">
        <v>-1.55</v>
      </c>
      <c r="U38" s="105">
        <f t="shared" si="1"/>
        <v>1.32</v>
      </c>
      <c r="V38" s="103">
        <f t="shared" si="6"/>
        <v>0.14999999999999997</v>
      </c>
      <c r="W38" s="103">
        <f t="shared" si="7"/>
        <v>2.21</v>
      </c>
      <c r="X38" s="103">
        <f t="shared" si="12"/>
        <v>-23.535000000000004</v>
      </c>
      <c r="Y38" s="103">
        <f t="shared" si="12"/>
        <v>25.900000000000002</v>
      </c>
      <c r="Z38" s="103">
        <f t="shared" si="3"/>
        <v>49.435000000000002</v>
      </c>
      <c r="AA38" s="103">
        <f t="shared" si="13"/>
        <v>49.435000000000002</v>
      </c>
      <c r="AB38" s="590">
        <v>49.78</v>
      </c>
      <c r="AC38" s="92">
        <f t="shared" si="5"/>
        <v>0.34499999999999886</v>
      </c>
      <c r="AF38" s="470">
        <v>4.6700000000000017</v>
      </c>
      <c r="AG38" s="149">
        <v>7.4832500000000035</v>
      </c>
      <c r="AH38" s="149">
        <v>8.8643000000000036</v>
      </c>
      <c r="AI38" s="149">
        <v>9.7850000000000037</v>
      </c>
      <c r="AJ38" s="149">
        <v>10.27</v>
      </c>
      <c r="AK38" s="149">
        <v>10.78</v>
      </c>
      <c r="AL38" s="149">
        <v>11.21</v>
      </c>
      <c r="AM38" s="149">
        <v>11.55</v>
      </c>
      <c r="AN38" s="149">
        <v>12.795000000000005</v>
      </c>
      <c r="AO38" s="149">
        <v>13.625000000000007</v>
      </c>
      <c r="AP38" s="149">
        <v>14.31</v>
      </c>
      <c r="AQ38" s="149">
        <v>15.270000000000003</v>
      </c>
      <c r="AR38" s="149">
        <v>15.918000000000005</v>
      </c>
      <c r="AS38" s="149">
        <v>16.353600000000007</v>
      </c>
      <c r="AT38" s="149">
        <v>16.710000000000008</v>
      </c>
      <c r="AU38" s="149">
        <v>17.21</v>
      </c>
      <c r="AV38" s="149">
        <v>18.07</v>
      </c>
      <c r="AW38" s="149">
        <v>17.53</v>
      </c>
      <c r="AX38" s="149">
        <v>18.23</v>
      </c>
      <c r="AY38" s="149">
        <v>18.78</v>
      </c>
      <c r="AZ38" s="149">
        <v>19.63</v>
      </c>
      <c r="BA38" s="149">
        <v>19.172499999999996</v>
      </c>
      <c r="BB38" s="149">
        <v>22.644999999999996</v>
      </c>
      <c r="BC38" s="149">
        <v>24</v>
      </c>
      <c r="BD38" s="149">
        <v>24.72</v>
      </c>
      <c r="BE38" s="149">
        <v>25.642199999999999</v>
      </c>
      <c r="BF38" s="149">
        <v>26.942880000000002</v>
      </c>
      <c r="BG38" s="149">
        <v>27.810000000000002</v>
      </c>
      <c r="BH38" s="149">
        <v>28.64</v>
      </c>
      <c r="BI38" s="149">
        <v>29.36</v>
      </c>
      <c r="BJ38" s="149">
        <v>29.95</v>
      </c>
      <c r="BK38" s="502">
        <v>31.1065</v>
      </c>
      <c r="BL38" s="149">
        <v>30.8</v>
      </c>
      <c r="BM38" s="149">
        <v>32.727499999999999</v>
      </c>
      <c r="BN38" s="149">
        <v>36.340000000000003</v>
      </c>
      <c r="BO38" s="149">
        <v>37.43</v>
      </c>
      <c r="BP38" s="149">
        <v>38.479999999999997</v>
      </c>
      <c r="BQ38" s="149">
        <v>38.355000000000004</v>
      </c>
      <c r="BR38" s="149">
        <v>39.119999999999997</v>
      </c>
      <c r="BS38" s="149">
        <v>39.51</v>
      </c>
      <c r="BT38" s="149">
        <v>40.5</v>
      </c>
      <c r="BU38" s="517">
        <v>41.375999999999998</v>
      </c>
      <c r="BV38" s="149">
        <v>40.96</v>
      </c>
      <c r="BW38" s="149">
        <v>40.549999999999997</v>
      </c>
      <c r="BX38" s="149">
        <v>41.16</v>
      </c>
      <c r="BY38" s="149">
        <v>41.49</v>
      </c>
      <c r="BZ38" s="149">
        <v>41.93</v>
      </c>
      <c r="CA38" s="149">
        <v>42.129999999999995</v>
      </c>
      <c r="CB38" s="149">
        <v>43.1</v>
      </c>
      <c r="CC38" s="149">
        <v>43.92</v>
      </c>
      <c r="CD38" s="149">
        <v>42.7</v>
      </c>
      <c r="CE38" s="149">
        <v>42.055000000000007</v>
      </c>
      <c r="CF38" s="149">
        <v>42.64</v>
      </c>
      <c r="CG38" s="149">
        <v>43.32</v>
      </c>
      <c r="CH38" s="149">
        <v>44.19</v>
      </c>
      <c r="CI38" s="149">
        <v>43.965000000000003</v>
      </c>
      <c r="CJ38" s="149">
        <v>45.28</v>
      </c>
      <c r="CK38" s="149">
        <v>45.194999999999993</v>
      </c>
      <c r="CL38" s="149">
        <v>47.082499999999996</v>
      </c>
      <c r="CM38" s="149">
        <v>48.14</v>
      </c>
      <c r="CN38" s="149">
        <v>48.67</v>
      </c>
      <c r="CO38" s="541">
        <v>49.64</v>
      </c>
      <c r="CP38" s="541">
        <v>49.730200000000004</v>
      </c>
      <c r="CQ38" s="541">
        <v>50.28</v>
      </c>
      <c r="CR38" s="541">
        <v>50.78</v>
      </c>
      <c r="CS38" s="548">
        <v>51.14</v>
      </c>
      <c r="CT38" s="541">
        <v>51.82</v>
      </c>
      <c r="CU38" s="541">
        <v>52.23</v>
      </c>
      <c r="CV38" s="541">
        <v>52.49</v>
      </c>
      <c r="CW38" s="541">
        <v>52.533999999999999</v>
      </c>
      <c r="CX38" s="541">
        <v>50.205300000000008</v>
      </c>
      <c r="CY38" s="541">
        <v>48.871590000000012</v>
      </c>
      <c r="CZ38" s="541">
        <v>49.85</v>
      </c>
      <c r="DA38" s="541">
        <v>48.660000000000004</v>
      </c>
      <c r="DB38" s="541">
        <v>49.54</v>
      </c>
      <c r="DC38" s="541">
        <v>49.915000000000006</v>
      </c>
      <c r="DD38" s="541">
        <v>50.46</v>
      </c>
      <c r="DE38" s="541">
        <v>48.8</v>
      </c>
      <c r="DF38" s="541">
        <v>49.29</v>
      </c>
      <c r="DG38" s="541">
        <v>49.83</v>
      </c>
      <c r="DH38" s="541">
        <v>49.298999999999999</v>
      </c>
      <c r="DI38" s="541">
        <v>49.79</v>
      </c>
      <c r="DJ38" s="541">
        <v>48.314999999999998</v>
      </c>
      <c r="DK38" s="541">
        <v>49.76</v>
      </c>
      <c r="DL38" s="541">
        <v>50.51</v>
      </c>
      <c r="DM38" s="149">
        <v>47.860500000000002</v>
      </c>
      <c r="DN38" s="149">
        <v>46.725000000000009</v>
      </c>
      <c r="DO38" s="149">
        <v>47.75</v>
      </c>
      <c r="DP38" s="149">
        <v>47.19</v>
      </c>
      <c r="DQ38" s="149">
        <v>47.97</v>
      </c>
      <c r="DR38" s="149">
        <v>48.72</v>
      </c>
      <c r="DS38" s="149">
        <v>47.4</v>
      </c>
      <c r="DT38" s="149">
        <v>46.69</v>
      </c>
      <c r="DU38" s="574">
        <v>46.97</v>
      </c>
      <c r="DV38" s="149">
        <v>47.44</v>
      </c>
      <c r="DW38" s="149">
        <v>47.91</v>
      </c>
      <c r="DX38" s="149">
        <v>46.021499999999996</v>
      </c>
      <c r="DY38" s="149">
        <v>44.258899999999997</v>
      </c>
      <c r="DZ38" s="149">
        <v>42.804755</v>
      </c>
      <c r="EA38" s="149">
        <v>41.015000000000001</v>
      </c>
      <c r="EB38" s="149">
        <v>40.6</v>
      </c>
      <c r="EC38" s="149">
        <v>41.09</v>
      </c>
      <c r="ED38" s="149">
        <v>41.54</v>
      </c>
      <c r="EE38" s="149">
        <v>41.91</v>
      </c>
      <c r="EF38" s="149">
        <v>42.16</v>
      </c>
      <c r="EG38" s="149">
        <v>41.82</v>
      </c>
      <c r="EH38" s="149">
        <v>41.28</v>
      </c>
      <c r="EI38" s="149">
        <v>41.9</v>
      </c>
      <c r="EJ38" s="593">
        <v>42.32</v>
      </c>
      <c r="EK38" s="594">
        <v>42.62</v>
      </c>
      <c r="EL38" s="149">
        <v>42.19</v>
      </c>
      <c r="EM38" s="596">
        <v>42.49</v>
      </c>
      <c r="EN38" s="597">
        <v>43.13</v>
      </c>
      <c r="EO38" s="149">
        <v>42.83</v>
      </c>
      <c r="EP38" s="600">
        <v>43.07</v>
      </c>
      <c r="EQ38" s="601">
        <v>42.64</v>
      </c>
      <c r="ER38" s="602">
        <v>42.9</v>
      </c>
      <c r="ES38" s="149">
        <v>42.22</v>
      </c>
      <c r="ET38" s="149">
        <v>41.8</v>
      </c>
      <c r="EU38" s="149">
        <v>42.3</v>
      </c>
      <c r="EV38" s="149">
        <v>41.92</v>
      </c>
      <c r="EW38" s="283">
        <v>42.34</v>
      </c>
      <c r="EX38" s="284">
        <v>42.04</v>
      </c>
      <c r="EY38" s="286">
        <v>43.72</v>
      </c>
      <c r="EZ38" s="615">
        <v>43.2</v>
      </c>
      <c r="FA38" s="288">
        <v>42.9</v>
      </c>
      <c r="FB38" s="289">
        <v>46.032499999999999</v>
      </c>
      <c r="FC38" s="290">
        <v>47.375</v>
      </c>
      <c r="FD38" s="291">
        <v>47.71</v>
      </c>
      <c r="FE38" s="292">
        <v>48.14</v>
      </c>
      <c r="FF38" s="293"/>
      <c r="FG38" s="292"/>
      <c r="FH38" s="295"/>
      <c r="FI38" s="296"/>
      <c r="FJ38" s="297"/>
      <c r="FK38" s="298"/>
      <c r="FL38" s="299"/>
      <c r="FM38" s="300"/>
      <c r="FN38" s="301"/>
      <c r="FO38" s="303"/>
      <c r="FP38" s="304"/>
      <c r="FQ38" s="305"/>
      <c r="FR38" s="306"/>
      <c r="FS38" s="307"/>
      <c r="FT38" s="309"/>
      <c r="FU38" s="309"/>
      <c r="FV38" s="310"/>
      <c r="FW38" s="309"/>
      <c r="FX38" s="309"/>
      <c r="FY38" s="313"/>
      <c r="FZ38" s="316"/>
      <c r="GA38" s="316"/>
      <c r="GB38" s="317"/>
      <c r="GC38" s="319"/>
      <c r="GD38" s="319"/>
      <c r="GE38" s="320"/>
      <c r="GF38" s="321"/>
      <c r="GG38" s="323"/>
      <c r="GH38" s="325"/>
      <c r="GI38" s="326"/>
      <c r="GJ38" s="323"/>
      <c r="GK38" s="323"/>
      <c r="GL38" s="323"/>
      <c r="GM38" s="323"/>
      <c r="GN38" s="323"/>
      <c r="GO38" s="323"/>
      <c r="GP38" s="323"/>
      <c r="GQ38" s="321"/>
      <c r="GR38" s="321"/>
      <c r="GS38" s="334"/>
      <c r="GT38" s="336"/>
      <c r="GU38" s="347"/>
      <c r="GV38" s="347"/>
      <c r="GW38" s="347"/>
      <c r="GX38" s="347"/>
      <c r="GY38" s="352"/>
      <c r="GZ38" s="352"/>
      <c r="HA38" s="352"/>
      <c r="HB38" s="352"/>
      <c r="HC38" s="352"/>
      <c r="HD38" s="355"/>
      <c r="HE38" s="359"/>
      <c r="HF38" s="352"/>
      <c r="HG38" s="364"/>
      <c r="HH38" s="369"/>
      <c r="HI38" s="373"/>
      <c r="HJ38" s="375"/>
      <c r="HK38" s="352"/>
      <c r="HL38" s="352"/>
      <c r="HM38" s="352"/>
      <c r="HN38" s="352"/>
      <c r="HO38" s="386"/>
      <c r="HP38" s="390"/>
      <c r="HQ38" s="392"/>
      <c r="HR38" s="395"/>
      <c r="HS38" s="396"/>
      <c r="HT38" s="399"/>
      <c r="HU38" s="390"/>
      <c r="HV38" s="390"/>
      <c r="HW38" s="390"/>
      <c r="HX38" s="390"/>
      <c r="HY38" s="402"/>
      <c r="HZ38" s="404"/>
      <c r="IA38" s="390"/>
      <c r="IB38" s="390"/>
      <c r="IC38" s="390"/>
      <c r="ID38" s="390"/>
      <c r="IE38" s="409"/>
      <c r="IF38" s="413"/>
      <c r="IG38" s="415"/>
      <c r="IH38" s="418"/>
      <c r="II38" s="420"/>
      <c r="IJ38" s="422"/>
      <c r="IK38" s="425"/>
      <c r="IL38" s="427"/>
      <c r="IM38" s="428"/>
      <c r="IN38" s="429"/>
      <c r="IO38" s="431"/>
      <c r="IP38" s="433"/>
      <c r="IQ38" s="434"/>
      <c r="IR38" s="435"/>
      <c r="IS38" s="436"/>
      <c r="IT38" s="437"/>
      <c r="IU38" s="437"/>
      <c r="IV38" s="437"/>
      <c r="IW38" s="437"/>
      <c r="IX38" s="437"/>
      <c r="IY38" s="437"/>
      <c r="IZ38" s="437"/>
      <c r="JA38" s="437"/>
      <c r="JB38" s="437"/>
      <c r="JC38" s="437"/>
      <c r="JD38" s="437"/>
    </row>
    <row r="39" spans="1:264" s="92" customFormat="1" ht="14.1" customHeight="1">
      <c r="A39" s="111">
        <v>-14</v>
      </c>
      <c r="B39" s="110">
        <v>30.96</v>
      </c>
      <c r="C39" s="110">
        <f t="shared" si="8"/>
        <v>0.27999999999999758</v>
      </c>
      <c r="D39" s="110">
        <v>31.24</v>
      </c>
      <c r="E39" s="110">
        <f t="shared" si="9"/>
        <v>6.9999999999999396E-2</v>
      </c>
      <c r="F39" s="791"/>
      <c r="G39" s="792"/>
      <c r="H39" s="792"/>
      <c r="I39" s="793"/>
      <c r="N39" s="590">
        <f t="shared" si="10"/>
        <v>30.96</v>
      </c>
      <c r="O39" s="100">
        <v>18</v>
      </c>
      <c r="P39" s="103">
        <v>-1.69</v>
      </c>
      <c r="Q39" s="103">
        <v>2.97</v>
      </c>
      <c r="R39" s="103">
        <f t="shared" si="0"/>
        <v>1.2800000000000002</v>
      </c>
      <c r="S39" s="104">
        <v>0.09</v>
      </c>
      <c r="T39" s="104">
        <v>1.1599999999999999</v>
      </c>
      <c r="U39" s="105">
        <f t="shared" si="1"/>
        <v>1.25</v>
      </c>
      <c r="V39" s="103">
        <f t="shared" si="6"/>
        <v>-2.33</v>
      </c>
      <c r="W39" s="103">
        <f t="shared" si="7"/>
        <v>-0.53499999999999992</v>
      </c>
      <c r="X39" s="103">
        <f t="shared" si="12"/>
        <v>-25.865000000000002</v>
      </c>
      <c r="Y39" s="103">
        <f t="shared" si="12"/>
        <v>25.365000000000002</v>
      </c>
      <c r="Z39" s="103">
        <f t="shared" si="3"/>
        <v>51.230000000000004</v>
      </c>
      <c r="AA39" s="103">
        <f t="shared" si="13"/>
        <v>51.230000000000004</v>
      </c>
      <c r="AB39" s="590">
        <v>51.59</v>
      </c>
      <c r="AC39" s="92">
        <f t="shared" si="5"/>
        <v>0.35999999999999943</v>
      </c>
      <c r="AF39" s="470">
        <v>4.360000000000003</v>
      </c>
      <c r="AG39" s="149">
        <v>6.3262500000000053</v>
      </c>
      <c r="AH39" s="149">
        <v>7.2915000000000054</v>
      </c>
      <c r="AI39" s="149">
        <v>7.9350000000000058</v>
      </c>
      <c r="AJ39" s="149">
        <v>8.33</v>
      </c>
      <c r="AK39" s="149">
        <v>8.75</v>
      </c>
      <c r="AL39" s="149">
        <v>9.1</v>
      </c>
      <c r="AM39" s="149">
        <v>9.3699999999999992</v>
      </c>
      <c r="AN39" s="149">
        <v>12.235000000000007</v>
      </c>
      <c r="AO39" s="149">
        <v>12.905000000000008</v>
      </c>
      <c r="AP39" s="149">
        <v>13.55</v>
      </c>
      <c r="AQ39" s="149">
        <v>14.576000000000004</v>
      </c>
      <c r="AR39" s="149">
        <v>15.268550000000007</v>
      </c>
      <c r="AS39" s="149">
        <v>15.734097500000008</v>
      </c>
      <c r="AT39" s="149">
        <v>16.115000000000009</v>
      </c>
      <c r="AU39" s="149">
        <v>16.600000000000001</v>
      </c>
      <c r="AV39" s="149">
        <v>17.43</v>
      </c>
      <c r="AW39" s="149">
        <v>16.91</v>
      </c>
      <c r="AX39" s="149">
        <v>17.59</v>
      </c>
      <c r="AY39" s="149">
        <v>18.12</v>
      </c>
      <c r="AZ39" s="149">
        <v>18.940000000000001</v>
      </c>
      <c r="BA39" s="149">
        <v>18.482499999999998</v>
      </c>
      <c r="BB39" s="149">
        <v>22.019999999999996</v>
      </c>
      <c r="BC39" s="149">
        <v>23.34</v>
      </c>
      <c r="BD39" s="149">
        <v>24.04</v>
      </c>
      <c r="BE39" s="149">
        <v>24.930399999999999</v>
      </c>
      <c r="BF39" s="149">
        <v>26.856160000000003</v>
      </c>
      <c r="BG39" s="149">
        <v>28.140000000000004</v>
      </c>
      <c r="BH39" s="149">
        <v>28.98</v>
      </c>
      <c r="BI39" s="149">
        <v>29.7</v>
      </c>
      <c r="BJ39" s="149">
        <v>30.29</v>
      </c>
      <c r="BK39" s="502">
        <v>31.46</v>
      </c>
      <c r="BL39" s="149">
        <v>31.15</v>
      </c>
      <c r="BM39" s="149">
        <v>33.1</v>
      </c>
      <c r="BN39" s="149">
        <v>35.805000000000007</v>
      </c>
      <c r="BO39" s="149">
        <v>36.880000000000003</v>
      </c>
      <c r="BP39" s="149">
        <v>37.909999999999997</v>
      </c>
      <c r="BQ39" s="149">
        <v>37.740000000000009</v>
      </c>
      <c r="BR39" s="149">
        <v>38.49</v>
      </c>
      <c r="BS39" s="149">
        <v>38.869999999999997</v>
      </c>
      <c r="BT39" s="149">
        <v>39.840000000000003</v>
      </c>
      <c r="BU39" s="517">
        <v>40.732800000000005</v>
      </c>
      <c r="BV39" s="149">
        <v>40.33</v>
      </c>
      <c r="BW39" s="149">
        <v>39.93</v>
      </c>
      <c r="BX39" s="149">
        <v>40.53</v>
      </c>
      <c r="BY39" s="149">
        <v>40.85</v>
      </c>
      <c r="BZ39" s="149">
        <v>41.35</v>
      </c>
      <c r="CA39" s="149">
        <v>41.589999999999989</v>
      </c>
      <c r="CB39" s="149">
        <v>42.55</v>
      </c>
      <c r="CC39" s="149">
        <v>43.37</v>
      </c>
      <c r="CD39" s="149">
        <v>42.16</v>
      </c>
      <c r="CE39" s="149">
        <v>41.585000000000008</v>
      </c>
      <c r="CF39" s="149">
        <v>42.17</v>
      </c>
      <c r="CG39" s="149">
        <v>42.84</v>
      </c>
      <c r="CH39" s="149">
        <v>43.7</v>
      </c>
      <c r="CI39" s="149">
        <v>43.725000000000001</v>
      </c>
      <c r="CJ39" s="149">
        <v>45.04</v>
      </c>
      <c r="CK39" s="149">
        <v>45.11999999999999</v>
      </c>
      <c r="CL39" s="149">
        <v>47.294999999999987</v>
      </c>
      <c r="CM39" s="149">
        <v>48.50500000000001</v>
      </c>
      <c r="CN39" s="149">
        <v>49.04</v>
      </c>
      <c r="CO39" s="541">
        <v>50.02</v>
      </c>
      <c r="CP39" s="541">
        <v>50.204500000000003</v>
      </c>
      <c r="CQ39" s="541">
        <v>50.76</v>
      </c>
      <c r="CR39" s="541">
        <v>51.27</v>
      </c>
      <c r="CS39" s="548">
        <v>51.63</v>
      </c>
      <c r="CT39" s="541">
        <v>52.440000000000005</v>
      </c>
      <c r="CU39" s="541">
        <v>52.86</v>
      </c>
      <c r="CV39" s="541">
        <v>53.12</v>
      </c>
      <c r="CW39" s="541">
        <v>53.21</v>
      </c>
      <c r="CX39" s="541">
        <v>51.103500000000004</v>
      </c>
      <c r="CY39" s="541">
        <v>49.897050000000007</v>
      </c>
      <c r="CZ39" s="541">
        <v>50.89</v>
      </c>
      <c r="DA39" s="541">
        <v>49.910000000000004</v>
      </c>
      <c r="DB39" s="541">
        <v>50.81</v>
      </c>
      <c r="DC39" s="541">
        <v>51.190000000000012</v>
      </c>
      <c r="DD39" s="541">
        <v>51.75</v>
      </c>
      <c r="DE39" s="541">
        <v>50.265000000000001</v>
      </c>
      <c r="DF39" s="541">
        <v>50.77</v>
      </c>
      <c r="DG39" s="541">
        <v>51.33</v>
      </c>
      <c r="DH39" s="541">
        <v>51.015000000000001</v>
      </c>
      <c r="DI39" s="541">
        <v>51.53</v>
      </c>
      <c r="DJ39" s="541">
        <v>50.204999999999998</v>
      </c>
      <c r="DK39" s="541">
        <v>51.71</v>
      </c>
      <c r="DL39" s="541">
        <v>52.49</v>
      </c>
      <c r="DM39" s="149">
        <v>49.725000000000009</v>
      </c>
      <c r="DN39" s="149">
        <v>48.540000000000006</v>
      </c>
      <c r="DO39" s="149">
        <v>49.61</v>
      </c>
      <c r="DP39" s="149">
        <v>49.12</v>
      </c>
      <c r="DQ39" s="149">
        <v>49.87</v>
      </c>
      <c r="DR39" s="149">
        <v>50.59</v>
      </c>
      <c r="DS39" s="149">
        <v>49.38</v>
      </c>
      <c r="DT39" s="149">
        <v>48.730000000000004</v>
      </c>
      <c r="DU39" s="574">
        <v>49.02</v>
      </c>
      <c r="DV39" s="149">
        <v>49.51</v>
      </c>
      <c r="DW39" s="149">
        <v>50.01</v>
      </c>
      <c r="DX39" s="149">
        <v>48.093000000000004</v>
      </c>
      <c r="DY39" s="149">
        <v>46.303800000000003</v>
      </c>
      <c r="DZ39" s="149">
        <v>44.827710000000003</v>
      </c>
      <c r="EA39" s="149">
        <v>43.035000000000004</v>
      </c>
      <c r="EB39" s="149">
        <v>42.6</v>
      </c>
      <c r="EC39" s="149">
        <v>43.11</v>
      </c>
      <c r="ED39" s="149">
        <v>43.58</v>
      </c>
      <c r="EE39" s="149">
        <v>43.97</v>
      </c>
      <c r="EF39" s="149">
        <v>44.23</v>
      </c>
      <c r="EG39" s="149">
        <v>43.88</v>
      </c>
      <c r="EH39" s="149">
        <v>43.405000000000001</v>
      </c>
      <c r="EI39" s="149">
        <v>44.06</v>
      </c>
      <c r="EJ39" s="593">
        <v>44.5</v>
      </c>
      <c r="EK39" s="594">
        <v>44.81</v>
      </c>
      <c r="EL39" s="149">
        <v>44.36</v>
      </c>
      <c r="EM39" s="596">
        <v>44.67</v>
      </c>
      <c r="EN39" s="597">
        <v>45.34</v>
      </c>
      <c r="EO39" s="149">
        <v>45.02</v>
      </c>
      <c r="EP39" s="600">
        <v>45.27</v>
      </c>
      <c r="EQ39" s="601">
        <v>44.82</v>
      </c>
      <c r="ER39" s="602">
        <v>45.09</v>
      </c>
      <c r="ES39" s="149">
        <v>44.38</v>
      </c>
      <c r="ET39" s="149">
        <v>43.94</v>
      </c>
      <c r="EU39" s="149">
        <v>44.47</v>
      </c>
      <c r="EV39" s="149">
        <v>44.07</v>
      </c>
      <c r="EW39" s="283">
        <v>44.51</v>
      </c>
      <c r="EX39" s="284">
        <v>44.2</v>
      </c>
      <c r="EY39" s="286">
        <v>45.97</v>
      </c>
      <c r="EZ39" s="615">
        <v>45.42</v>
      </c>
      <c r="FA39" s="288">
        <v>45.1</v>
      </c>
      <c r="FB39" s="289">
        <v>48.134500000000003</v>
      </c>
      <c r="FC39" s="290">
        <v>49.435000000000002</v>
      </c>
      <c r="FD39" s="291">
        <v>49.78</v>
      </c>
      <c r="FE39" s="292">
        <v>50.23</v>
      </c>
      <c r="FF39" s="293"/>
      <c r="FG39" s="292"/>
      <c r="FH39" s="295"/>
      <c r="FI39" s="296"/>
      <c r="FJ39" s="297"/>
      <c r="FK39" s="298"/>
      <c r="FL39" s="299"/>
      <c r="FM39" s="300"/>
      <c r="FN39" s="301"/>
      <c r="FO39" s="303"/>
      <c r="FP39" s="304"/>
      <c r="FQ39" s="305"/>
      <c r="FR39" s="306"/>
      <c r="FS39" s="307"/>
      <c r="FT39" s="309"/>
      <c r="FU39" s="309"/>
      <c r="FV39" s="310"/>
      <c r="FW39" s="309"/>
      <c r="FX39" s="309"/>
      <c r="FY39" s="313"/>
      <c r="FZ39" s="316"/>
      <c r="GA39" s="316"/>
      <c r="GB39" s="317"/>
      <c r="GC39" s="319"/>
      <c r="GD39" s="319"/>
      <c r="GE39" s="320"/>
      <c r="GF39" s="321"/>
      <c r="GG39" s="323"/>
      <c r="GH39" s="325"/>
      <c r="GI39" s="326"/>
      <c r="GJ39" s="323"/>
      <c r="GK39" s="323"/>
      <c r="GL39" s="323"/>
      <c r="GM39" s="323"/>
      <c r="GN39" s="323"/>
      <c r="GO39" s="323"/>
      <c r="GP39" s="323"/>
      <c r="GQ39" s="321"/>
      <c r="GR39" s="321"/>
      <c r="GS39" s="334"/>
      <c r="GT39" s="336"/>
      <c r="GU39" s="347"/>
      <c r="GV39" s="347"/>
      <c r="GW39" s="347"/>
      <c r="GX39" s="347"/>
      <c r="GY39" s="352"/>
      <c r="GZ39" s="352"/>
      <c r="HA39" s="352"/>
      <c r="HB39" s="352"/>
      <c r="HC39" s="352"/>
      <c r="HD39" s="355"/>
      <c r="HE39" s="359"/>
      <c r="HF39" s="352"/>
      <c r="HG39" s="364"/>
      <c r="HH39" s="369"/>
      <c r="HI39" s="373"/>
      <c r="HJ39" s="375"/>
      <c r="HK39" s="352"/>
      <c r="HL39" s="352"/>
      <c r="HM39" s="352"/>
      <c r="HN39" s="352"/>
      <c r="HO39" s="386"/>
      <c r="HP39" s="390"/>
      <c r="HQ39" s="392"/>
      <c r="HR39" s="395"/>
      <c r="HS39" s="396"/>
      <c r="HT39" s="399"/>
      <c r="HU39" s="390"/>
      <c r="HV39" s="390"/>
      <c r="HW39" s="390"/>
      <c r="HX39" s="390"/>
      <c r="HY39" s="402"/>
      <c r="HZ39" s="404"/>
      <c r="IA39" s="390"/>
      <c r="IB39" s="390"/>
      <c r="IC39" s="390"/>
      <c r="ID39" s="390"/>
      <c r="IE39" s="409"/>
      <c r="IF39" s="413"/>
      <c r="IG39" s="415"/>
      <c r="IH39" s="418"/>
      <c r="II39" s="420"/>
      <c r="IJ39" s="422"/>
      <c r="IK39" s="425"/>
      <c r="IL39" s="427"/>
      <c r="IM39" s="428"/>
      <c r="IN39" s="429"/>
      <c r="IO39" s="431"/>
      <c r="IP39" s="433"/>
      <c r="IQ39" s="434"/>
      <c r="IR39" s="435"/>
      <c r="IS39" s="436"/>
      <c r="IT39" s="437"/>
      <c r="IU39" s="437"/>
      <c r="IV39" s="437"/>
      <c r="IW39" s="437"/>
      <c r="IX39" s="437"/>
      <c r="IY39" s="437"/>
      <c r="IZ39" s="437"/>
      <c r="JA39" s="437"/>
      <c r="JB39" s="437"/>
      <c r="JC39" s="437"/>
      <c r="JD39" s="437"/>
    </row>
    <row r="40" spans="1:264" s="92" customFormat="1" ht="14.1" customHeight="1">
      <c r="A40" s="111">
        <v>-14.5</v>
      </c>
      <c r="B40" s="110">
        <v>33.770000000000003</v>
      </c>
      <c r="C40" s="110">
        <f t="shared" si="8"/>
        <v>0.29999999999999716</v>
      </c>
      <c r="D40" s="110">
        <v>34.07</v>
      </c>
      <c r="E40" s="110">
        <f t="shared" si="9"/>
        <v>7.4999999999999289E-2</v>
      </c>
      <c r="F40" s="791"/>
      <c r="G40" s="792"/>
      <c r="H40" s="792"/>
      <c r="I40" s="793"/>
      <c r="N40" s="590">
        <f t="shared" si="10"/>
        <v>33.770000000000003</v>
      </c>
      <c r="O40" s="100">
        <v>18.5</v>
      </c>
      <c r="P40" s="103">
        <v>-4.5</v>
      </c>
      <c r="Q40" s="103">
        <v>5.97</v>
      </c>
      <c r="R40" s="103">
        <f t="shared" si="0"/>
        <v>1.4699999999999998</v>
      </c>
      <c r="S40" s="104">
        <v>-2.92</v>
      </c>
      <c r="T40" s="104">
        <v>4.28</v>
      </c>
      <c r="U40" s="105">
        <f t="shared" si="1"/>
        <v>1.3600000000000003</v>
      </c>
      <c r="V40" s="103">
        <f t="shared" si="6"/>
        <v>-5.2349999999999994</v>
      </c>
      <c r="W40" s="103">
        <f t="shared" si="7"/>
        <v>-3.6</v>
      </c>
      <c r="X40" s="103">
        <f t="shared" si="12"/>
        <v>-31.1</v>
      </c>
      <c r="Y40" s="103">
        <f t="shared" si="12"/>
        <v>21.765000000000001</v>
      </c>
      <c r="Z40" s="103">
        <f t="shared" si="3"/>
        <v>52.865000000000002</v>
      </c>
      <c r="AA40" s="103">
        <f t="shared" si="13"/>
        <v>52.865000000000002</v>
      </c>
      <c r="AB40" s="590">
        <v>53.24</v>
      </c>
      <c r="AC40" s="92">
        <f t="shared" si="5"/>
        <v>0.375</v>
      </c>
      <c r="AF40" s="470">
        <v>4.125</v>
      </c>
      <c r="AG40" s="149">
        <v>6.0252500000000033</v>
      </c>
      <c r="AH40" s="149">
        <v>6.9581000000000044</v>
      </c>
      <c r="AI40" s="149">
        <v>7.5800000000000054</v>
      </c>
      <c r="AJ40" s="149">
        <v>7.96</v>
      </c>
      <c r="AK40" s="149">
        <v>8.36</v>
      </c>
      <c r="AL40" s="149">
        <v>8.69</v>
      </c>
      <c r="AM40" s="149">
        <v>8.9499999999999993</v>
      </c>
      <c r="AN40" s="149">
        <v>11.645000000000005</v>
      </c>
      <c r="AO40" s="149">
        <v>11.885000000000007</v>
      </c>
      <c r="AP40" s="149">
        <v>12.48</v>
      </c>
      <c r="AQ40" s="149">
        <v>13.658000000000003</v>
      </c>
      <c r="AR40" s="149">
        <v>14.453150000000004</v>
      </c>
      <c r="AS40" s="149">
        <v>14.987667500000006</v>
      </c>
      <c r="AT40" s="149">
        <v>15.425000000000008</v>
      </c>
      <c r="AU40" s="149">
        <v>15.89</v>
      </c>
      <c r="AV40" s="149">
        <v>16.68</v>
      </c>
      <c r="AW40" s="149">
        <v>16.18</v>
      </c>
      <c r="AX40" s="149">
        <v>16.829999999999998</v>
      </c>
      <c r="AY40" s="149">
        <v>17.329999999999998</v>
      </c>
      <c r="AZ40" s="149">
        <v>18.11</v>
      </c>
      <c r="BA40" s="149">
        <v>17.671999999999997</v>
      </c>
      <c r="BB40" s="149">
        <v>21.544999999999995</v>
      </c>
      <c r="BC40" s="149">
        <v>22.84</v>
      </c>
      <c r="BD40" s="149">
        <v>23.53</v>
      </c>
      <c r="BE40" s="149">
        <v>24.3992</v>
      </c>
      <c r="BF40" s="149">
        <v>26.238680000000002</v>
      </c>
      <c r="BG40" s="149">
        <v>27.465000000000003</v>
      </c>
      <c r="BH40" s="149">
        <v>28.29</v>
      </c>
      <c r="BI40" s="149">
        <v>29</v>
      </c>
      <c r="BJ40" s="149">
        <v>29.58</v>
      </c>
      <c r="BK40" s="502">
        <v>30.740999999999993</v>
      </c>
      <c r="BL40" s="149">
        <v>30.43</v>
      </c>
      <c r="BM40" s="149">
        <v>32.364999999999988</v>
      </c>
      <c r="BN40" s="149">
        <v>35.160000000000004</v>
      </c>
      <c r="BO40" s="149">
        <v>36.21</v>
      </c>
      <c r="BP40" s="149">
        <v>37.22</v>
      </c>
      <c r="BQ40" s="149">
        <v>36.995000000000005</v>
      </c>
      <c r="BR40" s="149">
        <v>37.729999999999997</v>
      </c>
      <c r="BS40" s="149">
        <v>38.11</v>
      </c>
      <c r="BT40" s="149">
        <v>39.06</v>
      </c>
      <c r="BU40" s="517">
        <v>39.972000000000001</v>
      </c>
      <c r="BV40" s="149">
        <v>39.57</v>
      </c>
      <c r="BW40" s="149">
        <v>39.17</v>
      </c>
      <c r="BX40" s="149">
        <v>39.76</v>
      </c>
      <c r="BY40" s="149">
        <v>40.08</v>
      </c>
      <c r="BZ40" s="149">
        <v>40.630000000000003</v>
      </c>
      <c r="CA40" s="149">
        <v>40.889999999999986</v>
      </c>
      <c r="CB40" s="149">
        <v>41.83</v>
      </c>
      <c r="CC40" s="149">
        <v>42.63</v>
      </c>
      <c r="CD40" s="149">
        <v>41.45</v>
      </c>
      <c r="CE40" s="149">
        <v>40.984999999999999</v>
      </c>
      <c r="CF40" s="149">
        <v>41.56</v>
      </c>
      <c r="CG40" s="149">
        <v>42.22</v>
      </c>
      <c r="CH40" s="149">
        <v>43.06</v>
      </c>
      <c r="CI40" s="149">
        <v>43.33</v>
      </c>
      <c r="CJ40" s="149">
        <v>44.63</v>
      </c>
      <c r="CK40" s="149">
        <v>44.864999999999988</v>
      </c>
      <c r="CL40" s="149">
        <v>47.139999999999986</v>
      </c>
      <c r="CM40" s="149">
        <v>48.705000000000005</v>
      </c>
      <c r="CN40" s="149">
        <v>49.24</v>
      </c>
      <c r="CO40" s="541">
        <v>50.22</v>
      </c>
      <c r="CP40" s="541">
        <v>50.519300000000001</v>
      </c>
      <c r="CQ40" s="541">
        <v>51.08</v>
      </c>
      <c r="CR40" s="541">
        <v>51.59</v>
      </c>
      <c r="CS40" s="548">
        <v>51.95</v>
      </c>
      <c r="CT40" s="541">
        <v>52.923500000000004</v>
      </c>
      <c r="CU40" s="541">
        <v>53.35</v>
      </c>
      <c r="CV40" s="541">
        <v>53.62</v>
      </c>
      <c r="CW40" s="541">
        <v>53.765999999999998</v>
      </c>
      <c r="CX40" s="541">
        <v>51.829450000000001</v>
      </c>
      <c r="CY40" s="541">
        <v>50.720335000000006</v>
      </c>
      <c r="CZ40" s="541">
        <v>51.73</v>
      </c>
      <c r="DA40" s="541">
        <v>50.930000000000007</v>
      </c>
      <c r="DB40" s="541">
        <v>51.85</v>
      </c>
      <c r="DC40" s="541">
        <v>52.430000000000007</v>
      </c>
      <c r="DD40" s="541">
        <v>53.01</v>
      </c>
      <c r="DE40" s="541">
        <v>51.529999999999994</v>
      </c>
      <c r="DF40" s="541">
        <v>52.05</v>
      </c>
      <c r="DG40" s="541">
        <v>52.62</v>
      </c>
      <c r="DH40" s="541">
        <v>52.556999999999995</v>
      </c>
      <c r="DI40" s="541">
        <v>53.08</v>
      </c>
      <c r="DJ40" s="541">
        <v>51.704999999999998</v>
      </c>
      <c r="DK40" s="541">
        <v>53.26</v>
      </c>
      <c r="DL40" s="541">
        <v>54.06</v>
      </c>
      <c r="DM40" s="149">
        <v>51.368500000000004</v>
      </c>
      <c r="DN40" s="149">
        <v>50.215000000000003</v>
      </c>
      <c r="DO40" s="149">
        <v>51.32</v>
      </c>
      <c r="DP40" s="149">
        <v>50.91</v>
      </c>
      <c r="DQ40" s="149">
        <v>51.62</v>
      </c>
      <c r="DR40" s="149">
        <v>52.3</v>
      </c>
      <c r="DS40" s="149">
        <v>51.22</v>
      </c>
      <c r="DT40" s="149">
        <v>50.64</v>
      </c>
      <c r="DU40" s="574">
        <v>50.94</v>
      </c>
      <c r="DV40" s="149">
        <v>51.45</v>
      </c>
      <c r="DW40" s="149">
        <v>51.96</v>
      </c>
      <c r="DX40" s="149">
        <v>50.025000000000006</v>
      </c>
      <c r="DY40" s="149">
        <v>48.219000000000008</v>
      </c>
      <c r="DZ40" s="149">
        <v>46.729050000000008</v>
      </c>
      <c r="EA40" s="149">
        <v>44.954999999999998</v>
      </c>
      <c r="EB40" s="149">
        <v>44.51</v>
      </c>
      <c r="EC40" s="149">
        <v>45.04</v>
      </c>
      <c r="ED40" s="149">
        <v>45.54</v>
      </c>
      <c r="EE40" s="149">
        <v>45.95</v>
      </c>
      <c r="EF40" s="149">
        <v>46.23</v>
      </c>
      <c r="EG40" s="149">
        <v>45.86</v>
      </c>
      <c r="EH40" s="149">
        <v>45.47</v>
      </c>
      <c r="EI40" s="149">
        <v>46.15</v>
      </c>
      <c r="EJ40" s="593">
        <v>46.61</v>
      </c>
      <c r="EK40" s="594">
        <v>46.94</v>
      </c>
      <c r="EL40" s="149">
        <v>46.47</v>
      </c>
      <c r="EM40" s="596">
        <v>46.8</v>
      </c>
      <c r="EN40" s="597">
        <v>47.5</v>
      </c>
      <c r="EO40" s="149">
        <v>47.17</v>
      </c>
      <c r="EP40" s="600">
        <v>47.43</v>
      </c>
      <c r="EQ40" s="601">
        <v>46.96</v>
      </c>
      <c r="ER40" s="602">
        <v>47.24</v>
      </c>
      <c r="ES40" s="149">
        <v>46.5</v>
      </c>
      <c r="ET40" s="149">
        <v>46.04</v>
      </c>
      <c r="EU40" s="149">
        <v>46.59</v>
      </c>
      <c r="EV40" s="149">
        <v>46.17</v>
      </c>
      <c r="EW40" s="283">
        <v>46.63</v>
      </c>
      <c r="EX40" s="284">
        <v>46.3</v>
      </c>
      <c r="EY40" s="286">
        <v>48.15</v>
      </c>
      <c r="EZ40" s="615">
        <v>47.57</v>
      </c>
      <c r="FA40" s="288">
        <v>47.24</v>
      </c>
      <c r="FB40" s="289">
        <v>50.033000000000001</v>
      </c>
      <c r="FC40" s="290">
        <v>51.230000000000004</v>
      </c>
      <c r="FD40" s="291">
        <v>51.59</v>
      </c>
      <c r="FE40" s="292">
        <v>52.05</v>
      </c>
      <c r="FF40" s="293"/>
      <c r="FG40" s="292"/>
      <c r="FH40" s="295"/>
      <c r="FI40" s="296"/>
      <c r="FJ40" s="297"/>
      <c r="FK40" s="298"/>
      <c r="FL40" s="299"/>
      <c r="FM40" s="300"/>
      <c r="FN40" s="301"/>
      <c r="FO40" s="303"/>
      <c r="FP40" s="304"/>
      <c r="FQ40" s="305"/>
      <c r="FR40" s="306"/>
      <c r="FS40" s="307"/>
      <c r="FT40" s="309"/>
      <c r="FU40" s="309"/>
      <c r="FV40" s="310"/>
      <c r="FW40" s="309"/>
      <c r="FX40" s="309"/>
      <c r="FY40" s="313"/>
      <c r="FZ40" s="316"/>
      <c r="GA40" s="316"/>
      <c r="GB40" s="317"/>
      <c r="GC40" s="319"/>
      <c r="GD40" s="319"/>
      <c r="GE40" s="320"/>
      <c r="GF40" s="321"/>
      <c r="GG40" s="323"/>
      <c r="GH40" s="325"/>
      <c r="GI40" s="326"/>
      <c r="GJ40" s="323"/>
      <c r="GK40" s="323"/>
      <c r="GL40" s="323"/>
      <c r="GM40" s="323"/>
      <c r="GN40" s="323"/>
      <c r="GO40" s="323"/>
      <c r="GP40" s="323"/>
      <c r="GQ40" s="321"/>
      <c r="GR40" s="321"/>
      <c r="GS40" s="334"/>
      <c r="GT40" s="336"/>
      <c r="GU40" s="347"/>
      <c r="GV40" s="347"/>
      <c r="GW40" s="347"/>
      <c r="GX40" s="347"/>
      <c r="GY40" s="352"/>
      <c r="GZ40" s="352"/>
      <c r="HA40" s="352"/>
      <c r="HB40" s="352"/>
      <c r="HC40" s="352"/>
      <c r="HD40" s="355"/>
      <c r="HE40" s="359"/>
      <c r="HF40" s="352"/>
      <c r="HG40" s="364"/>
      <c r="HH40" s="369"/>
      <c r="HI40" s="373"/>
      <c r="HJ40" s="375"/>
      <c r="HK40" s="352"/>
      <c r="HL40" s="352"/>
      <c r="HM40" s="352"/>
      <c r="HN40" s="352"/>
      <c r="HO40" s="386"/>
      <c r="HP40" s="390"/>
      <c r="HQ40" s="392"/>
      <c r="HR40" s="395"/>
      <c r="HS40" s="396"/>
      <c r="HT40" s="399"/>
      <c r="HU40" s="390"/>
      <c r="HV40" s="390"/>
      <c r="HW40" s="390"/>
      <c r="HX40" s="390"/>
      <c r="HY40" s="402"/>
      <c r="HZ40" s="404"/>
      <c r="IA40" s="390"/>
      <c r="IB40" s="390"/>
      <c r="IC40" s="390"/>
      <c r="ID40" s="390"/>
      <c r="IE40" s="409"/>
      <c r="IF40" s="413"/>
      <c r="IG40" s="415"/>
      <c r="IH40" s="418"/>
      <c r="II40" s="420"/>
      <c r="IJ40" s="422"/>
      <c r="IK40" s="425"/>
      <c r="IL40" s="427"/>
      <c r="IM40" s="428"/>
      <c r="IN40" s="429"/>
      <c r="IO40" s="431"/>
      <c r="IP40" s="433"/>
      <c r="IQ40" s="434"/>
      <c r="IR40" s="435"/>
      <c r="IS40" s="436"/>
      <c r="IT40" s="437"/>
      <c r="IU40" s="437"/>
      <c r="IV40" s="437"/>
      <c r="IW40" s="437"/>
      <c r="IX40" s="437"/>
      <c r="IY40" s="437"/>
      <c r="IZ40" s="437"/>
      <c r="JA40" s="437"/>
      <c r="JB40" s="437"/>
      <c r="JC40" s="437"/>
      <c r="JD40" s="437"/>
    </row>
    <row r="41" spans="1:264" s="92" customFormat="1" ht="14.1" customHeight="1">
      <c r="A41" s="111">
        <v>-15</v>
      </c>
      <c r="B41" s="110">
        <v>36.479999999999997</v>
      </c>
      <c r="C41" s="110">
        <f t="shared" si="8"/>
        <v>0.3300000000000054</v>
      </c>
      <c r="D41" s="110">
        <v>36.81</v>
      </c>
      <c r="E41" s="110">
        <f t="shared" si="9"/>
        <v>8.250000000000135E-2</v>
      </c>
      <c r="F41" s="791"/>
      <c r="G41" s="792"/>
      <c r="H41" s="792"/>
      <c r="I41" s="793"/>
      <c r="N41" s="590">
        <f t="shared" si="10"/>
        <v>36.479999999999997</v>
      </c>
      <c r="O41" s="100">
        <v>19</v>
      </c>
      <c r="P41" s="103">
        <v>-4.6900000000000004</v>
      </c>
      <c r="Q41" s="103">
        <v>5.86</v>
      </c>
      <c r="R41" s="103">
        <f t="shared" si="0"/>
        <v>1.17</v>
      </c>
      <c r="S41" s="104">
        <v>-3.37</v>
      </c>
      <c r="T41" s="104">
        <v>4.28</v>
      </c>
      <c r="U41" s="105">
        <f t="shared" si="1"/>
        <v>0.91000000000000014</v>
      </c>
      <c r="V41" s="103">
        <f t="shared" si="6"/>
        <v>-5.2750000000000004</v>
      </c>
      <c r="W41" s="103">
        <f t="shared" si="7"/>
        <v>-3.8250000000000002</v>
      </c>
      <c r="X41" s="103">
        <f t="shared" si="12"/>
        <v>-36.375</v>
      </c>
      <c r="Y41" s="103">
        <f t="shared" si="12"/>
        <v>17.940000000000001</v>
      </c>
      <c r="Z41" s="103">
        <f t="shared" si="3"/>
        <v>54.314999999999998</v>
      </c>
      <c r="AA41" s="103">
        <f t="shared" si="13"/>
        <v>54.314999999999998</v>
      </c>
      <c r="AB41" s="590">
        <v>54.7</v>
      </c>
      <c r="AC41" s="92">
        <f t="shared" si="5"/>
        <v>0.38500000000000512</v>
      </c>
      <c r="AF41" s="470">
        <v>3.8449999999999989</v>
      </c>
      <c r="AG41" s="149">
        <v>5.7067500000000013</v>
      </c>
      <c r="AH41" s="149">
        <v>6.6207000000000029</v>
      </c>
      <c r="AI41" s="149">
        <v>7.230000000000004</v>
      </c>
      <c r="AJ41" s="149">
        <v>7.59</v>
      </c>
      <c r="AK41" s="149">
        <v>7.97</v>
      </c>
      <c r="AL41" s="149">
        <v>8.2899999999999991</v>
      </c>
      <c r="AM41" s="149">
        <v>8.5399999999999991</v>
      </c>
      <c r="AN41" s="149">
        <v>11.035000000000004</v>
      </c>
      <c r="AO41" s="149">
        <v>11.095000000000006</v>
      </c>
      <c r="AP41" s="149">
        <v>11.65</v>
      </c>
      <c r="AQ41" s="149">
        <v>13.244000000000003</v>
      </c>
      <c r="AR41" s="149">
        <v>14.319950000000006</v>
      </c>
      <c r="AS41" s="149">
        <v>15.043227500000006</v>
      </c>
      <c r="AT41" s="149">
        <v>15.635000000000007</v>
      </c>
      <c r="AU41" s="149">
        <v>16.100000000000001</v>
      </c>
      <c r="AV41" s="149">
        <v>16.91</v>
      </c>
      <c r="AW41" s="149">
        <v>16.399999999999999</v>
      </c>
      <c r="AX41" s="149">
        <v>17.059999999999999</v>
      </c>
      <c r="AY41" s="149">
        <v>17.57</v>
      </c>
      <c r="AZ41" s="149">
        <v>18.36</v>
      </c>
      <c r="BA41" s="149">
        <v>17.600999999999999</v>
      </c>
      <c r="BB41" s="149">
        <v>20.674999999999994</v>
      </c>
      <c r="BC41" s="149">
        <v>21.92</v>
      </c>
      <c r="BD41" s="149">
        <v>22.58</v>
      </c>
      <c r="BE41" s="149">
        <v>23.417400000000001</v>
      </c>
      <c r="BF41" s="149">
        <v>25.356960000000001</v>
      </c>
      <c r="BG41" s="149">
        <v>26.650000000000002</v>
      </c>
      <c r="BH41" s="149">
        <v>27.45</v>
      </c>
      <c r="BI41" s="149">
        <v>28.14</v>
      </c>
      <c r="BJ41" s="149">
        <v>28.7</v>
      </c>
      <c r="BK41" s="502">
        <v>29.838499999999993</v>
      </c>
      <c r="BL41" s="149">
        <v>29.54</v>
      </c>
      <c r="BM41" s="149">
        <v>31.437499999999989</v>
      </c>
      <c r="BN41" s="149">
        <v>34.414999999999999</v>
      </c>
      <c r="BO41" s="149">
        <v>35.450000000000003</v>
      </c>
      <c r="BP41" s="149">
        <v>36.44</v>
      </c>
      <c r="BQ41" s="149">
        <v>36.090000000000003</v>
      </c>
      <c r="BR41" s="149">
        <v>36.81</v>
      </c>
      <c r="BS41" s="149">
        <v>37.18</v>
      </c>
      <c r="BT41" s="149">
        <v>38.11</v>
      </c>
      <c r="BU41" s="517">
        <v>39.065199999999997</v>
      </c>
      <c r="BV41" s="149">
        <v>38.67</v>
      </c>
      <c r="BW41" s="149">
        <v>38.28</v>
      </c>
      <c r="BX41" s="149">
        <v>38.85</v>
      </c>
      <c r="BY41" s="149">
        <v>39.159999999999997</v>
      </c>
      <c r="BZ41" s="149">
        <v>39.770000000000003</v>
      </c>
      <c r="CA41" s="149">
        <v>40.054999999999993</v>
      </c>
      <c r="CB41" s="149">
        <v>40.98</v>
      </c>
      <c r="CC41" s="149">
        <v>41.77</v>
      </c>
      <c r="CD41" s="149">
        <v>40.6</v>
      </c>
      <c r="CE41" s="149">
        <v>40.165000000000006</v>
      </c>
      <c r="CF41" s="149">
        <v>40.729999999999997</v>
      </c>
      <c r="CG41" s="149">
        <v>41.38</v>
      </c>
      <c r="CH41" s="149">
        <v>42.21</v>
      </c>
      <c r="CI41" s="149">
        <v>42.734999999999999</v>
      </c>
      <c r="CJ41" s="149">
        <v>44.02</v>
      </c>
      <c r="CK41" s="149">
        <v>44.399999999999991</v>
      </c>
      <c r="CL41" s="149">
        <v>46.887499999999989</v>
      </c>
      <c r="CM41" s="149">
        <v>48.455000000000005</v>
      </c>
      <c r="CN41" s="149">
        <v>48.99</v>
      </c>
      <c r="CO41" s="541">
        <v>49.97</v>
      </c>
      <c r="CP41" s="541">
        <v>50.375900000000001</v>
      </c>
      <c r="CQ41" s="541">
        <v>50.93</v>
      </c>
      <c r="CR41" s="541">
        <v>51.44</v>
      </c>
      <c r="CS41" s="548">
        <v>51.8</v>
      </c>
      <c r="CT41" s="541">
        <v>52.803499999999993</v>
      </c>
      <c r="CU41" s="541">
        <v>53.23</v>
      </c>
      <c r="CV41" s="541">
        <v>53.5</v>
      </c>
      <c r="CW41" s="541">
        <v>53.698</v>
      </c>
      <c r="CX41" s="541">
        <v>52.120600000000003</v>
      </c>
      <c r="CY41" s="541">
        <v>51.217180000000006</v>
      </c>
      <c r="CZ41" s="541">
        <v>52.24</v>
      </c>
      <c r="DA41" s="541">
        <v>51.655000000000001</v>
      </c>
      <c r="DB41" s="541">
        <v>52.58</v>
      </c>
      <c r="DC41" s="541">
        <v>53.430000000000007</v>
      </c>
      <c r="DD41" s="541">
        <v>54.02</v>
      </c>
      <c r="DE41" s="541">
        <v>52.574999999999996</v>
      </c>
      <c r="DF41" s="541">
        <v>53.1</v>
      </c>
      <c r="DG41" s="541">
        <v>53.68</v>
      </c>
      <c r="DH41" s="541">
        <v>53.778999999999996</v>
      </c>
      <c r="DI41" s="541">
        <v>54.32</v>
      </c>
      <c r="DJ41" s="541">
        <v>52.965000000000003</v>
      </c>
      <c r="DK41" s="541">
        <v>54.55</v>
      </c>
      <c r="DL41" s="541">
        <v>55.37</v>
      </c>
      <c r="DM41" s="149">
        <v>52.78</v>
      </c>
      <c r="DN41" s="149">
        <v>51.67</v>
      </c>
      <c r="DO41" s="149">
        <v>52.81</v>
      </c>
      <c r="DP41" s="149">
        <v>52.49</v>
      </c>
      <c r="DQ41" s="149">
        <v>53.15</v>
      </c>
      <c r="DR41" s="149">
        <v>53.78</v>
      </c>
      <c r="DS41" s="149">
        <v>52.86</v>
      </c>
      <c r="DT41" s="149">
        <v>52.37</v>
      </c>
      <c r="DU41" s="574">
        <v>52.68</v>
      </c>
      <c r="DV41" s="149">
        <v>53.21</v>
      </c>
      <c r="DW41" s="149">
        <v>53.74</v>
      </c>
      <c r="DX41" s="149">
        <v>51.792999999999999</v>
      </c>
      <c r="DY41" s="149">
        <v>49.9758</v>
      </c>
      <c r="DZ41" s="149">
        <v>48.476610000000001</v>
      </c>
      <c r="EA41" s="149">
        <v>46.704999999999998</v>
      </c>
      <c r="EB41" s="149">
        <v>46.24</v>
      </c>
      <c r="EC41" s="149">
        <v>46.79</v>
      </c>
      <c r="ED41" s="149">
        <v>47.3</v>
      </c>
      <c r="EE41" s="149">
        <v>47.73</v>
      </c>
      <c r="EF41" s="149">
        <v>48.02</v>
      </c>
      <c r="EG41" s="149">
        <v>47.64</v>
      </c>
      <c r="EH41" s="149">
        <v>47.325000000000003</v>
      </c>
      <c r="EI41" s="149">
        <v>48.03</v>
      </c>
      <c r="EJ41" s="593">
        <v>48.51</v>
      </c>
      <c r="EK41" s="594">
        <v>48.85</v>
      </c>
      <c r="EL41" s="149">
        <v>48.36</v>
      </c>
      <c r="EM41" s="596">
        <v>48.7</v>
      </c>
      <c r="EN41" s="597">
        <v>49.43</v>
      </c>
      <c r="EO41" s="149">
        <v>49.08</v>
      </c>
      <c r="EP41" s="600">
        <v>49.35</v>
      </c>
      <c r="EQ41" s="601">
        <v>48.86</v>
      </c>
      <c r="ER41" s="602">
        <v>49.15</v>
      </c>
      <c r="ES41" s="149">
        <v>48.38</v>
      </c>
      <c r="ET41" s="149">
        <v>47.9</v>
      </c>
      <c r="EU41" s="149">
        <v>48.47</v>
      </c>
      <c r="EV41" s="149">
        <v>48.03</v>
      </c>
      <c r="EW41" s="283">
        <v>48.51</v>
      </c>
      <c r="EX41" s="284">
        <v>48.17</v>
      </c>
      <c r="EY41" s="286">
        <v>50.1</v>
      </c>
      <c r="EZ41" s="615">
        <v>49.5</v>
      </c>
      <c r="FA41" s="288">
        <v>49.15</v>
      </c>
      <c r="FB41" s="289">
        <v>51.750500000000002</v>
      </c>
      <c r="FC41" s="290">
        <v>52.865000000000002</v>
      </c>
      <c r="FD41" s="291">
        <v>53.24</v>
      </c>
      <c r="FE41" s="292">
        <v>53.72</v>
      </c>
      <c r="FF41" s="293"/>
      <c r="FG41" s="292"/>
      <c r="FH41" s="295"/>
      <c r="FI41" s="296"/>
      <c r="FJ41" s="297"/>
      <c r="FK41" s="298"/>
      <c r="FL41" s="299"/>
      <c r="FM41" s="300"/>
      <c r="FN41" s="301"/>
      <c r="FO41" s="303"/>
      <c r="FP41" s="304"/>
      <c r="FQ41" s="305"/>
      <c r="FR41" s="306"/>
      <c r="FS41" s="307"/>
      <c r="FT41" s="309"/>
      <c r="FU41" s="309"/>
      <c r="FV41" s="310"/>
      <c r="FW41" s="309"/>
      <c r="FX41" s="309"/>
      <c r="FY41" s="313"/>
      <c r="FZ41" s="316"/>
      <c r="GA41" s="316"/>
      <c r="GB41" s="317"/>
      <c r="GC41" s="319"/>
      <c r="GD41" s="319"/>
      <c r="GE41" s="320"/>
      <c r="GF41" s="321"/>
      <c r="GG41" s="323"/>
      <c r="GH41" s="325"/>
      <c r="GI41" s="326"/>
      <c r="GJ41" s="323"/>
      <c r="GK41" s="323"/>
      <c r="GL41" s="323"/>
      <c r="GM41" s="323"/>
      <c r="GN41" s="323"/>
      <c r="GO41" s="323"/>
      <c r="GP41" s="323"/>
      <c r="GQ41" s="321"/>
      <c r="GR41" s="321"/>
      <c r="GS41" s="334"/>
      <c r="GT41" s="336"/>
      <c r="GU41" s="347"/>
      <c r="GV41" s="347"/>
      <c r="GW41" s="347"/>
      <c r="GX41" s="347"/>
      <c r="GY41" s="352"/>
      <c r="GZ41" s="352"/>
      <c r="HA41" s="352"/>
      <c r="HB41" s="352"/>
      <c r="HC41" s="352"/>
      <c r="HD41" s="355"/>
      <c r="HE41" s="359"/>
      <c r="HF41" s="352"/>
      <c r="HG41" s="364"/>
      <c r="HH41" s="369"/>
      <c r="HI41" s="373"/>
      <c r="HJ41" s="375"/>
      <c r="HK41" s="352"/>
      <c r="HL41" s="352"/>
      <c r="HM41" s="352"/>
      <c r="HN41" s="352"/>
      <c r="HO41" s="386"/>
      <c r="HP41" s="390"/>
      <c r="HQ41" s="392"/>
      <c r="HR41" s="395"/>
      <c r="HS41" s="396"/>
      <c r="HT41" s="399"/>
      <c r="HU41" s="390"/>
      <c r="HV41" s="390"/>
      <c r="HW41" s="390"/>
      <c r="HX41" s="390"/>
      <c r="HY41" s="402"/>
      <c r="HZ41" s="404"/>
      <c r="IA41" s="390"/>
      <c r="IB41" s="390"/>
      <c r="IC41" s="390"/>
      <c r="ID41" s="390"/>
      <c r="IE41" s="409"/>
      <c r="IF41" s="413"/>
      <c r="IG41" s="415"/>
      <c r="IH41" s="418"/>
      <c r="II41" s="420"/>
      <c r="IJ41" s="422"/>
      <c r="IK41" s="425"/>
      <c r="IL41" s="427"/>
      <c r="IM41" s="428"/>
      <c r="IN41" s="429"/>
      <c r="IO41" s="431"/>
      <c r="IP41" s="433"/>
      <c r="IQ41" s="434"/>
      <c r="IR41" s="435"/>
      <c r="IS41" s="436"/>
      <c r="IT41" s="437"/>
      <c r="IU41" s="437"/>
      <c r="IV41" s="437"/>
      <c r="IW41" s="437"/>
      <c r="IX41" s="437"/>
      <c r="IY41" s="437"/>
      <c r="IZ41" s="437"/>
      <c r="JA41" s="437"/>
      <c r="JB41" s="437"/>
      <c r="JC41" s="437"/>
      <c r="JD41" s="437"/>
    </row>
    <row r="42" spans="1:264" s="92" customFormat="1" ht="14.1" customHeight="1">
      <c r="A42" s="111">
        <v>-15.5</v>
      </c>
      <c r="B42" s="110">
        <v>39.26</v>
      </c>
      <c r="C42" s="110">
        <f t="shared" si="8"/>
        <v>0.35000000000000142</v>
      </c>
      <c r="D42" s="110">
        <v>39.61</v>
      </c>
      <c r="E42" s="110">
        <f t="shared" si="9"/>
        <v>8.7500000000000355E-2</v>
      </c>
      <c r="F42" s="140"/>
      <c r="G42" s="141"/>
      <c r="H42" s="141"/>
      <c r="I42" s="142"/>
      <c r="N42" s="590">
        <f t="shared" si="10"/>
        <v>39.26</v>
      </c>
      <c r="O42" s="100">
        <v>19.5</v>
      </c>
      <c r="P42" s="103">
        <v>-1.18</v>
      </c>
      <c r="Q42" s="103">
        <v>2.56</v>
      </c>
      <c r="R42" s="103">
        <f t="shared" si="0"/>
        <v>1.3800000000000001</v>
      </c>
      <c r="S42" s="104">
        <v>-0.12</v>
      </c>
      <c r="T42" s="104">
        <v>1.23</v>
      </c>
      <c r="U42" s="105">
        <f t="shared" si="1"/>
        <v>1.1099999999999999</v>
      </c>
      <c r="V42" s="103">
        <f t="shared" si="6"/>
        <v>-1.87</v>
      </c>
      <c r="W42" s="103">
        <f t="shared" si="7"/>
        <v>-0.67500000000000004</v>
      </c>
      <c r="X42" s="103">
        <f t="shared" si="12"/>
        <v>-38.244999999999997</v>
      </c>
      <c r="Y42" s="103">
        <f t="shared" si="12"/>
        <v>17.265000000000001</v>
      </c>
      <c r="Z42" s="103">
        <f t="shared" si="3"/>
        <v>55.51</v>
      </c>
      <c r="AA42" s="103">
        <f t="shared" si="13"/>
        <v>55.51</v>
      </c>
      <c r="AB42" s="590">
        <v>55.9</v>
      </c>
      <c r="AC42" s="92">
        <f t="shared" si="5"/>
        <v>0.39000000000000057</v>
      </c>
      <c r="AF42" s="470">
        <v>4.4699999999999989</v>
      </c>
      <c r="AG42" s="149">
        <v>5.737750000000001</v>
      </c>
      <c r="AH42" s="149">
        <v>6.3601000000000019</v>
      </c>
      <c r="AI42" s="149">
        <v>6.7750000000000021</v>
      </c>
      <c r="AJ42" s="149">
        <v>7.11</v>
      </c>
      <c r="AK42" s="149">
        <v>7.47</v>
      </c>
      <c r="AL42" s="149">
        <v>7.77</v>
      </c>
      <c r="AM42" s="149">
        <v>8</v>
      </c>
      <c r="AN42" s="149">
        <v>10.380000000000003</v>
      </c>
      <c r="AO42" s="149">
        <v>10.330000000000005</v>
      </c>
      <c r="AP42" s="149">
        <v>10.85</v>
      </c>
      <c r="AQ42" s="149">
        <v>12.970000000000002</v>
      </c>
      <c r="AR42" s="149">
        <v>14.401000000000003</v>
      </c>
      <c r="AS42" s="149">
        <v>15.362950000000005</v>
      </c>
      <c r="AT42" s="149">
        <v>16.150000000000006</v>
      </c>
      <c r="AU42" s="149">
        <v>16.63</v>
      </c>
      <c r="AV42" s="149">
        <v>17.46</v>
      </c>
      <c r="AW42" s="149">
        <v>16.940000000000001</v>
      </c>
      <c r="AX42" s="149">
        <v>17.62</v>
      </c>
      <c r="AY42" s="149">
        <v>18.149999999999999</v>
      </c>
      <c r="AZ42" s="149">
        <v>18.97</v>
      </c>
      <c r="BA42" s="149">
        <v>17.820999999999998</v>
      </c>
      <c r="BB42" s="149">
        <v>19.669999999999995</v>
      </c>
      <c r="BC42" s="149">
        <v>20.85</v>
      </c>
      <c r="BD42" s="149">
        <v>21.48</v>
      </c>
      <c r="BE42" s="149">
        <v>22.275000000000002</v>
      </c>
      <c r="BF42" s="149">
        <v>24.341999999999999</v>
      </c>
      <c r="BG42" s="149">
        <v>25.72</v>
      </c>
      <c r="BH42" s="149">
        <v>26.49</v>
      </c>
      <c r="BI42" s="149">
        <v>27.15</v>
      </c>
      <c r="BJ42" s="149">
        <v>27.69</v>
      </c>
      <c r="BK42" s="502">
        <v>28.817249999999994</v>
      </c>
      <c r="BL42" s="149">
        <v>28.53</v>
      </c>
      <c r="BM42" s="149">
        <v>30.408749999999991</v>
      </c>
      <c r="BN42" s="149">
        <v>33.494999999999997</v>
      </c>
      <c r="BO42" s="149">
        <v>34.5</v>
      </c>
      <c r="BP42" s="149">
        <v>35.47</v>
      </c>
      <c r="BQ42" s="149">
        <v>35.14</v>
      </c>
      <c r="BR42" s="149">
        <v>35.840000000000003</v>
      </c>
      <c r="BS42" s="149">
        <v>36.200000000000003</v>
      </c>
      <c r="BT42" s="149">
        <v>37.11</v>
      </c>
      <c r="BU42" s="517">
        <v>38.014800000000001</v>
      </c>
      <c r="BV42" s="149">
        <v>37.630000000000003</v>
      </c>
      <c r="BW42" s="149">
        <v>37.25</v>
      </c>
      <c r="BX42" s="149">
        <v>37.81</v>
      </c>
      <c r="BY42" s="149">
        <v>38.11</v>
      </c>
      <c r="BZ42" s="149">
        <v>38.75</v>
      </c>
      <c r="CA42" s="149">
        <v>39.04999999999999</v>
      </c>
      <c r="CB42" s="149">
        <v>39.950000000000003</v>
      </c>
      <c r="CC42" s="149">
        <v>40.72</v>
      </c>
      <c r="CD42" s="149">
        <v>39.58</v>
      </c>
      <c r="CE42" s="149">
        <v>39.25</v>
      </c>
      <c r="CF42" s="149">
        <v>39.799999999999997</v>
      </c>
      <c r="CG42" s="149">
        <v>40.44</v>
      </c>
      <c r="CH42" s="149">
        <v>41.25</v>
      </c>
      <c r="CI42" s="149">
        <v>42.029999999999994</v>
      </c>
      <c r="CJ42" s="149">
        <v>43.29</v>
      </c>
      <c r="CK42" s="149">
        <v>43.684999999999988</v>
      </c>
      <c r="CL42" s="149">
        <v>46.409999999999989</v>
      </c>
      <c r="CM42" s="149">
        <v>48.100000000000009</v>
      </c>
      <c r="CN42" s="149">
        <v>48.63</v>
      </c>
      <c r="CO42" s="541">
        <v>49.6</v>
      </c>
      <c r="CP42" s="541">
        <v>50.100200000000001</v>
      </c>
      <c r="CQ42" s="541">
        <v>50.65</v>
      </c>
      <c r="CR42" s="541">
        <v>51.16</v>
      </c>
      <c r="CS42" s="548">
        <v>51.52</v>
      </c>
      <c r="CT42" s="541">
        <v>52.545999999999999</v>
      </c>
      <c r="CU42" s="541">
        <v>52.97</v>
      </c>
      <c r="CV42" s="541">
        <v>53.23</v>
      </c>
      <c r="CW42" s="541">
        <v>53.473999999999997</v>
      </c>
      <c r="CX42" s="541">
        <v>52.204050000000002</v>
      </c>
      <c r="CY42" s="541">
        <v>51.476715000000006</v>
      </c>
      <c r="CZ42" s="541">
        <v>52.51</v>
      </c>
      <c r="DA42" s="541">
        <v>52.265000000000001</v>
      </c>
      <c r="DB42" s="541">
        <v>53.21</v>
      </c>
      <c r="DC42" s="541">
        <v>54.195000000000007</v>
      </c>
      <c r="DD42" s="541">
        <v>54.79</v>
      </c>
      <c r="DE42" s="541">
        <v>53.464999999999996</v>
      </c>
      <c r="DF42" s="541">
        <v>54</v>
      </c>
      <c r="DG42" s="541">
        <v>54.59</v>
      </c>
      <c r="DH42" s="541">
        <v>54.905000000000001</v>
      </c>
      <c r="DI42" s="541">
        <v>55.45</v>
      </c>
      <c r="DJ42" s="541">
        <v>53.97</v>
      </c>
      <c r="DK42" s="541">
        <v>55.59</v>
      </c>
      <c r="DL42" s="541">
        <v>56.42</v>
      </c>
      <c r="DM42" s="149">
        <v>54.019000000000005</v>
      </c>
      <c r="DN42" s="149">
        <v>52.99</v>
      </c>
      <c r="DO42" s="149">
        <v>54.16</v>
      </c>
      <c r="DP42" s="149">
        <v>53.9</v>
      </c>
      <c r="DQ42" s="149">
        <v>54.54</v>
      </c>
      <c r="DR42" s="149">
        <v>55.15</v>
      </c>
      <c r="DS42" s="149">
        <v>54.31</v>
      </c>
      <c r="DT42" s="149">
        <v>53.86</v>
      </c>
      <c r="DU42" s="574">
        <v>54.18</v>
      </c>
      <c r="DV42" s="149">
        <v>54.72</v>
      </c>
      <c r="DW42" s="149">
        <v>55.27</v>
      </c>
      <c r="DX42" s="149">
        <v>53.323</v>
      </c>
      <c r="DY42" s="149">
        <v>51.505800000000001</v>
      </c>
      <c r="DZ42" s="149">
        <v>50.006610000000002</v>
      </c>
      <c r="EA42" s="149">
        <v>48.31</v>
      </c>
      <c r="EB42" s="149">
        <v>47.83</v>
      </c>
      <c r="EC42" s="149">
        <v>48.4</v>
      </c>
      <c r="ED42" s="149">
        <v>48.93</v>
      </c>
      <c r="EE42" s="149">
        <v>49.37</v>
      </c>
      <c r="EF42" s="149">
        <v>49.67</v>
      </c>
      <c r="EG42" s="149">
        <v>49.27</v>
      </c>
      <c r="EH42" s="149">
        <v>49.055</v>
      </c>
      <c r="EI42" s="149">
        <v>49.79</v>
      </c>
      <c r="EJ42" s="593">
        <v>50.29</v>
      </c>
      <c r="EK42" s="594">
        <v>50.64</v>
      </c>
      <c r="EL42" s="149">
        <v>50.13</v>
      </c>
      <c r="EM42" s="596">
        <v>50.48</v>
      </c>
      <c r="EN42" s="597">
        <v>51.24</v>
      </c>
      <c r="EO42" s="149">
        <v>50.88</v>
      </c>
      <c r="EP42" s="600">
        <v>51.16</v>
      </c>
      <c r="EQ42" s="601">
        <v>50.65</v>
      </c>
      <c r="ER42" s="602">
        <v>50.95</v>
      </c>
      <c r="ES42" s="149">
        <v>50.15</v>
      </c>
      <c r="ET42" s="149">
        <v>49.65</v>
      </c>
      <c r="EU42" s="149">
        <v>50.25</v>
      </c>
      <c r="EV42" s="149">
        <v>49.8</v>
      </c>
      <c r="EW42" s="283">
        <v>50.3</v>
      </c>
      <c r="EX42" s="284">
        <v>49.95</v>
      </c>
      <c r="EY42" s="286">
        <v>51.95</v>
      </c>
      <c r="EZ42" s="615">
        <v>51.33</v>
      </c>
      <c r="FA42" s="288">
        <v>50.97</v>
      </c>
      <c r="FB42" s="289">
        <v>53.311499999999995</v>
      </c>
      <c r="FC42" s="290">
        <v>54.314999999999998</v>
      </c>
      <c r="FD42" s="291">
        <v>54.7</v>
      </c>
      <c r="FE42" s="292">
        <v>55.19</v>
      </c>
      <c r="FF42" s="293"/>
      <c r="FG42" s="292"/>
      <c r="FH42" s="295"/>
      <c r="FI42" s="296"/>
      <c r="FJ42" s="297"/>
      <c r="FK42" s="298"/>
      <c r="FL42" s="299"/>
      <c r="FM42" s="300"/>
      <c r="FN42" s="301"/>
      <c r="FO42" s="303"/>
      <c r="FP42" s="304"/>
      <c r="FQ42" s="305"/>
      <c r="FR42" s="306"/>
      <c r="FS42" s="307"/>
      <c r="FT42" s="309"/>
      <c r="FU42" s="309"/>
      <c r="FV42" s="310"/>
      <c r="FW42" s="309"/>
      <c r="FX42" s="309"/>
      <c r="FY42" s="313"/>
      <c r="FZ42" s="316"/>
      <c r="GA42" s="316"/>
      <c r="GB42" s="317"/>
      <c r="GC42" s="319"/>
      <c r="GD42" s="319"/>
      <c r="GE42" s="320"/>
      <c r="GF42" s="321"/>
      <c r="GG42" s="323"/>
      <c r="GH42" s="325"/>
      <c r="GI42" s="326"/>
      <c r="GJ42" s="323"/>
      <c r="GK42" s="323"/>
      <c r="GL42" s="323"/>
      <c r="GM42" s="323"/>
      <c r="GN42" s="323"/>
      <c r="GO42" s="323"/>
      <c r="GP42" s="323"/>
      <c r="GQ42" s="321"/>
      <c r="GR42" s="321"/>
      <c r="GS42" s="334"/>
      <c r="GT42" s="336"/>
      <c r="GU42" s="347"/>
      <c r="GV42" s="347"/>
      <c r="GW42" s="347"/>
      <c r="GX42" s="347"/>
      <c r="GY42" s="352"/>
      <c r="GZ42" s="352"/>
      <c r="HA42" s="352"/>
      <c r="HB42" s="352"/>
      <c r="HC42" s="352"/>
      <c r="HD42" s="355"/>
      <c r="HE42" s="359"/>
      <c r="HF42" s="352"/>
      <c r="HG42" s="364"/>
      <c r="HH42" s="369"/>
      <c r="HI42" s="373"/>
      <c r="HJ42" s="375"/>
      <c r="HK42" s="352"/>
      <c r="HL42" s="352"/>
      <c r="HM42" s="352"/>
      <c r="HN42" s="352"/>
      <c r="HO42" s="386"/>
      <c r="HP42" s="390"/>
      <c r="HQ42" s="392"/>
      <c r="HR42" s="395"/>
      <c r="HS42" s="396"/>
      <c r="HT42" s="399"/>
      <c r="HU42" s="390"/>
      <c r="HV42" s="390"/>
      <c r="HW42" s="390"/>
      <c r="HX42" s="390"/>
      <c r="HY42" s="402"/>
      <c r="HZ42" s="404"/>
      <c r="IA42" s="390"/>
      <c r="IB42" s="390"/>
      <c r="IC42" s="390"/>
      <c r="ID42" s="390"/>
      <c r="IE42" s="409"/>
      <c r="IF42" s="413"/>
      <c r="IG42" s="415"/>
      <c r="IH42" s="418"/>
      <c r="II42" s="420"/>
      <c r="IJ42" s="422"/>
      <c r="IK42" s="425"/>
      <c r="IL42" s="427"/>
      <c r="IM42" s="428"/>
      <c r="IN42" s="429"/>
      <c r="IO42" s="431"/>
      <c r="IP42" s="433"/>
      <c r="IQ42" s="434"/>
      <c r="IR42" s="435"/>
      <c r="IS42" s="436"/>
      <c r="IT42" s="437"/>
      <c r="IU42" s="437"/>
      <c r="IV42" s="437"/>
      <c r="IW42" s="437"/>
      <c r="IX42" s="437"/>
      <c r="IY42" s="437"/>
      <c r="IZ42" s="437"/>
      <c r="JA42" s="437"/>
      <c r="JB42" s="437"/>
      <c r="JC42" s="437"/>
      <c r="JD42" s="437"/>
    </row>
    <row r="43" spans="1:264" s="92" customFormat="1" ht="14.1" customHeight="1">
      <c r="A43" s="111">
        <v>-16</v>
      </c>
      <c r="B43" s="110">
        <v>42.02</v>
      </c>
      <c r="C43" s="110">
        <f t="shared" si="8"/>
        <v>0.37999999999999545</v>
      </c>
      <c r="D43" s="110">
        <v>42.4</v>
      </c>
      <c r="E43" s="110">
        <f t="shared" si="9"/>
        <v>9.4999999999998863E-2</v>
      </c>
      <c r="F43" s="140"/>
      <c r="G43" s="141"/>
      <c r="H43" s="141"/>
      <c r="I43" s="142"/>
      <c r="N43" s="590">
        <f t="shared" si="10"/>
        <v>42.02</v>
      </c>
      <c r="O43" s="100">
        <v>20</v>
      </c>
      <c r="P43" s="103">
        <v>1.89</v>
      </c>
      <c r="Q43" s="103">
        <v>-0.5</v>
      </c>
      <c r="R43" s="103">
        <f t="shared" si="0"/>
        <v>1.39</v>
      </c>
      <c r="S43" s="104">
        <v>2.63</v>
      </c>
      <c r="T43" s="104">
        <v>-1.48</v>
      </c>
      <c r="U43" s="105">
        <f t="shared" si="1"/>
        <v>1.1499999999999999</v>
      </c>
      <c r="V43" s="103">
        <f t="shared" si="6"/>
        <v>1.1949999999999998</v>
      </c>
      <c r="W43" s="103">
        <f t="shared" si="7"/>
        <v>2.0549999999999997</v>
      </c>
      <c r="X43" s="103">
        <f t="shared" si="12"/>
        <v>-37.049999999999997</v>
      </c>
      <c r="Y43" s="103">
        <f t="shared" si="12"/>
        <v>19.32</v>
      </c>
      <c r="Z43" s="103">
        <f t="shared" si="3"/>
        <v>56.37</v>
      </c>
      <c r="AA43" s="103">
        <f t="shared" si="13"/>
        <v>56.37</v>
      </c>
      <c r="AB43" s="590">
        <v>56.76</v>
      </c>
      <c r="AC43" s="92">
        <f t="shared" si="5"/>
        <v>0.39000000000000057</v>
      </c>
      <c r="AF43" s="470">
        <v>4.0999999999999943</v>
      </c>
      <c r="AG43" s="149">
        <v>5.3402499999999975</v>
      </c>
      <c r="AH43" s="149">
        <v>5.9490999999999996</v>
      </c>
      <c r="AI43" s="149">
        <v>6.3550000000000004</v>
      </c>
      <c r="AJ43" s="149">
        <v>6.67</v>
      </c>
      <c r="AK43" s="149">
        <v>7</v>
      </c>
      <c r="AL43" s="149">
        <v>7.28</v>
      </c>
      <c r="AM43" s="149">
        <v>7.5</v>
      </c>
      <c r="AN43" s="149">
        <v>9.7899999999999991</v>
      </c>
      <c r="AO43" s="149">
        <v>9.6350000000000016</v>
      </c>
      <c r="AP43" s="149">
        <v>10.119999999999999</v>
      </c>
      <c r="AQ43" s="149">
        <v>12.290000000000001</v>
      </c>
      <c r="AR43" s="149">
        <v>13.754750000000001</v>
      </c>
      <c r="AS43" s="149">
        <v>14.739387500000001</v>
      </c>
      <c r="AT43" s="149">
        <v>15.545000000000002</v>
      </c>
      <c r="AU43" s="149">
        <v>16.010000000000002</v>
      </c>
      <c r="AV43" s="149">
        <v>16.809999999999999</v>
      </c>
      <c r="AW43" s="149">
        <v>16.309999999999999</v>
      </c>
      <c r="AX43" s="149">
        <v>16.96</v>
      </c>
      <c r="AY43" s="149">
        <v>17.47</v>
      </c>
      <c r="AZ43" s="149">
        <v>18.260000000000002</v>
      </c>
      <c r="BA43" s="149">
        <v>17.079499999999999</v>
      </c>
      <c r="BB43" s="149">
        <v>18.764999999999993</v>
      </c>
      <c r="BC43" s="149">
        <v>19.89</v>
      </c>
      <c r="BD43" s="149">
        <v>20.49</v>
      </c>
      <c r="BE43" s="149">
        <v>21.2532</v>
      </c>
      <c r="BF43" s="149">
        <v>23.387280000000001</v>
      </c>
      <c r="BG43" s="149">
        <v>24.81</v>
      </c>
      <c r="BH43" s="149">
        <v>25.55</v>
      </c>
      <c r="BI43" s="149">
        <v>26.19</v>
      </c>
      <c r="BJ43" s="149">
        <v>26.71</v>
      </c>
      <c r="BK43" s="502">
        <v>27.810249999999993</v>
      </c>
      <c r="BL43" s="149">
        <v>27.53</v>
      </c>
      <c r="BM43" s="149">
        <v>29.363749999999989</v>
      </c>
      <c r="BN43" s="149">
        <v>32.534999999999997</v>
      </c>
      <c r="BO43" s="149">
        <v>33.51</v>
      </c>
      <c r="BP43" s="149">
        <v>34.450000000000003</v>
      </c>
      <c r="BQ43" s="149">
        <v>34.085000000000001</v>
      </c>
      <c r="BR43" s="149">
        <v>34.770000000000003</v>
      </c>
      <c r="BS43" s="149">
        <v>35.119999999999997</v>
      </c>
      <c r="BT43" s="149">
        <v>36</v>
      </c>
      <c r="BU43" s="517">
        <v>36.842399999999998</v>
      </c>
      <c r="BV43" s="149">
        <v>36.47</v>
      </c>
      <c r="BW43" s="149">
        <v>36.11</v>
      </c>
      <c r="BX43" s="149">
        <v>36.65</v>
      </c>
      <c r="BY43" s="149">
        <v>36.94</v>
      </c>
      <c r="BZ43" s="149">
        <v>37.659999999999997</v>
      </c>
      <c r="CA43" s="149">
        <v>37.994999999999983</v>
      </c>
      <c r="CB43" s="149">
        <v>38.869999999999997</v>
      </c>
      <c r="CC43" s="149">
        <v>39.61</v>
      </c>
      <c r="CD43" s="149">
        <v>38.51</v>
      </c>
      <c r="CE43" s="149">
        <v>38.174999999999997</v>
      </c>
      <c r="CF43" s="149">
        <v>38.71</v>
      </c>
      <c r="CG43" s="149">
        <v>39.33</v>
      </c>
      <c r="CH43" s="149">
        <v>40.119999999999997</v>
      </c>
      <c r="CI43" s="149">
        <v>41.239999999999995</v>
      </c>
      <c r="CJ43" s="149">
        <v>42.48</v>
      </c>
      <c r="CK43" s="149">
        <v>42.984999999999985</v>
      </c>
      <c r="CL43" s="149">
        <v>45.922499999999985</v>
      </c>
      <c r="CM43" s="149">
        <v>47.57</v>
      </c>
      <c r="CN43" s="149">
        <v>48.09</v>
      </c>
      <c r="CO43" s="541">
        <v>49.05</v>
      </c>
      <c r="CP43" s="541">
        <v>49.623999999999995</v>
      </c>
      <c r="CQ43" s="541">
        <v>50.17</v>
      </c>
      <c r="CR43" s="541">
        <v>50.67</v>
      </c>
      <c r="CS43" s="548">
        <v>51.02</v>
      </c>
      <c r="CT43" s="541">
        <v>52.055000000000007</v>
      </c>
      <c r="CU43" s="541">
        <v>52.47</v>
      </c>
      <c r="CV43" s="541">
        <v>52.73</v>
      </c>
      <c r="CW43" s="541">
        <v>53.01</v>
      </c>
      <c r="CX43" s="541">
        <v>52.102499999999999</v>
      </c>
      <c r="CY43" s="541">
        <v>51.582749999999997</v>
      </c>
      <c r="CZ43" s="541">
        <v>52.61</v>
      </c>
      <c r="DA43" s="541">
        <v>52.604999999999997</v>
      </c>
      <c r="DB43" s="541">
        <v>53.55</v>
      </c>
      <c r="DC43" s="541">
        <v>54.760000000000005</v>
      </c>
      <c r="DD43" s="541">
        <v>55.36</v>
      </c>
      <c r="DE43" s="541">
        <v>54.114999999999995</v>
      </c>
      <c r="DF43" s="541">
        <v>54.66</v>
      </c>
      <c r="DG43" s="541">
        <v>55.26</v>
      </c>
      <c r="DH43" s="541">
        <v>56.024999999999999</v>
      </c>
      <c r="DI43" s="541">
        <v>56.59</v>
      </c>
      <c r="DJ43" s="541">
        <v>54.870000000000005</v>
      </c>
      <c r="DK43" s="541">
        <v>56.52</v>
      </c>
      <c r="DL43" s="541">
        <v>57.37</v>
      </c>
      <c r="DM43" s="149">
        <v>55.081000000000003</v>
      </c>
      <c r="DN43" s="149">
        <v>54.1</v>
      </c>
      <c r="DO43" s="149">
        <v>55.29</v>
      </c>
      <c r="DP43" s="149">
        <v>55.12</v>
      </c>
      <c r="DQ43" s="149">
        <v>55.7</v>
      </c>
      <c r="DR43" s="149">
        <v>56.25</v>
      </c>
      <c r="DS43" s="149">
        <v>55.6</v>
      </c>
      <c r="DT43" s="149">
        <v>55.249999999999993</v>
      </c>
      <c r="DU43" s="574">
        <v>55.58</v>
      </c>
      <c r="DV43" s="149">
        <v>56.14</v>
      </c>
      <c r="DW43" s="149">
        <v>56.7</v>
      </c>
      <c r="DX43" s="149">
        <v>54.762</v>
      </c>
      <c r="DY43" s="149">
        <v>52.953199999999995</v>
      </c>
      <c r="DZ43" s="149">
        <v>51.460939999999994</v>
      </c>
      <c r="EA43" s="149">
        <v>49.73</v>
      </c>
      <c r="EB43" s="149">
        <v>49.23</v>
      </c>
      <c r="EC43" s="149">
        <v>49.82</v>
      </c>
      <c r="ED43" s="149">
        <v>50.37</v>
      </c>
      <c r="EE43" s="149">
        <v>50.82</v>
      </c>
      <c r="EF43" s="149">
        <v>51.12</v>
      </c>
      <c r="EG43" s="149">
        <v>50.71</v>
      </c>
      <c r="EH43" s="149">
        <v>50.464999999999996</v>
      </c>
      <c r="EI43" s="149">
        <v>51.22</v>
      </c>
      <c r="EJ43" s="593">
        <v>51.73</v>
      </c>
      <c r="EK43" s="594">
        <v>52.09</v>
      </c>
      <c r="EL43" s="149">
        <v>51.57</v>
      </c>
      <c r="EM43" s="596">
        <v>51.93</v>
      </c>
      <c r="EN43" s="597">
        <v>52.71</v>
      </c>
      <c r="EO43" s="149">
        <v>52.34</v>
      </c>
      <c r="EP43" s="600">
        <v>52.63</v>
      </c>
      <c r="EQ43" s="601">
        <v>52.1</v>
      </c>
      <c r="ER43" s="602">
        <v>52.41</v>
      </c>
      <c r="ES43" s="149">
        <v>51.59</v>
      </c>
      <c r="ET43" s="149">
        <v>51.07</v>
      </c>
      <c r="EU43" s="149">
        <v>51.68</v>
      </c>
      <c r="EV43" s="149">
        <v>51.21</v>
      </c>
      <c r="EW43" s="283">
        <v>51.72</v>
      </c>
      <c r="EX43" s="284">
        <v>51.36</v>
      </c>
      <c r="EY43" s="286">
        <v>53.41</v>
      </c>
      <c r="EZ43" s="615">
        <v>52.77</v>
      </c>
      <c r="FA43" s="288">
        <v>52.4</v>
      </c>
      <c r="FB43" s="289">
        <v>54.576999999999998</v>
      </c>
      <c r="FC43" s="290">
        <v>55.51</v>
      </c>
      <c r="FD43" s="291">
        <v>55.9</v>
      </c>
      <c r="FE43" s="292">
        <v>56.4</v>
      </c>
      <c r="FF43" s="293"/>
      <c r="FG43" s="292"/>
      <c r="FH43" s="295"/>
      <c r="FI43" s="296"/>
      <c r="FJ43" s="297"/>
      <c r="FK43" s="298"/>
      <c r="FL43" s="299"/>
      <c r="FM43" s="300"/>
      <c r="FN43" s="301"/>
      <c r="FO43" s="303"/>
      <c r="FP43" s="304"/>
      <c r="FQ43" s="305"/>
      <c r="FR43" s="306"/>
      <c r="FS43" s="307"/>
      <c r="FT43" s="309"/>
      <c r="FU43" s="309"/>
      <c r="FV43" s="310"/>
      <c r="FW43" s="309"/>
      <c r="FX43" s="309"/>
      <c r="FY43" s="313"/>
      <c r="FZ43" s="316"/>
      <c r="GA43" s="316"/>
      <c r="GB43" s="317"/>
      <c r="GC43" s="319"/>
      <c r="GD43" s="319"/>
      <c r="GE43" s="320"/>
      <c r="GF43" s="321"/>
      <c r="GG43" s="323"/>
      <c r="GH43" s="325"/>
      <c r="GI43" s="326"/>
      <c r="GJ43" s="323"/>
      <c r="GK43" s="323"/>
      <c r="GL43" s="323"/>
      <c r="GM43" s="323"/>
      <c r="GN43" s="323"/>
      <c r="GO43" s="323"/>
      <c r="GP43" s="323"/>
      <c r="GQ43" s="321"/>
      <c r="GR43" s="321"/>
      <c r="GS43" s="334"/>
      <c r="GT43" s="336"/>
      <c r="GU43" s="347"/>
      <c r="GV43" s="347"/>
      <c r="GW43" s="347"/>
      <c r="GX43" s="347"/>
      <c r="GY43" s="352"/>
      <c r="GZ43" s="352"/>
      <c r="HA43" s="352"/>
      <c r="HB43" s="352"/>
      <c r="HC43" s="352"/>
      <c r="HD43" s="355"/>
      <c r="HE43" s="359"/>
      <c r="HF43" s="352"/>
      <c r="HG43" s="364"/>
      <c r="HH43" s="369"/>
      <c r="HI43" s="373"/>
      <c r="HJ43" s="375"/>
      <c r="HK43" s="352"/>
      <c r="HL43" s="352"/>
      <c r="HM43" s="352"/>
      <c r="HN43" s="352"/>
      <c r="HO43" s="386"/>
      <c r="HP43" s="390"/>
      <c r="HQ43" s="392"/>
      <c r="HR43" s="395"/>
      <c r="HS43" s="396"/>
      <c r="HT43" s="399"/>
      <c r="HU43" s="390"/>
      <c r="HV43" s="390"/>
      <c r="HW43" s="390"/>
      <c r="HX43" s="390"/>
      <c r="HY43" s="402"/>
      <c r="HZ43" s="404"/>
      <c r="IA43" s="390"/>
      <c r="IB43" s="390"/>
      <c r="IC43" s="390"/>
      <c r="ID43" s="390"/>
      <c r="IE43" s="409"/>
      <c r="IF43" s="413"/>
      <c r="IG43" s="415"/>
      <c r="IH43" s="418"/>
      <c r="II43" s="420"/>
      <c r="IJ43" s="422"/>
      <c r="IK43" s="425"/>
      <c r="IL43" s="427"/>
      <c r="IM43" s="428"/>
      <c r="IN43" s="429"/>
      <c r="IO43" s="431"/>
      <c r="IP43" s="433"/>
      <c r="IQ43" s="434"/>
      <c r="IR43" s="435"/>
      <c r="IS43" s="436"/>
      <c r="IT43" s="437"/>
      <c r="IU43" s="437"/>
      <c r="IV43" s="437"/>
      <c r="IW43" s="437"/>
      <c r="IX43" s="437"/>
      <c r="IY43" s="437"/>
      <c r="IZ43" s="437"/>
      <c r="JA43" s="437"/>
      <c r="JB43" s="437"/>
      <c r="JC43" s="437"/>
      <c r="JD43" s="437"/>
    </row>
    <row r="44" spans="1:264" s="92" customFormat="1" ht="14.1" customHeight="1">
      <c r="A44" s="111">
        <v>-16.5</v>
      </c>
      <c r="B44" s="110">
        <v>44.45</v>
      </c>
      <c r="C44" s="110">
        <f t="shared" si="8"/>
        <v>0.39999999999999858</v>
      </c>
      <c r="D44" s="110">
        <v>44.85</v>
      </c>
      <c r="E44" s="110">
        <f t="shared" si="9"/>
        <v>9.9999999999999645E-2</v>
      </c>
      <c r="F44" s="140"/>
      <c r="G44" s="141"/>
      <c r="H44" s="141"/>
      <c r="I44" s="142"/>
      <c r="N44" s="590">
        <f t="shared" si="10"/>
        <v>44.45</v>
      </c>
      <c r="O44" s="100">
        <v>20.5</v>
      </c>
      <c r="P44" s="103">
        <v>3.02</v>
      </c>
      <c r="Q44" s="103">
        <v>-1.72</v>
      </c>
      <c r="R44" s="103">
        <f t="shared" si="0"/>
        <v>1.3</v>
      </c>
      <c r="S44" s="104">
        <v>3.46</v>
      </c>
      <c r="T44" s="104">
        <v>-2.31</v>
      </c>
      <c r="U44" s="105">
        <f t="shared" si="1"/>
        <v>1.1499999999999999</v>
      </c>
      <c r="V44" s="103">
        <f t="shared" si="6"/>
        <v>2.37</v>
      </c>
      <c r="W44" s="103">
        <f t="shared" si="7"/>
        <v>2.8849999999999998</v>
      </c>
      <c r="X44" s="103">
        <f t="shared" si="12"/>
        <v>-34.68</v>
      </c>
      <c r="Y44" s="103">
        <f t="shared" si="12"/>
        <v>22.204999999999998</v>
      </c>
      <c r="Z44" s="103">
        <f t="shared" si="3"/>
        <v>56.884999999999998</v>
      </c>
      <c r="AA44" s="103">
        <f t="shared" si="13"/>
        <v>56.884999999999998</v>
      </c>
      <c r="AB44" s="590">
        <v>57.28</v>
      </c>
      <c r="AC44" s="92">
        <f t="shared" si="5"/>
        <v>0.39500000000000313</v>
      </c>
      <c r="AF44" s="470">
        <v>4.2549999999999955</v>
      </c>
      <c r="AG44" s="149">
        <v>5.1844999999999981</v>
      </c>
      <c r="AH44" s="149">
        <v>5.6407999999999996</v>
      </c>
      <c r="AI44" s="149">
        <v>5.9450000000000003</v>
      </c>
      <c r="AJ44" s="149">
        <v>6.24</v>
      </c>
      <c r="AK44" s="149">
        <v>6.55</v>
      </c>
      <c r="AL44" s="149">
        <v>6.81</v>
      </c>
      <c r="AM44" s="149">
        <v>7.01</v>
      </c>
      <c r="AN44" s="149">
        <v>9.2199999999999989</v>
      </c>
      <c r="AO44" s="149">
        <v>8.9500000000000028</v>
      </c>
      <c r="AP44" s="149">
        <v>9.4</v>
      </c>
      <c r="AQ44" s="149">
        <v>11.582000000000001</v>
      </c>
      <c r="AR44" s="149">
        <v>13.05485</v>
      </c>
      <c r="AS44" s="149">
        <v>14.0449325</v>
      </c>
      <c r="AT44" s="149">
        <v>14.855</v>
      </c>
      <c r="AU44" s="149">
        <v>15.3</v>
      </c>
      <c r="AV44" s="149">
        <v>16.07</v>
      </c>
      <c r="AW44" s="149">
        <v>15.59</v>
      </c>
      <c r="AX44" s="149">
        <v>16.21</v>
      </c>
      <c r="AY44" s="149">
        <v>16.7</v>
      </c>
      <c r="AZ44" s="149">
        <v>17.45</v>
      </c>
      <c r="BA44" s="149">
        <v>16.278499999999998</v>
      </c>
      <c r="BB44" s="149">
        <v>18.519999999999992</v>
      </c>
      <c r="BC44" s="149">
        <v>19.63</v>
      </c>
      <c r="BD44" s="149">
        <v>20.22</v>
      </c>
      <c r="BE44" s="149">
        <v>20.9726</v>
      </c>
      <c r="BF44" s="149">
        <v>22.744039999999998</v>
      </c>
      <c r="BG44" s="149">
        <v>23.924999999999997</v>
      </c>
      <c r="BH44" s="149">
        <v>24.64</v>
      </c>
      <c r="BI44" s="149">
        <v>25.26</v>
      </c>
      <c r="BJ44" s="149">
        <v>25.77</v>
      </c>
      <c r="BK44" s="502">
        <v>26.876999999999992</v>
      </c>
      <c r="BL44" s="149">
        <v>26.61</v>
      </c>
      <c r="BM44" s="149">
        <v>28.454999999999988</v>
      </c>
      <c r="BN44" s="149">
        <v>31.564999999999998</v>
      </c>
      <c r="BO44" s="149">
        <v>32.51</v>
      </c>
      <c r="BP44" s="149">
        <v>33.42</v>
      </c>
      <c r="BQ44" s="149">
        <v>33.03</v>
      </c>
      <c r="BR44" s="149">
        <v>33.69</v>
      </c>
      <c r="BS44" s="149">
        <v>34.03</v>
      </c>
      <c r="BT44" s="149">
        <v>34.880000000000003</v>
      </c>
      <c r="BU44" s="517">
        <v>35.667200000000001</v>
      </c>
      <c r="BV44" s="149">
        <v>35.31</v>
      </c>
      <c r="BW44" s="149">
        <v>34.96</v>
      </c>
      <c r="BX44" s="149">
        <v>35.479999999999997</v>
      </c>
      <c r="BY44" s="149">
        <v>35.76</v>
      </c>
      <c r="BZ44" s="149">
        <v>36.520000000000003</v>
      </c>
      <c r="CA44" s="149">
        <v>36.879999999999988</v>
      </c>
      <c r="CB44" s="149">
        <v>37.729999999999997</v>
      </c>
      <c r="CC44" s="149">
        <v>38.450000000000003</v>
      </c>
      <c r="CD44" s="149">
        <v>37.380000000000003</v>
      </c>
      <c r="CE44" s="149">
        <v>37.125</v>
      </c>
      <c r="CF44" s="149">
        <v>37.64</v>
      </c>
      <c r="CG44" s="149">
        <v>38.24</v>
      </c>
      <c r="CH44" s="149">
        <v>39</v>
      </c>
      <c r="CI44" s="149">
        <v>40.389999999999993</v>
      </c>
      <c r="CJ44" s="149">
        <v>41.6</v>
      </c>
      <c r="CK44" s="149">
        <v>42.114999999999981</v>
      </c>
      <c r="CL44" s="149">
        <v>45.252499999999984</v>
      </c>
      <c r="CM44" s="149">
        <v>46.875</v>
      </c>
      <c r="CN44" s="149">
        <v>47.39</v>
      </c>
      <c r="CO44" s="541">
        <v>48.34</v>
      </c>
      <c r="CP44" s="541">
        <v>48.983700000000006</v>
      </c>
      <c r="CQ44" s="541">
        <v>49.52</v>
      </c>
      <c r="CR44" s="541">
        <v>50.02</v>
      </c>
      <c r="CS44" s="548">
        <v>50.37</v>
      </c>
      <c r="CT44" s="541">
        <v>51.418499999999995</v>
      </c>
      <c r="CU44" s="541">
        <v>51.83</v>
      </c>
      <c r="CV44" s="541">
        <v>52.09</v>
      </c>
      <c r="CW44" s="541">
        <v>52.404000000000003</v>
      </c>
      <c r="CX44" s="541">
        <v>51.827050000000007</v>
      </c>
      <c r="CY44" s="541">
        <v>51.496615000000006</v>
      </c>
      <c r="CZ44" s="541">
        <v>52.53</v>
      </c>
      <c r="DA44" s="541">
        <v>52.704999999999998</v>
      </c>
      <c r="DB44" s="541">
        <v>53.65</v>
      </c>
      <c r="DC44" s="541">
        <v>55.080000000000005</v>
      </c>
      <c r="DD44" s="541">
        <v>55.69</v>
      </c>
      <c r="DE44" s="541">
        <v>54.519999999999996</v>
      </c>
      <c r="DF44" s="541">
        <v>55.07</v>
      </c>
      <c r="DG44" s="541">
        <v>55.68</v>
      </c>
      <c r="DH44" s="541">
        <v>56.543999999999997</v>
      </c>
      <c r="DI44" s="541">
        <v>57.11</v>
      </c>
      <c r="DJ44" s="541">
        <v>55.46</v>
      </c>
      <c r="DK44" s="541">
        <v>57.12</v>
      </c>
      <c r="DL44" s="541">
        <v>57.98</v>
      </c>
      <c r="DM44" s="149">
        <v>55.907999999999994</v>
      </c>
      <c r="DN44" s="149">
        <v>55.019999999999996</v>
      </c>
      <c r="DO44" s="149">
        <v>56.23</v>
      </c>
      <c r="DP44" s="149">
        <v>56.17</v>
      </c>
      <c r="DQ44" s="149">
        <v>56.69</v>
      </c>
      <c r="DR44" s="149">
        <v>57.19</v>
      </c>
      <c r="DS44" s="149">
        <v>56.72</v>
      </c>
      <c r="DT44" s="149">
        <v>56.469999999999992</v>
      </c>
      <c r="DU44" s="574">
        <v>56.81</v>
      </c>
      <c r="DV44" s="149">
        <v>57.38</v>
      </c>
      <c r="DW44" s="149">
        <v>57.95</v>
      </c>
      <c r="DX44" s="149">
        <v>56.012</v>
      </c>
      <c r="DY44" s="149">
        <v>54.203199999999995</v>
      </c>
      <c r="DZ44" s="149">
        <v>52.710939999999994</v>
      </c>
      <c r="EA44" s="149">
        <v>50.974999999999994</v>
      </c>
      <c r="EB44" s="149">
        <v>50.47</v>
      </c>
      <c r="EC44" s="149">
        <v>51.08</v>
      </c>
      <c r="ED44" s="149">
        <v>51.64</v>
      </c>
      <c r="EE44" s="149">
        <v>52.1</v>
      </c>
      <c r="EF44" s="149">
        <v>52.41</v>
      </c>
      <c r="EG44" s="149">
        <v>51.99</v>
      </c>
      <c r="EH44" s="149">
        <v>51.644999999999996</v>
      </c>
      <c r="EI44" s="149">
        <v>52.42</v>
      </c>
      <c r="EJ44" s="593">
        <v>52.94</v>
      </c>
      <c r="EK44" s="594">
        <v>53.31</v>
      </c>
      <c r="EL44" s="149">
        <v>52.78</v>
      </c>
      <c r="EM44" s="596">
        <v>53.15</v>
      </c>
      <c r="EN44" s="597">
        <v>53.95</v>
      </c>
      <c r="EO44" s="149">
        <v>53.57</v>
      </c>
      <c r="EP44" s="600">
        <v>53.86</v>
      </c>
      <c r="EQ44" s="601">
        <v>53.32</v>
      </c>
      <c r="ER44" s="602">
        <v>53.64</v>
      </c>
      <c r="ES44" s="149">
        <v>52.8</v>
      </c>
      <c r="ET44" s="149">
        <v>52.27</v>
      </c>
      <c r="EU44" s="149">
        <v>52.9</v>
      </c>
      <c r="EV44" s="149">
        <v>52.42</v>
      </c>
      <c r="EW44" s="283">
        <v>52.94</v>
      </c>
      <c r="EX44" s="284">
        <v>52.57</v>
      </c>
      <c r="EY44" s="286">
        <v>54.67</v>
      </c>
      <c r="EZ44" s="615">
        <v>54.01</v>
      </c>
      <c r="FA44" s="288">
        <v>53.63</v>
      </c>
      <c r="FB44" s="289">
        <v>55.548000000000002</v>
      </c>
      <c r="FC44" s="290">
        <v>56.37</v>
      </c>
      <c r="FD44" s="291">
        <v>56.76</v>
      </c>
      <c r="FE44" s="292">
        <v>57.27</v>
      </c>
      <c r="FF44" s="293"/>
      <c r="FG44" s="292"/>
      <c r="FH44" s="295"/>
      <c r="FI44" s="296"/>
      <c r="FJ44" s="297"/>
      <c r="FK44" s="298"/>
      <c r="FL44" s="299"/>
      <c r="FM44" s="300"/>
      <c r="FN44" s="301"/>
      <c r="FO44" s="303"/>
      <c r="FP44" s="304"/>
      <c r="FQ44" s="305"/>
      <c r="FR44" s="306"/>
      <c r="FS44" s="307"/>
      <c r="FT44" s="309"/>
      <c r="FU44" s="309"/>
      <c r="FV44" s="310"/>
      <c r="FW44" s="309"/>
      <c r="FX44" s="309"/>
      <c r="FY44" s="313"/>
      <c r="FZ44" s="316"/>
      <c r="GA44" s="316"/>
      <c r="GB44" s="317"/>
      <c r="GC44" s="319"/>
      <c r="GD44" s="319"/>
      <c r="GE44" s="320"/>
      <c r="GF44" s="321"/>
      <c r="GG44" s="323"/>
      <c r="GH44" s="325"/>
      <c r="GI44" s="326"/>
      <c r="GJ44" s="323"/>
      <c r="GK44" s="323"/>
      <c r="GL44" s="323"/>
      <c r="GM44" s="323"/>
      <c r="GN44" s="323"/>
      <c r="GO44" s="323"/>
      <c r="GP44" s="323"/>
      <c r="GQ44" s="321"/>
      <c r="GR44" s="321"/>
      <c r="GS44" s="334"/>
      <c r="GT44" s="336"/>
      <c r="GU44" s="347"/>
      <c r="GV44" s="347"/>
      <c r="GW44" s="347"/>
      <c r="GX44" s="347"/>
      <c r="GY44" s="352"/>
      <c r="GZ44" s="352"/>
      <c r="HA44" s="352"/>
      <c r="HB44" s="352"/>
      <c r="HC44" s="352"/>
      <c r="HD44" s="355"/>
      <c r="HE44" s="359"/>
      <c r="HF44" s="352"/>
      <c r="HG44" s="364"/>
      <c r="HH44" s="369"/>
      <c r="HI44" s="373"/>
      <c r="HJ44" s="375"/>
      <c r="HK44" s="352"/>
      <c r="HL44" s="352"/>
      <c r="HM44" s="352"/>
      <c r="HN44" s="352"/>
      <c r="HO44" s="386"/>
      <c r="HP44" s="390"/>
      <c r="HQ44" s="392"/>
      <c r="HR44" s="395"/>
      <c r="HS44" s="396"/>
      <c r="HT44" s="399"/>
      <c r="HU44" s="390"/>
      <c r="HV44" s="390"/>
      <c r="HW44" s="390"/>
      <c r="HX44" s="390"/>
      <c r="HY44" s="402"/>
      <c r="HZ44" s="404"/>
      <c r="IA44" s="390"/>
      <c r="IB44" s="390"/>
      <c r="IC44" s="390"/>
      <c r="ID44" s="390"/>
      <c r="IE44" s="409"/>
      <c r="IF44" s="413"/>
      <c r="IG44" s="415"/>
      <c r="IH44" s="418"/>
      <c r="II44" s="420"/>
      <c r="IJ44" s="422"/>
      <c r="IK44" s="425"/>
      <c r="IL44" s="427"/>
      <c r="IM44" s="428"/>
      <c r="IN44" s="429"/>
      <c r="IO44" s="431"/>
      <c r="IP44" s="433"/>
      <c r="IQ44" s="434"/>
      <c r="IR44" s="435"/>
      <c r="IS44" s="436"/>
      <c r="IT44" s="437"/>
      <c r="IU44" s="437"/>
      <c r="IV44" s="437"/>
      <c r="IW44" s="437"/>
      <c r="IX44" s="437"/>
      <c r="IY44" s="437"/>
      <c r="IZ44" s="437"/>
      <c r="JA44" s="437"/>
      <c r="JB44" s="437"/>
      <c r="JC44" s="437"/>
      <c r="JD44" s="437"/>
    </row>
    <row r="45" spans="1:264" s="92" customFormat="1" ht="14.1" customHeight="1">
      <c r="A45" s="111">
        <v>-17</v>
      </c>
      <c r="B45" s="110">
        <v>47.71</v>
      </c>
      <c r="C45" s="110">
        <f t="shared" si="8"/>
        <v>0.42999999999999972</v>
      </c>
      <c r="D45" s="110">
        <v>48.14</v>
      </c>
      <c r="E45" s="110">
        <f t="shared" si="9"/>
        <v>0.10749999999999993</v>
      </c>
      <c r="F45" s="140"/>
      <c r="G45" s="141"/>
      <c r="H45" s="141"/>
      <c r="I45" s="142"/>
      <c r="N45" s="590">
        <f t="shared" si="10"/>
        <v>47.71</v>
      </c>
      <c r="O45" s="100">
        <v>21</v>
      </c>
      <c r="P45" s="103">
        <v>2.95</v>
      </c>
      <c r="Q45" s="103">
        <v>-1.56</v>
      </c>
      <c r="R45" s="103">
        <f t="shared" si="0"/>
        <v>1.3900000000000001</v>
      </c>
      <c r="S45" s="104">
        <v>3.07</v>
      </c>
      <c r="T45" s="104">
        <v>-1.82</v>
      </c>
      <c r="U45" s="105">
        <f t="shared" si="1"/>
        <v>1.2499999999999998</v>
      </c>
      <c r="V45" s="103">
        <f t="shared" si="6"/>
        <v>2.2549999999999999</v>
      </c>
      <c r="W45" s="103">
        <f t="shared" si="7"/>
        <v>2.4449999999999998</v>
      </c>
      <c r="X45" s="103">
        <f t="shared" si="12"/>
        <v>-32.424999999999997</v>
      </c>
      <c r="Y45" s="103">
        <f t="shared" si="12"/>
        <v>24.65</v>
      </c>
      <c r="Z45" s="103">
        <f t="shared" si="3"/>
        <v>57.074999999999996</v>
      </c>
      <c r="AA45" s="103">
        <f t="shared" si="13"/>
        <v>57.074999999999996</v>
      </c>
      <c r="AB45" s="590">
        <v>57.47</v>
      </c>
      <c r="AC45" s="92">
        <f t="shared" si="5"/>
        <v>0.39500000000000313</v>
      </c>
      <c r="AF45" s="470">
        <v>3.4249999999999972</v>
      </c>
      <c r="AG45" s="149">
        <v>4.5965000000000007</v>
      </c>
      <c r="AH45" s="149">
        <v>5.1716000000000024</v>
      </c>
      <c r="AI45" s="149">
        <v>5.5550000000000033</v>
      </c>
      <c r="AJ45" s="149">
        <v>5.83</v>
      </c>
      <c r="AK45" s="149">
        <v>6.12</v>
      </c>
      <c r="AL45" s="149">
        <v>6.36</v>
      </c>
      <c r="AM45" s="149">
        <v>6.55</v>
      </c>
      <c r="AN45" s="149">
        <v>8.64</v>
      </c>
      <c r="AO45" s="149">
        <v>8.5500000000000043</v>
      </c>
      <c r="AP45" s="149">
        <v>8.98</v>
      </c>
      <c r="AQ45" s="149">
        <v>11.074000000000002</v>
      </c>
      <c r="AR45" s="149">
        <v>12.487450000000003</v>
      </c>
      <c r="AS45" s="149">
        <v>13.437602500000002</v>
      </c>
      <c r="AT45" s="149">
        <v>14.215000000000003</v>
      </c>
      <c r="AU45" s="149">
        <v>14.64</v>
      </c>
      <c r="AV45" s="149">
        <v>15.37</v>
      </c>
      <c r="AW45" s="149">
        <v>14.91</v>
      </c>
      <c r="AX45" s="149">
        <v>15.51</v>
      </c>
      <c r="AY45" s="149">
        <v>15.98</v>
      </c>
      <c r="AZ45" s="149">
        <v>16.7</v>
      </c>
      <c r="BA45" s="149">
        <v>15.507499999999999</v>
      </c>
      <c r="BB45" s="149">
        <v>17.589999999999996</v>
      </c>
      <c r="BC45" s="149">
        <v>18.649999999999999</v>
      </c>
      <c r="BD45" s="149">
        <v>19.21</v>
      </c>
      <c r="BE45" s="149">
        <v>19.920199999999998</v>
      </c>
      <c r="BF45" s="149">
        <v>21.789080000000002</v>
      </c>
      <c r="BG45" s="149">
        <v>23.035000000000004</v>
      </c>
      <c r="BH45" s="149">
        <v>23.73</v>
      </c>
      <c r="BI45" s="149">
        <v>24.32</v>
      </c>
      <c r="BJ45" s="149">
        <v>24.81</v>
      </c>
      <c r="BK45" s="502">
        <v>25.869749999999993</v>
      </c>
      <c r="BL45" s="149">
        <v>25.61</v>
      </c>
      <c r="BM45" s="149">
        <v>27.376249999999988</v>
      </c>
      <c r="BN45" s="149">
        <v>30.555</v>
      </c>
      <c r="BO45" s="149">
        <v>31.47</v>
      </c>
      <c r="BP45" s="149">
        <v>32.35</v>
      </c>
      <c r="BQ45" s="149">
        <v>31.92</v>
      </c>
      <c r="BR45" s="149">
        <v>32.56</v>
      </c>
      <c r="BS45" s="149">
        <v>32.89</v>
      </c>
      <c r="BT45" s="149">
        <v>33.71</v>
      </c>
      <c r="BU45" s="517">
        <v>34.456400000000002</v>
      </c>
      <c r="BV45" s="149">
        <v>34.11</v>
      </c>
      <c r="BW45" s="149">
        <v>33.770000000000003</v>
      </c>
      <c r="BX45" s="149">
        <v>34.28</v>
      </c>
      <c r="BY45" s="149">
        <v>34.549999999999997</v>
      </c>
      <c r="BZ45" s="149">
        <v>35.33</v>
      </c>
      <c r="CA45" s="149">
        <v>35.699999999999989</v>
      </c>
      <c r="CB45" s="149">
        <v>36.520000000000003</v>
      </c>
      <c r="CC45" s="149">
        <v>37.22</v>
      </c>
      <c r="CD45" s="149">
        <v>36.19</v>
      </c>
      <c r="CE45" s="149">
        <v>36</v>
      </c>
      <c r="CF45" s="149">
        <v>36.5</v>
      </c>
      <c r="CG45" s="149">
        <v>37.08</v>
      </c>
      <c r="CH45" s="149">
        <v>37.82</v>
      </c>
      <c r="CI45" s="149">
        <v>39.51</v>
      </c>
      <c r="CJ45" s="149">
        <v>40.700000000000003</v>
      </c>
      <c r="CK45" s="149">
        <v>41.189999999999984</v>
      </c>
      <c r="CL45" s="149">
        <v>44.514999999999986</v>
      </c>
      <c r="CM45" s="149">
        <v>46.050000000000004</v>
      </c>
      <c r="CN45" s="149">
        <v>46.56</v>
      </c>
      <c r="CO45" s="541">
        <v>47.49</v>
      </c>
      <c r="CP45" s="541">
        <v>48.182900000000004</v>
      </c>
      <c r="CQ45" s="541">
        <v>48.71</v>
      </c>
      <c r="CR45" s="541">
        <v>49.2</v>
      </c>
      <c r="CS45" s="548">
        <v>49.54</v>
      </c>
      <c r="CT45" s="541">
        <v>50.586999999999996</v>
      </c>
      <c r="CU45" s="541">
        <v>50.99</v>
      </c>
      <c r="CV45" s="541">
        <v>51.24</v>
      </c>
      <c r="CW45" s="541">
        <v>51.578000000000003</v>
      </c>
      <c r="CX45" s="541">
        <v>51.306850000000004</v>
      </c>
      <c r="CY45" s="541">
        <v>51.151555000000009</v>
      </c>
      <c r="CZ45" s="541">
        <v>52.17</v>
      </c>
      <c r="DA45" s="541">
        <v>52.585000000000001</v>
      </c>
      <c r="DB45" s="541">
        <v>53.53</v>
      </c>
      <c r="DC45" s="541">
        <v>55.165000000000006</v>
      </c>
      <c r="DD45" s="541">
        <v>55.77</v>
      </c>
      <c r="DE45" s="541">
        <v>54.679999999999993</v>
      </c>
      <c r="DF45" s="541">
        <v>55.23</v>
      </c>
      <c r="DG45" s="541">
        <v>55.84</v>
      </c>
      <c r="DH45" s="541">
        <v>56.839000000000006</v>
      </c>
      <c r="DI45" s="541">
        <v>57.41</v>
      </c>
      <c r="DJ45" s="541">
        <v>56.050000000000004</v>
      </c>
      <c r="DK45" s="541">
        <v>57.73</v>
      </c>
      <c r="DL45" s="541">
        <v>58.6</v>
      </c>
      <c r="DM45" s="149">
        <v>56.573499999999996</v>
      </c>
      <c r="DN45" s="149">
        <v>55.704999999999998</v>
      </c>
      <c r="DO45" s="149">
        <v>56.93</v>
      </c>
      <c r="DP45" s="149">
        <v>56.97</v>
      </c>
      <c r="DQ45" s="149">
        <v>57.42</v>
      </c>
      <c r="DR45" s="149">
        <v>57.85</v>
      </c>
      <c r="DS45" s="149">
        <v>57.62</v>
      </c>
      <c r="DT45" s="149">
        <v>57.499999999999993</v>
      </c>
      <c r="DU45" s="574">
        <v>57.85</v>
      </c>
      <c r="DV45" s="149">
        <v>58.43</v>
      </c>
      <c r="DW45" s="149">
        <v>59.01</v>
      </c>
      <c r="DX45" s="149">
        <v>57.066000000000003</v>
      </c>
      <c r="DY45" s="149">
        <v>55.251600000000003</v>
      </c>
      <c r="DZ45" s="149">
        <v>53.754719999999999</v>
      </c>
      <c r="EA45" s="149">
        <v>52.015000000000001</v>
      </c>
      <c r="EB45" s="149">
        <v>51.49</v>
      </c>
      <c r="EC45" s="149">
        <v>52.11</v>
      </c>
      <c r="ED45" s="149">
        <v>52.68</v>
      </c>
      <c r="EE45" s="149">
        <v>53.15</v>
      </c>
      <c r="EF45" s="149">
        <v>53.47</v>
      </c>
      <c r="EG45" s="149">
        <v>53.04</v>
      </c>
      <c r="EH45" s="149">
        <v>52.58</v>
      </c>
      <c r="EI45" s="149">
        <v>53.37</v>
      </c>
      <c r="EJ45" s="593">
        <v>53.9</v>
      </c>
      <c r="EK45" s="594">
        <v>54.28</v>
      </c>
      <c r="EL45" s="149">
        <v>53.74</v>
      </c>
      <c r="EM45" s="596">
        <v>54.12</v>
      </c>
      <c r="EN45" s="597">
        <v>54.93</v>
      </c>
      <c r="EO45" s="149">
        <v>54.55</v>
      </c>
      <c r="EP45" s="600">
        <v>54.85</v>
      </c>
      <c r="EQ45" s="601">
        <v>54.3</v>
      </c>
      <c r="ER45" s="602">
        <v>54.63</v>
      </c>
      <c r="ES45" s="149">
        <v>53.77</v>
      </c>
      <c r="ET45" s="149">
        <v>53.23</v>
      </c>
      <c r="EU45" s="149">
        <v>53.87</v>
      </c>
      <c r="EV45" s="149">
        <v>53.39</v>
      </c>
      <c r="EW45" s="283">
        <v>53.92</v>
      </c>
      <c r="EX45" s="284">
        <v>53.54</v>
      </c>
      <c r="EY45" s="286">
        <v>55.68</v>
      </c>
      <c r="EZ45" s="615">
        <v>55.01</v>
      </c>
      <c r="FA45" s="288">
        <v>54.62</v>
      </c>
      <c r="FB45" s="289">
        <v>56.205500000000001</v>
      </c>
      <c r="FC45" s="290">
        <v>56.884999999999998</v>
      </c>
      <c r="FD45" s="291">
        <v>57.28</v>
      </c>
      <c r="FE45" s="292">
        <v>57.8</v>
      </c>
      <c r="FF45" s="293"/>
      <c r="FG45" s="292"/>
      <c r="FH45" s="295"/>
      <c r="FI45" s="296"/>
      <c r="FJ45" s="297"/>
      <c r="FK45" s="298"/>
      <c r="FL45" s="299"/>
      <c r="FM45" s="300"/>
      <c r="FN45" s="301"/>
      <c r="FO45" s="303"/>
      <c r="FP45" s="304"/>
      <c r="FQ45" s="305"/>
      <c r="FR45" s="306"/>
      <c r="FS45" s="307"/>
      <c r="FT45" s="309"/>
      <c r="FU45" s="309"/>
      <c r="FV45" s="310"/>
      <c r="FW45" s="309"/>
      <c r="FX45" s="309"/>
      <c r="FY45" s="313"/>
      <c r="FZ45" s="316"/>
      <c r="GA45" s="316"/>
      <c r="GB45" s="317"/>
      <c r="GC45" s="319"/>
      <c r="GD45" s="319"/>
      <c r="GE45" s="320"/>
      <c r="GF45" s="321"/>
      <c r="GG45" s="323"/>
      <c r="GH45" s="325"/>
      <c r="GI45" s="326"/>
      <c r="GJ45" s="323"/>
      <c r="GK45" s="323"/>
      <c r="GL45" s="323"/>
      <c r="GM45" s="323"/>
      <c r="GN45" s="323"/>
      <c r="GO45" s="323"/>
      <c r="GP45" s="323"/>
      <c r="GQ45" s="321"/>
      <c r="GR45" s="321"/>
      <c r="GS45" s="334"/>
      <c r="GT45" s="336"/>
      <c r="GU45" s="347"/>
      <c r="GV45" s="347"/>
      <c r="GW45" s="347"/>
      <c r="GX45" s="347"/>
      <c r="GY45" s="352"/>
      <c r="GZ45" s="352"/>
      <c r="HA45" s="352"/>
      <c r="HB45" s="352"/>
      <c r="HC45" s="352"/>
      <c r="HD45" s="355"/>
      <c r="HE45" s="359"/>
      <c r="HF45" s="352"/>
      <c r="HG45" s="364"/>
      <c r="HH45" s="369"/>
      <c r="HI45" s="373"/>
      <c r="HJ45" s="375"/>
      <c r="HK45" s="352"/>
      <c r="HL45" s="352"/>
      <c r="HM45" s="352"/>
      <c r="HN45" s="352"/>
      <c r="HO45" s="386"/>
      <c r="HP45" s="390"/>
      <c r="HQ45" s="392"/>
      <c r="HR45" s="395"/>
      <c r="HS45" s="396"/>
      <c r="HT45" s="399"/>
      <c r="HU45" s="390"/>
      <c r="HV45" s="390"/>
      <c r="HW45" s="390"/>
      <c r="HX45" s="390"/>
      <c r="HY45" s="402"/>
      <c r="HZ45" s="404"/>
      <c r="IA45" s="390"/>
      <c r="IB45" s="390"/>
      <c r="IC45" s="390"/>
      <c r="ID45" s="390"/>
      <c r="IE45" s="409"/>
      <c r="IF45" s="413"/>
      <c r="IG45" s="415"/>
      <c r="IH45" s="418"/>
      <c r="II45" s="420"/>
      <c r="IJ45" s="422"/>
      <c r="IK45" s="425"/>
      <c r="IL45" s="427"/>
      <c r="IM45" s="428"/>
      <c r="IN45" s="429"/>
      <c r="IO45" s="431"/>
      <c r="IP45" s="433"/>
      <c r="IQ45" s="434"/>
      <c r="IR45" s="435"/>
      <c r="IS45" s="436"/>
      <c r="IT45" s="437"/>
      <c r="IU45" s="437"/>
      <c r="IV45" s="437"/>
      <c r="IW45" s="437"/>
      <c r="IX45" s="437"/>
      <c r="IY45" s="437"/>
      <c r="IZ45" s="437"/>
      <c r="JA45" s="437"/>
      <c r="JB45" s="437"/>
      <c r="JC45" s="437"/>
      <c r="JD45" s="437"/>
    </row>
    <row r="46" spans="1:264" s="92" customFormat="1" ht="14.1" customHeight="1">
      <c r="A46" s="111">
        <v>-17.5</v>
      </c>
      <c r="B46" s="110">
        <v>49.78</v>
      </c>
      <c r="C46" s="110">
        <f t="shared" si="8"/>
        <v>0.44999999999999574</v>
      </c>
      <c r="D46" s="110">
        <v>50.23</v>
      </c>
      <c r="E46" s="110">
        <f t="shared" si="9"/>
        <v>0.11249999999999893</v>
      </c>
      <c r="F46" s="140"/>
      <c r="G46" s="141"/>
      <c r="H46" s="141"/>
      <c r="I46" s="142"/>
      <c r="N46" s="590">
        <f t="shared" si="10"/>
        <v>49.78</v>
      </c>
      <c r="O46" s="100">
        <v>21.5</v>
      </c>
      <c r="P46" s="103">
        <v>3</v>
      </c>
      <c r="Q46" s="103">
        <v>-1.67</v>
      </c>
      <c r="R46" s="103">
        <f t="shared" si="0"/>
        <v>1.33</v>
      </c>
      <c r="S46" s="104">
        <v>2.95</v>
      </c>
      <c r="T46" s="104">
        <v>-1.74</v>
      </c>
      <c r="U46" s="105">
        <f t="shared" si="1"/>
        <v>1.2100000000000002</v>
      </c>
      <c r="V46" s="103">
        <f t="shared" si="6"/>
        <v>2.335</v>
      </c>
      <c r="W46" s="103">
        <f t="shared" si="7"/>
        <v>2.3450000000000002</v>
      </c>
      <c r="X46" s="103">
        <f t="shared" si="12"/>
        <v>-30.089999999999996</v>
      </c>
      <c r="Y46" s="103">
        <f t="shared" si="12"/>
        <v>26.994999999999997</v>
      </c>
      <c r="Z46" s="103">
        <f t="shared" si="3"/>
        <v>57.084999999999994</v>
      </c>
      <c r="AA46" s="103">
        <f t="shared" si="13"/>
        <v>57.084999999999994</v>
      </c>
      <c r="AB46" s="590">
        <v>57.48</v>
      </c>
      <c r="AC46" s="92">
        <f t="shared" si="5"/>
        <v>0.39500000000000313</v>
      </c>
      <c r="AF46" s="470">
        <v>2.7249999999999943</v>
      </c>
      <c r="AG46" s="149">
        <v>4.0477499999999971</v>
      </c>
      <c r="AH46" s="149">
        <v>4.6970999999999981</v>
      </c>
      <c r="AI46" s="149">
        <v>5.129999999999999</v>
      </c>
      <c r="AJ46" s="149">
        <v>5.39</v>
      </c>
      <c r="AK46" s="149">
        <v>5.66</v>
      </c>
      <c r="AL46" s="149">
        <v>5.89</v>
      </c>
      <c r="AM46" s="149">
        <v>6.07</v>
      </c>
      <c r="AN46" s="149">
        <v>8.0399999999999991</v>
      </c>
      <c r="AO46" s="149">
        <v>7.7150000000000034</v>
      </c>
      <c r="AP46" s="149">
        <v>8.1</v>
      </c>
      <c r="AQ46" s="149">
        <v>10.326000000000001</v>
      </c>
      <c r="AR46" s="149">
        <v>11.82855</v>
      </c>
      <c r="AS46" s="149">
        <v>12.838597499999999</v>
      </c>
      <c r="AT46" s="149">
        <v>13.664999999999999</v>
      </c>
      <c r="AU46" s="149">
        <v>14.07</v>
      </c>
      <c r="AV46" s="149">
        <v>14.77</v>
      </c>
      <c r="AW46" s="149">
        <v>14.33</v>
      </c>
      <c r="AX46" s="149">
        <v>14.9</v>
      </c>
      <c r="AY46" s="149">
        <v>15.35</v>
      </c>
      <c r="AZ46" s="149">
        <v>16.04</v>
      </c>
      <c r="BA46" s="149">
        <v>14.806999999999997</v>
      </c>
      <c r="BB46" s="149">
        <v>16.634999999999994</v>
      </c>
      <c r="BC46" s="149">
        <v>17.63</v>
      </c>
      <c r="BD46" s="149">
        <v>18.16</v>
      </c>
      <c r="BE46" s="149">
        <v>18.8384</v>
      </c>
      <c r="BF46" s="149">
        <v>20.792359999999999</v>
      </c>
      <c r="BG46" s="149">
        <v>22.094999999999999</v>
      </c>
      <c r="BH46" s="149">
        <v>22.76</v>
      </c>
      <c r="BI46" s="149">
        <v>23.33</v>
      </c>
      <c r="BJ46" s="149">
        <v>23.8</v>
      </c>
      <c r="BK46" s="502">
        <v>24.834999999999994</v>
      </c>
      <c r="BL46" s="149">
        <v>24.59</v>
      </c>
      <c r="BM46" s="149">
        <v>26.314999999999991</v>
      </c>
      <c r="BN46" s="149">
        <v>29.444999999999997</v>
      </c>
      <c r="BO46" s="149">
        <v>30.33</v>
      </c>
      <c r="BP46" s="149">
        <v>31.18</v>
      </c>
      <c r="BQ46" s="149">
        <v>30.734999999999999</v>
      </c>
      <c r="BR46" s="149">
        <v>31.35</v>
      </c>
      <c r="BS46" s="149">
        <v>31.66</v>
      </c>
      <c r="BT46" s="149">
        <v>32.450000000000003</v>
      </c>
      <c r="BU46" s="517">
        <v>33.182000000000002</v>
      </c>
      <c r="BV46" s="149">
        <v>32.85</v>
      </c>
      <c r="BW46" s="149">
        <v>32.520000000000003</v>
      </c>
      <c r="BX46" s="149">
        <v>33.01</v>
      </c>
      <c r="BY46" s="149">
        <v>33.270000000000003</v>
      </c>
      <c r="BZ46" s="149">
        <v>34.049999999999997</v>
      </c>
      <c r="CA46" s="149">
        <v>34.414999999999985</v>
      </c>
      <c r="CB46" s="149">
        <v>35.21</v>
      </c>
      <c r="CC46" s="149">
        <v>35.89</v>
      </c>
      <c r="CD46" s="149">
        <v>34.89</v>
      </c>
      <c r="CE46" s="149">
        <v>34.765000000000001</v>
      </c>
      <c r="CF46" s="149">
        <v>35.25</v>
      </c>
      <c r="CG46" s="149">
        <v>35.81</v>
      </c>
      <c r="CH46" s="149">
        <v>36.53</v>
      </c>
      <c r="CI46" s="149">
        <v>38.449999999999989</v>
      </c>
      <c r="CJ46" s="149">
        <v>39.6</v>
      </c>
      <c r="CK46" s="149">
        <v>40.134999999999984</v>
      </c>
      <c r="CL46" s="149">
        <v>43.647499999999987</v>
      </c>
      <c r="CM46" s="149">
        <v>45.06</v>
      </c>
      <c r="CN46" s="149">
        <v>45.56</v>
      </c>
      <c r="CO46" s="541">
        <v>46.47</v>
      </c>
      <c r="CP46" s="541">
        <v>47.175199999999997</v>
      </c>
      <c r="CQ46" s="541">
        <v>47.69</v>
      </c>
      <c r="CR46" s="541">
        <v>48.17</v>
      </c>
      <c r="CS46" s="548">
        <v>48.51</v>
      </c>
      <c r="CT46" s="541">
        <v>49.544999999999995</v>
      </c>
      <c r="CU46" s="541">
        <v>49.94</v>
      </c>
      <c r="CV46" s="541">
        <v>50.19</v>
      </c>
      <c r="CW46" s="541">
        <v>50.533999999999999</v>
      </c>
      <c r="CX46" s="541">
        <v>50.556100000000001</v>
      </c>
      <c r="CY46" s="541">
        <v>50.56</v>
      </c>
      <c r="CZ46" s="541">
        <v>51.57</v>
      </c>
      <c r="DA46" s="541">
        <v>52.16</v>
      </c>
      <c r="DB46" s="541">
        <v>53.1</v>
      </c>
      <c r="DC46" s="541">
        <v>54.945000000000007</v>
      </c>
      <c r="DD46" s="541">
        <v>55.55</v>
      </c>
      <c r="DE46" s="541">
        <v>54.519999999999996</v>
      </c>
      <c r="DF46" s="541">
        <v>55.07</v>
      </c>
      <c r="DG46" s="541">
        <v>55.68</v>
      </c>
      <c r="DH46" s="541">
        <v>56.805</v>
      </c>
      <c r="DI46" s="541">
        <v>57.37</v>
      </c>
      <c r="DJ46" s="541">
        <v>57.245000000000005</v>
      </c>
      <c r="DK46" s="541">
        <v>58.96</v>
      </c>
      <c r="DL46" s="541">
        <v>59.84</v>
      </c>
      <c r="DM46" s="149">
        <v>57.204500000000003</v>
      </c>
      <c r="DN46" s="149">
        <v>56.075000000000003</v>
      </c>
      <c r="DO46" s="149">
        <v>57.31</v>
      </c>
      <c r="DP46" s="149">
        <v>57.45</v>
      </c>
      <c r="DQ46" s="149">
        <v>57.84</v>
      </c>
      <c r="DR46" s="149">
        <v>58.21</v>
      </c>
      <c r="DS46" s="149">
        <v>58.2</v>
      </c>
      <c r="DT46" s="149">
        <v>58.194999999999993</v>
      </c>
      <c r="DU46" s="574">
        <v>58.54</v>
      </c>
      <c r="DV46" s="149">
        <v>59.13</v>
      </c>
      <c r="DW46" s="149">
        <v>59.72</v>
      </c>
      <c r="DX46" s="149">
        <v>57.793999999999997</v>
      </c>
      <c r="DY46" s="149">
        <v>55.996399999999994</v>
      </c>
      <c r="DZ46" s="149">
        <v>54.513379999999998</v>
      </c>
      <c r="EA46" s="149">
        <v>52.769999999999996</v>
      </c>
      <c r="EB46" s="149">
        <v>52.24</v>
      </c>
      <c r="EC46" s="149">
        <v>52.87</v>
      </c>
      <c r="ED46" s="149">
        <v>53.45</v>
      </c>
      <c r="EE46" s="149">
        <v>53.93</v>
      </c>
      <c r="EF46" s="149">
        <v>54.25</v>
      </c>
      <c r="EG46" s="149">
        <v>53.82</v>
      </c>
      <c r="EH46" s="149">
        <v>53.23</v>
      </c>
      <c r="EI46" s="149">
        <v>54.03</v>
      </c>
      <c r="EJ46" s="593">
        <v>54.57</v>
      </c>
      <c r="EK46" s="594">
        <v>54.95</v>
      </c>
      <c r="EL46" s="149">
        <v>54.4</v>
      </c>
      <c r="EM46" s="596">
        <v>54.78</v>
      </c>
      <c r="EN46" s="597">
        <v>55.6</v>
      </c>
      <c r="EO46" s="149">
        <v>55.21</v>
      </c>
      <c r="EP46" s="600">
        <v>55.51</v>
      </c>
      <c r="EQ46" s="601">
        <v>54.95</v>
      </c>
      <c r="ER46" s="602">
        <v>55.28</v>
      </c>
      <c r="ES46" s="149">
        <v>54.42</v>
      </c>
      <c r="ET46" s="149">
        <v>53.88</v>
      </c>
      <c r="EU46" s="149">
        <v>54.53</v>
      </c>
      <c r="EV46" s="149">
        <v>54.04</v>
      </c>
      <c r="EW46" s="283">
        <v>54.58</v>
      </c>
      <c r="EX46" s="284">
        <v>54.2</v>
      </c>
      <c r="EY46" s="286">
        <v>56.37</v>
      </c>
      <c r="EZ46" s="615">
        <v>55.69</v>
      </c>
      <c r="FA46" s="288">
        <v>55.3</v>
      </c>
      <c r="FB46" s="289">
        <v>56.542499999999997</v>
      </c>
      <c r="FC46" s="290">
        <v>57.074999999999996</v>
      </c>
      <c r="FD46" s="291">
        <v>57.47</v>
      </c>
      <c r="FE46" s="292">
        <v>57.99</v>
      </c>
      <c r="FF46" s="293"/>
      <c r="FG46" s="292"/>
      <c r="FH46" s="295"/>
      <c r="FI46" s="296"/>
      <c r="FJ46" s="297"/>
      <c r="FK46" s="298"/>
      <c r="FL46" s="299"/>
      <c r="FM46" s="300"/>
      <c r="FN46" s="301"/>
      <c r="FO46" s="303"/>
      <c r="FP46" s="304"/>
      <c r="FQ46" s="305"/>
      <c r="FR46" s="306"/>
      <c r="FS46" s="307"/>
      <c r="FT46" s="309"/>
      <c r="FU46" s="309"/>
      <c r="FV46" s="310"/>
      <c r="FW46" s="309"/>
      <c r="FX46" s="309"/>
      <c r="FY46" s="313"/>
      <c r="FZ46" s="316"/>
      <c r="GA46" s="316"/>
      <c r="GB46" s="317"/>
      <c r="GC46" s="319"/>
      <c r="GD46" s="319"/>
      <c r="GE46" s="320"/>
      <c r="GF46" s="321"/>
      <c r="GG46" s="323"/>
      <c r="GH46" s="325"/>
      <c r="GI46" s="326"/>
      <c r="GJ46" s="323"/>
      <c r="GK46" s="323"/>
      <c r="GL46" s="323"/>
      <c r="GM46" s="323"/>
      <c r="GN46" s="323"/>
      <c r="GO46" s="323"/>
      <c r="GP46" s="323"/>
      <c r="GQ46" s="321"/>
      <c r="GR46" s="321"/>
      <c r="GS46" s="334"/>
      <c r="GT46" s="336"/>
      <c r="GU46" s="347"/>
      <c r="GV46" s="347"/>
      <c r="GW46" s="347"/>
      <c r="GX46" s="347"/>
      <c r="GY46" s="352"/>
      <c r="GZ46" s="352"/>
      <c r="HA46" s="352"/>
      <c r="HB46" s="352"/>
      <c r="HC46" s="352"/>
      <c r="HD46" s="355"/>
      <c r="HE46" s="359"/>
      <c r="HF46" s="352"/>
      <c r="HG46" s="364"/>
      <c r="HH46" s="369"/>
      <c r="HI46" s="373"/>
      <c r="HJ46" s="375"/>
      <c r="HK46" s="352"/>
      <c r="HL46" s="352"/>
      <c r="HM46" s="352"/>
      <c r="HN46" s="352"/>
      <c r="HO46" s="386"/>
      <c r="HP46" s="390"/>
      <c r="HQ46" s="392"/>
      <c r="HR46" s="395"/>
      <c r="HS46" s="396"/>
      <c r="HT46" s="399"/>
      <c r="HU46" s="390"/>
      <c r="HV46" s="390"/>
      <c r="HW46" s="390"/>
      <c r="HX46" s="390"/>
      <c r="HY46" s="402"/>
      <c r="HZ46" s="404"/>
      <c r="IA46" s="390"/>
      <c r="IB46" s="390"/>
      <c r="IC46" s="390"/>
      <c r="ID46" s="390"/>
      <c r="IE46" s="409"/>
      <c r="IF46" s="413"/>
      <c r="IG46" s="415"/>
      <c r="IH46" s="418"/>
      <c r="II46" s="420"/>
      <c r="IJ46" s="422"/>
      <c r="IK46" s="425"/>
      <c r="IL46" s="427"/>
      <c r="IM46" s="428"/>
      <c r="IN46" s="429"/>
      <c r="IO46" s="431"/>
      <c r="IP46" s="433"/>
      <c r="IQ46" s="434"/>
      <c r="IR46" s="435"/>
      <c r="IS46" s="436"/>
      <c r="IT46" s="437"/>
      <c r="IU46" s="437"/>
      <c r="IV46" s="437"/>
      <c r="IW46" s="437"/>
      <c r="IX46" s="437"/>
      <c r="IY46" s="437"/>
      <c r="IZ46" s="437"/>
      <c r="JA46" s="437"/>
      <c r="JB46" s="437"/>
      <c r="JC46" s="437"/>
      <c r="JD46" s="437"/>
    </row>
    <row r="47" spans="1:264" s="92" customFormat="1" ht="14.1" customHeight="1">
      <c r="A47" s="111">
        <v>-18</v>
      </c>
      <c r="B47" s="110">
        <v>51.59</v>
      </c>
      <c r="C47" s="110">
        <f t="shared" si="8"/>
        <v>0.45999999999999375</v>
      </c>
      <c r="D47" s="110">
        <v>52.05</v>
      </c>
      <c r="E47" s="110">
        <f t="shared" si="9"/>
        <v>0.11499999999999844</v>
      </c>
      <c r="F47" s="140"/>
      <c r="G47" s="141"/>
      <c r="H47" s="141"/>
      <c r="I47" s="142"/>
      <c r="N47" s="590">
        <f t="shared" si="10"/>
        <v>51.59</v>
      </c>
      <c r="O47" s="100">
        <v>22</v>
      </c>
      <c r="P47" s="103">
        <v>2.17</v>
      </c>
      <c r="Q47" s="103">
        <v>-0.67</v>
      </c>
      <c r="R47" s="103">
        <f t="shared" si="0"/>
        <v>1.5</v>
      </c>
      <c r="S47" s="104">
        <v>1.81</v>
      </c>
      <c r="T47" s="104">
        <v>-0.61</v>
      </c>
      <c r="U47" s="105">
        <f t="shared" si="1"/>
        <v>1.2000000000000002</v>
      </c>
      <c r="V47" s="103">
        <f t="shared" si="6"/>
        <v>1.42</v>
      </c>
      <c r="W47" s="103">
        <f t="shared" si="7"/>
        <v>1.21</v>
      </c>
      <c r="X47" s="103">
        <f t="shared" si="12"/>
        <v>-28.669999999999995</v>
      </c>
      <c r="Y47" s="103">
        <f t="shared" si="12"/>
        <v>28.204999999999998</v>
      </c>
      <c r="Z47" s="103">
        <f t="shared" si="3"/>
        <v>56.874999999999993</v>
      </c>
      <c r="AA47" s="103">
        <f t="shared" si="13"/>
        <v>56.874999999999993</v>
      </c>
      <c r="AB47" s="590">
        <v>57.27</v>
      </c>
      <c r="AC47" s="92">
        <f t="shared" si="5"/>
        <v>0.39500000000001023</v>
      </c>
      <c r="AF47" s="470">
        <v>2.1999999999999922</v>
      </c>
      <c r="AG47" s="149">
        <v>3.4072499999999963</v>
      </c>
      <c r="AH47" s="149">
        <v>3.9998999999999985</v>
      </c>
      <c r="AI47" s="149">
        <v>4.3949999999999996</v>
      </c>
      <c r="AJ47" s="149">
        <v>4.6100000000000003</v>
      </c>
      <c r="AK47" s="149">
        <v>4.84</v>
      </c>
      <c r="AL47" s="149">
        <v>5.03</v>
      </c>
      <c r="AM47" s="149">
        <v>5.18</v>
      </c>
      <c r="AN47" s="149">
        <v>7.4849999999999994</v>
      </c>
      <c r="AO47" s="149">
        <v>6.9200000000000017</v>
      </c>
      <c r="AP47" s="149">
        <v>7.27</v>
      </c>
      <c r="AQ47" s="149">
        <v>9.5859999999999985</v>
      </c>
      <c r="AR47" s="149">
        <v>11.149299999999998</v>
      </c>
      <c r="AS47" s="149">
        <v>12.200184999999999</v>
      </c>
      <c r="AT47" s="149">
        <v>13.059999999999999</v>
      </c>
      <c r="AU47" s="149">
        <v>13.45</v>
      </c>
      <c r="AV47" s="149">
        <v>14.12</v>
      </c>
      <c r="AW47" s="149">
        <v>13.7</v>
      </c>
      <c r="AX47" s="149">
        <v>14.25</v>
      </c>
      <c r="AY47" s="149">
        <v>14.68</v>
      </c>
      <c r="AZ47" s="149">
        <v>15.34</v>
      </c>
      <c r="BA47" s="149">
        <v>14.078499999999996</v>
      </c>
      <c r="BB47" s="149">
        <v>15.734999999999994</v>
      </c>
      <c r="BC47" s="149">
        <v>16.68</v>
      </c>
      <c r="BD47" s="149">
        <v>17.18</v>
      </c>
      <c r="BE47" s="149">
        <v>17.816000000000003</v>
      </c>
      <c r="BF47" s="149">
        <v>19.8644</v>
      </c>
      <c r="BG47" s="149">
        <v>21.229999999999997</v>
      </c>
      <c r="BH47" s="149">
        <v>21.87</v>
      </c>
      <c r="BI47" s="149">
        <v>22.42</v>
      </c>
      <c r="BJ47" s="149">
        <v>22.87</v>
      </c>
      <c r="BK47" s="502">
        <v>23.871249999999996</v>
      </c>
      <c r="BL47" s="149">
        <v>23.63</v>
      </c>
      <c r="BM47" s="149">
        <v>25.298749999999991</v>
      </c>
      <c r="BN47" s="149">
        <v>28.389999999999993</v>
      </c>
      <c r="BO47" s="149">
        <v>29.24</v>
      </c>
      <c r="BP47" s="149">
        <v>30.06</v>
      </c>
      <c r="BQ47" s="149">
        <v>29.49</v>
      </c>
      <c r="BR47" s="149">
        <v>30.08</v>
      </c>
      <c r="BS47" s="149">
        <v>30.38</v>
      </c>
      <c r="BT47" s="149">
        <v>31.14</v>
      </c>
      <c r="BU47" s="517">
        <v>31.8552</v>
      </c>
      <c r="BV47" s="149">
        <v>31.54</v>
      </c>
      <c r="BW47" s="149">
        <v>31.22</v>
      </c>
      <c r="BX47" s="149">
        <v>31.69</v>
      </c>
      <c r="BY47" s="149">
        <v>31.94</v>
      </c>
      <c r="BZ47" s="149">
        <v>32.75</v>
      </c>
      <c r="CA47" s="149">
        <v>33.124999999999986</v>
      </c>
      <c r="CB47" s="149">
        <v>33.89</v>
      </c>
      <c r="CC47" s="149">
        <v>34.54</v>
      </c>
      <c r="CD47" s="149">
        <v>33.58</v>
      </c>
      <c r="CE47" s="149">
        <v>33.534999999999997</v>
      </c>
      <c r="CF47" s="149">
        <v>34</v>
      </c>
      <c r="CG47" s="149">
        <v>34.54</v>
      </c>
      <c r="CH47" s="149">
        <v>35.229999999999997</v>
      </c>
      <c r="CI47" s="149">
        <v>37.334999999999994</v>
      </c>
      <c r="CJ47" s="149">
        <v>38.46</v>
      </c>
      <c r="CK47" s="149">
        <v>39.049999999999983</v>
      </c>
      <c r="CL47" s="149">
        <v>42.812499999999986</v>
      </c>
      <c r="CM47" s="149">
        <v>43.975000000000001</v>
      </c>
      <c r="CN47" s="149">
        <v>44.46</v>
      </c>
      <c r="CO47" s="541">
        <v>45.35</v>
      </c>
      <c r="CP47" s="541">
        <v>46.0839</v>
      </c>
      <c r="CQ47" s="541">
        <v>46.59</v>
      </c>
      <c r="CR47" s="541">
        <v>47.06</v>
      </c>
      <c r="CS47" s="548">
        <v>47.39</v>
      </c>
      <c r="CT47" s="541">
        <v>48.414500000000004</v>
      </c>
      <c r="CU47" s="541">
        <v>48.8</v>
      </c>
      <c r="CV47" s="541">
        <v>49.04</v>
      </c>
      <c r="CW47" s="541">
        <v>49.397999999999996</v>
      </c>
      <c r="CX47" s="541">
        <v>49.807700000000004</v>
      </c>
      <c r="CY47" s="541">
        <v>49.88</v>
      </c>
      <c r="CZ47" s="541">
        <v>50.88</v>
      </c>
      <c r="DA47" s="541">
        <v>51.594999999999999</v>
      </c>
      <c r="DB47" s="541">
        <v>52.52</v>
      </c>
      <c r="DC47" s="541">
        <v>54.535000000000004</v>
      </c>
      <c r="DD47" s="541">
        <v>55.13</v>
      </c>
      <c r="DE47" s="541">
        <v>54.17499999999999</v>
      </c>
      <c r="DF47" s="541">
        <v>54.72</v>
      </c>
      <c r="DG47" s="541">
        <v>55.32</v>
      </c>
      <c r="DH47" s="541">
        <v>56.390999999999998</v>
      </c>
      <c r="DI47" s="541">
        <v>56.95</v>
      </c>
      <c r="DJ47" s="541">
        <v>57.254999999999995</v>
      </c>
      <c r="DK47" s="541">
        <v>58.97</v>
      </c>
      <c r="DL47" s="541">
        <v>59.85</v>
      </c>
      <c r="DM47" s="149">
        <v>57.347499999999997</v>
      </c>
      <c r="DN47" s="149">
        <v>56.274999999999999</v>
      </c>
      <c r="DO47" s="149">
        <v>57.51</v>
      </c>
      <c r="DP47" s="149">
        <v>57.77</v>
      </c>
      <c r="DQ47" s="149">
        <v>58.07</v>
      </c>
      <c r="DR47" s="149">
        <v>58.36</v>
      </c>
      <c r="DS47" s="149">
        <v>58.61</v>
      </c>
      <c r="DT47" s="149">
        <v>58.74499999999999</v>
      </c>
      <c r="DU47" s="574">
        <v>59.1</v>
      </c>
      <c r="DV47" s="149">
        <v>59.69</v>
      </c>
      <c r="DW47" s="149">
        <v>60.29</v>
      </c>
      <c r="DX47" s="149">
        <v>58.368499999999997</v>
      </c>
      <c r="DY47" s="149">
        <v>56.575099999999992</v>
      </c>
      <c r="DZ47" s="149">
        <v>55.095544999999994</v>
      </c>
      <c r="EA47" s="149">
        <v>53.334999999999994</v>
      </c>
      <c r="EB47" s="149">
        <v>52.8</v>
      </c>
      <c r="EC47" s="149">
        <v>53.43</v>
      </c>
      <c r="ED47" s="149">
        <v>54.02</v>
      </c>
      <c r="EE47" s="149">
        <v>54.51</v>
      </c>
      <c r="EF47" s="149">
        <v>54.84</v>
      </c>
      <c r="EG47" s="149">
        <v>54.4</v>
      </c>
      <c r="EH47" s="149">
        <v>53.679999999999993</v>
      </c>
      <c r="EI47" s="149">
        <v>54.49</v>
      </c>
      <c r="EJ47" s="593">
        <v>55.03</v>
      </c>
      <c r="EK47" s="594">
        <v>55.42</v>
      </c>
      <c r="EL47" s="149">
        <v>54.87</v>
      </c>
      <c r="EM47" s="596">
        <v>55.25</v>
      </c>
      <c r="EN47" s="597">
        <v>56.08</v>
      </c>
      <c r="EO47" s="149">
        <v>55.69</v>
      </c>
      <c r="EP47" s="600">
        <v>56</v>
      </c>
      <c r="EQ47" s="601">
        <v>55.44</v>
      </c>
      <c r="ER47" s="602">
        <v>55.77</v>
      </c>
      <c r="ES47" s="149">
        <v>54.89</v>
      </c>
      <c r="ET47" s="149">
        <v>54.34</v>
      </c>
      <c r="EU47" s="149">
        <v>54.99</v>
      </c>
      <c r="EV47" s="149">
        <v>54.5</v>
      </c>
      <c r="EW47" s="283">
        <v>55.05</v>
      </c>
      <c r="EX47" s="284">
        <v>54.66</v>
      </c>
      <c r="EY47" s="286">
        <v>56.85</v>
      </c>
      <c r="EZ47" s="615">
        <v>56.17</v>
      </c>
      <c r="FA47" s="288">
        <v>55.78</v>
      </c>
      <c r="FB47" s="289">
        <v>56.693499999999993</v>
      </c>
      <c r="FC47" s="290">
        <v>57.084999999999994</v>
      </c>
      <c r="FD47" s="291">
        <v>57.48</v>
      </c>
      <c r="FE47" s="292">
        <v>58</v>
      </c>
      <c r="FF47" s="293"/>
      <c r="FG47" s="292"/>
      <c r="FH47" s="295"/>
      <c r="FI47" s="296"/>
      <c r="FJ47" s="297"/>
      <c r="FK47" s="298"/>
      <c r="FL47" s="299"/>
      <c r="FM47" s="300"/>
      <c r="FN47" s="301"/>
      <c r="FO47" s="303"/>
      <c r="FP47" s="304"/>
      <c r="FQ47" s="305"/>
      <c r="FR47" s="306"/>
      <c r="FS47" s="307"/>
      <c r="FT47" s="309"/>
      <c r="FU47" s="309"/>
      <c r="FV47" s="310"/>
      <c r="FW47" s="309"/>
      <c r="FX47" s="309"/>
      <c r="FY47" s="313"/>
      <c r="FZ47" s="316"/>
      <c r="GA47" s="316"/>
      <c r="GB47" s="317"/>
      <c r="GC47" s="319"/>
      <c r="GD47" s="319"/>
      <c r="GE47" s="320"/>
      <c r="GF47" s="321"/>
      <c r="GG47" s="323"/>
      <c r="GH47" s="325"/>
      <c r="GI47" s="326"/>
      <c r="GJ47" s="323"/>
      <c r="GK47" s="323"/>
      <c r="GL47" s="323"/>
      <c r="GM47" s="323"/>
      <c r="GN47" s="323"/>
      <c r="GO47" s="323"/>
      <c r="GP47" s="323"/>
      <c r="GQ47" s="321"/>
      <c r="GR47" s="321"/>
      <c r="GS47" s="334"/>
      <c r="GT47" s="336"/>
      <c r="GU47" s="347"/>
      <c r="GV47" s="347"/>
      <c r="GW47" s="347"/>
      <c r="GX47" s="347"/>
      <c r="GY47" s="352"/>
      <c r="GZ47" s="352"/>
      <c r="HA47" s="352"/>
      <c r="HB47" s="352"/>
      <c r="HC47" s="352"/>
      <c r="HD47" s="355"/>
      <c r="HE47" s="359"/>
      <c r="HF47" s="352"/>
      <c r="HG47" s="364"/>
      <c r="HH47" s="369"/>
      <c r="HI47" s="373"/>
      <c r="HJ47" s="375"/>
      <c r="HK47" s="352"/>
      <c r="HL47" s="352"/>
      <c r="HM47" s="352"/>
      <c r="HN47" s="352"/>
      <c r="HO47" s="386"/>
      <c r="HP47" s="390"/>
      <c r="HQ47" s="392"/>
      <c r="HR47" s="395"/>
      <c r="HS47" s="396"/>
      <c r="HT47" s="399"/>
      <c r="HU47" s="390"/>
      <c r="HV47" s="390"/>
      <c r="HW47" s="390"/>
      <c r="HX47" s="390"/>
      <c r="HY47" s="402"/>
      <c r="HZ47" s="404"/>
      <c r="IA47" s="390"/>
      <c r="IB47" s="390"/>
      <c r="IC47" s="390"/>
      <c r="ID47" s="390"/>
      <c r="IE47" s="409"/>
      <c r="IF47" s="413"/>
      <c r="IG47" s="415"/>
      <c r="IH47" s="418"/>
      <c r="II47" s="420"/>
      <c r="IJ47" s="422"/>
      <c r="IK47" s="425"/>
      <c r="IL47" s="427"/>
      <c r="IM47" s="428"/>
      <c r="IN47" s="429"/>
      <c r="IO47" s="431"/>
      <c r="IP47" s="433"/>
      <c r="IQ47" s="434"/>
      <c r="IR47" s="435"/>
      <c r="IS47" s="436"/>
      <c r="IT47" s="437"/>
      <c r="IU47" s="437"/>
      <c r="IV47" s="437"/>
      <c r="IW47" s="437"/>
      <c r="IX47" s="437"/>
      <c r="IY47" s="437"/>
      <c r="IZ47" s="437"/>
      <c r="JA47" s="437"/>
      <c r="JB47" s="437"/>
      <c r="JC47" s="437"/>
      <c r="JD47" s="437"/>
    </row>
    <row r="48" spans="1:264" s="92" customFormat="1" ht="14.1" customHeight="1">
      <c r="A48" s="111">
        <v>-18.5</v>
      </c>
      <c r="B48" s="110">
        <v>53.24</v>
      </c>
      <c r="C48" s="110">
        <f t="shared" si="8"/>
        <v>0.47999999999999687</v>
      </c>
      <c r="D48" s="110">
        <v>53.72</v>
      </c>
      <c r="E48" s="110">
        <f t="shared" si="9"/>
        <v>0.11999999999999922</v>
      </c>
      <c r="F48" s="140"/>
      <c r="G48" s="141"/>
      <c r="H48" s="141"/>
      <c r="I48" s="142"/>
      <c r="N48" s="590">
        <f t="shared" si="10"/>
        <v>53.24</v>
      </c>
      <c r="O48" s="100">
        <v>22.5</v>
      </c>
      <c r="P48" s="103">
        <v>1.22</v>
      </c>
      <c r="Q48" s="103">
        <v>0.24</v>
      </c>
      <c r="R48" s="103">
        <f t="shared" si="0"/>
        <v>1.46</v>
      </c>
      <c r="S48" s="104">
        <v>0.72</v>
      </c>
      <c r="T48" s="104">
        <v>0.52</v>
      </c>
      <c r="U48" s="105">
        <f t="shared" si="1"/>
        <v>1.24</v>
      </c>
      <c r="V48" s="103">
        <f t="shared" si="6"/>
        <v>0.49</v>
      </c>
      <c r="W48" s="103">
        <f t="shared" si="7"/>
        <v>9.9999999999999978E-2</v>
      </c>
      <c r="X48" s="103">
        <f t="shared" si="12"/>
        <v>-28.179999999999996</v>
      </c>
      <c r="Y48" s="103">
        <f t="shared" si="12"/>
        <v>28.305</v>
      </c>
      <c r="Z48" s="103">
        <f t="shared" si="3"/>
        <v>56.484999999999999</v>
      </c>
      <c r="AA48" s="103">
        <f t="shared" si="13"/>
        <v>56.484999999999999</v>
      </c>
      <c r="AB48" s="590">
        <v>56.88</v>
      </c>
      <c r="AC48" s="92">
        <f t="shared" si="5"/>
        <v>0.39500000000000313</v>
      </c>
      <c r="AF48" s="470">
        <v>2.164999999999992</v>
      </c>
      <c r="AG48" s="149">
        <v>3.2704999999999949</v>
      </c>
      <c r="AH48" s="149">
        <v>3.8131999999999961</v>
      </c>
      <c r="AI48" s="149">
        <v>4.1749999999999972</v>
      </c>
      <c r="AJ48" s="149">
        <v>4.38</v>
      </c>
      <c r="AK48" s="149">
        <v>4.5999999999999996</v>
      </c>
      <c r="AL48" s="149">
        <v>4.78</v>
      </c>
      <c r="AM48" s="149">
        <v>4.92</v>
      </c>
      <c r="AN48" s="149">
        <v>6.9399999999999977</v>
      </c>
      <c r="AO48" s="149">
        <v>6.18</v>
      </c>
      <c r="AP48" s="149">
        <v>6.49</v>
      </c>
      <c r="AQ48" s="149">
        <v>8.86</v>
      </c>
      <c r="AR48" s="149">
        <v>10.459749999999998</v>
      </c>
      <c r="AS48" s="149">
        <v>11.535137499999998</v>
      </c>
      <c r="AT48" s="149">
        <v>12.414999999999996</v>
      </c>
      <c r="AU48" s="149">
        <v>12.79</v>
      </c>
      <c r="AV48" s="149">
        <v>13.43</v>
      </c>
      <c r="AW48" s="149">
        <v>13.03</v>
      </c>
      <c r="AX48" s="149">
        <v>13.55</v>
      </c>
      <c r="AY48" s="149">
        <v>13.96</v>
      </c>
      <c r="AZ48" s="149">
        <v>14.59</v>
      </c>
      <c r="BA48" s="149">
        <v>13.329999999999997</v>
      </c>
      <c r="BB48" s="149">
        <v>14.789999999999992</v>
      </c>
      <c r="BC48" s="149">
        <v>15.68</v>
      </c>
      <c r="BD48" s="149">
        <v>16.149999999999999</v>
      </c>
      <c r="BE48" s="149">
        <v>16.754199999999997</v>
      </c>
      <c r="BF48" s="149">
        <v>18.914679999999997</v>
      </c>
      <c r="BG48" s="149">
        <v>20.354999999999997</v>
      </c>
      <c r="BH48" s="149">
        <v>20.97</v>
      </c>
      <c r="BI48" s="149">
        <v>21.49</v>
      </c>
      <c r="BJ48" s="149">
        <v>21.92</v>
      </c>
      <c r="BK48" s="502">
        <v>22.903249999999996</v>
      </c>
      <c r="BL48" s="149">
        <v>22.67</v>
      </c>
      <c r="BM48" s="149">
        <v>24.308749999999993</v>
      </c>
      <c r="BN48" s="149">
        <v>27.319999999999993</v>
      </c>
      <c r="BO48" s="149">
        <v>28.14</v>
      </c>
      <c r="BP48" s="149">
        <v>28.93</v>
      </c>
      <c r="BQ48" s="149">
        <v>28.269999999999996</v>
      </c>
      <c r="BR48" s="149">
        <v>28.84</v>
      </c>
      <c r="BS48" s="149">
        <v>29.13</v>
      </c>
      <c r="BT48" s="149">
        <v>29.86</v>
      </c>
      <c r="BU48" s="517">
        <v>30.556000000000001</v>
      </c>
      <c r="BV48" s="149">
        <v>30.25</v>
      </c>
      <c r="BW48" s="149">
        <v>29.95</v>
      </c>
      <c r="BX48" s="149">
        <v>30.4</v>
      </c>
      <c r="BY48" s="149">
        <v>30.64</v>
      </c>
      <c r="BZ48" s="149">
        <v>31.46</v>
      </c>
      <c r="CA48" s="149">
        <v>31.839999999999982</v>
      </c>
      <c r="CB48" s="149">
        <v>32.57</v>
      </c>
      <c r="CC48" s="149">
        <v>33.19</v>
      </c>
      <c r="CD48" s="149">
        <v>32.270000000000003</v>
      </c>
      <c r="CE48" s="149">
        <v>32.264999999999993</v>
      </c>
      <c r="CF48" s="149">
        <v>32.72</v>
      </c>
      <c r="CG48" s="149">
        <v>33.24</v>
      </c>
      <c r="CH48" s="149">
        <v>33.9</v>
      </c>
      <c r="CI48" s="149">
        <v>36.169999999999987</v>
      </c>
      <c r="CJ48" s="149">
        <v>37.26</v>
      </c>
      <c r="CK48" s="149">
        <v>37.864999999999981</v>
      </c>
      <c r="CL48" s="149">
        <v>41.814999999999984</v>
      </c>
      <c r="CM48" s="149">
        <v>42.84</v>
      </c>
      <c r="CN48" s="149">
        <v>43.31</v>
      </c>
      <c r="CO48" s="541">
        <v>44.18</v>
      </c>
      <c r="CP48" s="541">
        <v>44.930300000000003</v>
      </c>
      <c r="CQ48" s="541">
        <v>45.42</v>
      </c>
      <c r="CR48" s="541">
        <v>45.87</v>
      </c>
      <c r="CS48" s="548">
        <v>46.19</v>
      </c>
      <c r="CT48" s="541">
        <v>47.194999999999993</v>
      </c>
      <c r="CU48" s="541">
        <v>47.57</v>
      </c>
      <c r="CV48" s="541">
        <v>47.81</v>
      </c>
      <c r="CW48" s="541">
        <v>48.176000000000002</v>
      </c>
      <c r="CX48" s="541">
        <v>48.872150000000005</v>
      </c>
      <c r="CY48" s="541">
        <v>48.995000000000005</v>
      </c>
      <c r="CZ48" s="541">
        <v>49.97</v>
      </c>
      <c r="DA48" s="541">
        <v>50.774999999999991</v>
      </c>
      <c r="DB48" s="541">
        <v>51.69</v>
      </c>
      <c r="DC48" s="541">
        <v>53.865000000000002</v>
      </c>
      <c r="DD48" s="541">
        <v>54.46</v>
      </c>
      <c r="DE48" s="541">
        <v>53.574999999999989</v>
      </c>
      <c r="DF48" s="541">
        <v>54.11</v>
      </c>
      <c r="DG48" s="541">
        <v>54.71</v>
      </c>
      <c r="DH48" s="541">
        <v>55.753999999999998</v>
      </c>
      <c r="DI48" s="541">
        <v>56.31</v>
      </c>
      <c r="DJ48" s="541">
        <v>56.844999999999999</v>
      </c>
      <c r="DK48" s="541">
        <v>58.55</v>
      </c>
      <c r="DL48" s="541">
        <v>59.43</v>
      </c>
      <c r="DM48" s="149">
        <v>57.151499999999999</v>
      </c>
      <c r="DN48" s="149">
        <v>56.174999999999997</v>
      </c>
      <c r="DO48" s="149">
        <v>57.41</v>
      </c>
      <c r="DP48" s="149">
        <v>57.77</v>
      </c>
      <c r="DQ48" s="149">
        <v>58.01</v>
      </c>
      <c r="DR48" s="149">
        <v>58.24</v>
      </c>
      <c r="DS48" s="149">
        <v>58.69</v>
      </c>
      <c r="DT48" s="149">
        <v>58.92499999999999</v>
      </c>
      <c r="DU48" s="574">
        <v>59.28</v>
      </c>
      <c r="DV48" s="149">
        <v>59.87</v>
      </c>
      <c r="DW48" s="149">
        <v>60.47</v>
      </c>
      <c r="DX48" s="149">
        <v>58.570999999999998</v>
      </c>
      <c r="DY48" s="149">
        <v>56.798599999999993</v>
      </c>
      <c r="DZ48" s="149">
        <v>55.336369999999988</v>
      </c>
      <c r="EA48" s="149">
        <v>53.61999999999999</v>
      </c>
      <c r="EB48" s="149">
        <v>53.08</v>
      </c>
      <c r="EC48" s="149">
        <v>53.72</v>
      </c>
      <c r="ED48" s="149">
        <v>54.31</v>
      </c>
      <c r="EE48" s="149">
        <v>54.8</v>
      </c>
      <c r="EF48" s="149">
        <v>55.13</v>
      </c>
      <c r="EG48" s="149">
        <v>54.69</v>
      </c>
      <c r="EH48" s="149">
        <v>53.849999999999994</v>
      </c>
      <c r="EI48" s="149">
        <v>54.66</v>
      </c>
      <c r="EJ48" s="593">
        <v>55.21</v>
      </c>
      <c r="EK48" s="594">
        <v>55.6</v>
      </c>
      <c r="EL48" s="149">
        <v>55.04</v>
      </c>
      <c r="EM48" s="596">
        <v>55.43</v>
      </c>
      <c r="EN48" s="597">
        <v>56.26</v>
      </c>
      <c r="EO48" s="149">
        <v>55.87</v>
      </c>
      <c r="EP48" s="600">
        <v>56.18</v>
      </c>
      <c r="EQ48" s="601">
        <v>55.62</v>
      </c>
      <c r="ER48" s="602">
        <v>55.96</v>
      </c>
      <c r="ES48" s="149">
        <v>55.07</v>
      </c>
      <c r="ET48" s="149">
        <v>54.52</v>
      </c>
      <c r="EU48" s="149">
        <v>55.17</v>
      </c>
      <c r="EV48" s="149">
        <v>54.67</v>
      </c>
      <c r="EW48" s="283">
        <v>55.22</v>
      </c>
      <c r="EX48" s="284">
        <v>54.83</v>
      </c>
      <c r="EY48" s="286">
        <v>57.02</v>
      </c>
      <c r="EZ48" s="615">
        <v>56.33</v>
      </c>
      <c r="FA48" s="288">
        <v>55.94</v>
      </c>
      <c r="FB48" s="289">
        <v>56.594499999999996</v>
      </c>
      <c r="FC48" s="290">
        <v>56.874999999999993</v>
      </c>
      <c r="FD48" s="291">
        <v>57.27</v>
      </c>
      <c r="FE48" s="292">
        <v>57.79</v>
      </c>
      <c r="FF48" s="293"/>
      <c r="FG48" s="292"/>
      <c r="FH48" s="295"/>
      <c r="FI48" s="296"/>
      <c r="FJ48" s="297"/>
      <c r="FK48" s="298"/>
      <c r="FL48" s="299"/>
      <c r="FM48" s="300"/>
      <c r="FN48" s="301"/>
      <c r="FO48" s="303"/>
      <c r="FP48" s="304"/>
      <c r="FQ48" s="305"/>
      <c r="FR48" s="306"/>
      <c r="FS48" s="307"/>
      <c r="FT48" s="309"/>
      <c r="FU48" s="309"/>
      <c r="FV48" s="310"/>
      <c r="FW48" s="309"/>
      <c r="FX48" s="309"/>
      <c r="FY48" s="313"/>
      <c r="FZ48" s="316"/>
      <c r="GA48" s="316"/>
      <c r="GB48" s="317"/>
      <c r="GC48" s="319"/>
      <c r="GD48" s="319"/>
      <c r="GE48" s="320"/>
      <c r="GF48" s="321"/>
      <c r="GG48" s="323"/>
      <c r="GH48" s="325"/>
      <c r="GI48" s="326"/>
      <c r="GJ48" s="323"/>
      <c r="GK48" s="323"/>
      <c r="GL48" s="323"/>
      <c r="GM48" s="323"/>
      <c r="GN48" s="323"/>
      <c r="GO48" s="323"/>
      <c r="GP48" s="323"/>
      <c r="GQ48" s="321"/>
      <c r="GR48" s="321"/>
      <c r="GS48" s="334"/>
      <c r="GT48" s="336"/>
      <c r="GU48" s="347"/>
      <c r="GV48" s="347"/>
      <c r="GW48" s="347"/>
      <c r="GX48" s="347"/>
      <c r="GY48" s="352"/>
      <c r="GZ48" s="352"/>
      <c r="HA48" s="352"/>
      <c r="HB48" s="352"/>
      <c r="HC48" s="352"/>
      <c r="HD48" s="355"/>
      <c r="HE48" s="359"/>
      <c r="HF48" s="352"/>
      <c r="HG48" s="364"/>
      <c r="HH48" s="369"/>
      <c r="HI48" s="373"/>
      <c r="HJ48" s="375"/>
      <c r="HK48" s="352"/>
      <c r="HL48" s="352"/>
      <c r="HM48" s="352"/>
      <c r="HN48" s="352"/>
      <c r="HO48" s="386"/>
      <c r="HP48" s="390"/>
      <c r="HQ48" s="392"/>
      <c r="HR48" s="395"/>
      <c r="HS48" s="396"/>
      <c r="HT48" s="399"/>
      <c r="HU48" s="390"/>
      <c r="HV48" s="390"/>
      <c r="HW48" s="390"/>
      <c r="HX48" s="390"/>
      <c r="HY48" s="402"/>
      <c r="HZ48" s="404"/>
      <c r="IA48" s="390"/>
      <c r="IB48" s="390"/>
      <c r="IC48" s="390"/>
      <c r="ID48" s="390"/>
      <c r="IE48" s="409"/>
      <c r="IF48" s="413"/>
      <c r="IG48" s="415"/>
      <c r="IH48" s="418"/>
      <c r="II48" s="420"/>
      <c r="IJ48" s="422"/>
      <c r="IK48" s="425"/>
      <c r="IL48" s="427"/>
      <c r="IM48" s="428"/>
      <c r="IN48" s="429"/>
      <c r="IO48" s="431"/>
      <c r="IP48" s="433"/>
      <c r="IQ48" s="434"/>
      <c r="IR48" s="435"/>
      <c r="IS48" s="436"/>
      <c r="IT48" s="437"/>
      <c r="IU48" s="437"/>
      <c r="IV48" s="437"/>
      <c r="IW48" s="437"/>
      <c r="IX48" s="437"/>
      <c r="IY48" s="437"/>
      <c r="IZ48" s="437"/>
      <c r="JA48" s="437"/>
      <c r="JB48" s="437"/>
      <c r="JC48" s="437"/>
      <c r="JD48" s="437"/>
    </row>
    <row r="49" spans="1:264" s="92" customFormat="1" ht="14.1" customHeight="1">
      <c r="A49" s="111">
        <v>-19</v>
      </c>
      <c r="B49" s="110">
        <v>54.7</v>
      </c>
      <c r="C49" s="110">
        <f t="shared" si="8"/>
        <v>0.48999999999999488</v>
      </c>
      <c r="D49" s="110">
        <v>55.19</v>
      </c>
      <c r="E49" s="110">
        <f t="shared" si="9"/>
        <v>0.12249999999999872</v>
      </c>
      <c r="F49" s="140"/>
      <c r="G49" s="141"/>
      <c r="H49" s="141"/>
      <c r="I49" s="142"/>
      <c r="N49" s="590">
        <f t="shared" si="10"/>
        <v>54.7</v>
      </c>
      <c r="O49" s="100">
        <v>23</v>
      </c>
      <c r="P49" s="103">
        <v>0.1</v>
      </c>
      <c r="Q49" s="103">
        <v>1.25</v>
      </c>
      <c r="R49" s="103">
        <f t="shared" si="0"/>
        <v>1.35</v>
      </c>
      <c r="S49" s="104">
        <v>-0.54</v>
      </c>
      <c r="T49" s="104">
        <v>1.85</v>
      </c>
      <c r="U49" s="105">
        <f t="shared" si="1"/>
        <v>1.31</v>
      </c>
      <c r="V49" s="103">
        <f t="shared" si="6"/>
        <v>-0.57499999999999996</v>
      </c>
      <c r="W49" s="103">
        <f t="shared" si="7"/>
        <v>-1.1950000000000001</v>
      </c>
      <c r="X49" s="103">
        <f t="shared" si="12"/>
        <v>-28.754999999999995</v>
      </c>
      <c r="Y49" s="103">
        <f t="shared" si="12"/>
        <v>27.11</v>
      </c>
      <c r="Z49" s="103">
        <f t="shared" si="3"/>
        <v>55.864999999999995</v>
      </c>
      <c r="AA49" s="103">
        <f t="shared" si="13"/>
        <v>55.864999999999995</v>
      </c>
      <c r="AB49" s="590">
        <v>56.26</v>
      </c>
      <c r="AC49" s="92">
        <f t="shared" si="5"/>
        <v>0.39500000000000313</v>
      </c>
      <c r="AF49" s="470">
        <v>1.8549999999999933</v>
      </c>
      <c r="AG49" s="149">
        <v>2.9219999999999962</v>
      </c>
      <c r="AH49" s="149">
        <v>3.4457999999999975</v>
      </c>
      <c r="AI49" s="149">
        <v>3.7949999999999982</v>
      </c>
      <c r="AJ49" s="149">
        <v>3.98</v>
      </c>
      <c r="AK49" s="149">
        <v>4.18</v>
      </c>
      <c r="AL49" s="149">
        <v>4.3499999999999996</v>
      </c>
      <c r="AM49" s="149">
        <v>4.4800000000000004</v>
      </c>
      <c r="AN49" s="149">
        <v>6.3900000000000006</v>
      </c>
      <c r="AO49" s="149">
        <v>5.5500000000000007</v>
      </c>
      <c r="AP49" s="149">
        <v>5.83</v>
      </c>
      <c r="AQ49" s="149">
        <v>8.2080000000000002</v>
      </c>
      <c r="AR49" s="149">
        <v>9.8131500000000003</v>
      </c>
      <c r="AS49" s="149">
        <v>10.892167499999999</v>
      </c>
      <c r="AT49" s="149">
        <v>11.774999999999999</v>
      </c>
      <c r="AU49" s="149">
        <v>12.13</v>
      </c>
      <c r="AV49" s="149">
        <v>12.74</v>
      </c>
      <c r="AW49" s="149">
        <v>12.36</v>
      </c>
      <c r="AX49" s="149">
        <v>12.85</v>
      </c>
      <c r="AY49" s="149">
        <v>13.24</v>
      </c>
      <c r="AZ49" s="149">
        <v>13.84</v>
      </c>
      <c r="BA49" s="149">
        <v>12.573999999999996</v>
      </c>
      <c r="BB49" s="149">
        <v>13.879999999999994</v>
      </c>
      <c r="BC49" s="149">
        <v>14.71</v>
      </c>
      <c r="BD49" s="149">
        <v>15.15</v>
      </c>
      <c r="BE49" s="149">
        <v>15.7118</v>
      </c>
      <c r="BF49" s="149">
        <v>17.957719999999998</v>
      </c>
      <c r="BG49" s="149">
        <v>19.454999999999998</v>
      </c>
      <c r="BH49" s="149">
        <v>20.04</v>
      </c>
      <c r="BI49" s="149">
        <v>20.54</v>
      </c>
      <c r="BJ49" s="149">
        <v>20.95</v>
      </c>
      <c r="BK49" s="502">
        <v>21.915249999999993</v>
      </c>
      <c r="BL49" s="149">
        <v>21.7</v>
      </c>
      <c r="BM49" s="149">
        <v>23.308749999999993</v>
      </c>
      <c r="BN49" s="149">
        <v>26.169999999999995</v>
      </c>
      <c r="BO49" s="149">
        <v>26.96</v>
      </c>
      <c r="BP49" s="149">
        <v>27.71</v>
      </c>
      <c r="BQ49" s="149">
        <v>26.99</v>
      </c>
      <c r="BR49" s="149">
        <v>27.53</v>
      </c>
      <c r="BS49" s="149">
        <v>27.81</v>
      </c>
      <c r="BT49" s="149">
        <v>28.51</v>
      </c>
      <c r="BU49" s="517">
        <v>29.196700000000003</v>
      </c>
      <c r="BV49" s="149">
        <v>28.9</v>
      </c>
      <c r="BW49" s="149">
        <v>28.61</v>
      </c>
      <c r="BX49" s="149">
        <v>29.04</v>
      </c>
      <c r="BY49" s="149">
        <v>29.27</v>
      </c>
      <c r="BZ49" s="149">
        <v>30.06</v>
      </c>
      <c r="CA49" s="149">
        <v>30.429999999999986</v>
      </c>
      <c r="CB49" s="149">
        <v>31.13</v>
      </c>
      <c r="CC49" s="149">
        <v>31.73</v>
      </c>
      <c r="CD49" s="149">
        <v>30.85</v>
      </c>
      <c r="CE49" s="149">
        <v>30.924999999999997</v>
      </c>
      <c r="CF49" s="149">
        <v>31.36</v>
      </c>
      <c r="CG49" s="149">
        <v>31.86</v>
      </c>
      <c r="CH49" s="149">
        <v>32.5</v>
      </c>
      <c r="CI49" s="149">
        <v>34.92499999999999</v>
      </c>
      <c r="CJ49" s="149">
        <v>35.97</v>
      </c>
      <c r="CK49" s="149">
        <v>36.624999999999986</v>
      </c>
      <c r="CL49" s="149">
        <v>40.362499999999983</v>
      </c>
      <c r="CM49" s="149">
        <v>41.6</v>
      </c>
      <c r="CN49" s="149">
        <v>42.06</v>
      </c>
      <c r="CO49" s="541">
        <v>42.9</v>
      </c>
      <c r="CP49" s="541">
        <v>43.711799999999997</v>
      </c>
      <c r="CQ49" s="541">
        <v>44.19</v>
      </c>
      <c r="CR49" s="541">
        <v>44.63</v>
      </c>
      <c r="CS49" s="548">
        <v>44.94</v>
      </c>
      <c r="CT49" s="541">
        <v>45.941999999999993</v>
      </c>
      <c r="CU49" s="541">
        <v>46.31</v>
      </c>
      <c r="CV49" s="541">
        <v>46.54</v>
      </c>
      <c r="CW49" s="541">
        <v>46.936</v>
      </c>
      <c r="CX49" s="541">
        <v>47.768150000000006</v>
      </c>
      <c r="CY49" s="541">
        <v>47.915000000000006</v>
      </c>
      <c r="CZ49" s="541">
        <v>48.87</v>
      </c>
      <c r="DA49" s="541">
        <v>49.724999999999994</v>
      </c>
      <c r="DB49" s="541">
        <v>50.62</v>
      </c>
      <c r="DC49" s="541">
        <v>52.980000000000004</v>
      </c>
      <c r="DD49" s="541">
        <v>53.56</v>
      </c>
      <c r="DE49" s="541">
        <v>52.684999999999988</v>
      </c>
      <c r="DF49" s="541">
        <v>53.21</v>
      </c>
      <c r="DG49" s="541">
        <v>53.8</v>
      </c>
      <c r="DH49" s="541">
        <v>54.803500000000007</v>
      </c>
      <c r="DI49" s="541">
        <v>55.35</v>
      </c>
      <c r="DJ49" s="541">
        <v>54.954999999999998</v>
      </c>
      <c r="DK49" s="541">
        <v>56.6</v>
      </c>
      <c r="DL49" s="541">
        <v>57.45</v>
      </c>
      <c r="DM49" s="149">
        <v>56.280999999999999</v>
      </c>
      <c r="DN49" s="149">
        <v>55.78</v>
      </c>
      <c r="DO49" s="149">
        <v>57.01</v>
      </c>
      <c r="DP49" s="149">
        <v>57.46</v>
      </c>
      <c r="DQ49" s="149">
        <v>57.63</v>
      </c>
      <c r="DR49" s="149">
        <v>57.79</v>
      </c>
      <c r="DS49" s="149">
        <v>58.45</v>
      </c>
      <c r="DT49" s="149">
        <v>58.809999999999988</v>
      </c>
      <c r="DU49" s="574">
        <v>59.16</v>
      </c>
      <c r="DV49" s="149">
        <v>59.75</v>
      </c>
      <c r="DW49" s="149">
        <v>60.35</v>
      </c>
      <c r="DX49" s="149">
        <v>58.478000000000002</v>
      </c>
      <c r="DY49" s="149">
        <v>56.730799999999995</v>
      </c>
      <c r="DZ49" s="149">
        <v>55.289359999999995</v>
      </c>
      <c r="EA49" s="149">
        <v>53.614999999999995</v>
      </c>
      <c r="EB49" s="149">
        <v>53.08</v>
      </c>
      <c r="EC49" s="149">
        <v>53.72</v>
      </c>
      <c r="ED49" s="149">
        <v>54.31</v>
      </c>
      <c r="EE49" s="149">
        <v>54.8</v>
      </c>
      <c r="EF49" s="149">
        <v>55.13</v>
      </c>
      <c r="EG49" s="149">
        <v>54.69</v>
      </c>
      <c r="EH49" s="149">
        <v>53.765000000000001</v>
      </c>
      <c r="EI49" s="149">
        <v>54.57</v>
      </c>
      <c r="EJ49" s="593">
        <v>55.12</v>
      </c>
      <c r="EK49" s="594">
        <v>55.51</v>
      </c>
      <c r="EL49" s="149">
        <v>54.95</v>
      </c>
      <c r="EM49" s="596">
        <v>55.33</v>
      </c>
      <c r="EN49" s="597">
        <v>56.16</v>
      </c>
      <c r="EO49" s="149">
        <v>55.77</v>
      </c>
      <c r="EP49" s="600">
        <v>56.08</v>
      </c>
      <c r="EQ49" s="601">
        <v>55.52</v>
      </c>
      <c r="ER49" s="602">
        <v>55.86</v>
      </c>
      <c r="ES49" s="149">
        <v>54.98</v>
      </c>
      <c r="ET49" s="149">
        <v>54.43</v>
      </c>
      <c r="EU49" s="149">
        <v>55.08</v>
      </c>
      <c r="EV49" s="149">
        <v>54.58</v>
      </c>
      <c r="EW49" s="283">
        <v>55.13</v>
      </c>
      <c r="EX49" s="284">
        <v>54.74</v>
      </c>
      <c r="EY49" s="286">
        <v>56.93</v>
      </c>
      <c r="EZ49" s="615">
        <v>56.24</v>
      </c>
      <c r="FA49" s="288">
        <v>55.85</v>
      </c>
      <c r="FB49" s="289">
        <v>56.294499999999999</v>
      </c>
      <c r="FC49" s="290">
        <v>56.484999999999999</v>
      </c>
      <c r="FD49" s="291">
        <v>56.88</v>
      </c>
      <c r="FE49" s="292">
        <v>57.39</v>
      </c>
      <c r="FF49" s="293"/>
      <c r="FG49" s="292"/>
      <c r="FH49" s="295"/>
      <c r="FI49" s="296"/>
      <c r="FJ49" s="297"/>
      <c r="FK49" s="298"/>
      <c r="FL49" s="299"/>
      <c r="FM49" s="300"/>
      <c r="FN49" s="301"/>
      <c r="FO49" s="303"/>
      <c r="FP49" s="304"/>
      <c r="FQ49" s="305"/>
      <c r="FR49" s="306"/>
      <c r="FS49" s="307"/>
      <c r="FT49" s="309"/>
      <c r="FU49" s="309"/>
      <c r="FV49" s="310"/>
      <c r="FW49" s="309"/>
      <c r="FX49" s="309"/>
      <c r="FY49" s="313"/>
      <c r="FZ49" s="316"/>
      <c r="GA49" s="316"/>
      <c r="GB49" s="317"/>
      <c r="GC49" s="319"/>
      <c r="GD49" s="319"/>
      <c r="GE49" s="320"/>
      <c r="GF49" s="321"/>
      <c r="GG49" s="323"/>
      <c r="GH49" s="325"/>
      <c r="GI49" s="326"/>
      <c r="GJ49" s="323"/>
      <c r="GK49" s="323"/>
      <c r="GL49" s="323"/>
      <c r="GM49" s="323"/>
      <c r="GN49" s="323"/>
      <c r="GO49" s="323"/>
      <c r="GP49" s="323"/>
      <c r="GQ49" s="321"/>
      <c r="GR49" s="321"/>
      <c r="GS49" s="334"/>
      <c r="GT49" s="336"/>
      <c r="GU49" s="347"/>
      <c r="GV49" s="347"/>
      <c r="GW49" s="347"/>
      <c r="GX49" s="347"/>
      <c r="GY49" s="352"/>
      <c r="GZ49" s="352"/>
      <c r="HA49" s="352"/>
      <c r="HB49" s="352"/>
      <c r="HC49" s="352"/>
      <c r="HD49" s="355"/>
      <c r="HE49" s="359"/>
      <c r="HF49" s="352"/>
      <c r="HG49" s="364"/>
      <c r="HH49" s="369"/>
      <c r="HI49" s="373"/>
      <c r="HJ49" s="375"/>
      <c r="HK49" s="352"/>
      <c r="HL49" s="352"/>
      <c r="HM49" s="352"/>
      <c r="HN49" s="352"/>
      <c r="HO49" s="386"/>
      <c r="HP49" s="390"/>
      <c r="HQ49" s="392"/>
      <c r="HR49" s="395"/>
      <c r="HS49" s="396"/>
      <c r="HT49" s="399"/>
      <c r="HU49" s="390"/>
      <c r="HV49" s="390"/>
      <c r="HW49" s="390"/>
      <c r="HX49" s="390"/>
      <c r="HY49" s="402"/>
      <c r="HZ49" s="404"/>
      <c r="IA49" s="390"/>
      <c r="IB49" s="390"/>
      <c r="IC49" s="390"/>
      <c r="ID49" s="390"/>
      <c r="IE49" s="409"/>
      <c r="IF49" s="413"/>
      <c r="IG49" s="415"/>
      <c r="IH49" s="418"/>
      <c r="II49" s="420"/>
      <c r="IJ49" s="422"/>
      <c r="IK49" s="425"/>
      <c r="IL49" s="427"/>
      <c r="IM49" s="428"/>
      <c r="IN49" s="429"/>
      <c r="IO49" s="431"/>
      <c r="IP49" s="433"/>
      <c r="IQ49" s="434"/>
      <c r="IR49" s="435"/>
      <c r="IS49" s="436"/>
      <c r="IT49" s="437"/>
      <c r="IU49" s="437"/>
      <c r="IV49" s="437"/>
      <c r="IW49" s="437"/>
      <c r="IX49" s="437"/>
      <c r="IY49" s="437"/>
      <c r="IZ49" s="437"/>
      <c r="JA49" s="437"/>
      <c r="JB49" s="437"/>
      <c r="JC49" s="437"/>
      <c r="JD49" s="437"/>
    </row>
    <row r="50" spans="1:264" s="92" customFormat="1" ht="14.1" customHeight="1">
      <c r="A50" s="111">
        <v>-19.5</v>
      </c>
      <c r="B50" s="110">
        <v>55.9</v>
      </c>
      <c r="C50" s="110">
        <f t="shared" si="8"/>
        <v>0.5</v>
      </c>
      <c r="D50" s="110">
        <v>56.4</v>
      </c>
      <c r="E50" s="110">
        <f t="shared" si="9"/>
        <v>0.125</v>
      </c>
      <c r="F50" s="140"/>
      <c r="G50" s="141"/>
      <c r="H50" s="141"/>
      <c r="I50" s="142"/>
      <c r="N50" s="590">
        <f t="shared" si="10"/>
        <v>55.9</v>
      </c>
      <c r="O50" s="100">
        <v>23.5</v>
      </c>
      <c r="P50" s="103">
        <v>0.36</v>
      </c>
      <c r="Q50" s="103">
        <v>0.98</v>
      </c>
      <c r="R50" s="103">
        <f t="shared" si="0"/>
        <v>1.3399999999999999</v>
      </c>
      <c r="S50" s="104">
        <v>-0.35</v>
      </c>
      <c r="T50" s="104">
        <v>1.47</v>
      </c>
      <c r="U50" s="105">
        <f t="shared" si="1"/>
        <v>1.1200000000000001</v>
      </c>
      <c r="V50" s="103">
        <f t="shared" si="6"/>
        <v>-0.31</v>
      </c>
      <c r="W50" s="103">
        <f t="shared" si="7"/>
        <v>-0.90999999999999992</v>
      </c>
      <c r="X50" s="103">
        <f t="shared" si="12"/>
        <v>-29.064999999999994</v>
      </c>
      <c r="Y50" s="103">
        <f t="shared" si="12"/>
        <v>26.2</v>
      </c>
      <c r="Z50" s="103">
        <f t="shared" si="3"/>
        <v>55.264999999999993</v>
      </c>
      <c r="AA50" s="103">
        <f t="shared" si="13"/>
        <v>55.264999999999993</v>
      </c>
      <c r="AB50" s="590">
        <v>55.65</v>
      </c>
      <c r="AC50" s="92">
        <f t="shared" si="5"/>
        <v>0.38500000000000512</v>
      </c>
      <c r="AF50" s="470">
        <v>1.544999999999991</v>
      </c>
      <c r="AG50" s="149">
        <v>2.5734999999999957</v>
      </c>
      <c r="AH50" s="149">
        <v>3.0783999999999976</v>
      </c>
      <c r="AI50" s="149">
        <v>3.4149999999999991</v>
      </c>
      <c r="AJ50" s="149">
        <v>3.59</v>
      </c>
      <c r="AK50" s="149">
        <v>3.77</v>
      </c>
      <c r="AL50" s="149">
        <v>3.92</v>
      </c>
      <c r="AM50" s="149">
        <v>4.04</v>
      </c>
      <c r="AN50" s="149">
        <v>5.8649999999999984</v>
      </c>
      <c r="AO50" s="149">
        <v>4.8900000000000006</v>
      </c>
      <c r="AP50" s="149">
        <v>5.13</v>
      </c>
      <c r="AQ50" s="149">
        <v>7.5439999999999996</v>
      </c>
      <c r="AR50" s="149">
        <v>9.173449999999999</v>
      </c>
      <c r="AS50" s="149">
        <v>10.2688025</v>
      </c>
      <c r="AT50" s="149">
        <v>11.164999999999999</v>
      </c>
      <c r="AU50" s="149">
        <v>11.5</v>
      </c>
      <c r="AV50" s="149">
        <v>12.08</v>
      </c>
      <c r="AW50" s="149">
        <v>11.72</v>
      </c>
      <c r="AX50" s="149">
        <v>12.19</v>
      </c>
      <c r="AY50" s="149">
        <v>12.56</v>
      </c>
      <c r="AZ50" s="149">
        <v>13.13</v>
      </c>
      <c r="BA50" s="149">
        <v>11.835499999999998</v>
      </c>
      <c r="BB50" s="149">
        <v>12.959999999999994</v>
      </c>
      <c r="BC50" s="149">
        <v>13.74</v>
      </c>
      <c r="BD50" s="149">
        <v>14.15</v>
      </c>
      <c r="BE50" s="149">
        <v>14.68</v>
      </c>
      <c r="BF50" s="149">
        <v>16.995999999999999</v>
      </c>
      <c r="BG50" s="149">
        <v>18.54</v>
      </c>
      <c r="BH50" s="149">
        <v>19.100000000000001</v>
      </c>
      <c r="BI50" s="149">
        <v>19.579999999999998</v>
      </c>
      <c r="BJ50" s="149">
        <v>19.97</v>
      </c>
      <c r="BK50" s="502">
        <v>20.917249999999996</v>
      </c>
      <c r="BL50" s="149">
        <v>20.71</v>
      </c>
      <c r="BM50" s="149">
        <v>22.288749999999993</v>
      </c>
      <c r="BN50" s="149">
        <v>25.004999999999995</v>
      </c>
      <c r="BO50" s="149">
        <v>25.76</v>
      </c>
      <c r="BP50" s="149">
        <v>26.48</v>
      </c>
      <c r="BQ50" s="149">
        <v>25.669999999999998</v>
      </c>
      <c r="BR50" s="149">
        <v>26.18</v>
      </c>
      <c r="BS50" s="149">
        <v>26.44</v>
      </c>
      <c r="BT50" s="149">
        <v>27.1</v>
      </c>
      <c r="BU50" s="517">
        <v>27.751900000000003</v>
      </c>
      <c r="BV50" s="149">
        <v>27.47</v>
      </c>
      <c r="BW50" s="149">
        <v>27.2</v>
      </c>
      <c r="BX50" s="149">
        <v>27.61</v>
      </c>
      <c r="BY50" s="149">
        <v>27.83</v>
      </c>
      <c r="BZ50" s="149">
        <v>28.61</v>
      </c>
      <c r="CA50" s="149">
        <v>28.974999999999984</v>
      </c>
      <c r="CB50" s="149">
        <v>29.64</v>
      </c>
      <c r="CC50" s="149">
        <v>30.21</v>
      </c>
      <c r="CD50" s="149">
        <v>29.37</v>
      </c>
      <c r="CE50" s="149">
        <v>29.544999999999998</v>
      </c>
      <c r="CF50" s="149">
        <v>29.96</v>
      </c>
      <c r="CG50" s="149">
        <v>30.44</v>
      </c>
      <c r="CH50" s="149">
        <v>31.05</v>
      </c>
      <c r="CI50" s="149">
        <v>33.629999999999988</v>
      </c>
      <c r="CJ50" s="149">
        <v>34.64</v>
      </c>
      <c r="CK50" s="149">
        <v>35.039999999999978</v>
      </c>
      <c r="CL50" s="149">
        <v>38.464999999999975</v>
      </c>
      <c r="CM50" s="149">
        <v>40.270000000000003</v>
      </c>
      <c r="CN50" s="149">
        <v>40.71</v>
      </c>
      <c r="CO50" s="541">
        <v>41.52</v>
      </c>
      <c r="CP50" s="541">
        <v>42.360500000000002</v>
      </c>
      <c r="CQ50" s="541">
        <v>42.83</v>
      </c>
      <c r="CR50" s="541">
        <v>43.26</v>
      </c>
      <c r="CS50" s="548">
        <v>43.56</v>
      </c>
      <c r="CT50" s="541">
        <v>44.547000000000004</v>
      </c>
      <c r="CU50" s="541">
        <v>44.9</v>
      </c>
      <c r="CV50" s="541">
        <v>45.12</v>
      </c>
      <c r="CW50" s="541">
        <v>45.529999999999994</v>
      </c>
      <c r="CX50" s="541">
        <v>46.490500000000004</v>
      </c>
      <c r="CY50" s="541">
        <v>46.660000000000004</v>
      </c>
      <c r="CZ50" s="541">
        <v>47.59</v>
      </c>
      <c r="DA50" s="541">
        <v>48.539999999999992</v>
      </c>
      <c r="DB50" s="541">
        <v>49.41</v>
      </c>
      <c r="DC50" s="541">
        <v>51.88</v>
      </c>
      <c r="DD50" s="541">
        <v>52.45</v>
      </c>
      <c r="DE50" s="541">
        <v>51.579999999999991</v>
      </c>
      <c r="DF50" s="541">
        <v>52.1</v>
      </c>
      <c r="DG50" s="541">
        <v>52.67</v>
      </c>
      <c r="DH50" s="541">
        <v>53.65100000000001</v>
      </c>
      <c r="DI50" s="541">
        <v>54.19</v>
      </c>
      <c r="DJ50" s="541">
        <v>53.63</v>
      </c>
      <c r="DK50" s="541">
        <v>55.24</v>
      </c>
      <c r="DL50" s="541">
        <v>56.07</v>
      </c>
      <c r="DM50" s="149">
        <v>55.3735</v>
      </c>
      <c r="DN50" s="149">
        <v>55.074999999999996</v>
      </c>
      <c r="DO50" s="149">
        <v>56.29</v>
      </c>
      <c r="DP50" s="149">
        <v>56.81</v>
      </c>
      <c r="DQ50" s="149">
        <v>56.92</v>
      </c>
      <c r="DR50" s="149">
        <v>57.03</v>
      </c>
      <c r="DS50" s="149">
        <v>57.89</v>
      </c>
      <c r="DT50" s="149">
        <v>58.359999999999992</v>
      </c>
      <c r="DU50" s="574">
        <v>58.71</v>
      </c>
      <c r="DV50" s="149">
        <v>59.3</v>
      </c>
      <c r="DW50" s="149">
        <v>59.89</v>
      </c>
      <c r="DX50" s="149">
        <v>58.058500000000002</v>
      </c>
      <c r="DY50" s="149">
        <v>56.3491</v>
      </c>
      <c r="DZ50" s="149">
        <v>54.938845000000001</v>
      </c>
      <c r="EA50" s="149">
        <v>53.319999999999993</v>
      </c>
      <c r="EB50" s="149">
        <v>52.79</v>
      </c>
      <c r="EC50" s="149">
        <v>53.42</v>
      </c>
      <c r="ED50" s="149">
        <v>54.01</v>
      </c>
      <c r="EE50" s="149">
        <v>54.5</v>
      </c>
      <c r="EF50" s="149">
        <v>54.83</v>
      </c>
      <c r="EG50" s="149">
        <v>54.39</v>
      </c>
      <c r="EH50" s="149">
        <v>53.394999999999996</v>
      </c>
      <c r="EI50" s="149">
        <v>54.2</v>
      </c>
      <c r="EJ50" s="593">
        <v>54.74</v>
      </c>
      <c r="EK50" s="594">
        <v>55.12</v>
      </c>
      <c r="EL50" s="149">
        <v>54.57</v>
      </c>
      <c r="EM50" s="596">
        <v>54.95</v>
      </c>
      <c r="EN50" s="597">
        <v>55.77</v>
      </c>
      <c r="EO50" s="149">
        <v>55.38</v>
      </c>
      <c r="EP50" s="600">
        <v>55.68</v>
      </c>
      <c r="EQ50" s="601">
        <v>55.12</v>
      </c>
      <c r="ER50" s="602">
        <v>55.47</v>
      </c>
      <c r="ES50" s="149">
        <v>54.6</v>
      </c>
      <c r="ET50" s="149">
        <v>54.05</v>
      </c>
      <c r="EU50" s="149">
        <v>54.7</v>
      </c>
      <c r="EV50" s="149">
        <v>54.21</v>
      </c>
      <c r="EW50" s="283">
        <v>54.75</v>
      </c>
      <c r="EX50" s="284">
        <v>54.37</v>
      </c>
      <c r="EY50" s="286">
        <v>56.54</v>
      </c>
      <c r="EZ50" s="615">
        <v>55.86</v>
      </c>
      <c r="FA50" s="288">
        <v>55.47</v>
      </c>
      <c r="FB50" s="289">
        <v>55.746499999999997</v>
      </c>
      <c r="FC50" s="290">
        <v>55.864999999999995</v>
      </c>
      <c r="FD50" s="291">
        <v>56.26</v>
      </c>
      <c r="FE50" s="292">
        <v>56.77</v>
      </c>
      <c r="FF50" s="293"/>
      <c r="FG50" s="292"/>
      <c r="FH50" s="295"/>
      <c r="FI50" s="296"/>
      <c r="FJ50" s="297"/>
      <c r="FK50" s="298"/>
      <c r="FL50" s="299"/>
      <c r="FM50" s="300"/>
      <c r="FN50" s="301"/>
      <c r="FO50" s="303"/>
      <c r="FP50" s="304"/>
      <c r="FQ50" s="305"/>
      <c r="FR50" s="306"/>
      <c r="FS50" s="307"/>
      <c r="FT50" s="309"/>
      <c r="FU50" s="309"/>
      <c r="FV50" s="310"/>
      <c r="FW50" s="309"/>
      <c r="FX50" s="309"/>
      <c r="FY50" s="313"/>
      <c r="FZ50" s="316"/>
      <c r="GA50" s="316"/>
      <c r="GB50" s="317"/>
      <c r="GC50" s="319"/>
      <c r="GD50" s="319"/>
      <c r="GE50" s="320"/>
      <c r="GF50" s="321"/>
      <c r="GG50" s="323"/>
      <c r="GH50" s="325"/>
      <c r="GI50" s="326"/>
      <c r="GJ50" s="323"/>
      <c r="GK50" s="323"/>
      <c r="GL50" s="323"/>
      <c r="GM50" s="323"/>
      <c r="GN50" s="323"/>
      <c r="GO50" s="323"/>
      <c r="GP50" s="323"/>
      <c r="GQ50" s="321"/>
      <c r="GR50" s="321"/>
      <c r="GS50" s="334"/>
      <c r="GT50" s="336"/>
      <c r="GU50" s="347"/>
      <c r="GV50" s="347"/>
      <c r="GW50" s="347"/>
      <c r="GX50" s="347"/>
      <c r="GY50" s="352"/>
      <c r="GZ50" s="352"/>
      <c r="HA50" s="352"/>
      <c r="HB50" s="352"/>
      <c r="HC50" s="352"/>
      <c r="HD50" s="355"/>
      <c r="HE50" s="359"/>
      <c r="HF50" s="352"/>
      <c r="HG50" s="364"/>
      <c r="HH50" s="369"/>
      <c r="HI50" s="373"/>
      <c r="HJ50" s="375"/>
      <c r="HK50" s="352"/>
      <c r="HL50" s="352"/>
      <c r="HM50" s="352"/>
      <c r="HN50" s="352"/>
      <c r="HO50" s="386"/>
      <c r="HP50" s="390"/>
      <c r="HQ50" s="392"/>
      <c r="HR50" s="395"/>
      <c r="HS50" s="396"/>
      <c r="HT50" s="399"/>
      <c r="HU50" s="390"/>
      <c r="HV50" s="390"/>
      <c r="HW50" s="390"/>
      <c r="HX50" s="390"/>
      <c r="HY50" s="402"/>
      <c r="HZ50" s="404"/>
      <c r="IA50" s="390"/>
      <c r="IB50" s="390"/>
      <c r="IC50" s="390"/>
      <c r="ID50" s="390"/>
      <c r="IE50" s="409"/>
      <c r="IF50" s="413"/>
      <c r="IG50" s="415"/>
      <c r="IH50" s="418"/>
      <c r="II50" s="420"/>
      <c r="IJ50" s="422"/>
      <c r="IK50" s="425"/>
      <c r="IL50" s="427"/>
      <c r="IM50" s="428"/>
      <c r="IN50" s="429"/>
      <c r="IO50" s="431"/>
      <c r="IP50" s="433"/>
      <c r="IQ50" s="434"/>
      <c r="IR50" s="435"/>
      <c r="IS50" s="436"/>
      <c r="IT50" s="437"/>
      <c r="IU50" s="437"/>
      <c r="IV50" s="437"/>
      <c r="IW50" s="437"/>
      <c r="IX50" s="437"/>
      <c r="IY50" s="437"/>
      <c r="IZ50" s="437"/>
      <c r="JA50" s="437"/>
      <c r="JB50" s="437"/>
      <c r="JC50" s="437"/>
      <c r="JD50" s="437"/>
    </row>
    <row r="51" spans="1:264" s="92" customFormat="1" ht="14.1" customHeight="1">
      <c r="A51" s="111">
        <v>-20</v>
      </c>
      <c r="B51" s="110">
        <v>56.76</v>
      </c>
      <c r="C51" s="110">
        <f t="shared" si="8"/>
        <v>0.51000000000000512</v>
      </c>
      <c r="D51" s="110">
        <v>57.27</v>
      </c>
      <c r="E51" s="110">
        <f t="shared" si="9"/>
        <v>0.12750000000000128</v>
      </c>
      <c r="F51" s="140"/>
      <c r="G51" s="141"/>
      <c r="H51" s="141"/>
      <c r="I51" s="142"/>
      <c r="N51" s="590">
        <f t="shared" si="10"/>
        <v>56.76</v>
      </c>
      <c r="O51" s="100">
        <v>24</v>
      </c>
      <c r="P51" s="103">
        <v>2.89</v>
      </c>
      <c r="Q51" s="103">
        <v>-1.51</v>
      </c>
      <c r="R51" s="103">
        <f t="shared" si="0"/>
        <v>1.3800000000000001</v>
      </c>
      <c r="S51" s="104">
        <v>2.02</v>
      </c>
      <c r="T51" s="104">
        <v>-0.87</v>
      </c>
      <c r="U51" s="105">
        <f t="shared" si="1"/>
        <v>1.1499999999999999</v>
      </c>
      <c r="V51" s="103">
        <f t="shared" si="6"/>
        <v>2.2000000000000002</v>
      </c>
      <c r="W51" s="103">
        <f t="shared" si="7"/>
        <v>1.4450000000000001</v>
      </c>
      <c r="X51" s="103">
        <f t="shared" si="12"/>
        <v>-26.864999999999995</v>
      </c>
      <c r="Y51" s="103">
        <f t="shared" si="12"/>
        <v>27.645</v>
      </c>
      <c r="Z51" s="103">
        <f t="shared" si="3"/>
        <v>54.509999999999991</v>
      </c>
      <c r="AA51" s="103">
        <f t="shared" si="13"/>
        <v>54.509999999999991</v>
      </c>
      <c r="AB51" s="590">
        <v>54.89</v>
      </c>
      <c r="AC51" s="92">
        <f t="shared" si="5"/>
        <v>0.38000000000000966</v>
      </c>
      <c r="AF51" s="470">
        <v>1.2449999999999903</v>
      </c>
      <c r="AG51" s="149">
        <v>2.2569999999999943</v>
      </c>
      <c r="AH51" s="149">
        <v>2.753799999999996</v>
      </c>
      <c r="AI51" s="149">
        <v>3.0849999999999973</v>
      </c>
      <c r="AJ51" s="149">
        <v>3.24</v>
      </c>
      <c r="AK51" s="149">
        <v>3.4</v>
      </c>
      <c r="AL51" s="149">
        <v>3.54</v>
      </c>
      <c r="AM51" s="149">
        <v>3.65</v>
      </c>
      <c r="AN51" s="149">
        <v>5.3599999999999959</v>
      </c>
      <c r="AO51" s="149">
        <v>4.134999999999998</v>
      </c>
      <c r="AP51" s="149">
        <v>4.34</v>
      </c>
      <c r="AQ51" s="149">
        <v>6.8219999999999992</v>
      </c>
      <c r="AR51" s="149">
        <v>8.4973499999999991</v>
      </c>
      <c r="AS51" s="149">
        <v>9.6235574999999987</v>
      </c>
      <c r="AT51" s="149">
        <v>10.544999999999998</v>
      </c>
      <c r="AU51" s="149">
        <v>10.86</v>
      </c>
      <c r="AV51" s="149">
        <v>11.4</v>
      </c>
      <c r="AW51" s="149">
        <v>11.06</v>
      </c>
      <c r="AX51" s="149">
        <v>11.5</v>
      </c>
      <c r="AY51" s="149">
        <v>11.85</v>
      </c>
      <c r="AZ51" s="149">
        <v>12.38</v>
      </c>
      <c r="BA51" s="149">
        <v>11.083999999999996</v>
      </c>
      <c r="BB51" s="149">
        <v>11.919999999999991</v>
      </c>
      <c r="BC51" s="149">
        <v>12.64</v>
      </c>
      <c r="BD51" s="149">
        <v>13.02</v>
      </c>
      <c r="BE51" s="149">
        <v>13.5076</v>
      </c>
      <c r="BF51" s="149">
        <v>15.960039999999998</v>
      </c>
      <c r="BG51" s="149">
        <v>17.594999999999995</v>
      </c>
      <c r="BH51" s="149">
        <v>18.12</v>
      </c>
      <c r="BI51" s="149">
        <v>18.57</v>
      </c>
      <c r="BJ51" s="149">
        <v>18.940000000000001</v>
      </c>
      <c r="BK51" s="502">
        <v>19.869249999999997</v>
      </c>
      <c r="BL51" s="149">
        <v>19.670000000000002</v>
      </c>
      <c r="BM51" s="149">
        <v>21.218749999999993</v>
      </c>
      <c r="BN51" s="149">
        <v>23.819999999999993</v>
      </c>
      <c r="BO51" s="149">
        <v>24.53</v>
      </c>
      <c r="BP51" s="149">
        <v>25.22</v>
      </c>
      <c r="BQ51" s="149">
        <v>24.364999999999995</v>
      </c>
      <c r="BR51" s="149">
        <v>24.85</v>
      </c>
      <c r="BS51" s="149">
        <v>25.1</v>
      </c>
      <c r="BT51" s="149">
        <v>25.73</v>
      </c>
      <c r="BU51" s="517">
        <v>26.354300000000002</v>
      </c>
      <c r="BV51" s="149">
        <v>26.09</v>
      </c>
      <c r="BW51" s="149">
        <v>25.83</v>
      </c>
      <c r="BX51" s="149">
        <v>26.22</v>
      </c>
      <c r="BY51" s="149">
        <v>26.43</v>
      </c>
      <c r="BZ51" s="149">
        <v>27.19</v>
      </c>
      <c r="CA51" s="149">
        <v>27.54499999999998</v>
      </c>
      <c r="CB51" s="149">
        <v>28.18</v>
      </c>
      <c r="CC51" s="149">
        <v>28.72</v>
      </c>
      <c r="CD51" s="149">
        <v>27.92</v>
      </c>
      <c r="CE51" s="149">
        <v>28.124999999999996</v>
      </c>
      <c r="CF51" s="149">
        <v>28.52</v>
      </c>
      <c r="CG51" s="149">
        <v>28.98</v>
      </c>
      <c r="CH51" s="149">
        <v>29.56</v>
      </c>
      <c r="CI51" s="149">
        <v>32.324999999999989</v>
      </c>
      <c r="CJ51" s="149">
        <v>33.29</v>
      </c>
      <c r="CK51" s="149">
        <v>33.684999999999981</v>
      </c>
      <c r="CL51" s="149">
        <v>36.872499999999981</v>
      </c>
      <c r="CM51" s="149">
        <v>38.82</v>
      </c>
      <c r="CN51" s="149">
        <v>39.25</v>
      </c>
      <c r="CO51" s="541">
        <v>40.04</v>
      </c>
      <c r="CP51" s="541">
        <v>40.9133</v>
      </c>
      <c r="CQ51" s="541">
        <v>41.36</v>
      </c>
      <c r="CR51" s="541">
        <v>41.77</v>
      </c>
      <c r="CS51" s="548">
        <v>42.06</v>
      </c>
      <c r="CT51" s="541">
        <v>43.032000000000004</v>
      </c>
      <c r="CU51" s="541">
        <v>43.38</v>
      </c>
      <c r="CV51" s="541">
        <v>43.6</v>
      </c>
      <c r="CW51" s="541">
        <v>44.026000000000003</v>
      </c>
      <c r="CX51" s="541">
        <v>45.142900000000004</v>
      </c>
      <c r="CY51" s="541">
        <v>45.34</v>
      </c>
      <c r="CZ51" s="541">
        <v>46.25</v>
      </c>
      <c r="DA51" s="541">
        <v>47.24499999999999</v>
      </c>
      <c r="DB51" s="541">
        <v>48.1</v>
      </c>
      <c r="DC51" s="541">
        <v>50.674999999999997</v>
      </c>
      <c r="DD51" s="541">
        <v>51.23</v>
      </c>
      <c r="DE51" s="541">
        <v>50.35499999999999</v>
      </c>
      <c r="DF51" s="541">
        <v>50.86</v>
      </c>
      <c r="DG51" s="541">
        <v>51.42</v>
      </c>
      <c r="DH51" s="541">
        <v>52.37850000000001</v>
      </c>
      <c r="DI51" s="541">
        <v>52.9</v>
      </c>
      <c r="DJ51" s="541">
        <v>52.510000000000005</v>
      </c>
      <c r="DK51" s="541">
        <v>54.09</v>
      </c>
      <c r="DL51" s="541">
        <v>54.9</v>
      </c>
      <c r="DM51" s="149">
        <v>54.371499999999997</v>
      </c>
      <c r="DN51" s="149">
        <v>54.144999999999996</v>
      </c>
      <c r="DO51" s="149">
        <v>55.34</v>
      </c>
      <c r="DP51" s="149">
        <v>55.93</v>
      </c>
      <c r="DQ51" s="149">
        <v>56</v>
      </c>
      <c r="DR51" s="149">
        <v>56.07</v>
      </c>
      <c r="DS51" s="149">
        <v>57.08</v>
      </c>
      <c r="DT51" s="149">
        <v>57.629999999999995</v>
      </c>
      <c r="DU51" s="574">
        <v>57.98</v>
      </c>
      <c r="DV51" s="149">
        <v>58.56</v>
      </c>
      <c r="DW51" s="149">
        <v>59.15</v>
      </c>
      <c r="DX51" s="149">
        <v>57.369499999999995</v>
      </c>
      <c r="DY51" s="149">
        <v>55.707699999999996</v>
      </c>
      <c r="DZ51" s="149">
        <v>54.336714999999991</v>
      </c>
      <c r="EA51" s="149">
        <v>52.779999999999987</v>
      </c>
      <c r="EB51" s="149">
        <v>52.25</v>
      </c>
      <c r="EC51" s="149">
        <v>52.88</v>
      </c>
      <c r="ED51" s="149">
        <v>53.46</v>
      </c>
      <c r="EE51" s="149">
        <v>53.94</v>
      </c>
      <c r="EF51" s="149">
        <v>54.26</v>
      </c>
      <c r="EG51" s="149">
        <v>53.83</v>
      </c>
      <c r="EH51" s="149">
        <v>54.064999999999998</v>
      </c>
      <c r="EI51" s="149">
        <v>54.88</v>
      </c>
      <c r="EJ51" s="593">
        <v>55.43</v>
      </c>
      <c r="EK51" s="594">
        <v>55.82</v>
      </c>
      <c r="EL51" s="149">
        <v>55.26</v>
      </c>
      <c r="EM51" s="596">
        <v>55.65</v>
      </c>
      <c r="EN51" s="597">
        <v>56.48</v>
      </c>
      <c r="EO51" s="149">
        <v>56.08</v>
      </c>
      <c r="EP51" s="600">
        <v>56.39</v>
      </c>
      <c r="EQ51" s="601">
        <v>55.83</v>
      </c>
      <c r="ER51" s="602">
        <v>56.18</v>
      </c>
      <c r="ES51" s="149">
        <v>55.29</v>
      </c>
      <c r="ET51" s="149">
        <v>54.74</v>
      </c>
      <c r="EU51" s="149">
        <v>55.4</v>
      </c>
      <c r="EV51" s="149">
        <v>54.9</v>
      </c>
      <c r="EW51" s="283">
        <v>55.45</v>
      </c>
      <c r="EX51" s="284">
        <v>55.06</v>
      </c>
      <c r="EY51" s="286">
        <v>57.26</v>
      </c>
      <c r="EZ51" s="615">
        <v>56.57</v>
      </c>
      <c r="FA51" s="288">
        <v>56.17</v>
      </c>
      <c r="FB51" s="289">
        <v>55.536499999999997</v>
      </c>
      <c r="FC51" s="290">
        <v>55.264999999999993</v>
      </c>
      <c r="FD51" s="291">
        <v>55.65</v>
      </c>
      <c r="FE51" s="292">
        <v>56.15</v>
      </c>
      <c r="FF51" s="293"/>
      <c r="FG51" s="292"/>
      <c r="FH51" s="295"/>
      <c r="FI51" s="296"/>
      <c r="FJ51" s="297"/>
      <c r="FK51" s="298"/>
      <c r="FL51" s="299"/>
      <c r="FM51" s="300"/>
      <c r="FN51" s="301"/>
      <c r="FO51" s="303"/>
      <c r="FP51" s="304"/>
      <c r="FQ51" s="305"/>
      <c r="FR51" s="306"/>
      <c r="FS51" s="307"/>
      <c r="FT51" s="309"/>
      <c r="FU51" s="309"/>
      <c r="FV51" s="310"/>
      <c r="FW51" s="309"/>
      <c r="FX51" s="309"/>
      <c r="FY51" s="313"/>
      <c r="FZ51" s="316"/>
      <c r="GA51" s="316"/>
      <c r="GB51" s="317"/>
      <c r="GC51" s="319"/>
      <c r="GD51" s="319"/>
      <c r="GE51" s="320"/>
      <c r="GF51" s="321"/>
      <c r="GG51" s="323"/>
      <c r="GH51" s="325"/>
      <c r="GI51" s="326"/>
      <c r="GJ51" s="323"/>
      <c r="GK51" s="323"/>
      <c r="GL51" s="323"/>
      <c r="GM51" s="323"/>
      <c r="GN51" s="323"/>
      <c r="GO51" s="323"/>
      <c r="GP51" s="323"/>
      <c r="GQ51" s="321"/>
      <c r="GR51" s="321"/>
      <c r="GS51" s="334"/>
      <c r="GT51" s="336"/>
      <c r="GU51" s="347"/>
      <c r="GV51" s="347"/>
      <c r="GW51" s="347"/>
      <c r="GX51" s="347"/>
      <c r="GY51" s="352"/>
      <c r="GZ51" s="352"/>
      <c r="HA51" s="352"/>
      <c r="HB51" s="352"/>
      <c r="HC51" s="352"/>
      <c r="HD51" s="355"/>
      <c r="HE51" s="359"/>
      <c r="HF51" s="352"/>
      <c r="HG51" s="364"/>
      <c r="HH51" s="369"/>
      <c r="HI51" s="373"/>
      <c r="HJ51" s="375"/>
      <c r="HK51" s="352"/>
      <c r="HL51" s="352"/>
      <c r="HM51" s="352"/>
      <c r="HN51" s="352"/>
      <c r="HO51" s="386"/>
      <c r="HP51" s="390"/>
      <c r="HQ51" s="392"/>
      <c r="HR51" s="395"/>
      <c r="HS51" s="396"/>
      <c r="HT51" s="399"/>
      <c r="HU51" s="390"/>
      <c r="HV51" s="390"/>
      <c r="HW51" s="390"/>
      <c r="HX51" s="390"/>
      <c r="HY51" s="402"/>
      <c r="HZ51" s="404"/>
      <c r="IA51" s="390"/>
      <c r="IB51" s="390"/>
      <c r="IC51" s="390"/>
      <c r="ID51" s="390"/>
      <c r="IE51" s="409"/>
      <c r="IF51" s="413"/>
      <c r="IG51" s="415"/>
      <c r="IH51" s="418"/>
      <c r="II51" s="420"/>
      <c r="IJ51" s="422"/>
      <c r="IK51" s="425"/>
      <c r="IL51" s="427"/>
      <c r="IM51" s="428"/>
      <c r="IN51" s="429"/>
      <c r="IO51" s="431"/>
      <c r="IP51" s="433"/>
      <c r="IQ51" s="434"/>
      <c r="IR51" s="435"/>
      <c r="IS51" s="436"/>
      <c r="IT51" s="437"/>
      <c r="IU51" s="437"/>
      <c r="IV51" s="437"/>
      <c r="IW51" s="437"/>
      <c r="IX51" s="437"/>
      <c r="IY51" s="437"/>
      <c r="IZ51" s="437"/>
      <c r="JA51" s="437"/>
      <c r="JB51" s="437"/>
      <c r="JC51" s="437"/>
      <c r="JD51" s="437"/>
    </row>
    <row r="52" spans="1:264" s="92" customFormat="1" ht="14.1" customHeight="1">
      <c r="A52" s="111">
        <v>-20.5</v>
      </c>
      <c r="B52" s="110">
        <v>57.28</v>
      </c>
      <c r="C52" s="110">
        <f t="shared" si="8"/>
        <v>0.51999999999999602</v>
      </c>
      <c r="D52" s="110">
        <v>57.8</v>
      </c>
      <c r="E52" s="110">
        <f t="shared" si="9"/>
        <v>0.12999999999999901</v>
      </c>
      <c r="F52" s="140"/>
      <c r="G52" s="141"/>
      <c r="H52" s="141"/>
      <c r="I52" s="142"/>
      <c r="N52" s="590">
        <f t="shared" si="10"/>
        <v>57.28</v>
      </c>
      <c r="O52" s="100">
        <v>24.5</v>
      </c>
      <c r="P52" s="103">
        <v>3.51</v>
      </c>
      <c r="Q52" s="103">
        <v>-2.09</v>
      </c>
      <c r="R52" s="103">
        <f t="shared" si="0"/>
        <v>1.42</v>
      </c>
      <c r="S52" s="104">
        <v>2.4900000000000002</v>
      </c>
      <c r="T52" s="104">
        <v>-1.33</v>
      </c>
      <c r="U52" s="105">
        <f t="shared" si="1"/>
        <v>1.1600000000000001</v>
      </c>
      <c r="V52" s="103">
        <f t="shared" si="6"/>
        <v>2.8</v>
      </c>
      <c r="W52" s="103">
        <f t="shared" si="7"/>
        <v>1.9100000000000001</v>
      </c>
      <c r="X52" s="103">
        <f t="shared" ref="X52:Y67" si="14">V52+X51</f>
        <v>-24.064999999999994</v>
      </c>
      <c r="Y52" s="103">
        <f t="shared" si="14"/>
        <v>29.555</v>
      </c>
      <c r="Z52" s="103">
        <f t="shared" si="3"/>
        <v>53.61999999999999</v>
      </c>
      <c r="AA52" s="103">
        <f t="shared" si="13"/>
        <v>53.61999999999999</v>
      </c>
      <c r="AB52" s="590">
        <v>54</v>
      </c>
      <c r="AC52" s="92">
        <f t="shared" si="5"/>
        <v>0.38000000000000966</v>
      </c>
      <c r="AF52" s="470">
        <v>0.94999999999999218</v>
      </c>
      <c r="AG52" s="149">
        <v>1.9399999999999946</v>
      </c>
      <c r="AH52" s="149">
        <v>2.4259999999999957</v>
      </c>
      <c r="AI52" s="149">
        <v>2.7499999999999964</v>
      </c>
      <c r="AJ52" s="149">
        <v>2.89</v>
      </c>
      <c r="AK52" s="149">
        <v>3.03</v>
      </c>
      <c r="AL52" s="149">
        <v>3.15</v>
      </c>
      <c r="AM52" s="149">
        <v>3.24</v>
      </c>
      <c r="AN52" s="149">
        <v>4.884999999999998</v>
      </c>
      <c r="AO52" s="149">
        <v>3.6099999999999994</v>
      </c>
      <c r="AP52" s="149">
        <v>3.79</v>
      </c>
      <c r="AQ52" s="149">
        <v>6.274</v>
      </c>
      <c r="AR52" s="149">
        <v>7.9507000000000003</v>
      </c>
      <c r="AS52" s="149">
        <v>9.0778150000000011</v>
      </c>
      <c r="AT52" s="149">
        <v>10</v>
      </c>
      <c r="AU52" s="149">
        <v>10.3</v>
      </c>
      <c r="AV52" s="149">
        <v>10.82</v>
      </c>
      <c r="AW52" s="149">
        <v>10.5</v>
      </c>
      <c r="AX52" s="149">
        <v>10.92</v>
      </c>
      <c r="AY52" s="149">
        <v>11.25</v>
      </c>
      <c r="AZ52" s="149">
        <v>11.76</v>
      </c>
      <c r="BA52" s="149">
        <v>10.429499999999997</v>
      </c>
      <c r="BB52" s="149">
        <v>11.094999999999992</v>
      </c>
      <c r="BC52" s="149">
        <v>11.76</v>
      </c>
      <c r="BD52" s="149">
        <v>12.11</v>
      </c>
      <c r="BE52" s="149">
        <v>12.555199999999999</v>
      </c>
      <c r="BF52" s="149">
        <v>15.066079999999996</v>
      </c>
      <c r="BG52" s="149">
        <v>16.739999999999995</v>
      </c>
      <c r="BH52" s="149">
        <v>17.239999999999998</v>
      </c>
      <c r="BI52" s="149">
        <v>17.670000000000002</v>
      </c>
      <c r="BJ52" s="149">
        <v>18.02</v>
      </c>
      <c r="BK52" s="502">
        <v>18.931249999999995</v>
      </c>
      <c r="BL52" s="149">
        <v>18.739999999999998</v>
      </c>
      <c r="BM52" s="149">
        <v>20.258749999999992</v>
      </c>
      <c r="BN52" s="149">
        <v>22.699999999999992</v>
      </c>
      <c r="BO52" s="149">
        <v>23.38</v>
      </c>
      <c r="BP52" s="149">
        <v>24.03</v>
      </c>
      <c r="BQ52" s="149">
        <v>23.114999999999998</v>
      </c>
      <c r="BR52" s="149">
        <v>23.58</v>
      </c>
      <c r="BS52" s="149">
        <v>23.82</v>
      </c>
      <c r="BT52" s="149">
        <v>24.42</v>
      </c>
      <c r="BU52" s="517">
        <v>25.2576</v>
      </c>
      <c r="BV52" s="149">
        <v>25.01</v>
      </c>
      <c r="BW52" s="149">
        <v>24.76</v>
      </c>
      <c r="BX52" s="149">
        <v>25.13</v>
      </c>
      <c r="BY52" s="149">
        <v>25.33</v>
      </c>
      <c r="BZ52" s="149">
        <v>25.89</v>
      </c>
      <c r="CA52" s="149">
        <v>26.159999999999982</v>
      </c>
      <c r="CB52" s="149">
        <v>26.76</v>
      </c>
      <c r="CC52" s="149">
        <v>27.27</v>
      </c>
      <c r="CD52" s="149">
        <v>26.52</v>
      </c>
      <c r="CE52" s="149">
        <v>26.744999999999997</v>
      </c>
      <c r="CF52" s="149">
        <v>27.12</v>
      </c>
      <c r="CG52" s="149">
        <v>27.55</v>
      </c>
      <c r="CH52" s="149">
        <v>28.1</v>
      </c>
      <c r="CI52" s="149">
        <v>31.01499999999999</v>
      </c>
      <c r="CJ52" s="149">
        <v>31.95</v>
      </c>
      <c r="CK52" s="149">
        <v>32.329999999999984</v>
      </c>
      <c r="CL52" s="149">
        <v>35.192499999999981</v>
      </c>
      <c r="CM52" s="149">
        <v>37.35</v>
      </c>
      <c r="CN52" s="149">
        <v>37.76</v>
      </c>
      <c r="CO52" s="541">
        <v>38.520000000000003</v>
      </c>
      <c r="CP52" s="541">
        <v>39.442500000000003</v>
      </c>
      <c r="CQ52" s="541">
        <v>39.880000000000003</v>
      </c>
      <c r="CR52" s="541">
        <v>40.28</v>
      </c>
      <c r="CS52" s="548">
        <v>40.56</v>
      </c>
      <c r="CT52" s="541">
        <v>41.523000000000003</v>
      </c>
      <c r="CU52" s="541">
        <v>41.86</v>
      </c>
      <c r="CV52" s="541">
        <v>42.07</v>
      </c>
      <c r="CW52" s="541">
        <v>42.52</v>
      </c>
      <c r="CX52" s="541">
        <v>43.769500000000008</v>
      </c>
      <c r="CY52" s="541">
        <v>43.990000000000009</v>
      </c>
      <c r="CZ52" s="541">
        <v>44.87</v>
      </c>
      <c r="DA52" s="541">
        <v>45.864999999999995</v>
      </c>
      <c r="DB52" s="541">
        <v>46.69</v>
      </c>
      <c r="DC52" s="541">
        <v>49.31</v>
      </c>
      <c r="DD52" s="541">
        <v>49.85</v>
      </c>
      <c r="DE52" s="541">
        <v>49.044999999999987</v>
      </c>
      <c r="DF52" s="541">
        <v>49.54</v>
      </c>
      <c r="DG52" s="541">
        <v>50.08</v>
      </c>
      <c r="DH52" s="541">
        <v>51.011500000000005</v>
      </c>
      <c r="DI52" s="541">
        <v>51.52</v>
      </c>
      <c r="DJ52" s="541">
        <v>51.055000000000007</v>
      </c>
      <c r="DK52" s="541">
        <v>52.59</v>
      </c>
      <c r="DL52" s="541">
        <v>53.38</v>
      </c>
      <c r="DM52" s="149">
        <v>53.173499999999997</v>
      </c>
      <c r="DN52" s="149">
        <v>53.084999999999994</v>
      </c>
      <c r="DO52" s="149">
        <v>54.25</v>
      </c>
      <c r="DP52" s="149">
        <v>54.89</v>
      </c>
      <c r="DQ52" s="149">
        <v>54.91</v>
      </c>
      <c r="DR52" s="149">
        <v>54.93</v>
      </c>
      <c r="DS52" s="149">
        <v>56.08</v>
      </c>
      <c r="DT52" s="149">
        <v>56.704999999999991</v>
      </c>
      <c r="DU52" s="574">
        <v>57.05</v>
      </c>
      <c r="DV52" s="149">
        <v>57.62</v>
      </c>
      <c r="DW52" s="149">
        <v>58.2</v>
      </c>
      <c r="DX52" s="149">
        <v>56.479500000000002</v>
      </c>
      <c r="DY52" s="149">
        <v>54.873699999999999</v>
      </c>
      <c r="DZ52" s="149">
        <v>53.548914999999994</v>
      </c>
      <c r="EA52" s="149">
        <v>52.084999999999987</v>
      </c>
      <c r="EB52" s="149">
        <v>51.56</v>
      </c>
      <c r="EC52" s="149">
        <v>52.18</v>
      </c>
      <c r="ED52" s="149">
        <v>52.75</v>
      </c>
      <c r="EE52" s="149">
        <v>53.22</v>
      </c>
      <c r="EF52" s="149">
        <v>53.54</v>
      </c>
      <c r="EG52" s="149">
        <v>53.11</v>
      </c>
      <c r="EH52" s="149">
        <v>53.35499999999999</v>
      </c>
      <c r="EI52" s="149">
        <v>54.16</v>
      </c>
      <c r="EJ52" s="593">
        <v>54.7</v>
      </c>
      <c r="EK52" s="594">
        <v>55.08</v>
      </c>
      <c r="EL52" s="149">
        <v>54.53</v>
      </c>
      <c r="EM52" s="596">
        <v>54.91</v>
      </c>
      <c r="EN52" s="597">
        <v>55.73</v>
      </c>
      <c r="EO52" s="149">
        <v>55.34</v>
      </c>
      <c r="EP52" s="600">
        <v>55.64</v>
      </c>
      <c r="EQ52" s="601">
        <v>55.08</v>
      </c>
      <c r="ER52" s="602">
        <v>55.42</v>
      </c>
      <c r="ES52" s="149">
        <v>54.55</v>
      </c>
      <c r="ET52" s="149">
        <v>54</v>
      </c>
      <c r="EU52" s="149">
        <v>54.65</v>
      </c>
      <c r="EV52" s="149">
        <v>54.16</v>
      </c>
      <c r="EW52" s="283">
        <v>54.7</v>
      </c>
      <c r="EX52" s="284">
        <v>54.32</v>
      </c>
      <c r="EY52" s="286">
        <v>56.49</v>
      </c>
      <c r="EZ52" s="615">
        <v>55.81</v>
      </c>
      <c r="FA52" s="288">
        <v>55.42</v>
      </c>
      <c r="FB52" s="289">
        <v>54.782999999999994</v>
      </c>
      <c r="FC52" s="290">
        <v>54.509999999999991</v>
      </c>
      <c r="FD52" s="291">
        <v>54.89</v>
      </c>
      <c r="FE52" s="292">
        <v>55.38</v>
      </c>
      <c r="FF52" s="293"/>
      <c r="FG52" s="292"/>
      <c r="FH52" s="295"/>
      <c r="FI52" s="296"/>
      <c r="FJ52" s="297"/>
      <c r="FK52" s="298"/>
      <c r="FL52" s="299"/>
      <c r="FM52" s="300"/>
      <c r="FN52" s="301"/>
      <c r="FO52" s="303"/>
      <c r="FP52" s="304"/>
      <c r="FQ52" s="305"/>
      <c r="FR52" s="306"/>
      <c r="FS52" s="307"/>
      <c r="FT52" s="309"/>
      <c r="FU52" s="309"/>
      <c r="FV52" s="310"/>
      <c r="FW52" s="309"/>
      <c r="FX52" s="309"/>
      <c r="FY52" s="313"/>
      <c r="FZ52" s="316"/>
      <c r="GA52" s="316"/>
      <c r="GB52" s="317"/>
      <c r="GC52" s="319"/>
      <c r="GD52" s="319"/>
      <c r="GE52" s="320"/>
      <c r="GF52" s="321"/>
      <c r="GG52" s="323"/>
      <c r="GH52" s="325"/>
      <c r="GI52" s="326"/>
      <c r="GJ52" s="323"/>
      <c r="GK52" s="323"/>
      <c r="GL52" s="323"/>
      <c r="GM52" s="323"/>
      <c r="GN52" s="323"/>
      <c r="GO52" s="323"/>
      <c r="GP52" s="323"/>
      <c r="GQ52" s="321"/>
      <c r="GR52" s="321"/>
      <c r="GS52" s="334"/>
      <c r="GT52" s="336"/>
      <c r="GU52" s="347"/>
      <c r="GV52" s="347"/>
      <c r="GW52" s="347"/>
      <c r="GX52" s="347"/>
      <c r="GY52" s="352"/>
      <c r="GZ52" s="352"/>
      <c r="HA52" s="352"/>
      <c r="HB52" s="352"/>
      <c r="HC52" s="352"/>
      <c r="HD52" s="355"/>
      <c r="HE52" s="359"/>
      <c r="HF52" s="352"/>
      <c r="HG52" s="364"/>
      <c r="HH52" s="369"/>
      <c r="HI52" s="373"/>
      <c r="HJ52" s="375"/>
      <c r="HK52" s="352"/>
      <c r="HL52" s="352"/>
      <c r="HM52" s="352"/>
      <c r="HN52" s="352"/>
      <c r="HO52" s="386"/>
      <c r="HP52" s="390"/>
      <c r="HQ52" s="392"/>
      <c r="HR52" s="395"/>
      <c r="HS52" s="396"/>
      <c r="HT52" s="399"/>
      <c r="HU52" s="390"/>
      <c r="HV52" s="390"/>
      <c r="HW52" s="390"/>
      <c r="HX52" s="390"/>
      <c r="HY52" s="402"/>
      <c r="HZ52" s="404"/>
      <c r="IA52" s="390"/>
      <c r="IB52" s="390"/>
      <c r="IC52" s="390"/>
      <c r="ID52" s="390"/>
      <c r="IE52" s="409"/>
      <c r="IF52" s="413"/>
      <c r="IG52" s="415"/>
      <c r="IH52" s="418"/>
      <c r="II52" s="420"/>
      <c r="IJ52" s="422"/>
      <c r="IK52" s="425"/>
      <c r="IL52" s="427"/>
      <c r="IM52" s="428"/>
      <c r="IN52" s="429"/>
      <c r="IO52" s="431"/>
      <c r="IP52" s="433"/>
      <c r="IQ52" s="434"/>
      <c r="IR52" s="435"/>
      <c r="IS52" s="436"/>
      <c r="IT52" s="437"/>
      <c r="IU52" s="437"/>
      <c r="IV52" s="437"/>
      <c r="IW52" s="437"/>
      <c r="IX52" s="437"/>
      <c r="IY52" s="437"/>
      <c r="IZ52" s="437"/>
      <c r="JA52" s="437"/>
      <c r="JB52" s="437"/>
      <c r="JC52" s="437"/>
      <c r="JD52" s="437"/>
    </row>
    <row r="53" spans="1:264" s="92" customFormat="1" ht="14.1" customHeight="1">
      <c r="A53" s="111">
        <v>-21</v>
      </c>
      <c r="B53" s="110">
        <v>57.47</v>
      </c>
      <c r="C53" s="110">
        <f t="shared" si="8"/>
        <v>0.52000000000000313</v>
      </c>
      <c r="D53" s="110">
        <v>57.99</v>
      </c>
      <c r="E53" s="110">
        <f t="shared" si="9"/>
        <v>0.13000000000000078</v>
      </c>
      <c r="F53" s="140"/>
      <c r="G53" s="141"/>
      <c r="H53" s="141"/>
      <c r="I53" s="142"/>
      <c r="N53" s="590">
        <f t="shared" si="10"/>
        <v>57.47</v>
      </c>
      <c r="O53" s="100">
        <v>25</v>
      </c>
      <c r="P53" s="103">
        <v>3.81</v>
      </c>
      <c r="Q53" s="103">
        <v>-2.46</v>
      </c>
      <c r="R53" s="103">
        <f t="shared" si="0"/>
        <v>1.35</v>
      </c>
      <c r="S53" s="104">
        <v>2.67</v>
      </c>
      <c r="T53" s="104">
        <v>-1.54</v>
      </c>
      <c r="U53" s="105">
        <f t="shared" si="1"/>
        <v>1.1299999999999999</v>
      </c>
      <c r="V53" s="103">
        <f t="shared" si="6"/>
        <v>3.1349999999999998</v>
      </c>
      <c r="W53" s="103">
        <f t="shared" si="7"/>
        <v>2.105</v>
      </c>
      <c r="X53" s="103">
        <f t="shared" si="14"/>
        <v>-20.929999999999993</v>
      </c>
      <c r="Y53" s="103">
        <f t="shared" si="14"/>
        <v>31.66</v>
      </c>
      <c r="Z53" s="103">
        <f t="shared" si="3"/>
        <v>52.589999999999989</v>
      </c>
      <c r="AA53" s="103">
        <f t="shared" si="13"/>
        <v>52.589999999999989</v>
      </c>
      <c r="AB53" s="590">
        <v>52.96</v>
      </c>
      <c r="AC53" s="92">
        <f t="shared" si="5"/>
        <v>0.37000000000001165</v>
      </c>
      <c r="AF53" s="470">
        <v>0.64999999999999147</v>
      </c>
      <c r="AG53" s="149">
        <v>1.6289999999999942</v>
      </c>
      <c r="AH53" s="149">
        <v>2.1095999999999955</v>
      </c>
      <c r="AI53" s="149">
        <v>2.4299999999999962</v>
      </c>
      <c r="AJ53" s="149">
        <v>2.5499999999999998</v>
      </c>
      <c r="AK53" s="149">
        <v>2.68</v>
      </c>
      <c r="AL53" s="149">
        <v>2.79</v>
      </c>
      <c r="AM53" s="149">
        <v>2.87</v>
      </c>
      <c r="AN53" s="149">
        <v>4.3699999999999974</v>
      </c>
      <c r="AO53" s="149">
        <v>3.0549999999999997</v>
      </c>
      <c r="AP53" s="149">
        <v>3.21</v>
      </c>
      <c r="AQ53" s="149">
        <v>5.6920000000000002</v>
      </c>
      <c r="AR53" s="149">
        <v>7.3673500000000001</v>
      </c>
      <c r="AS53" s="149">
        <v>8.4935574999999996</v>
      </c>
      <c r="AT53" s="149">
        <v>9.4149999999999991</v>
      </c>
      <c r="AU53" s="149">
        <v>9.6999999999999993</v>
      </c>
      <c r="AV53" s="149">
        <v>10.19</v>
      </c>
      <c r="AW53" s="149">
        <v>9.8800000000000008</v>
      </c>
      <c r="AX53" s="149">
        <v>10.28</v>
      </c>
      <c r="AY53" s="149">
        <v>10.59</v>
      </c>
      <c r="AZ53" s="149">
        <v>11.07</v>
      </c>
      <c r="BA53" s="149">
        <v>9.7289999999999957</v>
      </c>
      <c r="BB53" s="149">
        <v>10.264999999999992</v>
      </c>
      <c r="BC53" s="149">
        <v>10.88</v>
      </c>
      <c r="BD53" s="149">
        <v>11.21</v>
      </c>
      <c r="BE53" s="149">
        <v>11.6234</v>
      </c>
      <c r="BF53" s="149">
        <v>14.198359999999997</v>
      </c>
      <c r="BG53" s="149">
        <v>15.914999999999996</v>
      </c>
      <c r="BH53" s="149">
        <v>16.39</v>
      </c>
      <c r="BI53" s="149">
        <v>16.8</v>
      </c>
      <c r="BJ53" s="149">
        <v>17.14</v>
      </c>
      <c r="BK53" s="502">
        <v>18.033249999999995</v>
      </c>
      <c r="BL53" s="149">
        <v>17.850000000000001</v>
      </c>
      <c r="BM53" s="149">
        <v>19.338749999999994</v>
      </c>
      <c r="BN53" s="149">
        <v>21.564999999999991</v>
      </c>
      <c r="BO53" s="149">
        <v>22.21</v>
      </c>
      <c r="BP53" s="149">
        <v>22.83</v>
      </c>
      <c r="BQ53" s="149">
        <v>21.804999999999996</v>
      </c>
      <c r="BR53" s="149">
        <v>22.24</v>
      </c>
      <c r="BS53" s="149">
        <v>22.46</v>
      </c>
      <c r="BT53" s="149">
        <v>23.02</v>
      </c>
      <c r="BU53" s="517">
        <v>23.554299999999998</v>
      </c>
      <c r="BV53" s="149">
        <v>23.32</v>
      </c>
      <c r="BW53" s="149">
        <v>23.09</v>
      </c>
      <c r="BX53" s="149">
        <v>23.44</v>
      </c>
      <c r="BY53" s="149">
        <v>23.63</v>
      </c>
      <c r="BZ53" s="149">
        <v>24.4</v>
      </c>
      <c r="CA53" s="149">
        <v>24.759999999999984</v>
      </c>
      <c r="CB53" s="149">
        <v>25.33</v>
      </c>
      <c r="CC53" s="149">
        <v>25.81</v>
      </c>
      <c r="CD53" s="149">
        <v>25.1</v>
      </c>
      <c r="CE53" s="149">
        <v>25.349999999999994</v>
      </c>
      <c r="CF53" s="149">
        <v>25.7</v>
      </c>
      <c r="CG53" s="149">
        <v>26.11</v>
      </c>
      <c r="CH53" s="149">
        <v>26.63</v>
      </c>
      <c r="CI53" s="149">
        <v>29.83499999999999</v>
      </c>
      <c r="CJ53" s="149">
        <v>30.73</v>
      </c>
      <c r="CK53" s="149">
        <v>30.934999999999981</v>
      </c>
      <c r="CL53" s="149">
        <v>33.447499999999984</v>
      </c>
      <c r="CM53" s="149">
        <v>35.85</v>
      </c>
      <c r="CN53" s="149">
        <v>36.24</v>
      </c>
      <c r="CO53" s="541">
        <v>36.96</v>
      </c>
      <c r="CP53" s="541">
        <v>37.9358</v>
      </c>
      <c r="CQ53" s="541">
        <v>38.35</v>
      </c>
      <c r="CR53" s="541">
        <v>38.729999999999997</v>
      </c>
      <c r="CS53" s="548">
        <v>39</v>
      </c>
      <c r="CT53" s="541">
        <v>39.945</v>
      </c>
      <c r="CU53" s="541">
        <v>40.26</v>
      </c>
      <c r="CV53" s="541">
        <v>40.46</v>
      </c>
      <c r="CW53" s="541">
        <v>40.936</v>
      </c>
      <c r="CX53" s="541">
        <v>42.295150000000007</v>
      </c>
      <c r="CY53" s="541">
        <v>42.535000000000004</v>
      </c>
      <c r="CZ53" s="541">
        <v>43.39</v>
      </c>
      <c r="DA53" s="541">
        <v>44.394999999999996</v>
      </c>
      <c r="DB53" s="541">
        <v>45.19</v>
      </c>
      <c r="DC53" s="541">
        <v>47.844999999999999</v>
      </c>
      <c r="DD53" s="541">
        <v>48.37</v>
      </c>
      <c r="DE53" s="541">
        <v>47.61999999999999</v>
      </c>
      <c r="DF53" s="541">
        <v>48.1</v>
      </c>
      <c r="DG53" s="541">
        <v>48.63</v>
      </c>
      <c r="DH53" s="541">
        <v>49.539000000000016</v>
      </c>
      <c r="DI53" s="541">
        <v>50.03</v>
      </c>
      <c r="DJ53" s="541">
        <v>49.730000000000004</v>
      </c>
      <c r="DK53" s="541">
        <v>51.22</v>
      </c>
      <c r="DL53" s="541">
        <v>51.99</v>
      </c>
      <c r="DM53" s="149">
        <v>51.881499999999996</v>
      </c>
      <c r="DN53" s="149">
        <v>51.834999999999994</v>
      </c>
      <c r="DO53" s="149">
        <v>52.98</v>
      </c>
      <c r="DP53" s="149">
        <v>53.66</v>
      </c>
      <c r="DQ53" s="149">
        <v>53.64</v>
      </c>
      <c r="DR53" s="149">
        <v>53.62</v>
      </c>
      <c r="DS53" s="149">
        <v>54.91</v>
      </c>
      <c r="DT53" s="149">
        <v>55.599999999999994</v>
      </c>
      <c r="DU53" s="574">
        <v>55.93</v>
      </c>
      <c r="DV53" s="149">
        <v>56.49</v>
      </c>
      <c r="DW53" s="149">
        <v>57.05</v>
      </c>
      <c r="DX53" s="149">
        <v>55.386499999999998</v>
      </c>
      <c r="DY53" s="149">
        <v>53.8339</v>
      </c>
      <c r="DZ53" s="149">
        <v>52.553004999999999</v>
      </c>
      <c r="EA53" s="149">
        <v>51.179999999999986</v>
      </c>
      <c r="EB53" s="149">
        <v>50.67</v>
      </c>
      <c r="EC53" s="149">
        <v>51.28</v>
      </c>
      <c r="ED53" s="149">
        <v>51.84</v>
      </c>
      <c r="EE53" s="149">
        <v>52.31</v>
      </c>
      <c r="EF53" s="149">
        <v>52.62</v>
      </c>
      <c r="EG53" s="149">
        <v>52.2</v>
      </c>
      <c r="EH53" s="149">
        <v>52.47999999999999</v>
      </c>
      <c r="EI53" s="149">
        <v>53.27</v>
      </c>
      <c r="EJ53" s="593">
        <v>53.8</v>
      </c>
      <c r="EK53" s="594">
        <v>54.18</v>
      </c>
      <c r="EL53" s="149">
        <v>53.64</v>
      </c>
      <c r="EM53" s="596">
        <v>54.02</v>
      </c>
      <c r="EN53" s="597">
        <v>54.83</v>
      </c>
      <c r="EO53" s="149">
        <v>54.45</v>
      </c>
      <c r="EP53" s="600">
        <v>54.75</v>
      </c>
      <c r="EQ53" s="601">
        <v>54.2</v>
      </c>
      <c r="ER53" s="602">
        <v>54.53</v>
      </c>
      <c r="ES53" s="149">
        <v>53.67</v>
      </c>
      <c r="ET53" s="149">
        <v>53.13</v>
      </c>
      <c r="EU53" s="149">
        <v>53.77</v>
      </c>
      <c r="EV53" s="149">
        <v>53.29</v>
      </c>
      <c r="EW53" s="283">
        <v>53.82</v>
      </c>
      <c r="EX53" s="284">
        <v>53.44</v>
      </c>
      <c r="EY53" s="286">
        <v>55.58</v>
      </c>
      <c r="EZ53" s="615">
        <v>54.91</v>
      </c>
      <c r="FA53" s="288">
        <v>54.53</v>
      </c>
      <c r="FB53" s="289">
        <v>53.892999999999994</v>
      </c>
      <c r="FC53" s="290">
        <v>53.61999999999999</v>
      </c>
      <c r="FD53" s="291">
        <v>54</v>
      </c>
      <c r="FE53" s="292">
        <v>54.49</v>
      </c>
      <c r="FF53" s="293"/>
      <c r="FG53" s="292"/>
      <c r="FH53" s="295"/>
      <c r="FI53" s="296"/>
      <c r="FJ53" s="297"/>
      <c r="FK53" s="298"/>
      <c r="FL53" s="299"/>
      <c r="FM53" s="300"/>
      <c r="FN53" s="301"/>
      <c r="FO53" s="303"/>
      <c r="FP53" s="304"/>
      <c r="FQ53" s="305"/>
      <c r="FR53" s="306"/>
      <c r="FS53" s="307"/>
      <c r="FT53" s="309"/>
      <c r="FU53" s="309"/>
      <c r="FV53" s="310"/>
      <c r="FW53" s="309"/>
      <c r="FX53" s="309"/>
      <c r="FY53" s="313"/>
      <c r="FZ53" s="316"/>
      <c r="GA53" s="316"/>
      <c r="GB53" s="317"/>
      <c r="GC53" s="319"/>
      <c r="GD53" s="319"/>
      <c r="GE53" s="320"/>
      <c r="GF53" s="321"/>
      <c r="GG53" s="323"/>
      <c r="GH53" s="325"/>
      <c r="GI53" s="326"/>
      <c r="GJ53" s="323"/>
      <c r="GK53" s="323"/>
      <c r="GL53" s="323"/>
      <c r="GM53" s="323"/>
      <c r="GN53" s="323"/>
      <c r="GO53" s="323"/>
      <c r="GP53" s="323"/>
      <c r="GQ53" s="321"/>
      <c r="GR53" s="321"/>
      <c r="GS53" s="334"/>
      <c r="GT53" s="336"/>
      <c r="GU53" s="347"/>
      <c r="GV53" s="347"/>
      <c r="GW53" s="347"/>
      <c r="GX53" s="347"/>
      <c r="GY53" s="352"/>
      <c r="GZ53" s="352"/>
      <c r="HA53" s="352"/>
      <c r="HB53" s="352"/>
      <c r="HC53" s="352"/>
      <c r="HD53" s="355"/>
      <c r="HE53" s="359"/>
      <c r="HF53" s="352"/>
      <c r="HG53" s="364"/>
      <c r="HH53" s="369"/>
      <c r="HI53" s="373"/>
      <c r="HJ53" s="375"/>
      <c r="HK53" s="352"/>
      <c r="HL53" s="352"/>
      <c r="HM53" s="352"/>
      <c r="HN53" s="352"/>
      <c r="HO53" s="386"/>
      <c r="HP53" s="390"/>
      <c r="HQ53" s="392"/>
      <c r="HR53" s="395"/>
      <c r="HS53" s="396"/>
      <c r="HT53" s="399"/>
      <c r="HU53" s="390"/>
      <c r="HV53" s="390"/>
      <c r="HW53" s="390"/>
      <c r="HX53" s="390"/>
      <c r="HY53" s="402"/>
      <c r="HZ53" s="404"/>
      <c r="IA53" s="390"/>
      <c r="IB53" s="390"/>
      <c r="IC53" s="390"/>
      <c r="ID53" s="390"/>
      <c r="IE53" s="409"/>
      <c r="IF53" s="413"/>
      <c r="IG53" s="415"/>
      <c r="IH53" s="418"/>
      <c r="II53" s="420"/>
      <c r="IJ53" s="422"/>
      <c r="IK53" s="425"/>
      <c r="IL53" s="427"/>
      <c r="IM53" s="428"/>
      <c r="IN53" s="429"/>
      <c r="IO53" s="431"/>
      <c r="IP53" s="433"/>
      <c r="IQ53" s="434"/>
      <c r="IR53" s="435"/>
      <c r="IS53" s="436"/>
      <c r="IT53" s="437"/>
      <c r="IU53" s="437"/>
      <c r="IV53" s="437"/>
      <c r="IW53" s="437"/>
      <c r="IX53" s="437"/>
      <c r="IY53" s="437"/>
      <c r="IZ53" s="437"/>
      <c r="JA53" s="437"/>
      <c r="JB53" s="437"/>
      <c r="JC53" s="437"/>
      <c r="JD53" s="437"/>
    </row>
    <row r="54" spans="1:264" s="92" customFormat="1" ht="14.1" customHeight="1">
      <c r="A54" s="111">
        <v>-21.5</v>
      </c>
      <c r="B54" s="110">
        <v>57.48</v>
      </c>
      <c r="C54" s="110">
        <f t="shared" si="8"/>
        <v>0.52000000000000313</v>
      </c>
      <c r="D54" s="110">
        <v>58</v>
      </c>
      <c r="E54" s="110">
        <f t="shared" si="9"/>
        <v>0.13000000000000078</v>
      </c>
      <c r="F54" s="140"/>
      <c r="G54" s="141"/>
      <c r="H54" s="141"/>
      <c r="I54" s="142"/>
      <c r="N54" s="590">
        <f t="shared" si="10"/>
        <v>57.48</v>
      </c>
      <c r="O54" s="100">
        <v>25.5</v>
      </c>
      <c r="P54" s="103">
        <v>3.68</v>
      </c>
      <c r="Q54" s="103">
        <v>-2.31</v>
      </c>
      <c r="R54" s="103">
        <f t="shared" si="0"/>
        <v>1.37</v>
      </c>
      <c r="S54" s="104">
        <v>2.37</v>
      </c>
      <c r="T54" s="104">
        <v>-1.3</v>
      </c>
      <c r="U54" s="105">
        <f t="shared" si="1"/>
        <v>1.07</v>
      </c>
      <c r="V54" s="103">
        <f t="shared" si="6"/>
        <v>2.9950000000000001</v>
      </c>
      <c r="W54" s="103">
        <f t="shared" si="7"/>
        <v>1.835</v>
      </c>
      <c r="X54" s="103">
        <f t="shared" si="14"/>
        <v>-17.934999999999992</v>
      </c>
      <c r="Y54" s="103">
        <f t="shared" si="14"/>
        <v>33.494999999999997</v>
      </c>
      <c r="Z54" s="103">
        <f t="shared" si="3"/>
        <v>51.429999999999993</v>
      </c>
      <c r="AA54" s="103">
        <f t="shared" si="13"/>
        <v>51.429999999999993</v>
      </c>
      <c r="AB54" s="590">
        <v>51.79</v>
      </c>
      <c r="AC54" s="92">
        <f t="shared" si="5"/>
        <v>0.36000000000000654</v>
      </c>
      <c r="AF54" s="470">
        <v>2.1049999999999898</v>
      </c>
      <c r="AG54" s="149">
        <v>2.0774999999999912</v>
      </c>
      <c r="AH54" s="149">
        <v>2.0639999999999921</v>
      </c>
      <c r="AI54" s="149">
        <v>2.0549999999999926</v>
      </c>
      <c r="AJ54" s="149">
        <v>2.16</v>
      </c>
      <c r="AK54" s="149">
        <v>2.27</v>
      </c>
      <c r="AL54" s="149">
        <v>2.36</v>
      </c>
      <c r="AM54" s="149">
        <v>2.4300000000000002</v>
      </c>
      <c r="AN54" s="149">
        <v>3.8749999999999964</v>
      </c>
      <c r="AO54" s="149">
        <v>2.4949999999999974</v>
      </c>
      <c r="AP54" s="149">
        <v>2.62</v>
      </c>
      <c r="AQ54" s="149">
        <v>5.1359999999999992</v>
      </c>
      <c r="AR54" s="149">
        <v>6.834299999999998</v>
      </c>
      <c r="AS54" s="149">
        <v>7.9759349999999971</v>
      </c>
      <c r="AT54" s="149">
        <v>8.9099999999999966</v>
      </c>
      <c r="AU54" s="149">
        <v>9.18</v>
      </c>
      <c r="AV54" s="149">
        <v>9.64</v>
      </c>
      <c r="AW54" s="149">
        <v>9.35</v>
      </c>
      <c r="AX54" s="149">
        <v>9.7200000000000006</v>
      </c>
      <c r="AY54" s="149">
        <v>10.01</v>
      </c>
      <c r="AZ54" s="149">
        <v>10.46</v>
      </c>
      <c r="BA54" s="149">
        <v>9.0994999999999973</v>
      </c>
      <c r="BB54" s="149">
        <v>9.4799999999999898</v>
      </c>
      <c r="BC54" s="149">
        <v>10.050000000000001</v>
      </c>
      <c r="BD54" s="149">
        <v>10.35</v>
      </c>
      <c r="BE54" s="149">
        <v>10.7316</v>
      </c>
      <c r="BF54" s="149">
        <v>13.361639999999998</v>
      </c>
      <c r="BG54" s="149">
        <v>15.114999999999995</v>
      </c>
      <c r="BH54" s="149">
        <v>15.57</v>
      </c>
      <c r="BI54" s="149">
        <v>15.96</v>
      </c>
      <c r="BJ54" s="149">
        <v>16.28</v>
      </c>
      <c r="BK54" s="502">
        <v>17.155249999999995</v>
      </c>
      <c r="BL54" s="149">
        <v>16.98</v>
      </c>
      <c r="BM54" s="149">
        <v>18.438749999999992</v>
      </c>
      <c r="BN54" s="149">
        <v>20.49499999999999</v>
      </c>
      <c r="BO54" s="149">
        <v>21.11</v>
      </c>
      <c r="BP54" s="149">
        <v>21.7</v>
      </c>
      <c r="BQ54" s="149">
        <v>20.549999999999997</v>
      </c>
      <c r="BR54" s="149">
        <v>20.96</v>
      </c>
      <c r="BS54" s="149">
        <v>21.17</v>
      </c>
      <c r="BT54" s="149">
        <v>21.7</v>
      </c>
      <c r="BU54" s="517">
        <v>22.1935</v>
      </c>
      <c r="BV54" s="149">
        <v>21.97</v>
      </c>
      <c r="BW54" s="149">
        <v>21.75</v>
      </c>
      <c r="BX54" s="149">
        <v>22.08</v>
      </c>
      <c r="BY54" s="149">
        <v>22.26</v>
      </c>
      <c r="BZ54" s="149">
        <v>22.99</v>
      </c>
      <c r="CA54" s="149">
        <v>23.329999999999981</v>
      </c>
      <c r="CB54" s="149">
        <v>23.87</v>
      </c>
      <c r="CC54" s="149">
        <v>24.33</v>
      </c>
      <c r="CD54" s="149">
        <v>23.65</v>
      </c>
      <c r="CE54" s="149">
        <v>23.944999999999993</v>
      </c>
      <c r="CF54" s="149">
        <v>24.28</v>
      </c>
      <c r="CG54" s="149">
        <v>24.67</v>
      </c>
      <c r="CH54" s="149">
        <v>25.16</v>
      </c>
      <c r="CI54" s="149">
        <v>28.494999999999987</v>
      </c>
      <c r="CJ54" s="149">
        <v>29.35</v>
      </c>
      <c r="CK54" s="149">
        <v>29.549999999999979</v>
      </c>
      <c r="CL54" s="149">
        <v>31.987499999999979</v>
      </c>
      <c r="CM54" s="149">
        <v>34.365000000000002</v>
      </c>
      <c r="CN54" s="149">
        <v>34.74</v>
      </c>
      <c r="CO54" s="541">
        <v>35.43</v>
      </c>
      <c r="CP54" s="541">
        <v>36.414000000000001</v>
      </c>
      <c r="CQ54" s="541">
        <v>36.81</v>
      </c>
      <c r="CR54" s="541">
        <v>37.18</v>
      </c>
      <c r="CS54" s="548">
        <v>37.44</v>
      </c>
      <c r="CT54" s="541">
        <v>38.362499999999997</v>
      </c>
      <c r="CU54" s="541">
        <v>38.67</v>
      </c>
      <c r="CV54" s="541">
        <v>38.86</v>
      </c>
      <c r="CW54" s="541">
        <v>39.339999999999996</v>
      </c>
      <c r="CX54" s="541">
        <v>40.780750000000005</v>
      </c>
      <c r="CY54" s="541">
        <v>41.035000000000004</v>
      </c>
      <c r="CZ54" s="541">
        <v>41.86</v>
      </c>
      <c r="DA54" s="541">
        <v>42.934999999999988</v>
      </c>
      <c r="DB54" s="541">
        <v>43.71</v>
      </c>
      <c r="DC54" s="541">
        <v>46.34</v>
      </c>
      <c r="DD54" s="541">
        <v>46.85</v>
      </c>
      <c r="DE54" s="541">
        <v>46.10499999999999</v>
      </c>
      <c r="DF54" s="541">
        <v>46.57</v>
      </c>
      <c r="DG54" s="541">
        <v>47.08</v>
      </c>
      <c r="DH54" s="541">
        <v>47.957500000000003</v>
      </c>
      <c r="DI54" s="541">
        <v>48.44</v>
      </c>
      <c r="DJ54" s="541">
        <v>48.395000000000003</v>
      </c>
      <c r="DK54" s="541">
        <v>49.85</v>
      </c>
      <c r="DL54" s="541">
        <v>50.6</v>
      </c>
      <c r="DM54" s="149">
        <v>50.522999999999996</v>
      </c>
      <c r="DN54" s="149">
        <v>50.489999999999995</v>
      </c>
      <c r="DO54" s="149">
        <v>51.6</v>
      </c>
      <c r="DP54" s="149">
        <v>52.29</v>
      </c>
      <c r="DQ54" s="149">
        <v>52.26</v>
      </c>
      <c r="DR54" s="149">
        <v>52.23</v>
      </c>
      <c r="DS54" s="149">
        <v>53.66</v>
      </c>
      <c r="DT54" s="149">
        <v>54.429999999999993</v>
      </c>
      <c r="DU54" s="574">
        <v>54.76</v>
      </c>
      <c r="DV54" s="149">
        <v>55.31</v>
      </c>
      <c r="DW54" s="149">
        <v>55.86</v>
      </c>
      <c r="DX54" s="149">
        <v>54.214499999999994</v>
      </c>
      <c r="DY54" s="149">
        <v>52.678699999999992</v>
      </c>
      <c r="DZ54" s="149">
        <v>51.411664999999985</v>
      </c>
      <c r="EA54" s="149">
        <v>50.104999999999983</v>
      </c>
      <c r="EB54" s="149">
        <v>49.6</v>
      </c>
      <c r="EC54" s="149">
        <v>50.2</v>
      </c>
      <c r="ED54" s="149">
        <v>50.75</v>
      </c>
      <c r="EE54" s="149">
        <v>51.21</v>
      </c>
      <c r="EF54" s="149">
        <v>51.52</v>
      </c>
      <c r="EG54" s="149">
        <v>51.11</v>
      </c>
      <c r="EH54" s="149">
        <v>51.449999999999989</v>
      </c>
      <c r="EI54" s="149">
        <v>52.22</v>
      </c>
      <c r="EJ54" s="593">
        <v>52.74</v>
      </c>
      <c r="EK54" s="594">
        <v>53.11</v>
      </c>
      <c r="EL54" s="149">
        <v>52.58</v>
      </c>
      <c r="EM54" s="596">
        <v>52.95</v>
      </c>
      <c r="EN54" s="597">
        <v>53.74</v>
      </c>
      <c r="EO54" s="149">
        <v>53.36</v>
      </c>
      <c r="EP54" s="600">
        <v>53.65</v>
      </c>
      <c r="EQ54" s="601">
        <v>53.11</v>
      </c>
      <c r="ER54" s="602">
        <v>53.43</v>
      </c>
      <c r="ES54" s="149">
        <v>52.6</v>
      </c>
      <c r="ET54" s="149">
        <v>52.07</v>
      </c>
      <c r="EU54" s="149">
        <v>52.69</v>
      </c>
      <c r="EV54" s="149">
        <v>52.22</v>
      </c>
      <c r="EW54" s="283">
        <v>52.74</v>
      </c>
      <c r="EX54" s="284">
        <v>52.37</v>
      </c>
      <c r="EY54" s="286">
        <v>54.46</v>
      </c>
      <c r="EZ54" s="615">
        <v>53.81</v>
      </c>
      <c r="FA54" s="288">
        <v>53.43</v>
      </c>
      <c r="FB54" s="289">
        <v>52.841999999999992</v>
      </c>
      <c r="FC54" s="290">
        <v>52.589999999999989</v>
      </c>
      <c r="FD54" s="291">
        <v>52.96</v>
      </c>
      <c r="FE54" s="292">
        <v>53.44</v>
      </c>
      <c r="FF54" s="293"/>
      <c r="FG54" s="292"/>
      <c r="FH54" s="295"/>
      <c r="FI54" s="296"/>
      <c r="FJ54" s="297"/>
      <c r="FK54" s="298"/>
      <c r="FL54" s="299"/>
      <c r="FM54" s="300"/>
      <c r="FN54" s="301"/>
      <c r="FO54" s="303"/>
      <c r="FP54" s="304"/>
      <c r="FQ54" s="305"/>
      <c r="FR54" s="306"/>
      <c r="FS54" s="307"/>
      <c r="FT54" s="309"/>
      <c r="FU54" s="309"/>
      <c r="FV54" s="310"/>
      <c r="FW54" s="309"/>
      <c r="FX54" s="309"/>
      <c r="FY54" s="313"/>
      <c r="FZ54" s="316"/>
      <c r="GA54" s="316"/>
      <c r="GB54" s="317"/>
      <c r="GC54" s="319"/>
      <c r="GD54" s="319"/>
      <c r="GE54" s="320"/>
      <c r="GF54" s="321"/>
      <c r="GG54" s="323"/>
      <c r="GH54" s="325"/>
      <c r="GI54" s="326"/>
      <c r="GJ54" s="323"/>
      <c r="GK54" s="323"/>
      <c r="GL54" s="323"/>
      <c r="GM54" s="323"/>
      <c r="GN54" s="323"/>
      <c r="GO54" s="323"/>
      <c r="GP54" s="323"/>
      <c r="GQ54" s="321"/>
      <c r="GR54" s="321"/>
      <c r="GS54" s="334"/>
      <c r="GT54" s="336"/>
      <c r="GU54" s="347"/>
      <c r="GV54" s="347"/>
      <c r="GW54" s="347"/>
      <c r="GX54" s="347"/>
      <c r="GY54" s="352"/>
      <c r="GZ54" s="352"/>
      <c r="HA54" s="352"/>
      <c r="HB54" s="352"/>
      <c r="HC54" s="352"/>
      <c r="HD54" s="355"/>
      <c r="HE54" s="359"/>
      <c r="HF54" s="352"/>
      <c r="HG54" s="364"/>
      <c r="HH54" s="369"/>
      <c r="HI54" s="373"/>
      <c r="HJ54" s="375"/>
      <c r="HK54" s="352"/>
      <c r="HL54" s="352"/>
      <c r="HM54" s="352"/>
      <c r="HN54" s="352"/>
      <c r="HO54" s="386"/>
      <c r="HP54" s="390"/>
      <c r="HQ54" s="392"/>
      <c r="HR54" s="395"/>
      <c r="HS54" s="396"/>
      <c r="HT54" s="399"/>
      <c r="HU54" s="390"/>
      <c r="HV54" s="390"/>
      <c r="HW54" s="390"/>
      <c r="HX54" s="390"/>
      <c r="HY54" s="402"/>
      <c r="HZ54" s="404"/>
      <c r="IA54" s="390"/>
      <c r="IB54" s="390"/>
      <c r="IC54" s="390"/>
      <c r="ID54" s="390"/>
      <c r="IE54" s="409"/>
      <c r="IF54" s="413"/>
      <c r="IG54" s="415"/>
      <c r="IH54" s="418"/>
      <c r="II54" s="420"/>
      <c r="IJ54" s="422"/>
      <c r="IK54" s="425"/>
      <c r="IL54" s="427"/>
      <c r="IM54" s="428"/>
      <c r="IN54" s="429"/>
      <c r="IO54" s="431"/>
      <c r="IP54" s="433"/>
      <c r="IQ54" s="434"/>
      <c r="IR54" s="435"/>
      <c r="IS54" s="436"/>
      <c r="IT54" s="437"/>
      <c r="IU54" s="437"/>
      <c r="IV54" s="437"/>
      <c r="IW54" s="437"/>
      <c r="IX54" s="437"/>
      <c r="IY54" s="437"/>
      <c r="IZ54" s="437"/>
      <c r="JA54" s="437"/>
      <c r="JB54" s="437"/>
      <c r="JC54" s="437"/>
      <c r="JD54" s="437"/>
    </row>
    <row r="55" spans="1:264" s="92" customFormat="1" ht="14.1" customHeight="1">
      <c r="A55" s="111">
        <v>-22</v>
      </c>
      <c r="B55" s="110">
        <v>57.27</v>
      </c>
      <c r="C55" s="110">
        <f t="shared" si="8"/>
        <v>0.51999999999999602</v>
      </c>
      <c r="D55" s="110">
        <v>57.79</v>
      </c>
      <c r="E55" s="110">
        <f t="shared" si="9"/>
        <v>0.12999999999999901</v>
      </c>
      <c r="F55" s="140"/>
      <c r="G55" s="141"/>
      <c r="H55" s="141"/>
      <c r="I55" s="142"/>
      <c r="N55" s="590">
        <f t="shared" si="10"/>
        <v>57.27</v>
      </c>
      <c r="O55" s="100">
        <v>26</v>
      </c>
      <c r="P55" s="103">
        <v>3.16</v>
      </c>
      <c r="Q55" s="103">
        <v>-2.15</v>
      </c>
      <c r="R55" s="103">
        <f t="shared" si="0"/>
        <v>1.0100000000000002</v>
      </c>
      <c r="S55" s="104">
        <v>1.84</v>
      </c>
      <c r="T55" s="104">
        <v>-0.72</v>
      </c>
      <c r="U55" s="105">
        <f t="shared" si="1"/>
        <v>1.1200000000000001</v>
      </c>
      <c r="V55" s="103">
        <f t="shared" si="6"/>
        <v>2.6550000000000002</v>
      </c>
      <c r="W55" s="103">
        <f t="shared" si="7"/>
        <v>1.28</v>
      </c>
      <c r="X55" s="103">
        <f t="shared" si="14"/>
        <v>-15.27999999999999</v>
      </c>
      <c r="Y55" s="103">
        <f t="shared" si="14"/>
        <v>34.774999999999999</v>
      </c>
      <c r="Z55" s="103">
        <f t="shared" si="3"/>
        <v>50.054999999999993</v>
      </c>
      <c r="AA55" s="103">
        <f t="shared" si="13"/>
        <v>50.054999999999993</v>
      </c>
      <c r="AB55" s="590">
        <v>50.41</v>
      </c>
      <c r="AC55" s="92">
        <f t="shared" si="5"/>
        <v>0.35500000000000398</v>
      </c>
      <c r="AF55" s="470">
        <v>1.0749999999999886</v>
      </c>
      <c r="AG55" s="149">
        <v>1.4489999999999905</v>
      </c>
      <c r="AH55" s="149">
        <v>1.6325999999999914</v>
      </c>
      <c r="AI55" s="149">
        <v>1.7549999999999919</v>
      </c>
      <c r="AJ55" s="149">
        <v>1.84</v>
      </c>
      <c r="AK55" s="149">
        <v>1.93</v>
      </c>
      <c r="AL55" s="149">
        <v>2.0099999999999998</v>
      </c>
      <c r="AM55" s="149">
        <v>2.0699999999999998</v>
      </c>
      <c r="AN55" s="149">
        <v>3.399999999999995</v>
      </c>
      <c r="AO55" s="149">
        <v>1.9599999999999973</v>
      </c>
      <c r="AP55" s="149">
        <v>2.06</v>
      </c>
      <c r="AQ55" s="149">
        <v>4.5959999999999983</v>
      </c>
      <c r="AR55" s="149">
        <v>6.3077999999999967</v>
      </c>
      <c r="AS55" s="149">
        <v>7.458509999999996</v>
      </c>
      <c r="AT55" s="149">
        <v>8.399999999999995</v>
      </c>
      <c r="AU55" s="149">
        <v>8.65</v>
      </c>
      <c r="AV55" s="149">
        <v>9.08</v>
      </c>
      <c r="AW55" s="149">
        <v>8.81</v>
      </c>
      <c r="AX55" s="149">
        <v>9.16</v>
      </c>
      <c r="AY55" s="149">
        <v>9.43</v>
      </c>
      <c r="AZ55" s="149">
        <v>9.85</v>
      </c>
      <c r="BA55" s="149">
        <v>8.4669999999999952</v>
      </c>
      <c r="BB55" s="149">
        <v>8.6949999999999896</v>
      </c>
      <c r="BC55" s="149">
        <v>9.2200000000000006</v>
      </c>
      <c r="BD55" s="149">
        <v>9.5</v>
      </c>
      <c r="BE55" s="149">
        <v>9.8498000000000001</v>
      </c>
      <c r="BF55" s="149">
        <v>12.543919999999996</v>
      </c>
      <c r="BG55" s="149">
        <v>14.339999999999993</v>
      </c>
      <c r="BH55" s="149">
        <v>14.77</v>
      </c>
      <c r="BI55" s="149">
        <v>15.14</v>
      </c>
      <c r="BJ55" s="149">
        <v>15.44</v>
      </c>
      <c r="BK55" s="502">
        <v>16.297249999999995</v>
      </c>
      <c r="BL55" s="149">
        <v>16.13</v>
      </c>
      <c r="BM55" s="149">
        <v>17.558749999999993</v>
      </c>
      <c r="BN55" s="149">
        <v>19.414999999999988</v>
      </c>
      <c r="BO55" s="149">
        <v>20</v>
      </c>
      <c r="BP55" s="149">
        <v>20.56</v>
      </c>
      <c r="BQ55" s="149">
        <v>19.314999999999994</v>
      </c>
      <c r="BR55" s="149">
        <v>19.7</v>
      </c>
      <c r="BS55" s="149">
        <v>19.899999999999999</v>
      </c>
      <c r="BT55" s="149">
        <v>20.399999999999999</v>
      </c>
      <c r="BU55" s="517">
        <v>20.845499999999998</v>
      </c>
      <c r="BV55" s="149">
        <v>20.64</v>
      </c>
      <c r="BW55" s="149">
        <v>20.43</v>
      </c>
      <c r="BX55" s="149">
        <v>20.74</v>
      </c>
      <c r="BY55" s="149">
        <v>20.91</v>
      </c>
      <c r="BZ55" s="149">
        <v>21.61</v>
      </c>
      <c r="CA55" s="149">
        <v>21.944999999999979</v>
      </c>
      <c r="CB55" s="149">
        <v>22.45</v>
      </c>
      <c r="CC55" s="149">
        <v>22.88</v>
      </c>
      <c r="CD55" s="149">
        <v>22.24</v>
      </c>
      <c r="CE55" s="149">
        <v>22.569999999999993</v>
      </c>
      <c r="CF55" s="149">
        <v>22.89</v>
      </c>
      <c r="CG55" s="149">
        <v>23.26</v>
      </c>
      <c r="CH55" s="149">
        <v>23.73</v>
      </c>
      <c r="CI55" s="149">
        <v>27.119999999999987</v>
      </c>
      <c r="CJ55" s="149">
        <v>27.93</v>
      </c>
      <c r="CK55" s="149">
        <v>28.104999999999979</v>
      </c>
      <c r="CL55" s="149">
        <v>30.479999999999979</v>
      </c>
      <c r="CM55" s="149">
        <v>32.795000000000002</v>
      </c>
      <c r="CN55" s="149">
        <v>33.159999999999997</v>
      </c>
      <c r="CO55" s="541">
        <v>33.82</v>
      </c>
      <c r="CP55" s="541">
        <v>34.828600000000002</v>
      </c>
      <c r="CQ55" s="541">
        <v>35.21</v>
      </c>
      <c r="CR55" s="541">
        <v>35.56</v>
      </c>
      <c r="CS55" s="548">
        <v>35.81</v>
      </c>
      <c r="CT55" s="541">
        <v>36.714500000000001</v>
      </c>
      <c r="CU55" s="541">
        <v>37.01</v>
      </c>
      <c r="CV55" s="541">
        <v>37.200000000000003</v>
      </c>
      <c r="CW55" s="541">
        <v>37.692</v>
      </c>
      <c r="CX55" s="541">
        <v>39.194800000000008</v>
      </c>
      <c r="CY55" s="541">
        <v>39.460000000000008</v>
      </c>
      <c r="CZ55" s="541">
        <v>40.25</v>
      </c>
      <c r="DA55" s="541">
        <v>41.349999999999994</v>
      </c>
      <c r="DB55" s="541">
        <v>42.09</v>
      </c>
      <c r="DC55" s="541">
        <v>44.81</v>
      </c>
      <c r="DD55" s="541">
        <v>45.3</v>
      </c>
      <c r="DE55" s="541">
        <v>44.554999999999993</v>
      </c>
      <c r="DF55" s="541">
        <v>45</v>
      </c>
      <c r="DG55" s="541">
        <v>45.5</v>
      </c>
      <c r="DH55" s="541">
        <v>46.350500000000004</v>
      </c>
      <c r="DI55" s="541">
        <v>46.81</v>
      </c>
      <c r="DJ55" s="541">
        <v>46.895000000000003</v>
      </c>
      <c r="DK55" s="541">
        <v>48.3</v>
      </c>
      <c r="DL55" s="541">
        <v>49.02</v>
      </c>
      <c r="DM55" s="149">
        <v>49.023499999999999</v>
      </c>
      <c r="DN55" s="149">
        <v>49.024999999999991</v>
      </c>
      <c r="DO55" s="149">
        <v>50.1</v>
      </c>
      <c r="DP55" s="149">
        <v>50.79</v>
      </c>
      <c r="DQ55" s="149">
        <v>50.75</v>
      </c>
      <c r="DR55" s="149">
        <v>50.71</v>
      </c>
      <c r="DS55" s="149">
        <v>52.19</v>
      </c>
      <c r="DT55" s="149">
        <v>52.97999999999999</v>
      </c>
      <c r="DU55" s="574">
        <v>53.3</v>
      </c>
      <c r="DV55" s="149">
        <v>53.83</v>
      </c>
      <c r="DW55" s="149">
        <v>54.37</v>
      </c>
      <c r="DX55" s="149">
        <v>52.763499999999993</v>
      </c>
      <c r="DY55" s="149">
        <v>51.264099999999992</v>
      </c>
      <c r="DZ55" s="149">
        <v>50.027094999999989</v>
      </c>
      <c r="EA55" s="149">
        <v>48.904999999999987</v>
      </c>
      <c r="EB55" s="149">
        <v>48.42</v>
      </c>
      <c r="EC55" s="149">
        <v>49</v>
      </c>
      <c r="ED55" s="149">
        <v>49.54</v>
      </c>
      <c r="EE55" s="149">
        <v>49.99</v>
      </c>
      <c r="EF55" s="149">
        <v>50.29</v>
      </c>
      <c r="EG55" s="149">
        <v>49.89</v>
      </c>
      <c r="EH55" s="149">
        <v>50.279999999999987</v>
      </c>
      <c r="EI55" s="149">
        <v>51.03</v>
      </c>
      <c r="EJ55" s="593">
        <v>51.54</v>
      </c>
      <c r="EK55" s="594">
        <v>51.9</v>
      </c>
      <c r="EL55" s="149">
        <v>51.38</v>
      </c>
      <c r="EM55" s="596">
        <v>51.74</v>
      </c>
      <c r="EN55" s="597">
        <v>52.52</v>
      </c>
      <c r="EO55" s="149">
        <v>52.15</v>
      </c>
      <c r="EP55" s="600">
        <v>52.44</v>
      </c>
      <c r="EQ55" s="601">
        <v>51.92</v>
      </c>
      <c r="ER55" s="602">
        <v>52.23</v>
      </c>
      <c r="ES55" s="149">
        <v>51.41</v>
      </c>
      <c r="ET55" s="149">
        <v>50.9</v>
      </c>
      <c r="EU55" s="149">
        <v>51.51</v>
      </c>
      <c r="EV55" s="149">
        <v>51.05</v>
      </c>
      <c r="EW55" s="283">
        <v>51.56</v>
      </c>
      <c r="EX55" s="284">
        <v>51.2</v>
      </c>
      <c r="EY55" s="286">
        <v>53.25</v>
      </c>
      <c r="EZ55" s="615">
        <v>52.61</v>
      </c>
      <c r="FA55" s="288">
        <v>52.24</v>
      </c>
      <c r="FB55" s="289">
        <v>51.672999999999995</v>
      </c>
      <c r="FC55" s="290">
        <v>51.429999999999993</v>
      </c>
      <c r="FD55" s="291">
        <v>51.79</v>
      </c>
      <c r="FE55" s="292">
        <v>52.26</v>
      </c>
      <c r="FF55" s="293"/>
      <c r="FG55" s="292"/>
      <c r="FH55" s="295"/>
      <c r="FI55" s="296"/>
      <c r="FJ55" s="297"/>
      <c r="FK55" s="298"/>
      <c r="FL55" s="299"/>
      <c r="FM55" s="300"/>
      <c r="FN55" s="301"/>
      <c r="FO55" s="303"/>
      <c r="FP55" s="304"/>
      <c r="FQ55" s="305"/>
      <c r="FR55" s="306"/>
      <c r="FS55" s="307"/>
      <c r="FT55" s="309"/>
      <c r="FU55" s="309"/>
      <c r="FV55" s="310"/>
      <c r="FW55" s="309"/>
      <c r="FX55" s="309"/>
      <c r="FY55" s="313"/>
      <c r="FZ55" s="316"/>
      <c r="GA55" s="316"/>
      <c r="GB55" s="317"/>
      <c r="GC55" s="319"/>
      <c r="GD55" s="319"/>
      <c r="GE55" s="320"/>
      <c r="GF55" s="321"/>
      <c r="GG55" s="323"/>
      <c r="GH55" s="325"/>
      <c r="GI55" s="326"/>
      <c r="GJ55" s="323"/>
      <c r="GK55" s="323"/>
      <c r="GL55" s="323"/>
      <c r="GM55" s="323"/>
      <c r="GN55" s="323"/>
      <c r="GO55" s="323"/>
      <c r="GP55" s="323"/>
      <c r="GQ55" s="321"/>
      <c r="GR55" s="321"/>
      <c r="GS55" s="334"/>
      <c r="GT55" s="336"/>
      <c r="GU55" s="347"/>
      <c r="GV55" s="347"/>
      <c r="GW55" s="347"/>
      <c r="GX55" s="347"/>
      <c r="GY55" s="352"/>
      <c r="GZ55" s="352"/>
      <c r="HA55" s="352"/>
      <c r="HB55" s="352"/>
      <c r="HC55" s="352"/>
      <c r="HD55" s="355"/>
      <c r="HE55" s="359"/>
      <c r="HF55" s="352"/>
      <c r="HG55" s="364"/>
      <c r="HH55" s="369"/>
      <c r="HI55" s="373"/>
      <c r="HJ55" s="375"/>
      <c r="HK55" s="352"/>
      <c r="HL55" s="352"/>
      <c r="HM55" s="352"/>
      <c r="HN55" s="352"/>
      <c r="HO55" s="386"/>
      <c r="HP55" s="390"/>
      <c r="HQ55" s="392"/>
      <c r="HR55" s="395"/>
      <c r="HS55" s="396"/>
      <c r="HT55" s="399"/>
      <c r="HU55" s="390"/>
      <c r="HV55" s="390"/>
      <c r="HW55" s="390"/>
      <c r="HX55" s="390"/>
      <c r="HY55" s="402"/>
      <c r="HZ55" s="404"/>
      <c r="IA55" s="390"/>
      <c r="IB55" s="390"/>
      <c r="IC55" s="390"/>
      <c r="ID55" s="390"/>
      <c r="IE55" s="409"/>
      <c r="IF55" s="413"/>
      <c r="IG55" s="415"/>
      <c r="IH55" s="418"/>
      <c r="II55" s="420"/>
      <c r="IJ55" s="422"/>
      <c r="IK55" s="425"/>
      <c r="IL55" s="427"/>
      <c r="IM55" s="428"/>
      <c r="IN55" s="429"/>
      <c r="IO55" s="431"/>
      <c r="IP55" s="433"/>
      <c r="IQ55" s="434"/>
      <c r="IR55" s="435"/>
      <c r="IS55" s="436"/>
      <c r="IT55" s="437"/>
      <c r="IU55" s="437"/>
      <c r="IV55" s="437"/>
      <c r="IW55" s="437"/>
      <c r="IX55" s="437"/>
      <c r="IY55" s="437"/>
      <c r="IZ55" s="437"/>
      <c r="JA55" s="437"/>
      <c r="JB55" s="437"/>
      <c r="JC55" s="437"/>
      <c r="JD55" s="437"/>
    </row>
    <row r="56" spans="1:264" s="92" customFormat="1" ht="14.1" customHeight="1">
      <c r="A56" s="111">
        <v>-22.5</v>
      </c>
      <c r="B56" s="110">
        <v>56.88</v>
      </c>
      <c r="C56" s="110">
        <f t="shared" si="8"/>
        <v>0.50999999999999801</v>
      </c>
      <c r="D56" s="110">
        <v>57.39</v>
      </c>
      <c r="E56" s="110">
        <f t="shared" si="9"/>
        <v>0.1274999999999995</v>
      </c>
      <c r="F56" s="140"/>
      <c r="G56" s="141"/>
      <c r="H56" s="141"/>
      <c r="I56" s="142"/>
      <c r="N56" s="590">
        <f t="shared" si="10"/>
        <v>56.88</v>
      </c>
      <c r="O56" s="100">
        <v>26.5</v>
      </c>
      <c r="P56" s="103">
        <v>4.24</v>
      </c>
      <c r="Q56" s="103">
        <v>-2.99</v>
      </c>
      <c r="R56" s="103">
        <f t="shared" si="0"/>
        <v>1.25</v>
      </c>
      <c r="S56" s="104">
        <v>2.89</v>
      </c>
      <c r="T56" s="104">
        <v>-1.78</v>
      </c>
      <c r="U56" s="105">
        <f t="shared" si="1"/>
        <v>1.1100000000000001</v>
      </c>
      <c r="V56" s="103">
        <f t="shared" si="6"/>
        <v>3.6150000000000002</v>
      </c>
      <c r="W56" s="103">
        <f t="shared" si="7"/>
        <v>2.335</v>
      </c>
      <c r="X56" s="103">
        <f t="shared" si="14"/>
        <v>-11.66499999999999</v>
      </c>
      <c r="Y56" s="103">
        <f t="shared" si="14"/>
        <v>37.11</v>
      </c>
      <c r="Z56" s="103">
        <f t="shared" si="3"/>
        <v>48.774999999999991</v>
      </c>
      <c r="AA56" s="103">
        <f t="shared" si="13"/>
        <v>48.774999999999991</v>
      </c>
      <c r="AB56" s="590">
        <v>49.12</v>
      </c>
      <c r="AC56" s="92">
        <f t="shared" si="5"/>
        <v>0.34500000000000597</v>
      </c>
      <c r="AF56" s="470">
        <v>0.1749999999999865</v>
      </c>
      <c r="AG56" s="149">
        <v>0.75524999999998832</v>
      </c>
      <c r="AH56" s="149">
        <v>1.0400999999999891</v>
      </c>
      <c r="AI56" s="149">
        <v>1.2299999999999898</v>
      </c>
      <c r="AJ56" s="149">
        <v>1.29</v>
      </c>
      <c r="AK56" s="149">
        <v>1.35</v>
      </c>
      <c r="AL56" s="149">
        <v>1.4</v>
      </c>
      <c r="AM56" s="149">
        <v>1.44</v>
      </c>
      <c r="AN56" s="149">
        <v>2.699999999999994</v>
      </c>
      <c r="AO56" s="149">
        <v>1.2949999999999964</v>
      </c>
      <c r="AP56" s="149">
        <v>1.36</v>
      </c>
      <c r="AQ56" s="149">
        <v>3.9239999999999977</v>
      </c>
      <c r="AR56" s="149">
        <v>5.6546999999999965</v>
      </c>
      <c r="AS56" s="149">
        <v>6.8181149999999953</v>
      </c>
      <c r="AT56" s="149">
        <v>7.7699999999999942</v>
      </c>
      <c r="AU56" s="149">
        <v>8</v>
      </c>
      <c r="AV56" s="149">
        <v>8.4</v>
      </c>
      <c r="AW56" s="149">
        <v>8.15</v>
      </c>
      <c r="AX56" s="149">
        <v>8.48</v>
      </c>
      <c r="AY56" s="149">
        <v>8.73</v>
      </c>
      <c r="AZ56" s="149">
        <v>9.1199999999999992</v>
      </c>
      <c r="BA56" s="149">
        <v>7.7039999999999953</v>
      </c>
      <c r="BB56" s="149">
        <v>7.7649999999999881</v>
      </c>
      <c r="BC56" s="149">
        <v>8.23</v>
      </c>
      <c r="BD56" s="149">
        <v>8.48</v>
      </c>
      <c r="BE56" s="149">
        <v>8.798</v>
      </c>
      <c r="BF56" s="149">
        <v>11.577199999999996</v>
      </c>
      <c r="BG56" s="149">
        <v>13.429999999999993</v>
      </c>
      <c r="BH56" s="149">
        <v>13.83</v>
      </c>
      <c r="BI56" s="149">
        <v>14.18</v>
      </c>
      <c r="BJ56" s="149">
        <v>14.46</v>
      </c>
      <c r="BK56" s="502">
        <v>15.299250000000001</v>
      </c>
      <c r="BL56" s="149">
        <v>15.15</v>
      </c>
      <c r="BM56" s="149">
        <v>16.548750000000002</v>
      </c>
      <c r="BN56" s="149">
        <v>18.164999999999988</v>
      </c>
      <c r="BO56" s="149">
        <v>18.71</v>
      </c>
      <c r="BP56" s="149">
        <v>19.23</v>
      </c>
      <c r="BQ56" s="149">
        <v>17.889999999999993</v>
      </c>
      <c r="BR56" s="149">
        <v>18.25</v>
      </c>
      <c r="BS56" s="149">
        <v>18.43</v>
      </c>
      <c r="BT56" s="149">
        <v>18.89</v>
      </c>
      <c r="BU56" s="517">
        <v>19.293199999999999</v>
      </c>
      <c r="BV56" s="149">
        <v>19.100000000000001</v>
      </c>
      <c r="BW56" s="149">
        <v>18.91</v>
      </c>
      <c r="BX56" s="149">
        <v>19.190000000000001</v>
      </c>
      <c r="BY56" s="149">
        <v>19.34</v>
      </c>
      <c r="BZ56" s="149">
        <v>20.05</v>
      </c>
      <c r="CA56" s="149">
        <v>20.384999999999977</v>
      </c>
      <c r="CB56" s="149">
        <v>20.85</v>
      </c>
      <c r="CC56" s="149">
        <v>21.25</v>
      </c>
      <c r="CD56" s="149">
        <v>20.66</v>
      </c>
      <c r="CE56" s="149">
        <v>21.029999999999994</v>
      </c>
      <c r="CF56" s="149">
        <v>21.32</v>
      </c>
      <c r="CG56" s="149">
        <v>21.66</v>
      </c>
      <c r="CH56" s="149">
        <v>22.09</v>
      </c>
      <c r="CI56" s="149">
        <v>25.539999999999985</v>
      </c>
      <c r="CJ56" s="149">
        <v>26.31</v>
      </c>
      <c r="CK56" s="149">
        <v>26.494999999999976</v>
      </c>
      <c r="CL56" s="149">
        <v>28.769999999999975</v>
      </c>
      <c r="CM56" s="149">
        <v>30.984999999999999</v>
      </c>
      <c r="CN56" s="149">
        <v>31.33</v>
      </c>
      <c r="CO56" s="541">
        <v>31.96</v>
      </c>
      <c r="CP56" s="541">
        <v>32.989100000000001</v>
      </c>
      <c r="CQ56" s="541">
        <v>33.35</v>
      </c>
      <c r="CR56" s="541">
        <v>33.68</v>
      </c>
      <c r="CS56" s="548">
        <v>33.92</v>
      </c>
      <c r="CT56" s="541">
        <v>34.8005</v>
      </c>
      <c r="CU56" s="541">
        <v>35.08</v>
      </c>
      <c r="CV56" s="541">
        <v>35.26</v>
      </c>
      <c r="CW56" s="541">
        <v>35.762</v>
      </c>
      <c r="CX56" s="541">
        <v>37.371050000000004</v>
      </c>
      <c r="CY56" s="541">
        <v>37.655000000000001</v>
      </c>
      <c r="CZ56" s="541">
        <v>38.409999999999997</v>
      </c>
      <c r="DA56" s="541">
        <v>39.574999999999989</v>
      </c>
      <c r="DB56" s="541">
        <v>40.29</v>
      </c>
      <c r="DC56" s="541">
        <v>42.929999999999993</v>
      </c>
      <c r="DD56" s="541">
        <v>43.4</v>
      </c>
      <c r="DE56" s="541">
        <v>42.714999999999989</v>
      </c>
      <c r="DF56" s="541">
        <v>43.14</v>
      </c>
      <c r="DG56" s="541">
        <v>43.61</v>
      </c>
      <c r="DH56" s="541">
        <v>44.415500000000009</v>
      </c>
      <c r="DI56" s="541">
        <v>44.86</v>
      </c>
      <c r="DJ56" s="541">
        <v>45.155000000000001</v>
      </c>
      <c r="DK56" s="541">
        <v>46.51</v>
      </c>
      <c r="DL56" s="541">
        <v>47.21</v>
      </c>
      <c r="DM56" s="149">
        <v>47.241499999999995</v>
      </c>
      <c r="DN56" s="149">
        <v>47.264449999999997</v>
      </c>
      <c r="DO56" s="149">
        <v>48.3</v>
      </c>
      <c r="DP56" s="149">
        <v>49.01</v>
      </c>
      <c r="DQ56" s="149">
        <v>48.93</v>
      </c>
      <c r="DR56" s="149">
        <v>48.86</v>
      </c>
      <c r="DS56" s="149">
        <v>50.42</v>
      </c>
      <c r="DT56" s="149">
        <v>51.254999999999995</v>
      </c>
      <c r="DU56" s="574">
        <v>51.56</v>
      </c>
      <c r="DV56" s="149">
        <v>52.08</v>
      </c>
      <c r="DW56" s="149">
        <v>52.6</v>
      </c>
      <c r="DX56" s="149">
        <v>51.051999999999992</v>
      </c>
      <c r="DY56" s="149">
        <v>49.607199999999992</v>
      </c>
      <c r="DZ56" s="149">
        <v>48.41523999999999</v>
      </c>
      <c r="EA56" s="149">
        <v>47.414999999999978</v>
      </c>
      <c r="EB56" s="149">
        <v>46.94</v>
      </c>
      <c r="EC56" s="149">
        <v>47.5</v>
      </c>
      <c r="ED56" s="149">
        <v>48.02</v>
      </c>
      <c r="EE56" s="149">
        <v>48.45</v>
      </c>
      <c r="EF56" s="149">
        <v>48.74</v>
      </c>
      <c r="EG56" s="149">
        <v>48.35</v>
      </c>
      <c r="EH56" s="149">
        <v>48.809999999999988</v>
      </c>
      <c r="EI56" s="149">
        <v>49.54</v>
      </c>
      <c r="EJ56" s="593">
        <v>50.04</v>
      </c>
      <c r="EK56" s="594">
        <v>50.39</v>
      </c>
      <c r="EL56" s="149">
        <v>49.89</v>
      </c>
      <c r="EM56" s="596">
        <v>50.24</v>
      </c>
      <c r="EN56" s="597">
        <v>50.99</v>
      </c>
      <c r="EO56" s="149">
        <v>50.63</v>
      </c>
      <c r="EP56" s="600">
        <v>50.91</v>
      </c>
      <c r="EQ56" s="601">
        <v>50.4</v>
      </c>
      <c r="ER56" s="602">
        <v>50.7</v>
      </c>
      <c r="ES56" s="149">
        <v>49.91</v>
      </c>
      <c r="ET56" s="149">
        <v>49.41</v>
      </c>
      <c r="EU56" s="149">
        <v>50</v>
      </c>
      <c r="EV56" s="149">
        <v>49.55</v>
      </c>
      <c r="EW56" s="283">
        <v>50.05</v>
      </c>
      <c r="EX56" s="284">
        <v>49.7</v>
      </c>
      <c r="EY56" s="286">
        <v>51.69</v>
      </c>
      <c r="EZ56" s="615">
        <v>51.07</v>
      </c>
      <c r="FA56" s="288">
        <v>50.71</v>
      </c>
      <c r="FB56" s="289">
        <v>50.251499999999993</v>
      </c>
      <c r="FC56" s="290">
        <v>50.054999999999993</v>
      </c>
      <c r="FD56" s="291">
        <v>50.41</v>
      </c>
      <c r="FE56" s="292">
        <v>50.86</v>
      </c>
      <c r="FF56" s="293"/>
      <c r="FG56" s="292"/>
      <c r="FH56" s="295"/>
      <c r="FI56" s="296"/>
      <c r="FJ56" s="297"/>
      <c r="FK56" s="298"/>
      <c r="FL56" s="299"/>
      <c r="FM56" s="300"/>
      <c r="FN56" s="301"/>
      <c r="FO56" s="303"/>
      <c r="FP56" s="304"/>
      <c r="FQ56" s="305"/>
      <c r="FR56" s="306"/>
      <c r="FS56" s="307"/>
      <c r="FT56" s="309"/>
      <c r="FU56" s="309"/>
      <c r="FV56" s="310"/>
      <c r="FW56" s="309"/>
      <c r="FX56" s="309"/>
      <c r="FY56" s="313"/>
      <c r="FZ56" s="316"/>
      <c r="GA56" s="316"/>
      <c r="GB56" s="317"/>
      <c r="GC56" s="319"/>
      <c r="GD56" s="319"/>
      <c r="GE56" s="320"/>
      <c r="GF56" s="321"/>
      <c r="GG56" s="323"/>
      <c r="GH56" s="325"/>
      <c r="GI56" s="326"/>
      <c r="GJ56" s="323"/>
      <c r="GK56" s="323"/>
      <c r="GL56" s="323"/>
      <c r="GM56" s="323"/>
      <c r="GN56" s="323"/>
      <c r="GO56" s="323"/>
      <c r="GP56" s="323"/>
      <c r="GQ56" s="321"/>
      <c r="GR56" s="321"/>
      <c r="GS56" s="334"/>
      <c r="GT56" s="336"/>
      <c r="GU56" s="347"/>
      <c r="GV56" s="347"/>
      <c r="GW56" s="347"/>
      <c r="GX56" s="347"/>
      <c r="GY56" s="352"/>
      <c r="GZ56" s="352"/>
      <c r="HA56" s="352"/>
      <c r="HB56" s="352"/>
      <c r="HC56" s="352"/>
      <c r="HD56" s="355"/>
      <c r="HE56" s="359"/>
      <c r="HF56" s="352"/>
      <c r="HG56" s="364"/>
      <c r="HH56" s="369"/>
      <c r="HI56" s="373"/>
      <c r="HJ56" s="375"/>
      <c r="HK56" s="352"/>
      <c r="HL56" s="352"/>
      <c r="HM56" s="352"/>
      <c r="HN56" s="352"/>
      <c r="HO56" s="386"/>
      <c r="HP56" s="390"/>
      <c r="HQ56" s="392"/>
      <c r="HR56" s="395"/>
      <c r="HS56" s="396"/>
      <c r="HT56" s="399"/>
      <c r="HU56" s="390"/>
      <c r="HV56" s="390"/>
      <c r="HW56" s="390"/>
      <c r="HX56" s="390"/>
      <c r="HY56" s="402"/>
      <c r="HZ56" s="404"/>
      <c r="IA56" s="390"/>
      <c r="IB56" s="390"/>
      <c r="IC56" s="390"/>
      <c r="ID56" s="390"/>
      <c r="IE56" s="409"/>
      <c r="IF56" s="413"/>
      <c r="IG56" s="415"/>
      <c r="IH56" s="418"/>
      <c r="II56" s="420"/>
      <c r="IJ56" s="422"/>
      <c r="IK56" s="425"/>
      <c r="IL56" s="427"/>
      <c r="IM56" s="428"/>
      <c r="IN56" s="429"/>
      <c r="IO56" s="431"/>
      <c r="IP56" s="433"/>
      <c r="IQ56" s="434"/>
      <c r="IR56" s="435"/>
      <c r="IS56" s="436"/>
      <c r="IT56" s="437"/>
      <c r="IU56" s="437"/>
      <c r="IV56" s="437"/>
      <c r="IW56" s="437"/>
      <c r="IX56" s="437"/>
      <c r="IY56" s="437"/>
      <c r="IZ56" s="437"/>
      <c r="JA56" s="437"/>
      <c r="JB56" s="437"/>
      <c r="JC56" s="437"/>
      <c r="JD56" s="437"/>
    </row>
    <row r="57" spans="1:264" s="92" customFormat="1" ht="14.1" customHeight="1">
      <c r="A57" s="111">
        <v>-23</v>
      </c>
      <c r="B57" s="110">
        <v>56.26</v>
      </c>
      <c r="C57" s="110">
        <f t="shared" si="8"/>
        <v>0.51000000000000512</v>
      </c>
      <c r="D57" s="110">
        <v>56.77</v>
      </c>
      <c r="E57" s="110">
        <f t="shared" si="9"/>
        <v>0.12750000000000128</v>
      </c>
      <c r="F57" s="140"/>
      <c r="G57" s="141"/>
      <c r="H57" s="141"/>
      <c r="I57" s="142"/>
      <c r="N57" s="590">
        <f t="shared" si="10"/>
        <v>56.26</v>
      </c>
      <c r="O57" s="100">
        <v>27</v>
      </c>
      <c r="P57" s="103">
        <v>4.41</v>
      </c>
      <c r="Q57" s="103">
        <v>-2.85</v>
      </c>
      <c r="R57" s="103">
        <f t="shared" si="0"/>
        <v>1.56</v>
      </c>
      <c r="S57" s="104">
        <v>2.97</v>
      </c>
      <c r="T57" s="104">
        <v>-1.76</v>
      </c>
      <c r="U57" s="105">
        <f t="shared" si="1"/>
        <v>1.2100000000000002</v>
      </c>
      <c r="V57" s="103">
        <f t="shared" si="6"/>
        <v>3.63</v>
      </c>
      <c r="W57" s="103">
        <f t="shared" si="7"/>
        <v>2.3650000000000002</v>
      </c>
      <c r="X57" s="103">
        <f t="shared" si="14"/>
        <v>-8.0349999999999895</v>
      </c>
      <c r="Y57" s="103">
        <f t="shared" si="14"/>
        <v>39.475000000000001</v>
      </c>
      <c r="Z57" s="103">
        <f t="shared" si="3"/>
        <v>47.509999999999991</v>
      </c>
      <c r="AA57" s="103">
        <f t="shared" si="13"/>
        <v>47.509999999999991</v>
      </c>
      <c r="AB57" s="590">
        <v>47.84</v>
      </c>
      <c r="AC57" s="92">
        <f t="shared" si="5"/>
        <v>0.33000000000001251</v>
      </c>
      <c r="AF57" s="470">
        <v>-1.0250000000000146</v>
      </c>
      <c r="AG57" s="149">
        <v>-2.4000000000012456E-2</v>
      </c>
      <c r="AH57" s="149">
        <v>0.46739999999998855</v>
      </c>
      <c r="AI57" s="149">
        <v>0.79499999999998927</v>
      </c>
      <c r="AJ57" s="149">
        <v>0.83</v>
      </c>
      <c r="AK57" s="149">
        <v>0.87</v>
      </c>
      <c r="AL57" s="149">
        <v>0.9</v>
      </c>
      <c r="AM57" s="149">
        <v>0.93</v>
      </c>
      <c r="AN57" s="149">
        <v>2.1749999999999936</v>
      </c>
      <c r="AO57" s="149">
        <v>0.37999999999999723</v>
      </c>
      <c r="AP57" s="149">
        <v>0.4</v>
      </c>
      <c r="AQ57" s="149">
        <v>3.1299999999999977</v>
      </c>
      <c r="AR57" s="149">
        <v>4.972749999999996</v>
      </c>
      <c r="AS57" s="149">
        <v>6.2114874999999952</v>
      </c>
      <c r="AT57" s="149">
        <v>7.2249999999999943</v>
      </c>
      <c r="AU57" s="149">
        <v>7.44</v>
      </c>
      <c r="AV57" s="149">
        <v>7.81</v>
      </c>
      <c r="AW57" s="149">
        <v>7.58</v>
      </c>
      <c r="AX57" s="149">
        <v>7.88</v>
      </c>
      <c r="AY57" s="149">
        <v>8.1199999999999992</v>
      </c>
      <c r="AZ57" s="149">
        <v>8.49</v>
      </c>
      <c r="BA57" s="149">
        <v>7.0574999999999957</v>
      </c>
      <c r="BB57" s="149">
        <v>7.0049999999999883</v>
      </c>
      <c r="BC57" s="149">
        <v>7.43</v>
      </c>
      <c r="BD57" s="149">
        <v>7.65</v>
      </c>
      <c r="BE57" s="149">
        <v>7.9361999999999995</v>
      </c>
      <c r="BF57" s="149">
        <v>10.746479999999995</v>
      </c>
      <c r="BG57" s="149">
        <v>12.619999999999992</v>
      </c>
      <c r="BH57" s="149">
        <v>13</v>
      </c>
      <c r="BI57" s="149">
        <v>13.33</v>
      </c>
      <c r="BJ57" s="149">
        <v>13.6</v>
      </c>
      <c r="BK57" s="502">
        <v>14.421250000000001</v>
      </c>
      <c r="BL57" s="149">
        <v>14.28</v>
      </c>
      <c r="BM57" s="149">
        <v>15.64875</v>
      </c>
      <c r="BN57" s="149">
        <v>17.04999999999999</v>
      </c>
      <c r="BO57" s="149">
        <v>17.559999999999999</v>
      </c>
      <c r="BP57" s="149">
        <v>18.05</v>
      </c>
      <c r="BQ57" s="149">
        <v>16.644999999999992</v>
      </c>
      <c r="BR57" s="149">
        <v>16.98</v>
      </c>
      <c r="BS57" s="149">
        <v>17.149999999999999</v>
      </c>
      <c r="BT57" s="149">
        <v>17.579999999999998</v>
      </c>
      <c r="BU57" s="517">
        <v>17.949599999999997</v>
      </c>
      <c r="BV57" s="149">
        <v>17.77</v>
      </c>
      <c r="BW57" s="149">
        <v>17.59</v>
      </c>
      <c r="BX57" s="149">
        <v>17.850000000000001</v>
      </c>
      <c r="BY57" s="149">
        <v>17.989999999999998</v>
      </c>
      <c r="BZ57" s="149">
        <v>18.62</v>
      </c>
      <c r="CA57" s="149">
        <v>18.909999999999975</v>
      </c>
      <c r="CB57" s="149">
        <v>19.34</v>
      </c>
      <c r="CC57" s="149">
        <v>19.71</v>
      </c>
      <c r="CD57" s="149">
        <v>19.170000000000002</v>
      </c>
      <c r="CE57" s="149">
        <v>19.609999999999992</v>
      </c>
      <c r="CF57" s="149">
        <v>19.88</v>
      </c>
      <c r="CG57" s="149">
        <v>20.2</v>
      </c>
      <c r="CH57" s="149">
        <v>20.6</v>
      </c>
      <c r="CI57" s="149">
        <v>24.084999999999987</v>
      </c>
      <c r="CJ57" s="149">
        <v>24.81</v>
      </c>
      <c r="CK57" s="149">
        <v>24.989999999999977</v>
      </c>
      <c r="CL57" s="149">
        <v>27.202499999999976</v>
      </c>
      <c r="CM57" s="149">
        <v>29.294999999999995</v>
      </c>
      <c r="CN57" s="149">
        <v>29.62</v>
      </c>
      <c r="CO57" s="541">
        <v>30.21</v>
      </c>
      <c r="CP57" s="541">
        <v>31.300599999999999</v>
      </c>
      <c r="CQ57" s="541">
        <v>31.64</v>
      </c>
      <c r="CR57" s="541">
        <v>31.96</v>
      </c>
      <c r="CS57" s="548">
        <v>32.18</v>
      </c>
      <c r="CT57" s="541">
        <v>33.045500000000004</v>
      </c>
      <c r="CU57" s="541">
        <v>33.31</v>
      </c>
      <c r="CV57" s="541">
        <v>33.479999999999997</v>
      </c>
      <c r="CW57" s="541">
        <v>34.012</v>
      </c>
      <c r="CX57" s="541">
        <v>35.650800000000004</v>
      </c>
      <c r="CY57" s="541">
        <v>35.940000000000005</v>
      </c>
      <c r="CZ57" s="541">
        <v>36.659999999999997</v>
      </c>
      <c r="DA57" s="541">
        <v>37.789999999999992</v>
      </c>
      <c r="DB57" s="541">
        <v>38.47</v>
      </c>
      <c r="DC57" s="541">
        <v>41.154999999999994</v>
      </c>
      <c r="DD57" s="541">
        <v>41.61</v>
      </c>
      <c r="DE57" s="541">
        <v>41.004999999999988</v>
      </c>
      <c r="DF57" s="541">
        <v>41.42</v>
      </c>
      <c r="DG57" s="541">
        <v>41.88</v>
      </c>
      <c r="DH57" s="541">
        <v>42.667500000000018</v>
      </c>
      <c r="DI57" s="541">
        <v>43.09</v>
      </c>
      <c r="DJ57" s="541">
        <v>43.134999999999998</v>
      </c>
      <c r="DK57" s="541">
        <v>44.43</v>
      </c>
      <c r="DL57" s="541">
        <v>45.1</v>
      </c>
      <c r="DM57" s="149">
        <v>45.408000000000001</v>
      </c>
      <c r="DN57" s="149">
        <v>45.632399999999997</v>
      </c>
      <c r="DO57" s="149">
        <v>46.64</v>
      </c>
      <c r="DP57" s="149">
        <v>47.31</v>
      </c>
      <c r="DQ57" s="149">
        <v>47.24</v>
      </c>
      <c r="DR57" s="149">
        <v>47.18</v>
      </c>
      <c r="DS57" s="149">
        <v>48.73</v>
      </c>
      <c r="DT57" s="149">
        <v>49.559999999999995</v>
      </c>
      <c r="DU57" s="574">
        <v>49.86</v>
      </c>
      <c r="DV57" s="149">
        <v>50.36</v>
      </c>
      <c r="DW57" s="149">
        <v>50.86</v>
      </c>
      <c r="DX57" s="149">
        <v>49.368999999999993</v>
      </c>
      <c r="DY57" s="149">
        <v>47.977399999999989</v>
      </c>
      <c r="DZ57" s="149">
        <v>46.829329999999985</v>
      </c>
      <c r="EA57" s="149">
        <v>45.984999999999985</v>
      </c>
      <c r="EB57" s="149">
        <v>45.53</v>
      </c>
      <c r="EC57" s="149">
        <v>46.08</v>
      </c>
      <c r="ED57" s="149">
        <v>46.59</v>
      </c>
      <c r="EE57" s="149">
        <v>47.01</v>
      </c>
      <c r="EF57" s="149">
        <v>47.29</v>
      </c>
      <c r="EG57" s="149">
        <v>46.91</v>
      </c>
      <c r="EH57" s="149">
        <v>47.419999999999995</v>
      </c>
      <c r="EI57" s="149">
        <v>48.13</v>
      </c>
      <c r="EJ57" s="593">
        <v>48.61</v>
      </c>
      <c r="EK57" s="594">
        <v>48.95</v>
      </c>
      <c r="EL57" s="149">
        <v>48.46</v>
      </c>
      <c r="EM57" s="596">
        <v>48.8</v>
      </c>
      <c r="EN57" s="597">
        <v>49.53</v>
      </c>
      <c r="EO57" s="149">
        <v>49.18</v>
      </c>
      <c r="EP57" s="600">
        <v>49.45</v>
      </c>
      <c r="EQ57" s="601">
        <v>48.96</v>
      </c>
      <c r="ER57" s="602">
        <v>49.25</v>
      </c>
      <c r="ES57" s="149">
        <v>48.48</v>
      </c>
      <c r="ET57" s="149">
        <v>48</v>
      </c>
      <c r="EU57" s="149">
        <v>48.58</v>
      </c>
      <c r="EV57" s="149">
        <v>48.14</v>
      </c>
      <c r="EW57" s="283">
        <v>48.62</v>
      </c>
      <c r="EX57" s="284">
        <v>48.28</v>
      </c>
      <c r="EY57" s="286">
        <v>50.21</v>
      </c>
      <c r="EZ57" s="615">
        <v>49.61</v>
      </c>
      <c r="FA57" s="288">
        <v>49.26</v>
      </c>
      <c r="FB57" s="289">
        <v>48.92049999999999</v>
      </c>
      <c r="FC57" s="290">
        <v>48.774999999999991</v>
      </c>
      <c r="FD57" s="291">
        <v>49.12</v>
      </c>
      <c r="FE57" s="292">
        <v>49.56</v>
      </c>
      <c r="FF57" s="293"/>
      <c r="FG57" s="292"/>
      <c r="FH57" s="295"/>
      <c r="FI57" s="296"/>
      <c r="FJ57" s="297"/>
      <c r="FK57" s="298"/>
      <c r="FL57" s="299"/>
      <c r="FM57" s="300"/>
      <c r="FN57" s="301"/>
      <c r="FO57" s="303"/>
      <c r="FP57" s="304"/>
      <c r="FQ57" s="305"/>
      <c r="FR57" s="306"/>
      <c r="FS57" s="307"/>
      <c r="FT57" s="309"/>
      <c r="FU57" s="309"/>
      <c r="FV57" s="310"/>
      <c r="FW57" s="309"/>
      <c r="FX57" s="309"/>
      <c r="FY57" s="313"/>
      <c r="FZ57" s="316"/>
      <c r="GA57" s="316"/>
      <c r="GB57" s="317"/>
      <c r="GC57" s="319"/>
      <c r="GD57" s="319"/>
      <c r="GE57" s="320"/>
      <c r="GF57" s="321"/>
      <c r="GG57" s="323"/>
      <c r="GH57" s="325"/>
      <c r="GI57" s="326"/>
      <c r="GJ57" s="323"/>
      <c r="GK57" s="323"/>
      <c r="GL57" s="323"/>
      <c r="GM57" s="323"/>
      <c r="GN57" s="323"/>
      <c r="GO57" s="323"/>
      <c r="GP57" s="323"/>
      <c r="GQ57" s="321"/>
      <c r="GR57" s="321"/>
      <c r="GS57" s="334"/>
      <c r="GT57" s="336"/>
      <c r="GU57" s="347"/>
      <c r="GV57" s="347"/>
      <c r="GW57" s="347"/>
      <c r="GX57" s="347"/>
      <c r="GY57" s="352"/>
      <c r="GZ57" s="352"/>
      <c r="HA57" s="352"/>
      <c r="HB57" s="352"/>
      <c r="HC57" s="352"/>
      <c r="HD57" s="355"/>
      <c r="HE57" s="359"/>
      <c r="HF57" s="352"/>
      <c r="HG57" s="364"/>
      <c r="HH57" s="369"/>
      <c r="HI57" s="373"/>
      <c r="HJ57" s="375"/>
      <c r="HK57" s="352"/>
      <c r="HL57" s="352"/>
      <c r="HM57" s="352"/>
      <c r="HN57" s="352"/>
      <c r="HO57" s="386"/>
      <c r="HP57" s="390"/>
      <c r="HQ57" s="392"/>
      <c r="HR57" s="395"/>
      <c r="HS57" s="396"/>
      <c r="HT57" s="399"/>
      <c r="HU57" s="390"/>
      <c r="HV57" s="390"/>
      <c r="HW57" s="390"/>
      <c r="HX57" s="390"/>
      <c r="HY57" s="402"/>
      <c r="HZ57" s="404"/>
      <c r="IA57" s="390"/>
      <c r="IB57" s="390"/>
      <c r="IC57" s="390"/>
      <c r="ID57" s="390"/>
      <c r="IE57" s="409"/>
      <c r="IF57" s="413"/>
      <c r="IG57" s="415"/>
      <c r="IH57" s="418"/>
      <c r="II57" s="420"/>
      <c r="IJ57" s="422"/>
      <c r="IK57" s="425"/>
      <c r="IL57" s="427"/>
      <c r="IM57" s="428"/>
      <c r="IN57" s="429"/>
      <c r="IO57" s="431"/>
      <c r="IP57" s="433"/>
      <c r="IQ57" s="434"/>
      <c r="IR57" s="435"/>
      <c r="IS57" s="436"/>
      <c r="IT57" s="437"/>
      <c r="IU57" s="437"/>
      <c r="IV57" s="437"/>
      <c r="IW57" s="437"/>
      <c r="IX57" s="437"/>
      <c r="IY57" s="437"/>
      <c r="IZ57" s="437"/>
      <c r="JA57" s="437"/>
      <c r="JB57" s="437"/>
      <c r="JC57" s="437"/>
      <c r="JD57" s="437"/>
    </row>
    <row r="58" spans="1:264" s="92" customFormat="1" ht="14.1" customHeight="1">
      <c r="A58" s="111">
        <v>-23.5</v>
      </c>
      <c r="B58" s="110">
        <v>55.65</v>
      </c>
      <c r="C58" s="110">
        <f t="shared" si="8"/>
        <v>0.5</v>
      </c>
      <c r="D58" s="110">
        <v>56.15</v>
      </c>
      <c r="E58" s="110">
        <f t="shared" si="9"/>
        <v>0.125</v>
      </c>
      <c r="F58" s="140"/>
      <c r="G58" s="141"/>
      <c r="H58" s="141"/>
      <c r="I58" s="142"/>
      <c r="N58" s="590">
        <f t="shared" si="10"/>
        <v>55.65</v>
      </c>
      <c r="O58" s="100">
        <v>27.5</v>
      </c>
      <c r="P58" s="103">
        <v>4.1500000000000004</v>
      </c>
      <c r="Q58" s="103">
        <v>-2.94</v>
      </c>
      <c r="R58" s="103">
        <f t="shared" si="0"/>
        <v>1.2100000000000004</v>
      </c>
      <c r="S58" s="104">
        <v>2.86</v>
      </c>
      <c r="T58" s="104">
        <v>-1.85</v>
      </c>
      <c r="U58" s="105">
        <f t="shared" si="1"/>
        <v>1.0099999999999998</v>
      </c>
      <c r="V58" s="103">
        <f t="shared" si="6"/>
        <v>3.5449999999999999</v>
      </c>
      <c r="W58" s="103">
        <f t="shared" si="7"/>
        <v>2.355</v>
      </c>
      <c r="X58" s="103">
        <f t="shared" si="14"/>
        <v>-4.4899999999999896</v>
      </c>
      <c r="Y58" s="103">
        <f t="shared" si="14"/>
        <v>41.83</v>
      </c>
      <c r="Z58" s="103">
        <f t="shared" si="3"/>
        <v>46.319999999999986</v>
      </c>
      <c r="AA58" s="103">
        <f t="shared" si="13"/>
        <v>46.319999999999986</v>
      </c>
      <c r="AB58" s="590">
        <v>46.64</v>
      </c>
      <c r="AC58" s="92">
        <f t="shared" si="5"/>
        <v>0.3200000000000145</v>
      </c>
      <c r="AF58" s="470">
        <v>-2.8300000000000161</v>
      </c>
      <c r="AG58" s="149">
        <v>-1.0315000000000132</v>
      </c>
      <c r="AH58" s="149">
        <v>-0.14860000000001194</v>
      </c>
      <c r="AI58" s="149">
        <v>0.43999999999998884</v>
      </c>
      <c r="AJ58" s="149">
        <v>0.46</v>
      </c>
      <c r="AK58" s="149">
        <v>0.48</v>
      </c>
      <c r="AL58" s="149">
        <v>0.5</v>
      </c>
      <c r="AM58" s="149">
        <v>0.52</v>
      </c>
      <c r="AN58" s="149">
        <v>1.829999999999993</v>
      </c>
      <c r="AO58" s="149">
        <v>-0.23500000000000298</v>
      </c>
      <c r="AP58" s="149">
        <v>-0.25</v>
      </c>
      <c r="AQ58" s="149">
        <v>2.5399999999999974</v>
      </c>
      <c r="AR58" s="149">
        <v>4.4232499999999959</v>
      </c>
      <c r="AS58" s="149">
        <v>5.6892124999999947</v>
      </c>
      <c r="AT58" s="149">
        <v>6.7249999999999934</v>
      </c>
      <c r="AU58" s="149">
        <v>6.93</v>
      </c>
      <c r="AV58" s="149">
        <v>7.28</v>
      </c>
      <c r="AW58" s="149">
        <v>7.06</v>
      </c>
      <c r="AX58" s="149">
        <v>7.34</v>
      </c>
      <c r="AY58" s="149">
        <v>7.56</v>
      </c>
      <c r="AZ58" s="149">
        <v>7.9</v>
      </c>
      <c r="BA58" s="149">
        <v>6.4674999999999949</v>
      </c>
      <c r="BB58" s="149">
        <v>6.4299999999999873</v>
      </c>
      <c r="BC58" s="149">
        <v>6.82</v>
      </c>
      <c r="BD58" s="149">
        <v>7.02</v>
      </c>
      <c r="BE58" s="149">
        <v>7.2849999999999993</v>
      </c>
      <c r="BF58" s="149">
        <v>10.029999999999994</v>
      </c>
      <c r="BG58" s="149">
        <v>11.859999999999991</v>
      </c>
      <c r="BH58" s="149">
        <v>12.22</v>
      </c>
      <c r="BI58" s="149">
        <v>12.53</v>
      </c>
      <c r="BJ58" s="149">
        <v>12.78</v>
      </c>
      <c r="BK58" s="502">
        <v>13.58325</v>
      </c>
      <c r="BL58" s="149">
        <v>13.45</v>
      </c>
      <c r="BM58" s="149">
        <v>14.788749999999999</v>
      </c>
      <c r="BN58" s="149">
        <v>16.139999999999986</v>
      </c>
      <c r="BO58" s="149">
        <v>16.62</v>
      </c>
      <c r="BP58" s="149">
        <v>17.09</v>
      </c>
      <c r="BQ58" s="149">
        <v>15.484999999999992</v>
      </c>
      <c r="BR58" s="149">
        <v>15.79</v>
      </c>
      <c r="BS58" s="149">
        <v>15.95</v>
      </c>
      <c r="BT58" s="149">
        <v>16.350000000000001</v>
      </c>
      <c r="BU58" s="517">
        <v>16.691040000000001</v>
      </c>
      <c r="BV58" s="149">
        <v>16.52</v>
      </c>
      <c r="BW58" s="149">
        <v>16.350000000000001</v>
      </c>
      <c r="BX58" s="149">
        <v>16.600000000000001</v>
      </c>
      <c r="BY58" s="149">
        <v>16.73</v>
      </c>
      <c r="BZ58" s="149">
        <v>17.28</v>
      </c>
      <c r="CA58" s="149">
        <v>17.539999999999978</v>
      </c>
      <c r="CB58" s="149">
        <v>17.940000000000001</v>
      </c>
      <c r="CC58" s="149">
        <v>18.28</v>
      </c>
      <c r="CD58" s="149">
        <v>17.78</v>
      </c>
      <c r="CE58" s="149">
        <v>18.324999999999992</v>
      </c>
      <c r="CF58" s="149">
        <v>18.579999999999998</v>
      </c>
      <c r="CG58" s="149">
        <v>18.88</v>
      </c>
      <c r="CH58" s="149">
        <v>19.260000000000002</v>
      </c>
      <c r="CI58" s="149">
        <v>22.819999999999986</v>
      </c>
      <c r="CJ58" s="149">
        <v>23.5</v>
      </c>
      <c r="CK58" s="149">
        <v>23.654999999999976</v>
      </c>
      <c r="CL58" s="149">
        <v>25.817499999999978</v>
      </c>
      <c r="CM58" s="149">
        <v>27.804999999999996</v>
      </c>
      <c r="CN58" s="149">
        <v>28.11</v>
      </c>
      <c r="CO58" s="541">
        <v>28.67</v>
      </c>
      <c r="CP58" s="541">
        <v>29.777000000000001</v>
      </c>
      <c r="CQ58" s="541">
        <v>30.1</v>
      </c>
      <c r="CR58" s="541">
        <v>30.4</v>
      </c>
      <c r="CS58" s="548">
        <v>30.61</v>
      </c>
      <c r="CT58" s="541">
        <v>31.451499999999999</v>
      </c>
      <c r="CU58" s="541">
        <v>31.7</v>
      </c>
      <c r="CV58" s="541">
        <v>31.86</v>
      </c>
      <c r="CW58" s="541">
        <v>32.4</v>
      </c>
      <c r="CX58" s="541">
        <v>33.981000000000002</v>
      </c>
      <c r="CY58" s="541">
        <v>34.260000000000005</v>
      </c>
      <c r="CZ58" s="541">
        <v>34.950000000000003</v>
      </c>
      <c r="DA58" s="541">
        <v>36.10499999999999</v>
      </c>
      <c r="DB58" s="541">
        <v>36.75</v>
      </c>
      <c r="DC58" s="541">
        <v>39.69</v>
      </c>
      <c r="DD58" s="541">
        <v>40.130000000000003</v>
      </c>
      <c r="DE58" s="541">
        <v>39.409999999999989</v>
      </c>
      <c r="DF58" s="541">
        <v>39.799999999999997</v>
      </c>
      <c r="DG58" s="541">
        <v>40.24</v>
      </c>
      <c r="DH58" s="541">
        <v>40.987000000000016</v>
      </c>
      <c r="DI58" s="541">
        <v>41.4</v>
      </c>
      <c r="DJ58" s="541">
        <v>41.91</v>
      </c>
      <c r="DK58" s="541">
        <v>43.17</v>
      </c>
      <c r="DL58" s="541">
        <v>43.82</v>
      </c>
      <c r="DM58" s="149">
        <v>43.854999999999997</v>
      </c>
      <c r="DN58" s="149">
        <v>43.880499999999998</v>
      </c>
      <c r="DO58" s="149">
        <v>44.85</v>
      </c>
      <c r="DP58" s="149">
        <v>45.59</v>
      </c>
      <c r="DQ58" s="149">
        <v>45.47</v>
      </c>
      <c r="DR58" s="149">
        <v>45.35</v>
      </c>
      <c r="DS58" s="149">
        <v>47.05</v>
      </c>
      <c r="DT58" s="149">
        <v>47.969999999999992</v>
      </c>
      <c r="DU58" s="574">
        <v>48.26</v>
      </c>
      <c r="DV58" s="149">
        <v>48.74</v>
      </c>
      <c r="DW58" s="149">
        <v>49.23</v>
      </c>
      <c r="DX58" s="149">
        <v>47.797499999999992</v>
      </c>
      <c r="DY58" s="149">
        <v>46.460499999999989</v>
      </c>
      <c r="DZ58" s="149">
        <v>45.357474999999987</v>
      </c>
      <c r="EA58" s="149">
        <v>44.594999999999985</v>
      </c>
      <c r="EB58" s="149">
        <v>44.15</v>
      </c>
      <c r="EC58" s="149">
        <v>44.68</v>
      </c>
      <c r="ED58" s="149">
        <v>45.17</v>
      </c>
      <c r="EE58" s="149">
        <v>45.58</v>
      </c>
      <c r="EF58" s="149">
        <v>45.85</v>
      </c>
      <c r="EG58" s="149">
        <v>45.48</v>
      </c>
      <c r="EH58" s="149">
        <v>46.099999999999994</v>
      </c>
      <c r="EI58" s="149">
        <v>46.79</v>
      </c>
      <c r="EJ58" s="593">
        <v>47.26</v>
      </c>
      <c r="EK58" s="594">
        <v>47.59</v>
      </c>
      <c r="EL58" s="149">
        <v>47.11</v>
      </c>
      <c r="EM58" s="596">
        <v>47.44</v>
      </c>
      <c r="EN58" s="597">
        <v>48.15</v>
      </c>
      <c r="EO58" s="149">
        <v>47.81</v>
      </c>
      <c r="EP58" s="600">
        <v>48.07</v>
      </c>
      <c r="EQ58" s="601">
        <v>47.59</v>
      </c>
      <c r="ER58" s="602">
        <v>47.88</v>
      </c>
      <c r="ES58" s="149">
        <v>47.13</v>
      </c>
      <c r="ET58" s="149">
        <v>46.66</v>
      </c>
      <c r="EU58" s="149">
        <v>47.22</v>
      </c>
      <c r="EV58" s="149">
        <v>46.8</v>
      </c>
      <c r="EW58" s="283">
        <v>47.27</v>
      </c>
      <c r="EX58" s="284">
        <v>46.94</v>
      </c>
      <c r="EY58" s="286">
        <v>48.82</v>
      </c>
      <c r="EZ58" s="615">
        <v>48.23</v>
      </c>
      <c r="FA58" s="288">
        <v>47.89</v>
      </c>
      <c r="FB58" s="289">
        <v>47.623999999999995</v>
      </c>
      <c r="FC58" s="290">
        <v>47.509999999999991</v>
      </c>
      <c r="FD58" s="291">
        <v>47.84</v>
      </c>
      <c r="FE58" s="292">
        <v>48.27</v>
      </c>
      <c r="FF58" s="293"/>
      <c r="FG58" s="292"/>
      <c r="FH58" s="295"/>
      <c r="FI58" s="296"/>
      <c r="FJ58" s="297"/>
      <c r="FK58" s="298"/>
      <c r="FL58" s="299"/>
      <c r="FM58" s="300"/>
      <c r="FN58" s="301"/>
      <c r="FO58" s="303"/>
      <c r="FP58" s="304"/>
      <c r="FQ58" s="305"/>
      <c r="FR58" s="306"/>
      <c r="FS58" s="307"/>
      <c r="FT58" s="309"/>
      <c r="FU58" s="309"/>
      <c r="FV58" s="310"/>
      <c r="FW58" s="309"/>
      <c r="FX58" s="309"/>
      <c r="FY58" s="313"/>
      <c r="FZ58" s="316"/>
      <c r="GA58" s="316"/>
      <c r="GB58" s="317"/>
      <c r="GC58" s="319"/>
      <c r="GD58" s="319"/>
      <c r="GE58" s="320"/>
      <c r="GF58" s="321"/>
      <c r="GG58" s="323"/>
      <c r="GH58" s="325"/>
      <c r="GI58" s="326"/>
      <c r="GJ58" s="323"/>
      <c r="GK58" s="323"/>
      <c r="GL58" s="323"/>
      <c r="GM58" s="323"/>
      <c r="GN58" s="323"/>
      <c r="GO58" s="323"/>
      <c r="GP58" s="323"/>
      <c r="GQ58" s="321"/>
      <c r="GR58" s="321"/>
      <c r="GS58" s="334"/>
      <c r="GT58" s="336"/>
      <c r="GU58" s="347"/>
      <c r="GV58" s="347"/>
      <c r="GW58" s="347"/>
      <c r="GX58" s="347"/>
      <c r="GY58" s="352"/>
      <c r="GZ58" s="352"/>
      <c r="HA58" s="352"/>
      <c r="HB58" s="352"/>
      <c r="HC58" s="352"/>
      <c r="HD58" s="355"/>
      <c r="HE58" s="359"/>
      <c r="HF58" s="352"/>
      <c r="HG58" s="364"/>
      <c r="HH58" s="369"/>
      <c r="HI58" s="373"/>
      <c r="HJ58" s="375"/>
      <c r="HK58" s="352"/>
      <c r="HL58" s="352"/>
      <c r="HM58" s="352"/>
      <c r="HN58" s="352"/>
      <c r="HO58" s="386"/>
      <c r="HP58" s="390"/>
      <c r="HQ58" s="392"/>
      <c r="HR58" s="395"/>
      <c r="HS58" s="396"/>
      <c r="HT58" s="399"/>
      <c r="HU58" s="390"/>
      <c r="HV58" s="390"/>
      <c r="HW58" s="390"/>
      <c r="HX58" s="390"/>
      <c r="HY58" s="402"/>
      <c r="HZ58" s="404"/>
      <c r="IA58" s="390"/>
      <c r="IB58" s="390"/>
      <c r="IC58" s="390"/>
      <c r="ID58" s="390"/>
      <c r="IE58" s="409"/>
      <c r="IF58" s="413"/>
      <c r="IG58" s="415"/>
      <c r="IH58" s="418"/>
      <c r="II58" s="420"/>
      <c r="IJ58" s="422"/>
      <c r="IK58" s="425"/>
      <c r="IL58" s="427"/>
      <c r="IM58" s="428"/>
      <c r="IN58" s="429"/>
      <c r="IO58" s="431"/>
      <c r="IP58" s="433"/>
      <c r="IQ58" s="434"/>
      <c r="IR58" s="435"/>
      <c r="IS58" s="436"/>
      <c r="IT58" s="437"/>
      <c r="IU58" s="437"/>
      <c r="IV58" s="437"/>
      <c r="IW58" s="437"/>
      <c r="IX58" s="437"/>
      <c r="IY58" s="437"/>
      <c r="IZ58" s="437"/>
      <c r="JA58" s="437"/>
      <c r="JB58" s="437"/>
      <c r="JC58" s="437"/>
      <c r="JD58" s="437"/>
    </row>
    <row r="59" spans="1:264" s="92" customFormat="1" ht="14.1" customHeight="1">
      <c r="A59" s="111">
        <v>-24</v>
      </c>
      <c r="B59" s="110">
        <v>54.89</v>
      </c>
      <c r="C59" s="110">
        <f t="shared" si="8"/>
        <v>0.49000000000000199</v>
      </c>
      <c r="D59" s="110">
        <v>55.38</v>
      </c>
      <c r="E59" s="110">
        <f t="shared" si="9"/>
        <v>0.1225000000000005</v>
      </c>
      <c r="F59" s="140"/>
      <c r="G59" s="141"/>
      <c r="H59" s="141"/>
      <c r="I59" s="142"/>
      <c r="N59" s="590">
        <f t="shared" si="10"/>
        <v>54.89</v>
      </c>
      <c r="O59" s="100">
        <v>28</v>
      </c>
      <c r="P59" s="103">
        <v>5.82</v>
      </c>
      <c r="Q59" s="103">
        <v>-4.34</v>
      </c>
      <c r="R59" s="103">
        <f t="shared" si="0"/>
        <v>1.4800000000000004</v>
      </c>
      <c r="S59" s="104">
        <v>4.6100000000000003</v>
      </c>
      <c r="T59" s="104">
        <v>-3.28</v>
      </c>
      <c r="U59" s="105">
        <f t="shared" si="1"/>
        <v>1.3300000000000005</v>
      </c>
      <c r="V59" s="103">
        <f t="shared" si="6"/>
        <v>5.08</v>
      </c>
      <c r="W59" s="103">
        <f t="shared" si="7"/>
        <v>3.9450000000000003</v>
      </c>
      <c r="X59" s="103">
        <f t="shared" si="14"/>
        <v>0.59000000000001052</v>
      </c>
      <c r="Y59" s="103">
        <f t="shared" si="14"/>
        <v>45.774999999999999</v>
      </c>
      <c r="Z59" s="103">
        <f t="shared" si="3"/>
        <v>45.184999999999988</v>
      </c>
      <c r="AA59" s="103">
        <f t="shared" si="13"/>
        <v>45.184999999999988</v>
      </c>
      <c r="AB59" s="590">
        <v>45.5</v>
      </c>
      <c r="AC59" s="92">
        <f t="shared" si="5"/>
        <v>0.31500000000001194</v>
      </c>
      <c r="AF59" s="470">
        <v>-5.8200000000000163</v>
      </c>
      <c r="AG59" s="149">
        <v>-2.5310000000000135</v>
      </c>
      <c r="AH59" s="149">
        <v>-0.91640000000001232</v>
      </c>
      <c r="AI59" s="149">
        <v>0.1599999999999886</v>
      </c>
      <c r="AJ59" s="149">
        <v>0.17</v>
      </c>
      <c r="AK59" s="149">
        <v>0.18</v>
      </c>
      <c r="AL59" s="149">
        <v>0.19</v>
      </c>
      <c r="AM59" s="149">
        <v>0.2</v>
      </c>
      <c r="AN59" s="149">
        <v>1.514999999999993</v>
      </c>
      <c r="AO59" s="149">
        <v>-0.63000000000000256</v>
      </c>
      <c r="AP59" s="149">
        <v>-0.66</v>
      </c>
      <c r="AQ59" s="149">
        <v>2.1339999999999977</v>
      </c>
      <c r="AR59" s="149">
        <v>4.0199499999999961</v>
      </c>
      <c r="AS59" s="149">
        <v>5.2877274999999955</v>
      </c>
      <c r="AT59" s="149">
        <v>6.324999999999994</v>
      </c>
      <c r="AU59" s="149">
        <v>6.51</v>
      </c>
      <c r="AV59" s="149">
        <v>6.84</v>
      </c>
      <c r="AW59" s="149">
        <v>6.63</v>
      </c>
      <c r="AX59" s="149">
        <v>6.9</v>
      </c>
      <c r="AY59" s="149">
        <v>7.11</v>
      </c>
      <c r="AZ59" s="149">
        <v>7.43</v>
      </c>
      <c r="BA59" s="149">
        <v>6.0004999999999953</v>
      </c>
      <c r="BB59" s="149">
        <v>5.9049999999999869</v>
      </c>
      <c r="BC59" s="149">
        <v>6.26</v>
      </c>
      <c r="BD59" s="149">
        <v>6.45</v>
      </c>
      <c r="BE59" s="149">
        <v>6.6937999999999995</v>
      </c>
      <c r="BF59" s="149">
        <v>9.4125199999999936</v>
      </c>
      <c r="BG59" s="149">
        <v>11.224999999999991</v>
      </c>
      <c r="BH59" s="149">
        <v>11.56</v>
      </c>
      <c r="BI59" s="149">
        <v>11.85</v>
      </c>
      <c r="BJ59" s="149">
        <v>12.09</v>
      </c>
      <c r="BK59" s="502">
        <v>12.875249999999999</v>
      </c>
      <c r="BL59" s="149">
        <v>12.75</v>
      </c>
      <c r="BM59" s="149">
        <v>14.05875</v>
      </c>
      <c r="BN59" s="149">
        <v>15.284999999999986</v>
      </c>
      <c r="BO59" s="149">
        <v>15.74</v>
      </c>
      <c r="BP59" s="149">
        <v>16.18</v>
      </c>
      <c r="BQ59" s="149">
        <v>14.494999999999992</v>
      </c>
      <c r="BR59" s="149">
        <v>14.78</v>
      </c>
      <c r="BS59" s="149">
        <v>14.93</v>
      </c>
      <c r="BT59" s="149">
        <v>15.3</v>
      </c>
      <c r="BU59" s="517">
        <v>15.6264</v>
      </c>
      <c r="BV59" s="149">
        <v>15.47</v>
      </c>
      <c r="BW59" s="149">
        <v>15.32</v>
      </c>
      <c r="BX59" s="149">
        <v>15.55</v>
      </c>
      <c r="BY59" s="149">
        <v>15.67</v>
      </c>
      <c r="BZ59" s="149">
        <v>16.13</v>
      </c>
      <c r="CA59" s="149">
        <v>16.339999999999975</v>
      </c>
      <c r="CB59" s="149">
        <v>16.72</v>
      </c>
      <c r="CC59" s="149">
        <v>17.04</v>
      </c>
      <c r="CD59" s="149">
        <v>16.559999999999999</v>
      </c>
      <c r="CE59" s="149">
        <v>17.139999999999993</v>
      </c>
      <c r="CF59" s="149">
        <v>17.38</v>
      </c>
      <c r="CG59" s="149">
        <v>17.66</v>
      </c>
      <c r="CH59" s="149">
        <v>18.010000000000002</v>
      </c>
      <c r="CI59" s="149">
        <v>21.639999999999986</v>
      </c>
      <c r="CJ59" s="149">
        <v>22.29</v>
      </c>
      <c r="CK59" s="149">
        <v>22.429999999999978</v>
      </c>
      <c r="CL59" s="149">
        <v>24.542499999999979</v>
      </c>
      <c r="CM59" s="149">
        <v>26.409999999999997</v>
      </c>
      <c r="CN59" s="149">
        <v>26.7</v>
      </c>
      <c r="CO59" s="541">
        <v>27.23</v>
      </c>
      <c r="CP59" s="541">
        <v>28.349299999999999</v>
      </c>
      <c r="CQ59" s="541">
        <v>28.66</v>
      </c>
      <c r="CR59" s="541">
        <v>28.95</v>
      </c>
      <c r="CS59" s="548">
        <v>29.15</v>
      </c>
      <c r="CT59" s="541">
        <v>29.971999999999998</v>
      </c>
      <c r="CU59" s="541">
        <v>30.21</v>
      </c>
      <c r="CV59" s="541">
        <v>30.36</v>
      </c>
      <c r="CW59" s="541">
        <v>30.905999999999999</v>
      </c>
      <c r="CX59" s="541">
        <v>32.511650000000003</v>
      </c>
      <c r="CY59" s="541">
        <v>32.795000000000002</v>
      </c>
      <c r="CZ59" s="541">
        <v>33.450000000000003</v>
      </c>
      <c r="DA59" s="541">
        <v>34.519999999999989</v>
      </c>
      <c r="DB59" s="541">
        <v>35.14</v>
      </c>
      <c r="DC59" s="541">
        <v>37.629999999999995</v>
      </c>
      <c r="DD59" s="541">
        <v>38.04</v>
      </c>
      <c r="DE59" s="541">
        <v>37.844999999999985</v>
      </c>
      <c r="DF59" s="541">
        <v>38.22</v>
      </c>
      <c r="DG59" s="541">
        <v>38.64</v>
      </c>
      <c r="DH59" s="541">
        <v>39.355500000000013</v>
      </c>
      <c r="DI59" s="541">
        <v>39.75</v>
      </c>
      <c r="DJ59" s="541">
        <v>40.459999999999994</v>
      </c>
      <c r="DK59" s="541">
        <v>41.67</v>
      </c>
      <c r="DL59" s="541">
        <v>42.3</v>
      </c>
      <c r="DM59" s="149">
        <v>42.303499999999993</v>
      </c>
      <c r="DN59" s="149">
        <v>42.306049999999992</v>
      </c>
      <c r="DO59" s="149">
        <v>43.24</v>
      </c>
      <c r="DP59" s="149">
        <v>43.97</v>
      </c>
      <c r="DQ59" s="149">
        <v>43.84</v>
      </c>
      <c r="DR59" s="149">
        <v>43.72</v>
      </c>
      <c r="DS59" s="149">
        <v>45.45</v>
      </c>
      <c r="DT59" s="149">
        <v>46.384999999999991</v>
      </c>
      <c r="DU59" s="574">
        <v>46.66</v>
      </c>
      <c r="DV59" s="149">
        <v>47.13</v>
      </c>
      <c r="DW59" s="149">
        <v>47.6</v>
      </c>
      <c r="DX59" s="149">
        <v>46.206499999999998</v>
      </c>
      <c r="DY59" s="149">
        <v>44.905899999999995</v>
      </c>
      <c r="DZ59" s="149">
        <v>43.83290499999999</v>
      </c>
      <c r="EA59" s="149">
        <v>43.269999999999982</v>
      </c>
      <c r="EB59" s="149">
        <v>42.84</v>
      </c>
      <c r="EC59" s="149">
        <v>43.35</v>
      </c>
      <c r="ED59" s="149">
        <v>43.83</v>
      </c>
      <c r="EE59" s="149">
        <v>44.22</v>
      </c>
      <c r="EF59" s="149">
        <v>44.49</v>
      </c>
      <c r="EG59" s="149">
        <v>44.13</v>
      </c>
      <c r="EH59" s="149">
        <v>44.734999999999992</v>
      </c>
      <c r="EI59" s="149">
        <v>45.41</v>
      </c>
      <c r="EJ59" s="593">
        <v>45.86</v>
      </c>
      <c r="EK59" s="594">
        <v>46.18</v>
      </c>
      <c r="EL59" s="149">
        <v>45.72</v>
      </c>
      <c r="EM59" s="596">
        <v>46.04</v>
      </c>
      <c r="EN59" s="597">
        <v>46.73</v>
      </c>
      <c r="EO59" s="149">
        <v>46.4</v>
      </c>
      <c r="EP59" s="600">
        <v>46.66</v>
      </c>
      <c r="EQ59" s="601">
        <v>46.19</v>
      </c>
      <c r="ER59" s="602">
        <v>46.47</v>
      </c>
      <c r="ES59" s="149">
        <v>45.74</v>
      </c>
      <c r="ET59" s="149">
        <v>45.28</v>
      </c>
      <c r="EU59" s="149">
        <v>45.82</v>
      </c>
      <c r="EV59" s="149">
        <v>45.41</v>
      </c>
      <c r="EW59" s="283">
        <v>45.86</v>
      </c>
      <c r="EX59" s="284">
        <v>45.54</v>
      </c>
      <c r="EY59" s="286">
        <v>47.36</v>
      </c>
      <c r="EZ59" s="615">
        <v>46.79</v>
      </c>
      <c r="FA59" s="288">
        <v>46.46</v>
      </c>
      <c r="FB59" s="289">
        <v>46.361999999999988</v>
      </c>
      <c r="FC59" s="290">
        <v>46.319999999999986</v>
      </c>
      <c r="FD59" s="291">
        <v>46.64</v>
      </c>
      <c r="FE59" s="292">
        <v>47.06</v>
      </c>
      <c r="FF59" s="293"/>
      <c r="FG59" s="292"/>
      <c r="FH59" s="295"/>
      <c r="FI59" s="296"/>
      <c r="FJ59" s="297"/>
      <c r="FK59" s="298"/>
      <c r="FL59" s="299"/>
      <c r="FM59" s="300"/>
      <c r="FN59" s="301"/>
      <c r="FO59" s="303"/>
      <c r="FP59" s="304"/>
      <c r="FQ59" s="305"/>
      <c r="FR59" s="306"/>
      <c r="FS59" s="307"/>
      <c r="FT59" s="309"/>
      <c r="FU59" s="309"/>
      <c r="FV59" s="310"/>
      <c r="FW59" s="309"/>
      <c r="FX59" s="309"/>
      <c r="FY59" s="313"/>
      <c r="FZ59" s="316"/>
      <c r="GA59" s="316"/>
      <c r="GB59" s="317"/>
      <c r="GC59" s="319"/>
      <c r="GD59" s="319"/>
      <c r="GE59" s="320"/>
      <c r="GF59" s="321"/>
      <c r="GG59" s="323"/>
      <c r="GH59" s="325"/>
      <c r="GI59" s="326"/>
      <c r="GJ59" s="323"/>
      <c r="GK59" s="323"/>
      <c r="GL59" s="323"/>
      <c r="GM59" s="323"/>
      <c r="GN59" s="323"/>
      <c r="GO59" s="323"/>
      <c r="GP59" s="323"/>
      <c r="GQ59" s="321"/>
      <c r="GR59" s="321"/>
      <c r="GS59" s="334"/>
      <c r="GT59" s="336"/>
      <c r="GU59" s="347"/>
      <c r="GV59" s="347"/>
      <c r="GW59" s="347"/>
      <c r="GX59" s="347"/>
      <c r="GY59" s="352"/>
      <c r="GZ59" s="352"/>
      <c r="HA59" s="352"/>
      <c r="HB59" s="352"/>
      <c r="HC59" s="352"/>
      <c r="HD59" s="355"/>
      <c r="HE59" s="359"/>
      <c r="HF59" s="352"/>
      <c r="HG59" s="364"/>
      <c r="HH59" s="369"/>
      <c r="HI59" s="373"/>
      <c r="HJ59" s="375"/>
      <c r="HK59" s="352"/>
      <c r="HL59" s="352"/>
      <c r="HM59" s="352"/>
      <c r="HN59" s="352"/>
      <c r="HO59" s="386"/>
      <c r="HP59" s="390"/>
      <c r="HQ59" s="392"/>
      <c r="HR59" s="395"/>
      <c r="HS59" s="396"/>
      <c r="HT59" s="399"/>
      <c r="HU59" s="390"/>
      <c r="HV59" s="390"/>
      <c r="HW59" s="390"/>
      <c r="HX59" s="390"/>
      <c r="HY59" s="402"/>
      <c r="HZ59" s="404"/>
      <c r="IA59" s="390"/>
      <c r="IB59" s="390"/>
      <c r="IC59" s="390"/>
      <c r="ID59" s="390"/>
      <c r="IE59" s="409"/>
      <c r="IF59" s="413"/>
      <c r="IG59" s="415"/>
      <c r="IH59" s="418"/>
      <c r="II59" s="420"/>
      <c r="IJ59" s="422"/>
      <c r="IK59" s="425"/>
      <c r="IL59" s="427"/>
      <c r="IM59" s="428"/>
      <c r="IN59" s="429"/>
      <c r="IO59" s="431"/>
      <c r="IP59" s="433"/>
      <c r="IQ59" s="434"/>
      <c r="IR59" s="435"/>
      <c r="IS59" s="436"/>
      <c r="IT59" s="437"/>
      <c r="IU59" s="437"/>
      <c r="IV59" s="437"/>
      <c r="IW59" s="437"/>
      <c r="IX59" s="437"/>
      <c r="IY59" s="437"/>
      <c r="IZ59" s="437"/>
      <c r="JA59" s="437"/>
      <c r="JB59" s="437"/>
      <c r="JC59" s="437"/>
      <c r="JD59" s="437"/>
    </row>
    <row r="60" spans="1:264" s="92" customFormat="1" ht="14.1" customHeight="1">
      <c r="A60" s="111">
        <v>-24.5</v>
      </c>
      <c r="B60" s="110">
        <v>54</v>
      </c>
      <c r="C60" s="110">
        <f t="shared" si="8"/>
        <v>0.49000000000000199</v>
      </c>
      <c r="D60" s="110">
        <v>54.49</v>
      </c>
      <c r="E60" s="110">
        <f t="shared" si="9"/>
        <v>0.1225000000000005</v>
      </c>
      <c r="F60" s="140"/>
      <c r="G60" s="141"/>
      <c r="H60" s="141"/>
      <c r="I60" s="142"/>
      <c r="N60" s="590">
        <f t="shared" si="10"/>
        <v>54</v>
      </c>
      <c r="O60" s="100">
        <v>28.5</v>
      </c>
      <c r="P60" s="103">
        <v>3.79</v>
      </c>
      <c r="Q60" s="103">
        <v>-2.44</v>
      </c>
      <c r="R60" s="103">
        <f t="shared" si="0"/>
        <v>1.35</v>
      </c>
      <c r="S60" s="104">
        <v>2.57</v>
      </c>
      <c r="T60" s="104">
        <v>-1.43</v>
      </c>
      <c r="U60" s="105">
        <f t="shared" si="1"/>
        <v>1.1399999999999999</v>
      </c>
      <c r="V60" s="103">
        <f t="shared" si="6"/>
        <v>3.1150000000000002</v>
      </c>
      <c r="W60" s="103">
        <f t="shared" si="7"/>
        <v>2</v>
      </c>
      <c r="X60" s="103">
        <f t="shared" si="14"/>
        <v>3.7050000000000107</v>
      </c>
      <c r="Y60" s="103">
        <f t="shared" si="14"/>
        <v>47.774999999999999</v>
      </c>
      <c r="Z60" s="103">
        <f t="shared" si="3"/>
        <v>44.069999999999986</v>
      </c>
      <c r="AA60" s="103">
        <f t="shared" si="13"/>
        <v>44.069999999999986</v>
      </c>
      <c r="AB60" s="590">
        <v>44.38</v>
      </c>
      <c r="AC60" s="92">
        <f t="shared" si="5"/>
        <v>0.31000000000001648</v>
      </c>
      <c r="AF60" s="470">
        <v>-5.1750000000000167</v>
      </c>
      <c r="AG60" s="149">
        <v>-2.3617500000000136</v>
      </c>
      <c r="AH60" s="149">
        <v>-0.98070000000001212</v>
      </c>
      <c r="AI60" s="149">
        <v>-6.0000000000011156E-2</v>
      </c>
      <c r="AJ60" s="149">
        <v>-0.06</v>
      </c>
      <c r="AK60" s="149">
        <v>-0.06</v>
      </c>
      <c r="AL60" s="149">
        <v>-0.06</v>
      </c>
      <c r="AM60" s="149">
        <v>-0.06</v>
      </c>
      <c r="AN60" s="149">
        <v>1.2549999999999932</v>
      </c>
      <c r="AO60" s="149">
        <v>-0.92000000000000259</v>
      </c>
      <c r="AP60" s="149">
        <v>-0.97</v>
      </c>
      <c r="AQ60" s="149">
        <v>1.8279999999999974</v>
      </c>
      <c r="AR60" s="149">
        <v>3.7166499999999956</v>
      </c>
      <c r="AS60" s="149">
        <v>4.9862424999999941</v>
      </c>
      <c r="AT60" s="149">
        <v>6.0249999999999932</v>
      </c>
      <c r="AU60" s="149">
        <v>6.21</v>
      </c>
      <c r="AV60" s="149">
        <v>6.52</v>
      </c>
      <c r="AW60" s="149">
        <v>6.32</v>
      </c>
      <c r="AX60" s="149">
        <v>6.57</v>
      </c>
      <c r="AY60" s="149">
        <v>6.77</v>
      </c>
      <c r="AZ60" s="149">
        <v>7.07</v>
      </c>
      <c r="BA60" s="149">
        <v>5.6239999999999952</v>
      </c>
      <c r="BB60" s="149">
        <v>5.4499999999999869</v>
      </c>
      <c r="BC60" s="149">
        <v>5.78</v>
      </c>
      <c r="BD60" s="149">
        <v>5.95</v>
      </c>
      <c r="BE60" s="149">
        <v>6.1726000000000001</v>
      </c>
      <c r="BF60" s="149">
        <v>8.9130399999999952</v>
      </c>
      <c r="BG60" s="149">
        <v>10.739999999999991</v>
      </c>
      <c r="BH60" s="149">
        <v>11.06</v>
      </c>
      <c r="BI60" s="149">
        <v>11.34</v>
      </c>
      <c r="BJ60" s="149">
        <v>11.57</v>
      </c>
      <c r="BK60" s="502">
        <v>12.337250000000001</v>
      </c>
      <c r="BL60" s="149">
        <v>12.21</v>
      </c>
      <c r="BM60" s="149">
        <v>13.488750000000001</v>
      </c>
      <c r="BN60" s="149">
        <v>14.514999999999986</v>
      </c>
      <c r="BO60" s="149">
        <v>14.95</v>
      </c>
      <c r="BP60" s="149">
        <v>15.37</v>
      </c>
      <c r="BQ60" s="149">
        <v>13.594999999999992</v>
      </c>
      <c r="BR60" s="149">
        <v>13.87</v>
      </c>
      <c r="BS60" s="149">
        <v>14.01</v>
      </c>
      <c r="BT60" s="149">
        <v>14.36</v>
      </c>
      <c r="BU60" s="517">
        <v>14.66</v>
      </c>
      <c r="BV60" s="149">
        <v>14.51</v>
      </c>
      <c r="BW60" s="149">
        <v>14.36</v>
      </c>
      <c r="BX60" s="149">
        <v>14.58</v>
      </c>
      <c r="BY60" s="149">
        <v>14.7</v>
      </c>
      <c r="BZ60" s="149">
        <v>15.1</v>
      </c>
      <c r="CA60" s="149">
        <v>15.289999999999978</v>
      </c>
      <c r="CB60" s="149">
        <v>15.64</v>
      </c>
      <c r="CC60" s="149">
        <v>15.94</v>
      </c>
      <c r="CD60" s="149">
        <v>15.5</v>
      </c>
      <c r="CE60" s="149">
        <v>16.094999999999992</v>
      </c>
      <c r="CF60" s="149">
        <v>16.32</v>
      </c>
      <c r="CG60" s="149">
        <v>16.579999999999998</v>
      </c>
      <c r="CH60" s="149">
        <v>16.91</v>
      </c>
      <c r="CI60" s="149">
        <v>20.569999999999986</v>
      </c>
      <c r="CJ60" s="149">
        <v>21.19</v>
      </c>
      <c r="CK60" s="149">
        <v>21.299999999999976</v>
      </c>
      <c r="CL60" s="149">
        <v>23.349999999999977</v>
      </c>
      <c r="CM60" s="149">
        <v>25.104999999999997</v>
      </c>
      <c r="CN60" s="149">
        <v>25.38</v>
      </c>
      <c r="CO60" s="541">
        <v>25.89</v>
      </c>
      <c r="CP60" s="541">
        <v>27.033899999999999</v>
      </c>
      <c r="CQ60" s="541">
        <v>27.33</v>
      </c>
      <c r="CR60" s="541">
        <v>27.6</v>
      </c>
      <c r="CS60" s="548">
        <v>27.79</v>
      </c>
      <c r="CT60" s="541">
        <v>28.595500000000001</v>
      </c>
      <c r="CU60" s="541">
        <v>28.82</v>
      </c>
      <c r="CV60" s="541">
        <v>28.96</v>
      </c>
      <c r="CW60" s="541">
        <v>29.518000000000001</v>
      </c>
      <c r="CX60" s="541">
        <v>31.130450000000007</v>
      </c>
      <c r="CY60" s="541">
        <v>31.415000000000006</v>
      </c>
      <c r="CZ60" s="541">
        <v>32.04</v>
      </c>
      <c r="DA60" s="541">
        <v>33.044999999999987</v>
      </c>
      <c r="DB60" s="541">
        <v>33.64</v>
      </c>
      <c r="DC60" s="541">
        <v>36.139999999999993</v>
      </c>
      <c r="DD60" s="541">
        <v>36.54</v>
      </c>
      <c r="DE60" s="541">
        <v>36.364999999999988</v>
      </c>
      <c r="DF60" s="541">
        <v>36.729999999999997</v>
      </c>
      <c r="DG60" s="541">
        <v>37.130000000000003</v>
      </c>
      <c r="DH60" s="541">
        <v>37.818500000000014</v>
      </c>
      <c r="DI60" s="541">
        <v>38.200000000000003</v>
      </c>
      <c r="DJ60" s="541">
        <v>39.274999999999999</v>
      </c>
      <c r="DK60" s="541">
        <v>40.450000000000003</v>
      </c>
      <c r="DL60" s="541">
        <v>41.06</v>
      </c>
      <c r="DM60" s="149">
        <v>41.164999999999999</v>
      </c>
      <c r="DN60" s="149">
        <v>41.241500000000002</v>
      </c>
      <c r="DO60" s="149">
        <v>42.15</v>
      </c>
      <c r="DP60" s="149">
        <v>42.66</v>
      </c>
      <c r="DQ60" s="149">
        <v>42.67</v>
      </c>
      <c r="DR60" s="149">
        <v>42.68</v>
      </c>
      <c r="DS60" s="149">
        <v>44.1</v>
      </c>
      <c r="DT60" s="149">
        <v>44.864999999999995</v>
      </c>
      <c r="DU60" s="574">
        <v>45.13</v>
      </c>
      <c r="DV60" s="149">
        <v>45.58</v>
      </c>
      <c r="DW60" s="149">
        <v>46.04</v>
      </c>
      <c r="DX60" s="149">
        <v>44.694499999999998</v>
      </c>
      <c r="DY60" s="149">
        <v>43.43869999999999</v>
      </c>
      <c r="DZ60" s="149">
        <v>42.402664999999985</v>
      </c>
      <c r="EA60" s="149">
        <v>41.979999999999983</v>
      </c>
      <c r="EB60" s="149">
        <v>41.56</v>
      </c>
      <c r="EC60" s="149">
        <v>42.06</v>
      </c>
      <c r="ED60" s="149">
        <v>42.52</v>
      </c>
      <c r="EE60" s="149">
        <v>42.9</v>
      </c>
      <c r="EF60" s="149">
        <v>43.16</v>
      </c>
      <c r="EG60" s="149">
        <v>42.81</v>
      </c>
      <c r="EH60" s="149">
        <v>43.48</v>
      </c>
      <c r="EI60" s="149">
        <v>44.13</v>
      </c>
      <c r="EJ60" s="593">
        <v>44.57</v>
      </c>
      <c r="EK60" s="594">
        <v>44.88</v>
      </c>
      <c r="EL60" s="149">
        <v>44.43</v>
      </c>
      <c r="EM60" s="596">
        <v>44.74</v>
      </c>
      <c r="EN60" s="597">
        <v>45.41</v>
      </c>
      <c r="EO60" s="149">
        <v>45.09</v>
      </c>
      <c r="EP60" s="600">
        <v>45.34</v>
      </c>
      <c r="EQ60" s="601">
        <v>44.89</v>
      </c>
      <c r="ER60" s="602">
        <v>45.16</v>
      </c>
      <c r="ES60" s="149">
        <v>44.45</v>
      </c>
      <c r="ET60" s="149">
        <v>44.01</v>
      </c>
      <c r="EU60" s="149">
        <v>44.54</v>
      </c>
      <c r="EV60" s="149">
        <v>44.14</v>
      </c>
      <c r="EW60" s="283">
        <v>44.58</v>
      </c>
      <c r="EX60" s="284">
        <v>44.27</v>
      </c>
      <c r="EY60" s="286">
        <v>46.04</v>
      </c>
      <c r="EZ60" s="615">
        <v>45.49</v>
      </c>
      <c r="FA60" s="288">
        <v>45.17</v>
      </c>
      <c r="FB60" s="289">
        <v>45.180499999999995</v>
      </c>
      <c r="FC60" s="290">
        <v>45.184999999999988</v>
      </c>
      <c r="FD60" s="291">
        <v>45.5</v>
      </c>
      <c r="FE60" s="292">
        <v>45.91</v>
      </c>
      <c r="FF60" s="293"/>
      <c r="FG60" s="292"/>
      <c r="FH60" s="295"/>
      <c r="FI60" s="296"/>
      <c r="FJ60" s="297"/>
      <c r="FK60" s="298"/>
      <c r="FL60" s="299"/>
      <c r="FM60" s="300"/>
      <c r="FN60" s="301"/>
      <c r="FO60" s="303"/>
      <c r="FP60" s="304"/>
      <c r="FQ60" s="305"/>
      <c r="FR60" s="306"/>
      <c r="FS60" s="307"/>
      <c r="FT60" s="309"/>
      <c r="FU60" s="309"/>
      <c r="FV60" s="310"/>
      <c r="FW60" s="309"/>
      <c r="FX60" s="309"/>
      <c r="FY60" s="313"/>
      <c r="FZ60" s="316"/>
      <c r="GA60" s="316"/>
      <c r="GB60" s="317"/>
      <c r="GC60" s="319"/>
      <c r="GD60" s="319"/>
      <c r="GE60" s="320"/>
      <c r="GF60" s="321"/>
      <c r="GG60" s="323"/>
      <c r="GH60" s="325"/>
      <c r="GI60" s="326"/>
      <c r="GJ60" s="323"/>
      <c r="GK60" s="323"/>
      <c r="GL60" s="323"/>
      <c r="GM60" s="323"/>
      <c r="GN60" s="323"/>
      <c r="GO60" s="323"/>
      <c r="GP60" s="323"/>
      <c r="GQ60" s="321"/>
      <c r="GR60" s="321"/>
      <c r="GS60" s="334"/>
      <c r="GT60" s="336"/>
      <c r="GU60" s="347"/>
      <c r="GV60" s="347"/>
      <c r="GW60" s="347"/>
      <c r="GX60" s="347"/>
      <c r="GY60" s="352"/>
      <c r="GZ60" s="352"/>
      <c r="HA60" s="352"/>
      <c r="HB60" s="352"/>
      <c r="HC60" s="352"/>
      <c r="HD60" s="355"/>
      <c r="HE60" s="359"/>
      <c r="HF60" s="352"/>
      <c r="HG60" s="364"/>
      <c r="HH60" s="369"/>
      <c r="HI60" s="373"/>
      <c r="HJ60" s="375"/>
      <c r="HK60" s="352"/>
      <c r="HL60" s="352"/>
      <c r="HM60" s="352"/>
      <c r="HN60" s="352"/>
      <c r="HO60" s="386"/>
      <c r="HP60" s="390"/>
      <c r="HQ60" s="392"/>
      <c r="HR60" s="395"/>
      <c r="HS60" s="396"/>
      <c r="HT60" s="399"/>
      <c r="HU60" s="390"/>
      <c r="HV60" s="390"/>
      <c r="HW60" s="390"/>
      <c r="HX60" s="390"/>
      <c r="HY60" s="402"/>
      <c r="HZ60" s="404"/>
      <c r="IA60" s="390"/>
      <c r="IB60" s="390"/>
      <c r="IC60" s="390"/>
      <c r="ID60" s="390"/>
      <c r="IE60" s="409"/>
      <c r="IF60" s="413"/>
      <c r="IG60" s="415"/>
      <c r="IH60" s="418"/>
      <c r="II60" s="420"/>
      <c r="IJ60" s="422"/>
      <c r="IK60" s="425"/>
      <c r="IL60" s="427"/>
      <c r="IM60" s="428"/>
      <c r="IN60" s="429"/>
      <c r="IO60" s="431"/>
      <c r="IP60" s="433"/>
      <c r="IQ60" s="434"/>
      <c r="IR60" s="435"/>
      <c r="IS60" s="436"/>
      <c r="IT60" s="437"/>
      <c r="IU60" s="437"/>
      <c r="IV60" s="437"/>
      <c r="IW60" s="437"/>
      <c r="IX60" s="437"/>
      <c r="IY60" s="437"/>
      <c r="IZ60" s="437"/>
      <c r="JA60" s="437"/>
      <c r="JB60" s="437"/>
      <c r="JC60" s="437"/>
      <c r="JD60" s="437"/>
    </row>
    <row r="61" spans="1:264" s="92" customFormat="1" ht="14.1" customHeight="1">
      <c r="A61" s="111">
        <v>-25</v>
      </c>
      <c r="B61" s="110">
        <v>52.96</v>
      </c>
      <c r="C61" s="110">
        <f t="shared" si="8"/>
        <v>0.47999999999999687</v>
      </c>
      <c r="D61" s="110">
        <v>53.44</v>
      </c>
      <c r="E61" s="110">
        <f t="shared" si="9"/>
        <v>0.11999999999999922</v>
      </c>
      <c r="F61" s="140"/>
      <c r="G61" s="141"/>
      <c r="H61" s="141"/>
      <c r="I61" s="142"/>
      <c r="N61" s="590">
        <f t="shared" si="10"/>
        <v>52.96</v>
      </c>
      <c r="O61" s="100">
        <v>29</v>
      </c>
      <c r="P61" s="103">
        <v>3.11</v>
      </c>
      <c r="Q61" s="103">
        <v>-1.67</v>
      </c>
      <c r="R61" s="103">
        <f t="shared" si="0"/>
        <v>1.44</v>
      </c>
      <c r="S61" s="104">
        <v>2.0099999999999998</v>
      </c>
      <c r="T61" s="104">
        <v>-0.81</v>
      </c>
      <c r="U61" s="105">
        <f t="shared" si="1"/>
        <v>1.1999999999999997</v>
      </c>
      <c r="V61" s="103">
        <f t="shared" si="6"/>
        <v>2.3899999999999997</v>
      </c>
      <c r="W61" s="103">
        <f t="shared" si="7"/>
        <v>1.41</v>
      </c>
      <c r="X61" s="103">
        <f t="shared" si="14"/>
        <v>6.0950000000000104</v>
      </c>
      <c r="Y61" s="103">
        <f t="shared" si="14"/>
        <v>49.184999999999995</v>
      </c>
      <c r="Z61" s="103">
        <f t="shared" si="3"/>
        <v>43.089999999999982</v>
      </c>
      <c r="AA61" s="103">
        <f t="shared" si="13"/>
        <v>43.089999999999982</v>
      </c>
      <c r="AB61" s="590">
        <v>43.39</v>
      </c>
      <c r="AC61" s="92">
        <f t="shared" si="5"/>
        <v>0.30000000000001847</v>
      </c>
      <c r="AF61" s="470">
        <v>-5.0600000000000174</v>
      </c>
      <c r="AG61" s="149">
        <v>-2.4145000000000141</v>
      </c>
      <c r="AH61" s="149">
        <v>-1.1158000000000126</v>
      </c>
      <c r="AI61" s="149">
        <v>-0.25000000000001155</v>
      </c>
      <c r="AJ61" s="149">
        <v>-0.26</v>
      </c>
      <c r="AK61" s="149">
        <v>-0.27</v>
      </c>
      <c r="AL61" s="149">
        <v>-0.28000000000000003</v>
      </c>
      <c r="AM61" s="149">
        <v>-0.28999999999999998</v>
      </c>
      <c r="AN61" s="149">
        <v>1.0299999999999923</v>
      </c>
      <c r="AO61" s="149">
        <v>-1.2150000000000025</v>
      </c>
      <c r="AP61" s="149">
        <v>-1.28</v>
      </c>
      <c r="AQ61" s="149">
        <v>1.4819999999999973</v>
      </c>
      <c r="AR61" s="149">
        <v>3.3463499999999953</v>
      </c>
      <c r="AS61" s="149">
        <v>4.5996074999999941</v>
      </c>
      <c r="AT61" s="149">
        <v>5.6249999999999929</v>
      </c>
      <c r="AU61" s="149">
        <v>5.79</v>
      </c>
      <c r="AV61" s="149">
        <v>6.08</v>
      </c>
      <c r="AW61" s="149">
        <v>5.9</v>
      </c>
      <c r="AX61" s="149">
        <v>6.14</v>
      </c>
      <c r="AY61" s="149">
        <v>6.32</v>
      </c>
      <c r="AZ61" s="149">
        <v>6.6</v>
      </c>
      <c r="BA61" s="149">
        <v>5.1794999999999947</v>
      </c>
      <c r="BB61" s="149">
        <v>5.0349999999999877</v>
      </c>
      <c r="BC61" s="149">
        <v>5.34</v>
      </c>
      <c r="BD61" s="149">
        <v>5.5</v>
      </c>
      <c r="BE61" s="149">
        <v>5.7014000000000005</v>
      </c>
      <c r="BF61" s="149">
        <v>8.4725599999999943</v>
      </c>
      <c r="BG61" s="149">
        <v>10.319999999999991</v>
      </c>
      <c r="BH61" s="149">
        <v>10.63</v>
      </c>
      <c r="BI61" s="149">
        <v>10.9</v>
      </c>
      <c r="BJ61" s="149">
        <v>11.12</v>
      </c>
      <c r="BK61" s="502">
        <v>11.869249999999999</v>
      </c>
      <c r="BL61" s="149">
        <v>11.75</v>
      </c>
      <c r="BM61" s="149">
        <v>12.998749999999999</v>
      </c>
      <c r="BN61" s="149">
        <v>13.874999999999988</v>
      </c>
      <c r="BO61" s="149">
        <v>14.29</v>
      </c>
      <c r="BP61" s="149">
        <v>14.69</v>
      </c>
      <c r="BQ61" s="149">
        <v>12.799999999999992</v>
      </c>
      <c r="BR61" s="149">
        <v>13.06</v>
      </c>
      <c r="BS61" s="149">
        <v>13.19</v>
      </c>
      <c r="BT61" s="149">
        <v>13.52</v>
      </c>
      <c r="BU61" s="517">
        <v>13.7912</v>
      </c>
      <c r="BV61" s="149">
        <v>13.65</v>
      </c>
      <c r="BW61" s="149">
        <v>13.51</v>
      </c>
      <c r="BX61" s="149">
        <v>13.71</v>
      </c>
      <c r="BY61" s="149">
        <v>13.82</v>
      </c>
      <c r="BZ61" s="149">
        <v>14.23</v>
      </c>
      <c r="CA61" s="149">
        <v>14.424999999999978</v>
      </c>
      <c r="CB61" s="149">
        <v>14.76</v>
      </c>
      <c r="CC61" s="149">
        <v>15.04</v>
      </c>
      <c r="CD61" s="149">
        <v>14.62</v>
      </c>
      <c r="CE61" s="149">
        <v>15.259999999999993</v>
      </c>
      <c r="CF61" s="149">
        <v>15.47</v>
      </c>
      <c r="CG61" s="149">
        <v>15.72</v>
      </c>
      <c r="CH61" s="149">
        <v>16.03</v>
      </c>
      <c r="CI61" s="149">
        <v>19.734999999999985</v>
      </c>
      <c r="CJ61" s="149">
        <v>20.329999999999998</v>
      </c>
      <c r="CK61" s="149">
        <v>20.429999999999978</v>
      </c>
      <c r="CL61" s="149">
        <v>22.40499999999998</v>
      </c>
      <c r="CM61" s="149">
        <v>24.069999999999993</v>
      </c>
      <c r="CN61" s="149">
        <v>24.33</v>
      </c>
      <c r="CO61" s="541">
        <v>24.82</v>
      </c>
      <c r="CP61" s="541">
        <v>25.972100000000001</v>
      </c>
      <c r="CQ61" s="541">
        <v>26.26</v>
      </c>
      <c r="CR61" s="541">
        <v>26.52</v>
      </c>
      <c r="CS61" s="548">
        <v>26.71</v>
      </c>
      <c r="CT61" s="541">
        <v>27.502000000000002</v>
      </c>
      <c r="CU61" s="541">
        <v>27.72</v>
      </c>
      <c r="CV61" s="541">
        <v>27.86</v>
      </c>
      <c r="CW61" s="541">
        <v>28.422000000000001</v>
      </c>
      <c r="CX61" s="541">
        <v>29.937550000000005</v>
      </c>
      <c r="CY61" s="541">
        <v>30.205000000000005</v>
      </c>
      <c r="CZ61" s="541">
        <v>30.81</v>
      </c>
      <c r="DA61" s="541">
        <v>31.789999999999985</v>
      </c>
      <c r="DB61" s="541">
        <v>32.36</v>
      </c>
      <c r="DC61" s="541">
        <v>34.864999999999995</v>
      </c>
      <c r="DD61" s="541">
        <v>35.25</v>
      </c>
      <c r="DE61" s="541">
        <v>35.029999999999987</v>
      </c>
      <c r="DF61" s="541">
        <v>35.380000000000003</v>
      </c>
      <c r="DG61" s="541">
        <v>35.770000000000003</v>
      </c>
      <c r="DH61" s="541">
        <v>36.436000000000021</v>
      </c>
      <c r="DI61" s="541">
        <v>36.799999999999997</v>
      </c>
      <c r="DJ61" s="541">
        <v>38.104999999999997</v>
      </c>
      <c r="DK61" s="541">
        <v>39.25</v>
      </c>
      <c r="DL61" s="541">
        <v>39.840000000000003</v>
      </c>
      <c r="DM61" s="149">
        <v>40.036000000000001</v>
      </c>
      <c r="DN61" s="149">
        <v>40.17880000000001</v>
      </c>
      <c r="DO61" s="149">
        <v>41.06</v>
      </c>
      <c r="DP61" s="149">
        <v>41.43</v>
      </c>
      <c r="DQ61" s="149">
        <v>41.53</v>
      </c>
      <c r="DR61" s="149">
        <v>41.63</v>
      </c>
      <c r="DS61" s="149">
        <v>42.87</v>
      </c>
      <c r="DT61" s="149">
        <v>43.534999999999997</v>
      </c>
      <c r="DU61" s="574">
        <v>43.8</v>
      </c>
      <c r="DV61" s="149">
        <v>44.24</v>
      </c>
      <c r="DW61" s="149">
        <v>44.68</v>
      </c>
      <c r="DX61" s="149">
        <v>43.367499999999993</v>
      </c>
      <c r="DY61" s="149">
        <v>42.142499999999991</v>
      </c>
      <c r="DZ61" s="149">
        <v>41.131874999999987</v>
      </c>
      <c r="EA61" s="149">
        <v>40.77999999999998</v>
      </c>
      <c r="EB61" s="149">
        <v>40.369999999999997</v>
      </c>
      <c r="EC61" s="149">
        <v>40.85</v>
      </c>
      <c r="ED61" s="149">
        <v>41.3</v>
      </c>
      <c r="EE61" s="149">
        <v>41.67</v>
      </c>
      <c r="EF61" s="149">
        <v>41.92</v>
      </c>
      <c r="EG61" s="149">
        <v>41.58</v>
      </c>
      <c r="EH61" s="149">
        <v>42.319999999999993</v>
      </c>
      <c r="EI61" s="149">
        <v>42.95</v>
      </c>
      <c r="EJ61" s="593">
        <v>43.38</v>
      </c>
      <c r="EK61" s="594">
        <v>43.68</v>
      </c>
      <c r="EL61" s="149">
        <v>43.24</v>
      </c>
      <c r="EM61" s="596">
        <v>43.54</v>
      </c>
      <c r="EN61" s="597">
        <v>44.19</v>
      </c>
      <c r="EO61" s="149">
        <v>43.88</v>
      </c>
      <c r="EP61" s="600">
        <v>44.12</v>
      </c>
      <c r="EQ61" s="601">
        <v>43.68</v>
      </c>
      <c r="ER61" s="602">
        <v>43.94</v>
      </c>
      <c r="ES61" s="149">
        <v>43.26</v>
      </c>
      <c r="ET61" s="149">
        <v>42.83</v>
      </c>
      <c r="EU61" s="149">
        <v>43.34</v>
      </c>
      <c r="EV61" s="149">
        <v>42.95</v>
      </c>
      <c r="EW61" s="283">
        <v>43.38</v>
      </c>
      <c r="EX61" s="284">
        <v>43.08</v>
      </c>
      <c r="EY61" s="286">
        <v>44.8</v>
      </c>
      <c r="EZ61" s="615">
        <v>44.26</v>
      </c>
      <c r="FA61" s="288">
        <v>43.95</v>
      </c>
      <c r="FB61" s="289">
        <v>44.033999999999992</v>
      </c>
      <c r="FC61" s="290">
        <v>44.069999999999986</v>
      </c>
      <c r="FD61" s="291">
        <v>44.38</v>
      </c>
      <c r="FE61" s="292">
        <v>44.78</v>
      </c>
      <c r="FF61" s="293"/>
      <c r="FG61" s="292"/>
      <c r="FH61" s="295"/>
      <c r="FI61" s="296"/>
      <c r="FJ61" s="297"/>
      <c r="FK61" s="298"/>
      <c r="FL61" s="299"/>
      <c r="FM61" s="300"/>
      <c r="FN61" s="301"/>
      <c r="FO61" s="303"/>
      <c r="FP61" s="304"/>
      <c r="FQ61" s="305"/>
      <c r="FR61" s="306"/>
      <c r="FS61" s="307"/>
      <c r="FT61" s="309"/>
      <c r="FU61" s="309"/>
      <c r="FV61" s="310"/>
      <c r="FW61" s="309"/>
      <c r="FX61" s="309"/>
      <c r="FY61" s="313"/>
      <c r="FZ61" s="316"/>
      <c r="GA61" s="316"/>
      <c r="GB61" s="317"/>
      <c r="GC61" s="319"/>
      <c r="GD61" s="319"/>
      <c r="GE61" s="320"/>
      <c r="GF61" s="321"/>
      <c r="GG61" s="323"/>
      <c r="GH61" s="325"/>
      <c r="GI61" s="326"/>
      <c r="GJ61" s="323"/>
      <c r="GK61" s="323"/>
      <c r="GL61" s="323"/>
      <c r="GM61" s="323"/>
      <c r="GN61" s="323"/>
      <c r="GO61" s="323"/>
      <c r="GP61" s="323"/>
      <c r="GQ61" s="321"/>
      <c r="GR61" s="321"/>
      <c r="GS61" s="334"/>
      <c r="GT61" s="336"/>
      <c r="GU61" s="347"/>
      <c r="GV61" s="347"/>
      <c r="GW61" s="347"/>
      <c r="GX61" s="347"/>
      <c r="GY61" s="352"/>
      <c r="GZ61" s="352"/>
      <c r="HA61" s="352"/>
      <c r="HB61" s="352"/>
      <c r="HC61" s="352"/>
      <c r="HD61" s="355"/>
      <c r="HE61" s="359"/>
      <c r="HF61" s="352"/>
      <c r="HG61" s="364"/>
      <c r="HH61" s="369"/>
      <c r="HI61" s="373"/>
      <c r="HJ61" s="375"/>
      <c r="HK61" s="352"/>
      <c r="HL61" s="352"/>
      <c r="HM61" s="352"/>
      <c r="HN61" s="352"/>
      <c r="HO61" s="386"/>
      <c r="HP61" s="390"/>
      <c r="HQ61" s="392"/>
      <c r="HR61" s="395"/>
      <c r="HS61" s="396"/>
      <c r="HT61" s="399"/>
      <c r="HU61" s="390"/>
      <c r="HV61" s="390"/>
      <c r="HW61" s="390"/>
      <c r="HX61" s="390"/>
      <c r="HY61" s="402"/>
      <c r="HZ61" s="404"/>
      <c r="IA61" s="390"/>
      <c r="IB61" s="390"/>
      <c r="IC61" s="390"/>
      <c r="ID61" s="390"/>
      <c r="IE61" s="409"/>
      <c r="IF61" s="413"/>
      <c r="IG61" s="415"/>
      <c r="IH61" s="418"/>
      <c r="II61" s="420"/>
      <c r="IJ61" s="422"/>
      <c r="IK61" s="425"/>
      <c r="IL61" s="427"/>
      <c r="IM61" s="428"/>
      <c r="IN61" s="429"/>
      <c r="IO61" s="431"/>
      <c r="IP61" s="433"/>
      <c r="IQ61" s="434"/>
      <c r="IR61" s="435"/>
      <c r="IS61" s="436"/>
      <c r="IT61" s="437"/>
      <c r="IU61" s="437"/>
      <c r="IV61" s="437"/>
      <c r="IW61" s="437"/>
      <c r="IX61" s="437"/>
      <c r="IY61" s="437"/>
      <c r="IZ61" s="437"/>
      <c r="JA61" s="437"/>
      <c r="JB61" s="437"/>
      <c r="JC61" s="437"/>
      <c r="JD61" s="437"/>
    </row>
    <row r="62" spans="1:264" s="92" customFormat="1" ht="14.1" customHeight="1">
      <c r="A62" s="111">
        <v>-25.5</v>
      </c>
      <c r="B62" s="110">
        <v>51.79</v>
      </c>
      <c r="C62" s="110">
        <f t="shared" si="8"/>
        <v>0.46999999999999886</v>
      </c>
      <c r="D62" s="110">
        <v>52.26</v>
      </c>
      <c r="E62" s="110">
        <f t="shared" si="9"/>
        <v>0.11749999999999972</v>
      </c>
      <c r="F62" s="140"/>
      <c r="G62" s="141"/>
      <c r="H62" s="141"/>
      <c r="I62" s="142"/>
      <c r="N62" s="590">
        <f t="shared" si="10"/>
        <v>51.79</v>
      </c>
      <c r="O62" s="100">
        <v>29.5</v>
      </c>
      <c r="P62" s="103">
        <v>-0.61</v>
      </c>
      <c r="Q62" s="103">
        <v>0.16</v>
      </c>
      <c r="R62" s="103">
        <f t="shared" si="0"/>
        <v>-0.44999999999999996</v>
      </c>
      <c r="S62" s="104">
        <v>0.19</v>
      </c>
      <c r="T62" s="104">
        <v>1.04</v>
      </c>
      <c r="U62" s="105">
        <f t="shared" si="1"/>
        <v>1.23</v>
      </c>
      <c r="V62" s="103">
        <f t="shared" si="6"/>
        <v>-0.38500000000000001</v>
      </c>
      <c r="W62" s="103">
        <f t="shared" si="7"/>
        <v>-0.42500000000000004</v>
      </c>
      <c r="X62" s="103">
        <f t="shared" si="14"/>
        <v>5.7100000000000106</v>
      </c>
      <c r="Y62" s="103">
        <f t="shared" si="14"/>
        <v>48.76</v>
      </c>
      <c r="Z62" s="103">
        <f t="shared" si="3"/>
        <v>43.04999999999999</v>
      </c>
      <c r="AA62" s="103">
        <f t="shared" si="13"/>
        <v>43.04999999999999</v>
      </c>
      <c r="AB62" s="590">
        <v>43.35</v>
      </c>
      <c r="AC62" s="92">
        <f t="shared" si="5"/>
        <v>0.30000000000001137</v>
      </c>
      <c r="AF62" s="470">
        <v>-4.6900000000000173</v>
      </c>
      <c r="AG62" s="149">
        <v>-2.3167500000000141</v>
      </c>
      <c r="AH62" s="149">
        <v>-1.1517000000000126</v>
      </c>
      <c r="AI62" s="149">
        <v>-0.37500000000001155</v>
      </c>
      <c r="AJ62" s="149">
        <v>-0.39</v>
      </c>
      <c r="AK62" s="149">
        <v>-0.41</v>
      </c>
      <c r="AL62" s="149">
        <v>-0.43</v>
      </c>
      <c r="AM62" s="149">
        <v>-0.44</v>
      </c>
      <c r="AN62" s="149">
        <v>0.83999999999999275</v>
      </c>
      <c r="AO62" s="149">
        <v>-1.450000000000002</v>
      </c>
      <c r="AP62" s="149">
        <v>-1.52</v>
      </c>
      <c r="AQ62" s="149">
        <v>0.7779999999999978</v>
      </c>
      <c r="AR62" s="149">
        <v>2.3291499999999958</v>
      </c>
      <c r="AS62" s="149">
        <v>3.3718674999999947</v>
      </c>
      <c r="AT62" s="149">
        <v>4.2249999999999934</v>
      </c>
      <c r="AU62" s="149">
        <v>4.3499999999999996</v>
      </c>
      <c r="AV62" s="149">
        <v>4.57</v>
      </c>
      <c r="AW62" s="149">
        <v>4.43</v>
      </c>
      <c r="AX62" s="149">
        <v>4.6100000000000003</v>
      </c>
      <c r="AY62" s="149">
        <v>4.75</v>
      </c>
      <c r="AZ62" s="149">
        <v>4.96</v>
      </c>
      <c r="BA62" s="149">
        <v>3.9399999999999951</v>
      </c>
      <c r="BB62" s="149">
        <v>4.7149999999999883</v>
      </c>
      <c r="BC62" s="149">
        <v>5</v>
      </c>
      <c r="BD62" s="149">
        <v>5.15</v>
      </c>
      <c r="BE62" s="149">
        <v>5.3407999999999998</v>
      </c>
      <c r="BF62" s="149">
        <v>8.1003199999999964</v>
      </c>
      <c r="BG62" s="149">
        <v>9.9399999999999942</v>
      </c>
      <c r="BH62" s="149">
        <v>10.24</v>
      </c>
      <c r="BI62" s="149">
        <v>10.5</v>
      </c>
      <c r="BJ62" s="149">
        <v>10.71</v>
      </c>
      <c r="BK62" s="502">
        <v>11.44125</v>
      </c>
      <c r="BL62" s="149">
        <v>11.33</v>
      </c>
      <c r="BM62" s="149">
        <v>12.54875</v>
      </c>
      <c r="BN62" s="149">
        <v>13.329999999999988</v>
      </c>
      <c r="BO62" s="149">
        <v>13.73</v>
      </c>
      <c r="BP62" s="149">
        <v>14.11</v>
      </c>
      <c r="BQ62" s="149">
        <v>12.144999999999992</v>
      </c>
      <c r="BR62" s="149">
        <v>12.39</v>
      </c>
      <c r="BS62" s="149">
        <v>12.51</v>
      </c>
      <c r="BT62" s="149">
        <v>12.82</v>
      </c>
      <c r="BU62" s="517">
        <v>13.074400000000001</v>
      </c>
      <c r="BV62" s="149">
        <v>12.94</v>
      </c>
      <c r="BW62" s="149">
        <v>12.81</v>
      </c>
      <c r="BX62" s="149">
        <v>13</v>
      </c>
      <c r="BY62" s="149">
        <v>13.1</v>
      </c>
      <c r="BZ62" s="149">
        <v>13.47</v>
      </c>
      <c r="CA62" s="149">
        <v>13.644999999999978</v>
      </c>
      <c r="CB62" s="149">
        <v>13.96</v>
      </c>
      <c r="CC62" s="149">
        <v>14.23</v>
      </c>
      <c r="CD62" s="149">
        <v>13.83</v>
      </c>
      <c r="CE62" s="149">
        <v>14.504999999999995</v>
      </c>
      <c r="CF62" s="149">
        <v>14.71</v>
      </c>
      <c r="CG62" s="149">
        <v>14.95</v>
      </c>
      <c r="CH62" s="149">
        <v>15.25</v>
      </c>
      <c r="CI62" s="149">
        <v>19.004999999999988</v>
      </c>
      <c r="CJ62" s="149">
        <v>19.579999999999998</v>
      </c>
      <c r="CK62" s="149">
        <v>19.689999999999976</v>
      </c>
      <c r="CL62" s="149">
        <v>21.602499999999978</v>
      </c>
      <c r="CM62" s="149">
        <v>23.144999999999996</v>
      </c>
      <c r="CN62" s="149">
        <v>23.4</v>
      </c>
      <c r="CO62" s="541">
        <v>23.87</v>
      </c>
      <c r="CP62" s="541">
        <v>24.968800000000002</v>
      </c>
      <c r="CQ62" s="541">
        <v>25.24</v>
      </c>
      <c r="CR62" s="541">
        <v>25.49</v>
      </c>
      <c r="CS62" s="548">
        <v>25.67</v>
      </c>
      <c r="CT62" s="541">
        <v>26.427500000000002</v>
      </c>
      <c r="CU62" s="541">
        <v>26.64</v>
      </c>
      <c r="CV62" s="541">
        <v>26.77</v>
      </c>
      <c r="CW62" s="541">
        <v>27.306000000000001</v>
      </c>
      <c r="CX62" s="541">
        <v>28.847900000000006</v>
      </c>
      <c r="CY62" s="541">
        <v>29.120000000000008</v>
      </c>
      <c r="CZ62" s="541">
        <v>29.7</v>
      </c>
      <c r="DA62" s="541">
        <v>30.609999999999989</v>
      </c>
      <c r="DB62" s="541">
        <v>31.16</v>
      </c>
      <c r="DC62" s="541">
        <v>33.634999999999991</v>
      </c>
      <c r="DD62" s="541">
        <v>34</v>
      </c>
      <c r="DE62" s="541">
        <v>33.799999999999983</v>
      </c>
      <c r="DF62" s="541">
        <v>34.14</v>
      </c>
      <c r="DG62" s="541">
        <v>34.520000000000003</v>
      </c>
      <c r="DH62" s="541">
        <v>35.168000000000021</v>
      </c>
      <c r="DI62" s="541">
        <v>35.520000000000003</v>
      </c>
      <c r="DJ62" s="541">
        <v>36.9</v>
      </c>
      <c r="DK62" s="541">
        <v>38.01</v>
      </c>
      <c r="DL62" s="541">
        <v>38.58</v>
      </c>
      <c r="DM62" s="149">
        <v>38.866999999999997</v>
      </c>
      <c r="DN62" s="149">
        <v>39.076099999999997</v>
      </c>
      <c r="DO62" s="149">
        <v>39.94</v>
      </c>
      <c r="DP62" s="149">
        <v>40.200000000000003</v>
      </c>
      <c r="DQ62" s="149">
        <v>40.36</v>
      </c>
      <c r="DR62" s="149">
        <v>40.51</v>
      </c>
      <c r="DS62" s="149">
        <v>41.63</v>
      </c>
      <c r="DT62" s="149">
        <v>42.234999999999999</v>
      </c>
      <c r="DU62" s="574">
        <v>42.49</v>
      </c>
      <c r="DV62" s="149">
        <v>42.91</v>
      </c>
      <c r="DW62" s="149">
        <v>43.34</v>
      </c>
      <c r="DX62" s="149">
        <v>42.072499999999998</v>
      </c>
      <c r="DY62" s="149">
        <v>40.889499999999991</v>
      </c>
      <c r="DZ62" s="149">
        <v>39.913524999999986</v>
      </c>
      <c r="EA62" s="149">
        <v>39.65499999999998</v>
      </c>
      <c r="EB62" s="149">
        <v>39.26</v>
      </c>
      <c r="EC62" s="149">
        <v>39.729999999999997</v>
      </c>
      <c r="ED62" s="149">
        <v>40.17</v>
      </c>
      <c r="EE62" s="149">
        <v>40.53</v>
      </c>
      <c r="EF62" s="149">
        <v>40.770000000000003</v>
      </c>
      <c r="EG62" s="149">
        <v>40.44</v>
      </c>
      <c r="EH62" s="149">
        <v>41.189999999999991</v>
      </c>
      <c r="EI62" s="149">
        <v>41.81</v>
      </c>
      <c r="EJ62" s="593">
        <v>42.23</v>
      </c>
      <c r="EK62" s="594">
        <v>42.53</v>
      </c>
      <c r="EL62" s="149">
        <v>42.1</v>
      </c>
      <c r="EM62" s="596">
        <v>42.39</v>
      </c>
      <c r="EN62" s="597">
        <v>43.03</v>
      </c>
      <c r="EO62" s="149">
        <v>42.73</v>
      </c>
      <c r="EP62" s="600">
        <v>42.97</v>
      </c>
      <c r="EQ62" s="601">
        <v>42.54</v>
      </c>
      <c r="ER62" s="602">
        <v>42.8</v>
      </c>
      <c r="ES62" s="149">
        <v>42.12</v>
      </c>
      <c r="ET62" s="149">
        <v>41.7</v>
      </c>
      <c r="EU62" s="149">
        <v>42.2</v>
      </c>
      <c r="EV62" s="149">
        <v>41.82</v>
      </c>
      <c r="EW62" s="283">
        <v>42.24</v>
      </c>
      <c r="EX62" s="284">
        <v>41.94</v>
      </c>
      <c r="EY62" s="286">
        <v>43.62</v>
      </c>
      <c r="EZ62" s="615">
        <v>43.1</v>
      </c>
      <c r="FA62" s="288">
        <v>42.8</v>
      </c>
      <c r="FB62" s="289">
        <v>43.002999999999986</v>
      </c>
      <c r="FC62" s="290">
        <v>43.089999999999982</v>
      </c>
      <c r="FD62" s="291">
        <v>43.39</v>
      </c>
      <c r="FE62" s="292">
        <v>43.78</v>
      </c>
      <c r="FF62" s="293"/>
      <c r="FG62" s="292"/>
      <c r="FH62" s="295"/>
      <c r="FI62" s="296"/>
      <c r="FJ62" s="297"/>
      <c r="FK62" s="298"/>
      <c r="FL62" s="299"/>
      <c r="FM62" s="300"/>
      <c r="FN62" s="301"/>
      <c r="FO62" s="303"/>
      <c r="FP62" s="304"/>
      <c r="FQ62" s="305"/>
      <c r="FR62" s="306"/>
      <c r="FS62" s="307"/>
      <c r="FT62" s="309"/>
      <c r="FU62" s="309"/>
      <c r="FV62" s="310"/>
      <c r="FW62" s="309"/>
      <c r="FX62" s="309"/>
      <c r="FY62" s="313"/>
      <c r="FZ62" s="316"/>
      <c r="GA62" s="316"/>
      <c r="GB62" s="317"/>
      <c r="GC62" s="319"/>
      <c r="GD62" s="319"/>
      <c r="GE62" s="320"/>
      <c r="GF62" s="321"/>
      <c r="GG62" s="323"/>
      <c r="GH62" s="325"/>
      <c r="GI62" s="326"/>
      <c r="GJ62" s="323"/>
      <c r="GK62" s="323"/>
      <c r="GL62" s="323"/>
      <c r="GM62" s="323"/>
      <c r="GN62" s="323"/>
      <c r="GO62" s="323"/>
      <c r="GP62" s="323"/>
      <c r="GQ62" s="321"/>
      <c r="GR62" s="321"/>
      <c r="GS62" s="334"/>
      <c r="GT62" s="336"/>
      <c r="GU62" s="347"/>
      <c r="GV62" s="347"/>
      <c r="GW62" s="347"/>
      <c r="GX62" s="347"/>
      <c r="GY62" s="352"/>
      <c r="GZ62" s="352"/>
      <c r="HA62" s="352"/>
      <c r="HB62" s="352"/>
      <c r="HC62" s="352"/>
      <c r="HD62" s="355"/>
      <c r="HE62" s="359"/>
      <c r="HF62" s="352"/>
      <c r="HG62" s="364"/>
      <c r="HH62" s="369"/>
      <c r="HI62" s="373"/>
      <c r="HJ62" s="375"/>
      <c r="HK62" s="352"/>
      <c r="HL62" s="352"/>
      <c r="HM62" s="352"/>
      <c r="HN62" s="352"/>
      <c r="HO62" s="386"/>
      <c r="HP62" s="390"/>
      <c r="HQ62" s="392"/>
      <c r="HR62" s="395"/>
      <c r="HS62" s="396"/>
      <c r="HT62" s="399"/>
      <c r="HU62" s="390"/>
      <c r="HV62" s="390"/>
      <c r="HW62" s="390"/>
      <c r="HX62" s="390"/>
      <c r="HY62" s="402"/>
      <c r="HZ62" s="404"/>
      <c r="IA62" s="390"/>
      <c r="IB62" s="390"/>
      <c r="IC62" s="390"/>
      <c r="ID62" s="390"/>
      <c r="IE62" s="409"/>
      <c r="IF62" s="413"/>
      <c r="IG62" s="415"/>
      <c r="IH62" s="418"/>
      <c r="II62" s="420"/>
      <c r="IJ62" s="422"/>
      <c r="IK62" s="425"/>
      <c r="IL62" s="427"/>
      <c r="IM62" s="428"/>
      <c r="IN62" s="429"/>
      <c r="IO62" s="431"/>
      <c r="IP62" s="433"/>
      <c r="IQ62" s="434"/>
      <c r="IR62" s="435"/>
      <c r="IS62" s="436"/>
      <c r="IT62" s="437"/>
      <c r="IU62" s="437"/>
      <c r="IV62" s="437"/>
      <c r="IW62" s="437"/>
      <c r="IX62" s="437"/>
      <c r="IY62" s="437"/>
      <c r="IZ62" s="437"/>
      <c r="JA62" s="437"/>
      <c r="JB62" s="437"/>
      <c r="JC62" s="437"/>
      <c r="JD62" s="437"/>
    </row>
    <row r="63" spans="1:264" s="92" customFormat="1" ht="14.1" customHeight="1">
      <c r="A63" s="111">
        <v>-26</v>
      </c>
      <c r="B63" s="110">
        <v>50.41</v>
      </c>
      <c r="C63" s="110">
        <f t="shared" si="8"/>
        <v>0.45000000000000284</v>
      </c>
      <c r="D63" s="110">
        <v>50.86</v>
      </c>
      <c r="E63" s="110">
        <f t="shared" si="9"/>
        <v>0.11250000000000071</v>
      </c>
      <c r="F63" s="140"/>
      <c r="G63" s="141"/>
      <c r="H63" s="141"/>
      <c r="I63" s="142"/>
      <c r="N63" s="590">
        <f t="shared" si="10"/>
        <v>50.41</v>
      </c>
      <c r="O63" s="100">
        <v>30</v>
      </c>
      <c r="P63" s="103">
        <v>-3.39</v>
      </c>
      <c r="Q63" s="103">
        <v>4.72</v>
      </c>
      <c r="R63" s="103">
        <f t="shared" si="0"/>
        <v>1.3299999999999996</v>
      </c>
      <c r="S63" s="104">
        <v>-4.49</v>
      </c>
      <c r="T63" s="104">
        <v>5.75</v>
      </c>
      <c r="U63" s="105">
        <f t="shared" si="1"/>
        <v>1.2599999999999998</v>
      </c>
      <c r="V63" s="103">
        <f t="shared" si="6"/>
        <v>-4.0549999999999997</v>
      </c>
      <c r="W63" s="103">
        <f t="shared" si="7"/>
        <v>-5.12</v>
      </c>
      <c r="X63" s="103">
        <f t="shared" si="14"/>
        <v>1.6550000000000109</v>
      </c>
      <c r="Y63" s="103">
        <f t="shared" si="14"/>
        <v>43.64</v>
      </c>
      <c r="Z63" s="103">
        <f t="shared" si="3"/>
        <v>41.984999999999992</v>
      </c>
      <c r="AA63" s="103">
        <f t="shared" si="13"/>
        <v>41.984999999999992</v>
      </c>
      <c r="AB63" s="590">
        <v>42.28</v>
      </c>
      <c r="AC63" s="92">
        <f t="shared" si="5"/>
        <v>0.29500000000000881</v>
      </c>
      <c r="AF63" s="470">
        <v>-3.9000000000000172</v>
      </c>
      <c r="AG63" s="149">
        <v>-1.5955000000000137</v>
      </c>
      <c r="AH63" s="149">
        <v>-0.46420000000001238</v>
      </c>
      <c r="AI63" s="149">
        <v>0.28999999999998849</v>
      </c>
      <c r="AJ63" s="149">
        <v>0.3</v>
      </c>
      <c r="AK63" s="149">
        <v>0.32</v>
      </c>
      <c r="AL63" s="149">
        <v>0.33</v>
      </c>
      <c r="AM63" s="149">
        <v>0.34</v>
      </c>
      <c r="AN63" s="149">
        <v>1.5999999999999925</v>
      </c>
      <c r="AO63" s="149">
        <v>-0.80000000000000249</v>
      </c>
      <c r="AP63" s="149">
        <v>-0.84</v>
      </c>
      <c r="AQ63" s="149">
        <v>0.98399999999999721</v>
      </c>
      <c r="AR63" s="149">
        <v>2.215199999999995</v>
      </c>
      <c r="AS63" s="149">
        <v>3.0428399999999938</v>
      </c>
      <c r="AT63" s="149">
        <v>3.7199999999999926</v>
      </c>
      <c r="AU63" s="149">
        <v>3.83</v>
      </c>
      <c r="AV63" s="149">
        <v>4.0199999999999996</v>
      </c>
      <c r="AW63" s="149">
        <v>3.9</v>
      </c>
      <c r="AX63" s="149">
        <v>4.0599999999999996</v>
      </c>
      <c r="AY63" s="149">
        <v>4.18</v>
      </c>
      <c r="AZ63" s="149">
        <v>4.37</v>
      </c>
      <c r="BA63" s="149">
        <v>3.720499999999995</v>
      </c>
      <c r="BB63" s="149">
        <v>5.3499999999999881</v>
      </c>
      <c r="BC63" s="149">
        <v>5.67</v>
      </c>
      <c r="BD63" s="149">
        <v>5.84</v>
      </c>
      <c r="BE63" s="149">
        <v>6.0519999999999996</v>
      </c>
      <c r="BF63" s="149">
        <v>8.7747999999999955</v>
      </c>
      <c r="BG63" s="149">
        <v>10.589999999999993</v>
      </c>
      <c r="BH63" s="149">
        <v>10.91</v>
      </c>
      <c r="BI63" s="149">
        <v>11.18</v>
      </c>
      <c r="BJ63" s="149">
        <v>11.4</v>
      </c>
      <c r="BK63" s="502">
        <v>12.113250000000001</v>
      </c>
      <c r="BL63" s="149">
        <v>11.99</v>
      </c>
      <c r="BM63" s="149">
        <v>13.178750000000001</v>
      </c>
      <c r="BN63" s="149">
        <v>13.779999999999987</v>
      </c>
      <c r="BO63" s="149">
        <v>14.19</v>
      </c>
      <c r="BP63" s="149">
        <v>14.59</v>
      </c>
      <c r="BQ63" s="149">
        <v>12.499999999999989</v>
      </c>
      <c r="BR63" s="149">
        <v>12.75</v>
      </c>
      <c r="BS63" s="149">
        <v>12.88</v>
      </c>
      <c r="BT63" s="149">
        <v>13.2</v>
      </c>
      <c r="BU63" s="517">
        <v>13.432799999999999</v>
      </c>
      <c r="BV63" s="149">
        <v>13.3</v>
      </c>
      <c r="BW63" s="149">
        <v>13.17</v>
      </c>
      <c r="BX63" s="149">
        <v>13.37</v>
      </c>
      <c r="BY63" s="149">
        <v>13.48</v>
      </c>
      <c r="BZ63" s="149">
        <v>13.8</v>
      </c>
      <c r="CA63" s="149">
        <v>13.944999999999975</v>
      </c>
      <c r="CB63" s="149">
        <v>14.27</v>
      </c>
      <c r="CC63" s="149">
        <v>14.55</v>
      </c>
      <c r="CD63" s="149">
        <v>14.14</v>
      </c>
      <c r="CE63" s="149">
        <v>14.839999999999993</v>
      </c>
      <c r="CF63" s="149">
        <v>15.05</v>
      </c>
      <c r="CG63" s="149">
        <v>15.29</v>
      </c>
      <c r="CH63" s="149">
        <v>15.6</v>
      </c>
      <c r="CI63" s="149">
        <v>19.344999999999985</v>
      </c>
      <c r="CJ63" s="149">
        <v>19.93</v>
      </c>
      <c r="CK63" s="149">
        <v>20.004999999999974</v>
      </c>
      <c r="CL63" s="149">
        <v>21.842499999999973</v>
      </c>
      <c r="CM63" s="149">
        <v>23.314999999999994</v>
      </c>
      <c r="CN63" s="149">
        <v>23.57</v>
      </c>
      <c r="CO63" s="541">
        <v>24.04</v>
      </c>
      <c r="CP63" s="541">
        <v>25.052699999999998</v>
      </c>
      <c r="CQ63" s="541">
        <v>25.33</v>
      </c>
      <c r="CR63" s="541">
        <v>25.58</v>
      </c>
      <c r="CS63" s="548">
        <v>25.76</v>
      </c>
      <c r="CT63" s="541">
        <v>26.493500000000004</v>
      </c>
      <c r="CU63" s="541">
        <v>26.71</v>
      </c>
      <c r="CV63" s="541">
        <v>26.84</v>
      </c>
      <c r="CW63" s="541">
        <v>27.334</v>
      </c>
      <c r="CX63" s="541">
        <v>28.835100000000004</v>
      </c>
      <c r="CY63" s="541">
        <v>29.100000000000005</v>
      </c>
      <c r="CZ63" s="541">
        <v>29.68</v>
      </c>
      <c r="DA63" s="541">
        <v>30.56999999999999</v>
      </c>
      <c r="DB63" s="541">
        <v>31.12</v>
      </c>
      <c r="DC63" s="541">
        <v>33.524999999999999</v>
      </c>
      <c r="DD63" s="541">
        <v>33.89</v>
      </c>
      <c r="DE63" s="541">
        <v>33.644999999999989</v>
      </c>
      <c r="DF63" s="541">
        <v>33.979999999999997</v>
      </c>
      <c r="DG63" s="541">
        <v>34.35</v>
      </c>
      <c r="DH63" s="541">
        <v>34.984500000000011</v>
      </c>
      <c r="DI63" s="541">
        <v>35.33</v>
      </c>
      <c r="DJ63" s="541">
        <v>36.845000000000006</v>
      </c>
      <c r="DK63" s="541">
        <v>37.950000000000003</v>
      </c>
      <c r="DL63" s="541">
        <v>38.520000000000003</v>
      </c>
      <c r="DM63" s="149">
        <v>38.898000000000003</v>
      </c>
      <c r="DN63" s="149">
        <v>39.173400000000001</v>
      </c>
      <c r="DO63" s="149">
        <v>40.04</v>
      </c>
      <c r="DP63" s="149">
        <v>40.15</v>
      </c>
      <c r="DQ63" s="149">
        <v>40.42</v>
      </c>
      <c r="DR63" s="149">
        <v>40.68</v>
      </c>
      <c r="DS63" s="149">
        <v>41.57</v>
      </c>
      <c r="DT63" s="149">
        <v>42.045000000000002</v>
      </c>
      <c r="DU63" s="574">
        <v>42.3</v>
      </c>
      <c r="DV63" s="149">
        <v>42.72</v>
      </c>
      <c r="DW63" s="149">
        <v>43.15</v>
      </c>
      <c r="DX63" s="149">
        <v>41.897499999999994</v>
      </c>
      <c r="DY63" s="149">
        <v>40.728499999999997</v>
      </c>
      <c r="DZ63" s="149">
        <v>39.764074999999998</v>
      </c>
      <c r="EA63" s="149">
        <v>39.539999999999985</v>
      </c>
      <c r="EB63" s="149">
        <v>39.14</v>
      </c>
      <c r="EC63" s="149">
        <v>39.61</v>
      </c>
      <c r="ED63" s="149">
        <v>40.049999999999997</v>
      </c>
      <c r="EE63" s="149">
        <v>40.409999999999997</v>
      </c>
      <c r="EF63" s="149">
        <v>40.65</v>
      </c>
      <c r="EG63" s="149">
        <v>40.32</v>
      </c>
      <c r="EH63" s="149">
        <v>41.12</v>
      </c>
      <c r="EI63" s="149">
        <v>41.74</v>
      </c>
      <c r="EJ63" s="593">
        <v>42.16</v>
      </c>
      <c r="EK63" s="594">
        <v>42.46</v>
      </c>
      <c r="EL63" s="149">
        <v>42.04</v>
      </c>
      <c r="EM63" s="596">
        <v>42.33</v>
      </c>
      <c r="EN63" s="597">
        <v>42.96</v>
      </c>
      <c r="EO63" s="149">
        <v>42.66</v>
      </c>
      <c r="EP63" s="600">
        <v>42.89</v>
      </c>
      <c r="EQ63" s="601">
        <v>42.46</v>
      </c>
      <c r="ER63" s="602">
        <v>42.71</v>
      </c>
      <c r="ES63" s="149">
        <v>42.04</v>
      </c>
      <c r="ET63" s="149">
        <v>41.62</v>
      </c>
      <c r="EU63" s="149">
        <v>42.12</v>
      </c>
      <c r="EV63" s="149">
        <v>41.74</v>
      </c>
      <c r="EW63" s="283">
        <v>42.16</v>
      </c>
      <c r="EX63" s="284">
        <v>41.86</v>
      </c>
      <c r="EY63" s="286">
        <v>43.53</v>
      </c>
      <c r="EZ63" s="615">
        <v>43.01</v>
      </c>
      <c r="FA63" s="288">
        <v>42.71</v>
      </c>
      <c r="FB63" s="289">
        <v>42.947999999999993</v>
      </c>
      <c r="FC63" s="290">
        <v>43.04999999999999</v>
      </c>
      <c r="FD63" s="291">
        <v>43.35</v>
      </c>
      <c r="FE63" s="292">
        <v>43.74</v>
      </c>
      <c r="FF63" s="293"/>
      <c r="FG63" s="292"/>
      <c r="FH63" s="295"/>
      <c r="FI63" s="296"/>
      <c r="FJ63" s="297"/>
      <c r="FK63" s="298"/>
      <c r="FL63" s="299"/>
      <c r="FM63" s="300"/>
      <c r="FN63" s="301"/>
      <c r="FO63" s="303"/>
      <c r="FP63" s="304"/>
      <c r="FQ63" s="305"/>
      <c r="FR63" s="306"/>
      <c r="FS63" s="307"/>
      <c r="FT63" s="309"/>
      <c r="FU63" s="309"/>
      <c r="FV63" s="310"/>
      <c r="FW63" s="309"/>
      <c r="FX63" s="309"/>
      <c r="FY63" s="313"/>
      <c r="FZ63" s="316"/>
      <c r="GA63" s="316"/>
      <c r="GB63" s="317"/>
      <c r="GC63" s="319"/>
      <c r="GD63" s="319"/>
      <c r="GE63" s="320"/>
      <c r="GF63" s="321"/>
      <c r="GG63" s="323"/>
      <c r="GH63" s="325"/>
      <c r="GI63" s="326"/>
      <c r="GJ63" s="323"/>
      <c r="GK63" s="323"/>
      <c r="GL63" s="323"/>
      <c r="GM63" s="323"/>
      <c r="GN63" s="323"/>
      <c r="GO63" s="323"/>
      <c r="GP63" s="323"/>
      <c r="GQ63" s="321"/>
      <c r="GR63" s="321"/>
      <c r="GS63" s="334"/>
      <c r="GT63" s="336"/>
      <c r="GU63" s="347"/>
      <c r="GV63" s="347"/>
      <c r="GW63" s="347"/>
      <c r="GX63" s="347"/>
      <c r="GY63" s="352"/>
      <c r="GZ63" s="352"/>
      <c r="HA63" s="352"/>
      <c r="HB63" s="352"/>
      <c r="HC63" s="352"/>
      <c r="HD63" s="355"/>
      <c r="HE63" s="359"/>
      <c r="HF63" s="352"/>
      <c r="HG63" s="364"/>
      <c r="HH63" s="369"/>
      <c r="HI63" s="373"/>
      <c r="HJ63" s="375"/>
      <c r="HK63" s="352"/>
      <c r="HL63" s="352"/>
      <c r="HM63" s="352"/>
      <c r="HN63" s="352"/>
      <c r="HO63" s="386"/>
      <c r="HP63" s="390"/>
      <c r="HQ63" s="392"/>
      <c r="HR63" s="395"/>
      <c r="HS63" s="396"/>
      <c r="HT63" s="399"/>
      <c r="HU63" s="390"/>
      <c r="HV63" s="390"/>
      <c r="HW63" s="390"/>
      <c r="HX63" s="390"/>
      <c r="HY63" s="402"/>
      <c r="HZ63" s="404"/>
      <c r="IA63" s="390"/>
      <c r="IB63" s="390"/>
      <c r="IC63" s="390"/>
      <c r="ID63" s="390"/>
      <c r="IE63" s="409"/>
      <c r="IF63" s="413"/>
      <c r="IG63" s="415"/>
      <c r="IH63" s="418"/>
      <c r="II63" s="420"/>
      <c r="IJ63" s="422"/>
      <c r="IK63" s="425"/>
      <c r="IL63" s="427"/>
      <c r="IM63" s="428"/>
      <c r="IN63" s="429"/>
      <c r="IO63" s="431"/>
      <c r="IP63" s="433"/>
      <c r="IQ63" s="434"/>
      <c r="IR63" s="435"/>
      <c r="IS63" s="436"/>
      <c r="IT63" s="437"/>
      <c r="IU63" s="437"/>
      <c r="IV63" s="437"/>
      <c r="IW63" s="437"/>
      <c r="IX63" s="437"/>
      <c r="IY63" s="437"/>
      <c r="IZ63" s="437"/>
      <c r="JA63" s="437"/>
      <c r="JB63" s="437"/>
      <c r="JC63" s="437"/>
      <c r="JD63" s="437"/>
    </row>
    <row r="64" spans="1:264" s="92" customFormat="1" ht="14.1" customHeight="1">
      <c r="A64" s="111">
        <v>-26.5</v>
      </c>
      <c r="B64" s="110">
        <v>49.12</v>
      </c>
      <c r="C64" s="110">
        <f t="shared" si="8"/>
        <v>0.44000000000000483</v>
      </c>
      <c r="D64" s="110">
        <v>49.56</v>
      </c>
      <c r="E64" s="110">
        <f t="shared" si="9"/>
        <v>0.11000000000000121</v>
      </c>
      <c r="F64" s="140"/>
      <c r="G64" s="141"/>
      <c r="H64" s="141"/>
      <c r="I64" s="142"/>
      <c r="N64" s="590">
        <f t="shared" si="10"/>
        <v>49.12</v>
      </c>
      <c r="O64" s="100">
        <v>30.5</v>
      </c>
      <c r="P64" s="103">
        <v>-8.84</v>
      </c>
      <c r="Q64" s="103">
        <v>10.25</v>
      </c>
      <c r="R64" s="103">
        <f t="shared" si="0"/>
        <v>1.4100000000000001</v>
      </c>
      <c r="S64" s="104">
        <v>-9.8000000000000007</v>
      </c>
      <c r="T64" s="104">
        <v>11.1</v>
      </c>
      <c r="U64" s="105">
        <f t="shared" si="1"/>
        <v>1.2999999999999989</v>
      </c>
      <c r="V64" s="103">
        <f t="shared" si="6"/>
        <v>-9.5449999999999999</v>
      </c>
      <c r="W64" s="103">
        <f t="shared" si="7"/>
        <v>-10.45</v>
      </c>
      <c r="X64" s="103">
        <f t="shared" si="14"/>
        <v>-7.889999999999989</v>
      </c>
      <c r="Y64" s="103">
        <f t="shared" si="14"/>
        <v>33.19</v>
      </c>
      <c r="Z64" s="103">
        <f t="shared" si="3"/>
        <v>41.079999999999984</v>
      </c>
      <c r="AA64" s="103">
        <f t="shared" si="13"/>
        <v>41.079999999999984</v>
      </c>
      <c r="AB64" s="590">
        <v>41.37</v>
      </c>
      <c r="AC64" s="92">
        <f t="shared" si="5"/>
        <v>0.29000000000001336</v>
      </c>
      <c r="AF64" s="470">
        <v>-3.9550000000000178</v>
      </c>
      <c r="AG64" s="149">
        <v>-1.6972500000000146</v>
      </c>
      <c r="AH64" s="149">
        <v>-0.58890000000001308</v>
      </c>
      <c r="AI64" s="149">
        <v>0.14999999999998792</v>
      </c>
      <c r="AJ64" s="149">
        <v>0.16</v>
      </c>
      <c r="AK64" s="149">
        <v>0.17</v>
      </c>
      <c r="AL64" s="149">
        <v>0.18</v>
      </c>
      <c r="AM64" s="149">
        <v>0.19</v>
      </c>
      <c r="AN64" s="149">
        <v>1.4849999999999923</v>
      </c>
      <c r="AO64" s="149">
        <v>-1.0300000000000029</v>
      </c>
      <c r="AP64" s="149">
        <v>-1.08</v>
      </c>
      <c r="AQ64" s="149">
        <v>0.39999999999999725</v>
      </c>
      <c r="AR64" s="149">
        <v>1.3989999999999954</v>
      </c>
      <c r="AS64" s="149">
        <v>2.0705499999999941</v>
      </c>
      <c r="AT64" s="149">
        <v>2.619999999999993</v>
      </c>
      <c r="AU64" s="149">
        <v>2.7</v>
      </c>
      <c r="AV64" s="149">
        <v>2.84</v>
      </c>
      <c r="AW64" s="149">
        <v>2.75</v>
      </c>
      <c r="AX64" s="149">
        <v>2.86</v>
      </c>
      <c r="AY64" s="149">
        <v>2.95</v>
      </c>
      <c r="AZ64" s="149">
        <v>3.08</v>
      </c>
      <c r="BA64" s="149">
        <v>2.7259999999999946</v>
      </c>
      <c r="BB64" s="149">
        <v>5.0749999999999877</v>
      </c>
      <c r="BC64" s="149">
        <v>5.38</v>
      </c>
      <c r="BD64" s="149">
        <v>5.54</v>
      </c>
      <c r="BE64" s="149">
        <v>5.7414000000000005</v>
      </c>
      <c r="BF64" s="149">
        <v>8.4825599999999959</v>
      </c>
      <c r="BG64" s="149">
        <v>10.309999999999992</v>
      </c>
      <c r="BH64" s="149">
        <v>10.62</v>
      </c>
      <c r="BI64" s="149">
        <v>10.89</v>
      </c>
      <c r="BJ64" s="149">
        <v>11.11</v>
      </c>
      <c r="BK64" s="502">
        <v>11.805249999999999</v>
      </c>
      <c r="BL64" s="149">
        <v>11.69</v>
      </c>
      <c r="BM64" s="149">
        <v>12.848749999999999</v>
      </c>
      <c r="BN64" s="149">
        <v>13.394999999999989</v>
      </c>
      <c r="BO64" s="149">
        <v>13.8</v>
      </c>
      <c r="BP64" s="149">
        <v>14.19</v>
      </c>
      <c r="BQ64" s="149">
        <v>11.934999999999988</v>
      </c>
      <c r="BR64" s="149">
        <v>12.17</v>
      </c>
      <c r="BS64" s="149">
        <v>12.29</v>
      </c>
      <c r="BT64" s="149">
        <v>12.6</v>
      </c>
      <c r="BU64" s="517">
        <v>12.804</v>
      </c>
      <c r="BV64" s="149">
        <v>12.68</v>
      </c>
      <c r="BW64" s="149">
        <v>12.55</v>
      </c>
      <c r="BX64" s="149">
        <v>12.74</v>
      </c>
      <c r="BY64" s="149">
        <v>12.84</v>
      </c>
      <c r="BZ64" s="149">
        <v>13.16</v>
      </c>
      <c r="CA64" s="149">
        <v>13.309999999999977</v>
      </c>
      <c r="CB64" s="149">
        <v>13.62</v>
      </c>
      <c r="CC64" s="149">
        <v>13.88</v>
      </c>
      <c r="CD64" s="149">
        <v>13.49</v>
      </c>
      <c r="CE64" s="149">
        <v>14.299999999999994</v>
      </c>
      <c r="CF64" s="149">
        <v>14.5</v>
      </c>
      <c r="CG64" s="149">
        <v>14.73</v>
      </c>
      <c r="CH64" s="149">
        <v>15.02</v>
      </c>
      <c r="CI64" s="149">
        <v>18.754999999999985</v>
      </c>
      <c r="CJ64" s="149">
        <v>19.32</v>
      </c>
      <c r="CK64" s="149">
        <v>19.419999999999973</v>
      </c>
      <c r="CL64" s="149">
        <v>21.182499999999973</v>
      </c>
      <c r="CM64" s="149">
        <v>22.674999999999994</v>
      </c>
      <c r="CN64" s="149">
        <v>22.92</v>
      </c>
      <c r="CO64" s="541">
        <v>23.38</v>
      </c>
      <c r="CP64" s="541">
        <v>24.331199999999999</v>
      </c>
      <c r="CQ64" s="541">
        <v>24.6</v>
      </c>
      <c r="CR64" s="541">
        <v>24.85</v>
      </c>
      <c r="CS64" s="548">
        <v>25.02</v>
      </c>
      <c r="CT64" s="541">
        <v>25.723500000000001</v>
      </c>
      <c r="CU64" s="541">
        <v>25.93</v>
      </c>
      <c r="CV64" s="541">
        <v>26.06</v>
      </c>
      <c r="CW64" s="541">
        <v>26.523999999999997</v>
      </c>
      <c r="CX64" s="541">
        <v>27.974100000000004</v>
      </c>
      <c r="CY64" s="541">
        <v>28.230000000000004</v>
      </c>
      <c r="CZ64" s="541">
        <v>28.79</v>
      </c>
      <c r="DA64" s="541">
        <v>29.559999999999992</v>
      </c>
      <c r="DB64" s="541">
        <v>30.09</v>
      </c>
      <c r="DC64" s="541">
        <v>32.714999999999996</v>
      </c>
      <c r="DD64" s="541">
        <v>33.07</v>
      </c>
      <c r="DE64" s="541">
        <v>32.634999999999991</v>
      </c>
      <c r="DF64" s="541">
        <v>32.96</v>
      </c>
      <c r="DG64" s="541">
        <v>33.32</v>
      </c>
      <c r="DH64" s="541">
        <v>33.936500000000009</v>
      </c>
      <c r="DI64" s="541">
        <v>34.28</v>
      </c>
      <c r="DJ64" s="541">
        <v>35.950000000000003</v>
      </c>
      <c r="DK64" s="541">
        <v>37.03</v>
      </c>
      <c r="DL64" s="541">
        <v>37.590000000000003</v>
      </c>
      <c r="DM64" s="149">
        <v>38.059000000000005</v>
      </c>
      <c r="DN64" s="149">
        <v>38.400700000000008</v>
      </c>
      <c r="DO64" s="149">
        <v>39.25</v>
      </c>
      <c r="DP64" s="149">
        <v>39.21</v>
      </c>
      <c r="DQ64" s="149">
        <v>39.56</v>
      </c>
      <c r="DR64" s="149">
        <v>39.9</v>
      </c>
      <c r="DS64" s="149">
        <v>40.61</v>
      </c>
      <c r="DT64" s="149">
        <v>40.984999999999999</v>
      </c>
      <c r="DU64" s="574">
        <v>41.23</v>
      </c>
      <c r="DV64" s="149">
        <v>41.64</v>
      </c>
      <c r="DW64" s="149">
        <v>42.06</v>
      </c>
      <c r="DX64" s="149">
        <v>40.822499999999998</v>
      </c>
      <c r="DY64" s="149">
        <v>39.667499999999997</v>
      </c>
      <c r="DZ64" s="149">
        <v>38.714624999999998</v>
      </c>
      <c r="EA64" s="149">
        <v>38.589999999999982</v>
      </c>
      <c r="EB64" s="149">
        <v>38.200000000000003</v>
      </c>
      <c r="EC64" s="149">
        <v>38.659999999999997</v>
      </c>
      <c r="ED64" s="149">
        <v>39.090000000000003</v>
      </c>
      <c r="EE64" s="149">
        <v>39.44</v>
      </c>
      <c r="EF64" s="149">
        <v>39.68</v>
      </c>
      <c r="EG64" s="149">
        <v>39.36</v>
      </c>
      <c r="EH64" s="149">
        <v>40.154999999999994</v>
      </c>
      <c r="EI64" s="149">
        <v>40.76</v>
      </c>
      <c r="EJ64" s="593">
        <v>41.17</v>
      </c>
      <c r="EK64" s="594">
        <v>41.46</v>
      </c>
      <c r="EL64" s="149">
        <v>41.05</v>
      </c>
      <c r="EM64" s="596">
        <v>41.34</v>
      </c>
      <c r="EN64" s="597">
        <v>41.96</v>
      </c>
      <c r="EO64" s="149">
        <v>41.67</v>
      </c>
      <c r="EP64" s="600">
        <v>41.9</v>
      </c>
      <c r="EQ64" s="601">
        <v>41.48</v>
      </c>
      <c r="ER64" s="602">
        <v>41.73</v>
      </c>
      <c r="ES64" s="149">
        <v>41.07</v>
      </c>
      <c r="ET64" s="149">
        <v>40.659999999999997</v>
      </c>
      <c r="EU64" s="149">
        <v>41.15</v>
      </c>
      <c r="EV64" s="149">
        <v>40.78</v>
      </c>
      <c r="EW64" s="283">
        <v>41.19</v>
      </c>
      <c r="EX64" s="284">
        <v>40.9</v>
      </c>
      <c r="EY64" s="286">
        <v>42.54</v>
      </c>
      <c r="EZ64" s="615">
        <v>42.03</v>
      </c>
      <c r="FA64" s="288">
        <v>41.74</v>
      </c>
      <c r="FB64" s="289">
        <v>41.911499999999997</v>
      </c>
      <c r="FC64" s="290">
        <v>41.984999999999992</v>
      </c>
      <c r="FD64" s="291">
        <v>42.28</v>
      </c>
      <c r="FE64" s="292">
        <v>42.66</v>
      </c>
      <c r="FF64" s="293"/>
      <c r="FG64" s="292"/>
      <c r="FH64" s="295"/>
      <c r="FI64" s="296"/>
      <c r="FJ64" s="297"/>
      <c r="FK64" s="298"/>
      <c r="FL64" s="299"/>
      <c r="FM64" s="300"/>
      <c r="FN64" s="301"/>
      <c r="FO64" s="303"/>
      <c r="FP64" s="304"/>
      <c r="FQ64" s="305"/>
      <c r="FR64" s="306"/>
      <c r="FS64" s="307"/>
      <c r="FT64" s="309"/>
      <c r="FU64" s="309"/>
      <c r="FV64" s="310"/>
      <c r="FW64" s="309"/>
      <c r="FX64" s="309"/>
      <c r="FY64" s="313"/>
      <c r="FZ64" s="316"/>
      <c r="GA64" s="316"/>
      <c r="GB64" s="317"/>
      <c r="GC64" s="319"/>
      <c r="GD64" s="319"/>
      <c r="GE64" s="320"/>
      <c r="GF64" s="321"/>
      <c r="GG64" s="323"/>
      <c r="GH64" s="325"/>
      <c r="GI64" s="326"/>
      <c r="GJ64" s="323"/>
      <c r="GK64" s="323"/>
      <c r="GL64" s="323"/>
      <c r="GM64" s="323"/>
      <c r="GN64" s="323"/>
      <c r="GO64" s="323"/>
      <c r="GP64" s="323"/>
      <c r="GQ64" s="321"/>
      <c r="GR64" s="321"/>
      <c r="GS64" s="334"/>
      <c r="GT64" s="336"/>
      <c r="GU64" s="347"/>
      <c r="GV64" s="347"/>
      <c r="GW64" s="347"/>
      <c r="GX64" s="347"/>
      <c r="GY64" s="352"/>
      <c r="GZ64" s="352"/>
      <c r="HA64" s="352"/>
      <c r="HB64" s="352"/>
      <c r="HC64" s="352"/>
      <c r="HD64" s="355"/>
      <c r="HE64" s="359"/>
      <c r="HF64" s="352"/>
      <c r="HG64" s="364"/>
      <c r="HH64" s="369"/>
      <c r="HI64" s="373"/>
      <c r="HJ64" s="375"/>
      <c r="HK64" s="352"/>
      <c r="HL64" s="352"/>
      <c r="HM64" s="352"/>
      <c r="HN64" s="352"/>
      <c r="HO64" s="386"/>
      <c r="HP64" s="390"/>
      <c r="HQ64" s="392"/>
      <c r="HR64" s="395"/>
      <c r="HS64" s="396"/>
      <c r="HT64" s="399"/>
      <c r="HU64" s="390"/>
      <c r="HV64" s="390"/>
      <c r="HW64" s="390"/>
      <c r="HX64" s="390"/>
      <c r="HY64" s="402"/>
      <c r="HZ64" s="404"/>
      <c r="IA64" s="390"/>
      <c r="IB64" s="390"/>
      <c r="IC64" s="390"/>
      <c r="ID64" s="390"/>
      <c r="IE64" s="409"/>
      <c r="IF64" s="413"/>
      <c r="IG64" s="415"/>
      <c r="IH64" s="418"/>
      <c r="II64" s="420"/>
      <c r="IJ64" s="422"/>
      <c r="IK64" s="425"/>
      <c r="IL64" s="427"/>
      <c r="IM64" s="428"/>
      <c r="IN64" s="429"/>
      <c r="IO64" s="431"/>
      <c r="IP64" s="433"/>
      <c r="IQ64" s="434"/>
      <c r="IR64" s="435"/>
      <c r="IS64" s="436"/>
      <c r="IT64" s="437"/>
      <c r="IU64" s="437"/>
      <c r="IV64" s="437"/>
      <c r="IW64" s="437"/>
      <c r="IX64" s="437"/>
      <c r="IY64" s="437"/>
      <c r="IZ64" s="437"/>
      <c r="JA64" s="437"/>
      <c r="JB64" s="437"/>
      <c r="JC64" s="437"/>
      <c r="JD64" s="437"/>
    </row>
    <row r="65" spans="1:264" s="92" customFormat="1" ht="14.1" customHeight="1">
      <c r="A65" s="111">
        <v>-27</v>
      </c>
      <c r="B65" s="110">
        <v>47.84</v>
      </c>
      <c r="C65" s="110">
        <f t="shared" si="8"/>
        <v>0.42999999999999972</v>
      </c>
      <c r="D65" s="110">
        <v>48.27</v>
      </c>
      <c r="E65" s="110">
        <f t="shared" si="9"/>
        <v>0.10749999999999993</v>
      </c>
      <c r="F65" s="140"/>
      <c r="G65" s="141"/>
      <c r="H65" s="141"/>
      <c r="I65" s="142"/>
      <c r="N65" s="590">
        <f t="shared" si="10"/>
        <v>47.84</v>
      </c>
      <c r="O65" s="100">
        <v>31</v>
      </c>
      <c r="P65" s="103">
        <v>-7.69</v>
      </c>
      <c r="Q65" s="103">
        <v>9.1199999999999992</v>
      </c>
      <c r="R65" s="103">
        <f t="shared" si="0"/>
        <v>1.4299999999999988</v>
      </c>
      <c r="S65" s="104">
        <v>-8.4700000000000006</v>
      </c>
      <c r="T65" s="104">
        <v>9.65</v>
      </c>
      <c r="U65" s="105">
        <f t="shared" si="1"/>
        <v>1.1799999999999997</v>
      </c>
      <c r="V65" s="103">
        <f t="shared" si="6"/>
        <v>-8.4049999999999994</v>
      </c>
      <c r="W65" s="103">
        <f t="shared" si="7"/>
        <v>-9.06</v>
      </c>
      <c r="X65" s="103">
        <f t="shared" si="14"/>
        <v>-16.294999999999987</v>
      </c>
      <c r="Y65" s="103">
        <f t="shared" si="14"/>
        <v>24.129999999999995</v>
      </c>
      <c r="Z65" s="103">
        <f t="shared" si="3"/>
        <v>40.424999999999983</v>
      </c>
      <c r="AA65" s="103">
        <f t="shared" si="13"/>
        <v>40.424999999999983</v>
      </c>
      <c r="AB65" s="590">
        <v>40.71</v>
      </c>
      <c r="AC65" s="92">
        <f t="shared" si="5"/>
        <v>0.28500000000001791</v>
      </c>
      <c r="AF65" s="470">
        <v>-3.7900000000000178</v>
      </c>
      <c r="AG65" s="149">
        <v>-1.6587500000000142</v>
      </c>
      <c r="AH65" s="149">
        <v>-0.6125000000000127</v>
      </c>
      <c r="AI65" s="149">
        <v>8.4999999999988418E-2</v>
      </c>
      <c r="AJ65" s="149">
        <v>0.09</v>
      </c>
      <c r="AK65" s="149">
        <v>0.09</v>
      </c>
      <c r="AL65" s="149">
        <v>0.09</v>
      </c>
      <c r="AM65" s="149">
        <v>0.09</v>
      </c>
      <c r="AN65" s="149">
        <v>1.3649999999999931</v>
      </c>
      <c r="AO65" s="149">
        <v>-1.2050000000000027</v>
      </c>
      <c r="AP65" s="149">
        <v>-1.27</v>
      </c>
      <c r="AQ65" s="149">
        <v>0.2299999999999971</v>
      </c>
      <c r="AR65" s="149">
        <v>1.2424999999999951</v>
      </c>
      <c r="AS65" s="149">
        <v>1.9231249999999935</v>
      </c>
      <c r="AT65" s="149">
        <v>2.4799999999999924</v>
      </c>
      <c r="AU65" s="149">
        <v>2.5499999999999998</v>
      </c>
      <c r="AV65" s="149">
        <v>2.68</v>
      </c>
      <c r="AW65" s="149">
        <v>2.6</v>
      </c>
      <c r="AX65" s="149">
        <v>2.7</v>
      </c>
      <c r="AY65" s="149">
        <v>2.78</v>
      </c>
      <c r="AZ65" s="149">
        <v>2.91</v>
      </c>
      <c r="BA65" s="149">
        <v>2.5409999999999946</v>
      </c>
      <c r="BB65" s="149">
        <v>4.8799999999999875</v>
      </c>
      <c r="BC65" s="149">
        <v>5.17</v>
      </c>
      <c r="BD65" s="149">
        <v>5.33</v>
      </c>
      <c r="BE65" s="149">
        <v>5.5313999999999997</v>
      </c>
      <c r="BF65" s="149">
        <v>8.293559999999994</v>
      </c>
      <c r="BG65" s="149">
        <v>10.134999999999991</v>
      </c>
      <c r="BH65" s="149">
        <v>10.44</v>
      </c>
      <c r="BI65" s="149">
        <v>10.7</v>
      </c>
      <c r="BJ65" s="149">
        <v>10.91</v>
      </c>
      <c r="BK65" s="502">
        <v>11.587250000000001</v>
      </c>
      <c r="BL65" s="149">
        <v>11.47</v>
      </c>
      <c r="BM65" s="149">
        <v>12.598750000000001</v>
      </c>
      <c r="BN65" s="149">
        <v>13.069999999999986</v>
      </c>
      <c r="BO65" s="149">
        <v>13.46</v>
      </c>
      <c r="BP65" s="149">
        <v>13.84</v>
      </c>
      <c r="BQ65" s="149">
        <v>11.474999999999991</v>
      </c>
      <c r="BR65" s="149">
        <v>11.7</v>
      </c>
      <c r="BS65" s="149">
        <v>11.82</v>
      </c>
      <c r="BT65" s="149">
        <v>12.12</v>
      </c>
      <c r="BU65" s="517">
        <v>12.304799999999998</v>
      </c>
      <c r="BV65" s="149">
        <v>12.18</v>
      </c>
      <c r="BW65" s="149">
        <v>12.06</v>
      </c>
      <c r="BX65" s="149">
        <v>12.24</v>
      </c>
      <c r="BY65" s="149">
        <v>12.34</v>
      </c>
      <c r="BZ65" s="149">
        <v>12.66</v>
      </c>
      <c r="CA65" s="149">
        <v>12.809999999999977</v>
      </c>
      <c r="CB65" s="149">
        <v>13.1</v>
      </c>
      <c r="CC65" s="149">
        <v>13.35</v>
      </c>
      <c r="CD65" s="149">
        <v>12.98</v>
      </c>
      <c r="CE65" s="149">
        <v>13.849999999999994</v>
      </c>
      <c r="CF65" s="149">
        <v>14.04</v>
      </c>
      <c r="CG65" s="149">
        <v>14.26</v>
      </c>
      <c r="CH65" s="149">
        <v>14.55</v>
      </c>
      <c r="CI65" s="149">
        <v>18.139999999999986</v>
      </c>
      <c r="CJ65" s="149">
        <v>18.68</v>
      </c>
      <c r="CK65" s="149">
        <v>18.959999999999972</v>
      </c>
      <c r="CL65" s="149">
        <v>20.659999999999972</v>
      </c>
      <c r="CM65" s="149">
        <v>22.049999999999994</v>
      </c>
      <c r="CN65" s="149">
        <v>22.29</v>
      </c>
      <c r="CO65" s="541">
        <v>22.74</v>
      </c>
      <c r="CP65" s="541">
        <v>23.646099999999997</v>
      </c>
      <c r="CQ65" s="541">
        <v>23.91</v>
      </c>
      <c r="CR65" s="541">
        <v>24.15</v>
      </c>
      <c r="CS65" s="548">
        <v>24.32</v>
      </c>
      <c r="CT65" s="541">
        <v>25.001000000000001</v>
      </c>
      <c r="CU65" s="541">
        <v>25.2</v>
      </c>
      <c r="CV65" s="541">
        <v>25.33</v>
      </c>
      <c r="CW65" s="541">
        <v>25.771999999999998</v>
      </c>
      <c r="CX65" s="541">
        <v>27.168550000000003</v>
      </c>
      <c r="CY65" s="541">
        <v>27.415000000000006</v>
      </c>
      <c r="CZ65" s="541">
        <v>27.96</v>
      </c>
      <c r="DA65" s="541">
        <v>28.689999999999994</v>
      </c>
      <c r="DB65" s="541">
        <v>29.21</v>
      </c>
      <c r="DC65" s="541">
        <v>31.839999999999993</v>
      </c>
      <c r="DD65" s="541">
        <v>32.19</v>
      </c>
      <c r="DE65" s="541">
        <v>31.734999999999989</v>
      </c>
      <c r="DF65" s="541">
        <v>32.049999999999997</v>
      </c>
      <c r="DG65" s="541">
        <v>32.4</v>
      </c>
      <c r="DH65" s="541">
        <v>32.998500000000007</v>
      </c>
      <c r="DI65" s="541">
        <v>33.33</v>
      </c>
      <c r="DJ65" s="541">
        <v>35.07</v>
      </c>
      <c r="DK65" s="541">
        <v>36.119999999999997</v>
      </c>
      <c r="DL65" s="541">
        <v>36.659999999999997</v>
      </c>
      <c r="DM65" s="149">
        <v>37.219999999999992</v>
      </c>
      <c r="DN65" s="149">
        <v>37.627999999999993</v>
      </c>
      <c r="DO65" s="149">
        <v>38.46</v>
      </c>
      <c r="DP65" s="149">
        <v>38.32</v>
      </c>
      <c r="DQ65" s="149">
        <v>38.729999999999997</v>
      </c>
      <c r="DR65" s="149">
        <v>39.130000000000003</v>
      </c>
      <c r="DS65" s="149">
        <v>39.68</v>
      </c>
      <c r="DT65" s="149">
        <v>39.969999999999992</v>
      </c>
      <c r="DU65" s="574">
        <v>40.21</v>
      </c>
      <c r="DV65" s="149">
        <v>40.61</v>
      </c>
      <c r="DW65" s="149">
        <v>41.02</v>
      </c>
      <c r="DX65" s="149">
        <v>39.817</v>
      </c>
      <c r="DY65" s="149">
        <v>38.694199999999995</v>
      </c>
      <c r="DZ65" s="149">
        <v>37.767889999999994</v>
      </c>
      <c r="EA65" s="149">
        <v>37.704999999999977</v>
      </c>
      <c r="EB65" s="149">
        <v>37.33</v>
      </c>
      <c r="EC65" s="149">
        <v>37.78</v>
      </c>
      <c r="ED65" s="149">
        <v>38.200000000000003</v>
      </c>
      <c r="EE65" s="149">
        <v>38.54</v>
      </c>
      <c r="EF65" s="149">
        <v>38.770000000000003</v>
      </c>
      <c r="EG65" s="149">
        <v>38.46</v>
      </c>
      <c r="EH65" s="149">
        <v>39.289999999999992</v>
      </c>
      <c r="EI65" s="149">
        <v>39.880000000000003</v>
      </c>
      <c r="EJ65" s="593">
        <v>40.28</v>
      </c>
      <c r="EK65" s="594">
        <v>40.56</v>
      </c>
      <c r="EL65" s="149">
        <v>40.15</v>
      </c>
      <c r="EM65" s="596">
        <v>40.43</v>
      </c>
      <c r="EN65" s="597">
        <v>41.04</v>
      </c>
      <c r="EO65" s="149">
        <v>40.75</v>
      </c>
      <c r="EP65" s="600">
        <v>40.97</v>
      </c>
      <c r="EQ65" s="601">
        <v>40.56</v>
      </c>
      <c r="ER65" s="602">
        <v>40.799999999999997</v>
      </c>
      <c r="ES65" s="149">
        <v>40.17</v>
      </c>
      <c r="ET65" s="149">
        <v>39.770000000000003</v>
      </c>
      <c r="EU65" s="149">
        <v>40.25</v>
      </c>
      <c r="EV65" s="149">
        <v>39.89</v>
      </c>
      <c r="EW65" s="283">
        <v>40.29</v>
      </c>
      <c r="EX65" s="284">
        <v>40.01</v>
      </c>
      <c r="EY65" s="286">
        <v>41.61</v>
      </c>
      <c r="EZ65" s="615">
        <v>41.11</v>
      </c>
      <c r="FA65" s="288">
        <v>40.82</v>
      </c>
      <c r="FB65" s="289">
        <v>41.001999999999988</v>
      </c>
      <c r="FC65" s="290">
        <v>41.079999999999984</v>
      </c>
      <c r="FD65" s="291">
        <v>41.37</v>
      </c>
      <c r="FE65" s="292">
        <v>41.74</v>
      </c>
      <c r="FF65" s="293"/>
      <c r="FG65" s="292"/>
      <c r="FH65" s="295"/>
      <c r="FI65" s="296"/>
      <c r="FJ65" s="297"/>
      <c r="FK65" s="298"/>
      <c r="FL65" s="299"/>
      <c r="FM65" s="300"/>
      <c r="FN65" s="301"/>
      <c r="FO65" s="303"/>
      <c r="FP65" s="304"/>
      <c r="FQ65" s="305"/>
      <c r="FR65" s="306"/>
      <c r="FS65" s="307"/>
      <c r="FT65" s="309"/>
      <c r="FU65" s="309"/>
      <c r="FV65" s="310"/>
      <c r="FW65" s="309"/>
      <c r="FX65" s="309"/>
      <c r="FY65" s="313"/>
      <c r="FZ65" s="316"/>
      <c r="GA65" s="316"/>
      <c r="GB65" s="317"/>
      <c r="GC65" s="319"/>
      <c r="GD65" s="319"/>
      <c r="GE65" s="320"/>
      <c r="GF65" s="321"/>
      <c r="GG65" s="323"/>
      <c r="GH65" s="325"/>
      <c r="GI65" s="326"/>
      <c r="GJ65" s="323"/>
      <c r="GK65" s="323"/>
      <c r="GL65" s="323"/>
      <c r="GM65" s="323"/>
      <c r="GN65" s="323"/>
      <c r="GO65" s="323"/>
      <c r="GP65" s="323"/>
      <c r="GQ65" s="321"/>
      <c r="GR65" s="321"/>
      <c r="GS65" s="334"/>
      <c r="GT65" s="336"/>
      <c r="GU65" s="347"/>
      <c r="GV65" s="347"/>
      <c r="GW65" s="347"/>
      <c r="GX65" s="347"/>
      <c r="GY65" s="352"/>
      <c r="GZ65" s="352"/>
      <c r="HA65" s="352"/>
      <c r="HB65" s="352"/>
      <c r="HC65" s="352"/>
      <c r="HD65" s="355"/>
      <c r="HE65" s="359"/>
      <c r="HF65" s="352"/>
      <c r="HG65" s="364"/>
      <c r="HH65" s="369"/>
      <c r="HI65" s="373"/>
      <c r="HJ65" s="375"/>
      <c r="HK65" s="352"/>
      <c r="HL65" s="352"/>
      <c r="HM65" s="352"/>
      <c r="HN65" s="352"/>
      <c r="HO65" s="386"/>
      <c r="HP65" s="390"/>
      <c r="HQ65" s="392"/>
      <c r="HR65" s="395"/>
      <c r="HS65" s="396"/>
      <c r="HT65" s="399"/>
      <c r="HU65" s="390"/>
      <c r="HV65" s="390"/>
      <c r="HW65" s="390"/>
      <c r="HX65" s="390"/>
      <c r="HY65" s="402"/>
      <c r="HZ65" s="404"/>
      <c r="IA65" s="390"/>
      <c r="IB65" s="390"/>
      <c r="IC65" s="390"/>
      <c r="ID65" s="390"/>
      <c r="IE65" s="409"/>
      <c r="IF65" s="413"/>
      <c r="IG65" s="415"/>
      <c r="IH65" s="418"/>
      <c r="II65" s="420"/>
      <c r="IJ65" s="422"/>
      <c r="IK65" s="425"/>
      <c r="IL65" s="427"/>
      <c r="IM65" s="428"/>
      <c r="IN65" s="429"/>
      <c r="IO65" s="431"/>
      <c r="IP65" s="433"/>
      <c r="IQ65" s="434"/>
      <c r="IR65" s="435"/>
      <c r="IS65" s="436"/>
      <c r="IT65" s="437"/>
      <c r="IU65" s="437"/>
      <c r="IV65" s="437"/>
      <c r="IW65" s="437"/>
      <c r="IX65" s="437"/>
      <c r="IY65" s="437"/>
      <c r="IZ65" s="437"/>
      <c r="JA65" s="437"/>
      <c r="JB65" s="437"/>
      <c r="JC65" s="437"/>
      <c r="JD65" s="437"/>
    </row>
    <row r="66" spans="1:264" s="92" customFormat="1" ht="14.1" customHeight="1">
      <c r="A66" s="111">
        <v>-27.5</v>
      </c>
      <c r="B66" s="110">
        <v>46.64</v>
      </c>
      <c r="C66" s="110">
        <f t="shared" si="8"/>
        <v>0.42000000000000171</v>
      </c>
      <c r="D66" s="110">
        <v>47.06</v>
      </c>
      <c r="E66" s="110">
        <f t="shared" si="9"/>
        <v>0.10500000000000043</v>
      </c>
      <c r="F66" s="140"/>
      <c r="G66" s="141"/>
      <c r="H66" s="141"/>
      <c r="I66" s="142"/>
      <c r="N66" s="590">
        <f t="shared" si="10"/>
        <v>46.64</v>
      </c>
      <c r="O66" s="100">
        <v>31.5</v>
      </c>
      <c r="P66" s="103">
        <v>-3.28</v>
      </c>
      <c r="Q66" s="103">
        <v>4.7300000000000004</v>
      </c>
      <c r="R66" s="103">
        <f t="shared" si="0"/>
        <v>1.4500000000000006</v>
      </c>
      <c r="S66" s="104">
        <v>-4.0999999999999996</v>
      </c>
      <c r="T66" s="104">
        <v>5.31</v>
      </c>
      <c r="U66" s="105">
        <f t="shared" si="1"/>
        <v>1.21</v>
      </c>
      <c r="V66" s="103">
        <f t="shared" si="6"/>
        <v>-4.0049999999999999</v>
      </c>
      <c r="W66" s="103">
        <f t="shared" si="7"/>
        <v>-4.7050000000000001</v>
      </c>
      <c r="X66" s="103">
        <f t="shared" si="14"/>
        <v>-20.299999999999986</v>
      </c>
      <c r="Y66" s="103">
        <f t="shared" si="14"/>
        <v>19.424999999999997</v>
      </c>
      <c r="Z66" s="103">
        <f t="shared" si="3"/>
        <v>39.72499999999998</v>
      </c>
      <c r="AA66" s="103">
        <f t="shared" si="13"/>
        <v>39.72499999999998</v>
      </c>
      <c r="AB66" s="590">
        <v>40</v>
      </c>
      <c r="AC66" s="92">
        <f t="shared" si="5"/>
        <v>0.2750000000000199</v>
      </c>
      <c r="AF66" s="470">
        <v>-3.8400000000000176</v>
      </c>
      <c r="AG66" s="149">
        <v>-1.4530000000000154</v>
      </c>
      <c r="AH66" s="149">
        <v>-0.28120000000001477</v>
      </c>
      <c r="AI66" s="149">
        <v>0.49999999999998579</v>
      </c>
      <c r="AJ66" s="149">
        <v>0.52</v>
      </c>
      <c r="AK66" s="149">
        <v>0.55000000000000004</v>
      </c>
      <c r="AL66" s="149">
        <v>0.56999999999999995</v>
      </c>
      <c r="AM66" s="149">
        <v>0.59</v>
      </c>
      <c r="AN66" s="149">
        <v>1.2399999999999913</v>
      </c>
      <c r="AO66" s="149">
        <v>-1.2850000000000037</v>
      </c>
      <c r="AP66" s="149">
        <v>-1.35</v>
      </c>
      <c r="AQ66" s="149">
        <v>9.3999999999996309E-2</v>
      </c>
      <c r="AR66" s="149">
        <v>1.068699999999994</v>
      </c>
      <c r="AS66" s="149">
        <v>1.7239149999999923</v>
      </c>
      <c r="AT66" s="149">
        <v>2.2599999999999909</v>
      </c>
      <c r="AU66" s="149">
        <v>2.33</v>
      </c>
      <c r="AV66" s="149">
        <v>2.4500000000000002</v>
      </c>
      <c r="AW66" s="149">
        <v>2.38</v>
      </c>
      <c r="AX66" s="149">
        <v>2.48</v>
      </c>
      <c r="AY66" s="149">
        <v>2.5499999999999998</v>
      </c>
      <c r="AZ66" s="149">
        <v>2.66</v>
      </c>
      <c r="BA66" s="149">
        <v>2.3089999999999944</v>
      </c>
      <c r="BB66" s="149">
        <v>4.6649999999999867</v>
      </c>
      <c r="BC66" s="149">
        <v>4.9400000000000004</v>
      </c>
      <c r="BD66" s="149">
        <v>5.09</v>
      </c>
      <c r="BE66" s="149">
        <v>5.2807999999999993</v>
      </c>
      <c r="BF66" s="149">
        <v>8.0433199999999925</v>
      </c>
      <c r="BG66" s="149">
        <v>9.8849999999999891</v>
      </c>
      <c r="BH66" s="149">
        <v>10.18</v>
      </c>
      <c r="BI66" s="149">
        <v>10.43</v>
      </c>
      <c r="BJ66" s="149">
        <v>10.64</v>
      </c>
      <c r="BK66" s="502">
        <v>11.299250000000001</v>
      </c>
      <c r="BL66" s="149">
        <v>11.19</v>
      </c>
      <c r="BM66" s="149">
        <v>12.28875</v>
      </c>
      <c r="BN66" s="149">
        <v>12.699999999999985</v>
      </c>
      <c r="BO66" s="149">
        <v>13.08</v>
      </c>
      <c r="BP66" s="149">
        <v>13.45</v>
      </c>
      <c r="BQ66" s="149">
        <v>11.094999999999988</v>
      </c>
      <c r="BR66" s="149">
        <v>11.32</v>
      </c>
      <c r="BS66" s="149">
        <v>11.43</v>
      </c>
      <c r="BT66" s="149">
        <v>11.72</v>
      </c>
      <c r="BU66" s="517">
        <v>11.8712</v>
      </c>
      <c r="BV66" s="149">
        <v>11.75</v>
      </c>
      <c r="BW66" s="149">
        <v>11.63</v>
      </c>
      <c r="BX66" s="149">
        <v>11.8</v>
      </c>
      <c r="BY66" s="149">
        <v>11.89</v>
      </c>
      <c r="BZ66" s="149">
        <v>12.18</v>
      </c>
      <c r="CA66" s="149">
        <v>12.319999999999975</v>
      </c>
      <c r="CB66" s="149">
        <v>12.6</v>
      </c>
      <c r="CC66" s="149">
        <v>12.84</v>
      </c>
      <c r="CD66" s="149">
        <v>12.49</v>
      </c>
      <c r="CE66" s="149">
        <v>13.419999999999993</v>
      </c>
      <c r="CF66" s="149">
        <v>13.61</v>
      </c>
      <c r="CG66" s="149">
        <v>13.83</v>
      </c>
      <c r="CH66" s="149">
        <v>14.11</v>
      </c>
      <c r="CI66" s="149">
        <v>17.684999999999985</v>
      </c>
      <c r="CJ66" s="149">
        <v>18.22</v>
      </c>
      <c r="CK66" s="149">
        <v>18.464999999999975</v>
      </c>
      <c r="CL66" s="149">
        <v>20.089999999999975</v>
      </c>
      <c r="CM66" s="149">
        <v>21.519999999999992</v>
      </c>
      <c r="CN66" s="149">
        <v>21.76</v>
      </c>
      <c r="CO66" s="541">
        <v>22.2</v>
      </c>
      <c r="CP66" s="541">
        <v>23.085599999999999</v>
      </c>
      <c r="CQ66" s="541">
        <v>23.34</v>
      </c>
      <c r="CR66" s="541">
        <v>23.57</v>
      </c>
      <c r="CS66" s="548">
        <v>23.73</v>
      </c>
      <c r="CT66" s="541">
        <v>24.393000000000004</v>
      </c>
      <c r="CU66" s="541">
        <v>24.59</v>
      </c>
      <c r="CV66" s="541">
        <v>24.71</v>
      </c>
      <c r="CW66" s="541">
        <v>25.141999999999999</v>
      </c>
      <c r="CX66" s="541">
        <v>26.483300000000003</v>
      </c>
      <c r="CY66" s="541">
        <v>26.720000000000002</v>
      </c>
      <c r="CZ66" s="541">
        <v>27.25</v>
      </c>
      <c r="DA66" s="541">
        <v>27.884999999999991</v>
      </c>
      <c r="DB66" s="541">
        <v>28.39</v>
      </c>
      <c r="DC66" s="541">
        <v>30.95999999999999</v>
      </c>
      <c r="DD66" s="541">
        <v>31.3</v>
      </c>
      <c r="DE66" s="541">
        <v>30.844999999999985</v>
      </c>
      <c r="DF66" s="541">
        <v>31.15</v>
      </c>
      <c r="DG66" s="541">
        <v>31.49</v>
      </c>
      <c r="DH66" s="541">
        <v>32.07050000000001</v>
      </c>
      <c r="DI66" s="541">
        <v>32.39</v>
      </c>
      <c r="DJ66" s="541">
        <v>34.134999999999998</v>
      </c>
      <c r="DK66" s="541">
        <v>35.159999999999997</v>
      </c>
      <c r="DL66" s="541">
        <v>35.69</v>
      </c>
      <c r="DM66" s="149">
        <v>36.340999999999994</v>
      </c>
      <c r="DN66" s="149">
        <v>36.815300000000001</v>
      </c>
      <c r="DO66" s="149">
        <v>37.630000000000003</v>
      </c>
      <c r="DP66" s="149">
        <v>37.39</v>
      </c>
      <c r="DQ66" s="149">
        <v>37.869999999999997</v>
      </c>
      <c r="DR66" s="149">
        <v>38.33</v>
      </c>
      <c r="DS66" s="149">
        <v>38.61</v>
      </c>
      <c r="DT66" s="149">
        <v>38.754999999999995</v>
      </c>
      <c r="DU66" s="574">
        <v>38.99</v>
      </c>
      <c r="DV66" s="149">
        <v>39.380000000000003</v>
      </c>
      <c r="DW66" s="149">
        <v>39.770000000000003</v>
      </c>
      <c r="DX66" s="149">
        <v>38.664500000000004</v>
      </c>
      <c r="DY66" s="149">
        <v>37.6327</v>
      </c>
      <c r="DZ66" s="149">
        <v>36.781464999999997</v>
      </c>
      <c r="EA66" s="149">
        <v>36.799999999999976</v>
      </c>
      <c r="EB66" s="149">
        <v>36.43</v>
      </c>
      <c r="EC66" s="149">
        <v>36.869999999999997</v>
      </c>
      <c r="ED66" s="149">
        <v>37.28</v>
      </c>
      <c r="EE66" s="149">
        <v>37.619999999999997</v>
      </c>
      <c r="EF66" s="149">
        <v>37.85</v>
      </c>
      <c r="EG66" s="149">
        <v>37.549999999999997</v>
      </c>
      <c r="EH66" s="149">
        <v>38.389999999999986</v>
      </c>
      <c r="EI66" s="149">
        <v>38.97</v>
      </c>
      <c r="EJ66" s="593">
        <v>39.36</v>
      </c>
      <c r="EK66" s="594">
        <v>39.64</v>
      </c>
      <c r="EL66" s="149">
        <v>39.24</v>
      </c>
      <c r="EM66" s="596">
        <v>39.51</v>
      </c>
      <c r="EN66" s="597">
        <v>40.1</v>
      </c>
      <c r="EO66" s="149">
        <v>39.82</v>
      </c>
      <c r="EP66" s="600">
        <v>40.04</v>
      </c>
      <c r="EQ66" s="601">
        <v>39.64</v>
      </c>
      <c r="ER66" s="602">
        <v>39.880000000000003</v>
      </c>
      <c r="ES66" s="149">
        <v>39.25</v>
      </c>
      <c r="ET66" s="149">
        <v>38.86</v>
      </c>
      <c r="EU66" s="149">
        <v>39.33</v>
      </c>
      <c r="EV66" s="149">
        <v>38.979999999999997</v>
      </c>
      <c r="EW66" s="283">
        <v>39.369999999999997</v>
      </c>
      <c r="EX66" s="284">
        <v>39.090000000000003</v>
      </c>
      <c r="EY66" s="286">
        <v>40.65</v>
      </c>
      <c r="EZ66" s="615">
        <v>40.159999999999997</v>
      </c>
      <c r="FA66" s="288">
        <v>39.880000000000003</v>
      </c>
      <c r="FB66" s="289">
        <v>40.261499999999991</v>
      </c>
      <c r="FC66" s="290">
        <v>40.424999999999983</v>
      </c>
      <c r="FD66" s="291">
        <v>40.71</v>
      </c>
      <c r="FE66" s="292">
        <v>41.08</v>
      </c>
      <c r="FF66" s="293"/>
      <c r="FG66" s="292"/>
      <c r="FH66" s="295"/>
      <c r="FI66" s="296"/>
      <c r="FJ66" s="297"/>
      <c r="FK66" s="298"/>
      <c r="FL66" s="299"/>
      <c r="FM66" s="300"/>
      <c r="FN66" s="301"/>
      <c r="FO66" s="303"/>
      <c r="FP66" s="304"/>
      <c r="FQ66" s="305"/>
      <c r="FR66" s="306"/>
      <c r="FS66" s="307"/>
      <c r="FT66" s="309"/>
      <c r="FU66" s="309"/>
      <c r="FV66" s="310"/>
      <c r="FW66" s="309"/>
      <c r="FX66" s="309"/>
      <c r="FY66" s="313"/>
      <c r="FZ66" s="316"/>
      <c r="GA66" s="316"/>
      <c r="GB66" s="317"/>
      <c r="GC66" s="319"/>
      <c r="GD66" s="319"/>
      <c r="GE66" s="320"/>
      <c r="GF66" s="321"/>
      <c r="GG66" s="323"/>
      <c r="GH66" s="325"/>
      <c r="GI66" s="326"/>
      <c r="GJ66" s="323"/>
      <c r="GK66" s="323"/>
      <c r="GL66" s="323"/>
      <c r="GM66" s="323"/>
      <c r="GN66" s="323"/>
      <c r="GO66" s="323"/>
      <c r="GP66" s="323"/>
      <c r="GQ66" s="321"/>
      <c r="GR66" s="321"/>
      <c r="GS66" s="334"/>
      <c r="GT66" s="336"/>
      <c r="GU66" s="347"/>
      <c r="GV66" s="347"/>
      <c r="GW66" s="347"/>
      <c r="GX66" s="347"/>
      <c r="GY66" s="352"/>
      <c r="GZ66" s="352"/>
      <c r="HA66" s="352"/>
      <c r="HB66" s="352"/>
      <c r="HC66" s="352"/>
      <c r="HD66" s="355"/>
      <c r="HE66" s="359"/>
      <c r="HF66" s="352"/>
      <c r="HG66" s="364"/>
      <c r="HH66" s="369"/>
      <c r="HI66" s="373"/>
      <c r="HJ66" s="375"/>
      <c r="HK66" s="352"/>
      <c r="HL66" s="352"/>
      <c r="HM66" s="352"/>
      <c r="HN66" s="352"/>
      <c r="HO66" s="386"/>
      <c r="HP66" s="390"/>
      <c r="HQ66" s="392"/>
      <c r="HR66" s="395"/>
      <c r="HS66" s="396"/>
      <c r="HT66" s="399"/>
      <c r="HU66" s="390"/>
      <c r="HV66" s="390"/>
      <c r="HW66" s="390"/>
      <c r="HX66" s="390"/>
      <c r="HY66" s="402"/>
      <c r="HZ66" s="404"/>
      <c r="IA66" s="390"/>
      <c r="IB66" s="390"/>
      <c r="IC66" s="390"/>
      <c r="ID66" s="390"/>
      <c r="IE66" s="409"/>
      <c r="IF66" s="413"/>
      <c r="IG66" s="415"/>
      <c r="IH66" s="418"/>
      <c r="II66" s="420"/>
      <c r="IJ66" s="422"/>
      <c r="IK66" s="425"/>
      <c r="IL66" s="427"/>
      <c r="IM66" s="428"/>
      <c r="IN66" s="429"/>
      <c r="IO66" s="431"/>
      <c r="IP66" s="433"/>
      <c r="IQ66" s="434"/>
      <c r="IR66" s="435"/>
      <c r="IS66" s="436"/>
      <c r="IT66" s="437"/>
      <c r="IU66" s="437"/>
      <c r="IV66" s="437"/>
      <c r="IW66" s="437"/>
      <c r="IX66" s="437"/>
      <c r="IY66" s="437"/>
      <c r="IZ66" s="437"/>
      <c r="JA66" s="437"/>
      <c r="JB66" s="437"/>
      <c r="JC66" s="437"/>
      <c r="JD66" s="437"/>
    </row>
    <row r="67" spans="1:264" s="92" customFormat="1" ht="14.1" customHeight="1">
      <c r="A67" s="111">
        <v>-28</v>
      </c>
      <c r="B67" s="110">
        <v>45.5</v>
      </c>
      <c r="C67" s="110">
        <f t="shared" si="8"/>
        <v>0.40999999999999659</v>
      </c>
      <c r="D67" s="110">
        <v>45.91</v>
      </c>
      <c r="E67" s="110">
        <f t="shared" si="9"/>
        <v>0.10249999999999915</v>
      </c>
      <c r="F67" s="140"/>
      <c r="G67" s="141"/>
      <c r="H67" s="141"/>
      <c r="I67" s="142"/>
      <c r="N67" s="590">
        <f t="shared" si="10"/>
        <v>45.5</v>
      </c>
      <c r="O67" s="100">
        <v>32</v>
      </c>
      <c r="P67" s="103">
        <v>-1.54</v>
      </c>
      <c r="Q67" s="103">
        <v>2.99</v>
      </c>
      <c r="R67" s="103">
        <f t="shared" si="0"/>
        <v>1.4500000000000002</v>
      </c>
      <c r="S67" s="104">
        <v>-2.25</v>
      </c>
      <c r="T67" s="104">
        <v>3.45</v>
      </c>
      <c r="U67" s="105">
        <f t="shared" si="1"/>
        <v>1.2000000000000002</v>
      </c>
      <c r="V67" s="103">
        <f t="shared" si="6"/>
        <v>-2.2650000000000001</v>
      </c>
      <c r="W67" s="103">
        <f t="shared" si="7"/>
        <v>-2.85</v>
      </c>
      <c r="X67" s="103">
        <f t="shared" si="14"/>
        <v>-22.564999999999987</v>
      </c>
      <c r="Y67" s="103">
        <f t="shared" si="14"/>
        <v>16.574999999999996</v>
      </c>
      <c r="Z67" s="103">
        <f t="shared" si="3"/>
        <v>39.139999999999986</v>
      </c>
      <c r="AA67" s="103">
        <f t="shared" si="13"/>
        <v>39.139999999999986</v>
      </c>
      <c r="AB67" s="590">
        <v>39.409999999999997</v>
      </c>
      <c r="AC67" s="92">
        <f t="shared" si="5"/>
        <v>0.27000000000001023</v>
      </c>
      <c r="AF67" s="470">
        <v>-3.93500000000002</v>
      </c>
      <c r="AG67" s="149">
        <v>-1.5755000000000163</v>
      </c>
      <c r="AH67" s="149">
        <v>-0.41720000000001489</v>
      </c>
      <c r="AI67" s="149">
        <v>0.35499999999998622</v>
      </c>
      <c r="AJ67" s="149">
        <v>0.37</v>
      </c>
      <c r="AK67" s="149">
        <v>0.39</v>
      </c>
      <c r="AL67" s="149">
        <v>0.41</v>
      </c>
      <c r="AM67" s="149">
        <v>0.42</v>
      </c>
      <c r="AN67" s="149">
        <v>1.1199999999999903</v>
      </c>
      <c r="AO67" s="149">
        <v>-1.4350000000000058</v>
      </c>
      <c r="AP67" s="149">
        <v>-1.51</v>
      </c>
      <c r="AQ67" s="149">
        <v>-5.0000000000004041E-2</v>
      </c>
      <c r="AR67" s="149">
        <v>0.93549999999999334</v>
      </c>
      <c r="AS67" s="149">
        <v>1.5979749999999915</v>
      </c>
      <c r="AT67" s="149">
        <v>2.1399999999999899</v>
      </c>
      <c r="AU67" s="149">
        <v>2.2000000000000002</v>
      </c>
      <c r="AV67" s="149">
        <v>2.31</v>
      </c>
      <c r="AW67" s="149">
        <v>2.2400000000000002</v>
      </c>
      <c r="AX67" s="149">
        <v>2.33</v>
      </c>
      <c r="AY67" s="149">
        <v>2.4</v>
      </c>
      <c r="AZ67" s="149">
        <v>2.5099999999999998</v>
      </c>
      <c r="BA67" s="149">
        <v>2.1394999999999942</v>
      </c>
      <c r="BB67" s="149">
        <v>4.4149999999999849</v>
      </c>
      <c r="BC67" s="149">
        <v>4.68</v>
      </c>
      <c r="BD67" s="149">
        <v>4.82</v>
      </c>
      <c r="BE67" s="149">
        <v>5.0002000000000004</v>
      </c>
      <c r="BF67" s="149">
        <v>7.8080799999999932</v>
      </c>
      <c r="BG67" s="149">
        <v>9.6799999999999891</v>
      </c>
      <c r="BH67" s="149">
        <v>9.9700000000000006</v>
      </c>
      <c r="BI67" s="149">
        <v>10.220000000000001</v>
      </c>
      <c r="BJ67" s="149">
        <v>10.42</v>
      </c>
      <c r="BK67" s="502">
        <v>11.061249999999999</v>
      </c>
      <c r="BL67" s="149">
        <v>10.95</v>
      </c>
      <c r="BM67" s="149">
        <v>12.018749999999999</v>
      </c>
      <c r="BN67" s="149">
        <v>12.399999999999984</v>
      </c>
      <c r="BO67" s="149">
        <v>12.77</v>
      </c>
      <c r="BP67" s="149">
        <v>13.13</v>
      </c>
      <c r="BQ67" s="149">
        <v>10.724999999999987</v>
      </c>
      <c r="BR67" s="149">
        <v>10.94</v>
      </c>
      <c r="BS67" s="149">
        <v>11.05</v>
      </c>
      <c r="BT67" s="149">
        <v>11.33</v>
      </c>
      <c r="BU67" s="517">
        <v>11.469200000000001</v>
      </c>
      <c r="BV67" s="149">
        <v>11.35</v>
      </c>
      <c r="BW67" s="149">
        <v>11.24</v>
      </c>
      <c r="BX67" s="149">
        <v>11.41</v>
      </c>
      <c r="BY67" s="149">
        <v>11.5</v>
      </c>
      <c r="BZ67" s="149">
        <v>11.76</v>
      </c>
      <c r="CA67" s="149">
        <v>11.874999999999975</v>
      </c>
      <c r="CB67" s="149">
        <v>12.15</v>
      </c>
      <c r="CC67" s="149">
        <v>12.38</v>
      </c>
      <c r="CD67" s="149">
        <v>12.04</v>
      </c>
      <c r="CE67" s="149">
        <v>13.009999999999991</v>
      </c>
      <c r="CF67" s="149">
        <v>13.19</v>
      </c>
      <c r="CG67" s="149">
        <v>13.4</v>
      </c>
      <c r="CH67" s="149">
        <v>13.67</v>
      </c>
      <c r="CI67" s="149">
        <v>17.324999999999982</v>
      </c>
      <c r="CJ67" s="149">
        <v>17.84</v>
      </c>
      <c r="CK67" s="149">
        <v>18.039999999999971</v>
      </c>
      <c r="CL67" s="149">
        <v>19.589999999999971</v>
      </c>
      <c r="CM67" s="149">
        <v>20.929999999999993</v>
      </c>
      <c r="CN67" s="149">
        <v>21.16</v>
      </c>
      <c r="CO67" s="541">
        <v>21.58</v>
      </c>
      <c r="CP67" s="541">
        <v>22.420499999999997</v>
      </c>
      <c r="CQ67" s="541">
        <v>22.67</v>
      </c>
      <c r="CR67" s="541">
        <v>22.9</v>
      </c>
      <c r="CS67" s="548">
        <v>23.06</v>
      </c>
      <c r="CT67" s="541">
        <v>23.699000000000002</v>
      </c>
      <c r="CU67" s="541">
        <v>23.89</v>
      </c>
      <c r="CV67" s="541">
        <v>24.01</v>
      </c>
      <c r="CW67" s="541">
        <v>24.42</v>
      </c>
      <c r="CX67" s="541">
        <v>25.797000000000001</v>
      </c>
      <c r="CY67" s="541">
        <v>26.04</v>
      </c>
      <c r="CZ67" s="541">
        <v>26.56</v>
      </c>
      <c r="DA67" s="541">
        <v>27.099999999999991</v>
      </c>
      <c r="DB67" s="541">
        <v>27.59</v>
      </c>
      <c r="DC67" s="541">
        <v>30.124999999999989</v>
      </c>
      <c r="DD67" s="541">
        <v>30.46</v>
      </c>
      <c r="DE67" s="541">
        <v>30.039999999999985</v>
      </c>
      <c r="DF67" s="541">
        <v>30.34</v>
      </c>
      <c r="DG67" s="541">
        <v>30.67</v>
      </c>
      <c r="DH67" s="541">
        <v>31.237000000000016</v>
      </c>
      <c r="DI67" s="541">
        <v>31.55</v>
      </c>
      <c r="DJ67" s="541">
        <v>33.61</v>
      </c>
      <c r="DK67" s="541">
        <v>34.619999999999997</v>
      </c>
      <c r="DL67" s="541">
        <v>35.14</v>
      </c>
      <c r="DM67" s="149">
        <v>35.882000000000005</v>
      </c>
      <c r="DN67" s="149">
        <v>36.422600000000003</v>
      </c>
      <c r="DO67" s="149">
        <v>37.22</v>
      </c>
      <c r="DP67" s="149">
        <v>36.74</v>
      </c>
      <c r="DQ67" s="149">
        <v>37.39</v>
      </c>
      <c r="DR67" s="149">
        <v>38.01</v>
      </c>
      <c r="DS67" s="149">
        <v>37.78</v>
      </c>
      <c r="DT67" s="149">
        <v>37.654999999999994</v>
      </c>
      <c r="DU67" s="574">
        <v>37.880000000000003</v>
      </c>
      <c r="DV67" s="149">
        <v>38.26</v>
      </c>
      <c r="DW67" s="149">
        <v>38.64</v>
      </c>
      <c r="DX67" s="149">
        <v>37.600499999999997</v>
      </c>
      <c r="DY67" s="149">
        <v>36.630299999999998</v>
      </c>
      <c r="DZ67" s="149">
        <v>35.829884999999997</v>
      </c>
      <c r="EA67" s="149">
        <v>35.914999999999978</v>
      </c>
      <c r="EB67" s="149">
        <v>35.56</v>
      </c>
      <c r="EC67" s="149">
        <v>35.99</v>
      </c>
      <c r="ED67" s="149">
        <v>36.39</v>
      </c>
      <c r="EE67" s="149">
        <v>36.72</v>
      </c>
      <c r="EF67" s="149">
        <v>36.94</v>
      </c>
      <c r="EG67" s="149">
        <v>36.64</v>
      </c>
      <c r="EH67" s="149">
        <v>37.49499999999999</v>
      </c>
      <c r="EI67" s="149">
        <v>38.06</v>
      </c>
      <c r="EJ67" s="593">
        <v>38.44</v>
      </c>
      <c r="EK67" s="594">
        <v>38.71</v>
      </c>
      <c r="EL67" s="149">
        <v>38.32</v>
      </c>
      <c r="EM67" s="596">
        <v>38.590000000000003</v>
      </c>
      <c r="EN67" s="597">
        <v>39.17</v>
      </c>
      <c r="EO67" s="149">
        <v>38.9</v>
      </c>
      <c r="EP67" s="600">
        <v>39.11</v>
      </c>
      <c r="EQ67" s="601">
        <v>38.72</v>
      </c>
      <c r="ER67" s="602">
        <v>38.950000000000003</v>
      </c>
      <c r="ES67" s="149">
        <v>38.340000000000003</v>
      </c>
      <c r="ET67" s="149">
        <v>37.96</v>
      </c>
      <c r="EU67" s="149">
        <v>38.42</v>
      </c>
      <c r="EV67" s="149">
        <v>38.07</v>
      </c>
      <c r="EW67" s="283">
        <v>38.450000000000003</v>
      </c>
      <c r="EX67" s="284">
        <v>38.18</v>
      </c>
      <c r="EY67" s="286">
        <v>39.71</v>
      </c>
      <c r="EZ67" s="615">
        <v>39.229999999999997</v>
      </c>
      <c r="FA67" s="288">
        <v>38.96</v>
      </c>
      <c r="FB67" s="289">
        <v>39.495499999999986</v>
      </c>
      <c r="FC67" s="290">
        <v>39.72499999999998</v>
      </c>
      <c r="FD67" s="291">
        <v>40</v>
      </c>
      <c r="FE67" s="292">
        <v>40.36</v>
      </c>
      <c r="FF67" s="293"/>
      <c r="FG67" s="292"/>
      <c r="FH67" s="295"/>
      <c r="FI67" s="296"/>
      <c r="FJ67" s="297"/>
      <c r="FK67" s="298"/>
      <c r="FL67" s="299"/>
      <c r="FM67" s="300"/>
      <c r="FN67" s="301"/>
      <c r="FO67" s="303"/>
      <c r="FP67" s="304"/>
      <c r="FQ67" s="305"/>
      <c r="FR67" s="306"/>
      <c r="FS67" s="307"/>
      <c r="FT67" s="309"/>
      <c r="FU67" s="309"/>
      <c r="FV67" s="310"/>
      <c r="FW67" s="309"/>
      <c r="FX67" s="309"/>
      <c r="FY67" s="313"/>
      <c r="FZ67" s="316"/>
      <c r="GA67" s="316"/>
      <c r="GB67" s="317"/>
      <c r="GC67" s="319"/>
      <c r="GD67" s="319"/>
      <c r="GE67" s="320"/>
      <c r="GF67" s="321"/>
      <c r="GG67" s="323"/>
      <c r="GH67" s="325"/>
      <c r="GI67" s="326"/>
      <c r="GJ67" s="323"/>
      <c r="GK67" s="323"/>
      <c r="GL67" s="323"/>
      <c r="GM67" s="323"/>
      <c r="GN67" s="323"/>
      <c r="GO67" s="323"/>
      <c r="GP67" s="323"/>
      <c r="GQ67" s="321"/>
      <c r="GR67" s="321"/>
      <c r="GS67" s="334"/>
      <c r="GT67" s="336"/>
      <c r="GU67" s="347"/>
      <c r="GV67" s="347"/>
      <c r="GW67" s="347"/>
      <c r="GX67" s="347"/>
      <c r="GY67" s="352"/>
      <c r="GZ67" s="352"/>
      <c r="HA67" s="352"/>
      <c r="HB67" s="352"/>
      <c r="HC67" s="352"/>
      <c r="HD67" s="355"/>
      <c r="HE67" s="359"/>
      <c r="HF67" s="352"/>
      <c r="HG67" s="364"/>
      <c r="HH67" s="369"/>
      <c r="HI67" s="373"/>
      <c r="HJ67" s="375"/>
      <c r="HK67" s="352"/>
      <c r="HL67" s="352"/>
      <c r="HM67" s="352"/>
      <c r="HN67" s="352"/>
      <c r="HO67" s="386"/>
      <c r="HP67" s="390"/>
      <c r="HQ67" s="392"/>
      <c r="HR67" s="395"/>
      <c r="HS67" s="396"/>
      <c r="HT67" s="399"/>
      <c r="HU67" s="390"/>
      <c r="HV67" s="390"/>
      <c r="HW67" s="390"/>
      <c r="HX67" s="390"/>
      <c r="HY67" s="402"/>
      <c r="HZ67" s="404"/>
      <c r="IA67" s="390"/>
      <c r="IB67" s="390"/>
      <c r="IC67" s="390"/>
      <c r="ID67" s="390"/>
      <c r="IE67" s="409"/>
      <c r="IF67" s="413"/>
      <c r="IG67" s="415"/>
      <c r="IH67" s="418"/>
      <c r="II67" s="420"/>
      <c r="IJ67" s="422"/>
      <c r="IK67" s="425"/>
      <c r="IL67" s="427"/>
      <c r="IM67" s="428"/>
      <c r="IN67" s="429"/>
      <c r="IO67" s="431"/>
      <c r="IP67" s="433"/>
      <c r="IQ67" s="434"/>
      <c r="IR67" s="435"/>
      <c r="IS67" s="436"/>
      <c r="IT67" s="437"/>
      <c r="IU67" s="437"/>
      <c r="IV67" s="437"/>
      <c r="IW67" s="437"/>
      <c r="IX67" s="437"/>
      <c r="IY67" s="437"/>
      <c r="IZ67" s="437"/>
      <c r="JA67" s="437"/>
      <c r="JB67" s="437"/>
      <c r="JC67" s="437"/>
      <c r="JD67" s="437"/>
    </row>
    <row r="68" spans="1:264" s="92" customFormat="1" ht="14.1" customHeight="1">
      <c r="A68" s="111">
        <v>-28.5</v>
      </c>
      <c r="B68" s="110">
        <v>44.38</v>
      </c>
      <c r="C68" s="110">
        <f t="shared" si="8"/>
        <v>0.39999999999999858</v>
      </c>
      <c r="D68" s="110">
        <v>44.78</v>
      </c>
      <c r="E68" s="110">
        <f t="shared" si="9"/>
        <v>9.9999999999999645E-2</v>
      </c>
      <c r="F68" s="140"/>
      <c r="G68" s="141"/>
      <c r="H68" s="141"/>
      <c r="I68" s="142"/>
      <c r="N68" s="590">
        <f t="shared" si="10"/>
        <v>44.38</v>
      </c>
      <c r="O68" s="100">
        <v>32.5</v>
      </c>
      <c r="P68" s="103">
        <v>1.44</v>
      </c>
      <c r="Q68" s="103">
        <v>-0.02</v>
      </c>
      <c r="R68" s="103">
        <f t="shared" ref="R68" si="15">P68+Q68</f>
        <v>1.42</v>
      </c>
      <c r="S68" s="104">
        <v>0.79</v>
      </c>
      <c r="T68" s="104">
        <v>0.46</v>
      </c>
      <c r="U68" s="105">
        <f t="shared" ref="U68:U75" si="16">S68+T68</f>
        <v>1.25</v>
      </c>
      <c r="V68" s="103">
        <f t="shared" si="6"/>
        <v>0.73</v>
      </c>
      <c r="W68" s="103">
        <f t="shared" si="7"/>
        <v>0.16500000000000001</v>
      </c>
      <c r="X68" s="103">
        <f t="shared" ref="X68:Y75" si="17">V68+X67</f>
        <v>-21.834999999999987</v>
      </c>
      <c r="Y68" s="103">
        <f t="shared" si="17"/>
        <v>16.739999999999995</v>
      </c>
      <c r="Z68" s="103">
        <f t="shared" ref="Z68:Z75" si="18">Y68-X68</f>
        <v>38.574999999999982</v>
      </c>
      <c r="AA68" s="103">
        <f t="shared" ref="AA68:AA97" si="19">$P$3+Z68</f>
        <v>38.574999999999982</v>
      </c>
      <c r="AB68" s="590">
        <v>38.85</v>
      </c>
      <c r="AC68" s="92">
        <f t="shared" ref="AC68:AC97" si="20">AB68-AA68</f>
        <v>0.2750000000000199</v>
      </c>
      <c r="AF68" s="470">
        <v>-3.9850000000000207</v>
      </c>
      <c r="AG68" s="149">
        <v>-1.6365000000000167</v>
      </c>
      <c r="AH68" s="149">
        <v>-0.48360000000001513</v>
      </c>
      <c r="AI68" s="149">
        <v>0.28499999999998593</v>
      </c>
      <c r="AJ68" s="149">
        <v>0.3</v>
      </c>
      <c r="AK68" s="149">
        <v>0.32</v>
      </c>
      <c r="AL68" s="149">
        <v>0.33</v>
      </c>
      <c r="AM68" s="149">
        <v>0.34</v>
      </c>
      <c r="AN68" s="149">
        <v>1.0499999999999901</v>
      </c>
      <c r="AO68" s="149">
        <v>-1.5200000000000067</v>
      </c>
      <c r="AP68" s="149">
        <v>-1.6</v>
      </c>
      <c r="AQ68" s="149">
        <v>-0.13600000000000323</v>
      </c>
      <c r="AR68" s="149">
        <v>0.85219999999999452</v>
      </c>
      <c r="AS68" s="149">
        <v>1.516489999999993</v>
      </c>
      <c r="AT68" s="149">
        <v>2.0599999999999916</v>
      </c>
      <c r="AU68" s="149">
        <v>2.12</v>
      </c>
      <c r="AV68" s="149">
        <v>2.23</v>
      </c>
      <c r="AW68" s="149">
        <v>2.16</v>
      </c>
      <c r="AX68" s="149">
        <v>2.25</v>
      </c>
      <c r="AY68" s="149">
        <v>2.3199999999999998</v>
      </c>
      <c r="AZ68" s="149">
        <v>2.42</v>
      </c>
      <c r="BA68" s="149">
        <v>2.029999999999994</v>
      </c>
      <c r="BB68" s="149">
        <v>4.2599999999999874</v>
      </c>
      <c r="BC68" s="149">
        <v>4.5199999999999996</v>
      </c>
      <c r="BD68" s="149">
        <v>4.66</v>
      </c>
      <c r="BE68" s="149">
        <v>4.8296000000000001</v>
      </c>
      <c r="BF68" s="149">
        <v>7.6528399999999941</v>
      </c>
      <c r="BG68" s="149">
        <v>9.5349999999999895</v>
      </c>
      <c r="BH68" s="149">
        <v>9.82</v>
      </c>
      <c r="BI68" s="149">
        <v>10.07</v>
      </c>
      <c r="BJ68" s="149">
        <v>10.27</v>
      </c>
      <c r="BK68" s="502">
        <v>10.893250000000004</v>
      </c>
      <c r="BL68" s="149">
        <v>10.78</v>
      </c>
      <c r="BM68" s="149">
        <v>11.818750000000007</v>
      </c>
      <c r="BN68" s="149">
        <v>12.149999999999984</v>
      </c>
      <c r="BO68" s="149">
        <v>12.51</v>
      </c>
      <c r="BP68" s="149">
        <v>12.86</v>
      </c>
      <c r="BQ68" s="149">
        <v>10.429999999999987</v>
      </c>
      <c r="BR68" s="149">
        <v>10.64</v>
      </c>
      <c r="BS68" s="149">
        <v>10.75</v>
      </c>
      <c r="BT68" s="149">
        <v>11.02</v>
      </c>
      <c r="BU68" s="517">
        <v>11.1256</v>
      </c>
      <c r="BV68" s="149">
        <v>11.01</v>
      </c>
      <c r="BW68" s="149">
        <v>10.9</v>
      </c>
      <c r="BX68" s="149">
        <v>11.06</v>
      </c>
      <c r="BY68" s="149">
        <v>11.15</v>
      </c>
      <c r="BZ68" s="149">
        <v>11.41</v>
      </c>
      <c r="CA68" s="149">
        <v>11.529999999999976</v>
      </c>
      <c r="CB68" s="149">
        <v>11.8</v>
      </c>
      <c r="CC68" s="149">
        <v>12.03</v>
      </c>
      <c r="CD68" s="149">
        <v>11.69</v>
      </c>
      <c r="CE68" s="149">
        <v>12.664999999999992</v>
      </c>
      <c r="CF68" s="149">
        <v>12.84</v>
      </c>
      <c r="CG68" s="149">
        <v>13.05</v>
      </c>
      <c r="CH68" s="149">
        <v>13.31</v>
      </c>
      <c r="CI68" s="149">
        <v>17.049999999999983</v>
      </c>
      <c r="CJ68" s="149">
        <v>17.559999999999999</v>
      </c>
      <c r="CK68" s="149">
        <v>17.709999999999972</v>
      </c>
      <c r="CL68" s="149">
        <v>19.197499999999973</v>
      </c>
      <c r="CM68" s="149">
        <v>20.49499999999999</v>
      </c>
      <c r="CN68" s="149">
        <v>20.72</v>
      </c>
      <c r="CO68" s="541">
        <v>21.13</v>
      </c>
      <c r="CP68" s="541">
        <v>21.929499999999997</v>
      </c>
      <c r="CQ68" s="541">
        <v>22.17</v>
      </c>
      <c r="CR68" s="541">
        <v>22.39</v>
      </c>
      <c r="CS68" s="548">
        <v>22.55</v>
      </c>
      <c r="CT68" s="541">
        <v>23.166500000000003</v>
      </c>
      <c r="CU68" s="541">
        <v>23.35</v>
      </c>
      <c r="CV68" s="541">
        <v>23.47</v>
      </c>
      <c r="CW68" s="541">
        <v>23.86</v>
      </c>
      <c r="CX68" s="541">
        <v>25.19875</v>
      </c>
      <c r="CY68" s="541">
        <v>25.435000000000002</v>
      </c>
      <c r="CZ68" s="541">
        <v>25.94</v>
      </c>
      <c r="DA68" s="541">
        <v>26.464999999999989</v>
      </c>
      <c r="DB68" s="541">
        <v>26.94</v>
      </c>
      <c r="DC68" s="541">
        <v>28.929999999999989</v>
      </c>
      <c r="DD68" s="541">
        <v>29.25</v>
      </c>
      <c r="DE68" s="541">
        <v>29.309999999999985</v>
      </c>
      <c r="DF68" s="541">
        <v>29.6</v>
      </c>
      <c r="DG68" s="541">
        <v>29.93</v>
      </c>
      <c r="DH68" s="541">
        <v>30.488000000000014</v>
      </c>
      <c r="DI68" s="541">
        <v>30.79</v>
      </c>
      <c r="DJ68" s="541">
        <v>32.854999999999997</v>
      </c>
      <c r="DK68" s="541">
        <v>33.840000000000003</v>
      </c>
      <c r="DL68" s="541">
        <v>34.35</v>
      </c>
      <c r="DM68" s="149">
        <v>35.183</v>
      </c>
      <c r="DN68" s="149">
        <v>35.789899999999996</v>
      </c>
      <c r="DO68" s="149">
        <v>36.58</v>
      </c>
      <c r="DP68" s="149">
        <v>35.99</v>
      </c>
      <c r="DQ68" s="149">
        <v>36.700000000000003</v>
      </c>
      <c r="DR68" s="149">
        <v>37.380000000000003</v>
      </c>
      <c r="DS68" s="149">
        <v>36.92</v>
      </c>
      <c r="DT68" s="149">
        <v>36.674999999999997</v>
      </c>
      <c r="DU68" s="574">
        <v>36.9</v>
      </c>
      <c r="DV68" s="149">
        <v>37.270000000000003</v>
      </c>
      <c r="DW68" s="149">
        <v>37.64</v>
      </c>
      <c r="DX68" s="149">
        <v>36.654499999999999</v>
      </c>
      <c r="DY68" s="149">
        <v>35.734699999999997</v>
      </c>
      <c r="DZ68" s="149">
        <v>34.975864999999992</v>
      </c>
      <c r="EA68" s="149">
        <v>35.104999999999976</v>
      </c>
      <c r="EB68" s="149">
        <v>34.75</v>
      </c>
      <c r="EC68" s="149">
        <v>35.17</v>
      </c>
      <c r="ED68" s="149">
        <v>35.56</v>
      </c>
      <c r="EE68" s="149">
        <v>35.880000000000003</v>
      </c>
      <c r="EF68" s="149">
        <v>36.1</v>
      </c>
      <c r="EG68" s="149">
        <v>35.81</v>
      </c>
      <c r="EH68" s="149">
        <v>36.294999999999987</v>
      </c>
      <c r="EI68" s="149">
        <v>36.840000000000003</v>
      </c>
      <c r="EJ68" s="593">
        <v>37.21</v>
      </c>
      <c r="EK68" s="594">
        <v>37.47</v>
      </c>
      <c r="EL68" s="149">
        <v>37.1</v>
      </c>
      <c r="EM68" s="596">
        <v>37.36</v>
      </c>
      <c r="EN68" s="597">
        <v>37.92</v>
      </c>
      <c r="EO68" s="149">
        <v>37.65</v>
      </c>
      <c r="EP68" s="600">
        <v>37.86</v>
      </c>
      <c r="EQ68" s="601">
        <v>37.479999999999997</v>
      </c>
      <c r="ER68" s="602">
        <v>37.700000000000003</v>
      </c>
      <c r="ES68" s="149">
        <v>37.11</v>
      </c>
      <c r="ET68" s="149">
        <v>36.74</v>
      </c>
      <c r="EU68" s="149">
        <v>37.18</v>
      </c>
      <c r="EV68" s="149">
        <v>36.85</v>
      </c>
      <c r="EW68" s="283">
        <v>37.22</v>
      </c>
      <c r="EX68" s="284">
        <v>36.96</v>
      </c>
      <c r="EY68" s="286">
        <v>38.44</v>
      </c>
      <c r="EZ68" s="615">
        <v>37.979999999999997</v>
      </c>
      <c r="FA68" s="288">
        <v>37.71</v>
      </c>
      <c r="FB68" s="289">
        <v>38.710999999999991</v>
      </c>
      <c r="FC68" s="290">
        <v>39.139999999999986</v>
      </c>
      <c r="FD68" s="291">
        <v>39.409999999999997</v>
      </c>
      <c r="FE68" s="292">
        <v>39.76</v>
      </c>
      <c r="FF68" s="293"/>
      <c r="FG68" s="292"/>
      <c r="FH68" s="295"/>
      <c r="FI68" s="296"/>
      <c r="FJ68" s="297"/>
      <c r="FK68" s="298"/>
      <c r="FL68" s="299"/>
      <c r="FM68" s="300"/>
      <c r="FN68" s="301"/>
      <c r="FO68" s="303"/>
      <c r="FP68" s="304"/>
      <c r="FQ68" s="305"/>
      <c r="FR68" s="306"/>
      <c r="FS68" s="307"/>
      <c r="FT68" s="309"/>
      <c r="FU68" s="309"/>
      <c r="FV68" s="310"/>
      <c r="FW68" s="309"/>
      <c r="FX68" s="309"/>
      <c r="FY68" s="313"/>
      <c r="FZ68" s="316"/>
      <c r="GA68" s="316"/>
      <c r="GB68" s="317"/>
      <c r="GC68" s="319"/>
      <c r="GD68" s="319"/>
      <c r="GE68" s="320"/>
      <c r="GF68" s="321"/>
      <c r="GG68" s="323"/>
      <c r="GH68" s="325"/>
      <c r="GI68" s="326"/>
      <c r="GJ68" s="323"/>
      <c r="GK68" s="323"/>
      <c r="GL68" s="323"/>
      <c r="GM68" s="323"/>
      <c r="GN68" s="323"/>
      <c r="GO68" s="323"/>
      <c r="GP68" s="323"/>
      <c r="GQ68" s="321"/>
      <c r="GR68" s="321"/>
      <c r="GS68" s="334"/>
      <c r="GT68" s="336"/>
      <c r="GU68" s="347"/>
      <c r="GV68" s="347"/>
      <c r="GW68" s="347"/>
      <c r="GX68" s="347"/>
      <c r="GY68" s="352"/>
      <c r="GZ68" s="352"/>
      <c r="HA68" s="352"/>
      <c r="HB68" s="352"/>
      <c r="HC68" s="352"/>
      <c r="HD68" s="355"/>
      <c r="HE68" s="359"/>
      <c r="HF68" s="352"/>
      <c r="HG68" s="364"/>
      <c r="HH68" s="369"/>
      <c r="HI68" s="373"/>
      <c r="HJ68" s="375"/>
      <c r="HK68" s="352"/>
      <c r="HL68" s="352"/>
      <c r="HM68" s="352"/>
      <c r="HN68" s="352"/>
      <c r="HO68" s="386"/>
      <c r="HP68" s="390"/>
      <c r="HQ68" s="392"/>
      <c r="HR68" s="395"/>
      <c r="HS68" s="396"/>
      <c r="HT68" s="399"/>
      <c r="HU68" s="390"/>
      <c r="HV68" s="390"/>
      <c r="HW68" s="390"/>
      <c r="HX68" s="390"/>
      <c r="HY68" s="402"/>
      <c r="HZ68" s="404"/>
      <c r="IA68" s="390"/>
      <c r="IB68" s="390"/>
      <c r="IC68" s="390"/>
      <c r="ID68" s="390"/>
      <c r="IE68" s="409"/>
      <c r="IF68" s="413"/>
      <c r="IG68" s="415"/>
      <c r="IH68" s="418"/>
      <c r="II68" s="420"/>
      <c r="IJ68" s="422"/>
      <c r="IK68" s="425"/>
      <c r="IL68" s="427"/>
      <c r="IM68" s="428"/>
      <c r="IN68" s="429"/>
      <c r="IO68" s="431"/>
      <c r="IP68" s="433"/>
      <c r="IQ68" s="434"/>
      <c r="IR68" s="435"/>
      <c r="IS68" s="436"/>
      <c r="IT68" s="437"/>
      <c r="IU68" s="437"/>
      <c r="IV68" s="437"/>
      <c r="IW68" s="437"/>
      <c r="IX68" s="437"/>
      <c r="IY68" s="437"/>
      <c r="IZ68" s="437"/>
      <c r="JA68" s="437"/>
      <c r="JB68" s="437"/>
      <c r="JC68" s="437"/>
      <c r="JD68" s="437"/>
    </row>
    <row r="69" spans="1:264" s="92" customFormat="1" ht="14.1" customHeight="1">
      <c r="A69" s="111">
        <v>-29</v>
      </c>
      <c r="B69" s="110">
        <v>43.39</v>
      </c>
      <c r="C69" s="110">
        <f t="shared" si="8"/>
        <v>0.39000000000000057</v>
      </c>
      <c r="D69" s="110">
        <v>43.78</v>
      </c>
      <c r="E69" s="110">
        <f t="shared" si="9"/>
        <v>9.7500000000000142E-2</v>
      </c>
      <c r="F69" s="140"/>
      <c r="G69" s="141"/>
      <c r="H69" s="141"/>
      <c r="I69" s="142"/>
      <c r="N69" s="590">
        <f t="shared" si="10"/>
        <v>43.39</v>
      </c>
      <c r="O69" s="100">
        <v>33</v>
      </c>
      <c r="P69" s="103">
        <v>4.4000000000000004</v>
      </c>
      <c r="Q69" s="103">
        <v>-2.99</v>
      </c>
      <c r="R69" s="103">
        <f t="shared" si="0"/>
        <v>1.4100000000000001</v>
      </c>
      <c r="S69" s="104">
        <v>3.67</v>
      </c>
      <c r="T69" s="104">
        <v>-2.4700000000000002</v>
      </c>
      <c r="U69" s="105">
        <f t="shared" si="16"/>
        <v>1.1999999999999997</v>
      </c>
      <c r="V69" s="103">
        <f t="shared" ref="V69:V76" si="21">(P69-Q69)/2</f>
        <v>3.6950000000000003</v>
      </c>
      <c r="W69" s="103">
        <f t="shared" ref="W69:W76" si="22">(S69-T69)/2</f>
        <v>3.0700000000000003</v>
      </c>
      <c r="X69" s="103">
        <f t="shared" si="17"/>
        <v>-18.139999999999986</v>
      </c>
      <c r="Y69" s="103">
        <f t="shared" si="17"/>
        <v>19.809999999999995</v>
      </c>
      <c r="Z69" s="103">
        <f t="shared" si="18"/>
        <v>37.949999999999982</v>
      </c>
      <c r="AA69" s="103">
        <f t="shared" si="19"/>
        <v>37.949999999999982</v>
      </c>
      <c r="AB69" s="590">
        <v>38.22</v>
      </c>
      <c r="AC69" s="92">
        <f t="shared" si="20"/>
        <v>0.27000000000001734</v>
      </c>
      <c r="AF69" s="470">
        <v>-2.6100000000000207</v>
      </c>
      <c r="AG69" s="149">
        <v>-1.0590000000000166</v>
      </c>
      <c r="AH69" s="149">
        <v>-0.29760000000001463</v>
      </c>
      <c r="AI69" s="149">
        <v>0.20999999999998664</v>
      </c>
      <c r="AJ69" s="149">
        <v>0.22</v>
      </c>
      <c r="AK69" s="149">
        <v>0.23</v>
      </c>
      <c r="AL69" s="149">
        <v>0.24</v>
      </c>
      <c r="AM69" s="149">
        <v>0.25</v>
      </c>
      <c r="AN69" s="149">
        <v>0.97499999999999076</v>
      </c>
      <c r="AO69" s="149">
        <v>-1.5500000000000078</v>
      </c>
      <c r="AP69" s="149">
        <v>-1.63</v>
      </c>
      <c r="AQ69" s="149">
        <v>-0.19600000000000328</v>
      </c>
      <c r="AR69" s="149">
        <v>0.77194999999999425</v>
      </c>
      <c r="AS69" s="149">
        <v>1.4226274999999928</v>
      </c>
      <c r="AT69" s="149">
        <v>1.9549999999999912</v>
      </c>
      <c r="AU69" s="149">
        <v>2.0099999999999998</v>
      </c>
      <c r="AV69" s="149">
        <v>2.11</v>
      </c>
      <c r="AW69" s="149">
        <v>2.0499999999999998</v>
      </c>
      <c r="AX69" s="149">
        <v>2.13</v>
      </c>
      <c r="AY69" s="149">
        <v>2.19</v>
      </c>
      <c r="AZ69" s="149">
        <v>2.29</v>
      </c>
      <c r="BA69" s="149">
        <v>1.8924999999999936</v>
      </c>
      <c r="BB69" s="149">
        <v>4.1299999999999883</v>
      </c>
      <c r="BC69" s="149">
        <v>4.38</v>
      </c>
      <c r="BD69" s="149">
        <v>4.51</v>
      </c>
      <c r="BE69" s="149">
        <v>4.6795999999999998</v>
      </c>
      <c r="BF69" s="149">
        <v>7.4308399999999937</v>
      </c>
      <c r="BG69" s="149">
        <v>9.2649999999999899</v>
      </c>
      <c r="BH69" s="149">
        <v>9.5399999999999991</v>
      </c>
      <c r="BI69" s="149">
        <v>9.7799999999999994</v>
      </c>
      <c r="BJ69" s="149">
        <v>9.98</v>
      </c>
      <c r="BK69" s="502">
        <v>10.585250000000006</v>
      </c>
      <c r="BL69" s="149">
        <v>10.48</v>
      </c>
      <c r="BM69" s="149">
        <v>11.488750000000008</v>
      </c>
      <c r="BN69" s="149">
        <v>11.919999999999984</v>
      </c>
      <c r="BO69" s="149">
        <v>12.28</v>
      </c>
      <c r="BP69" s="149">
        <v>12.62</v>
      </c>
      <c r="BQ69" s="149">
        <v>10.134999999999987</v>
      </c>
      <c r="BR69" s="149">
        <v>10.34</v>
      </c>
      <c r="BS69" s="149">
        <v>10.44</v>
      </c>
      <c r="BT69" s="149">
        <v>10.7</v>
      </c>
      <c r="BU69" s="517">
        <v>10.783999999999999</v>
      </c>
      <c r="BV69" s="149">
        <v>10.68</v>
      </c>
      <c r="BW69" s="149">
        <v>10.57</v>
      </c>
      <c r="BX69" s="149">
        <v>10.73</v>
      </c>
      <c r="BY69" s="149">
        <v>10.82</v>
      </c>
      <c r="BZ69" s="149">
        <v>11.08</v>
      </c>
      <c r="CA69" s="149">
        <v>11.194999999999975</v>
      </c>
      <c r="CB69" s="149">
        <v>11.45</v>
      </c>
      <c r="CC69" s="149">
        <v>11.67</v>
      </c>
      <c r="CD69" s="149">
        <v>11.35</v>
      </c>
      <c r="CE69" s="149">
        <v>12.334999999999992</v>
      </c>
      <c r="CF69" s="149">
        <v>12.51</v>
      </c>
      <c r="CG69" s="149">
        <v>12.71</v>
      </c>
      <c r="CH69" s="149">
        <v>12.96</v>
      </c>
      <c r="CI69" s="149">
        <v>16.784999999999982</v>
      </c>
      <c r="CJ69" s="149">
        <v>17.29</v>
      </c>
      <c r="CK69" s="149">
        <v>17.349999999999973</v>
      </c>
      <c r="CL69" s="149">
        <v>18.762499999999974</v>
      </c>
      <c r="CM69" s="149">
        <v>19.989999999999991</v>
      </c>
      <c r="CN69" s="149">
        <v>20.21</v>
      </c>
      <c r="CO69" s="541">
        <v>20.61</v>
      </c>
      <c r="CP69" s="541">
        <v>21.335699999999999</v>
      </c>
      <c r="CQ69" s="541">
        <v>21.57</v>
      </c>
      <c r="CR69" s="541">
        <v>21.79</v>
      </c>
      <c r="CS69" s="548">
        <v>21.94</v>
      </c>
      <c r="CT69" s="541">
        <v>22.525000000000006</v>
      </c>
      <c r="CU69" s="541">
        <v>22.71</v>
      </c>
      <c r="CV69" s="541">
        <v>22.82</v>
      </c>
      <c r="CW69" s="541">
        <v>23.173999999999999</v>
      </c>
      <c r="CX69" s="541">
        <v>24.628350000000001</v>
      </c>
      <c r="CY69" s="541">
        <v>24.885000000000002</v>
      </c>
      <c r="CZ69" s="541">
        <v>25.38</v>
      </c>
      <c r="DA69" s="541">
        <v>25.824999999999989</v>
      </c>
      <c r="DB69" s="541">
        <v>26.29</v>
      </c>
      <c r="DC69" s="541">
        <v>28.164999999999988</v>
      </c>
      <c r="DD69" s="541">
        <v>28.47</v>
      </c>
      <c r="DE69" s="541">
        <v>28.584999999999983</v>
      </c>
      <c r="DF69" s="541">
        <v>28.87</v>
      </c>
      <c r="DG69" s="541">
        <v>29.19</v>
      </c>
      <c r="DH69" s="541">
        <v>29.734500000000018</v>
      </c>
      <c r="DI69" s="541">
        <v>30.03</v>
      </c>
      <c r="DJ69" s="541">
        <v>32.094999999999999</v>
      </c>
      <c r="DK69" s="541">
        <v>33.06</v>
      </c>
      <c r="DL69" s="541">
        <v>33.56</v>
      </c>
      <c r="DM69" s="149">
        <v>34.484000000000002</v>
      </c>
      <c r="DN69" s="149">
        <v>35.157200000000003</v>
      </c>
      <c r="DO69" s="149">
        <v>35.93</v>
      </c>
      <c r="DP69" s="149">
        <v>35.25</v>
      </c>
      <c r="DQ69" s="149">
        <v>36.01</v>
      </c>
      <c r="DR69" s="149">
        <v>36.74</v>
      </c>
      <c r="DS69" s="149">
        <v>36.119999999999997</v>
      </c>
      <c r="DT69" s="149">
        <v>35.789999999999992</v>
      </c>
      <c r="DU69" s="574">
        <v>36</v>
      </c>
      <c r="DV69" s="149">
        <v>36.36</v>
      </c>
      <c r="DW69" s="149">
        <v>36.72</v>
      </c>
      <c r="DX69" s="149">
        <v>35.768999999999998</v>
      </c>
      <c r="DY69" s="149">
        <v>34.881399999999999</v>
      </c>
      <c r="DZ69" s="149">
        <v>34.14913</v>
      </c>
      <c r="EA69" s="149">
        <v>34.319999999999979</v>
      </c>
      <c r="EB69" s="149">
        <v>33.979999999999997</v>
      </c>
      <c r="EC69" s="149">
        <v>34.39</v>
      </c>
      <c r="ED69" s="149">
        <v>34.770000000000003</v>
      </c>
      <c r="EE69" s="149">
        <v>35.08</v>
      </c>
      <c r="EF69" s="149">
        <v>35.29</v>
      </c>
      <c r="EG69" s="149">
        <v>35.01</v>
      </c>
      <c r="EH69" s="149">
        <v>35.349999999999987</v>
      </c>
      <c r="EI69" s="149">
        <v>35.880000000000003</v>
      </c>
      <c r="EJ69" s="593">
        <v>36.24</v>
      </c>
      <c r="EK69" s="594">
        <v>36.49</v>
      </c>
      <c r="EL69" s="149">
        <v>36.130000000000003</v>
      </c>
      <c r="EM69" s="596">
        <v>36.380000000000003</v>
      </c>
      <c r="EN69" s="597">
        <v>36.93</v>
      </c>
      <c r="EO69" s="149">
        <v>36.67</v>
      </c>
      <c r="EP69" s="600">
        <v>36.869999999999997</v>
      </c>
      <c r="EQ69" s="601">
        <v>36.5</v>
      </c>
      <c r="ER69" s="602">
        <v>36.72</v>
      </c>
      <c r="ES69" s="149">
        <v>36.14</v>
      </c>
      <c r="ET69" s="149">
        <v>35.78</v>
      </c>
      <c r="EU69" s="149">
        <v>36.21</v>
      </c>
      <c r="EV69" s="149">
        <v>35.880000000000003</v>
      </c>
      <c r="EW69" s="283">
        <v>36.24</v>
      </c>
      <c r="EX69" s="284">
        <v>35.99</v>
      </c>
      <c r="EY69" s="286">
        <v>37.43</v>
      </c>
      <c r="EZ69" s="615">
        <v>36.979999999999997</v>
      </c>
      <c r="FA69" s="288">
        <v>36.72</v>
      </c>
      <c r="FB69" s="289">
        <v>38.018499999999989</v>
      </c>
      <c r="FC69" s="290">
        <v>38.574999999999982</v>
      </c>
      <c r="FD69" s="291">
        <v>38.85</v>
      </c>
      <c r="FE69" s="292">
        <v>39.200000000000003</v>
      </c>
      <c r="FF69" s="293"/>
      <c r="FG69" s="292"/>
      <c r="FH69" s="295"/>
      <c r="FI69" s="296"/>
      <c r="FJ69" s="297"/>
      <c r="FK69" s="298"/>
      <c r="FL69" s="299"/>
      <c r="FM69" s="300"/>
      <c r="FN69" s="301"/>
      <c r="FO69" s="303"/>
      <c r="FP69" s="304"/>
      <c r="FQ69" s="305"/>
      <c r="FR69" s="306"/>
      <c r="FS69" s="307"/>
      <c r="FT69" s="309"/>
      <c r="FU69" s="309"/>
      <c r="FV69" s="310"/>
      <c r="FW69" s="309"/>
      <c r="FX69" s="309"/>
      <c r="FY69" s="313"/>
      <c r="FZ69" s="316"/>
      <c r="GA69" s="316"/>
      <c r="GB69" s="317"/>
      <c r="GC69" s="319"/>
      <c r="GD69" s="319"/>
      <c r="GE69" s="320"/>
      <c r="GF69" s="321"/>
      <c r="GG69" s="323"/>
      <c r="GH69" s="325"/>
      <c r="GI69" s="326"/>
      <c r="GJ69" s="323"/>
      <c r="GK69" s="323"/>
      <c r="GL69" s="323"/>
      <c r="GM69" s="323"/>
      <c r="GN69" s="323"/>
      <c r="GO69" s="323"/>
      <c r="GP69" s="323"/>
      <c r="GQ69" s="321"/>
      <c r="GR69" s="321"/>
      <c r="GS69" s="334"/>
      <c r="GT69" s="336"/>
      <c r="GU69" s="347"/>
      <c r="GV69" s="347"/>
      <c r="GW69" s="347"/>
      <c r="GX69" s="347"/>
      <c r="GY69" s="352"/>
      <c r="GZ69" s="352"/>
      <c r="HA69" s="352"/>
      <c r="HB69" s="352"/>
      <c r="HC69" s="352"/>
      <c r="HD69" s="355"/>
      <c r="HE69" s="359"/>
      <c r="HF69" s="352"/>
      <c r="HG69" s="364"/>
      <c r="HH69" s="369"/>
      <c r="HI69" s="373"/>
      <c r="HJ69" s="375"/>
      <c r="HK69" s="352"/>
      <c r="HL69" s="352"/>
      <c r="HM69" s="352"/>
      <c r="HN69" s="352"/>
      <c r="HO69" s="386"/>
      <c r="HP69" s="390"/>
      <c r="HQ69" s="392"/>
      <c r="HR69" s="395"/>
      <c r="HS69" s="396"/>
      <c r="HT69" s="399"/>
      <c r="HU69" s="390"/>
      <c r="HV69" s="390"/>
      <c r="HW69" s="390"/>
      <c r="HX69" s="390"/>
      <c r="HY69" s="402"/>
      <c r="HZ69" s="404"/>
      <c r="IA69" s="390"/>
      <c r="IB69" s="390"/>
      <c r="IC69" s="390"/>
      <c r="ID69" s="390"/>
      <c r="IE69" s="409"/>
      <c r="IF69" s="413"/>
      <c r="IG69" s="415"/>
      <c r="IH69" s="418"/>
      <c r="II69" s="420"/>
      <c r="IJ69" s="422"/>
      <c r="IK69" s="425"/>
      <c r="IL69" s="427"/>
      <c r="IM69" s="428"/>
      <c r="IN69" s="429"/>
      <c r="IO69" s="431"/>
      <c r="IP69" s="433"/>
      <c r="IQ69" s="434"/>
      <c r="IR69" s="435"/>
      <c r="IS69" s="436"/>
      <c r="IT69" s="437"/>
      <c r="IU69" s="437"/>
      <c r="IV69" s="437"/>
      <c r="IW69" s="437"/>
      <c r="IX69" s="437"/>
      <c r="IY69" s="437"/>
      <c r="IZ69" s="437"/>
      <c r="JA69" s="437"/>
      <c r="JB69" s="437"/>
      <c r="JC69" s="437"/>
      <c r="JD69" s="437"/>
    </row>
    <row r="70" spans="1:264" s="92" customFormat="1" ht="14.1" customHeight="1">
      <c r="A70" s="111">
        <v>-29.5</v>
      </c>
      <c r="B70" s="110">
        <v>43.35</v>
      </c>
      <c r="C70" s="110">
        <f t="shared" si="8"/>
        <v>0.39000000000000057</v>
      </c>
      <c r="D70" s="110">
        <v>43.74</v>
      </c>
      <c r="E70" s="110">
        <f t="shared" si="9"/>
        <v>9.7500000000000142E-2</v>
      </c>
      <c r="F70" s="140"/>
      <c r="G70" s="141"/>
      <c r="H70" s="141"/>
      <c r="I70" s="142"/>
      <c r="N70" s="590">
        <f t="shared" si="10"/>
        <v>43.35</v>
      </c>
      <c r="O70" s="100">
        <v>33.5</v>
      </c>
      <c r="P70" s="103">
        <v>3.4</v>
      </c>
      <c r="Q70" s="103">
        <v>-1.99</v>
      </c>
      <c r="R70" s="103">
        <f t="shared" ref="R70:R97" si="23">P70+Q70</f>
        <v>1.41</v>
      </c>
      <c r="S70" s="104">
        <v>2.67</v>
      </c>
      <c r="T70" s="104">
        <v>-1.39</v>
      </c>
      <c r="U70" s="105">
        <f t="shared" si="16"/>
        <v>1.28</v>
      </c>
      <c r="V70" s="103">
        <f t="shared" si="21"/>
        <v>2.6949999999999998</v>
      </c>
      <c r="W70" s="103">
        <f t="shared" si="22"/>
        <v>2.0299999999999998</v>
      </c>
      <c r="X70" s="103">
        <f t="shared" si="17"/>
        <v>-15.444999999999986</v>
      </c>
      <c r="Y70" s="103">
        <f t="shared" si="17"/>
        <v>21.839999999999996</v>
      </c>
      <c r="Z70" s="103">
        <f t="shared" si="18"/>
        <v>37.284999999999982</v>
      </c>
      <c r="AA70" s="103">
        <f t="shared" si="19"/>
        <v>37.284999999999982</v>
      </c>
      <c r="AB70" s="590">
        <v>37.549999999999997</v>
      </c>
      <c r="AC70" s="92">
        <f t="shared" si="20"/>
        <v>0.26500000000001478</v>
      </c>
      <c r="AF70" s="470">
        <v>-2.56000000000002</v>
      </c>
      <c r="AG70" s="149">
        <v>-1.0667500000000161</v>
      </c>
      <c r="AH70" s="149">
        <v>-0.33370000000001432</v>
      </c>
      <c r="AI70" s="149">
        <v>0.15499999999998693</v>
      </c>
      <c r="AJ70" s="149">
        <v>0.16</v>
      </c>
      <c r="AK70" s="149">
        <v>0.17</v>
      </c>
      <c r="AL70" s="149">
        <v>0.18</v>
      </c>
      <c r="AM70" s="149">
        <v>0.19</v>
      </c>
      <c r="AN70" s="149">
        <v>0.88499999999999091</v>
      </c>
      <c r="AO70" s="149">
        <v>-3.0000000000008242E-2</v>
      </c>
      <c r="AP70" s="149">
        <v>-0.03</v>
      </c>
      <c r="AQ70" s="149">
        <v>0.72399999999999598</v>
      </c>
      <c r="AR70" s="149">
        <v>1.2329499999999931</v>
      </c>
      <c r="AS70" s="149">
        <v>1.5750774999999912</v>
      </c>
      <c r="AT70" s="149">
        <v>1.8549999999999898</v>
      </c>
      <c r="AU70" s="149">
        <v>1.91</v>
      </c>
      <c r="AV70" s="149">
        <v>2.0099999999999998</v>
      </c>
      <c r="AW70" s="149">
        <v>1.95</v>
      </c>
      <c r="AX70" s="149">
        <v>2.0299999999999998</v>
      </c>
      <c r="AY70" s="149">
        <v>2.09</v>
      </c>
      <c r="AZ70" s="149">
        <v>2.1800000000000002</v>
      </c>
      <c r="BA70" s="149">
        <v>1.776499999999994</v>
      </c>
      <c r="BB70" s="149">
        <v>3.9999999999999876</v>
      </c>
      <c r="BC70" s="149">
        <v>4.24</v>
      </c>
      <c r="BD70" s="149">
        <v>4.37</v>
      </c>
      <c r="BE70" s="149">
        <v>4.5289999999999999</v>
      </c>
      <c r="BF70" s="149">
        <v>7.268599999999994</v>
      </c>
      <c r="BG70" s="149">
        <v>9.09499999999999</v>
      </c>
      <c r="BH70" s="149">
        <v>9.3699999999999992</v>
      </c>
      <c r="BI70" s="149">
        <v>9.6</v>
      </c>
      <c r="BJ70" s="149">
        <v>9.7899999999999991</v>
      </c>
      <c r="BK70" s="502">
        <v>10.377250000000004</v>
      </c>
      <c r="BL70" s="149">
        <v>10.27</v>
      </c>
      <c r="BM70" s="149">
        <v>11.248750000000006</v>
      </c>
      <c r="BN70" s="149">
        <v>11.699999999999983</v>
      </c>
      <c r="BO70" s="149">
        <v>12.05</v>
      </c>
      <c r="BP70" s="149">
        <v>12.39</v>
      </c>
      <c r="BQ70" s="149">
        <v>9.8699999999999868</v>
      </c>
      <c r="BR70" s="149">
        <v>10.07</v>
      </c>
      <c r="BS70" s="149">
        <v>10.17</v>
      </c>
      <c r="BT70" s="149">
        <v>10.42</v>
      </c>
      <c r="BU70" s="517">
        <v>10.494400000000001</v>
      </c>
      <c r="BV70" s="149">
        <v>10.39</v>
      </c>
      <c r="BW70" s="149">
        <v>10.29</v>
      </c>
      <c r="BX70" s="149">
        <v>10.44</v>
      </c>
      <c r="BY70" s="149">
        <v>10.52</v>
      </c>
      <c r="BZ70" s="149">
        <v>10.78</v>
      </c>
      <c r="CA70" s="149">
        <v>10.894999999999975</v>
      </c>
      <c r="CB70" s="149">
        <v>11.15</v>
      </c>
      <c r="CC70" s="149">
        <v>11.37</v>
      </c>
      <c r="CD70" s="149">
        <v>11.05</v>
      </c>
      <c r="CE70" s="149">
        <v>12.039999999999992</v>
      </c>
      <c r="CF70" s="149">
        <v>12.21</v>
      </c>
      <c r="CG70" s="149">
        <v>12.41</v>
      </c>
      <c r="CH70" s="149">
        <v>12.66</v>
      </c>
      <c r="CI70" s="149">
        <v>16.514999999999983</v>
      </c>
      <c r="CJ70" s="149">
        <v>17.010000000000002</v>
      </c>
      <c r="CK70" s="149">
        <v>16.989999999999974</v>
      </c>
      <c r="CL70" s="149">
        <v>18.352499999999974</v>
      </c>
      <c r="CM70" s="149">
        <v>19.464999999999989</v>
      </c>
      <c r="CN70" s="149">
        <v>19.68</v>
      </c>
      <c r="CO70" s="541">
        <v>20.07</v>
      </c>
      <c r="CP70" s="541">
        <v>20.693200000000001</v>
      </c>
      <c r="CQ70" s="541">
        <v>20.92</v>
      </c>
      <c r="CR70" s="541">
        <v>21.13</v>
      </c>
      <c r="CS70" s="548">
        <v>21.28</v>
      </c>
      <c r="CT70" s="541">
        <v>21.824500000000004</v>
      </c>
      <c r="CU70" s="541">
        <v>22</v>
      </c>
      <c r="CV70" s="541">
        <v>22.11</v>
      </c>
      <c r="CW70" s="541">
        <v>22.413999999999998</v>
      </c>
      <c r="CX70" s="541">
        <v>24.051099999999998</v>
      </c>
      <c r="CY70" s="541">
        <v>24.34</v>
      </c>
      <c r="CZ70" s="541">
        <v>24.83</v>
      </c>
      <c r="DA70" s="541">
        <v>25.20999999999999</v>
      </c>
      <c r="DB70" s="541">
        <v>25.66</v>
      </c>
      <c r="DC70" s="541">
        <v>27.499999999999989</v>
      </c>
      <c r="DD70" s="541">
        <v>27.8</v>
      </c>
      <c r="DE70" s="541">
        <v>27.909999999999982</v>
      </c>
      <c r="DF70" s="541">
        <v>28.19</v>
      </c>
      <c r="DG70" s="541">
        <v>28.5</v>
      </c>
      <c r="DH70" s="541">
        <v>29.031000000000017</v>
      </c>
      <c r="DI70" s="541">
        <v>29.32</v>
      </c>
      <c r="DJ70" s="541">
        <v>31.404999999999998</v>
      </c>
      <c r="DK70" s="541">
        <v>32.35</v>
      </c>
      <c r="DL70" s="541">
        <v>32.840000000000003</v>
      </c>
      <c r="DM70" s="149">
        <v>33.855000000000004</v>
      </c>
      <c r="DN70" s="149">
        <v>34.594500000000011</v>
      </c>
      <c r="DO70" s="149">
        <v>35.36</v>
      </c>
      <c r="DP70" s="149">
        <v>34.57</v>
      </c>
      <c r="DQ70" s="149">
        <v>35.409999999999997</v>
      </c>
      <c r="DR70" s="149">
        <v>36.21</v>
      </c>
      <c r="DS70" s="149">
        <v>35.380000000000003</v>
      </c>
      <c r="DT70" s="149">
        <v>34.934999999999995</v>
      </c>
      <c r="DU70" s="574">
        <v>35.14</v>
      </c>
      <c r="DV70" s="149">
        <v>35.49</v>
      </c>
      <c r="DW70" s="149">
        <v>35.840000000000003</v>
      </c>
      <c r="DX70" s="149">
        <v>34.929499999999997</v>
      </c>
      <c r="DY70" s="149">
        <v>34.079699999999995</v>
      </c>
      <c r="DZ70" s="149">
        <v>33.378614999999996</v>
      </c>
      <c r="EA70" s="149">
        <v>33.559999999999974</v>
      </c>
      <c r="EB70" s="149">
        <v>33.22</v>
      </c>
      <c r="EC70" s="149">
        <v>33.619999999999997</v>
      </c>
      <c r="ED70" s="149">
        <v>33.99</v>
      </c>
      <c r="EE70" s="149">
        <v>34.299999999999997</v>
      </c>
      <c r="EF70" s="149">
        <v>34.51</v>
      </c>
      <c r="EG70" s="149">
        <v>34.229999999999997</v>
      </c>
      <c r="EH70" s="149">
        <v>34.624999999999986</v>
      </c>
      <c r="EI70" s="149">
        <v>35.14</v>
      </c>
      <c r="EJ70" s="593">
        <v>35.49</v>
      </c>
      <c r="EK70" s="594">
        <v>35.74</v>
      </c>
      <c r="EL70" s="149">
        <v>35.380000000000003</v>
      </c>
      <c r="EM70" s="596">
        <v>35.630000000000003</v>
      </c>
      <c r="EN70" s="597">
        <v>36.159999999999997</v>
      </c>
      <c r="EO70" s="149">
        <v>35.909999999999997</v>
      </c>
      <c r="EP70" s="600">
        <v>36.11</v>
      </c>
      <c r="EQ70" s="601">
        <v>35.75</v>
      </c>
      <c r="ER70" s="602">
        <v>35.96</v>
      </c>
      <c r="ES70" s="149">
        <v>35.4</v>
      </c>
      <c r="ET70" s="149">
        <v>35.049999999999997</v>
      </c>
      <c r="EU70" s="149">
        <v>35.47</v>
      </c>
      <c r="EV70" s="149">
        <v>35.15</v>
      </c>
      <c r="EW70" s="283">
        <v>35.5</v>
      </c>
      <c r="EX70" s="284">
        <v>35.25</v>
      </c>
      <c r="EY70" s="286">
        <v>36.659999999999997</v>
      </c>
      <c r="EZ70" s="615">
        <v>36.22</v>
      </c>
      <c r="FA70" s="288">
        <v>35.97</v>
      </c>
      <c r="FB70" s="289">
        <v>37.355999999999987</v>
      </c>
      <c r="FC70" s="290">
        <v>37.949999999999982</v>
      </c>
      <c r="FD70" s="291">
        <v>38.22</v>
      </c>
      <c r="FE70" s="292">
        <v>38.56</v>
      </c>
      <c r="FF70" s="293"/>
      <c r="FG70" s="292"/>
      <c r="FH70" s="295"/>
      <c r="FI70" s="296"/>
      <c r="FJ70" s="297"/>
      <c r="FK70" s="298"/>
      <c r="FL70" s="299"/>
      <c r="FM70" s="300"/>
      <c r="FN70" s="301"/>
      <c r="FO70" s="303"/>
      <c r="FP70" s="304"/>
      <c r="FQ70" s="305"/>
      <c r="FR70" s="306"/>
      <c r="FS70" s="307"/>
      <c r="FT70" s="309"/>
      <c r="FU70" s="309"/>
      <c r="FV70" s="310"/>
      <c r="FW70" s="309"/>
      <c r="FX70" s="309"/>
      <c r="FY70" s="313"/>
      <c r="FZ70" s="316"/>
      <c r="GA70" s="316"/>
      <c r="GB70" s="317"/>
      <c r="GC70" s="319"/>
      <c r="GD70" s="319"/>
      <c r="GE70" s="320"/>
      <c r="GF70" s="321"/>
      <c r="GG70" s="323"/>
      <c r="GH70" s="325"/>
      <c r="GI70" s="326"/>
      <c r="GJ70" s="323"/>
      <c r="GK70" s="323"/>
      <c r="GL70" s="323"/>
      <c r="GM70" s="323"/>
      <c r="GN70" s="323"/>
      <c r="GO70" s="323"/>
      <c r="GP70" s="323"/>
      <c r="GQ70" s="321"/>
      <c r="GR70" s="321"/>
      <c r="GS70" s="334"/>
      <c r="GT70" s="336"/>
      <c r="GU70" s="347"/>
      <c r="GV70" s="347"/>
      <c r="GW70" s="347"/>
      <c r="GX70" s="347"/>
      <c r="GY70" s="352"/>
      <c r="GZ70" s="352"/>
      <c r="HA70" s="352"/>
      <c r="HB70" s="352"/>
      <c r="HC70" s="352"/>
      <c r="HD70" s="355"/>
      <c r="HE70" s="359"/>
      <c r="HF70" s="352"/>
      <c r="HG70" s="364"/>
      <c r="HH70" s="369"/>
      <c r="HI70" s="373"/>
      <c r="HJ70" s="375"/>
      <c r="HK70" s="352"/>
      <c r="HL70" s="352"/>
      <c r="HM70" s="352"/>
      <c r="HN70" s="352"/>
      <c r="HO70" s="386"/>
      <c r="HP70" s="390"/>
      <c r="HQ70" s="392"/>
      <c r="HR70" s="395"/>
      <c r="HS70" s="396"/>
      <c r="HT70" s="399"/>
      <c r="HU70" s="390"/>
      <c r="HV70" s="390"/>
      <c r="HW70" s="390"/>
      <c r="HX70" s="390"/>
      <c r="HY70" s="402"/>
      <c r="HZ70" s="404"/>
      <c r="IA70" s="390"/>
      <c r="IB70" s="390"/>
      <c r="IC70" s="390"/>
      <c r="ID70" s="390"/>
      <c r="IE70" s="409"/>
      <c r="IF70" s="413"/>
      <c r="IG70" s="415"/>
      <c r="IH70" s="418"/>
      <c r="II70" s="420"/>
      <c r="IJ70" s="422"/>
      <c r="IK70" s="425"/>
      <c r="IL70" s="427"/>
      <c r="IM70" s="428"/>
      <c r="IN70" s="429"/>
      <c r="IO70" s="431"/>
      <c r="IP70" s="433"/>
      <c r="IQ70" s="434"/>
      <c r="IR70" s="435"/>
      <c r="IS70" s="436"/>
      <c r="IT70" s="437"/>
      <c r="IU70" s="437"/>
      <c r="IV70" s="437"/>
      <c r="IW70" s="437"/>
      <c r="IX70" s="437"/>
      <c r="IY70" s="437"/>
      <c r="IZ70" s="437"/>
      <c r="JA70" s="437"/>
      <c r="JB70" s="437"/>
      <c r="JC70" s="437"/>
      <c r="JD70" s="437"/>
    </row>
    <row r="71" spans="1:264" s="92" customFormat="1" ht="14.1" customHeight="1">
      <c r="A71" s="111">
        <v>-30</v>
      </c>
      <c r="B71" s="110">
        <v>42.28</v>
      </c>
      <c r="C71" s="110">
        <f t="shared" si="8"/>
        <v>0.37999999999999545</v>
      </c>
      <c r="D71" s="110">
        <v>42.66</v>
      </c>
      <c r="E71" s="110">
        <f t="shared" si="9"/>
        <v>9.4999999999998863E-2</v>
      </c>
      <c r="F71" s="140"/>
      <c r="G71" s="141"/>
      <c r="H71" s="141"/>
      <c r="I71" s="142"/>
      <c r="N71" s="590">
        <f t="shared" si="10"/>
        <v>42.28</v>
      </c>
      <c r="O71" s="100">
        <v>34</v>
      </c>
      <c r="P71" s="103">
        <v>-0.49</v>
      </c>
      <c r="Q71" s="103">
        <v>-0.46</v>
      </c>
      <c r="R71" s="103">
        <f t="shared" si="23"/>
        <v>-0.95</v>
      </c>
      <c r="S71" s="104">
        <v>-0.11</v>
      </c>
      <c r="T71" s="104">
        <v>1.28</v>
      </c>
      <c r="U71" s="105">
        <f t="shared" si="16"/>
        <v>1.17</v>
      </c>
      <c r="V71" s="103">
        <f t="shared" si="21"/>
        <v>-1.4999999999999986E-2</v>
      </c>
      <c r="W71" s="103">
        <f t="shared" si="22"/>
        <v>-0.69500000000000006</v>
      </c>
      <c r="X71" s="103">
        <f t="shared" si="17"/>
        <v>-15.459999999999987</v>
      </c>
      <c r="Y71" s="103">
        <f t="shared" si="17"/>
        <v>21.144999999999996</v>
      </c>
      <c r="Z71" s="103">
        <f t="shared" si="18"/>
        <v>36.604999999999983</v>
      </c>
      <c r="AA71" s="103">
        <f t="shared" si="19"/>
        <v>36.604999999999983</v>
      </c>
      <c r="AB71" s="590">
        <v>36.86</v>
      </c>
      <c r="AC71" s="92">
        <f t="shared" si="20"/>
        <v>0.25500000000001677</v>
      </c>
      <c r="AF71" s="470">
        <v>-2.6300000000000203</v>
      </c>
      <c r="AG71" s="149">
        <v>-1.0735000000000163</v>
      </c>
      <c r="AH71" s="149">
        <v>-0.30940000000001444</v>
      </c>
      <c r="AI71" s="149">
        <v>0.19999999999998685</v>
      </c>
      <c r="AJ71" s="149">
        <v>0.21</v>
      </c>
      <c r="AK71" s="149">
        <v>0.22</v>
      </c>
      <c r="AL71" s="149">
        <v>0.23</v>
      </c>
      <c r="AM71" s="149">
        <v>0.24</v>
      </c>
      <c r="AN71" s="149">
        <v>0.80999999999999162</v>
      </c>
      <c r="AO71" s="149">
        <v>-0.6200000000000081</v>
      </c>
      <c r="AP71" s="149">
        <v>-0.65</v>
      </c>
      <c r="AQ71" s="149">
        <v>0.33399999999999597</v>
      </c>
      <c r="AR71" s="149">
        <v>0.9981999999999932</v>
      </c>
      <c r="AS71" s="149">
        <v>1.4446899999999914</v>
      </c>
      <c r="AT71" s="149">
        <v>1.8099999999999898</v>
      </c>
      <c r="AU71" s="149">
        <v>1.86</v>
      </c>
      <c r="AV71" s="149">
        <v>1.95</v>
      </c>
      <c r="AW71" s="149">
        <v>1.89</v>
      </c>
      <c r="AX71" s="149">
        <v>1.97</v>
      </c>
      <c r="AY71" s="149">
        <v>2.0299999999999998</v>
      </c>
      <c r="AZ71" s="149">
        <v>2.12</v>
      </c>
      <c r="BA71" s="149">
        <v>1.699999999999994</v>
      </c>
      <c r="BB71" s="149">
        <v>3.8949999999999871</v>
      </c>
      <c r="BC71" s="149">
        <v>4.13</v>
      </c>
      <c r="BD71" s="149">
        <v>4.25</v>
      </c>
      <c r="BE71" s="149">
        <v>4.4090000000000007</v>
      </c>
      <c r="BF71" s="149">
        <v>7.1725999999999939</v>
      </c>
      <c r="BG71" s="149">
        <v>9.0149999999999899</v>
      </c>
      <c r="BH71" s="149">
        <v>9.2899999999999991</v>
      </c>
      <c r="BI71" s="149">
        <v>9.52</v>
      </c>
      <c r="BJ71" s="149">
        <v>9.7100000000000009</v>
      </c>
      <c r="BK71" s="502">
        <v>10.279250000000005</v>
      </c>
      <c r="BL71" s="149">
        <v>10.18</v>
      </c>
      <c r="BM71" s="149">
        <v>11.128750000000007</v>
      </c>
      <c r="BN71" s="149">
        <v>11.554999999999982</v>
      </c>
      <c r="BO71" s="149">
        <v>11.9</v>
      </c>
      <c r="BP71" s="149">
        <v>12.23</v>
      </c>
      <c r="BQ71" s="149">
        <v>9.6349999999999874</v>
      </c>
      <c r="BR71" s="149">
        <v>9.83</v>
      </c>
      <c r="BS71" s="149">
        <v>9.93</v>
      </c>
      <c r="BT71" s="149">
        <v>10.18</v>
      </c>
      <c r="BU71" s="517">
        <v>10.2448</v>
      </c>
      <c r="BV71" s="149">
        <v>10.14</v>
      </c>
      <c r="BW71" s="149">
        <v>10.039999999999999</v>
      </c>
      <c r="BX71" s="149">
        <v>10.19</v>
      </c>
      <c r="BY71" s="149">
        <v>10.27</v>
      </c>
      <c r="BZ71" s="149">
        <v>10.52</v>
      </c>
      <c r="CA71" s="149">
        <v>10.639999999999974</v>
      </c>
      <c r="CB71" s="149">
        <v>10.88</v>
      </c>
      <c r="CC71" s="149">
        <v>11.08</v>
      </c>
      <c r="CD71" s="149">
        <v>10.78</v>
      </c>
      <c r="CE71" s="149">
        <v>11.824999999999992</v>
      </c>
      <c r="CF71" s="149">
        <v>11.99</v>
      </c>
      <c r="CG71" s="149">
        <v>12.18</v>
      </c>
      <c r="CH71" s="149">
        <v>12.42</v>
      </c>
      <c r="CI71" s="149">
        <v>16.134999999999984</v>
      </c>
      <c r="CJ71" s="149">
        <v>16.62</v>
      </c>
      <c r="CK71" s="149">
        <v>16.724999999999973</v>
      </c>
      <c r="CL71" s="149">
        <v>18.012499999999974</v>
      </c>
      <c r="CM71" s="149">
        <v>19.134999999999991</v>
      </c>
      <c r="CN71" s="149">
        <v>19.350000000000001</v>
      </c>
      <c r="CO71" s="541">
        <v>19.739999999999998</v>
      </c>
      <c r="CP71" s="541">
        <v>20.281199999999998</v>
      </c>
      <c r="CQ71" s="541">
        <v>20.5</v>
      </c>
      <c r="CR71" s="541">
        <v>20.71</v>
      </c>
      <c r="CS71" s="548">
        <v>20.85</v>
      </c>
      <c r="CT71" s="541">
        <v>21.364500000000003</v>
      </c>
      <c r="CU71" s="541">
        <v>21.54</v>
      </c>
      <c r="CV71" s="541">
        <v>21.65</v>
      </c>
      <c r="CW71" s="541">
        <v>21.913999999999998</v>
      </c>
      <c r="CX71" s="541">
        <v>23.568099999999998</v>
      </c>
      <c r="CY71" s="541">
        <v>23.86</v>
      </c>
      <c r="CZ71" s="541">
        <v>24.34</v>
      </c>
      <c r="DA71" s="541">
        <v>24.72999999999999</v>
      </c>
      <c r="DB71" s="541">
        <v>25.18</v>
      </c>
      <c r="DC71" s="541">
        <v>26.839999999999989</v>
      </c>
      <c r="DD71" s="541">
        <v>27.14</v>
      </c>
      <c r="DE71" s="541">
        <v>27.314999999999984</v>
      </c>
      <c r="DF71" s="541">
        <v>27.59</v>
      </c>
      <c r="DG71" s="541">
        <v>27.89</v>
      </c>
      <c r="DH71" s="541">
        <v>28.407500000000017</v>
      </c>
      <c r="DI71" s="541">
        <v>28.69</v>
      </c>
      <c r="DJ71" s="541">
        <v>30.844999999999999</v>
      </c>
      <c r="DK71" s="541">
        <v>31.77</v>
      </c>
      <c r="DL71" s="541">
        <v>32.25</v>
      </c>
      <c r="DM71" s="149">
        <v>33.356000000000002</v>
      </c>
      <c r="DN71" s="149">
        <v>34.161799999999999</v>
      </c>
      <c r="DO71" s="149">
        <v>34.909999999999997</v>
      </c>
      <c r="DP71" s="149">
        <v>34</v>
      </c>
      <c r="DQ71" s="149">
        <v>34.92</v>
      </c>
      <c r="DR71" s="149">
        <v>35.799999999999997</v>
      </c>
      <c r="DS71" s="149">
        <v>34.76</v>
      </c>
      <c r="DT71" s="149">
        <v>34.204999999999998</v>
      </c>
      <c r="DU71" s="574">
        <v>34.409999999999997</v>
      </c>
      <c r="DV71" s="149">
        <v>34.75</v>
      </c>
      <c r="DW71" s="149">
        <v>35.1</v>
      </c>
      <c r="DX71" s="149">
        <v>34.195499999999996</v>
      </c>
      <c r="DY71" s="149">
        <v>33.351299999999995</v>
      </c>
      <c r="DZ71" s="149">
        <v>32.654834999999991</v>
      </c>
      <c r="EA71" s="149">
        <v>32.879999999999974</v>
      </c>
      <c r="EB71" s="149">
        <v>32.549999999999997</v>
      </c>
      <c r="EC71" s="149">
        <v>32.94</v>
      </c>
      <c r="ED71" s="149">
        <v>33.299999999999997</v>
      </c>
      <c r="EE71" s="149">
        <v>33.6</v>
      </c>
      <c r="EF71" s="149">
        <v>33.799999999999997</v>
      </c>
      <c r="EG71" s="149">
        <v>33.53</v>
      </c>
      <c r="EH71" s="149">
        <v>33.974999999999987</v>
      </c>
      <c r="EI71" s="149">
        <v>34.479999999999997</v>
      </c>
      <c r="EJ71" s="593">
        <v>34.82</v>
      </c>
      <c r="EK71" s="594">
        <v>35.06</v>
      </c>
      <c r="EL71" s="149">
        <v>34.71</v>
      </c>
      <c r="EM71" s="596">
        <v>34.950000000000003</v>
      </c>
      <c r="EN71" s="597">
        <v>35.47</v>
      </c>
      <c r="EO71" s="149">
        <v>35.22</v>
      </c>
      <c r="EP71" s="600">
        <v>35.409999999999997</v>
      </c>
      <c r="EQ71" s="601">
        <v>35.06</v>
      </c>
      <c r="ER71" s="602">
        <v>35.270000000000003</v>
      </c>
      <c r="ES71" s="149">
        <v>34.729999999999997</v>
      </c>
      <c r="ET71" s="149">
        <v>34.380000000000003</v>
      </c>
      <c r="EU71" s="149">
        <v>34.79</v>
      </c>
      <c r="EV71" s="149">
        <v>34.479999999999997</v>
      </c>
      <c r="EW71" s="283">
        <v>34.82</v>
      </c>
      <c r="EX71" s="284">
        <v>34.58</v>
      </c>
      <c r="EY71" s="286">
        <v>35.96</v>
      </c>
      <c r="EZ71" s="615">
        <v>35.53</v>
      </c>
      <c r="FA71" s="288">
        <v>35.28</v>
      </c>
      <c r="FB71" s="289">
        <v>36.683499999999988</v>
      </c>
      <c r="FC71" s="290">
        <v>37.284999999999982</v>
      </c>
      <c r="FD71" s="291">
        <v>37.549999999999997</v>
      </c>
      <c r="FE71" s="292">
        <v>37.89</v>
      </c>
      <c r="FF71" s="293"/>
      <c r="FG71" s="292"/>
      <c r="FH71" s="295"/>
      <c r="FI71" s="296"/>
      <c r="FJ71" s="297"/>
      <c r="FK71" s="298"/>
      <c r="FL71" s="299"/>
      <c r="FM71" s="300"/>
      <c r="FN71" s="301"/>
      <c r="FO71" s="303"/>
      <c r="FP71" s="304"/>
      <c r="FQ71" s="305"/>
      <c r="FR71" s="306"/>
      <c r="FS71" s="307"/>
      <c r="FT71" s="309"/>
      <c r="FU71" s="309"/>
      <c r="FV71" s="310"/>
      <c r="FW71" s="309"/>
      <c r="FX71" s="309"/>
      <c r="FY71" s="313"/>
      <c r="FZ71" s="316"/>
      <c r="GA71" s="316"/>
      <c r="GB71" s="317"/>
      <c r="GC71" s="319"/>
      <c r="GD71" s="319"/>
      <c r="GE71" s="320"/>
      <c r="GF71" s="321"/>
      <c r="GG71" s="323"/>
      <c r="GH71" s="325"/>
      <c r="GI71" s="326"/>
      <c r="GJ71" s="323"/>
      <c r="GK71" s="323"/>
      <c r="GL71" s="323"/>
      <c r="GM71" s="323"/>
      <c r="GN71" s="323"/>
      <c r="GO71" s="323"/>
      <c r="GP71" s="323"/>
      <c r="GQ71" s="321"/>
      <c r="GR71" s="321"/>
      <c r="GS71" s="334"/>
      <c r="GT71" s="336"/>
      <c r="GU71" s="347"/>
      <c r="GV71" s="347"/>
      <c r="GW71" s="347"/>
      <c r="GX71" s="347"/>
      <c r="GY71" s="352"/>
      <c r="GZ71" s="352"/>
      <c r="HA71" s="352"/>
      <c r="HB71" s="352"/>
      <c r="HC71" s="352"/>
      <c r="HD71" s="355"/>
      <c r="HE71" s="359"/>
      <c r="HF71" s="352"/>
      <c r="HG71" s="364"/>
      <c r="HH71" s="369"/>
      <c r="HI71" s="373"/>
      <c r="HJ71" s="375"/>
      <c r="HK71" s="352"/>
      <c r="HL71" s="352"/>
      <c r="HM71" s="352"/>
      <c r="HN71" s="352"/>
      <c r="HO71" s="386"/>
      <c r="HP71" s="390"/>
      <c r="HQ71" s="392"/>
      <c r="HR71" s="395"/>
      <c r="HS71" s="396"/>
      <c r="HT71" s="399"/>
      <c r="HU71" s="390"/>
      <c r="HV71" s="390"/>
      <c r="HW71" s="390"/>
      <c r="HX71" s="390"/>
      <c r="HY71" s="402"/>
      <c r="HZ71" s="404"/>
      <c r="IA71" s="390"/>
      <c r="IB71" s="390"/>
      <c r="IC71" s="390"/>
      <c r="ID71" s="390"/>
      <c r="IE71" s="409"/>
      <c r="IF71" s="413"/>
      <c r="IG71" s="415"/>
      <c r="IH71" s="418"/>
      <c r="II71" s="420"/>
      <c r="IJ71" s="422"/>
      <c r="IK71" s="425"/>
      <c r="IL71" s="427"/>
      <c r="IM71" s="428"/>
      <c r="IN71" s="429"/>
      <c r="IO71" s="431"/>
      <c r="IP71" s="433"/>
      <c r="IQ71" s="434"/>
      <c r="IR71" s="435"/>
      <c r="IS71" s="436"/>
      <c r="IT71" s="437"/>
      <c r="IU71" s="437"/>
      <c r="IV71" s="437"/>
      <c r="IW71" s="437"/>
      <c r="IX71" s="437"/>
      <c r="IY71" s="437"/>
      <c r="IZ71" s="437"/>
      <c r="JA71" s="437"/>
      <c r="JB71" s="437"/>
      <c r="JC71" s="437"/>
      <c r="JD71" s="437"/>
    </row>
    <row r="72" spans="1:264" s="92" customFormat="1" ht="14.1" customHeight="1">
      <c r="A72" s="111">
        <v>-30.5</v>
      </c>
      <c r="B72" s="110">
        <v>41.37</v>
      </c>
      <c r="C72" s="110">
        <f t="shared" si="8"/>
        <v>0.37000000000000455</v>
      </c>
      <c r="D72" s="110">
        <v>41.74</v>
      </c>
      <c r="E72" s="110">
        <f t="shared" si="9"/>
        <v>9.2500000000001137E-2</v>
      </c>
      <c r="F72" s="140"/>
      <c r="G72" s="141"/>
      <c r="H72" s="141"/>
      <c r="I72" s="142"/>
      <c r="N72" s="590">
        <f t="shared" si="10"/>
        <v>41.37</v>
      </c>
      <c r="O72" s="100">
        <v>34.5</v>
      </c>
      <c r="P72" s="103">
        <v>1.87</v>
      </c>
      <c r="Q72" s="103">
        <v>-0.6</v>
      </c>
      <c r="R72" s="103">
        <f t="shared" si="23"/>
        <v>1.27</v>
      </c>
      <c r="S72" s="104">
        <v>1.31</v>
      </c>
      <c r="T72" s="104">
        <v>-7.0000000000000007E-2</v>
      </c>
      <c r="U72" s="105">
        <f t="shared" si="16"/>
        <v>1.24</v>
      </c>
      <c r="V72" s="103">
        <f t="shared" si="21"/>
        <v>1.2350000000000001</v>
      </c>
      <c r="W72" s="103">
        <f t="shared" si="22"/>
        <v>0.69000000000000006</v>
      </c>
      <c r="X72" s="103">
        <f t="shared" si="17"/>
        <v>-14.224999999999987</v>
      </c>
      <c r="Y72" s="103">
        <f t="shared" si="17"/>
        <v>21.834999999999997</v>
      </c>
      <c r="Z72" s="103">
        <f t="shared" si="18"/>
        <v>36.059999999999988</v>
      </c>
      <c r="AA72" s="103">
        <f t="shared" si="19"/>
        <v>36.059999999999988</v>
      </c>
      <c r="AB72" s="590">
        <v>36.31</v>
      </c>
      <c r="AC72" s="92">
        <f t="shared" si="20"/>
        <v>0.25000000000001421</v>
      </c>
      <c r="AF72" s="470">
        <v>-2.805000000000021</v>
      </c>
      <c r="AG72" s="149">
        <v>-1.2540000000000158</v>
      </c>
      <c r="AH72" s="149">
        <v>-0.49260000000001347</v>
      </c>
      <c r="AI72" s="149">
        <v>1.4999999999988134E-2</v>
      </c>
      <c r="AJ72" s="149">
        <v>0.02</v>
      </c>
      <c r="AK72" s="149">
        <v>0.02</v>
      </c>
      <c r="AL72" s="149">
        <v>0.02</v>
      </c>
      <c r="AM72" s="149">
        <v>0.02</v>
      </c>
      <c r="AN72" s="149">
        <v>0.63999999999999169</v>
      </c>
      <c r="AO72" s="149">
        <v>-0.83000000000000895</v>
      </c>
      <c r="AP72" s="149">
        <v>-0.87</v>
      </c>
      <c r="AQ72" s="149">
        <v>0.15199999999999603</v>
      </c>
      <c r="AR72" s="149">
        <v>0.84184999999999321</v>
      </c>
      <c r="AS72" s="149">
        <v>1.3055824999999914</v>
      </c>
      <c r="AT72" s="149">
        <v>1.6849999999999898</v>
      </c>
      <c r="AU72" s="149">
        <v>1.74</v>
      </c>
      <c r="AV72" s="149">
        <v>1.83</v>
      </c>
      <c r="AW72" s="149">
        <v>1.78</v>
      </c>
      <c r="AX72" s="149">
        <v>1.85</v>
      </c>
      <c r="AY72" s="149">
        <v>1.91</v>
      </c>
      <c r="AZ72" s="149">
        <v>2</v>
      </c>
      <c r="BA72" s="149">
        <v>1.5574999999999937</v>
      </c>
      <c r="BB72" s="149">
        <v>3.9099999999999877</v>
      </c>
      <c r="BC72" s="149">
        <v>4.1399999999999997</v>
      </c>
      <c r="BD72" s="149">
        <v>4.26</v>
      </c>
      <c r="BE72" s="149">
        <v>4.4190000000000005</v>
      </c>
      <c r="BF72" s="149">
        <v>7.0835999999999943</v>
      </c>
      <c r="BG72" s="149">
        <v>8.8599999999999905</v>
      </c>
      <c r="BH72" s="149">
        <v>9.1300000000000008</v>
      </c>
      <c r="BI72" s="149">
        <v>9.36</v>
      </c>
      <c r="BJ72" s="149">
        <v>9.5500000000000007</v>
      </c>
      <c r="BK72" s="502">
        <v>10.101250000000006</v>
      </c>
      <c r="BL72" s="149">
        <v>10</v>
      </c>
      <c r="BM72" s="149">
        <v>10.918750000000008</v>
      </c>
      <c r="BN72" s="149">
        <v>11.304999999999984</v>
      </c>
      <c r="BO72" s="149">
        <v>11.64</v>
      </c>
      <c r="BP72" s="149">
        <v>11.97</v>
      </c>
      <c r="BQ72" s="149">
        <v>9.3299999999999876</v>
      </c>
      <c r="BR72" s="149">
        <v>9.52</v>
      </c>
      <c r="BS72" s="149">
        <v>9.6199999999999992</v>
      </c>
      <c r="BT72" s="149">
        <v>9.86</v>
      </c>
      <c r="BU72" s="517">
        <v>9.9151999999999987</v>
      </c>
      <c r="BV72" s="149">
        <v>9.82</v>
      </c>
      <c r="BW72" s="149">
        <v>9.7200000000000006</v>
      </c>
      <c r="BX72" s="149">
        <v>9.8699999999999992</v>
      </c>
      <c r="BY72" s="149">
        <v>9.9499999999999993</v>
      </c>
      <c r="BZ72" s="149">
        <v>10.210000000000001</v>
      </c>
      <c r="CA72" s="149">
        <v>10.334999999999974</v>
      </c>
      <c r="CB72" s="149">
        <v>10.57</v>
      </c>
      <c r="CC72" s="149">
        <v>10.77</v>
      </c>
      <c r="CD72" s="149">
        <v>10.47</v>
      </c>
      <c r="CE72" s="149">
        <v>11.559999999999992</v>
      </c>
      <c r="CF72" s="149">
        <v>11.72</v>
      </c>
      <c r="CG72" s="149">
        <v>11.91</v>
      </c>
      <c r="CH72" s="149">
        <v>12.15</v>
      </c>
      <c r="CI72" s="149">
        <v>15.834999999999983</v>
      </c>
      <c r="CJ72" s="149">
        <v>16.309999999999999</v>
      </c>
      <c r="CK72" s="149">
        <v>16.389999999999972</v>
      </c>
      <c r="CL72" s="149">
        <v>17.652499999999971</v>
      </c>
      <c r="CM72" s="149">
        <v>18.70999999999999</v>
      </c>
      <c r="CN72" s="149">
        <v>18.920000000000002</v>
      </c>
      <c r="CO72" s="541">
        <v>19.3</v>
      </c>
      <c r="CP72" s="541">
        <v>19.767400000000002</v>
      </c>
      <c r="CQ72" s="541">
        <v>19.98</v>
      </c>
      <c r="CR72" s="541">
        <v>20.18</v>
      </c>
      <c r="CS72" s="548">
        <v>20.32</v>
      </c>
      <c r="CT72" s="541">
        <v>20.803000000000004</v>
      </c>
      <c r="CU72" s="541">
        <v>20.97</v>
      </c>
      <c r="CV72" s="541">
        <v>21.07</v>
      </c>
      <c r="CW72" s="541">
        <v>21.298000000000002</v>
      </c>
      <c r="CX72" s="541">
        <v>23.008200000000002</v>
      </c>
      <c r="CY72" s="541">
        <v>23.310000000000002</v>
      </c>
      <c r="CZ72" s="541">
        <v>23.78</v>
      </c>
      <c r="DA72" s="541">
        <v>24.124999999999993</v>
      </c>
      <c r="DB72" s="541">
        <v>24.56</v>
      </c>
      <c r="DC72" s="541">
        <v>26.199999999999989</v>
      </c>
      <c r="DD72" s="541">
        <v>26.49</v>
      </c>
      <c r="DE72" s="541">
        <v>26.269999999999982</v>
      </c>
      <c r="DF72" s="541">
        <v>26.53</v>
      </c>
      <c r="DG72" s="541">
        <v>26.82</v>
      </c>
      <c r="DH72" s="541">
        <v>27.315000000000015</v>
      </c>
      <c r="DI72" s="541">
        <v>27.59</v>
      </c>
      <c r="DJ72" s="541">
        <v>30.209999999999997</v>
      </c>
      <c r="DK72" s="541">
        <v>31.12</v>
      </c>
      <c r="DL72" s="541">
        <v>31.59</v>
      </c>
      <c r="DM72" s="149">
        <v>32.786999999999999</v>
      </c>
      <c r="DN72" s="149">
        <v>33.659099999999995</v>
      </c>
      <c r="DO72" s="149">
        <v>34.4</v>
      </c>
      <c r="DP72" s="149">
        <v>33.36</v>
      </c>
      <c r="DQ72" s="149">
        <v>34.36</v>
      </c>
      <c r="DR72" s="149">
        <v>35.32</v>
      </c>
      <c r="DS72" s="149">
        <v>34.049999999999997</v>
      </c>
      <c r="DT72" s="149">
        <v>33.36999999999999</v>
      </c>
      <c r="DU72" s="574">
        <v>33.57</v>
      </c>
      <c r="DV72" s="149">
        <v>33.909999999999997</v>
      </c>
      <c r="DW72" s="149">
        <v>34.25</v>
      </c>
      <c r="DX72" s="149">
        <v>33.367999999999995</v>
      </c>
      <c r="DY72" s="149">
        <v>32.544799999999995</v>
      </c>
      <c r="DZ72" s="149">
        <v>31.865659999999995</v>
      </c>
      <c r="EA72" s="149">
        <v>32.169999999999973</v>
      </c>
      <c r="EB72" s="149">
        <v>31.85</v>
      </c>
      <c r="EC72" s="149">
        <v>32.229999999999997</v>
      </c>
      <c r="ED72" s="149">
        <v>32.58</v>
      </c>
      <c r="EE72" s="149">
        <v>32.869999999999997</v>
      </c>
      <c r="EF72" s="149">
        <v>33.07</v>
      </c>
      <c r="EG72" s="149">
        <v>32.81</v>
      </c>
      <c r="EH72" s="149">
        <v>33.259999999999991</v>
      </c>
      <c r="EI72" s="149">
        <v>33.76</v>
      </c>
      <c r="EJ72" s="593">
        <v>34.1</v>
      </c>
      <c r="EK72" s="594">
        <v>34.340000000000003</v>
      </c>
      <c r="EL72" s="149">
        <v>34</v>
      </c>
      <c r="EM72" s="596">
        <v>34.24</v>
      </c>
      <c r="EN72" s="597">
        <v>34.75</v>
      </c>
      <c r="EO72" s="149">
        <v>34.51</v>
      </c>
      <c r="EP72" s="600">
        <v>34.700000000000003</v>
      </c>
      <c r="EQ72" s="601">
        <v>34.35</v>
      </c>
      <c r="ER72" s="602">
        <v>34.56</v>
      </c>
      <c r="ES72" s="149">
        <v>34.01</v>
      </c>
      <c r="ET72" s="149">
        <v>33.67</v>
      </c>
      <c r="EU72" s="149">
        <v>34.07</v>
      </c>
      <c r="EV72" s="149">
        <v>33.76</v>
      </c>
      <c r="EW72" s="283">
        <v>34.1</v>
      </c>
      <c r="EX72" s="284">
        <v>33.86</v>
      </c>
      <c r="EY72" s="286">
        <v>35.21</v>
      </c>
      <c r="EZ72" s="615">
        <v>34.79</v>
      </c>
      <c r="FA72" s="288">
        <v>34.549999999999997</v>
      </c>
      <c r="FB72" s="289">
        <v>35.988499999999988</v>
      </c>
      <c r="FC72" s="290">
        <v>36.604999999999983</v>
      </c>
      <c r="FD72" s="291">
        <v>36.86</v>
      </c>
      <c r="FE72" s="292">
        <v>37.19</v>
      </c>
      <c r="FF72" s="293"/>
      <c r="FG72" s="292"/>
      <c r="FH72" s="295"/>
      <c r="FI72" s="296"/>
      <c r="FJ72" s="297"/>
      <c r="FK72" s="298"/>
      <c r="FL72" s="299"/>
      <c r="FM72" s="300"/>
      <c r="FN72" s="301"/>
      <c r="FO72" s="303"/>
      <c r="FP72" s="304"/>
      <c r="FQ72" s="305"/>
      <c r="FR72" s="306"/>
      <c r="FS72" s="307"/>
      <c r="FT72" s="309"/>
      <c r="FU72" s="309"/>
      <c r="FV72" s="310"/>
      <c r="FW72" s="309"/>
      <c r="FX72" s="309"/>
      <c r="FY72" s="313"/>
      <c r="FZ72" s="316"/>
      <c r="GA72" s="316"/>
      <c r="GB72" s="317"/>
      <c r="GC72" s="319"/>
      <c r="GD72" s="319"/>
      <c r="GE72" s="320"/>
      <c r="GF72" s="321"/>
      <c r="GG72" s="323"/>
      <c r="GH72" s="325"/>
      <c r="GI72" s="326"/>
      <c r="GJ72" s="323"/>
      <c r="GK72" s="323"/>
      <c r="GL72" s="323"/>
      <c r="GM72" s="323"/>
      <c r="GN72" s="323"/>
      <c r="GO72" s="323"/>
      <c r="GP72" s="323"/>
      <c r="GQ72" s="321"/>
      <c r="GR72" s="321"/>
      <c r="GS72" s="334"/>
      <c r="GT72" s="336"/>
      <c r="GU72" s="347"/>
      <c r="GV72" s="347"/>
      <c r="GW72" s="347"/>
      <c r="GX72" s="347"/>
      <c r="GY72" s="352"/>
      <c r="GZ72" s="352"/>
      <c r="HA72" s="352"/>
      <c r="HB72" s="352"/>
      <c r="HC72" s="352"/>
      <c r="HD72" s="355"/>
      <c r="HE72" s="359"/>
      <c r="HF72" s="352"/>
      <c r="HG72" s="364"/>
      <c r="HH72" s="369"/>
      <c r="HI72" s="373"/>
      <c r="HJ72" s="375"/>
      <c r="HK72" s="352"/>
      <c r="HL72" s="352"/>
      <c r="HM72" s="352"/>
      <c r="HN72" s="352"/>
      <c r="HO72" s="386"/>
      <c r="HP72" s="390"/>
      <c r="HQ72" s="392"/>
      <c r="HR72" s="395"/>
      <c r="HS72" s="396"/>
      <c r="HT72" s="399"/>
      <c r="HU72" s="390"/>
      <c r="HV72" s="390"/>
      <c r="HW72" s="390"/>
      <c r="HX72" s="390"/>
      <c r="HY72" s="402"/>
      <c r="HZ72" s="404"/>
      <c r="IA72" s="390"/>
      <c r="IB72" s="390"/>
      <c r="IC72" s="390"/>
      <c r="ID72" s="390"/>
      <c r="IE72" s="409"/>
      <c r="IF72" s="413"/>
      <c r="IG72" s="415"/>
      <c r="IH72" s="418"/>
      <c r="II72" s="420"/>
      <c r="IJ72" s="422"/>
      <c r="IK72" s="425"/>
      <c r="IL72" s="427"/>
      <c r="IM72" s="428"/>
      <c r="IN72" s="429"/>
      <c r="IO72" s="431"/>
      <c r="IP72" s="433"/>
      <c r="IQ72" s="434"/>
      <c r="IR72" s="435"/>
      <c r="IS72" s="436"/>
      <c r="IT72" s="437"/>
      <c r="IU72" s="437"/>
      <c r="IV72" s="437"/>
      <c r="IW72" s="437"/>
      <c r="IX72" s="437"/>
      <c r="IY72" s="437"/>
      <c r="IZ72" s="437"/>
      <c r="JA72" s="437"/>
      <c r="JB72" s="437"/>
      <c r="JC72" s="437"/>
      <c r="JD72" s="437"/>
    </row>
    <row r="73" spans="1:264" s="92" customFormat="1" ht="14.1" customHeight="1">
      <c r="A73" s="111">
        <v>-31</v>
      </c>
      <c r="B73" s="110">
        <v>40.71</v>
      </c>
      <c r="C73" s="110">
        <f t="shared" si="8"/>
        <v>0.36999999999999744</v>
      </c>
      <c r="D73" s="110">
        <v>41.08</v>
      </c>
      <c r="E73" s="110">
        <f t="shared" si="9"/>
        <v>9.2499999999999361E-2</v>
      </c>
      <c r="F73" s="140"/>
      <c r="G73" s="141"/>
      <c r="H73" s="141"/>
      <c r="I73" s="142"/>
      <c r="N73" s="590">
        <f t="shared" si="10"/>
        <v>40.71</v>
      </c>
      <c r="O73" s="100">
        <v>35</v>
      </c>
      <c r="P73" s="103">
        <v>-0.98</v>
      </c>
      <c r="Q73" s="103">
        <v>2.4900000000000002</v>
      </c>
      <c r="R73" s="103">
        <f t="shared" si="23"/>
        <v>1.5100000000000002</v>
      </c>
      <c r="S73" s="104">
        <v>-1.68</v>
      </c>
      <c r="T73" s="104">
        <v>3</v>
      </c>
      <c r="U73" s="105">
        <f t="shared" si="16"/>
        <v>1.32</v>
      </c>
      <c r="V73" s="103">
        <f t="shared" si="21"/>
        <v>-1.7350000000000001</v>
      </c>
      <c r="W73" s="103">
        <f t="shared" si="22"/>
        <v>-2.34</v>
      </c>
      <c r="X73" s="103">
        <f t="shared" si="17"/>
        <v>-15.959999999999987</v>
      </c>
      <c r="Y73" s="103">
        <f t="shared" si="17"/>
        <v>19.494999999999997</v>
      </c>
      <c r="Z73" s="103">
        <f t="shared" si="18"/>
        <v>35.454999999999984</v>
      </c>
      <c r="AA73" s="103">
        <f t="shared" si="19"/>
        <v>35.454999999999984</v>
      </c>
      <c r="AB73" s="590">
        <v>35.700000000000003</v>
      </c>
      <c r="AC73" s="92">
        <f t="shared" si="20"/>
        <v>0.24500000000001876</v>
      </c>
      <c r="AF73" s="470">
        <v>-4.5350000000000215</v>
      </c>
      <c r="AG73" s="149">
        <v>-1.7355000000000156</v>
      </c>
      <c r="AH73" s="149">
        <v>-0.36120000000001284</v>
      </c>
      <c r="AI73" s="149">
        <v>0.55499999999998906</v>
      </c>
      <c r="AJ73" s="149">
        <v>0.57999999999999996</v>
      </c>
      <c r="AK73" s="149">
        <v>0.61</v>
      </c>
      <c r="AL73" s="149">
        <v>0.63</v>
      </c>
      <c r="AM73" s="149">
        <v>0.65</v>
      </c>
      <c r="AN73" s="149">
        <v>0.60499999999999332</v>
      </c>
      <c r="AO73" s="149">
        <v>-0.90000000000000924</v>
      </c>
      <c r="AP73" s="149">
        <v>-0.95</v>
      </c>
      <c r="AQ73" s="149">
        <v>8.3999999999996522E-2</v>
      </c>
      <c r="AR73" s="149">
        <v>0.78194999999999404</v>
      </c>
      <c r="AS73" s="149">
        <v>1.2511274999999924</v>
      </c>
      <c r="AT73" s="149">
        <v>1.6349999999999909</v>
      </c>
      <c r="AU73" s="149">
        <v>1.68</v>
      </c>
      <c r="AV73" s="149">
        <v>1.76</v>
      </c>
      <c r="AW73" s="149">
        <v>1.71</v>
      </c>
      <c r="AX73" s="149">
        <v>1.78</v>
      </c>
      <c r="AY73" s="149">
        <v>1.83</v>
      </c>
      <c r="AZ73" s="149">
        <v>1.91</v>
      </c>
      <c r="BA73" s="149">
        <v>1.465999999999994</v>
      </c>
      <c r="BB73" s="149">
        <v>3.8349999999999884</v>
      </c>
      <c r="BC73" s="149">
        <v>4.07</v>
      </c>
      <c r="BD73" s="149">
        <v>4.1900000000000004</v>
      </c>
      <c r="BE73" s="149">
        <v>4.3490000000000002</v>
      </c>
      <c r="BF73" s="149">
        <v>7.1395999999999944</v>
      </c>
      <c r="BG73" s="149">
        <v>8.9999999999999911</v>
      </c>
      <c r="BH73" s="149">
        <v>9.27</v>
      </c>
      <c r="BI73" s="149">
        <v>9.5</v>
      </c>
      <c r="BJ73" s="149">
        <v>9.69</v>
      </c>
      <c r="BK73" s="502">
        <v>10.223250000000004</v>
      </c>
      <c r="BL73" s="149">
        <v>10.119999999999999</v>
      </c>
      <c r="BM73" s="149">
        <v>11.008750000000006</v>
      </c>
      <c r="BN73" s="149">
        <v>11.219999999999985</v>
      </c>
      <c r="BO73" s="149">
        <v>11.56</v>
      </c>
      <c r="BP73" s="149">
        <v>11.88</v>
      </c>
      <c r="BQ73" s="149">
        <v>9.1499999999999879</v>
      </c>
      <c r="BR73" s="149">
        <v>9.33</v>
      </c>
      <c r="BS73" s="149">
        <v>9.42</v>
      </c>
      <c r="BT73" s="149">
        <v>9.66</v>
      </c>
      <c r="BU73" s="517">
        <v>9.7056000000000004</v>
      </c>
      <c r="BV73" s="149">
        <v>9.61</v>
      </c>
      <c r="BW73" s="149">
        <v>9.51</v>
      </c>
      <c r="BX73" s="149">
        <v>9.65</v>
      </c>
      <c r="BY73" s="149">
        <v>9.73</v>
      </c>
      <c r="BZ73" s="149">
        <v>10</v>
      </c>
      <c r="CA73" s="149">
        <v>10.129999999999974</v>
      </c>
      <c r="CB73" s="149">
        <v>10.36</v>
      </c>
      <c r="CC73" s="149">
        <v>10.56</v>
      </c>
      <c r="CD73" s="149">
        <v>10.27</v>
      </c>
      <c r="CE73" s="149">
        <v>11.389999999999993</v>
      </c>
      <c r="CF73" s="149">
        <v>11.55</v>
      </c>
      <c r="CG73" s="149">
        <v>11.73</v>
      </c>
      <c r="CH73" s="149">
        <v>11.96</v>
      </c>
      <c r="CI73" s="149">
        <v>15.699999999999985</v>
      </c>
      <c r="CJ73" s="149">
        <v>16.170000000000002</v>
      </c>
      <c r="CK73" s="149">
        <v>16.254999999999974</v>
      </c>
      <c r="CL73" s="149">
        <v>17.492499999999975</v>
      </c>
      <c r="CM73" s="149">
        <v>17.70999999999999</v>
      </c>
      <c r="CN73" s="149">
        <v>17.899999999999999</v>
      </c>
      <c r="CO73" s="541">
        <v>18.260000000000002</v>
      </c>
      <c r="CP73" s="541">
        <v>18.665900000000001</v>
      </c>
      <c r="CQ73" s="541">
        <v>18.87</v>
      </c>
      <c r="CR73" s="541">
        <v>19.059999999999999</v>
      </c>
      <c r="CS73" s="548">
        <v>19.190000000000001</v>
      </c>
      <c r="CT73" s="541">
        <v>19.634000000000004</v>
      </c>
      <c r="CU73" s="541">
        <v>19.79</v>
      </c>
      <c r="CV73" s="541">
        <v>19.89</v>
      </c>
      <c r="CW73" s="541">
        <v>20.088000000000001</v>
      </c>
      <c r="CX73" s="541">
        <v>22.461200000000002</v>
      </c>
      <c r="CY73" s="541">
        <v>22.880000000000003</v>
      </c>
      <c r="CZ73" s="541">
        <v>23.34</v>
      </c>
      <c r="DA73" s="541">
        <v>23.669999999999991</v>
      </c>
      <c r="DB73" s="541">
        <v>24.1</v>
      </c>
      <c r="DC73" s="541">
        <v>25.689999999999991</v>
      </c>
      <c r="DD73" s="541">
        <v>25.97</v>
      </c>
      <c r="DE73" s="541">
        <v>25.694999999999983</v>
      </c>
      <c r="DF73" s="541">
        <v>25.95</v>
      </c>
      <c r="DG73" s="541">
        <v>26.24</v>
      </c>
      <c r="DH73" s="541">
        <v>26.730500000000013</v>
      </c>
      <c r="DI73" s="541">
        <v>27</v>
      </c>
      <c r="DJ73" s="541">
        <v>29.654999999999998</v>
      </c>
      <c r="DK73" s="541">
        <v>30.54</v>
      </c>
      <c r="DL73" s="541">
        <v>31</v>
      </c>
      <c r="DM73" s="149">
        <v>32.288000000000004</v>
      </c>
      <c r="DN73" s="149">
        <v>33.226400000000005</v>
      </c>
      <c r="DO73" s="149">
        <v>33.96</v>
      </c>
      <c r="DP73" s="149">
        <v>32.840000000000003</v>
      </c>
      <c r="DQ73" s="149">
        <v>33.89</v>
      </c>
      <c r="DR73" s="149">
        <v>34.9</v>
      </c>
      <c r="DS73" s="149">
        <v>33.5</v>
      </c>
      <c r="DT73" s="149">
        <v>32.74499999999999</v>
      </c>
      <c r="DU73" s="574">
        <v>32.94</v>
      </c>
      <c r="DV73" s="149">
        <v>33.270000000000003</v>
      </c>
      <c r="DW73" s="149">
        <v>33.6</v>
      </c>
      <c r="DX73" s="149">
        <v>32.720999999999997</v>
      </c>
      <c r="DY73" s="149">
        <v>31.900599999999997</v>
      </c>
      <c r="DZ73" s="149">
        <v>31.223769999999995</v>
      </c>
      <c r="EA73" s="149">
        <v>31.549999999999972</v>
      </c>
      <c r="EB73" s="149">
        <v>31.23</v>
      </c>
      <c r="EC73" s="149">
        <v>31.6</v>
      </c>
      <c r="ED73" s="149">
        <v>31.95</v>
      </c>
      <c r="EE73" s="149">
        <v>32.24</v>
      </c>
      <c r="EF73" s="149">
        <v>32.43</v>
      </c>
      <c r="EG73" s="149">
        <v>32.17</v>
      </c>
      <c r="EH73" s="149">
        <v>32.634999999999991</v>
      </c>
      <c r="EI73" s="149">
        <v>33.119999999999997</v>
      </c>
      <c r="EJ73" s="593">
        <v>33.450000000000003</v>
      </c>
      <c r="EK73" s="594">
        <v>33.68</v>
      </c>
      <c r="EL73" s="149">
        <v>33.340000000000003</v>
      </c>
      <c r="EM73" s="596">
        <v>33.57</v>
      </c>
      <c r="EN73" s="597">
        <v>34.07</v>
      </c>
      <c r="EO73" s="149">
        <v>33.83</v>
      </c>
      <c r="EP73" s="600">
        <v>34.020000000000003</v>
      </c>
      <c r="EQ73" s="601">
        <v>33.68</v>
      </c>
      <c r="ER73" s="602">
        <v>33.880000000000003</v>
      </c>
      <c r="ES73" s="149">
        <v>33.36</v>
      </c>
      <c r="ET73" s="149">
        <v>33.03</v>
      </c>
      <c r="EU73" s="149">
        <v>33.43</v>
      </c>
      <c r="EV73" s="149">
        <v>33.130000000000003</v>
      </c>
      <c r="EW73" s="283">
        <v>33.46</v>
      </c>
      <c r="EX73" s="284">
        <v>33.229999999999997</v>
      </c>
      <c r="EY73" s="286">
        <v>34.56</v>
      </c>
      <c r="EZ73" s="615">
        <v>34.15</v>
      </c>
      <c r="FA73" s="288">
        <v>33.909999999999997</v>
      </c>
      <c r="FB73" s="289">
        <v>35.414999999999992</v>
      </c>
      <c r="FC73" s="290">
        <v>36.059999999999988</v>
      </c>
      <c r="FD73" s="291">
        <v>36.31</v>
      </c>
      <c r="FE73" s="292">
        <v>36.64</v>
      </c>
      <c r="FF73" s="293"/>
      <c r="FG73" s="292"/>
      <c r="FH73" s="295"/>
      <c r="FI73" s="296"/>
      <c r="FJ73" s="297"/>
      <c r="FK73" s="298"/>
      <c r="FL73" s="299"/>
      <c r="FM73" s="300"/>
      <c r="FN73" s="301"/>
      <c r="FO73" s="303"/>
      <c r="FP73" s="304"/>
      <c r="FQ73" s="305"/>
      <c r="FR73" s="306"/>
      <c r="FS73" s="307"/>
      <c r="FT73" s="309"/>
      <c r="FU73" s="309"/>
      <c r="FV73" s="310"/>
      <c r="FW73" s="309"/>
      <c r="FX73" s="309"/>
      <c r="FY73" s="313"/>
      <c r="FZ73" s="316"/>
      <c r="GA73" s="316"/>
      <c r="GB73" s="317"/>
      <c r="GC73" s="319"/>
      <c r="GD73" s="319"/>
      <c r="GE73" s="320"/>
      <c r="GF73" s="321"/>
      <c r="GG73" s="323"/>
      <c r="GH73" s="325"/>
      <c r="GI73" s="326"/>
      <c r="GJ73" s="323"/>
      <c r="GK73" s="323"/>
      <c r="GL73" s="323"/>
      <c r="GM73" s="323"/>
      <c r="GN73" s="323"/>
      <c r="GO73" s="323"/>
      <c r="GP73" s="323"/>
      <c r="GQ73" s="321"/>
      <c r="GR73" s="321"/>
      <c r="GS73" s="334"/>
      <c r="GT73" s="336"/>
      <c r="GU73" s="347"/>
      <c r="GV73" s="347"/>
      <c r="GW73" s="347"/>
      <c r="GX73" s="347"/>
      <c r="GY73" s="352"/>
      <c r="GZ73" s="352"/>
      <c r="HA73" s="352"/>
      <c r="HB73" s="352"/>
      <c r="HC73" s="352"/>
      <c r="HD73" s="355"/>
      <c r="HE73" s="359"/>
      <c r="HF73" s="352"/>
      <c r="HG73" s="364"/>
      <c r="HH73" s="369"/>
      <c r="HI73" s="373"/>
      <c r="HJ73" s="375"/>
      <c r="HK73" s="352"/>
      <c r="HL73" s="352"/>
      <c r="HM73" s="352"/>
      <c r="HN73" s="352"/>
      <c r="HO73" s="386"/>
      <c r="HP73" s="390"/>
      <c r="HQ73" s="392"/>
      <c r="HR73" s="395"/>
      <c r="HS73" s="396"/>
      <c r="HT73" s="399"/>
      <c r="HU73" s="390"/>
      <c r="HV73" s="390"/>
      <c r="HW73" s="390"/>
      <c r="HX73" s="390"/>
      <c r="HY73" s="402"/>
      <c r="HZ73" s="404"/>
      <c r="IA73" s="390"/>
      <c r="IB73" s="390"/>
      <c r="IC73" s="390"/>
      <c r="ID73" s="390"/>
      <c r="IE73" s="409"/>
      <c r="IF73" s="413"/>
      <c r="IG73" s="415"/>
      <c r="IH73" s="418"/>
      <c r="II73" s="420"/>
      <c r="IJ73" s="422"/>
      <c r="IK73" s="425"/>
      <c r="IL73" s="427"/>
      <c r="IM73" s="428"/>
      <c r="IN73" s="429"/>
      <c r="IO73" s="431"/>
      <c r="IP73" s="433"/>
      <c r="IQ73" s="434"/>
      <c r="IR73" s="435"/>
      <c r="IS73" s="436"/>
      <c r="IT73" s="437"/>
      <c r="IU73" s="437"/>
      <c r="IV73" s="437"/>
      <c r="IW73" s="437"/>
      <c r="IX73" s="437"/>
      <c r="IY73" s="437"/>
      <c r="IZ73" s="437"/>
      <c r="JA73" s="437"/>
      <c r="JB73" s="437"/>
      <c r="JC73" s="437"/>
      <c r="JD73" s="437"/>
    </row>
    <row r="74" spans="1:264" s="92" customFormat="1" ht="14.1" customHeight="1">
      <c r="A74" s="111">
        <v>-31.5</v>
      </c>
      <c r="B74" s="110">
        <v>40</v>
      </c>
      <c r="C74" s="110">
        <f t="shared" si="8"/>
        <v>0.35999999999999943</v>
      </c>
      <c r="D74" s="110">
        <v>40.36</v>
      </c>
      <c r="E74" s="110">
        <f t="shared" si="9"/>
        <v>8.9999999999999858E-2</v>
      </c>
      <c r="F74" s="140"/>
      <c r="G74" s="141"/>
      <c r="H74" s="141"/>
      <c r="I74" s="142"/>
      <c r="N74" s="590">
        <f t="shared" si="10"/>
        <v>40</v>
      </c>
      <c r="O74" s="100">
        <v>35.5</v>
      </c>
      <c r="P74" s="103">
        <v>1.62</v>
      </c>
      <c r="Q74" s="103">
        <v>-0.24</v>
      </c>
      <c r="R74" s="103">
        <f t="shared" si="23"/>
        <v>1.3800000000000001</v>
      </c>
      <c r="S74" s="104">
        <v>0.99</v>
      </c>
      <c r="T74" s="104">
        <v>0.24</v>
      </c>
      <c r="U74" s="105">
        <f t="shared" si="16"/>
        <v>1.23</v>
      </c>
      <c r="V74" s="103">
        <f t="shared" si="21"/>
        <v>0.93</v>
      </c>
      <c r="W74" s="103">
        <f t="shared" si="22"/>
        <v>0.375</v>
      </c>
      <c r="X74" s="103">
        <f t="shared" si="17"/>
        <v>-15.029999999999987</v>
      </c>
      <c r="Y74" s="103">
        <f t="shared" si="17"/>
        <v>19.869999999999997</v>
      </c>
      <c r="Z74" s="103">
        <f t="shared" si="18"/>
        <v>34.899999999999984</v>
      </c>
      <c r="AA74" s="103">
        <f t="shared" si="19"/>
        <v>34.899999999999984</v>
      </c>
      <c r="AB74" s="590">
        <v>35.14</v>
      </c>
      <c r="AC74" s="92">
        <f t="shared" si="20"/>
        <v>0.2400000000000162</v>
      </c>
      <c r="AF74" s="470">
        <v>-4.6050000000000217</v>
      </c>
      <c r="AG74" s="149">
        <v>-1.7890000000000161</v>
      </c>
      <c r="AH74" s="149">
        <v>-0.40660000000001362</v>
      </c>
      <c r="AI74" s="149">
        <v>0.51499999999998813</v>
      </c>
      <c r="AJ74" s="149">
        <v>0.54</v>
      </c>
      <c r="AK74" s="149">
        <v>0.56999999999999995</v>
      </c>
      <c r="AL74" s="149">
        <v>0.59</v>
      </c>
      <c r="AM74" s="149">
        <v>0.61</v>
      </c>
      <c r="AN74" s="149">
        <v>0.55499999999999261</v>
      </c>
      <c r="AO74" s="149">
        <v>-0.98000000000001108</v>
      </c>
      <c r="AP74" s="149">
        <v>-1.03</v>
      </c>
      <c r="AQ74" s="149">
        <v>1.9999999999996021E-2</v>
      </c>
      <c r="AR74" s="149">
        <v>0.72874999999999335</v>
      </c>
      <c r="AS74" s="149">
        <v>1.2051874999999916</v>
      </c>
      <c r="AT74" s="149">
        <v>1.59499999999999</v>
      </c>
      <c r="AU74" s="149">
        <v>1.64</v>
      </c>
      <c r="AV74" s="149">
        <v>1.72</v>
      </c>
      <c r="AW74" s="149">
        <v>1.67</v>
      </c>
      <c r="AX74" s="149">
        <v>1.74</v>
      </c>
      <c r="AY74" s="149">
        <v>1.79</v>
      </c>
      <c r="AZ74" s="149">
        <v>1.87</v>
      </c>
      <c r="BA74" s="149">
        <v>1.403499999999994</v>
      </c>
      <c r="BB74" s="149">
        <v>3.5499999999999883</v>
      </c>
      <c r="BC74" s="149">
        <v>3.76</v>
      </c>
      <c r="BD74" s="149">
        <v>3.87</v>
      </c>
      <c r="BE74" s="149">
        <v>4.0183999999999997</v>
      </c>
      <c r="BF74" s="149">
        <v>6.9563599999999939</v>
      </c>
      <c r="BG74" s="149">
        <v>8.9149999999999903</v>
      </c>
      <c r="BH74" s="149">
        <v>9.18</v>
      </c>
      <c r="BI74" s="149">
        <v>9.41</v>
      </c>
      <c r="BJ74" s="149">
        <v>9.6</v>
      </c>
      <c r="BK74" s="502">
        <v>10.115250000000005</v>
      </c>
      <c r="BL74" s="149">
        <v>10.01</v>
      </c>
      <c r="BM74" s="149">
        <v>10.868750000000007</v>
      </c>
      <c r="BN74" s="149">
        <v>11.049999999999983</v>
      </c>
      <c r="BO74" s="149">
        <v>11.38</v>
      </c>
      <c r="BP74" s="149">
        <v>11.7</v>
      </c>
      <c r="BQ74" s="149">
        <v>8.9149999999999867</v>
      </c>
      <c r="BR74" s="149">
        <v>9.09</v>
      </c>
      <c r="BS74" s="149">
        <v>9.18</v>
      </c>
      <c r="BT74" s="149">
        <v>9.41</v>
      </c>
      <c r="BU74" s="517">
        <v>9.4459999999999997</v>
      </c>
      <c r="BV74" s="149">
        <v>9.35</v>
      </c>
      <c r="BW74" s="149">
        <v>9.26</v>
      </c>
      <c r="BX74" s="149">
        <v>9.4</v>
      </c>
      <c r="BY74" s="149">
        <v>9.48</v>
      </c>
      <c r="BZ74" s="149">
        <v>9.76</v>
      </c>
      <c r="CA74" s="149">
        <v>9.8849999999999749</v>
      </c>
      <c r="CB74" s="149">
        <v>10.11</v>
      </c>
      <c r="CC74" s="149">
        <v>10.3</v>
      </c>
      <c r="CD74" s="149">
        <v>10.02</v>
      </c>
      <c r="CE74" s="149">
        <v>11.144999999999992</v>
      </c>
      <c r="CF74" s="149">
        <v>11.3</v>
      </c>
      <c r="CG74" s="149">
        <v>11.48</v>
      </c>
      <c r="CH74" s="149">
        <v>11.71</v>
      </c>
      <c r="CI74" s="149">
        <v>15.569999999999983</v>
      </c>
      <c r="CJ74" s="149">
        <v>16.04</v>
      </c>
      <c r="CK74" s="149">
        <v>16.004999999999974</v>
      </c>
      <c r="CL74" s="149">
        <v>17.204999999999973</v>
      </c>
      <c r="CM74" s="149">
        <v>17.36999999999999</v>
      </c>
      <c r="CN74" s="149">
        <v>17.559999999999999</v>
      </c>
      <c r="CO74" s="541">
        <v>17.91</v>
      </c>
      <c r="CP74" s="541">
        <v>18.258500000000002</v>
      </c>
      <c r="CQ74" s="541">
        <v>18.46</v>
      </c>
      <c r="CR74" s="541">
        <v>18.64</v>
      </c>
      <c r="CS74" s="548">
        <v>18.77</v>
      </c>
      <c r="CT74" s="541">
        <v>19.190000000000001</v>
      </c>
      <c r="CU74" s="541">
        <v>19.34</v>
      </c>
      <c r="CV74" s="541">
        <v>19.440000000000001</v>
      </c>
      <c r="CW74" s="541">
        <v>19.610000000000003</v>
      </c>
      <c r="CX74" s="541">
        <v>21.943249999999999</v>
      </c>
      <c r="CY74" s="541">
        <v>22.355</v>
      </c>
      <c r="CZ74" s="541">
        <v>22.8</v>
      </c>
      <c r="DA74" s="541">
        <v>23.189999999999991</v>
      </c>
      <c r="DB74" s="541">
        <v>23.61</v>
      </c>
      <c r="DC74" s="541">
        <v>25.114999999999988</v>
      </c>
      <c r="DD74" s="541">
        <v>25.39</v>
      </c>
      <c r="DE74" s="541">
        <v>25.149999999999984</v>
      </c>
      <c r="DF74" s="541">
        <v>25.4</v>
      </c>
      <c r="DG74" s="541">
        <v>25.68</v>
      </c>
      <c r="DH74" s="541">
        <v>26.157000000000014</v>
      </c>
      <c r="DI74" s="541">
        <v>26.42</v>
      </c>
      <c r="DJ74" s="541">
        <v>29.11</v>
      </c>
      <c r="DK74" s="541">
        <v>29.98</v>
      </c>
      <c r="DL74" s="541">
        <v>30.43</v>
      </c>
      <c r="DM74" s="149">
        <v>31.808999999999997</v>
      </c>
      <c r="DN74" s="149">
        <v>32.813699999999997</v>
      </c>
      <c r="DO74" s="149">
        <v>33.54</v>
      </c>
      <c r="DP74" s="149">
        <v>32.299999999999997</v>
      </c>
      <c r="DQ74" s="149">
        <v>33.43</v>
      </c>
      <c r="DR74" s="149">
        <v>34.51</v>
      </c>
      <c r="DS74" s="149">
        <v>32.909999999999997</v>
      </c>
      <c r="DT74" s="149">
        <v>32.044999999999995</v>
      </c>
      <c r="DU74" s="574">
        <v>32.24</v>
      </c>
      <c r="DV74" s="149">
        <v>32.56</v>
      </c>
      <c r="DW74" s="149">
        <v>32.89</v>
      </c>
      <c r="DX74" s="149">
        <v>32.027499999999996</v>
      </c>
      <c r="DY74" s="149">
        <v>31.222499999999997</v>
      </c>
      <c r="DZ74" s="149">
        <v>30.558374999999995</v>
      </c>
      <c r="EA74" s="149">
        <v>30.909999999999972</v>
      </c>
      <c r="EB74" s="149">
        <v>30.6</v>
      </c>
      <c r="EC74" s="149">
        <v>30.97</v>
      </c>
      <c r="ED74" s="149">
        <v>31.31</v>
      </c>
      <c r="EE74" s="149">
        <v>31.59</v>
      </c>
      <c r="EF74" s="149">
        <v>31.78</v>
      </c>
      <c r="EG74" s="149">
        <v>31.53</v>
      </c>
      <c r="EH74" s="149">
        <v>32.004999999999988</v>
      </c>
      <c r="EI74" s="149">
        <v>32.49</v>
      </c>
      <c r="EJ74" s="593">
        <v>32.81</v>
      </c>
      <c r="EK74" s="594">
        <v>33.04</v>
      </c>
      <c r="EL74" s="149">
        <v>32.71</v>
      </c>
      <c r="EM74" s="596">
        <v>32.94</v>
      </c>
      <c r="EN74" s="597">
        <v>33.43</v>
      </c>
      <c r="EO74" s="149">
        <v>33.200000000000003</v>
      </c>
      <c r="EP74" s="600">
        <v>33.380000000000003</v>
      </c>
      <c r="EQ74" s="601">
        <v>33.049999999999997</v>
      </c>
      <c r="ER74" s="602">
        <v>33.25</v>
      </c>
      <c r="ES74" s="149">
        <v>32.729999999999997</v>
      </c>
      <c r="ET74" s="149">
        <v>32.4</v>
      </c>
      <c r="EU74" s="149">
        <v>32.79</v>
      </c>
      <c r="EV74" s="149">
        <v>32.49</v>
      </c>
      <c r="EW74" s="283">
        <v>32.81</v>
      </c>
      <c r="EX74" s="284">
        <v>32.58</v>
      </c>
      <c r="EY74" s="286">
        <v>33.880000000000003</v>
      </c>
      <c r="EZ74" s="615">
        <v>33.47</v>
      </c>
      <c r="FA74" s="288">
        <v>33.24</v>
      </c>
      <c r="FB74" s="289">
        <v>34.790499999999987</v>
      </c>
      <c r="FC74" s="290">
        <v>35.454999999999984</v>
      </c>
      <c r="FD74" s="291">
        <v>35.700000000000003</v>
      </c>
      <c r="FE74" s="292">
        <v>36.020000000000003</v>
      </c>
      <c r="FF74" s="293"/>
      <c r="FG74" s="292"/>
      <c r="FH74" s="295"/>
      <c r="FI74" s="296"/>
      <c r="FJ74" s="297"/>
      <c r="FK74" s="298"/>
      <c r="FL74" s="299"/>
      <c r="FM74" s="300"/>
      <c r="FN74" s="301"/>
      <c r="FO74" s="303"/>
      <c r="FP74" s="304"/>
      <c r="FQ74" s="305"/>
      <c r="FR74" s="306"/>
      <c r="FS74" s="307"/>
      <c r="FT74" s="309"/>
      <c r="FU74" s="309"/>
      <c r="FV74" s="310"/>
      <c r="FW74" s="309"/>
      <c r="FX74" s="309"/>
      <c r="FY74" s="313"/>
      <c r="FZ74" s="316"/>
      <c r="GA74" s="316"/>
      <c r="GB74" s="317"/>
      <c r="GC74" s="319"/>
      <c r="GD74" s="319"/>
      <c r="GE74" s="320"/>
      <c r="GF74" s="321"/>
      <c r="GG74" s="323"/>
      <c r="GH74" s="325"/>
      <c r="GI74" s="326"/>
      <c r="GJ74" s="323"/>
      <c r="GK74" s="323"/>
      <c r="GL74" s="323"/>
      <c r="GM74" s="323"/>
      <c r="GN74" s="323"/>
      <c r="GO74" s="323"/>
      <c r="GP74" s="323"/>
      <c r="GQ74" s="321"/>
      <c r="GR74" s="321"/>
      <c r="GS74" s="334"/>
      <c r="GT74" s="336"/>
      <c r="GU74" s="347"/>
      <c r="GV74" s="347"/>
      <c r="GW74" s="347"/>
      <c r="GX74" s="347"/>
      <c r="GY74" s="352"/>
      <c r="GZ74" s="352"/>
      <c r="HA74" s="352"/>
      <c r="HB74" s="352"/>
      <c r="HC74" s="352"/>
      <c r="HD74" s="355"/>
      <c r="HE74" s="359"/>
      <c r="HF74" s="352"/>
      <c r="HG74" s="364"/>
      <c r="HH74" s="369"/>
      <c r="HI74" s="373"/>
      <c r="HJ74" s="375"/>
      <c r="HK74" s="352"/>
      <c r="HL74" s="352"/>
      <c r="HM74" s="352"/>
      <c r="HN74" s="352"/>
      <c r="HO74" s="386"/>
      <c r="HP74" s="390"/>
      <c r="HQ74" s="392"/>
      <c r="HR74" s="395"/>
      <c r="HS74" s="396"/>
      <c r="HT74" s="399"/>
      <c r="HU74" s="390"/>
      <c r="HV74" s="390"/>
      <c r="HW74" s="390"/>
      <c r="HX74" s="390"/>
      <c r="HY74" s="402"/>
      <c r="HZ74" s="404"/>
      <c r="IA74" s="390"/>
      <c r="IB74" s="390"/>
      <c r="IC74" s="390"/>
      <c r="ID74" s="390"/>
      <c r="IE74" s="409"/>
      <c r="IF74" s="413"/>
      <c r="IG74" s="415"/>
      <c r="IH74" s="418"/>
      <c r="II74" s="420"/>
      <c r="IJ74" s="422"/>
      <c r="IK74" s="425"/>
      <c r="IL74" s="427"/>
      <c r="IM74" s="428"/>
      <c r="IN74" s="429"/>
      <c r="IO74" s="431"/>
      <c r="IP74" s="433"/>
      <c r="IQ74" s="434"/>
      <c r="IR74" s="435"/>
      <c r="IS74" s="436"/>
      <c r="IT74" s="437"/>
      <c r="IU74" s="437"/>
      <c r="IV74" s="437"/>
      <c r="IW74" s="437"/>
      <c r="IX74" s="437"/>
      <c r="IY74" s="437"/>
      <c r="IZ74" s="437"/>
      <c r="JA74" s="437"/>
      <c r="JB74" s="437"/>
      <c r="JC74" s="437"/>
      <c r="JD74" s="437"/>
    </row>
    <row r="75" spans="1:264" s="92" customFormat="1" ht="14.1" customHeight="1">
      <c r="A75" s="111">
        <v>-32</v>
      </c>
      <c r="B75" s="110">
        <v>39.409999999999997</v>
      </c>
      <c r="C75" s="110">
        <f t="shared" si="8"/>
        <v>0.35000000000000142</v>
      </c>
      <c r="D75" s="110">
        <v>39.76</v>
      </c>
      <c r="E75" s="110">
        <f t="shared" si="9"/>
        <v>8.7500000000000355E-2</v>
      </c>
      <c r="F75" s="140"/>
      <c r="G75" s="141"/>
      <c r="H75" s="141"/>
      <c r="I75" s="142"/>
      <c r="N75" s="590">
        <f t="shared" si="10"/>
        <v>39.409999999999997</v>
      </c>
      <c r="O75" s="100">
        <v>36</v>
      </c>
      <c r="P75" s="103">
        <v>2.19</v>
      </c>
      <c r="Q75" s="103">
        <v>-1.27</v>
      </c>
      <c r="R75" s="103">
        <f t="shared" si="23"/>
        <v>0.91999999999999993</v>
      </c>
      <c r="S75" s="104">
        <v>2.04</v>
      </c>
      <c r="T75" s="104">
        <v>-0.82</v>
      </c>
      <c r="U75" s="105">
        <f t="shared" si="16"/>
        <v>1.2200000000000002</v>
      </c>
      <c r="V75" s="103">
        <f t="shared" si="21"/>
        <v>1.73</v>
      </c>
      <c r="W75" s="103">
        <f t="shared" si="22"/>
        <v>1.43</v>
      </c>
      <c r="X75" s="103">
        <f t="shared" si="17"/>
        <v>-13.299999999999986</v>
      </c>
      <c r="Y75" s="103">
        <f t="shared" si="17"/>
        <v>21.299999999999997</v>
      </c>
      <c r="Z75" s="103">
        <f t="shared" si="18"/>
        <v>34.59999999999998</v>
      </c>
      <c r="AA75" s="103">
        <f t="shared" si="19"/>
        <v>34.59999999999998</v>
      </c>
      <c r="AB75" s="590">
        <v>34.840000000000003</v>
      </c>
      <c r="AC75" s="92">
        <f t="shared" si="20"/>
        <v>0.24000000000002331</v>
      </c>
      <c r="AF75" s="470">
        <v>-4.670000000000023</v>
      </c>
      <c r="AG75" s="149">
        <v>-1.8815000000000168</v>
      </c>
      <c r="AH75" s="149">
        <v>-0.51260000000001393</v>
      </c>
      <c r="AI75" s="149">
        <v>0.39999999999998792</v>
      </c>
      <c r="AJ75" s="149">
        <v>0.42</v>
      </c>
      <c r="AK75" s="149">
        <v>0.44</v>
      </c>
      <c r="AL75" s="149">
        <v>0.46</v>
      </c>
      <c r="AM75" s="149">
        <v>0.47</v>
      </c>
      <c r="AN75" s="149">
        <v>0.44999999999999218</v>
      </c>
      <c r="AO75" s="149">
        <v>-1.0600000000000094</v>
      </c>
      <c r="AP75" s="149">
        <v>-1.1100000000000001</v>
      </c>
      <c r="AQ75" s="149">
        <v>-8.2000000000003848E-2</v>
      </c>
      <c r="AR75" s="149">
        <v>0.61189999999999345</v>
      </c>
      <c r="AS75" s="149">
        <v>1.0783549999999917</v>
      </c>
      <c r="AT75" s="149">
        <v>1.4599999999999902</v>
      </c>
      <c r="AU75" s="149">
        <v>1.5</v>
      </c>
      <c r="AV75" s="149">
        <v>1.58</v>
      </c>
      <c r="AW75" s="149">
        <v>1.53</v>
      </c>
      <c r="AX75" s="149">
        <v>1.59</v>
      </c>
      <c r="AY75" s="149">
        <v>1.64</v>
      </c>
      <c r="AZ75" s="149">
        <v>1.71</v>
      </c>
      <c r="BA75" s="149">
        <v>1.2569999999999939</v>
      </c>
      <c r="BB75" s="149">
        <v>3.4249999999999883</v>
      </c>
      <c r="BC75" s="149">
        <v>3.63</v>
      </c>
      <c r="BD75" s="149">
        <v>3.74</v>
      </c>
      <c r="BE75" s="149">
        <v>3.8778000000000001</v>
      </c>
      <c r="BF75" s="149">
        <v>6.7951199999999945</v>
      </c>
      <c r="BG75" s="149">
        <v>8.7399999999999913</v>
      </c>
      <c r="BH75" s="149">
        <v>9</v>
      </c>
      <c r="BI75" s="149">
        <v>9.23</v>
      </c>
      <c r="BJ75" s="149">
        <v>9.41</v>
      </c>
      <c r="BK75" s="502">
        <v>9.9072500000000048</v>
      </c>
      <c r="BL75" s="149">
        <v>9.81</v>
      </c>
      <c r="BM75" s="149">
        <v>10.638750000000009</v>
      </c>
      <c r="BN75" s="149">
        <v>10.819999999999984</v>
      </c>
      <c r="BO75" s="149">
        <v>11.14</v>
      </c>
      <c r="BP75" s="149">
        <v>11.45</v>
      </c>
      <c r="BQ75" s="149">
        <v>8.6699999999999875</v>
      </c>
      <c r="BR75" s="149">
        <v>8.84</v>
      </c>
      <c r="BS75" s="149">
        <v>8.93</v>
      </c>
      <c r="BT75" s="149">
        <v>9.15</v>
      </c>
      <c r="BU75" s="517">
        <v>9.176400000000001</v>
      </c>
      <c r="BV75" s="149">
        <v>9.08</v>
      </c>
      <c r="BW75" s="149">
        <v>8.99</v>
      </c>
      <c r="BX75" s="149">
        <v>9.1199999999999992</v>
      </c>
      <c r="BY75" s="149">
        <v>9.19</v>
      </c>
      <c r="BZ75" s="149">
        <v>9.48</v>
      </c>
      <c r="CA75" s="149">
        <v>9.6199999999999761</v>
      </c>
      <c r="CB75" s="149">
        <v>9.84</v>
      </c>
      <c r="CC75" s="149">
        <v>10.029999999999999</v>
      </c>
      <c r="CD75" s="149">
        <v>9.75</v>
      </c>
      <c r="CE75" s="149">
        <v>10.894999999999992</v>
      </c>
      <c r="CF75" s="149">
        <v>11.05</v>
      </c>
      <c r="CG75" s="149">
        <v>11.23</v>
      </c>
      <c r="CH75" s="149">
        <v>11.45</v>
      </c>
      <c r="CI75" s="149">
        <v>15.289999999999983</v>
      </c>
      <c r="CJ75" s="149">
        <v>15.75</v>
      </c>
      <c r="CK75" s="149">
        <v>15.669999999999973</v>
      </c>
      <c r="CL75" s="149">
        <v>16.832499999999975</v>
      </c>
      <c r="CM75" s="149">
        <v>16.929999999999989</v>
      </c>
      <c r="CN75" s="149">
        <v>17.12</v>
      </c>
      <c r="CO75" s="541">
        <v>17.46</v>
      </c>
      <c r="CP75" s="541">
        <v>17.763400000000001</v>
      </c>
      <c r="CQ75" s="541">
        <v>17.96</v>
      </c>
      <c r="CR75" s="541">
        <v>18.14</v>
      </c>
      <c r="CS75" s="548">
        <v>18.27</v>
      </c>
      <c r="CT75" s="541">
        <v>18.672000000000004</v>
      </c>
      <c r="CU75" s="541">
        <v>18.82</v>
      </c>
      <c r="CV75" s="541">
        <v>18.91</v>
      </c>
      <c r="CW75" s="541">
        <v>19.058</v>
      </c>
      <c r="CX75" s="541">
        <v>21.439699999999998</v>
      </c>
      <c r="CY75" s="541">
        <v>21.86</v>
      </c>
      <c r="CZ75" s="541">
        <v>22.3</v>
      </c>
      <c r="DA75" s="541">
        <v>22.609999999999992</v>
      </c>
      <c r="DB75" s="541">
        <v>23.02</v>
      </c>
      <c r="DC75" s="541">
        <v>24.519999999999989</v>
      </c>
      <c r="DD75" s="541">
        <v>24.79</v>
      </c>
      <c r="DE75" s="541">
        <v>24.54499999999998</v>
      </c>
      <c r="DF75" s="541">
        <v>24.79</v>
      </c>
      <c r="DG75" s="541">
        <v>25.06</v>
      </c>
      <c r="DH75" s="541">
        <v>25.523500000000016</v>
      </c>
      <c r="DI75" s="541">
        <v>25.78</v>
      </c>
      <c r="DJ75" s="541">
        <v>28.47</v>
      </c>
      <c r="DK75" s="541">
        <v>29.32</v>
      </c>
      <c r="DL75" s="541">
        <v>29.76</v>
      </c>
      <c r="DM75" s="149">
        <v>31.013000000000002</v>
      </c>
      <c r="DN75" s="149">
        <v>31.925899999999999</v>
      </c>
      <c r="DO75" s="149">
        <v>32.630000000000003</v>
      </c>
      <c r="DP75" s="149">
        <v>31.46</v>
      </c>
      <c r="DQ75" s="149">
        <v>32.54</v>
      </c>
      <c r="DR75" s="149">
        <v>33.57</v>
      </c>
      <c r="DS75" s="149">
        <v>32.020000000000003</v>
      </c>
      <c r="DT75" s="149">
        <v>31.179999999999996</v>
      </c>
      <c r="DU75" s="574">
        <v>31.37</v>
      </c>
      <c r="DV75" s="149">
        <v>31.68</v>
      </c>
      <c r="DW75" s="149">
        <v>32</v>
      </c>
      <c r="DX75" s="149">
        <v>31.191499999999998</v>
      </c>
      <c r="DY75" s="149">
        <v>30.436899999999994</v>
      </c>
      <c r="DZ75" s="149">
        <v>29.814354999999992</v>
      </c>
      <c r="EA75" s="149">
        <v>30.244999999999973</v>
      </c>
      <c r="EB75" s="149">
        <v>29.94</v>
      </c>
      <c r="EC75" s="149">
        <v>30.3</v>
      </c>
      <c r="ED75" s="149">
        <v>30.63</v>
      </c>
      <c r="EE75" s="149">
        <v>30.91</v>
      </c>
      <c r="EF75" s="149">
        <v>31.1</v>
      </c>
      <c r="EG75" s="149">
        <v>30.85</v>
      </c>
      <c r="EH75" s="149">
        <v>31.289999999999988</v>
      </c>
      <c r="EI75" s="149">
        <v>31.76</v>
      </c>
      <c r="EJ75" s="593">
        <v>32.08</v>
      </c>
      <c r="EK75" s="594">
        <v>32.299999999999997</v>
      </c>
      <c r="EL75" s="149">
        <v>31.98</v>
      </c>
      <c r="EM75" s="596">
        <v>32.200000000000003</v>
      </c>
      <c r="EN75" s="597">
        <v>32.68</v>
      </c>
      <c r="EO75" s="149">
        <v>32.450000000000003</v>
      </c>
      <c r="EP75" s="600">
        <v>32.630000000000003</v>
      </c>
      <c r="EQ75" s="601">
        <v>32.299999999999997</v>
      </c>
      <c r="ER75" s="602">
        <v>32.49</v>
      </c>
      <c r="ES75" s="149">
        <v>31.99</v>
      </c>
      <c r="ET75" s="149">
        <v>31.67</v>
      </c>
      <c r="EU75" s="149">
        <v>32.049999999999997</v>
      </c>
      <c r="EV75" s="149">
        <v>31.76</v>
      </c>
      <c r="EW75" s="283">
        <v>32.08</v>
      </c>
      <c r="EX75" s="284">
        <v>31.86</v>
      </c>
      <c r="EY75" s="286">
        <v>33.130000000000003</v>
      </c>
      <c r="EZ75" s="615">
        <v>32.729999999999997</v>
      </c>
      <c r="FA75" s="288">
        <v>32.5</v>
      </c>
      <c r="FB75" s="289">
        <v>34.179999999999993</v>
      </c>
      <c r="FC75" s="290">
        <v>34.899999999999984</v>
      </c>
      <c r="FD75" s="291">
        <v>35.14</v>
      </c>
      <c r="FE75" s="292">
        <v>35.46</v>
      </c>
      <c r="FF75" s="293"/>
      <c r="FG75" s="292"/>
      <c r="FH75" s="295"/>
      <c r="FI75" s="296"/>
      <c r="FJ75" s="297"/>
      <c r="FK75" s="298"/>
      <c r="FL75" s="299"/>
      <c r="FM75" s="300"/>
      <c r="FN75" s="301"/>
      <c r="FO75" s="303"/>
      <c r="FP75" s="304"/>
      <c r="FQ75" s="305"/>
      <c r="FR75" s="306"/>
      <c r="FS75" s="307"/>
      <c r="FT75" s="309"/>
      <c r="FU75" s="309"/>
      <c r="FV75" s="310"/>
      <c r="FW75" s="309"/>
      <c r="FX75" s="309"/>
      <c r="FY75" s="313"/>
      <c r="FZ75" s="316"/>
      <c r="GA75" s="316"/>
      <c r="GB75" s="317"/>
      <c r="GC75" s="319"/>
      <c r="GD75" s="319"/>
      <c r="GE75" s="320"/>
      <c r="GF75" s="321"/>
      <c r="GG75" s="323"/>
      <c r="GH75" s="325"/>
      <c r="GI75" s="326"/>
      <c r="GJ75" s="323"/>
      <c r="GK75" s="323"/>
      <c r="GL75" s="323"/>
      <c r="GM75" s="323"/>
      <c r="GN75" s="323"/>
      <c r="GO75" s="323"/>
      <c r="GP75" s="323"/>
      <c r="GQ75" s="321"/>
      <c r="GR75" s="321"/>
      <c r="GS75" s="334"/>
      <c r="GT75" s="336"/>
      <c r="GU75" s="347"/>
      <c r="GV75" s="347"/>
      <c r="GW75" s="347"/>
      <c r="GX75" s="347"/>
      <c r="GY75" s="352"/>
      <c r="GZ75" s="352"/>
      <c r="HA75" s="352"/>
      <c r="HB75" s="352"/>
      <c r="HC75" s="352"/>
      <c r="HD75" s="355"/>
      <c r="HE75" s="359"/>
      <c r="HF75" s="352"/>
      <c r="HG75" s="364"/>
      <c r="HH75" s="369"/>
      <c r="HI75" s="373"/>
      <c r="HJ75" s="375"/>
      <c r="HK75" s="352"/>
      <c r="HL75" s="352"/>
      <c r="HM75" s="352"/>
      <c r="HN75" s="352"/>
      <c r="HO75" s="386"/>
      <c r="HP75" s="390"/>
      <c r="HQ75" s="392"/>
      <c r="HR75" s="395"/>
      <c r="HS75" s="396"/>
      <c r="HT75" s="399"/>
      <c r="HU75" s="390"/>
      <c r="HV75" s="390"/>
      <c r="HW75" s="390"/>
      <c r="HX75" s="390"/>
      <c r="HY75" s="402"/>
      <c r="HZ75" s="404"/>
      <c r="IA75" s="390"/>
      <c r="IB75" s="390"/>
      <c r="IC75" s="390"/>
      <c r="ID75" s="390"/>
      <c r="IE75" s="409"/>
      <c r="IF75" s="413"/>
      <c r="IG75" s="415"/>
      <c r="IH75" s="418"/>
      <c r="II75" s="420"/>
      <c r="IJ75" s="422"/>
      <c r="IK75" s="425"/>
      <c r="IL75" s="427"/>
      <c r="IM75" s="428"/>
      <c r="IN75" s="429"/>
      <c r="IO75" s="431"/>
      <c r="IP75" s="433"/>
      <c r="IQ75" s="434"/>
      <c r="IR75" s="435"/>
      <c r="IS75" s="436"/>
      <c r="IT75" s="437"/>
      <c r="IU75" s="437"/>
      <c r="IV75" s="437"/>
      <c r="IW75" s="437"/>
      <c r="IX75" s="437"/>
      <c r="IY75" s="437"/>
      <c r="IZ75" s="437"/>
      <c r="JA75" s="437"/>
      <c r="JB75" s="437"/>
      <c r="JC75" s="437"/>
      <c r="JD75" s="437"/>
    </row>
    <row r="76" spans="1:264" s="92" customFormat="1" ht="14.1" customHeight="1">
      <c r="A76" s="111">
        <v>-32.5</v>
      </c>
      <c r="B76" s="110">
        <v>38.85</v>
      </c>
      <c r="C76" s="110">
        <f t="shared" ref="C76:C105" si="24">D76-B76</f>
        <v>0.35000000000000142</v>
      </c>
      <c r="D76" s="110">
        <v>39.200000000000003</v>
      </c>
      <c r="E76" s="110">
        <f t="shared" ref="E76:E105" si="25">(D76-N76)/4</f>
        <v>8.7500000000000355E-2</v>
      </c>
      <c r="F76" s="140"/>
      <c r="G76" s="141"/>
      <c r="H76" s="141"/>
      <c r="I76" s="142"/>
      <c r="N76" s="590">
        <f t="shared" ref="N76:N105" si="26">B76</f>
        <v>38.85</v>
      </c>
      <c r="O76" s="100">
        <v>36.5</v>
      </c>
      <c r="P76" s="103">
        <v>5.13</v>
      </c>
      <c r="Q76" s="103">
        <v>-4.84</v>
      </c>
      <c r="R76" s="103">
        <f t="shared" si="23"/>
        <v>0.29000000000000004</v>
      </c>
      <c r="S76" s="104">
        <v>4.51</v>
      </c>
      <c r="T76" s="104">
        <v>-3.24</v>
      </c>
      <c r="U76" s="105">
        <f t="shared" ref="U76:U97" si="27">S76+T76</f>
        <v>1.2699999999999996</v>
      </c>
      <c r="V76" s="103">
        <f t="shared" si="21"/>
        <v>4.9849999999999994</v>
      </c>
      <c r="W76" s="103">
        <f t="shared" si="22"/>
        <v>3.875</v>
      </c>
      <c r="X76" s="103">
        <f t="shared" ref="X76:X97" si="28">V76+X75</f>
        <v>-8.3149999999999871</v>
      </c>
      <c r="Y76" s="103">
        <f t="shared" ref="Y76:Y97" si="29">W76+Y75</f>
        <v>25.174999999999997</v>
      </c>
      <c r="Z76" s="103">
        <f t="shared" ref="Z76:Z97" si="30">Y76-X76</f>
        <v>33.489999999999981</v>
      </c>
      <c r="AA76" s="103">
        <f t="shared" si="19"/>
        <v>33.489999999999981</v>
      </c>
      <c r="AB76" s="590">
        <v>33.72</v>
      </c>
      <c r="AC76" s="92">
        <f t="shared" si="20"/>
        <v>0.23000000000001819</v>
      </c>
      <c r="AF76" s="470">
        <v>-4.4900000000000233</v>
      </c>
      <c r="AG76" s="149">
        <v>-1.7290000000000174</v>
      </c>
      <c r="AH76" s="149">
        <v>-0.37360000000001481</v>
      </c>
      <c r="AI76" s="149">
        <v>0.52999999999998693</v>
      </c>
      <c r="AJ76" s="149">
        <v>0.56000000000000005</v>
      </c>
      <c r="AK76" s="149">
        <v>0.59</v>
      </c>
      <c r="AL76" s="149">
        <v>0.61</v>
      </c>
      <c r="AM76" s="149">
        <v>0.63</v>
      </c>
      <c r="AN76" s="149">
        <v>0.65999999999999126</v>
      </c>
      <c r="AO76" s="149">
        <v>-0.87000000000000988</v>
      </c>
      <c r="AP76" s="149">
        <v>-0.91</v>
      </c>
      <c r="AQ76" s="149">
        <v>0.11599999999999622</v>
      </c>
      <c r="AR76" s="149">
        <v>0.80854999999999366</v>
      </c>
      <c r="AS76" s="149">
        <v>1.2740974999999919</v>
      </c>
      <c r="AT76" s="149">
        <v>1.6549999999999905</v>
      </c>
      <c r="AU76" s="149">
        <v>1.7</v>
      </c>
      <c r="AV76" s="149">
        <v>1.79</v>
      </c>
      <c r="AW76" s="149">
        <v>1.74</v>
      </c>
      <c r="AX76" s="149">
        <v>1.81</v>
      </c>
      <c r="AY76" s="149">
        <v>1.86</v>
      </c>
      <c r="AZ76" s="149">
        <v>1.94</v>
      </c>
      <c r="BA76" s="149">
        <v>1.4599999999999935</v>
      </c>
      <c r="BB76" s="149">
        <v>3.6149999999999878</v>
      </c>
      <c r="BC76" s="149">
        <v>3.83</v>
      </c>
      <c r="BD76" s="149">
        <v>3.94</v>
      </c>
      <c r="BE76" s="149">
        <v>4.0884</v>
      </c>
      <c r="BF76" s="149">
        <v>6.9633599999999944</v>
      </c>
      <c r="BG76" s="149">
        <v>8.8799999999999901</v>
      </c>
      <c r="BH76" s="149">
        <v>9.15</v>
      </c>
      <c r="BI76" s="149">
        <v>9.3800000000000008</v>
      </c>
      <c r="BJ76" s="149">
        <v>9.57</v>
      </c>
      <c r="BK76" s="502">
        <v>10.049250000000004</v>
      </c>
      <c r="BL76" s="149">
        <v>9.9499999999999993</v>
      </c>
      <c r="BM76" s="149">
        <v>10.748750000000006</v>
      </c>
      <c r="BN76" s="149">
        <v>10.884999999999984</v>
      </c>
      <c r="BO76" s="149">
        <v>11.21</v>
      </c>
      <c r="BP76" s="149">
        <v>11.52</v>
      </c>
      <c r="BQ76" s="149">
        <v>8.7149999999999856</v>
      </c>
      <c r="BR76" s="149">
        <v>8.89</v>
      </c>
      <c r="BS76" s="149">
        <v>8.98</v>
      </c>
      <c r="BT76" s="149">
        <v>9.1999999999999993</v>
      </c>
      <c r="BU76" s="517">
        <v>9.2167999999999992</v>
      </c>
      <c r="BV76" s="149">
        <v>9.1199999999999992</v>
      </c>
      <c r="BW76" s="149">
        <v>9.0299999999999994</v>
      </c>
      <c r="BX76" s="149">
        <v>9.17</v>
      </c>
      <c r="BY76" s="149">
        <v>9.24</v>
      </c>
      <c r="BZ76" s="149">
        <v>9.52</v>
      </c>
      <c r="CA76" s="149">
        <v>9.6449999999999747</v>
      </c>
      <c r="CB76" s="149">
        <v>9.8699999999999992</v>
      </c>
      <c r="CC76" s="149">
        <v>10.06</v>
      </c>
      <c r="CD76" s="149">
        <v>9.7799999999999994</v>
      </c>
      <c r="CE76" s="149">
        <v>10.889999999999992</v>
      </c>
      <c r="CF76" s="149">
        <v>11.04</v>
      </c>
      <c r="CG76" s="149">
        <v>11.22</v>
      </c>
      <c r="CH76" s="149">
        <v>11.44</v>
      </c>
      <c r="CI76" s="149">
        <v>14.859999999999983</v>
      </c>
      <c r="CJ76" s="149">
        <v>15.31</v>
      </c>
      <c r="CK76" s="149">
        <v>15.484999999999973</v>
      </c>
      <c r="CL76" s="149">
        <v>16.609999999999971</v>
      </c>
      <c r="CM76" s="149">
        <v>16.76499999999999</v>
      </c>
      <c r="CN76" s="149">
        <v>16.95</v>
      </c>
      <c r="CO76" s="541">
        <v>17.29</v>
      </c>
      <c r="CP76" s="541">
        <v>17.572900000000001</v>
      </c>
      <c r="CQ76" s="541">
        <v>17.77</v>
      </c>
      <c r="CR76" s="541">
        <v>17.95</v>
      </c>
      <c r="CS76" s="548">
        <v>18.079999999999998</v>
      </c>
      <c r="CT76" s="541">
        <v>18.474499999999999</v>
      </c>
      <c r="CU76" s="541">
        <v>18.62</v>
      </c>
      <c r="CV76" s="541">
        <v>18.71</v>
      </c>
      <c r="CW76" s="541">
        <v>18.848000000000003</v>
      </c>
      <c r="CX76" s="541">
        <v>21.199950000000001</v>
      </c>
      <c r="CY76" s="541">
        <v>21.615000000000002</v>
      </c>
      <c r="CZ76" s="541">
        <v>22.05</v>
      </c>
      <c r="DA76" s="541">
        <v>22.33499999999999</v>
      </c>
      <c r="DB76" s="541">
        <v>22.74</v>
      </c>
      <c r="DC76" s="541">
        <v>24.204999999999988</v>
      </c>
      <c r="DD76" s="541">
        <v>24.47</v>
      </c>
      <c r="DE76" s="541">
        <v>24.254999999999981</v>
      </c>
      <c r="DF76" s="541">
        <v>24.5</v>
      </c>
      <c r="DG76" s="541">
        <v>24.77</v>
      </c>
      <c r="DH76" s="541">
        <v>25.233500000000017</v>
      </c>
      <c r="DI76" s="541">
        <v>25.49</v>
      </c>
      <c r="DJ76" s="541">
        <v>28.134999999999998</v>
      </c>
      <c r="DK76" s="541">
        <v>28.98</v>
      </c>
      <c r="DL76" s="541">
        <v>29.41</v>
      </c>
      <c r="DM76" s="149">
        <v>30.564999999999998</v>
      </c>
      <c r="DN76" s="149">
        <v>31.406500000000001</v>
      </c>
      <c r="DO76" s="149">
        <v>32.1</v>
      </c>
      <c r="DP76" s="149">
        <v>30.98</v>
      </c>
      <c r="DQ76" s="149">
        <v>32.01</v>
      </c>
      <c r="DR76" s="149">
        <v>33</v>
      </c>
      <c r="DS76" s="149">
        <v>31.45</v>
      </c>
      <c r="DT76" s="149">
        <v>30.614999999999995</v>
      </c>
      <c r="DU76" s="574">
        <v>30.8</v>
      </c>
      <c r="DV76" s="149">
        <v>31.11</v>
      </c>
      <c r="DW76" s="149">
        <v>31.42</v>
      </c>
      <c r="DX76" s="149">
        <v>30.656499999999998</v>
      </c>
      <c r="DY76" s="149">
        <v>29.943899999999996</v>
      </c>
      <c r="DZ76" s="149">
        <v>29.356004999999993</v>
      </c>
      <c r="EA76" s="149">
        <v>29.814999999999973</v>
      </c>
      <c r="EB76" s="149">
        <v>29.52</v>
      </c>
      <c r="EC76" s="149">
        <v>29.87</v>
      </c>
      <c r="ED76" s="149">
        <v>30.2</v>
      </c>
      <c r="EE76" s="149">
        <v>30.47</v>
      </c>
      <c r="EF76" s="149">
        <v>30.65</v>
      </c>
      <c r="EG76" s="149">
        <v>30.4</v>
      </c>
      <c r="EH76" s="149">
        <v>30.879999999999988</v>
      </c>
      <c r="EI76" s="149">
        <v>31.34</v>
      </c>
      <c r="EJ76" s="593">
        <v>31.65</v>
      </c>
      <c r="EK76" s="594">
        <v>31.87</v>
      </c>
      <c r="EL76" s="149">
        <v>31.55</v>
      </c>
      <c r="EM76" s="596">
        <v>31.77</v>
      </c>
      <c r="EN76" s="597">
        <v>32.25</v>
      </c>
      <c r="EO76" s="149">
        <v>32.020000000000003</v>
      </c>
      <c r="EP76" s="600">
        <v>32.200000000000003</v>
      </c>
      <c r="EQ76" s="601">
        <v>31.88</v>
      </c>
      <c r="ER76" s="602">
        <v>32.07</v>
      </c>
      <c r="ES76" s="149">
        <v>31.57</v>
      </c>
      <c r="ET76" s="149">
        <v>31.25</v>
      </c>
      <c r="EU76" s="149">
        <v>31.63</v>
      </c>
      <c r="EV76" s="149">
        <v>31.35</v>
      </c>
      <c r="EW76" s="283">
        <v>31.66</v>
      </c>
      <c r="EX76" s="284">
        <v>31.44</v>
      </c>
      <c r="EY76" s="286">
        <v>32.700000000000003</v>
      </c>
      <c r="EZ76" s="615">
        <v>32.31</v>
      </c>
      <c r="FA76" s="288">
        <v>32.08</v>
      </c>
      <c r="FB76" s="289">
        <v>33.843999999999987</v>
      </c>
      <c r="FC76" s="290">
        <v>34.59999999999998</v>
      </c>
      <c r="FD76" s="291">
        <v>34.840000000000003</v>
      </c>
      <c r="FE76" s="292">
        <v>35.15</v>
      </c>
      <c r="FF76" s="293"/>
      <c r="FG76" s="292"/>
      <c r="FH76" s="295"/>
      <c r="FI76" s="296"/>
      <c r="FJ76" s="297"/>
      <c r="FK76" s="298"/>
      <c r="FL76" s="299"/>
      <c r="FM76" s="300"/>
      <c r="FN76" s="301"/>
      <c r="FO76" s="303"/>
      <c r="FP76" s="304"/>
      <c r="FQ76" s="305"/>
      <c r="FR76" s="306"/>
      <c r="FS76" s="307"/>
      <c r="FT76" s="309"/>
      <c r="FU76" s="309"/>
      <c r="FV76" s="310"/>
      <c r="FW76" s="309"/>
      <c r="FX76" s="309"/>
      <c r="FY76" s="313"/>
      <c r="FZ76" s="316"/>
      <c r="GA76" s="316"/>
      <c r="GB76" s="317"/>
      <c r="GC76" s="319"/>
      <c r="GD76" s="319"/>
      <c r="GE76" s="320"/>
      <c r="GF76" s="321"/>
      <c r="GG76" s="323"/>
      <c r="GH76" s="325"/>
      <c r="GI76" s="326"/>
      <c r="GJ76" s="323"/>
      <c r="GK76" s="323"/>
      <c r="GL76" s="323"/>
      <c r="GM76" s="323"/>
      <c r="GN76" s="323"/>
      <c r="GO76" s="323"/>
      <c r="GP76" s="323"/>
      <c r="GQ76" s="321"/>
      <c r="GR76" s="321"/>
      <c r="GS76" s="334"/>
      <c r="GT76" s="336"/>
      <c r="GU76" s="347"/>
      <c r="GV76" s="347"/>
      <c r="GW76" s="347"/>
      <c r="GX76" s="347"/>
      <c r="GY76" s="352"/>
      <c r="GZ76" s="352"/>
      <c r="HA76" s="352"/>
      <c r="HB76" s="352"/>
      <c r="HC76" s="352"/>
      <c r="HD76" s="355"/>
      <c r="HE76" s="359"/>
      <c r="HF76" s="352"/>
      <c r="HG76" s="364"/>
      <c r="HH76" s="369"/>
      <c r="HI76" s="373"/>
      <c r="HJ76" s="375"/>
      <c r="HK76" s="352"/>
      <c r="HL76" s="352"/>
      <c r="HM76" s="352"/>
      <c r="HN76" s="352"/>
      <c r="HO76" s="386"/>
      <c r="HP76" s="390"/>
      <c r="HQ76" s="392"/>
      <c r="HR76" s="395"/>
      <c r="HS76" s="396"/>
      <c r="HT76" s="399"/>
      <c r="HU76" s="390"/>
      <c r="HV76" s="390"/>
      <c r="HW76" s="390"/>
      <c r="HX76" s="390"/>
      <c r="HY76" s="402"/>
      <c r="HZ76" s="404"/>
      <c r="IA76" s="390"/>
      <c r="IB76" s="390"/>
      <c r="IC76" s="390"/>
      <c r="ID76" s="390"/>
      <c r="IE76" s="409"/>
      <c r="IF76" s="413"/>
      <c r="IG76" s="415"/>
      <c r="IH76" s="418"/>
      <c r="II76" s="420"/>
      <c r="IJ76" s="422"/>
      <c r="IK76" s="425"/>
      <c r="IL76" s="427"/>
      <c r="IM76" s="428"/>
      <c r="IN76" s="429"/>
      <c r="IO76" s="431"/>
      <c r="IP76" s="433"/>
      <c r="IQ76" s="434"/>
      <c r="IR76" s="435"/>
      <c r="IS76" s="436"/>
      <c r="IT76" s="437"/>
      <c r="IU76" s="437"/>
      <c r="IV76" s="437"/>
      <c r="IW76" s="437"/>
      <c r="IX76" s="437"/>
      <c r="IY76" s="437"/>
      <c r="IZ76" s="437"/>
      <c r="JA76" s="437"/>
      <c r="JB76" s="437"/>
      <c r="JC76" s="437"/>
      <c r="JD76" s="437"/>
    </row>
    <row r="77" spans="1:264" s="92" customFormat="1" ht="14.1" customHeight="1">
      <c r="A77" s="111">
        <v>-33</v>
      </c>
      <c r="B77" s="110">
        <v>38.22</v>
      </c>
      <c r="C77" s="110">
        <f t="shared" si="24"/>
        <v>0.34000000000000341</v>
      </c>
      <c r="D77" s="110">
        <v>38.56</v>
      </c>
      <c r="E77" s="110">
        <f t="shared" si="25"/>
        <v>8.5000000000000853E-2</v>
      </c>
      <c r="F77" s="140"/>
      <c r="G77" s="141"/>
      <c r="H77" s="141"/>
      <c r="I77" s="142"/>
      <c r="N77" s="590">
        <f t="shared" si="26"/>
        <v>38.22</v>
      </c>
      <c r="O77" s="100">
        <v>37</v>
      </c>
      <c r="P77" s="103">
        <v>5.77</v>
      </c>
      <c r="Q77" s="103">
        <v>-4.34</v>
      </c>
      <c r="R77" s="103">
        <f t="shared" si="23"/>
        <v>1.4299999999999997</v>
      </c>
      <c r="S77" s="104">
        <v>5.07</v>
      </c>
      <c r="T77" s="104">
        <v>-3.82</v>
      </c>
      <c r="U77" s="105">
        <f t="shared" si="27"/>
        <v>1.2500000000000004</v>
      </c>
      <c r="V77" s="103">
        <f t="shared" ref="V77:V97" si="31">(P77-Q77)/2</f>
        <v>5.0549999999999997</v>
      </c>
      <c r="W77" s="103">
        <f t="shared" ref="W77:W97" si="32">(S77-T77)/2</f>
        <v>4.4450000000000003</v>
      </c>
      <c r="X77" s="103">
        <f t="shared" si="28"/>
        <v>-3.2599999999999874</v>
      </c>
      <c r="Y77" s="103">
        <f t="shared" si="29"/>
        <v>29.619999999999997</v>
      </c>
      <c r="Z77" s="103">
        <f t="shared" si="30"/>
        <v>32.879999999999981</v>
      </c>
      <c r="AA77" s="103">
        <f t="shared" si="19"/>
        <v>32.879999999999981</v>
      </c>
      <c r="AB77" s="590">
        <v>33.11</v>
      </c>
      <c r="AC77" s="92">
        <f t="shared" si="20"/>
        <v>0.23000000000001819</v>
      </c>
      <c r="AF77" s="470">
        <v>-5.1350000000000229</v>
      </c>
      <c r="AG77" s="149">
        <v>-2.3905000000000167</v>
      </c>
      <c r="AH77" s="149">
        <v>-1.0432000000000139</v>
      </c>
      <c r="AI77" s="149">
        <v>-0.14500000000001201</v>
      </c>
      <c r="AJ77" s="149">
        <v>-0.15</v>
      </c>
      <c r="AK77" s="149">
        <v>-0.16</v>
      </c>
      <c r="AL77" s="149">
        <v>-0.17</v>
      </c>
      <c r="AM77" s="149">
        <v>-0.18</v>
      </c>
      <c r="AN77" s="149">
        <v>2.9999999999992255E-2</v>
      </c>
      <c r="AO77" s="149">
        <v>-1.5250000000000092</v>
      </c>
      <c r="AP77" s="149">
        <v>-1.6</v>
      </c>
      <c r="AQ77" s="149">
        <v>-0.56600000000000383</v>
      </c>
      <c r="AR77" s="149">
        <v>0.13194999999999368</v>
      </c>
      <c r="AS77" s="149">
        <v>0.60112749999999204</v>
      </c>
      <c r="AT77" s="149">
        <v>0.98499999999999055</v>
      </c>
      <c r="AU77" s="149">
        <v>1.01</v>
      </c>
      <c r="AV77" s="149">
        <v>1.06</v>
      </c>
      <c r="AW77" s="149">
        <v>1.03</v>
      </c>
      <c r="AX77" s="149">
        <v>1.07</v>
      </c>
      <c r="AY77" s="149">
        <v>1.1000000000000001</v>
      </c>
      <c r="AZ77" s="149">
        <v>1.1499999999999999</v>
      </c>
      <c r="BA77" s="149">
        <v>0.69999999999999374</v>
      </c>
      <c r="BB77" s="149">
        <v>2.939999999999988</v>
      </c>
      <c r="BC77" s="149">
        <v>3.12</v>
      </c>
      <c r="BD77" s="149">
        <v>3.21</v>
      </c>
      <c r="BE77" s="149">
        <v>3.3266</v>
      </c>
      <c r="BF77" s="149">
        <v>6.1966399999999942</v>
      </c>
      <c r="BG77" s="149">
        <v>8.1099999999999905</v>
      </c>
      <c r="BH77" s="149">
        <v>8.35</v>
      </c>
      <c r="BI77" s="149">
        <v>8.56</v>
      </c>
      <c r="BJ77" s="149">
        <v>8.73</v>
      </c>
      <c r="BK77" s="502">
        <v>9.191250000000009</v>
      </c>
      <c r="BL77" s="149">
        <v>9.1</v>
      </c>
      <c r="BM77" s="149">
        <v>9.8687500000000146</v>
      </c>
      <c r="BN77" s="149">
        <v>10.099999999999984</v>
      </c>
      <c r="BO77" s="149">
        <v>10.4</v>
      </c>
      <c r="BP77" s="149">
        <v>10.69</v>
      </c>
      <c r="BQ77" s="149">
        <v>7.8499999999999863</v>
      </c>
      <c r="BR77" s="149">
        <v>8.01</v>
      </c>
      <c r="BS77" s="149">
        <v>8.09</v>
      </c>
      <c r="BT77" s="149">
        <v>8.2899999999999991</v>
      </c>
      <c r="BU77" s="517">
        <v>8.2971999999999984</v>
      </c>
      <c r="BV77" s="149">
        <v>8.2100000000000009</v>
      </c>
      <c r="BW77" s="149">
        <v>8.1300000000000008</v>
      </c>
      <c r="BX77" s="149">
        <v>8.25</v>
      </c>
      <c r="BY77" s="149">
        <v>8.32</v>
      </c>
      <c r="BZ77" s="149">
        <v>8.64</v>
      </c>
      <c r="CA77" s="149">
        <v>8.7899999999999743</v>
      </c>
      <c r="CB77" s="149">
        <v>8.99</v>
      </c>
      <c r="CC77" s="149">
        <v>9.16</v>
      </c>
      <c r="CD77" s="149">
        <v>8.91</v>
      </c>
      <c r="CE77" s="149">
        <v>10.079999999999993</v>
      </c>
      <c r="CF77" s="149">
        <v>10.220000000000001</v>
      </c>
      <c r="CG77" s="149">
        <v>10.38</v>
      </c>
      <c r="CH77" s="149">
        <v>10.59</v>
      </c>
      <c r="CI77" s="149">
        <v>13.914999999999985</v>
      </c>
      <c r="CJ77" s="149">
        <v>14.33</v>
      </c>
      <c r="CK77" s="149">
        <v>14.584999999999972</v>
      </c>
      <c r="CL77" s="149">
        <v>15.672499999999973</v>
      </c>
      <c r="CM77" s="149">
        <v>15.829999999999991</v>
      </c>
      <c r="CN77" s="149">
        <v>16</v>
      </c>
      <c r="CO77" s="541">
        <v>16.32</v>
      </c>
      <c r="CP77" s="541">
        <v>16.5824</v>
      </c>
      <c r="CQ77" s="541">
        <v>16.760000000000002</v>
      </c>
      <c r="CR77" s="541">
        <v>16.93</v>
      </c>
      <c r="CS77" s="548">
        <v>17.05</v>
      </c>
      <c r="CT77" s="541">
        <v>17.416000000000004</v>
      </c>
      <c r="CU77" s="541">
        <v>17.559999999999999</v>
      </c>
      <c r="CV77" s="541">
        <v>17.649999999999999</v>
      </c>
      <c r="CW77" s="541">
        <v>17.777999999999999</v>
      </c>
      <c r="CX77" s="541">
        <v>20.1172</v>
      </c>
      <c r="CY77" s="541">
        <v>20.53</v>
      </c>
      <c r="CZ77" s="541">
        <v>20.94</v>
      </c>
      <c r="DA77" s="541">
        <v>21.20999999999999</v>
      </c>
      <c r="DB77" s="541">
        <v>21.59</v>
      </c>
      <c r="DC77" s="541">
        <v>23.134999999999987</v>
      </c>
      <c r="DD77" s="541">
        <v>23.39</v>
      </c>
      <c r="DE77" s="541">
        <v>23.119999999999983</v>
      </c>
      <c r="DF77" s="541">
        <v>23.35</v>
      </c>
      <c r="DG77" s="541">
        <v>23.61</v>
      </c>
      <c r="DH77" s="541">
        <v>24.051000000000013</v>
      </c>
      <c r="DI77" s="541">
        <v>24.29</v>
      </c>
      <c r="DJ77" s="541">
        <v>26.914999999999996</v>
      </c>
      <c r="DK77" s="541">
        <v>27.72</v>
      </c>
      <c r="DL77" s="541">
        <v>28.14</v>
      </c>
      <c r="DM77" s="149">
        <v>29.239000000000001</v>
      </c>
      <c r="DN77" s="149">
        <v>30.0397</v>
      </c>
      <c r="DO77" s="149">
        <v>30.7</v>
      </c>
      <c r="DP77" s="149">
        <v>29.64</v>
      </c>
      <c r="DQ77" s="149">
        <v>30.63</v>
      </c>
      <c r="DR77" s="149">
        <v>31.58</v>
      </c>
      <c r="DS77" s="149">
        <v>30.12</v>
      </c>
      <c r="DT77" s="149">
        <v>29.329999999999995</v>
      </c>
      <c r="DU77" s="574">
        <v>29.51</v>
      </c>
      <c r="DV77" s="149">
        <v>29.81</v>
      </c>
      <c r="DW77" s="149">
        <v>30.11</v>
      </c>
      <c r="DX77" s="149">
        <v>29.36</v>
      </c>
      <c r="DY77" s="149">
        <v>28.659999999999997</v>
      </c>
      <c r="DZ77" s="149">
        <v>28.082499999999996</v>
      </c>
      <c r="EA77" s="149">
        <v>28.569999999999975</v>
      </c>
      <c r="EB77" s="149">
        <v>28.28</v>
      </c>
      <c r="EC77" s="149">
        <v>28.62</v>
      </c>
      <c r="ED77" s="149">
        <v>28.93</v>
      </c>
      <c r="EE77" s="149">
        <v>29.19</v>
      </c>
      <c r="EF77" s="149">
        <v>29.37</v>
      </c>
      <c r="EG77" s="149">
        <v>29.14</v>
      </c>
      <c r="EH77" s="149">
        <v>29.609999999999989</v>
      </c>
      <c r="EI77" s="149">
        <v>30.05</v>
      </c>
      <c r="EJ77" s="593">
        <v>30.35</v>
      </c>
      <c r="EK77" s="594">
        <v>30.56</v>
      </c>
      <c r="EL77" s="149">
        <v>30.25</v>
      </c>
      <c r="EM77" s="596">
        <v>30.46</v>
      </c>
      <c r="EN77" s="597">
        <v>30.92</v>
      </c>
      <c r="EO77" s="149">
        <v>30.7</v>
      </c>
      <c r="EP77" s="600">
        <v>30.87</v>
      </c>
      <c r="EQ77" s="601">
        <v>30.56</v>
      </c>
      <c r="ER77" s="602">
        <v>30.74</v>
      </c>
      <c r="ES77" s="149">
        <v>30.27</v>
      </c>
      <c r="ET77" s="149">
        <v>29.97</v>
      </c>
      <c r="EU77" s="149">
        <v>30.33</v>
      </c>
      <c r="EV77" s="149">
        <v>30.06</v>
      </c>
      <c r="EW77" s="283">
        <v>30.36</v>
      </c>
      <c r="EX77" s="284">
        <v>30.15</v>
      </c>
      <c r="EY77" s="286">
        <v>31.36</v>
      </c>
      <c r="EZ77" s="615">
        <v>30.98</v>
      </c>
      <c r="FA77" s="288">
        <v>30.76</v>
      </c>
      <c r="FB77" s="289">
        <v>32.670999999999985</v>
      </c>
      <c r="FC77" s="290">
        <v>33.489999999999981</v>
      </c>
      <c r="FD77" s="291">
        <v>33.72</v>
      </c>
      <c r="FE77" s="292">
        <v>34.020000000000003</v>
      </c>
      <c r="FF77" s="293"/>
      <c r="FG77" s="292"/>
      <c r="FH77" s="295"/>
      <c r="FI77" s="296"/>
      <c r="FJ77" s="297"/>
      <c r="FK77" s="298"/>
      <c r="FL77" s="299"/>
      <c r="FM77" s="300"/>
      <c r="FN77" s="301"/>
      <c r="FO77" s="303"/>
      <c r="FP77" s="304"/>
      <c r="FQ77" s="305"/>
      <c r="FR77" s="306"/>
      <c r="FS77" s="307"/>
      <c r="FT77" s="309"/>
      <c r="FU77" s="309"/>
      <c r="FV77" s="310"/>
      <c r="FW77" s="309"/>
      <c r="FX77" s="309"/>
      <c r="FY77" s="313"/>
      <c r="FZ77" s="316"/>
      <c r="GA77" s="316"/>
      <c r="GB77" s="317"/>
      <c r="GC77" s="319"/>
      <c r="GD77" s="319"/>
      <c r="GE77" s="320"/>
      <c r="GF77" s="321"/>
      <c r="GG77" s="323"/>
      <c r="GH77" s="325"/>
      <c r="GI77" s="326"/>
      <c r="GJ77" s="323"/>
      <c r="GK77" s="323"/>
      <c r="GL77" s="323"/>
      <c r="GM77" s="323"/>
      <c r="GN77" s="323"/>
      <c r="GO77" s="323"/>
      <c r="GP77" s="323"/>
      <c r="GQ77" s="321"/>
      <c r="GR77" s="321"/>
      <c r="GS77" s="334"/>
      <c r="GT77" s="336"/>
      <c r="GU77" s="347"/>
      <c r="GV77" s="347"/>
      <c r="GW77" s="347"/>
      <c r="GX77" s="347"/>
      <c r="GY77" s="352"/>
      <c r="GZ77" s="352"/>
      <c r="HA77" s="352"/>
      <c r="HB77" s="352"/>
      <c r="HC77" s="352"/>
      <c r="HD77" s="355"/>
      <c r="HE77" s="359"/>
      <c r="HF77" s="352"/>
      <c r="HG77" s="364"/>
      <c r="HH77" s="369"/>
      <c r="HI77" s="373"/>
      <c r="HJ77" s="375"/>
      <c r="HK77" s="352"/>
      <c r="HL77" s="352"/>
      <c r="HM77" s="352"/>
      <c r="HN77" s="352"/>
      <c r="HO77" s="386"/>
      <c r="HP77" s="390"/>
      <c r="HQ77" s="392"/>
      <c r="HR77" s="395"/>
      <c r="HS77" s="396"/>
      <c r="HT77" s="399"/>
      <c r="HU77" s="390"/>
      <c r="HV77" s="390"/>
      <c r="HW77" s="390"/>
      <c r="HX77" s="390"/>
      <c r="HY77" s="402"/>
      <c r="HZ77" s="404"/>
      <c r="IA77" s="390"/>
      <c r="IB77" s="390"/>
      <c r="IC77" s="390"/>
      <c r="ID77" s="390"/>
      <c r="IE77" s="409"/>
      <c r="IF77" s="413"/>
      <c r="IG77" s="415"/>
      <c r="IH77" s="418"/>
      <c r="II77" s="420"/>
      <c r="IJ77" s="422"/>
      <c r="IK77" s="425"/>
      <c r="IL77" s="427"/>
      <c r="IM77" s="428"/>
      <c r="IN77" s="429"/>
      <c r="IO77" s="431"/>
      <c r="IP77" s="433"/>
      <c r="IQ77" s="434"/>
      <c r="IR77" s="435"/>
      <c r="IS77" s="436"/>
      <c r="IT77" s="437"/>
      <c r="IU77" s="437"/>
      <c r="IV77" s="437"/>
      <c r="IW77" s="437"/>
      <c r="IX77" s="437"/>
      <c r="IY77" s="437"/>
      <c r="IZ77" s="437"/>
      <c r="JA77" s="437"/>
      <c r="JB77" s="437"/>
      <c r="JC77" s="437"/>
      <c r="JD77" s="437"/>
    </row>
    <row r="78" spans="1:264" s="92" customFormat="1" ht="14.1" customHeight="1">
      <c r="A78" s="111">
        <v>-33.5</v>
      </c>
      <c r="B78" s="110">
        <v>37.549999999999997</v>
      </c>
      <c r="C78" s="110">
        <f t="shared" si="24"/>
        <v>0.34000000000000341</v>
      </c>
      <c r="D78" s="110">
        <v>37.89</v>
      </c>
      <c r="E78" s="110">
        <f t="shared" si="25"/>
        <v>8.5000000000000853E-2</v>
      </c>
      <c r="F78" s="140"/>
      <c r="G78" s="141"/>
      <c r="H78" s="141"/>
      <c r="I78" s="142"/>
      <c r="N78" s="590">
        <f t="shared" si="26"/>
        <v>37.549999999999997</v>
      </c>
      <c r="O78" s="100">
        <v>37.5</v>
      </c>
      <c r="P78" s="103">
        <v>2.7</v>
      </c>
      <c r="Q78" s="103">
        <v>-2.27</v>
      </c>
      <c r="R78" s="103">
        <f t="shared" si="23"/>
        <v>0.43000000000000016</v>
      </c>
      <c r="S78" s="104">
        <v>2.87</v>
      </c>
      <c r="T78" s="104">
        <v>-1.57</v>
      </c>
      <c r="U78" s="105">
        <f t="shared" si="27"/>
        <v>1.3</v>
      </c>
      <c r="V78" s="103">
        <f t="shared" si="31"/>
        <v>2.4850000000000003</v>
      </c>
      <c r="W78" s="103">
        <f t="shared" si="32"/>
        <v>2.2200000000000002</v>
      </c>
      <c r="X78" s="103">
        <f t="shared" si="28"/>
        <v>-0.77499999999998703</v>
      </c>
      <c r="Y78" s="103">
        <f t="shared" si="29"/>
        <v>31.839999999999996</v>
      </c>
      <c r="Z78" s="103">
        <f t="shared" si="30"/>
        <v>32.614999999999981</v>
      </c>
      <c r="AA78" s="103">
        <f t="shared" si="19"/>
        <v>32.614999999999981</v>
      </c>
      <c r="AB78" s="590">
        <v>32.840000000000003</v>
      </c>
      <c r="AC78" s="92">
        <f t="shared" si="20"/>
        <v>0.22500000000002274</v>
      </c>
      <c r="AF78" s="470">
        <v>-5.2450000000000223</v>
      </c>
      <c r="AG78" s="149">
        <v>-2.4950000000000161</v>
      </c>
      <c r="AH78" s="149">
        <v>-1.1450000000000136</v>
      </c>
      <c r="AI78" s="149">
        <v>-0.24500000000001165</v>
      </c>
      <c r="AJ78" s="149">
        <v>-0.26</v>
      </c>
      <c r="AK78" s="149">
        <v>-0.27</v>
      </c>
      <c r="AL78" s="149">
        <v>-0.28000000000000003</v>
      </c>
      <c r="AM78" s="149">
        <v>-0.28999999999999998</v>
      </c>
      <c r="AN78" s="149">
        <v>-1.0000000000006892E-2</v>
      </c>
      <c r="AO78" s="149">
        <v>-1.6550000000000082</v>
      </c>
      <c r="AP78" s="149">
        <v>-1.74</v>
      </c>
      <c r="AQ78" s="149">
        <v>-0.67800000000000371</v>
      </c>
      <c r="AR78" s="149">
        <v>3.8849999999993612E-2</v>
      </c>
      <c r="AS78" s="149">
        <v>0.52073249999999183</v>
      </c>
      <c r="AT78" s="149">
        <v>0.91499999999999027</v>
      </c>
      <c r="AU78" s="149">
        <v>0.94</v>
      </c>
      <c r="AV78" s="149">
        <v>0.99</v>
      </c>
      <c r="AW78" s="149">
        <v>0.96</v>
      </c>
      <c r="AX78" s="149">
        <v>1</v>
      </c>
      <c r="AY78" s="149">
        <v>1.03</v>
      </c>
      <c r="AZ78" s="149">
        <v>1.08</v>
      </c>
      <c r="BA78" s="149">
        <v>0.61799999999999389</v>
      </c>
      <c r="BB78" s="149">
        <v>2.8349999999999884</v>
      </c>
      <c r="BC78" s="149">
        <v>3.01</v>
      </c>
      <c r="BD78" s="149">
        <v>3.1</v>
      </c>
      <c r="BE78" s="149">
        <v>3.2166000000000001</v>
      </c>
      <c r="BF78" s="149">
        <v>5.9426399999999946</v>
      </c>
      <c r="BG78" s="149">
        <v>7.7599999999999909</v>
      </c>
      <c r="BH78" s="149">
        <v>7.99</v>
      </c>
      <c r="BI78" s="149">
        <v>8.19</v>
      </c>
      <c r="BJ78" s="149">
        <v>8.35</v>
      </c>
      <c r="BK78" s="502">
        <v>8.7932500000000076</v>
      </c>
      <c r="BL78" s="149">
        <v>8.7100000000000009</v>
      </c>
      <c r="BM78" s="149">
        <v>9.4487500000000129</v>
      </c>
      <c r="BN78" s="149">
        <v>9.8849999999999838</v>
      </c>
      <c r="BO78" s="149">
        <v>10.18</v>
      </c>
      <c r="BP78" s="149">
        <v>10.47</v>
      </c>
      <c r="BQ78" s="149">
        <v>7.7199999999999873</v>
      </c>
      <c r="BR78" s="149">
        <v>7.87</v>
      </c>
      <c r="BS78" s="149">
        <v>7.95</v>
      </c>
      <c r="BT78" s="149">
        <v>8.15</v>
      </c>
      <c r="BU78" s="517">
        <v>8.1476000000000006</v>
      </c>
      <c r="BV78" s="149">
        <v>8.07</v>
      </c>
      <c r="BW78" s="149">
        <v>7.99</v>
      </c>
      <c r="BX78" s="149">
        <v>8.11</v>
      </c>
      <c r="BY78" s="149">
        <v>8.17</v>
      </c>
      <c r="BZ78" s="149">
        <v>8.42</v>
      </c>
      <c r="CA78" s="149">
        <v>8.5399999999999743</v>
      </c>
      <c r="CB78" s="149">
        <v>8.74</v>
      </c>
      <c r="CC78" s="149">
        <v>8.91</v>
      </c>
      <c r="CD78" s="149">
        <v>8.66</v>
      </c>
      <c r="CE78" s="149">
        <v>9.8349999999999937</v>
      </c>
      <c r="CF78" s="149">
        <v>9.9700000000000006</v>
      </c>
      <c r="CG78" s="149">
        <v>10.130000000000001</v>
      </c>
      <c r="CH78" s="149">
        <v>10.33</v>
      </c>
      <c r="CI78" s="149">
        <v>14.299999999999983</v>
      </c>
      <c r="CJ78" s="149">
        <v>14.73</v>
      </c>
      <c r="CK78" s="149">
        <v>14.194999999999974</v>
      </c>
      <c r="CL78" s="149">
        <v>15.244999999999974</v>
      </c>
      <c r="CM78" s="149">
        <v>15.49499999999999</v>
      </c>
      <c r="CN78" s="149">
        <v>15.67</v>
      </c>
      <c r="CO78" s="541">
        <v>15.98</v>
      </c>
      <c r="CP78" s="541">
        <v>16.221900000000002</v>
      </c>
      <c r="CQ78" s="541">
        <v>16.399999999999999</v>
      </c>
      <c r="CR78" s="541">
        <v>16.559999999999999</v>
      </c>
      <c r="CS78" s="548">
        <v>16.68</v>
      </c>
      <c r="CT78" s="541">
        <v>17.035500000000003</v>
      </c>
      <c r="CU78" s="541">
        <v>17.170000000000002</v>
      </c>
      <c r="CV78" s="541">
        <v>17.260000000000002</v>
      </c>
      <c r="CW78" s="541">
        <v>17.378</v>
      </c>
      <c r="CX78" s="541">
        <v>19.598200000000002</v>
      </c>
      <c r="CY78" s="541">
        <v>19.990000000000002</v>
      </c>
      <c r="CZ78" s="541">
        <v>20.39</v>
      </c>
      <c r="DA78" s="541">
        <v>20.70999999999999</v>
      </c>
      <c r="DB78" s="541">
        <v>21.08</v>
      </c>
      <c r="DC78" s="541">
        <v>22.604999999999986</v>
      </c>
      <c r="DD78" s="541">
        <v>22.85</v>
      </c>
      <c r="DE78" s="541">
        <v>22.589999999999982</v>
      </c>
      <c r="DF78" s="541">
        <v>22.82</v>
      </c>
      <c r="DG78" s="541">
        <v>23.07</v>
      </c>
      <c r="DH78" s="541">
        <v>23.502000000000017</v>
      </c>
      <c r="DI78" s="541">
        <v>23.74</v>
      </c>
      <c r="DJ78" s="541">
        <v>26.329999999999995</v>
      </c>
      <c r="DK78" s="541">
        <v>27.12</v>
      </c>
      <c r="DL78" s="541">
        <v>27.53</v>
      </c>
      <c r="DM78" s="149">
        <v>28.587000000000003</v>
      </c>
      <c r="DN78" s="149">
        <v>29.357100000000003</v>
      </c>
      <c r="DO78" s="149">
        <v>30</v>
      </c>
      <c r="DP78" s="149">
        <v>28.94</v>
      </c>
      <c r="DQ78" s="149">
        <v>29.91</v>
      </c>
      <c r="DR78" s="149">
        <v>30.84</v>
      </c>
      <c r="DS78" s="149">
        <v>29.46</v>
      </c>
      <c r="DT78" s="149">
        <v>28.709999999999997</v>
      </c>
      <c r="DU78" s="574">
        <v>28.88</v>
      </c>
      <c r="DV78" s="149">
        <v>29.17</v>
      </c>
      <c r="DW78" s="149">
        <v>29.46</v>
      </c>
      <c r="DX78" s="149">
        <v>28.722000000000001</v>
      </c>
      <c r="DY78" s="149">
        <v>28.033200000000001</v>
      </c>
      <c r="DZ78" s="149">
        <v>27.464939999999999</v>
      </c>
      <c r="EA78" s="149">
        <v>27.879999999999978</v>
      </c>
      <c r="EB78" s="149">
        <v>27.6</v>
      </c>
      <c r="EC78" s="149">
        <v>27.93</v>
      </c>
      <c r="ED78" s="149">
        <v>28.24</v>
      </c>
      <c r="EE78" s="149">
        <v>28.49</v>
      </c>
      <c r="EF78" s="149">
        <v>28.66</v>
      </c>
      <c r="EG78" s="149">
        <v>28.43</v>
      </c>
      <c r="EH78" s="149">
        <v>28.969999999999988</v>
      </c>
      <c r="EI78" s="149">
        <v>29.4</v>
      </c>
      <c r="EJ78" s="593">
        <v>29.69</v>
      </c>
      <c r="EK78" s="594">
        <v>29.9</v>
      </c>
      <c r="EL78" s="149">
        <v>29.6</v>
      </c>
      <c r="EM78" s="596">
        <v>29.81</v>
      </c>
      <c r="EN78" s="597">
        <v>30.26</v>
      </c>
      <c r="EO78" s="149">
        <v>30.05</v>
      </c>
      <c r="EP78" s="600">
        <v>30.22</v>
      </c>
      <c r="EQ78" s="601">
        <v>29.92</v>
      </c>
      <c r="ER78" s="602">
        <v>30.1</v>
      </c>
      <c r="ES78" s="149">
        <v>29.63</v>
      </c>
      <c r="ET78" s="149">
        <v>29.33</v>
      </c>
      <c r="EU78" s="149">
        <v>29.68</v>
      </c>
      <c r="EV78" s="149">
        <v>29.41</v>
      </c>
      <c r="EW78" s="283">
        <v>29.7</v>
      </c>
      <c r="EX78" s="284">
        <v>29.49</v>
      </c>
      <c r="EY78" s="286">
        <v>30.67</v>
      </c>
      <c r="EZ78" s="615">
        <v>30.3</v>
      </c>
      <c r="FA78" s="288">
        <v>30.09</v>
      </c>
      <c r="FB78" s="289">
        <v>32.042999999999985</v>
      </c>
      <c r="FC78" s="290">
        <v>32.879999999999981</v>
      </c>
      <c r="FD78" s="291">
        <v>33.11</v>
      </c>
      <c r="FE78" s="292">
        <v>33.409999999999997</v>
      </c>
      <c r="FF78" s="293"/>
      <c r="FG78" s="292"/>
      <c r="FH78" s="295"/>
      <c r="FI78" s="296"/>
      <c r="FJ78" s="297"/>
      <c r="FK78" s="298"/>
      <c r="FL78" s="299"/>
      <c r="FM78" s="300"/>
      <c r="FN78" s="301"/>
      <c r="FO78" s="303"/>
      <c r="FP78" s="304"/>
      <c r="FQ78" s="305"/>
      <c r="FR78" s="306"/>
      <c r="FS78" s="307"/>
      <c r="FT78" s="309"/>
      <c r="FU78" s="309"/>
      <c r="FV78" s="310"/>
      <c r="FW78" s="309"/>
      <c r="FX78" s="309"/>
      <c r="FY78" s="313"/>
      <c r="FZ78" s="316"/>
      <c r="GA78" s="316"/>
      <c r="GB78" s="317"/>
      <c r="GC78" s="319"/>
      <c r="GD78" s="319"/>
      <c r="GE78" s="320"/>
      <c r="GF78" s="321"/>
      <c r="GG78" s="323"/>
      <c r="GH78" s="325"/>
      <c r="GI78" s="326"/>
      <c r="GJ78" s="323"/>
      <c r="GK78" s="323"/>
      <c r="GL78" s="323"/>
      <c r="GM78" s="323"/>
      <c r="GN78" s="323"/>
      <c r="GO78" s="323"/>
      <c r="GP78" s="323"/>
      <c r="GQ78" s="321"/>
      <c r="GR78" s="321"/>
      <c r="GS78" s="334"/>
      <c r="GT78" s="336"/>
      <c r="GU78" s="347"/>
      <c r="GV78" s="347"/>
      <c r="GW78" s="347"/>
      <c r="GX78" s="347"/>
      <c r="GY78" s="352"/>
      <c r="GZ78" s="352"/>
      <c r="HA78" s="352"/>
      <c r="HB78" s="352"/>
      <c r="HC78" s="352"/>
      <c r="HD78" s="355"/>
      <c r="HE78" s="359"/>
      <c r="HF78" s="352"/>
      <c r="HG78" s="364"/>
      <c r="HH78" s="369"/>
      <c r="HI78" s="373"/>
      <c r="HJ78" s="375"/>
      <c r="HK78" s="352"/>
      <c r="HL78" s="352"/>
      <c r="HM78" s="352"/>
      <c r="HN78" s="352"/>
      <c r="HO78" s="386"/>
      <c r="HP78" s="390"/>
      <c r="HQ78" s="392"/>
      <c r="HR78" s="395"/>
      <c r="HS78" s="396"/>
      <c r="HT78" s="399"/>
      <c r="HU78" s="390"/>
      <c r="HV78" s="390"/>
      <c r="HW78" s="390"/>
      <c r="HX78" s="390"/>
      <c r="HY78" s="402"/>
      <c r="HZ78" s="404"/>
      <c r="IA78" s="390"/>
      <c r="IB78" s="390"/>
      <c r="IC78" s="390"/>
      <c r="ID78" s="390"/>
      <c r="IE78" s="409"/>
      <c r="IF78" s="413"/>
      <c r="IG78" s="415"/>
      <c r="IH78" s="418"/>
      <c r="II78" s="420"/>
      <c r="IJ78" s="422"/>
      <c r="IK78" s="425"/>
      <c r="IL78" s="427"/>
      <c r="IM78" s="428"/>
      <c r="IN78" s="429"/>
      <c r="IO78" s="431"/>
      <c r="IP78" s="433"/>
      <c r="IQ78" s="434"/>
      <c r="IR78" s="435"/>
      <c r="IS78" s="436"/>
      <c r="IT78" s="437"/>
      <c r="IU78" s="437"/>
      <c r="IV78" s="437"/>
      <c r="IW78" s="437"/>
      <c r="IX78" s="437"/>
      <c r="IY78" s="437"/>
      <c r="IZ78" s="437"/>
      <c r="JA78" s="437"/>
      <c r="JB78" s="437"/>
      <c r="JC78" s="437"/>
      <c r="JD78" s="437"/>
    </row>
    <row r="79" spans="1:264" s="92" customFormat="1" ht="14.1" customHeight="1">
      <c r="A79" s="111">
        <v>-34</v>
      </c>
      <c r="B79" s="110">
        <v>36.86</v>
      </c>
      <c r="C79" s="110">
        <f t="shared" si="24"/>
        <v>0.32999999999999829</v>
      </c>
      <c r="D79" s="110">
        <v>37.19</v>
      </c>
      <c r="E79" s="110">
        <f t="shared" si="25"/>
        <v>8.2499999999999574E-2</v>
      </c>
      <c r="F79" s="140"/>
      <c r="G79" s="141"/>
      <c r="H79" s="141"/>
      <c r="I79" s="142"/>
      <c r="N79" s="590">
        <f t="shared" si="26"/>
        <v>36.86</v>
      </c>
      <c r="O79" s="100">
        <v>38</v>
      </c>
      <c r="P79" s="103">
        <v>2.36</v>
      </c>
      <c r="Q79" s="103">
        <v>-1.07</v>
      </c>
      <c r="R79" s="103">
        <f t="shared" si="23"/>
        <v>1.2899999999999998</v>
      </c>
      <c r="S79" s="104">
        <v>1.75</v>
      </c>
      <c r="T79" s="104">
        <v>-0.66</v>
      </c>
      <c r="U79" s="105">
        <f t="shared" si="27"/>
        <v>1.0899999999999999</v>
      </c>
      <c r="V79" s="103">
        <f t="shared" si="31"/>
        <v>1.7149999999999999</v>
      </c>
      <c r="W79" s="103">
        <f t="shared" si="32"/>
        <v>1.2050000000000001</v>
      </c>
      <c r="X79" s="103">
        <f t="shared" si="28"/>
        <v>0.94000000000001283</v>
      </c>
      <c r="Y79" s="103">
        <f t="shared" si="29"/>
        <v>33.044999999999995</v>
      </c>
      <c r="Z79" s="103">
        <f t="shared" si="30"/>
        <v>32.104999999999983</v>
      </c>
      <c r="AA79" s="103">
        <f t="shared" si="19"/>
        <v>32.104999999999983</v>
      </c>
      <c r="AB79" s="590">
        <v>32.33</v>
      </c>
      <c r="AC79" s="92">
        <f t="shared" si="20"/>
        <v>0.22500000000001563</v>
      </c>
      <c r="AF79" s="470">
        <v>-4.9450000000000225</v>
      </c>
      <c r="AG79" s="149">
        <v>-2.1592500000000165</v>
      </c>
      <c r="AH79" s="149">
        <v>-0.79170000000001406</v>
      </c>
      <c r="AI79" s="149">
        <v>0.11999999999998767</v>
      </c>
      <c r="AJ79" s="149">
        <v>0.13</v>
      </c>
      <c r="AK79" s="149">
        <v>0.14000000000000001</v>
      </c>
      <c r="AL79" s="149">
        <v>0.15</v>
      </c>
      <c r="AM79" s="149">
        <v>0.15</v>
      </c>
      <c r="AN79" s="149">
        <v>0.37999999999999279</v>
      </c>
      <c r="AO79" s="149">
        <v>-1.3900000000000086</v>
      </c>
      <c r="AP79" s="149">
        <v>-1.46</v>
      </c>
      <c r="AQ79" s="149">
        <v>-0.3920000000000039</v>
      </c>
      <c r="AR79" s="149">
        <v>0.32889999999999342</v>
      </c>
      <c r="AS79" s="149">
        <v>0.81350499999999171</v>
      </c>
      <c r="AT79" s="149">
        <v>1.2099999999999902</v>
      </c>
      <c r="AU79" s="149">
        <v>1.25</v>
      </c>
      <c r="AV79" s="149">
        <v>1.31</v>
      </c>
      <c r="AW79" s="149">
        <v>1.27</v>
      </c>
      <c r="AX79" s="149">
        <v>1.32</v>
      </c>
      <c r="AY79" s="149">
        <v>1.36</v>
      </c>
      <c r="AZ79" s="149">
        <v>1.42</v>
      </c>
      <c r="BA79" s="149">
        <v>0.93849999999999367</v>
      </c>
      <c r="BB79" s="149">
        <v>3.1349999999999882</v>
      </c>
      <c r="BC79" s="149">
        <v>3.32</v>
      </c>
      <c r="BD79" s="149">
        <v>3.42</v>
      </c>
      <c r="BE79" s="149">
        <v>3.5472000000000001</v>
      </c>
      <c r="BF79" s="149">
        <v>6.1918799999999941</v>
      </c>
      <c r="BG79" s="149">
        <v>7.9549999999999903</v>
      </c>
      <c r="BH79" s="149">
        <v>8.19</v>
      </c>
      <c r="BI79" s="149">
        <v>8.39</v>
      </c>
      <c r="BJ79" s="149">
        <v>8.56</v>
      </c>
      <c r="BK79" s="502">
        <v>8.9852500000000077</v>
      </c>
      <c r="BL79" s="149">
        <v>8.9</v>
      </c>
      <c r="BM79" s="149">
        <v>9.608750000000013</v>
      </c>
      <c r="BN79" s="149">
        <v>10.014999999999986</v>
      </c>
      <c r="BO79" s="149">
        <v>10.32</v>
      </c>
      <c r="BP79" s="149">
        <v>10.61</v>
      </c>
      <c r="BQ79" s="149">
        <v>7.8549999999999871</v>
      </c>
      <c r="BR79" s="149">
        <v>8.01</v>
      </c>
      <c r="BS79" s="149">
        <v>8.09</v>
      </c>
      <c r="BT79" s="149">
        <v>8.2899999999999991</v>
      </c>
      <c r="BU79" s="517">
        <v>8.2779999999999987</v>
      </c>
      <c r="BV79" s="149">
        <v>8.1999999999999993</v>
      </c>
      <c r="BW79" s="149">
        <v>8.1199999999999992</v>
      </c>
      <c r="BX79" s="149">
        <v>8.24</v>
      </c>
      <c r="BY79" s="149">
        <v>8.31</v>
      </c>
      <c r="BZ79" s="149">
        <v>8.5299999999999994</v>
      </c>
      <c r="CA79" s="149">
        <v>8.6299999999999741</v>
      </c>
      <c r="CB79" s="149">
        <v>8.83</v>
      </c>
      <c r="CC79" s="149">
        <v>9</v>
      </c>
      <c r="CD79" s="149">
        <v>8.75</v>
      </c>
      <c r="CE79" s="149">
        <v>9.9549999999999947</v>
      </c>
      <c r="CF79" s="149">
        <v>10.09</v>
      </c>
      <c r="CG79" s="149">
        <v>10.25</v>
      </c>
      <c r="CH79" s="149">
        <v>10.46</v>
      </c>
      <c r="CI79" s="149">
        <v>14.384999999999984</v>
      </c>
      <c r="CJ79" s="149">
        <v>14.82</v>
      </c>
      <c r="CK79" s="149">
        <v>14.244999999999973</v>
      </c>
      <c r="CL79" s="149">
        <v>15.257499999999972</v>
      </c>
      <c r="CM79" s="149">
        <v>15.544999999999991</v>
      </c>
      <c r="CN79" s="149">
        <v>15.72</v>
      </c>
      <c r="CO79" s="541">
        <v>16.03</v>
      </c>
      <c r="CP79" s="541">
        <v>16.2514</v>
      </c>
      <c r="CQ79" s="541">
        <v>16.43</v>
      </c>
      <c r="CR79" s="541">
        <v>16.59</v>
      </c>
      <c r="CS79" s="548">
        <v>16.71</v>
      </c>
      <c r="CT79" s="541">
        <v>17.059500000000003</v>
      </c>
      <c r="CU79" s="541">
        <v>17.2</v>
      </c>
      <c r="CV79" s="541">
        <v>17.29</v>
      </c>
      <c r="CW79" s="541">
        <v>17.398</v>
      </c>
      <c r="CX79" s="541">
        <v>19.397200000000002</v>
      </c>
      <c r="CY79" s="541">
        <v>19.750000000000004</v>
      </c>
      <c r="CZ79" s="541">
        <v>20.149999999999999</v>
      </c>
      <c r="DA79" s="541">
        <v>20.52999999999999</v>
      </c>
      <c r="DB79" s="541">
        <v>20.9</v>
      </c>
      <c r="DC79" s="541">
        <v>22.484999999999989</v>
      </c>
      <c r="DD79" s="541">
        <v>22.73</v>
      </c>
      <c r="DE79" s="541">
        <v>22.449999999999982</v>
      </c>
      <c r="DF79" s="541">
        <v>22.67</v>
      </c>
      <c r="DG79" s="541">
        <v>22.92</v>
      </c>
      <c r="DH79" s="541">
        <v>23.343000000000021</v>
      </c>
      <c r="DI79" s="541">
        <v>23.58</v>
      </c>
      <c r="DJ79" s="541">
        <v>26.169999999999995</v>
      </c>
      <c r="DK79" s="541">
        <v>26.96</v>
      </c>
      <c r="DL79" s="541">
        <v>27.36</v>
      </c>
      <c r="DM79" s="149">
        <v>28.375</v>
      </c>
      <c r="DN79" s="149">
        <v>29.1145</v>
      </c>
      <c r="DO79" s="149">
        <v>29.76</v>
      </c>
      <c r="DP79" s="149">
        <v>28.7</v>
      </c>
      <c r="DQ79" s="149">
        <v>29.67</v>
      </c>
      <c r="DR79" s="149">
        <v>30.6</v>
      </c>
      <c r="DS79" s="149">
        <v>29.2</v>
      </c>
      <c r="DT79" s="149">
        <v>28.439999999999998</v>
      </c>
      <c r="DU79" s="574">
        <v>28.61</v>
      </c>
      <c r="DV79" s="149">
        <v>28.9</v>
      </c>
      <c r="DW79" s="149">
        <v>29.19</v>
      </c>
      <c r="DX79" s="149">
        <v>28.456499999999998</v>
      </c>
      <c r="DY79" s="149">
        <v>27.771899999999999</v>
      </c>
      <c r="DZ79" s="149">
        <v>27.207104999999999</v>
      </c>
      <c r="EA79" s="149">
        <v>27.65499999999998</v>
      </c>
      <c r="EB79" s="149">
        <v>27.38</v>
      </c>
      <c r="EC79" s="149">
        <v>27.71</v>
      </c>
      <c r="ED79" s="149">
        <v>28.01</v>
      </c>
      <c r="EE79" s="149">
        <v>28.26</v>
      </c>
      <c r="EF79" s="149">
        <v>28.43</v>
      </c>
      <c r="EG79" s="149">
        <v>28.2</v>
      </c>
      <c r="EH79" s="149">
        <v>28.734999999999989</v>
      </c>
      <c r="EI79" s="149">
        <v>29.17</v>
      </c>
      <c r="EJ79" s="593">
        <v>29.46</v>
      </c>
      <c r="EK79" s="594">
        <v>29.67</v>
      </c>
      <c r="EL79" s="149">
        <v>29.37</v>
      </c>
      <c r="EM79" s="596">
        <v>29.58</v>
      </c>
      <c r="EN79" s="597">
        <v>30.02</v>
      </c>
      <c r="EO79" s="149">
        <v>29.81</v>
      </c>
      <c r="EP79" s="600">
        <v>29.97</v>
      </c>
      <c r="EQ79" s="601">
        <v>29.67</v>
      </c>
      <c r="ER79" s="602">
        <v>29.85</v>
      </c>
      <c r="ES79" s="149">
        <v>29.38</v>
      </c>
      <c r="ET79" s="149">
        <v>29.09</v>
      </c>
      <c r="EU79" s="149">
        <v>29.44</v>
      </c>
      <c r="EV79" s="149">
        <v>29.18</v>
      </c>
      <c r="EW79" s="283">
        <v>29.47</v>
      </c>
      <c r="EX79" s="284">
        <v>29.26</v>
      </c>
      <c r="EY79" s="286">
        <v>30.43</v>
      </c>
      <c r="EZ79" s="615">
        <v>30.06</v>
      </c>
      <c r="FA79" s="288">
        <v>29.85</v>
      </c>
      <c r="FB79" s="289">
        <v>31.785499999999988</v>
      </c>
      <c r="FC79" s="290">
        <v>32.614999999999981</v>
      </c>
      <c r="FD79" s="291">
        <v>32.840000000000003</v>
      </c>
      <c r="FE79" s="292">
        <v>33.14</v>
      </c>
      <c r="FF79" s="293"/>
      <c r="FG79" s="292"/>
      <c r="FH79" s="295"/>
      <c r="FI79" s="296"/>
      <c r="FJ79" s="297"/>
      <c r="FK79" s="298"/>
      <c r="FL79" s="299"/>
      <c r="FM79" s="300"/>
      <c r="FN79" s="301"/>
      <c r="FO79" s="303"/>
      <c r="FP79" s="304"/>
      <c r="FQ79" s="305"/>
      <c r="FR79" s="306"/>
      <c r="FS79" s="307"/>
      <c r="FT79" s="309"/>
      <c r="FU79" s="309"/>
      <c r="FV79" s="310"/>
      <c r="FW79" s="309"/>
      <c r="FX79" s="309"/>
      <c r="FY79" s="313"/>
      <c r="FZ79" s="316"/>
      <c r="GA79" s="316"/>
      <c r="GB79" s="317"/>
      <c r="GC79" s="319"/>
      <c r="GD79" s="319"/>
      <c r="GE79" s="320"/>
      <c r="GF79" s="321"/>
      <c r="GG79" s="323"/>
      <c r="GH79" s="325"/>
      <c r="GI79" s="326"/>
      <c r="GJ79" s="323"/>
      <c r="GK79" s="323"/>
      <c r="GL79" s="323"/>
      <c r="GM79" s="323"/>
      <c r="GN79" s="323"/>
      <c r="GO79" s="323"/>
      <c r="GP79" s="323"/>
      <c r="GQ79" s="321"/>
      <c r="GR79" s="321"/>
      <c r="GS79" s="334"/>
      <c r="GT79" s="336"/>
      <c r="GU79" s="347"/>
      <c r="GV79" s="347"/>
      <c r="GW79" s="347"/>
      <c r="GX79" s="347"/>
      <c r="GY79" s="352"/>
      <c r="GZ79" s="352"/>
      <c r="HA79" s="352"/>
      <c r="HB79" s="352"/>
      <c r="HC79" s="352"/>
      <c r="HD79" s="355"/>
      <c r="HE79" s="359"/>
      <c r="HF79" s="352"/>
      <c r="HG79" s="364"/>
      <c r="HH79" s="369"/>
      <c r="HI79" s="373"/>
      <c r="HJ79" s="375"/>
      <c r="HK79" s="352"/>
      <c r="HL79" s="352"/>
      <c r="HM79" s="352"/>
      <c r="HN79" s="352"/>
      <c r="HO79" s="386"/>
      <c r="HP79" s="390"/>
      <c r="HQ79" s="392"/>
      <c r="HR79" s="395"/>
      <c r="HS79" s="396"/>
      <c r="HT79" s="399"/>
      <c r="HU79" s="390"/>
      <c r="HV79" s="390"/>
      <c r="HW79" s="390"/>
      <c r="HX79" s="390"/>
      <c r="HY79" s="402"/>
      <c r="HZ79" s="404"/>
      <c r="IA79" s="390"/>
      <c r="IB79" s="390"/>
      <c r="IC79" s="390"/>
      <c r="ID79" s="390"/>
      <c r="IE79" s="409"/>
      <c r="IF79" s="413"/>
      <c r="IG79" s="415"/>
      <c r="IH79" s="418"/>
      <c r="II79" s="420"/>
      <c r="IJ79" s="422"/>
      <c r="IK79" s="425"/>
      <c r="IL79" s="427"/>
      <c r="IM79" s="428"/>
      <c r="IN79" s="429"/>
      <c r="IO79" s="431"/>
      <c r="IP79" s="433"/>
      <c r="IQ79" s="434"/>
      <c r="IR79" s="435"/>
      <c r="IS79" s="436"/>
      <c r="IT79" s="437"/>
      <c r="IU79" s="437"/>
      <c r="IV79" s="437"/>
      <c r="IW79" s="437"/>
      <c r="IX79" s="437"/>
      <c r="IY79" s="437"/>
      <c r="IZ79" s="437"/>
      <c r="JA79" s="437"/>
      <c r="JB79" s="437"/>
      <c r="JC79" s="437"/>
      <c r="JD79" s="437"/>
    </row>
    <row r="80" spans="1:264" s="92" customFormat="1" ht="14.1" customHeight="1">
      <c r="A80" s="111">
        <v>-34.5</v>
      </c>
      <c r="B80" s="110">
        <v>36.31</v>
      </c>
      <c r="C80" s="110">
        <f t="shared" si="24"/>
        <v>0.32999999999999829</v>
      </c>
      <c r="D80" s="110">
        <v>36.64</v>
      </c>
      <c r="E80" s="110">
        <f t="shared" si="25"/>
        <v>8.2499999999999574E-2</v>
      </c>
      <c r="F80" s="140"/>
      <c r="G80" s="141"/>
      <c r="H80" s="141"/>
      <c r="I80" s="142"/>
      <c r="N80" s="590">
        <f t="shared" si="26"/>
        <v>36.31</v>
      </c>
      <c r="O80" s="100">
        <v>38.5</v>
      </c>
      <c r="P80" s="103">
        <v>2.56</v>
      </c>
      <c r="Q80" s="103">
        <v>-1.33</v>
      </c>
      <c r="R80" s="103">
        <f t="shared" si="23"/>
        <v>1.23</v>
      </c>
      <c r="S80" s="104">
        <v>1.9</v>
      </c>
      <c r="T80" s="104">
        <v>-0.51</v>
      </c>
      <c r="U80" s="105">
        <f t="shared" si="27"/>
        <v>1.39</v>
      </c>
      <c r="V80" s="103">
        <f t="shared" si="31"/>
        <v>1.9450000000000001</v>
      </c>
      <c r="W80" s="103">
        <f t="shared" si="32"/>
        <v>1.2050000000000001</v>
      </c>
      <c r="X80" s="103">
        <f t="shared" si="28"/>
        <v>2.8850000000000131</v>
      </c>
      <c r="Y80" s="103">
        <f t="shared" si="29"/>
        <v>34.249999999999993</v>
      </c>
      <c r="Z80" s="103">
        <f t="shared" si="30"/>
        <v>31.364999999999981</v>
      </c>
      <c r="AA80" s="103">
        <f t="shared" si="19"/>
        <v>31.364999999999981</v>
      </c>
      <c r="AB80" s="590">
        <v>31.58</v>
      </c>
      <c r="AC80" s="92">
        <f t="shared" si="20"/>
        <v>0.21500000000001762</v>
      </c>
      <c r="AF80" s="470">
        <v>-5.0500000000000229</v>
      </c>
      <c r="AG80" s="149">
        <v>-2.2807500000000167</v>
      </c>
      <c r="AH80" s="149">
        <v>-0.921300000000014</v>
      </c>
      <c r="AI80" s="149">
        <v>-1.5000000000012115E-2</v>
      </c>
      <c r="AJ80" s="149">
        <v>-0.02</v>
      </c>
      <c r="AK80" s="149">
        <v>-0.02</v>
      </c>
      <c r="AL80" s="149">
        <v>-0.02</v>
      </c>
      <c r="AM80" s="149">
        <v>-0.02</v>
      </c>
      <c r="AN80" s="149">
        <v>0.28999999999999293</v>
      </c>
      <c r="AO80" s="149">
        <v>-1.4450000000000083</v>
      </c>
      <c r="AP80" s="149">
        <v>-1.52</v>
      </c>
      <c r="AQ80" s="149">
        <v>-0.45200000000000395</v>
      </c>
      <c r="AR80" s="149">
        <v>0.26889999999999337</v>
      </c>
      <c r="AS80" s="149">
        <v>0.75350499999999165</v>
      </c>
      <c r="AT80" s="149">
        <v>1.1499999999999901</v>
      </c>
      <c r="AU80" s="149">
        <v>1.18</v>
      </c>
      <c r="AV80" s="149">
        <v>1.24</v>
      </c>
      <c r="AW80" s="149">
        <v>1.2</v>
      </c>
      <c r="AX80" s="149">
        <v>1.25</v>
      </c>
      <c r="AY80" s="149">
        <v>1.29</v>
      </c>
      <c r="AZ80" s="149">
        <v>1.35</v>
      </c>
      <c r="BA80" s="149">
        <v>0.8819999999999939</v>
      </c>
      <c r="BB80" s="149">
        <v>3.4149999999999885</v>
      </c>
      <c r="BC80" s="149">
        <v>3.62</v>
      </c>
      <c r="BD80" s="149">
        <v>3.73</v>
      </c>
      <c r="BE80" s="149">
        <v>3.8677999999999999</v>
      </c>
      <c r="BF80" s="149">
        <v>6.2151199999999935</v>
      </c>
      <c r="BG80" s="149">
        <v>7.7799999999999896</v>
      </c>
      <c r="BH80" s="149">
        <v>8.01</v>
      </c>
      <c r="BI80" s="149">
        <v>8.2100000000000009</v>
      </c>
      <c r="BJ80" s="149">
        <v>8.3699999999999992</v>
      </c>
      <c r="BK80" s="502">
        <v>8.7772500000000075</v>
      </c>
      <c r="BL80" s="149">
        <v>8.69</v>
      </c>
      <c r="BM80" s="149">
        <v>9.3687500000000128</v>
      </c>
      <c r="BN80" s="149">
        <v>9.7249999999999872</v>
      </c>
      <c r="BO80" s="149">
        <v>10.02</v>
      </c>
      <c r="BP80" s="149">
        <v>10.3</v>
      </c>
      <c r="BQ80" s="149">
        <v>7.6549999999999878</v>
      </c>
      <c r="BR80" s="149">
        <v>7.81</v>
      </c>
      <c r="BS80" s="149">
        <v>7.89</v>
      </c>
      <c r="BT80" s="149">
        <v>8.09</v>
      </c>
      <c r="BU80" s="517">
        <v>8.0684000000000005</v>
      </c>
      <c r="BV80" s="149">
        <v>7.99</v>
      </c>
      <c r="BW80" s="149">
        <v>7.91</v>
      </c>
      <c r="BX80" s="149">
        <v>8.0299999999999994</v>
      </c>
      <c r="BY80" s="149">
        <v>8.09</v>
      </c>
      <c r="BZ80" s="149">
        <v>8.32</v>
      </c>
      <c r="CA80" s="149">
        <v>8.4299999999999748</v>
      </c>
      <c r="CB80" s="149">
        <v>8.6199999999999992</v>
      </c>
      <c r="CC80" s="149">
        <v>8.7799999999999994</v>
      </c>
      <c r="CD80" s="149">
        <v>8.5399999999999991</v>
      </c>
      <c r="CE80" s="149">
        <v>9.6849999999999952</v>
      </c>
      <c r="CF80" s="149">
        <v>9.82</v>
      </c>
      <c r="CG80" s="149">
        <v>9.98</v>
      </c>
      <c r="CH80" s="149">
        <v>10.18</v>
      </c>
      <c r="CI80" s="149">
        <v>14.079999999999984</v>
      </c>
      <c r="CJ80" s="149">
        <v>14.5</v>
      </c>
      <c r="CK80" s="149">
        <v>13.934999999999974</v>
      </c>
      <c r="CL80" s="149">
        <v>14.909999999999973</v>
      </c>
      <c r="CM80" s="149">
        <v>14.929999999999989</v>
      </c>
      <c r="CN80" s="149">
        <v>15.09</v>
      </c>
      <c r="CO80" s="541">
        <v>15.39</v>
      </c>
      <c r="CP80" s="541">
        <v>15.590900000000001</v>
      </c>
      <c r="CQ80" s="541">
        <v>15.76</v>
      </c>
      <c r="CR80" s="541">
        <v>15.92</v>
      </c>
      <c r="CS80" s="548">
        <v>16.03</v>
      </c>
      <c r="CT80" s="541">
        <v>16.360000000000007</v>
      </c>
      <c r="CU80" s="541">
        <v>16.489999999999998</v>
      </c>
      <c r="CV80" s="541">
        <v>16.57</v>
      </c>
      <c r="CW80" s="541">
        <v>16.667999999999999</v>
      </c>
      <c r="CX80" s="541">
        <v>18.837200000000003</v>
      </c>
      <c r="CY80" s="541">
        <v>19.220000000000002</v>
      </c>
      <c r="CZ80" s="541">
        <v>19.600000000000001</v>
      </c>
      <c r="DA80" s="541">
        <v>19.984999999999992</v>
      </c>
      <c r="DB80" s="541">
        <v>20.34</v>
      </c>
      <c r="DC80" s="541">
        <v>21.864999999999988</v>
      </c>
      <c r="DD80" s="541">
        <v>22.11</v>
      </c>
      <c r="DE80" s="541">
        <v>21.929999999999982</v>
      </c>
      <c r="DF80" s="541">
        <v>22.15</v>
      </c>
      <c r="DG80" s="541">
        <v>22.39</v>
      </c>
      <c r="DH80" s="541">
        <v>22.804000000000016</v>
      </c>
      <c r="DI80" s="541">
        <v>23.03</v>
      </c>
      <c r="DJ80" s="541">
        <v>25.519999999999996</v>
      </c>
      <c r="DK80" s="541">
        <v>26.29</v>
      </c>
      <c r="DL80" s="541">
        <v>26.68</v>
      </c>
      <c r="DM80" s="149">
        <v>27.652999999999999</v>
      </c>
      <c r="DN80" s="149">
        <v>28.361900000000002</v>
      </c>
      <c r="DO80" s="149">
        <v>28.99</v>
      </c>
      <c r="DP80" s="149">
        <v>27.97</v>
      </c>
      <c r="DQ80" s="149">
        <v>28.91</v>
      </c>
      <c r="DR80" s="149">
        <v>29.81</v>
      </c>
      <c r="DS80" s="149">
        <v>28.43</v>
      </c>
      <c r="DT80" s="149">
        <v>27.68</v>
      </c>
      <c r="DU80" s="574">
        <v>27.85</v>
      </c>
      <c r="DV80" s="149">
        <v>28.13</v>
      </c>
      <c r="DW80" s="149">
        <v>28.41</v>
      </c>
      <c r="DX80" s="149">
        <v>27.713999999999999</v>
      </c>
      <c r="DY80" s="149">
        <v>27.064399999999999</v>
      </c>
      <c r="DZ80" s="149">
        <v>26.528479999999998</v>
      </c>
      <c r="EA80" s="149">
        <v>26.97499999999998</v>
      </c>
      <c r="EB80" s="149">
        <v>26.71</v>
      </c>
      <c r="EC80" s="149">
        <v>27.03</v>
      </c>
      <c r="ED80" s="149">
        <v>27.33</v>
      </c>
      <c r="EE80" s="149">
        <v>27.58</v>
      </c>
      <c r="EF80" s="149">
        <v>27.75</v>
      </c>
      <c r="EG80" s="149">
        <v>27.53</v>
      </c>
      <c r="EH80" s="149">
        <v>28.074999999999989</v>
      </c>
      <c r="EI80" s="149">
        <v>28.5</v>
      </c>
      <c r="EJ80" s="593">
        <v>28.79</v>
      </c>
      <c r="EK80" s="594">
        <v>28.99</v>
      </c>
      <c r="EL80" s="149">
        <v>28.7</v>
      </c>
      <c r="EM80" s="596">
        <v>28.9</v>
      </c>
      <c r="EN80" s="597">
        <v>29.33</v>
      </c>
      <c r="EO80" s="149">
        <v>29.12</v>
      </c>
      <c r="EP80" s="600">
        <v>29.28</v>
      </c>
      <c r="EQ80" s="601">
        <v>28.99</v>
      </c>
      <c r="ER80" s="602">
        <v>29.16</v>
      </c>
      <c r="ES80" s="149">
        <v>28.7</v>
      </c>
      <c r="ET80" s="149">
        <v>28.41</v>
      </c>
      <c r="EU80" s="149">
        <v>28.75</v>
      </c>
      <c r="EV80" s="149">
        <v>28.49</v>
      </c>
      <c r="EW80" s="283">
        <v>28.77</v>
      </c>
      <c r="EX80" s="284">
        <v>28.57</v>
      </c>
      <c r="EY80" s="286">
        <v>29.71</v>
      </c>
      <c r="EZ80" s="615">
        <v>29.35</v>
      </c>
      <c r="FA80" s="288">
        <v>29.14</v>
      </c>
      <c r="FB80" s="289">
        <v>31.215499999999988</v>
      </c>
      <c r="FC80" s="290">
        <v>32.104999999999983</v>
      </c>
      <c r="FD80" s="291">
        <v>32.33</v>
      </c>
      <c r="FE80" s="292">
        <v>32.619999999999997</v>
      </c>
      <c r="FF80" s="293"/>
      <c r="FG80" s="292"/>
      <c r="FH80" s="295"/>
      <c r="FI80" s="296"/>
      <c r="FJ80" s="297"/>
      <c r="FK80" s="298"/>
      <c r="FL80" s="299"/>
      <c r="FM80" s="300"/>
      <c r="FN80" s="301"/>
      <c r="FO80" s="303"/>
      <c r="FP80" s="304"/>
      <c r="FQ80" s="305"/>
      <c r="FR80" s="306"/>
      <c r="FS80" s="307"/>
      <c r="FT80" s="309"/>
      <c r="FU80" s="309"/>
      <c r="FV80" s="310"/>
      <c r="FW80" s="309"/>
      <c r="FX80" s="309"/>
      <c r="FY80" s="313"/>
      <c r="FZ80" s="316"/>
      <c r="GA80" s="316"/>
      <c r="GB80" s="317"/>
      <c r="GC80" s="319"/>
      <c r="GD80" s="319"/>
      <c r="GE80" s="320"/>
      <c r="GF80" s="321"/>
      <c r="GG80" s="323"/>
      <c r="GH80" s="325"/>
      <c r="GI80" s="326"/>
      <c r="GJ80" s="323"/>
      <c r="GK80" s="323"/>
      <c r="GL80" s="323"/>
      <c r="GM80" s="323"/>
      <c r="GN80" s="323"/>
      <c r="GO80" s="323"/>
      <c r="GP80" s="323"/>
      <c r="GQ80" s="321"/>
      <c r="GR80" s="321"/>
      <c r="GS80" s="334"/>
      <c r="GT80" s="336"/>
      <c r="GU80" s="347"/>
      <c r="GV80" s="347"/>
      <c r="GW80" s="347"/>
      <c r="GX80" s="347"/>
      <c r="GY80" s="352"/>
      <c r="GZ80" s="352"/>
      <c r="HA80" s="352"/>
      <c r="HB80" s="352"/>
      <c r="HC80" s="352"/>
      <c r="HD80" s="355"/>
      <c r="HE80" s="359"/>
      <c r="HF80" s="352"/>
      <c r="HG80" s="364"/>
      <c r="HH80" s="369"/>
      <c r="HI80" s="373"/>
      <c r="HJ80" s="375"/>
      <c r="HK80" s="352"/>
      <c r="HL80" s="352"/>
      <c r="HM80" s="352"/>
      <c r="HN80" s="352"/>
      <c r="HO80" s="386"/>
      <c r="HP80" s="390"/>
      <c r="HQ80" s="392"/>
      <c r="HR80" s="395"/>
      <c r="HS80" s="396"/>
      <c r="HT80" s="399"/>
      <c r="HU80" s="390"/>
      <c r="HV80" s="390"/>
      <c r="HW80" s="390"/>
      <c r="HX80" s="390"/>
      <c r="HY80" s="402"/>
      <c r="HZ80" s="404"/>
      <c r="IA80" s="390"/>
      <c r="IB80" s="390"/>
      <c r="IC80" s="390"/>
      <c r="ID80" s="390"/>
      <c r="IE80" s="409"/>
      <c r="IF80" s="413"/>
      <c r="IG80" s="415"/>
      <c r="IH80" s="418"/>
      <c r="II80" s="420"/>
      <c r="IJ80" s="422"/>
      <c r="IK80" s="425"/>
      <c r="IL80" s="427"/>
      <c r="IM80" s="428"/>
      <c r="IN80" s="429"/>
      <c r="IO80" s="431"/>
      <c r="IP80" s="433"/>
      <c r="IQ80" s="434"/>
      <c r="IR80" s="435"/>
      <c r="IS80" s="436"/>
      <c r="IT80" s="437"/>
      <c r="IU80" s="437"/>
      <c r="IV80" s="437"/>
      <c r="IW80" s="437"/>
      <c r="IX80" s="437"/>
      <c r="IY80" s="437"/>
      <c r="IZ80" s="437"/>
      <c r="JA80" s="437"/>
      <c r="JB80" s="437"/>
      <c r="JC80" s="437"/>
      <c r="JD80" s="437"/>
    </row>
    <row r="81" spans="1:264" s="92" customFormat="1" ht="14.1" customHeight="1">
      <c r="A81" s="111">
        <v>-35</v>
      </c>
      <c r="B81" s="110">
        <v>35.700000000000003</v>
      </c>
      <c r="C81" s="110">
        <f t="shared" si="24"/>
        <v>0.32000000000000028</v>
      </c>
      <c r="D81" s="110">
        <v>36.020000000000003</v>
      </c>
      <c r="E81" s="110">
        <f t="shared" si="25"/>
        <v>8.0000000000000071E-2</v>
      </c>
      <c r="F81" s="140"/>
      <c r="G81" s="141"/>
      <c r="H81" s="141"/>
      <c r="I81" s="142"/>
      <c r="N81" s="590">
        <f t="shared" si="26"/>
        <v>35.700000000000003</v>
      </c>
      <c r="O81" s="100">
        <v>39</v>
      </c>
      <c r="P81" s="103">
        <v>-4.7</v>
      </c>
      <c r="Q81" s="103">
        <v>5.97</v>
      </c>
      <c r="R81" s="103">
        <f t="shared" si="23"/>
        <v>1.2699999999999996</v>
      </c>
      <c r="S81" s="104">
        <v>-5.42</v>
      </c>
      <c r="T81" s="104">
        <v>6.79</v>
      </c>
      <c r="U81" s="105">
        <f t="shared" si="27"/>
        <v>1.37</v>
      </c>
      <c r="V81" s="103">
        <f t="shared" si="31"/>
        <v>-5.335</v>
      </c>
      <c r="W81" s="103">
        <f t="shared" si="32"/>
        <v>-6.1050000000000004</v>
      </c>
      <c r="X81" s="103">
        <f t="shared" si="28"/>
        <v>-2.4499999999999869</v>
      </c>
      <c r="Y81" s="103">
        <f t="shared" si="29"/>
        <v>28.144999999999992</v>
      </c>
      <c r="Z81" s="103">
        <f t="shared" si="30"/>
        <v>30.594999999999978</v>
      </c>
      <c r="AA81" s="103">
        <f t="shared" si="19"/>
        <v>30.594999999999978</v>
      </c>
      <c r="AB81" s="590">
        <v>30.81</v>
      </c>
      <c r="AC81" s="92">
        <f t="shared" si="20"/>
        <v>0.21500000000002117</v>
      </c>
      <c r="AF81" s="470">
        <v>-5.1900000000000226</v>
      </c>
      <c r="AG81" s="149">
        <v>-2.4262500000000169</v>
      </c>
      <c r="AH81" s="149">
        <v>-1.0695000000000143</v>
      </c>
      <c r="AI81" s="149">
        <v>-0.16500000000001247</v>
      </c>
      <c r="AJ81" s="149">
        <v>-0.17</v>
      </c>
      <c r="AK81" s="149">
        <v>-0.18</v>
      </c>
      <c r="AL81" s="149">
        <v>-0.19</v>
      </c>
      <c r="AM81" s="149">
        <v>-0.2</v>
      </c>
      <c r="AN81" s="149">
        <v>0.15999999999999259</v>
      </c>
      <c r="AO81" s="149">
        <v>-1.5250000000000083</v>
      </c>
      <c r="AP81" s="149">
        <v>-1.6</v>
      </c>
      <c r="AQ81" s="149">
        <v>-0.54200000000000403</v>
      </c>
      <c r="AR81" s="149">
        <v>0.17214999999999314</v>
      </c>
      <c r="AS81" s="149">
        <v>0.65221749999999123</v>
      </c>
      <c r="AT81" s="149">
        <v>1.0449999999999897</v>
      </c>
      <c r="AU81" s="149">
        <v>1.08</v>
      </c>
      <c r="AV81" s="149">
        <v>1.1299999999999999</v>
      </c>
      <c r="AW81" s="149">
        <v>1.1000000000000001</v>
      </c>
      <c r="AX81" s="149">
        <v>1.1399999999999999</v>
      </c>
      <c r="AY81" s="149">
        <v>1.17</v>
      </c>
      <c r="AZ81" s="149">
        <v>1.22</v>
      </c>
      <c r="BA81" s="149">
        <v>0.77449999999999375</v>
      </c>
      <c r="BB81" s="149">
        <v>3.3299999999999885</v>
      </c>
      <c r="BC81" s="149">
        <v>3.53</v>
      </c>
      <c r="BD81" s="149">
        <v>3.64</v>
      </c>
      <c r="BE81" s="149">
        <v>3.7778</v>
      </c>
      <c r="BF81" s="149">
        <v>6.0561199999999937</v>
      </c>
      <c r="BG81" s="149">
        <v>7.5749999999999895</v>
      </c>
      <c r="BH81" s="149">
        <v>7.8</v>
      </c>
      <c r="BI81" s="149">
        <v>8</v>
      </c>
      <c r="BJ81" s="149">
        <v>8.16</v>
      </c>
      <c r="BK81" s="502">
        <v>8.5492500000000078</v>
      </c>
      <c r="BL81" s="149">
        <v>8.4600000000000009</v>
      </c>
      <c r="BM81" s="149">
        <v>9.108750000000013</v>
      </c>
      <c r="BN81" s="149">
        <v>9.4299999999999855</v>
      </c>
      <c r="BO81" s="149">
        <v>9.7100000000000009</v>
      </c>
      <c r="BP81" s="149">
        <v>9.98</v>
      </c>
      <c r="BQ81" s="149">
        <v>7.3699999999999877</v>
      </c>
      <c r="BR81" s="149">
        <v>7.52</v>
      </c>
      <c r="BS81" s="149">
        <v>7.6</v>
      </c>
      <c r="BT81" s="149">
        <v>7.79</v>
      </c>
      <c r="BU81" s="517">
        <v>7.7587999999999999</v>
      </c>
      <c r="BV81" s="149">
        <v>7.68</v>
      </c>
      <c r="BW81" s="149">
        <v>7.6</v>
      </c>
      <c r="BX81" s="149">
        <v>7.71</v>
      </c>
      <c r="BY81" s="149">
        <v>7.77</v>
      </c>
      <c r="BZ81" s="149">
        <v>7.97</v>
      </c>
      <c r="CA81" s="149">
        <v>8.0699999999999754</v>
      </c>
      <c r="CB81" s="149">
        <v>8.26</v>
      </c>
      <c r="CC81" s="149">
        <v>8.42</v>
      </c>
      <c r="CD81" s="149">
        <v>8.18</v>
      </c>
      <c r="CE81" s="149">
        <v>9.399999999999995</v>
      </c>
      <c r="CF81" s="149">
        <v>9.5299999999999994</v>
      </c>
      <c r="CG81" s="149">
        <v>9.68</v>
      </c>
      <c r="CH81" s="149">
        <v>9.8699999999999992</v>
      </c>
      <c r="CI81" s="149">
        <v>13.759999999999984</v>
      </c>
      <c r="CJ81" s="149">
        <v>14.17</v>
      </c>
      <c r="CK81" s="149">
        <v>13.569999999999972</v>
      </c>
      <c r="CL81" s="149">
        <v>14.507499999999972</v>
      </c>
      <c r="CM81" s="149">
        <v>14.29999999999999</v>
      </c>
      <c r="CN81" s="149">
        <v>14.46</v>
      </c>
      <c r="CO81" s="541">
        <v>14.75</v>
      </c>
      <c r="CP81" s="541">
        <v>14.930400000000001</v>
      </c>
      <c r="CQ81" s="541">
        <v>15.09</v>
      </c>
      <c r="CR81" s="541">
        <v>15.24</v>
      </c>
      <c r="CS81" s="548">
        <v>15.35</v>
      </c>
      <c r="CT81" s="541">
        <v>15.665000000000003</v>
      </c>
      <c r="CU81" s="541">
        <v>15.79</v>
      </c>
      <c r="CV81" s="541">
        <v>15.87</v>
      </c>
      <c r="CW81" s="541">
        <v>15.957999999999998</v>
      </c>
      <c r="CX81" s="541">
        <v>18.207950000000004</v>
      </c>
      <c r="CY81" s="541">
        <v>18.605000000000004</v>
      </c>
      <c r="CZ81" s="541">
        <v>18.98</v>
      </c>
      <c r="DA81" s="541">
        <v>19.389999999999993</v>
      </c>
      <c r="DB81" s="541">
        <v>19.739999999999998</v>
      </c>
      <c r="DC81" s="541">
        <v>21.379999999999988</v>
      </c>
      <c r="DD81" s="541">
        <v>21.62</v>
      </c>
      <c r="DE81" s="541">
        <v>21.459999999999983</v>
      </c>
      <c r="DF81" s="541">
        <v>21.67</v>
      </c>
      <c r="DG81" s="541">
        <v>21.91</v>
      </c>
      <c r="DH81" s="541">
        <v>22.315000000000015</v>
      </c>
      <c r="DI81" s="541">
        <v>22.54</v>
      </c>
      <c r="DJ81" s="541">
        <v>24.964999999999996</v>
      </c>
      <c r="DK81" s="541">
        <v>25.71</v>
      </c>
      <c r="DL81" s="541">
        <v>26.1</v>
      </c>
      <c r="DM81" s="149">
        <v>27.030999999999999</v>
      </c>
      <c r="DN81" s="149">
        <v>27.709299999999999</v>
      </c>
      <c r="DO81" s="149">
        <v>28.32</v>
      </c>
      <c r="DP81" s="149">
        <v>27.28</v>
      </c>
      <c r="DQ81" s="149">
        <v>28.23</v>
      </c>
      <c r="DR81" s="149">
        <v>29.14</v>
      </c>
      <c r="DS81" s="149">
        <v>27.76</v>
      </c>
      <c r="DT81" s="149">
        <v>27.009999999999998</v>
      </c>
      <c r="DU81" s="574">
        <v>27.17</v>
      </c>
      <c r="DV81" s="149">
        <v>27.44</v>
      </c>
      <c r="DW81" s="149">
        <v>27.71</v>
      </c>
      <c r="DX81" s="149">
        <v>27.0305</v>
      </c>
      <c r="DY81" s="149">
        <v>26.3963</v>
      </c>
      <c r="DZ81" s="149">
        <v>25.873085</v>
      </c>
      <c r="EA81" s="149">
        <v>26.33499999999998</v>
      </c>
      <c r="EB81" s="149">
        <v>26.07</v>
      </c>
      <c r="EC81" s="149">
        <v>26.38</v>
      </c>
      <c r="ED81" s="149">
        <v>26.67</v>
      </c>
      <c r="EE81" s="149">
        <v>26.91</v>
      </c>
      <c r="EF81" s="149">
        <v>27.07</v>
      </c>
      <c r="EG81" s="149">
        <v>26.85</v>
      </c>
      <c r="EH81" s="149">
        <v>27.464999999999989</v>
      </c>
      <c r="EI81" s="149">
        <v>27.88</v>
      </c>
      <c r="EJ81" s="593">
        <v>28.16</v>
      </c>
      <c r="EK81" s="594">
        <v>28.36</v>
      </c>
      <c r="EL81" s="149">
        <v>28.08</v>
      </c>
      <c r="EM81" s="596">
        <v>28.28</v>
      </c>
      <c r="EN81" s="597">
        <v>28.7</v>
      </c>
      <c r="EO81" s="149">
        <v>28.5</v>
      </c>
      <c r="EP81" s="600">
        <v>28.66</v>
      </c>
      <c r="EQ81" s="601">
        <v>28.37</v>
      </c>
      <c r="ER81" s="602">
        <v>28.54</v>
      </c>
      <c r="ES81" s="149">
        <v>28.09</v>
      </c>
      <c r="ET81" s="149">
        <v>27.81</v>
      </c>
      <c r="EU81" s="149">
        <v>28.14</v>
      </c>
      <c r="EV81" s="149">
        <v>27.89</v>
      </c>
      <c r="EW81" s="283">
        <v>28.17</v>
      </c>
      <c r="EX81" s="284">
        <v>27.97</v>
      </c>
      <c r="EY81" s="286">
        <v>29.09</v>
      </c>
      <c r="EZ81" s="615">
        <v>28.74</v>
      </c>
      <c r="FA81" s="288">
        <v>28.54</v>
      </c>
      <c r="FB81" s="289">
        <v>30.517499999999988</v>
      </c>
      <c r="FC81" s="290">
        <v>31.364999999999981</v>
      </c>
      <c r="FD81" s="291">
        <v>31.58</v>
      </c>
      <c r="FE81" s="292">
        <v>31.86</v>
      </c>
      <c r="FF81" s="293"/>
      <c r="FG81" s="292"/>
      <c r="FH81" s="295"/>
      <c r="FI81" s="296"/>
      <c r="FJ81" s="297"/>
      <c r="FK81" s="298"/>
      <c r="FL81" s="299"/>
      <c r="FM81" s="300"/>
      <c r="FN81" s="301"/>
      <c r="FO81" s="303"/>
      <c r="FP81" s="304"/>
      <c r="FQ81" s="305"/>
      <c r="FR81" s="306"/>
      <c r="FS81" s="307"/>
      <c r="FT81" s="309"/>
      <c r="FU81" s="309"/>
      <c r="FV81" s="310"/>
      <c r="FW81" s="309"/>
      <c r="FX81" s="309"/>
      <c r="FY81" s="313"/>
      <c r="FZ81" s="316"/>
      <c r="GA81" s="316"/>
      <c r="GB81" s="317"/>
      <c r="GC81" s="319"/>
      <c r="GD81" s="319"/>
      <c r="GE81" s="320"/>
      <c r="GF81" s="321"/>
      <c r="GG81" s="323"/>
      <c r="GH81" s="325"/>
      <c r="GI81" s="326"/>
      <c r="GJ81" s="323"/>
      <c r="GK81" s="323"/>
      <c r="GL81" s="323"/>
      <c r="GM81" s="323"/>
      <c r="GN81" s="323"/>
      <c r="GO81" s="323"/>
      <c r="GP81" s="323"/>
      <c r="GQ81" s="321"/>
      <c r="GR81" s="321"/>
      <c r="GS81" s="334"/>
      <c r="GT81" s="336"/>
      <c r="GU81" s="347"/>
      <c r="GV81" s="347"/>
      <c r="GW81" s="347"/>
      <c r="GX81" s="347"/>
      <c r="GY81" s="352"/>
      <c r="GZ81" s="352"/>
      <c r="HA81" s="352"/>
      <c r="HB81" s="352"/>
      <c r="HC81" s="352"/>
      <c r="HD81" s="355"/>
      <c r="HE81" s="359"/>
      <c r="HF81" s="352"/>
      <c r="HG81" s="364"/>
      <c r="HH81" s="369"/>
      <c r="HI81" s="373"/>
      <c r="HJ81" s="375"/>
      <c r="HK81" s="352"/>
      <c r="HL81" s="352"/>
      <c r="HM81" s="352"/>
      <c r="HN81" s="352"/>
      <c r="HO81" s="386"/>
      <c r="HP81" s="390"/>
      <c r="HQ81" s="392"/>
      <c r="HR81" s="395"/>
      <c r="HS81" s="396"/>
      <c r="HT81" s="399"/>
      <c r="HU81" s="390"/>
      <c r="HV81" s="390"/>
      <c r="HW81" s="390"/>
      <c r="HX81" s="390"/>
      <c r="HY81" s="402"/>
      <c r="HZ81" s="404"/>
      <c r="IA81" s="390"/>
      <c r="IB81" s="390"/>
      <c r="IC81" s="390"/>
      <c r="ID81" s="390"/>
      <c r="IE81" s="409"/>
      <c r="IF81" s="413"/>
      <c r="IG81" s="415"/>
      <c r="IH81" s="418"/>
      <c r="II81" s="420"/>
      <c r="IJ81" s="422"/>
      <c r="IK81" s="425"/>
      <c r="IL81" s="427"/>
      <c r="IM81" s="428"/>
      <c r="IN81" s="429"/>
      <c r="IO81" s="431"/>
      <c r="IP81" s="433"/>
      <c r="IQ81" s="434"/>
      <c r="IR81" s="435"/>
      <c r="IS81" s="436"/>
      <c r="IT81" s="437"/>
      <c r="IU81" s="437"/>
      <c r="IV81" s="437"/>
      <c r="IW81" s="437"/>
      <c r="IX81" s="437"/>
      <c r="IY81" s="437"/>
      <c r="IZ81" s="437"/>
      <c r="JA81" s="437"/>
      <c r="JB81" s="437"/>
      <c r="JC81" s="437"/>
      <c r="JD81" s="437"/>
    </row>
    <row r="82" spans="1:264" s="92" customFormat="1" ht="14.1" customHeight="1">
      <c r="A82" s="111">
        <v>-35.5</v>
      </c>
      <c r="B82" s="110">
        <v>35.14</v>
      </c>
      <c r="C82" s="110">
        <f t="shared" si="24"/>
        <v>0.32000000000000028</v>
      </c>
      <c r="D82" s="110">
        <v>35.46</v>
      </c>
      <c r="E82" s="110">
        <f t="shared" si="25"/>
        <v>8.0000000000000071E-2</v>
      </c>
      <c r="F82" s="140"/>
      <c r="G82" s="141"/>
      <c r="H82" s="141"/>
      <c r="I82" s="142"/>
      <c r="N82" s="590">
        <f t="shared" si="26"/>
        <v>35.14</v>
      </c>
      <c r="O82" s="100">
        <v>39.5</v>
      </c>
      <c r="P82" s="103">
        <v>-4.8899999999999997</v>
      </c>
      <c r="Q82" s="103">
        <v>5.47</v>
      </c>
      <c r="R82" s="103">
        <f t="shared" si="23"/>
        <v>0.58000000000000007</v>
      </c>
      <c r="S82" s="104">
        <v>-5.59</v>
      </c>
      <c r="T82" s="104">
        <v>6.76</v>
      </c>
      <c r="U82" s="105">
        <f t="shared" si="27"/>
        <v>1.17</v>
      </c>
      <c r="V82" s="103">
        <f t="shared" si="31"/>
        <v>-5.18</v>
      </c>
      <c r="W82" s="103">
        <f t="shared" si="32"/>
        <v>-6.1749999999999998</v>
      </c>
      <c r="X82" s="103">
        <f t="shared" si="28"/>
        <v>-7.6299999999999866</v>
      </c>
      <c r="Y82" s="103">
        <f t="shared" si="29"/>
        <v>21.969999999999992</v>
      </c>
      <c r="Z82" s="103">
        <f t="shared" si="30"/>
        <v>29.59999999999998</v>
      </c>
      <c r="AA82" s="103">
        <f t="shared" si="19"/>
        <v>29.59999999999998</v>
      </c>
      <c r="AB82" s="590">
        <v>29.81</v>
      </c>
      <c r="AC82" s="92">
        <f t="shared" si="20"/>
        <v>0.21000000000001862</v>
      </c>
      <c r="AF82" s="470">
        <v>-5.3100000000000236</v>
      </c>
      <c r="AG82" s="149">
        <v>-2.4857500000000172</v>
      </c>
      <c r="AH82" s="149">
        <v>-1.0993000000000144</v>
      </c>
      <c r="AI82" s="149">
        <v>-0.17500000000001226</v>
      </c>
      <c r="AJ82" s="149">
        <v>-0.18</v>
      </c>
      <c r="AK82" s="149">
        <v>-0.19</v>
      </c>
      <c r="AL82" s="149">
        <v>-0.2</v>
      </c>
      <c r="AM82" s="149">
        <v>-0.21</v>
      </c>
      <c r="AN82" s="149">
        <v>0.14999999999999281</v>
      </c>
      <c r="AO82" s="149">
        <v>-1.8250000000000082</v>
      </c>
      <c r="AP82" s="149">
        <v>-1.92</v>
      </c>
      <c r="AQ82" s="149">
        <v>-0.77200000000000402</v>
      </c>
      <c r="AR82" s="149">
        <v>2.8999999999932413E-3</v>
      </c>
      <c r="AS82" s="149">
        <v>0.52380499999999153</v>
      </c>
      <c r="AT82" s="149">
        <v>0.94999999999998996</v>
      </c>
      <c r="AU82" s="149">
        <v>0.98</v>
      </c>
      <c r="AV82" s="149">
        <v>1.03</v>
      </c>
      <c r="AW82" s="149">
        <v>1</v>
      </c>
      <c r="AX82" s="149">
        <v>1.04</v>
      </c>
      <c r="AY82" s="149">
        <v>1.07</v>
      </c>
      <c r="AZ82" s="149">
        <v>1.1200000000000001</v>
      </c>
      <c r="BA82" s="149">
        <v>0.66699999999999382</v>
      </c>
      <c r="BB82" s="149">
        <v>3.2799999999999887</v>
      </c>
      <c r="BC82" s="149">
        <v>3.48</v>
      </c>
      <c r="BD82" s="149">
        <v>3.58</v>
      </c>
      <c r="BE82" s="149">
        <v>3.7178</v>
      </c>
      <c r="BF82" s="149">
        <v>5.966119999999993</v>
      </c>
      <c r="BG82" s="149">
        <v>7.4649999999999892</v>
      </c>
      <c r="BH82" s="149">
        <v>7.69</v>
      </c>
      <c r="BI82" s="149">
        <v>7.88</v>
      </c>
      <c r="BJ82" s="149">
        <v>8.0399999999999991</v>
      </c>
      <c r="BK82" s="502">
        <v>8.4112500000000061</v>
      </c>
      <c r="BL82" s="149">
        <v>8.33</v>
      </c>
      <c r="BM82" s="149">
        <v>8.9487500000000129</v>
      </c>
      <c r="BN82" s="149">
        <v>9.1949999999999861</v>
      </c>
      <c r="BO82" s="149">
        <v>9.4700000000000006</v>
      </c>
      <c r="BP82" s="149">
        <v>9.74</v>
      </c>
      <c r="BQ82" s="149">
        <v>7.1899999999999871</v>
      </c>
      <c r="BR82" s="149">
        <v>7.33</v>
      </c>
      <c r="BS82" s="149">
        <v>7.4</v>
      </c>
      <c r="BT82" s="149">
        <v>7.59</v>
      </c>
      <c r="BU82" s="517">
        <v>7.5491999999999999</v>
      </c>
      <c r="BV82" s="149">
        <v>7.47</v>
      </c>
      <c r="BW82" s="149">
        <v>7.4</v>
      </c>
      <c r="BX82" s="149">
        <v>7.51</v>
      </c>
      <c r="BY82" s="149">
        <v>7.57</v>
      </c>
      <c r="BZ82" s="149">
        <v>7.75</v>
      </c>
      <c r="CA82" s="149">
        <v>7.839999999999975</v>
      </c>
      <c r="CB82" s="149">
        <v>8.02</v>
      </c>
      <c r="CC82" s="149">
        <v>8.17</v>
      </c>
      <c r="CD82" s="149">
        <v>7.95</v>
      </c>
      <c r="CE82" s="149">
        <v>9.1699999999999946</v>
      </c>
      <c r="CF82" s="149">
        <v>9.3000000000000007</v>
      </c>
      <c r="CG82" s="149">
        <v>9.4499999999999993</v>
      </c>
      <c r="CH82" s="149">
        <v>9.64</v>
      </c>
      <c r="CI82" s="149">
        <v>13.484999999999983</v>
      </c>
      <c r="CJ82" s="149">
        <v>13.89</v>
      </c>
      <c r="CK82" s="149">
        <v>13.28499999999997</v>
      </c>
      <c r="CL82" s="149">
        <v>14.18499999999997</v>
      </c>
      <c r="CM82" s="149">
        <v>14.284999999999989</v>
      </c>
      <c r="CN82" s="149">
        <v>14.44</v>
      </c>
      <c r="CO82" s="541">
        <v>14.73</v>
      </c>
      <c r="CP82" s="541">
        <v>14.889900000000001</v>
      </c>
      <c r="CQ82" s="541">
        <v>15.05</v>
      </c>
      <c r="CR82" s="541">
        <v>15.2</v>
      </c>
      <c r="CS82" s="548">
        <v>15.31</v>
      </c>
      <c r="CT82" s="541">
        <v>15.617500000000003</v>
      </c>
      <c r="CU82" s="541">
        <v>15.74</v>
      </c>
      <c r="CV82" s="541">
        <v>15.82</v>
      </c>
      <c r="CW82" s="541">
        <v>15.898</v>
      </c>
      <c r="CX82" s="541">
        <v>17.722950000000001</v>
      </c>
      <c r="CY82" s="541">
        <v>18.045000000000002</v>
      </c>
      <c r="CZ82" s="541">
        <v>18.41</v>
      </c>
      <c r="DA82" s="541">
        <v>18.97999999999999</v>
      </c>
      <c r="DB82" s="541">
        <v>19.32</v>
      </c>
      <c r="DC82" s="541">
        <v>20.99499999999999</v>
      </c>
      <c r="DD82" s="541">
        <v>21.23</v>
      </c>
      <c r="DE82" s="541">
        <v>20.999999999999986</v>
      </c>
      <c r="DF82" s="541">
        <v>21.21</v>
      </c>
      <c r="DG82" s="541">
        <v>21.44</v>
      </c>
      <c r="DH82" s="541">
        <v>21.836000000000016</v>
      </c>
      <c r="DI82" s="541">
        <v>22.05</v>
      </c>
      <c r="DJ82" s="541">
        <v>24.569999999999993</v>
      </c>
      <c r="DK82" s="541">
        <v>25.31</v>
      </c>
      <c r="DL82" s="541">
        <v>25.69</v>
      </c>
      <c r="DM82" s="149">
        <v>26.579000000000001</v>
      </c>
      <c r="DN82" s="149">
        <v>27.226700000000001</v>
      </c>
      <c r="DO82" s="149">
        <v>27.83</v>
      </c>
      <c r="DP82" s="149">
        <v>26.77</v>
      </c>
      <c r="DQ82" s="149">
        <v>27.72</v>
      </c>
      <c r="DR82" s="149">
        <v>28.63</v>
      </c>
      <c r="DS82" s="149">
        <v>27.26</v>
      </c>
      <c r="DT82" s="149">
        <v>26.519999999999996</v>
      </c>
      <c r="DU82" s="574">
        <v>26.68</v>
      </c>
      <c r="DV82" s="149">
        <v>26.95</v>
      </c>
      <c r="DW82" s="149">
        <v>27.22</v>
      </c>
      <c r="DX82" s="149">
        <v>26.517999999999997</v>
      </c>
      <c r="DY82" s="149">
        <v>25.862799999999996</v>
      </c>
      <c r="DZ82" s="149">
        <v>25.322259999999996</v>
      </c>
      <c r="EA82" s="149">
        <v>25.77999999999998</v>
      </c>
      <c r="EB82" s="149">
        <v>25.52</v>
      </c>
      <c r="EC82" s="149">
        <v>25.83</v>
      </c>
      <c r="ED82" s="149">
        <v>26.11</v>
      </c>
      <c r="EE82" s="149">
        <v>26.34</v>
      </c>
      <c r="EF82" s="149">
        <v>26.5</v>
      </c>
      <c r="EG82" s="149">
        <v>26.29</v>
      </c>
      <c r="EH82" s="149">
        <v>26.914999999999992</v>
      </c>
      <c r="EI82" s="149">
        <v>27.32</v>
      </c>
      <c r="EJ82" s="593">
        <v>27.59</v>
      </c>
      <c r="EK82" s="594">
        <v>27.78</v>
      </c>
      <c r="EL82" s="149">
        <v>27.5</v>
      </c>
      <c r="EM82" s="596">
        <v>27.69</v>
      </c>
      <c r="EN82" s="597">
        <v>28.11</v>
      </c>
      <c r="EO82" s="149">
        <v>27.91</v>
      </c>
      <c r="EP82" s="600">
        <v>28.06</v>
      </c>
      <c r="EQ82" s="601">
        <v>27.78</v>
      </c>
      <c r="ER82" s="602">
        <v>27.95</v>
      </c>
      <c r="ES82" s="149">
        <v>27.52</v>
      </c>
      <c r="ET82" s="149">
        <v>27.24</v>
      </c>
      <c r="EU82" s="149">
        <v>27.57</v>
      </c>
      <c r="EV82" s="149">
        <v>27.32</v>
      </c>
      <c r="EW82" s="283">
        <v>27.59</v>
      </c>
      <c r="EX82" s="284">
        <v>27.4</v>
      </c>
      <c r="EY82" s="286">
        <v>28.5</v>
      </c>
      <c r="EZ82" s="615">
        <v>28.16</v>
      </c>
      <c r="FA82" s="288">
        <v>27.96</v>
      </c>
      <c r="FB82" s="289">
        <v>29.804499999999983</v>
      </c>
      <c r="FC82" s="290">
        <v>30.594999999999978</v>
      </c>
      <c r="FD82" s="291">
        <v>30.81</v>
      </c>
      <c r="FE82" s="292">
        <v>31.09</v>
      </c>
      <c r="FF82" s="293"/>
      <c r="FG82" s="292"/>
      <c r="FH82" s="295"/>
      <c r="FI82" s="296"/>
      <c r="FJ82" s="297"/>
      <c r="FK82" s="298"/>
      <c r="FL82" s="299"/>
      <c r="FM82" s="300"/>
      <c r="FN82" s="301"/>
      <c r="FO82" s="303"/>
      <c r="FP82" s="304"/>
      <c r="FQ82" s="305"/>
      <c r="FR82" s="306"/>
      <c r="FS82" s="307"/>
      <c r="FT82" s="309"/>
      <c r="FU82" s="309"/>
      <c r="FV82" s="310"/>
      <c r="FW82" s="309"/>
      <c r="FX82" s="309"/>
      <c r="FY82" s="313"/>
      <c r="FZ82" s="316"/>
      <c r="GA82" s="316"/>
      <c r="GB82" s="317"/>
      <c r="GC82" s="319"/>
      <c r="GD82" s="319"/>
      <c r="GE82" s="320"/>
      <c r="GF82" s="321"/>
      <c r="GG82" s="323"/>
      <c r="GH82" s="325"/>
      <c r="GI82" s="326"/>
      <c r="GJ82" s="323"/>
      <c r="GK82" s="323"/>
      <c r="GL82" s="323"/>
      <c r="GM82" s="323"/>
      <c r="GN82" s="323"/>
      <c r="GO82" s="323"/>
      <c r="GP82" s="323"/>
      <c r="GQ82" s="321"/>
      <c r="GR82" s="321"/>
      <c r="GS82" s="334"/>
      <c r="GT82" s="336"/>
      <c r="GU82" s="347"/>
      <c r="GV82" s="347"/>
      <c r="GW82" s="347"/>
      <c r="GX82" s="347"/>
      <c r="GY82" s="352"/>
      <c r="GZ82" s="352"/>
      <c r="HA82" s="352"/>
      <c r="HB82" s="352"/>
      <c r="HC82" s="352"/>
      <c r="HD82" s="355"/>
      <c r="HE82" s="359"/>
      <c r="HF82" s="352"/>
      <c r="HG82" s="364"/>
      <c r="HH82" s="369"/>
      <c r="HI82" s="373"/>
      <c r="HJ82" s="375"/>
      <c r="HK82" s="352"/>
      <c r="HL82" s="352"/>
      <c r="HM82" s="352"/>
      <c r="HN82" s="352"/>
      <c r="HO82" s="386"/>
      <c r="HP82" s="390"/>
      <c r="HQ82" s="392"/>
      <c r="HR82" s="395"/>
      <c r="HS82" s="396"/>
      <c r="HT82" s="399"/>
      <c r="HU82" s="390"/>
      <c r="HV82" s="390"/>
      <c r="HW82" s="390"/>
      <c r="HX82" s="390"/>
      <c r="HY82" s="402"/>
      <c r="HZ82" s="404"/>
      <c r="IA82" s="390"/>
      <c r="IB82" s="390"/>
      <c r="IC82" s="390"/>
      <c r="ID82" s="390"/>
      <c r="IE82" s="409"/>
      <c r="IF82" s="413"/>
      <c r="IG82" s="415"/>
      <c r="IH82" s="418"/>
      <c r="II82" s="420"/>
      <c r="IJ82" s="422"/>
      <c r="IK82" s="425"/>
      <c r="IL82" s="427"/>
      <c r="IM82" s="428"/>
      <c r="IN82" s="429"/>
      <c r="IO82" s="431"/>
      <c r="IP82" s="433"/>
      <c r="IQ82" s="434"/>
      <c r="IR82" s="435"/>
      <c r="IS82" s="436"/>
      <c r="IT82" s="437"/>
      <c r="IU82" s="437"/>
      <c r="IV82" s="437"/>
      <c r="IW82" s="437"/>
      <c r="IX82" s="437"/>
      <c r="IY82" s="437"/>
      <c r="IZ82" s="437"/>
      <c r="JA82" s="437"/>
      <c r="JB82" s="437"/>
      <c r="JC82" s="437"/>
      <c r="JD82" s="437"/>
    </row>
    <row r="83" spans="1:264" s="92" customFormat="1" ht="14.1" customHeight="1">
      <c r="A83" s="111">
        <v>-36</v>
      </c>
      <c r="B83" s="110">
        <v>34.840000000000003</v>
      </c>
      <c r="C83" s="110">
        <f t="shared" si="24"/>
        <v>0.30999999999999517</v>
      </c>
      <c r="D83" s="110">
        <v>35.15</v>
      </c>
      <c r="E83" s="110">
        <f t="shared" si="25"/>
        <v>7.7499999999998792E-2</v>
      </c>
      <c r="F83" s="140"/>
      <c r="G83" s="141"/>
      <c r="H83" s="141"/>
      <c r="I83" s="142"/>
      <c r="N83" s="590">
        <f t="shared" si="26"/>
        <v>34.840000000000003</v>
      </c>
      <c r="O83" s="100">
        <v>40</v>
      </c>
      <c r="P83" s="103">
        <v>-0.8</v>
      </c>
      <c r="Q83" s="103">
        <v>2.17</v>
      </c>
      <c r="R83" s="103">
        <f t="shared" si="23"/>
        <v>1.3699999999999999</v>
      </c>
      <c r="S83" s="104">
        <v>-1.39</v>
      </c>
      <c r="T83" s="104">
        <v>2.56</v>
      </c>
      <c r="U83" s="105">
        <f t="shared" si="27"/>
        <v>1.1700000000000002</v>
      </c>
      <c r="V83" s="103">
        <f t="shared" si="31"/>
        <v>-1.4849999999999999</v>
      </c>
      <c r="W83" s="103">
        <f t="shared" si="32"/>
        <v>-1.9750000000000001</v>
      </c>
      <c r="X83" s="103">
        <f t="shared" si="28"/>
        <v>-9.114999999999986</v>
      </c>
      <c r="Y83" s="103">
        <f t="shared" si="29"/>
        <v>19.99499999999999</v>
      </c>
      <c r="Z83" s="103">
        <f t="shared" si="30"/>
        <v>29.109999999999978</v>
      </c>
      <c r="AA83" s="103">
        <f t="shared" si="19"/>
        <v>29.109999999999978</v>
      </c>
      <c r="AB83" s="590">
        <v>29.31</v>
      </c>
      <c r="AC83" s="92">
        <f t="shared" si="20"/>
        <v>0.20000000000002061</v>
      </c>
      <c r="AF83" s="470">
        <v>-5.7800000000000242</v>
      </c>
      <c r="AG83" s="149">
        <v>-2.9612500000000179</v>
      </c>
      <c r="AH83" s="149">
        <v>-1.5775000000000154</v>
      </c>
      <c r="AI83" s="149">
        <v>-0.65500000000001357</v>
      </c>
      <c r="AJ83" s="149">
        <v>-0.69</v>
      </c>
      <c r="AK83" s="149">
        <v>-0.72</v>
      </c>
      <c r="AL83" s="149">
        <v>-0.75</v>
      </c>
      <c r="AM83" s="149">
        <v>-0.77</v>
      </c>
      <c r="AN83" s="149">
        <v>-0.26500000000000767</v>
      </c>
      <c r="AO83" s="149">
        <v>-2.2400000000000073</v>
      </c>
      <c r="AP83" s="149">
        <v>-2.35</v>
      </c>
      <c r="AQ83" s="149">
        <v>-1.2180000000000042</v>
      </c>
      <c r="AR83" s="149">
        <v>-0.45390000000000685</v>
      </c>
      <c r="AS83" s="149">
        <v>5.9744999999991277E-2</v>
      </c>
      <c r="AT83" s="149">
        <v>0.47999999999998977</v>
      </c>
      <c r="AU83" s="149">
        <v>0.49</v>
      </c>
      <c r="AV83" s="149">
        <v>0.51</v>
      </c>
      <c r="AW83" s="149">
        <v>0.49</v>
      </c>
      <c r="AX83" s="149">
        <v>0.51</v>
      </c>
      <c r="AY83" s="149">
        <v>0.53</v>
      </c>
      <c r="AZ83" s="149">
        <v>0.55000000000000004</v>
      </c>
      <c r="BA83" s="149">
        <v>0.12849999999999406</v>
      </c>
      <c r="BB83" s="149">
        <v>2.8249999999999886</v>
      </c>
      <c r="BC83" s="149">
        <v>2.99</v>
      </c>
      <c r="BD83" s="149">
        <v>3.08</v>
      </c>
      <c r="BE83" s="149">
        <v>3.1966000000000001</v>
      </c>
      <c r="BF83" s="149">
        <v>5.3796399999999931</v>
      </c>
      <c r="BG83" s="149">
        <v>6.8349999999999884</v>
      </c>
      <c r="BH83" s="149">
        <v>7.04</v>
      </c>
      <c r="BI83" s="149">
        <v>7.22</v>
      </c>
      <c r="BJ83" s="149">
        <v>7.36</v>
      </c>
      <c r="BK83" s="502">
        <v>7.7132500000000084</v>
      </c>
      <c r="BL83" s="149">
        <v>7.64</v>
      </c>
      <c r="BM83" s="149">
        <v>8.2287500000000122</v>
      </c>
      <c r="BN83" s="149">
        <v>8.4549999999999859</v>
      </c>
      <c r="BO83" s="149">
        <v>8.7100000000000009</v>
      </c>
      <c r="BP83" s="149">
        <v>8.9499999999999993</v>
      </c>
      <c r="BQ83" s="149">
        <v>6.5949999999999864</v>
      </c>
      <c r="BR83" s="149">
        <v>6.73</v>
      </c>
      <c r="BS83" s="149">
        <v>6.8</v>
      </c>
      <c r="BT83" s="149">
        <v>6.97</v>
      </c>
      <c r="BU83" s="517">
        <v>6.9196</v>
      </c>
      <c r="BV83" s="149">
        <v>6.85</v>
      </c>
      <c r="BW83" s="149">
        <v>6.78</v>
      </c>
      <c r="BX83" s="149">
        <v>6.88</v>
      </c>
      <c r="BY83" s="149">
        <v>6.94</v>
      </c>
      <c r="BZ83" s="149">
        <v>7.1</v>
      </c>
      <c r="CA83" s="149">
        <v>7.1699999999999751</v>
      </c>
      <c r="CB83" s="149">
        <v>7.33</v>
      </c>
      <c r="CC83" s="149">
        <v>7.47</v>
      </c>
      <c r="CD83" s="149">
        <v>7.27</v>
      </c>
      <c r="CE83" s="149">
        <v>8.4899999999999949</v>
      </c>
      <c r="CF83" s="149">
        <v>8.61</v>
      </c>
      <c r="CG83" s="149">
        <v>8.75</v>
      </c>
      <c r="CH83" s="149">
        <v>8.93</v>
      </c>
      <c r="CI83" s="149">
        <v>12.684999999999983</v>
      </c>
      <c r="CJ83" s="149">
        <v>13.07</v>
      </c>
      <c r="CK83" s="149">
        <v>12.71999999999997</v>
      </c>
      <c r="CL83" s="149">
        <v>13.582499999999971</v>
      </c>
      <c r="CM83" s="149">
        <v>13.339999999999989</v>
      </c>
      <c r="CN83" s="149">
        <v>13.49</v>
      </c>
      <c r="CO83" s="541">
        <v>13.76</v>
      </c>
      <c r="CP83" s="541">
        <v>13.8994</v>
      </c>
      <c r="CQ83" s="541">
        <v>14.05</v>
      </c>
      <c r="CR83" s="541">
        <v>14.19</v>
      </c>
      <c r="CS83" s="548">
        <v>14.29</v>
      </c>
      <c r="CT83" s="541">
        <v>14.575000000000003</v>
      </c>
      <c r="CU83" s="541">
        <v>14.69</v>
      </c>
      <c r="CV83" s="541">
        <v>14.76</v>
      </c>
      <c r="CW83" s="541">
        <v>14.827999999999999</v>
      </c>
      <c r="CX83" s="541">
        <v>16.797450000000001</v>
      </c>
      <c r="CY83" s="541">
        <v>17.145000000000003</v>
      </c>
      <c r="CZ83" s="541">
        <v>17.489999999999998</v>
      </c>
      <c r="DA83" s="541">
        <v>18.009999999999991</v>
      </c>
      <c r="DB83" s="541">
        <v>18.329999999999998</v>
      </c>
      <c r="DC83" s="541">
        <v>20.154999999999987</v>
      </c>
      <c r="DD83" s="541">
        <v>20.38</v>
      </c>
      <c r="DE83" s="541">
        <v>20.044999999999984</v>
      </c>
      <c r="DF83" s="541">
        <v>20.25</v>
      </c>
      <c r="DG83" s="541">
        <v>20.47</v>
      </c>
      <c r="DH83" s="541">
        <v>20.852500000000013</v>
      </c>
      <c r="DI83" s="541">
        <v>21.06</v>
      </c>
      <c r="DJ83" s="541">
        <v>23.524999999999995</v>
      </c>
      <c r="DK83" s="541">
        <v>24.23</v>
      </c>
      <c r="DL83" s="541">
        <v>24.59</v>
      </c>
      <c r="DM83" s="149">
        <v>25.437000000000001</v>
      </c>
      <c r="DN83" s="149">
        <v>26.054100000000002</v>
      </c>
      <c r="DO83" s="149">
        <v>26.63</v>
      </c>
      <c r="DP83" s="149">
        <v>25.58</v>
      </c>
      <c r="DQ83" s="149">
        <v>26.52</v>
      </c>
      <c r="DR83" s="149">
        <v>27.42</v>
      </c>
      <c r="DS83" s="149">
        <v>26.1</v>
      </c>
      <c r="DT83" s="149">
        <v>25.384999999999998</v>
      </c>
      <c r="DU83" s="574">
        <v>25.54</v>
      </c>
      <c r="DV83" s="149">
        <v>25.8</v>
      </c>
      <c r="DW83" s="149">
        <v>26.06</v>
      </c>
      <c r="DX83" s="149">
        <v>25.386499999999998</v>
      </c>
      <c r="DY83" s="149">
        <v>24.757899999999999</v>
      </c>
      <c r="DZ83" s="149">
        <v>24.239304999999998</v>
      </c>
      <c r="EA83" s="149">
        <v>24.754999999999981</v>
      </c>
      <c r="EB83" s="149">
        <v>24.51</v>
      </c>
      <c r="EC83" s="149">
        <v>24.8</v>
      </c>
      <c r="ED83" s="149">
        <v>25.07</v>
      </c>
      <c r="EE83" s="149">
        <v>25.3</v>
      </c>
      <c r="EF83" s="149">
        <v>25.45</v>
      </c>
      <c r="EG83" s="149">
        <v>25.25</v>
      </c>
      <c r="EH83" s="149">
        <v>25.864999999999988</v>
      </c>
      <c r="EI83" s="149">
        <v>26.25</v>
      </c>
      <c r="EJ83" s="593">
        <v>26.51</v>
      </c>
      <c r="EK83" s="594">
        <v>26.7</v>
      </c>
      <c r="EL83" s="149">
        <v>26.43</v>
      </c>
      <c r="EM83" s="596">
        <v>26.62</v>
      </c>
      <c r="EN83" s="597">
        <v>27.02</v>
      </c>
      <c r="EO83" s="149">
        <v>26.83</v>
      </c>
      <c r="EP83" s="600">
        <v>26.98</v>
      </c>
      <c r="EQ83" s="601">
        <v>26.71</v>
      </c>
      <c r="ER83" s="602">
        <v>26.87</v>
      </c>
      <c r="ES83" s="149">
        <v>26.45</v>
      </c>
      <c r="ET83" s="149">
        <v>26.19</v>
      </c>
      <c r="EU83" s="149">
        <v>26.5</v>
      </c>
      <c r="EV83" s="149">
        <v>26.26</v>
      </c>
      <c r="EW83" s="283">
        <v>26.52</v>
      </c>
      <c r="EX83" s="284">
        <v>26.33</v>
      </c>
      <c r="EY83" s="286">
        <v>27.38</v>
      </c>
      <c r="EZ83" s="615">
        <v>27.05</v>
      </c>
      <c r="FA83" s="288">
        <v>26.86</v>
      </c>
      <c r="FB83" s="289">
        <v>28.777999999999984</v>
      </c>
      <c r="FC83" s="290">
        <v>29.59999999999998</v>
      </c>
      <c r="FD83" s="291">
        <v>29.81</v>
      </c>
      <c r="FE83" s="292">
        <v>30.08</v>
      </c>
      <c r="FF83" s="293"/>
      <c r="FG83" s="292"/>
      <c r="FH83" s="295"/>
      <c r="FI83" s="296"/>
      <c r="FJ83" s="297"/>
      <c r="FK83" s="298"/>
      <c r="FL83" s="299"/>
      <c r="FM83" s="300"/>
      <c r="FN83" s="301"/>
      <c r="FO83" s="303"/>
      <c r="FP83" s="304"/>
      <c r="FQ83" s="305"/>
      <c r="FR83" s="306"/>
      <c r="FS83" s="307"/>
      <c r="FT83" s="309"/>
      <c r="FU83" s="309"/>
      <c r="FV83" s="310"/>
      <c r="FW83" s="309"/>
      <c r="FX83" s="309"/>
      <c r="FY83" s="313"/>
      <c r="FZ83" s="316"/>
      <c r="GA83" s="316"/>
      <c r="GB83" s="317"/>
      <c r="GC83" s="319"/>
      <c r="GD83" s="319"/>
      <c r="GE83" s="320"/>
      <c r="GF83" s="321"/>
      <c r="GG83" s="323"/>
      <c r="GH83" s="325"/>
      <c r="GI83" s="326"/>
      <c r="GJ83" s="323"/>
      <c r="GK83" s="323"/>
      <c r="GL83" s="323"/>
      <c r="GM83" s="323"/>
      <c r="GN83" s="323"/>
      <c r="GO83" s="323"/>
      <c r="GP83" s="323"/>
      <c r="GQ83" s="321"/>
      <c r="GR83" s="321"/>
      <c r="GS83" s="334"/>
      <c r="GT83" s="336"/>
      <c r="GU83" s="347"/>
      <c r="GV83" s="347"/>
      <c r="GW83" s="347"/>
      <c r="GX83" s="347"/>
      <c r="GY83" s="352"/>
      <c r="GZ83" s="352"/>
      <c r="HA83" s="352"/>
      <c r="HB83" s="352"/>
      <c r="HC83" s="352"/>
      <c r="HD83" s="355"/>
      <c r="HE83" s="359"/>
      <c r="HF83" s="352"/>
      <c r="HG83" s="364"/>
      <c r="HH83" s="369"/>
      <c r="HI83" s="373"/>
      <c r="HJ83" s="375"/>
      <c r="HK83" s="352"/>
      <c r="HL83" s="352"/>
      <c r="HM83" s="352"/>
      <c r="HN83" s="352"/>
      <c r="HO83" s="386"/>
      <c r="HP83" s="390"/>
      <c r="HQ83" s="392"/>
      <c r="HR83" s="395"/>
      <c r="HS83" s="396"/>
      <c r="HT83" s="399"/>
      <c r="HU83" s="390"/>
      <c r="HV83" s="390"/>
      <c r="HW83" s="390"/>
      <c r="HX83" s="390"/>
      <c r="HY83" s="402"/>
      <c r="HZ83" s="404"/>
      <c r="IA83" s="390"/>
      <c r="IB83" s="390"/>
      <c r="IC83" s="390"/>
      <c r="ID83" s="390"/>
      <c r="IE83" s="409"/>
      <c r="IF83" s="413"/>
      <c r="IG83" s="415"/>
      <c r="IH83" s="418"/>
      <c r="II83" s="420"/>
      <c r="IJ83" s="422"/>
      <c r="IK83" s="425"/>
      <c r="IL83" s="427"/>
      <c r="IM83" s="428"/>
      <c r="IN83" s="429"/>
      <c r="IO83" s="431"/>
      <c r="IP83" s="433"/>
      <c r="IQ83" s="434"/>
      <c r="IR83" s="435"/>
      <c r="IS83" s="436"/>
      <c r="IT83" s="437"/>
      <c r="IU83" s="437"/>
      <c r="IV83" s="437"/>
      <c r="IW83" s="437"/>
      <c r="IX83" s="437"/>
      <c r="IY83" s="437"/>
      <c r="IZ83" s="437"/>
      <c r="JA83" s="437"/>
      <c r="JB83" s="437"/>
      <c r="JC83" s="437"/>
      <c r="JD83" s="437"/>
    </row>
    <row r="84" spans="1:264" s="92" customFormat="1" ht="14.1" customHeight="1">
      <c r="A84" s="111">
        <v>-36.5</v>
      </c>
      <c r="B84" s="110">
        <v>33.72</v>
      </c>
      <c r="C84" s="110">
        <f t="shared" si="24"/>
        <v>0.30000000000000426</v>
      </c>
      <c r="D84" s="110">
        <v>34.020000000000003</v>
      </c>
      <c r="E84" s="110">
        <f t="shared" si="25"/>
        <v>7.5000000000001066E-2</v>
      </c>
      <c r="F84" s="219"/>
      <c r="G84" s="220"/>
      <c r="H84" s="220"/>
      <c r="I84" s="221"/>
      <c r="N84" s="590">
        <f t="shared" si="26"/>
        <v>33.72</v>
      </c>
      <c r="O84" s="100">
        <v>40.5</v>
      </c>
      <c r="P84" s="103">
        <v>3.05</v>
      </c>
      <c r="Q84" s="103">
        <v>-1.73</v>
      </c>
      <c r="R84" s="103">
        <f t="shared" si="23"/>
        <v>1.3199999999999998</v>
      </c>
      <c r="S84" s="104">
        <v>2.5499999999999998</v>
      </c>
      <c r="T84" s="104">
        <v>-1.26</v>
      </c>
      <c r="U84" s="105">
        <f t="shared" si="27"/>
        <v>1.2899999999999998</v>
      </c>
      <c r="V84" s="103">
        <f t="shared" si="31"/>
        <v>2.3899999999999997</v>
      </c>
      <c r="W84" s="103">
        <f t="shared" si="32"/>
        <v>1.9049999999999998</v>
      </c>
      <c r="X84" s="103">
        <f t="shared" si="28"/>
        <v>-6.7249999999999863</v>
      </c>
      <c r="Y84" s="103">
        <f t="shared" si="29"/>
        <v>21.899999999999991</v>
      </c>
      <c r="Z84" s="103">
        <f t="shared" si="30"/>
        <v>28.624999999999979</v>
      </c>
      <c r="AA84" s="103">
        <f t="shared" si="19"/>
        <v>28.624999999999979</v>
      </c>
      <c r="AB84" s="590">
        <v>28.83</v>
      </c>
      <c r="AC84" s="92">
        <f t="shared" si="20"/>
        <v>0.20500000000001961</v>
      </c>
      <c r="AF84" s="470">
        <v>-5.8200000000000252</v>
      </c>
      <c r="AG84" s="149">
        <v>-3.0370000000000186</v>
      </c>
      <c r="AH84" s="149">
        <v>-1.6708000000000158</v>
      </c>
      <c r="AI84" s="149">
        <v>-0.760000000000014</v>
      </c>
      <c r="AJ84" s="149">
        <v>-0.8</v>
      </c>
      <c r="AK84" s="149">
        <v>-0.84</v>
      </c>
      <c r="AL84" s="149">
        <v>-0.87</v>
      </c>
      <c r="AM84" s="149">
        <v>-0.9</v>
      </c>
      <c r="AN84" s="149">
        <v>-0.3100000000000076</v>
      </c>
      <c r="AO84" s="149">
        <v>-2.2450000000000081</v>
      </c>
      <c r="AP84" s="149">
        <v>-2.36</v>
      </c>
      <c r="AQ84" s="149">
        <v>-1.252000000000004</v>
      </c>
      <c r="AR84" s="149">
        <v>-0.50410000000000688</v>
      </c>
      <c r="AS84" s="149">
        <v>-1.3450000000088114E-3</v>
      </c>
      <c r="AT84" s="149">
        <v>0.40999999999998948</v>
      </c>
      <c r="AU84" s="149">
        <v>0.42</v>
      </c>
      <c r="AV84" s="149">
        <v>0.44</v>
      </c>
      <c r="AW84" s="149">
        <v>0.43</v>
      </c>
      <c r="AX84" s="149">
        <v>0.45</v>
      </c>
      <c r="AY84" s="149">
        <v>0.46</v>
      </c>
      <c r="AZ84" s="149">
        <v>0.48</v>
      </c>
      <c r="BA84" s="149">
        <v>6.7499999999993732E-2</v>
      </c>
      <c r="BB84" s="149">
        <v>2.7649999999999881</v>
      </c>
      <c r="BC84" s="149">
        <v>2.93</v>
      </c>
      <c r="BD84" s="149">
        <v>3.02</v>
      </c>
      <c r="BE84" s="149">
        <v>3.1366000000000001</v>
      </c>
      <c r="BF84" s="149">
        <v>5.2236399999999925</v>
      </c>
      <c r="BG84" s="149">
        <v>6.6149999999999878</v>
      </c>
      <c r="BH84" s="149">
        <v>6.81</v>
      </c>
      <c r="BI84" s="149">
        <v>6.98</v>
      </c>
      <c r="BJ84" s="149">
        <v>7.12</v>
      </c>
      <c r="BK84" s="502">
        <v>7.4552500000000075</v>
      </c>
      <c r="BL84" s="149">
        <v>7.38</v>
      </c>
      <c r="BM84" s="149">
        <v>7.9387500000000131</v>
      </c>
      <c r="BN84" s="149">
        <v>8.1899999999999853</v>
      </c>
      <c r="BO84" s="149">
        <v>8.44</v>
      </c>
      <c r="BP84" s="149">
        <v>8.68</v>
      </c>
      <c r="BQ84" s="149">
        <v>6.3949999999999854</v>
      </c>
      <c r="BR84" s="149">
        <v>6.52</v>
      </c>
      <c r="BS84" s="149">
        <v>6.59</v>
      </c>
      <c r="BT84" s="149">
        <v>6.75</v>
      </c>
      <c r="BU84" s="517">
        <v>6.69</v>
      </c>
      <c r="BV84" s="149">
        <v>6.62</v>
      </c>
      <c r="BW84" s="149">
        <v>6.55</v>
      </c>
      <c r="BX84" s="149">
        <v>6.65</v>
      </c>
      <c r="BY84" s="149">
        <v>6.7</v>
      </c>
      <c r="BZ84" s="149">
        <v>6.88</v>
      </c>
      <c r="CA84" s="149">
        <v>6.964999999999975</v>
      </c>
      <c r="CB84" s="149">
        <v>7.13</v>
      </c>
      <c r="CC84" s="149">
        <v>7.27</v>
      </c>
      <c r="CD84" s="149">
        <v>7.06</v>
      </c>
      <c r="CE84" s="149">
        <v>8.2549999999999937</v>
      </c>
      <c r="CF84" s="149">
        <v>8.3699999999999992</v>
      </c>
      <c r="CG84" s="149">
        <v>8.5</v>
      </c>
      <c r="CH84" s="149">
        <v>8.67</v>
      </c>
      <c r="CI84" s="149">
        <v>12.339999999999982</v>
      </c>
      <c r="CJ84" s="149">
        <v>12.71</v>
      </c>
      <c r="CK84" s="149">
        <v>12.369999999999969</v>
      </c>
      <c r="CL84" s="149">
        <v>13.194999999999968</v>
      </c>
      <c r="CM84" s="149">
        <v>12.854999999999988</v>
      </c>
      <c r="CN84" s="149">
        <v>13</v>
      </c>
      <c r="CO84" s="541">
        <v>13.26</v>
      </c>
      <c r="CP84" s="541">
        <v>13.3789</v>
      </c>
      <c r="CQ84" s="541">
        <v>13.53</v>
      </c>
      <c r="CR84" s="541">
        <v>13.67</v>
      </c>
      <c r="CS84" s="548">
        <v>13.77</v>
      </c>
      <c r="CT84" s="541">
        <v>14.044500000000003</v>
      </c>
      <c r="CU84" s="541">
        <v>14.16</v>
      </c>
      <c r="CV84" s="541">
        <v>14.23</v>
      </c>
      <c r="CW84" s="541">
        <v>14.288</v>
      </c>
      <c r="CX84" s="541">
        <v>16.321200000000005</v>
      </c>
      <c r="CY84" s="541">
        <v>16.680000000000003</v>
      </c>
      <c r="CZ84" s="541">
        <v>17.010000000000002</v>
      </c>
      <c r="DA84" s="541">
        <v>17.45999999999999</v>
      </c>
      <c r="DB84" s="541">
        <v>17.77</v>
      </c>
      <c r="DC84" s="541">
        <v>19.654999999999987</v>
      </c>
      <c r="DD84" s="541">
        <v>19.87</v>
      </c>
      <c r="DE84" s="541">
        <v>19.534999999999982</v>
      </c>
      <c r="DF84" s="541">
        <v>19.73</v>
      </c>
      <c r="DG84" s="541">
        <v>19.95</v>
      </c>
      <c r="DH84" s="541">
        <v>20.323500000000013</v>
      </c>
      <c r="DI84" s="541">
        <v>20.53</v>
      </c>
      <c r="DJ84" s="541">
        <v>22.934999999999995</v>
      </c>
      <c r="DK84" s="541">
        <v>23.62</v>
      </c>
      <c r="DL84" s="541">
        <v>23.97</v>
      </c>
      <c r="DM84" s="149">
        <v>24.774999999999999</v>
      </c>
      <c r="DN84" s="149">
        <v>25.361499999999996</v>
      </c>
      <c r="DO84" s="149">
        <v>25.92</v>
      </c>
      <c r="DP84" s="149">
        <v>24.89</v>
      </c>
      <c r="DQ84" s="149">
        <v>25.81</v>
      </c>
      <c r="DR84" s="149">
        <v>26.69</v>
      </c>
      <c r="DS84" s="149">
        <v>25.4</v>
      </c>
      <c r="DT84" s="149">
        <v>24.704999999999998</v>
      </c>
      <c r="DU84" s="574">
        <v>24.85</v>
      </c>
      <c r="DV84" s="149">
        <v>25.1</v>
      </c>
      <c r="DW84" s="149">
        <v>25.35</v>
      </c>
      <c r="DX84" s="149">
        <v>24.710999999999999</v>
      </c>
      <c r="DY84" s="149">
        <v>24.114599999999996</v>
      </c>
      <c r="DZ84" s="149">
        <v>23.622569999999996</v>
      </c>
      <c r="EA84" s="149">
        <v>24.144999999999982</v>
      </c>
      <c r="EB84" s="149">
        <v>23.9</v>
      </c>
      <c r="EC84" s="149">
        <v>24.19</v>
      </c>
      <c r="ED84" s="149">
        <v>24.46</v>
      </c>
      <c r="EE84" s="149">
        <v>24.68</v>
      </c>
      <c r="EF84" s="149">
        <v>24.83</v>
      </c>
      <c r="EG84" s="149">
        <v>24.63</v>
      </c>
      <c r="EH84" s="149">
        <v>25.249999999999993</v>
      </c>
      <c r="EI84" s="149">
        <v>25.63</v>
      </c>
      <c r="EJ84" s="593">
        <v>25.89</v>
      </c>
      <c r="EK84" s="594">
        <v>26.07</v>
      </c>
      <c r="EL84" s="149">
        <v>25.81</v>
      </c>
      <c r="EM84" s="596">
        <v>25.99</v>
      </c>
      <c r="EN84" s="597">
        <v>26.38</v>
      </c>
      <c r="EO84" s="149">
        <v>26.2</v>
      </c>
      <c r="EP84" s="600">
        <v>26.34</v>
      </c>
      <c r="EQ84" s="601">
        <v>26.08</v>
      </c>
      <c r="ER84" s="602">
        <v>26.24</v>
      </c>
      <c r="ES84" s="149">
        <v>25.82</v>
      </c>
      <c r="ET84" s="149">
        <v>25.56</v>
      </c>
      <c r="EU84" s="149">
        <v>25.87</v>
      </c>
      <c r="EV84" s="149">
        <v>25.64</v>
      </c>
      <c r="EW84" s="283">
        <v>25.9</v>
      </c>
      <c r="EX84" s="284">
        <v>25.72</v>
      </c>
      <c r="EY84" s="286">
        <v>26.75</v>
      </c>
      <c r="EZ84" s="615">
        <v>26.43</v>
      </c>
      <c r="FA84" s="288">
        <v>26.24</v>
      </c>
      <c r="FB84" s="289">
        <v>28.248999999999985</v>
      </c>
      <c r="FC84" s="290">
        <v>29.109999999999978</v>
      </c>
      <c r="FD84" s="291">
        <v>29.31</v>
      </c>
      <c r="FE84" s="292">
        <v>29.57</v>
      </c>
      <c r="FF84" s="293"/>
      <c r="FG84" s="292"/>
      <c r="FH84" s="295"/>
      <c r="FI84" s="296"/>
      <c r="FJ84" s="297"/>
      <c r="FK84" s="298"/>
      <c r="FL84" s="299"/>
      <c r="FM84" s="300"/>
      <c r="FN84" s="301"/>
      <c r="FO84" s="303"/>
      <c r="FP84" s="304"/>
      <c r="FQ84" s="305"/>
      <c r="FR84" s="306"/>
      <c r="FS84" s="307"/>
      <c r="FT84" s="309"/>
      <c r="FU84" s="309"/>
      <c r="FV84" s="310"/>
      <c r="FW84" s="309"/>
      <c r="FX84" s="309"/>
      <c r="FY84" s="313"/>
      <c r="FZ84" s="316"/>
      <c r="GA84" s="316"/>
      <c r="GB84" s="317"/>
      <c r="GC84" s="319"/>
      <c r="GD84" s="319"/>
      <c r="GE84" s="320"/>
      <c r="GF84" s="321"/>
      <c r="GG84" s="323"/>
      <c r="GH84" s="325"/>
      <c r="GI84" s="326"/>
      <c r="GJ84" s="323"/>
      <c r="GK84" s="323"/>
      <c r="GL84" s="323"/>
      <c r="GM84" s="323"/>
      <c r="GN84" s="323"/>
      <c r="GO84" s="323"/>
      <c r="GP84" s="323"/>
      <c r="GQ84" s="321"/>
      <c r="GR84" s="321"/>
      <c r="GS84" s="334"/>
      <c r="GT84" s="336"/>
      <c r="GU84" s="347"/>
      <c r="GV84" s="347"/>
      <c r="GW84" s="347"/>
      <c r="GX84" s="347"/>
      <c r="GY84" s="352"/>
      <c r="GZ84" s="352"/>
      <c r="HA84" s="352"/>
      <c r="HB84" s="352"/>
      <c r="HC84" s="352"/>
      <c r="HD84" s="355"/>
      <c r="HE84" s="359"/>
      <c r="HF84" s="352"/>
      <c r="HG84" s="364"/>
      <c r="HH84" s="369"/>
      <c r="HI84" s="373"/>
      <c r="HJ84" s="375"/>
      <c r="HK84" s="352"/>
      <c r="HL84" s="352"/>
      <c r="HM84" s="352"/>
      <c r="HN84" s="352"/>
      <c r="HO84" s="386"/>
      <c r="HP84" s="390"/>
      <c r="HQ84" s="392"/>
      <c r="HR84" s="395"/>
      <c r="HS84" s="396"/>
      <c r="HT84" s="399"/>
      <c r="HU84" s="390"/>
      <c r="HV84" s="390"/>
      <c r="HW84" s="390"/>
      <c r="HX84" s="390"/>
      <c r="HY84" s="402"/>
      <c r="HZ84" s="404"/>
      <c r="IA84" s="390"/>
      <c r="IB84" s="390"/>
      <c r="IC84" s="390"/>
      <c r="ID84" s="390"/>
      <c r="IE84" s="409"/>
      <c r="IF84" s="413"/>
      <c r="IG84" s="415"/>
      <c r="IH84" s="418"/>
      <c r="II84" s="420"/>
      <c r="IJ84" s="422"/>
      <c r="IK84" s="425"/>
      <c r="IL84" s="427"/>
      <c r="IM84" s="428"/>
      <c r="IN84" s="429"/>
      <c r="IO84" s="431"/>
      <c r="IP84" s="433"/>
      <c r="IQ84" s="434"/>
      <c r="IR84" s="435"/>
      <c r="IS84" s="436"/>
      <c r="IT84" s="437"/>
      <c r="IU84" s="437"/>
      <c r="IV84" s="437"/>
      <c r="IW84" s="437"/>
      <c r="IX84" s="437"/>
      <c r="IY84" s="437"/>
      <c r="IZ84" s="437"/>
      <c r="JA84" s="437"/>
      <c r="JB84" s="437"/>
      <c r="JC84" s="437"/>
      <c r="JD84" s="437"/>
    </row>
    <row r="85" spans="1:264" s="92" customFormat="1" ht="14.1" customHeight="1">
      <c r="A85" s="111">
        <v>-37</v>
      </c>
      <c r="B85" s="110">
        <v>33.11</v>
      </c>
      <c r="C85" s="110">
        <f t="shared" si="24"/>
        <v>0.29999999999999716</v>
      </c>
      <c r="D85" s="110">
        <v>33.409999999999997</v>
      </c>
      <c r="E85" s="110">
        <f t="shared" si="25"/>
        <v>7.4999999999999289E-2</v>
      </c>
      <c r="F85" s="219"/>
      <c r="G85" s="220"/>
      <c r="H85" s="220"/>
      <c r="I85" s="221"/>
      <c r="N85" s="590">
        <f t="shared" si="26"/>
        <v>33.11</v>
      </c>
      <c r="O85" s="100">
        <v>41</v>
      </c>
      <c r="P85" s="103">
        <v>5.93</v>
      </c>
      <c r="Q85" s="103">
        <v>-4.5599999999999996</v>
      </c>
      <c r="R85" s="103">
        <f t="shared" si="23"/>
        <v>1.37</v>
      </c>
      <c r="S85" s="104">
        <v>5.36</v>
      </c>
      <c r="T85" s="104">
        <v>-4.0599999999999996</v>
      </c>
      <c r="U85" s="105">
        <f t="shared" si="27"/>
        <v>1.3000000000000007</v>
      </c>
      <c r="V85" s="103">
        <f t="shared" si="31"/>
        <v>5.2449999999999992</v>
      </c>
      <c r="W85" s="103">
        <f t="shared" si="32"/>
        <v>4.71</v>
      </c>
      <c r="X85" s="103">
        <f t="shared" si="28"/>
        <v>-1.4799999999999871</v>
      </c>
      <c r="Y85" s="103">
        <f t="shared" si="29"/>
        <v>26.609999999999992</v>
      </c>
      <c r="Z85" s="103">
        <f t="shared" si="30"/>
        <v>28.089999999999979</v>
      </c>
      <c r="AA85" s="103">
        <f t="shared" si="19"/>
        <v>28.089999999999979</v>
      </c>
      <c r="AB85" s="590">
        <v>28.29</v>
      </c>
      <c r="AC85" s="92">
        <f t="shared" si="20"/>
        <v>0.20000000000002061</v>
      </c>
      <c r="AF85" s="470">
        <v>-5.8750000000000258</v>
      </c>
      <c r="AG85" s="149">
        <v>-3.1030000000000193</v>
      </c>
      <c r="AH85" s="149">
        <v>-1.7422000000000162</v>
      </c>
      <c r="AI85" s="149">
        <v>-0.83500000000001418</v>
      </c>
      <c r="AJ85" s="149">
        <v>-0.88</v>
      </c>
      <c r="AK85" s="149">
        <v>-0.92</v>
      </c>
      <c r="AL85" s="149">
        <v>-0.96</v>
      </c>
      <c r="AM85" s="149">
        <v>-0.99</v>
      </c>
      <c r="AN85" s="149">
        <v>-0.38500000000000778</v>
      </c>
      <c r="AO85" s="149">
        <v>-2.2700000000000076</v>
      </c>
      <c r="AP85" s="149">
        <v>-2.38</v>
      </c>
      <c r="AQ85" s="149">
        <v>-1.2780000000000038</v>
      </c>
      <c r="AR85" s="149">
        <v>-0.53415000000000645</v>
      </c>
      <c r="AS85" s="149">
        <v>-3.4117500000008238E-2</v>
      </c>
      <c r="AT85" s="149">
        <v>0.37499999999999023</v>
      </c>
      <c r="AU85" s="149">
        <v>0.39</v>
      </c>
      <c r="AV85" s="149">
        <v>0.41</v>
      </c>
      <c r="AW85" s="149">
        <v>0.4</v>
      </c>
      <c r="AX85" s="149">
        <v>0.42</v>
      </c>
      <c r="AY85" s="149">
        <v>0.43</v>
      </c>
      <c r="AZ85" s="149">
        <v>0.45</v>
      </c>
      <c r="BA85" s="149">
        <v>2.3999999999993693E-2</v>
      </c>
      <c r="BB85" s="149">
        <v>2.7149999999999883</v>
      </c>
      <c r="BC85" s="149">
        <v>2.88</v>
      </c>
      <c r="BD85" s="149">
        <v>2.97</v>
      </c>
      <c r="BE85" s="149">
        <v>3.0759999999999996</v>
      </c>
      <c r="BF85" s="149">
        <v>5.0733999999999932</v>
      </c>
      <c r="BG85" s="149">
        <v>6.4049999999999887</v>
      </c>
      <c r="BH85" s="149">
        <v>6.6</v>
      </c>
      <c r="BI85" s="149">
        <v>6.77</v>
      </c>
      <c r="BJ85" s="149">
        <v>6.91</v>
      </c>
      <c r="BK85" s="502">
        <v>7.2272500000000077</v>
      </c>
      <c r="BL85" s="149">
        <v>7.15</v>
      </c>
      <c r="BM85" s="149">
        <v>7.6787500000000133</v>
      </c>
      <c r="BN85" s="149">
        <v>7.9099999999999859</v>
      </c>
      <c r="BO85" s="149">
        <v>8.15</v>
      </c>
      <c r="BP85" s="149">
        <v>8.3800000000000008</v>
      </c>
      <c r="BQ85" s="149">
        <v>6.1749999999999865</v>
      </c>
      <c r="BR85" s="149">
        <v>6.3</v>
      </c>
      <c r="BS85" s="149">
        <v>6.36</v>
      </c>
      <c r="BT85" s="149">
        <v>6.52</v>
      </c>
      <c r="BU85" s="517">
        <v>6.4503999999999992</v>
      </c>
      <c r="BV85" s="149">
        <v>6.39</v>
      </c>
      <c r="BW85" s="149">
        <v>6.33</v>
      </c>
      <c r="BX85" s="149">
        <v>6.42</v>
      </c>
      <c r="BY85" s="149">
        <v>6.47</v>
      </c>
      <c r="BZ85" s="149">
        <v>6.67</v>
      </c>
      <c r="CA85" s="149">
        <v>6.7599999999999749</v>
      </c>
      <c r="CB85" s="149">
        <v>6.92</v>
      </c>
      <c r="CC85" s="149">
        <v>7.06</v>
      </c>
      <c r="CD85" s="149">
        <v>6.86</v>
      </c>
      <c r="CE85" s="149">
        <v>7.9849999999999941</v>
      </c>
      <c r="CF85" s="149">
        <v>8.1</v>
      </c>
      <c r="CG85" s="149">
        <v>8.23</v>
      </c>
      <c r="CH85" s="149">
        <v>8.39</v>
      </c>
      <c r="CI85" s="149">
        <v>12.089999999999982</v>
      </c>
      <c r="CJ85" s="149">
        <v>12.45</v>
      </c>
      <c r="CK85" s="149">
        <v>11.98999999999997</v>
      </c>
      <c r="CL85" s="149">
        <v>12.77749999999997</v>
      </c>
      <c r="CM85" s="149">
        <v>12.414999999999988</v>
      </c>
      <c r="CN85" s="149">
        <v>12.55</v>
      </c>
      <c r="CO85" s="541">
        <v>12.8</v>
      </c>
      <c r="CP85" s="541">
        <v>12.898400000000001</v>
      </c>
      <c r="CQ85" s="541">
        <v>13.04</v>
      </c>
      <c r="CR85" s="541">
        <v>13.17</v>
      </c>
      <c r="CS85" s="548">
        <v>13.26</v>
      </c>
      <c r="CT85" s="541">
        <v>13.513500000000004</v>
      </c>
      <c r="CU85" s="541">
        <v>13.62</v>
      </c>
      <c r="CV85" s="541">
        <v>13.69</v>
      </c>
      <c r="CW85" s="541">
        <v>13.738</v>
      </c>
      <c r="CX85" s="541">
        <v>15.826450000000003</v>
      </c>
      <c r="CY85" s="541">
        <v>16.195000000000004</v>
      </c>
      <c r="CZ85" s="541">
        <v>16.52</v>
      </c>
      <c r="DA85" s="541">
        <v>16.954999999999991</v>
      </c>
      <c r="DB85" s="541">
        <v>17.260000000000002</v>
      </c>
      <c r="DC85" s="541">
        <v>19.13999999999999</v>
      </c>
      <c r="DD85" s="541">
        <v>19.350000000000001</v>
      </c>
      <c r="DE85" s="541">
        <v>18.984999999999985</v>
      </c>
      <c r="DF85" s="541">
        <v>19.170000000000002</v>
      </c>
      <c r="DG85" s="541">
        <v>19.38</v>
      </c>
      <c r="DH85" s="541">
        <v>19.735500000000012</v>
      </c>
      <c r="DI85" s="541">
        <v>19.93</v>
      </c>
      <c r="DJ85" s="541">
        <v>22.324999999999996</v>
      </c>
      <c r="DK85" s="541">
        <v>22.99</v>
      </c>
      <c r="DL85" s="541">
        <v>23.33</v>
      </c>
      <c r="DM85" s="149">
        <v>24.092999999999996</v>
      </c>
      <c r="DN85" s="149">
        <v>24.648899999999998</v>
      </c>
      <c r="DO85" s="149">
        <v>25.19</v>
      </c>
      <c r="DP85" s="149">
        <v>24.2</v>
      </c>
      <c r="DQ85" s="149">
        <v>25.08</v>
      </c>
      <c r="DR85" s="149">
        <v>25.93</v>
      </c>
      <c r="DS85" s="149">
        <v>24.71</v>
      </c>
      <c r="DT85" s="149">
        <v>24.054999999999996</v>
      </c>
      <c r="DU85" s="574">
        <v>24.2</v>
      </c>
      <c r="DV85" s="149">
        <v>24.44</v>
      </c>
      <c r="DW85" s="149">
        <v>24.68</v>
      </c>
      <c r="DX85" s="149">
        <v>24.063499999999998</v>
      </c>
      <c r="DY85" s="149">
        <v>23.488099999999996</v>
      </c>
      <c r="DZ85" s="149">
        <v>23.013394999999996</v>
      </c>
      <c r="EA85" s="149">
        <v>23.554999999999982</v>
      </c>
      <c r="EB85" s="149">
        <v>23.32</v>
      </c>
      <c r="EC85" s="149">
        <v>23.6</v>
      </c>
      <c r="ED85" s="149">
        <v>23.86</v>
      </c>
      <c r="EE85" s="149">
        <v>24.07</v>
      </c>
      <c r="EF85" s="149">
        <v>24.21</v>
      </c>
      <c r="EG85" s="149">
        <v>24.02</v>
      </c>
      <c r="EH85" s="149">
        <v>24.674999999999994</v>
      </c>
      <c r="EI85" s="149">
        <v>25.05</v>
      </c>
      <c r="EJ85" s="593">
        <v>25.3</v>
      </c>
      <c r="EK85" s="594">
        <v>25.48</v>
      </c>
      <c r="EL85" s="149">
        <v>25.23</v>
      </c>
      <c r="EM85" s="596">
        <v>25.41</v>
      </c>
      <c r="EN85" s="597">
        <v>25.79</v>
      </c>
      <c r="EO85" s="149">
        <v>25.61</v>
      </c>
      <c r="EP85" s="600">
        <v>25.75</v>
      </c>
      <c r="EQ85" s="601">
        <v>25.49</v>
      </c>
      <c r="ER85" s="602">
        <v>25.64</v>
      </c>
      <c r="ES85" s="149">
        <v>25.23</v>
      </c>
      <c r="ET85" s="149">
        <v>24.98</v>
      </c>
      <c r="EU85" s="149">
        <v>25.28</v>
      </c>
      <c r="EV85" s="149">
        <v>25.05</v>
      </c>
      <c r="EW85" s="283">
        <v>25.3</v>
      </c>
      <c r="EX85" s="284">
        <v>25.12</v>
      </c>
      <c r="EY85" s="286">
        <v>26.12</v>
      </c>
      <c r="EZ85" s="615">
        <v>25.81</v>
      </c>
      <c r="FA85" s="288">
        <v>25.63</v>
      </c>
      <c r="FB85" s="289">
        <v>27.726499999999984</v>
      </c>
      <c r="FC85" s="290">
        <v>28.624999999999979</v>
      </c>
      <c r="FD85" s="291">
        <v>28.83</v>
      </c>
      <c r="FE85" s="292">
        <v>29.09</v>
      </c>
      <c r="FF85" s="293"/>
      <c r="FG85" s="292"/>
      <c r="FH85" s="295"/>
      <c r="FI85" s="296"/>
      <c r="FJ85" s="297"/>
      <c r="FK85" s="298"/>
      <c r="FL85" s="299"/>
      <c r="FM85" s="300"/>
      <c r="FN85" s="301"/>
      <c r="FO85" s="303"/>
      <c r="FP85" s="304"/>
      <c r="FQ85" s="305"/>
      <c r="FR85" s="306"/>
      <c r="FS85" s="307"/>
      <c r="FT85" s="309"/>
      <c r="FU85" s="309"/>
      <c r="FV85" s="310"/>
      <c r="FW85" s="309"/>
      <c r="FX85" s="309"/>
      <c r="FY85" s="313"/>
      <c r="FZ85" s="316"/>
      <c r="GA85" s="316"/>
      <c r="GB85" s="317"/>
      <c r="GC85" s="319"/>
      <c r="GD85" s="319"/>
      <c r="GE85" s="320"/>
      <c r="GF85" s="321"/>
      <c r="GG85" s="323"/>
      <c r="GH85" s="325"/>
      <c r="GI85" s="326"/>
      <c r="GJ85" s="323"/>
      <c r="GK85" s="323"/>
      <c r="GL85" s="323"/>
      <c r="GM85" s="323"/>
      <c r="GN85" s="323"/>
      <c r="GO85" s="323"/>
      <c r="GP85" s="323"/>
      <c r="GQ85" s="321"/>
      <c r="GR85" s="321"/>
      <c r="GS85" s="334"/>
      <c r="GT85" s="336"/>
      <c r="GU85" s="347"/>
      <c r="GV85" s="347"/>
      <c r="GW85" s="347"/>
      <c r="GX85" s="347"/>
      <c r="GY85" s="352"/>
      <c r="GZ85" s="352"/>
      <c r="HA85" s="352"/>
      <c r="HB85" s="352"/>
      <c r="HC85" s="352"/>
      <c r="HD85" s="355"/>
      <c r="HE85" s="359"/>
      <c r="HF85" s="352"/>
      <c r="HG85" s="364"/>
      <c r="HH85" s="369"/>
      <c r="HI85" s="373"/>
      <c r="HJ85" s="375"/>
      <c r="HK85" s="352"/>
      <c r="HL85" s="352"/>
      <c r="HM85" s="352"/>
      <c r="HN85" s="352"/>
      <c r="HO85" s="386"/>
      <c r="HP85" s="390"/>
      <c r="HQ85" s="392"/>
      <c r="HR85" s="395"/>
      <c r="HS85" s="396"/>
      <c r="HT85" s="399"/>
      <c r="HU85" s="390"/>
      <c r="HV85" s="390"/>
      <c r="HW85" s="390"/>
      <c r="HX85" s="390"/>
      <c r="HY85" s="402"/>
      <c r="HZ85" s="404"/>
      <c r="IA85" s="390"/>
      <c r="IB85" s="390"/>
      <c r="IC85" s="390"/>
      <c r="ID85" s="390"/>
      <c r="IE85" s="409"/>
      <c r="IF85" s="413"/>
      <c r="IG85" s="415"/>
      <c r="IH85" s="418"/>
      <c r="II85" s="420"/>
      <c r="IJ85" s="422"/>
      <c r="IK85" s="425"/>
      <c r="IL85" s="427"/>
      <c r="IM85" s="428"/>
      <c r="IN85" s="429"/>
      <c r="IO85" s="431"/>
      <c r="IP85" s="433"/>
      <c r="IQ85" s="434"/>
      <c r="IR85" s="435"/>
      <c r="IS85" s="436"/>
      <c r="IT85" s="437"/>
      <c r="IU85" s="437"/>
      <c r="IV85" s="437"/>
      <c r="IW85" s="437"/>
      <c r="IX85" s="437"/>
      <c r="IY85" s="437"/>
      <c r="IZ85" s="437"/>
      <c r="JA85" s="437"/>
      <c r="JB85" s="437"/>
      <c r="JC85" s="437"/>
      <c r="JD85" s="437"/>
    </row>
    <row r="86" spans="1:264" s="92" customFormat="1" ht="14.1" customHeight="1">
      <c r="A86" s="111">
        <v>-37.5</v>
      </c>
      <c r="B86" s="110">
        <v>32.840000000000003</v>
      </c>
      <c r="C86" s="110">
        <f t="shared" si="24"/>
        <v>0.29999999999999716</v>
      </c>
      <c r="D86" s="110">
        <v>33.14</v>
      </c>
      <c r="E86" s="110">
        <f t="shared" si="25"/>
        <v>7.4999999999999289E-2</v>
      </c>
      <c r="F86" s="219"/>
      <c r="G86" s="220"/>
      <c r="H86" s="220"/>
      <c r="I86" s="221"/>
      <c r="N86" s="590">
        <f t="shared" si="26"/>
        <v>32.840000000000003</v>
      </c>
      <c r="O86" s="100">
        <v>41.5</v>
      </c>
      <c r="P86" s="103">
        <v>4.21</v>
      </c>
      <c r="Q86" s="103">
        <v>-2.85</v>
      </c>
      <c r="R86" s="103">
        <f t="shared" si="23"/>
        <v>1.3599999999999999</v>
      </c>
      <c r="S86" s="104">
        <v>3.6</v>
      </c>
      <c r="T86" s="104">
        <v>-2.17</v>
      </c>
      <c r="U86" s="105">
        <f t="shared" si="27"/>
        <v>1.4300000000000002</v>
      </c>
      <c r="V86" s="103">
        <f t="shared" si="31"/>
        <v>3.5300000000000002</v>
      </c>
      <c r="W86" s="103">
        <f t="shared" si="32"/>
        <v>2.8849999999999998</v>
      </c>
      <c r="X86" s="103">
        <f t="shared" si="28"/>
        <v>2.0500000000000131</v>
      </c>
      <c r="Y86" s="103">
        <f t="shared" si="29"/>
        <v>29.49499999999999</v>
      </c>
      <c r="Z86" s="103">
        <f t="shared" si="30"/>
        <v>27.444999999999979</v>
      </c>
      <c r="AA86" s="103">
        <f t="shared" si="19"/>
        <v>27.444999999999979</v>
      </c>
      <c r="AB86" s="590">
        <v>27.64</v>
      </c>
      <c r="AC86" s="92">
        <f t="shared" si="20"/>
        <v>0.1950000000000216</v>
      </c>
      <c r="AF86" s="470">
        <v>-5.9550000000000249</v>
      </c>
      <c r="AG86" s="149">
        <v>-3.1940000000000186</v>
      </c>
      <c r="AH86" s="149">
        <v>-1.8386000000000158</v>
      </c>
      <c r="AI86" s="149">
        <v>-0.93500000000001382</v>
      </c>
      <c r="AJ86" s="149">
        <v>-0.98</v>
      </c>
      <c r="AK86" s="149">
        <v>-1.03</v>
      </c>
      <c r="AL86" s="149">
        <v>-1.07</v>
      </c>
      <c r="AM86" s="149">
        <v>-1.1000000000000001</v>
      </c>
      <c r="AN86" s="149">
        <v>-0.48000000000000664</v>
      </c>
      <c r="AO86" s="149">
        <v>-2.3500000000000068</v>
      </c>
      <c r="AP86" s="149">
        <v>-2.4700000000000002</v>
      </c>
      <c r="AQ86" s="149">
        <v>-1.3740000000000034</v>
      </c>
      <c r="AR86" s="149">
        <v>-0.63420000000000565</v>
      </c>
      <c r="AS86" s="149">
        <v>-0.13689000000000712</v>
      </c>
      <c r="AT86" s="149">
        <v>0.26999999999999158</v>
      </c>
      <c r="AU86" s="149">
        <v>0.28000000000000003</v>
      </c>
      <c r="AV86" s="149">
        <v>0.28999999999999998</v>
      </c>
      <c r="AW86" s="149">
        <v>0.28000000000000003</v>
      </c>
      <c r="AX86" s="149">
        <v>0.28999999999999998</v>
      </c>
      <c r="AY86" s="149">
        <v>0.3</v>
      </c>
      <c r="AZ86" s="149">
        <v>0.31</v>
      </c>
      <c r="BA86" s="149">
        <v>-0.11000000000000609</v>
      </c>
      <c r="BB86" s="149">
        <v>2.6599999999999895</v>
      </c>
      <c r="BC86" s="149">
        <v>2.82</v>
      </c>
      <c r="BD86" s="149">
        <v>2.9</v>
      </c>
      <c r="BE86" s="149">
        <v>3.0060000000000002</v>
      </c>
      <c r="BF86" s="149">
        <v>4.9133999999999931</v>
      </c>
      <c r="BG86" s="149">
        <v>6.184999999999989</v>
      </c>
      <c r="BH86" s="149">
        <v>6.37</v>
      </c>
      <c r="BI86" s="149">
        <v>6.53</v>
      </c>
      <c r="BJ86" s="149">
        <v>6.66</v>
      </c>
      <c r="BK86" s="502">
        <v>6.9592500000000079</v>
      </c>
      <c r="BL86" s="149">
        <v>6.89</v>
      </c>
      <c r="BM86" s="149">
        <v>7.3887500000000124</v>
      </c>
      <c r="BN86" s="149">
        <v>7.6299999999999857</v>
      </c>
      <c r="BO86" s="149">
        <v>7.86</v>
      </c>
      <c r="BP86" s="149">
        <v>8.08</v>
      </c>
      <c r="BQ86" s="149">
        <v>5.9349999999999872</v>
      </c>
      <c r="BR86" s="149">
        <v>6.05</v>
      </c>
      <c r="BS86" s="149">
        <v>6.11</v>
      </c>
      <c r="BT86" s="149">
        <v>6.26</v>
      </c>
      <c r="BU86" s="517">
        <v>6.1807999999999996</v>
      </c>
      <c r="BV86" s="149">
        <v>6.12</v>
      </c>
      <c r="BW86" s="149">
        <v>6.06</v>
      </c>
      <c r="BX86" s="149">
        <v>6.15</v>
      </c>
      <c r="BY86" s="149">
        <v>6.2</v>
      </c>
      <c r="BZ86" s="149">
        <v>6.48</v>
      </c>
      <c r="CA86" s="149">
        <v>6.6099999999999755</v>
      </c>
      <c r="CB86" s="149">
        <v>6.76</v>
      </c>
      <c r="CC86" s="149">
        <v>6.89</v>
      </c>
      <c r="CD86" s="149">
        <v>6.7</v>
      </c>
      <c r="CE86" s="149">
        <v>7.6999999999999948</v>
      </c>
      <c r="CF86" s="149">
        <v>7.81</v>
      </c>
      <c r="CG86" s="149">
        <v>7.93</v>
      </c>
      <c r="CH86" s="149">
        <v>8.09</v>
      </c>
      <c r="CI86" s="149">
        <v>11.804999999999982</v>
      </c>
      <c r="CJ86" s="149">
        <v>12.16</v>
      </c>
      <c r="CK86" s="149">
        <v>11.609999999999971</v>
      </c>
      <c r="CL86" s="149">
        <v>12.359999999999971</v>
      </c>
      <c r="CM86" s="149">
        <v>11.919999999999991</v>
      </c>
      <c r="CN86" s="149">
        <v>12.05</v>
      </c>
      <c r="CO86" s="541">
        <v>12.29</v>
      </c>
      <c r="CP86" s="541">
        <v>12.367899999999999</v>
      </c>
      <c r="CQ86" s="541">
        <v>12.5</v>
      </c>
      <c r="CR86" s="541">
        <v>12.63</v>
      </c>
      <c r="CS86" s="548">
        <v>12.72</v>
      </c>
      <c r="CT86" s="541">
        <v>12.960000000000004</v>
      </c>
      <c r="CU86" s="541">
        <v>13.06</v>
      </c>
      <c r="CV86" s="541">
        <v>13.13</v>
      </c>
      <c r="CW86" s="541">
        <v>13.168000000000001</v>
      </c>
      <c r="CX86" s="541">
        <v>15.307450000000003</v>
      </c>
      <c r="CY86" s="541">
        <v>15.685000000000002</v>
      </c>
      <c r="CZ86" s="541">
        <v>16</v>
      </c>
      <c r="DA86" s="541">
        <v>16.434999999999992</v>
      </c>
      <c r="DB86" s="541">
        <v>16.73</v>
      </c>
      <c r="DC86" s="541">
        <v>18.634999999999987</v>
      </c>
      <c r="DD86" s="541">
        <v>18.84</v>
      </c>
      <c r="DE86" s="541">
        <v>18.404999999999983</v>
      </c>
      <c r="DF86" s="541">
        <v>18.59</v>
      </c>
      <c r="DG86" s="541">
        <v>18.79</v>
      </c>
      <c r="DH86" s="541">
        <v>19.136500000000012</v>
      </c>
      <c r="DI86" s="541">
        <v>19.329999999999998</v>
      </c>
      <c r="DJ86" s="541">
        <v>21.714999999999993</v>
      </c>
      <c r="DK86" s="541">
        <v>22.37</v>
      </c>
      <c r="DL86" s="541">
        <v>22.71</v>
      </c>
      <c r="DM86" s="149">
        <v>23.431000000000001</v>
      </c>
      <c r="DN86" s="149">
        <v>23.956300000000002</v>
      </c>
      <c r="DO86" s="149">
        <v>24.48</v>
      </c>
      <c r="DP86" s="149">
        <v>23.51</v>
      </c>
      <c r="DQ86" s="149">
        <v>24.37</v>
      </c>
      <c r="DR86" s="149">
        <v>25.2</v>
      </c>
      <c r="DS86" s="149">
        <v>24.03</v>
      </c>
      <c r="DT86" s="149">
        <v>23.394999999999996</v>
      </c>
      <c r="DU86" s="574">
        <v>23.54</v>
      </c>
      <c r="DV86" s="149">
        <v>23.78</v>
      </c>
      <c r="DW86" s="149">
        <v>24.02</v>
      </c>
      <c r="DX86" s="149">
        <v>23.424499999999998</v>
      </c>
      <c r="DY86" s="149">
        <v>22.868699999999997</v>
      </c>
      <c r="DZ86" s="149">
        <v>22.410164999999996</v>
      </c>
      <c r="EA86" s="149">
        <v>22.93999999999998</v>
      </c>
      <c r="EB86" s="149">
        <v>22.71</v>
      </c>
      <c r="EC86" s="149">
        <v>22.98</v>
      </c>
      <c r="ED86" s="149">
        <v>23.23</v>
      </c>
      <c r="EE86" s="149">
        <v>23.44</v>
      </c>
      <c r="EF86" s="149">
        <v>23.58</v>
      </c>
      <c r="EG86" s="149">
        <v>23.39</v>
      </c>
      <c r="EH86" s="149">
        <v>24.08499999999999</v>
      </c>
      <c r="EI86" s="149">
        <v>24.45</v>
      </c>
      <c r="EJ86" s="593">
        <v>24.69</v>
      </c>
      <c r="EK86" s="594">
        <v>24.86</v>
      </c>
      <c r="EL86" s="149">
        <v>24.61</v>
      </c>
      <c r="EM86" s="596">
        <v>24.78</v>
      </c>
      <c r="EN86" s="597">
        <v>25.15</v>
      </c>
      <c r="EO86" s="149">
        <v>24.97</v>
      </c>
      <c r="EP86" s="600">
        <v>25.11</v>
      </c>
      <c r="EQ86" s="601">
        <v>24.86</v>
      </c>
      <c r="ER86" s="602">
        <v>25.01</v>
      </c>
      <c r="ES86" s="149">
        <v>24.62</v>
      </c>
      <c r="ET86" s="149">
        <v>24.37</v>
      </c>
      <c r="EU86" s="149">
        <v>24.66</v>
      </c>
      <c r="EV86" s="149">
        <v>24.44</v>
      </c>
      <c r="EW86" s="283">
        <v>24.68</v>
      </c>
      <c r="EX86" s="284">
        <v>24.51</v>
      </c>
      <c r="EY86" s="286">
        <v>25.49</v>
      </c>
      <c r="EZ86" s="615">
        <v>25.18</v>
      </c>
      <c r="FA86" s="288">
        <v>25</v>
      </c>
      <c r="FB86" s="289">
        <v>27.162999999999986</v>
      </c>
      <c r="FC86" s="290">
        <v>28.089999999999979</v>
      </c>
      <c r="FD86" s="291">
        <v>28.29</v>
      </c>
      <c r="FE86" s="292">
        <v>28.54</v>
      </c>
      <c r="FF86" s="293"/>
      <c r="FG86" s="292"/>
      <c r="FH86" s="295"/>
      <c r="FI86" s="296"/>
      <c r="FJ86" s="297"/>
      <c r="FK86" s="298"/>
      <c r="FL86" s="299"/>
      <c r="FM86" s="300"/>
      <c r="FN86" s="301"/>
      <c r="FO86" s="303"/>
      <c r="FP86" s="304"/>
      <c r="FQ86" s="305"/>
      <c r="FR86" s="306"/>
      <c r="FS86" s="307"/>
      <c r="FT86" s="309"/>
      <c r="FU86" s="309"/>
      <c r="FV86" s="310"/>
      <c r="FW86" s="309"/>
      <c r="FX86" s="309"/>
      <c r="FY86" s="313"/>
      <c r="FZ86" s="316"/>
      <c r="GA86" s="316"/>
      <c r="GB86" s="317"/>
      <c r="GC86" s="319"/>
      <c r="GD86" s="319"/>
      <c r="GE86" s="320"/>
      <c r="GF86" s="321"/>
      <c r="GG86" s="323"/>
      <c r="GH86" s="325"/>
      <c r="GI86" s="326"/>
      <c r="GJ86" s="323"/>
      <c r="GK86" s="323"/>
      <c r="GL86" s="323"/>
      <c r="GM86" s="323"/>
      <c r="GN86" s="323"/>
      <c r="GO86" s="323"/>
      <c r="GP86" s="323"/>
      <c r="GQ86" s="321"/>
      <c r="GR86" s="321"/>
      <c r="GS86" s="334"/>
      <c r="GT86" s="336"/>
      <c r="GU86" s="347"/>
      <c r="GV86" s="347"/>
      <c r="GW86" s="347"/>
      <c r="GX86" s="347"/>
      <c r="GY86" s="352"/>
      <c r="GZ86" s="352"/>
      <c r="HA86" s="352"/>
      <c r="HB86" s="352"/>
      <c r="HC86" s="352"/>
      <c r="HD86" s="355"/>
      <c r="HE86" s="359"/>
      <c r="HF86" s="352"/>
      <c r="HG86" s="364"/>
      <c r="HH86" s="369"/>
      <c r="HI86" s="373"/>
      <c r="HJ86" s="375"/>
      <c r="HK86" s="352"/>
      <c r="HL86" s="352"/>
      <c r="HM86" s="352"/>
      <c r="HN86" s="352"/>
      <c r="HO86" s="386"/>
      <c r="HP86" s="390"/>
      <c r="HQ86" s="392"/>
      <c r="HR86" s="395"/>
      <c r="HS86" s="396"/>
      <c r="HT86" s="399"/>
      <c r="HU86" s="390"/>
      <c r="HV86" s="390"/>
      <c r="HW86" s="390"/>
      <c r="HX86" s="390"/>
      <c r="HY86" s="402"/>
      <c r="HZ86" s="404"/>
      <c r="IA86" s="390"/>
      <c r="IB86" s="390"/>
      <c r="IC86" s="390"/>
      <c r="ID86" s="390"/>
      <c r="IE86" s="409"/>
      <c r="IF86" s="413"/>
      <c r="IG86" s="415"/>
      <c r="IH86" s="418"/>
      <c r="II86" s="420"/>
      <c r="IJ86" s="422"/>
      <c r="IK86" s="425"/>
      <c r="IL86" s="427"/>
      <c r="IM86" s="428"/>
      <c r="IN86" s="429"/>
      <c r="IO86" s="431"/>
      <c r="IP86" s="433"/>
      <c r="IQ86" s="434"/>
      <c r="IR86" s="435"/>
      <c r="IS86" s="436"/>
      <c r="IT86" s="437"/>
      <c r="IU86" s="437"/>
      <c r="IV86" s="437"/>
      <c r="IW86" s="437"/>
      <c r="IX86" s="437"/>
      <c r="IY86" s="437"/>
      <c r="IZ86" s="437"/>
      <c r="JA86" s="437"/>
      <c r="JB86" s="437"/>
      <c r="JC86" s="437"/>
      <c r="JD86" s="437"/>
    </row>
    <row r="87" spans="1:264" s="92" customFormat="1" ht="14.1" customHeight="1">
      <c r="A87" s="111">
        <v>-38</v>
      </c>
      <c r="B87" s="110">
        <v>32.33</v>
      </c>
      <c r="C87" s="110">
        <f t="shared" si="24"/>
        <v>0.28999999999999915</v>
      </c>
      <c r="D87" s="110">
        <v>32.619999999999997</v>
      </c>
      <c r="E87" s="110">
        <f t="shared" si="25"/>
        <v>7.2499999999999787E-2</v>
      </c>
      <c r="F87" s="219"/>
      <c r="G87" s="220"/>
      <c r="H87" s="220"/>
      <c r="I87" s="221"/>
      <c r="N87" s="590">
        <f t="shared" si="26"/>
        <v>32.33</v>
      </c>
      <c r="O87" s="100">
        <v>42</v>
      </c>
      <c r="P87" s="103">
        <v>0.26</v>
      </c>
      <c r="Q87" s="103">
        <v>1.1299999999999999</v>
      </c>
      <c r="R87" s="103">
        <f t="shared" si="23"/>
        <v>1.39</v>
      </c>
      <c r="S87" s="104">
        <v>-0.28999999999999998</v>
      </c>
      <c r="T87" s="104">
        <v>1.72</v>
      </c>
      <c r="U87" s="105">
        <f t="shared" si="27"/>
        <v>1.43</v>
      </c>
      <c r="V87" s="103">
        <f t="shared" si="31"/>
        <v>-0.43499999999999994</v>
      </c>
      <c r="W87" s="103">
        <f t="shared" si="32"/>
        <v>-1.0049999999999999</v>
      </c>
      <c r="X87" s="103">
        <f t="shared" si="28"/>
        <v>1.6150000000000131</v>
      </c>
      <c r="Y87" s="103">
        <f t="shared" si="29"/>
        <v>28.489999999999991</v>
      </c>
      <c r="Z87" s="103">
        <f t="shared" si="30"/>
        <v>26.874999999999979</v>
      </c>
      <c r="AA87" s="103">
        <f t="shared" si="19"/>
        <v>26.874999999999979</v>
      </c>
      <c r="AB87" s="590">
        <v>27.06</v>
      </c>
      <c r="AC87" s="92">
        <f t="shared" si="20"/>
        <v>0.18500000000002004</v>
      </c>
      <c r="AF87" s="470">
        <v>-6.0850000000000257</v>
      </c>
      <c r="AG87" s="149">
        <v>-3.310250000000019</v>
      </c>
      <c r="AH87" s="149">
        <v>-1.9481000000000162</v>
      </c>
      <c r="AI87" s="149">
        <v>-1.0400000000000142</v>
      </c>
      <c r="AJ87" s="149">
        <v>-1.0900000000000001</v>
      </c>
      <c r="AK87" s="149">
        <v>-1.1399999999999999</v>
      </c>
      <c r="AL87" s="149">
        <v>-1.19</v>
      </c>
      <c r="AM87" s="149">
        <v>-1.23</v>
      </c>
      <c r="AN87" s="149">
        <v>-0.56000000000000671</v>
      </c>
      <c r="AO87" s="149">
        <v>-2.4600000000000071</v>
      </c>
      <c r="AP87" s="149">
        <v>-2.58</v>
      </c>
      <c r="AQ87" s="149">
        <v>-1.4680000000000035</v>
      </c>
      <c r="AR87" s="149">
        <v>-0.71740000000000581</v>
      </c>
      <c r="AS87" s="149">
        <v>-0.2128300000000074</v>
      </c>
      <c r="AT87" s="149">
        <v>0.1999999999999913</v>
      </c>
      <c r="AU87" s="149">
        <v>0.21</v>
      </c>
      <c r="AV87" s="149">
        <v>0.22</v>
      </c>
      <c r="AW87" s="149">
        <v>0.21</v>
      </c>
      <c r="AX87" s="149">
        <v>0.22</v>
      </c>
      <c r="AY87" s="149">
        <v>0.23</v>
      </c>
      <c r="AZ87" s="149">
        <v>0.24</v>
      </c>
      <c r="BA87" s="149">
        <v>-0.19800000000000606</v>
      </c>
      <c r="BB87" s="149">
        <v>2.599999999999989</v>
      </c>
      <c r="BC87" s="149">
        <v>2.76</v>
      </c>
      <c r="BD87" s="149">
        <v>2.84</v>
      </c>
      <c r="BE87" s="149">
        <v>2.9459999999999997</v>
      </c>
      <c r="BF87" s="149">
        <v>4.7903999999999929</v>
      </c>
      <c r="BG87" s="149">
        <v>6.0199999999999889</v>
      </c>
      <c r="BH87" s="149">
        <v>6.2</v>
      </c>
      <c r="BI87" s="149">
        <v>6.36</v>
      </c>
      <c r="BJ87" s="149">
        <v>6.49</v>
      </c>
      <c r="BK87" s="502">
        <v>6.7712500000000082</v>
      </c>
      <c r="BL87" s="149">
        <v>6.7</v>
      </c>
      <c r="BM87" s="149">
        <v>7.1687500000000126</v>
      </c>
      <c r="BN87" s="149">
        <v>7.3749999999999858</v>
      </c>
      <c r="BO87" s="149">
        <v>7.6</v>
      </c>
      <c r="BP87" s="149">
        <v>7.81</v>
      </c>
      <c r="BQ87" s="149">
        <v>5.6799999999999873</v>
      </c>
      <c r="BR87" s="149">
        <v>5.79</v>
      </c>
      <c r="BS87" s="149">
        <v>5.85</v>
      </c>
      <c r="BT87" s="149">
        <v>6</v>
      </c>
      <c r="BU87" s="517">
        <v>5.9112</v>
      </c>
      <c r="BV87" s="149">
        <v>5.85</v>
      </c>
      <c r="BW87" s="149">
        <v>5.79</v>
      </c>
      <c r="BX87" s="149">
        <v>5.88</v>
      </c>
      <c r="BY87" s="149">
        <v>5.93</v>
      </c>
      <c r="BZ87" s="149">
        <v>6.24</v>
      </c>
      <c r="CA87" s="149">
        <v>6.3799999999999759</v>
      </c>
      <c r="CB87" s="149">
        <v>6.53</v>
      </c>
      <c r="CC87" s="149">
        <v>6.66</v>
      </c>
      <c r="CD87" s="149">
        <v>6.47</v>
      </c>
      <c r="CE87" s="149">
        <v>7.4649999999999945</v>
      </c>
      <c r="CF87" s="149">
        <v>7.57</v>
      </c>
      <c r="CG87" s="149">
        <v>7.69</v>
      </c>
      <c r="CH87" s="149">
        <v>7.84</v>
      </c>
      <c r="CI87" s="149">
        <v>11.379999999999983</v>
      </c>
      <c r="CJ87" s="149">
        <v>11.72</v>
      </c>
      <c r="CK87" s="149">
        <v>11.21999999999997</v>
      </c>
      <c r="CL87" s="149">
        <v>11.932499999999971</v>
      </c>
      <c r="CM87" s="149">
        <v>11.57499999999999</v>
      </c>
      <c r="CN87" s="149">
        <v>11.7</v>
      </c>
      <c r="CO87" s="541">
        <v>11.93</v>
      </c>
      <c r="CP87" s="541">
        <v>11.987399999999999</v>
      </c>
      <c r="CQ87" s="541">
        <v>12.12</v>
      </c>
      <c r="CR87" s="541">
        <v>12.24</v>
      </c>
      <c r="CS87" s="548">
        <v>12.33</v>
      </c>
      <c r="CT87" s="541">
        <v>12.556500000000003</v>
      </c>
      <c r="CU87" s="541">
        <v>12.66</v>
      </c>
      <c r="CV87" s="541">
        <v>12.72</v>
      </c>
      <c r="CW87" s="541">
        <v>12.748000000000001</v>
      </c>
      <c r="CX87" s="541">
        <v>14.806700000000003</v>
      </c>
      <c r="CY87" s="541">
        <v>15.170000000000003</v>
      </c>
      <c r="CZ87" s="541">
        <v>15.47</v>
      </c>
      <c r="DA87" s="541">
        <v>16.804999999999993</v>
      </c>
      <c r="DB87" s="541">
        <v>17.11</v>
      </c>
      <c r="DC87" s="541">
        <v>18.154999999999987</v>
      </c>
      <c r="DD87" s="541">
        <v>18.350000000000001</v>
      </c>
      <c r="DE87" s="541">
        <v>17.924999999999983</v>
      </c>
      <c r="DF87" s="541">
        <v>18.100000000000001</v>
      </c>
      <c r="DG87" s="541">
        <v>18.3</v>
      </c>
      <c r="DH87" s="541">
        <v>18.637500000000017</v>
      </c>
      <c r="DI87" s="541">
        <v>18.82</v>
      </c>
      <c r="DJ87" s="541">
        <v>21.099999999999994</v>
      </c>
      <c r="DK87" s="541">
        <v>21.73</v>
      </c>
      <c r="DL87" s="541">
        <v>22.06</v>
      </c>
      <c r="DM87" s="149">
        <v>22.738999999999997</v>
      </c>
      <c r="DN87" s="149">
        <v>23.233699999999999</v>
      </c>
      <c r="DO87" s="149">
        <v>23.74</v>
      </c>
      <c r="DP87" s="149">
        <v>22.83</v>
      </c>
      <c r="DQ87" s="149">
        <v>23.65</v>
      </c>
      <c r="DR87" s="149">
        <v>24.43</v>
      </c>
      <c r="DS87" s="149">
        <v>21.68</v>
      </c>
      <c r="DT87" s="149">
        <v>20.195</v>
      </c>
      <c r="DU87" s="574">
        <v>20.32</v>
      </c>
      <c r="DV87" s="149">
        <v>20.52</v>
      </c>
      <c r="DW87" s="149">
        <v>20.73</v>
      </c>
      <c r="DX87" s="149">
        <v>20.951999999999998</v>
      </c>
      <c r="DY87" s="149">
        <v>21.159199999999995</v>
      </c>
      <c r="DZ87" s="149">
        <v>21.330139999999993</v>
      </c>
      <c r="EA87" s="149">
        <v>22.389999999999979</v>
      </c>
      <c r="EB87" s="149">
        <v>22.17</v>
      </c>
      <c r="EC87" s="149">
        <v>22.44</v>
      </c>
      <c r="ED87" s="149">
        <v>22.69</v>
      </c>
      <c r="EE87" s="149">
        <v>22.89</v>
      </c>
      <c r="EF87" s="149">
        <v>23.03</v>
      </c>
      <c r="EG87" s="149">
        <v>22.85</v>
      </c>
      <c r="EH87" s="149">
        <v>23.539999999999992</v>
      </c>
      <c r="EI87" s="149">
        <v>23.89</v>
      </c>
      <c r="EJ87" s="593">
        <v>24.13</v>
      </c>
      <c r="EK87" s="594">
        <v>24.3</v>
      </c>
      <c r="EL87" s="149">
        <v>24.06</v>
      </c>
      <c r="EM87" s="596">
        <v>24.23</v>
      </c>
      <c r="EN87" s="597">
        <v>24.59</v>
      </c>
      <c r="EO87" s="149">
        <v>24.42</v>
      </c>
      <c r="EP87" s="600">
        <v>24.55</v>
      </c>
      <c r="EQ87" s="601">
        <v>24.3</v>
      </c>
      <c r="ER87" s="602">
        <v>24.45</v>
      </c>
      <c r="ES87" s="149">
        <v>24.07</v>
      </c>
      <c r="ET87" s="149">
        <v>23.83</v>
      </c>
      <c r="EU87" s="149">
        <v>24.12</v>
      </c>
      <c r="EV87" s="149">
        <v>23.9</v>
      </c>
      <c r="EW87" s="283">
        <v>24.14</v>
      </c>
      <c r="EX87" s="284">
        <v>23.97</v>
      </c>
      <c r="EY87" s="286">
        <v>24.93</v>
      </c>
      <c r="EZ87" s="615">
        <v>24.63</v>
      </c>
      <c r="FA87" s="288">
        <v>24.46</v>
      </c>
      <c r="FB87" s="289">
        <v>26.549499999999984</v>
      </c>
      <c r="FC87" s="290">
        <v>27.444999999999979</v>
      </c>
      <c r="FD87" s="291">
        <v>27.64</v>
      </c>
      <c r="FE87" s="292">
        <v>27.89</v>
      </c>
      <c r="FF87" s="293"/>
      <c r="FG87" s="292"/>
      <c r="FH87" s="295"/>
      <c r="FI87" s="296"/>
      <c r="FJ87" s="297"/>
      <c r="FK87" s="298"/>
      <c r="FL87" s="299"/>
      <c r="FM87" s="300"/>
      <c r="FN87" s="301"/>
      <c r="FO87" s="303"/>
      <c r="FP87" s="304"/>
      <c r="FQ87" s="305"/>
      <c r="FR87" s="306"/>
      <c r="FS87" s="307"/>
      <c r="FT87" s="309"/>
      <c r="FU87" s="309"/>
      <c r="FV87" s="310"/>
      <c r="FW87" s="309"/>
      <c r="FX87" s="309"/>
      <c r="FY87" s="313"/>
      <c r="FZ87" s="316"/>
      <c r="GA87" s="316"/>
      <c r="GB87" s="317"/>
      <c r="GC87" s="319"/>
      <c r="GD87" s="319"/>
      <c r="GE87" s="320"/>
      <c r="GF87" s="321"/>
      <c r="GG87" s="323"/>
      <c r="GH87" s="325"/>
      <c r="GI87" s="326"/>
      <c r="GJ87" s="323"/>
      <c r="GK87" s="323"/>
      <c r="GL87" s="323"/>
      <c r="GM87" s="323"/>
      <c r="GN87" s="323"/>
      <c r="GO87" s="323"/>
      <c r="GP87" s="323"/>
      <c r="GQ87" s="321"/>
      <c r="GR87" s="321"/>
      <c r="GS87" s="334"/>
      <c r="GT87" s="336"/>
      <c r="GU87" s="347"/>
      <c r="GV87" s="347"/>
      <c r="GW87" s="347"/>
      <c r="GX87" s="347"/>
      <c r="GY87" s="352"/>
      <c r="GZ87" s="352"/>
      <c r="HA87" s="352"/>
      <c r="HB87" s="352"/>
      <c r="HC87" s="352"/>
      <c r="HD87" s="355"/>
      <c r="HE87" s="359"/>
      <c r="HF87" s="352"/>
      <c r="HG87" s="364"/>
      <c r="HH87" s="369"/>
      <c r="HI87" s="373"/>
      <c r="HJ87" s="375"/>
      <c r="HK87" s="352"/>
      <c r="HL87" s="352"/>
      <c r="HM87" s="352"/>
      <c r="HN87" s="352"/>
      <c r="HO87" s="386"/>
      <c r="HP87" s="390"/>
      <c r="HQ87" s="392"/>
      <c r="HR87" s="395"/>
      <c r="HS87" s="396"/>
      <c r="HT87" s="399"/>
      <c r="HU87" s="390"/>
      <c r="HV87" s="390"/>
      <c r="HW87" s="390"/>
      <c r="HX87" s="390"/>
      <c r="HY87" s="402"/>
      <c r="HZ87" s="404"/>
      <c r="IA87" s="390"/>
      <c r="IB87" s="390"/>
      <c r="IC87" s="390"/>
      <c r="ID87" s="390"/>
      <c r="IE87" s="409"/>
      <c r="IF87" s="413"/>
      <c r="IG87" s="415"/>
      <c r="IH87" s="418"/>
      <c r="II87" s="420"/>
      <c r="IJ87" s="422"/>
      <c r="IK87" s="425"/>
      <c r="IL87" s="427"/>
      <c r="IM87" s="428"/>
      <c r="IN87" s="429"/>
      <c r="IO87" s="431"/>
      <c r="IP87" s="433"/>
      <c r="IQ87" s="434"/>
      <c r="IR87" s="435"/>
      <c r="IS87" s="436"/>
      <c r="IT87" s="437"/>
      <c r="IU87" s="437"/>
      <c r="IV87" s="437"/>
      <c r="IW87" s="437"/>
      <c r="IX87" s="437"/>
      <c r="IY87" s="437"/>
      <c r="IZ87" s="437"/>
      <c r="JA87" s="437"/>
      <c r="JB87" s="437"/>
      <c r="JC87" s="437"/>
      <c r="JD87" s="437"/>
    </row>
    <row r="88" spans="1:264" s="92" customFormat="1" ht="14.1" customHeight="1">
      <c r="A88" s="111">
        <v>-38.5</v>
      </c>
      <c r="B88" s="110">
        <v>31.58</v>
      </c>
      <c r="C88" s="110">
        <f t="shared" si="24"/>
        <v>0.28000000000000114</v>
      </c>
      <c r="D88" s="110">
        <v>31.86</v>
      </c>
      <c r="E88" s="110">
        <f t="shared" si="25"/>
        <v>7.0000000000000284E-2</v>
      </c>
      <c r="F88" s="219"/>
      <c r="G88" s="220"/>
      <c r="H88" s="220"/>
      <c r="I88" s="221"/>
      <c r="N88" s="590">
        <f t="shared" si="26"/>
        <v>31.58</v>
      </c>
      <c r="O88" s="100">
        <v>42.5</v>
      </c>
      <c r="P88" s="103">
        <v>-0.54</v>
      </c>
      <c r="Q88" s="103">
        <v>1.96</v>
      </c>
      <c r="R88" s="103">
        <f t="shared" si="23"/>
        <v>1.42</v>
      </c>
      <c r="S88" s="104">
        <v>-1.0900000000000001</v>
      </c>
      <c r="T88" s="104">
        <v>2.57</v>
      </c>
      <c r="U88" s="105">
        <f t="shared" si="27"/>
        <v>1.4799999999999998</v>
      </c>
      <c r="V88" s="103">
        <f t="shared" si="31"/>
        <v>-1.25</v>
      </c>
      <c r="W88" s="103">
        <f t="shared" si="32"/>
        <v>-1.83</v>
      </c>
      <c r="X88" s="103">
        <f t="shared" si="28"/>
        <v>0.36500000000001309</v>
      </c>
      <c r="Y88" s="103">
        <f t="shared" si="29"/>
        <v>26.659999999999989</v>
      </c>
      <c r="Z88" s="103">
        <f t="shared" si="30"/>
        <v>26.294999999999977</v>
      </c>
      <c r="AA88" s="103">
        <f t="shared" si="19"/>
        <v>26.294999999999977</v>
      </c>
      <c r="AB88" s="590">
        <v>26.48</v>
      </c>
      <c r="AC88" s="92">
        <f t="shared" si="20"/>
        <v>0.18500000000002359</v>
      </c>
      <c r="AF88" s="470">
        <v>-6.1350000000000264</v>
      </c>
      <c r="AG88" s="149">
        <v>-3.3685000000000196</v>
      </c>
      <c r="AH88" s="149">
        <v>-2.0104000000000166</v>
      </c>
      <c r="AI88" s="149">
        <v>-1.1050000000000142</v>
      </c>
      <c r="AJ88" s="149">
        <v>-1.1599999999999999</v>
      </c>
      <c r="AK88" s="149">
        <v>-1.22</v>
      </c>
      <c r="AL88" s="149">
        <v>-1.27</v>
      </c>
      <c r="AM88" s="149">
        <v>-1.31</v>
      </c>
      <c r="AN88" s="149">
        <v>-0.60000000000000675</v>
      </c>
      <c r="AO88" s="149">
        <v>-2.5550000000000068</v>
      </c>
      <c r="AP88" s="149">
        <v>-2.68</v>
      </c>
      <c r="AQ88" s="149">
        <v>-1.5400000000000034</v>
      </c>
      <c r="AR88" s="149">
        <v>-0.77050000000000562</v>
      </c>
      <c r="AS88" s="149">
        <v>-0.25322500000000714</v>
      </c>
      <c r="AT88" s="149">
        <v>0.16999999999999149</v>
      </c>
      <c r="AU88" s="149">
        <v>0.18</v>
      </c>
      <c r="AV88" s="149">
        <v>0.19</v>
      </c>
      <c r="AW88" s="149">
        <v>0.18</v>
      </c>
      <c r="AX88" s="149">
        <v>0.19</v>
      </c>
      <c r="AY88" s="149">
        <v>0.2</v>
      </c>
      <c r="AZ88" s="149">
        <v>0.21</v>
      </c>
      <c r="BA88" s="149">
        <v>-0.24900000000000597</v>
      </c>
      <c r="BB88" s="149">
        <v>2.5599999999999894</v>
      </c>
      <c r="BC88" s="149">
        <v>2.71</v>
      </c>
      <c r="BD88" s="149">
        <v>2.79</v>
      </c>
      <c r="BE88" s="149">
        <v>2.8959999999999999</v>
      </c>
      <c r="BF88" s="149">
        <v>4.6623999999999937</v>
      </c>
      <c r="BG88" s="149">
        <v>5.8399999999999892</v>
      </c>
      <c r="BH88" s="149">
        <v>6.02</v>
      </c>
      <c r="BI88" s="149">
        <v>6.17</v>
      </c>
      <c r="BJ88" s="149">
        <v>6.29</v>
      </c>
      <c r="BK88" s="502">
        <v>6.5532500000000073</v>
      </c>
      <c r="BL88" s="149">
        <v>6.49</v>
      </c>
      <c r="BM88" s="149">
        <v>6.9287500000000133</v>
      </c>
      <c r="BN88" s="149">
        <v>7.1599999999999859</v>
      </c>
      <c r="BO88" s="149">
        <v>7.37</v>
      </c>
      <c r="BP88" s="149">
        <v>7.58</v>
      </c>
      <c r="BQ88" s="149">
        <v>5.4649999999999874</v>
      </c>
      <c r="BR88" s="149">
        <v>5.57</v>
      </c>
      <c r="BS88" s="149">
        <v>5.63</v>
      </c>
      <c r="BT88" s="149">
        <v>5.77</v>
      </c>
      <c r="BU88" s="517">
        <v>5.6715999999999998</v>
      </c>
      <c r="BV88" s="149">
        <v>5.61</v>
      </c>
      <c r="BW88" s="149">
        <v>5.55</v>
      </c>
      <c r="BX88" s="149">
        <v>5.63</v>
      </c>
      <c r="BY88" s="149">
        <v>5.68</v>
      </c>
      <c r="BZ88" s="149">
        <v>6.03</v>
      </c>
      <c r="CA88" s="149">
        <v>6.1999999999999762</v>
      </c>
      <c r="CB88" s="149">
        <v>6.34</v>
      </c>
      <c r="CC88" s="149">
        <v>6.46</v>
      </c>
      <c r="CD88" s="149">
        <v>6.28</v>
      </c>
      <c r="CE88" s="149">
        <v>7.2349999999999959</v>
      </c>
      <c r="CF88" s="149">
        <v>7.34</v>
      </c>
      <c r="CG88" s="149">
        <v>7.46</v>
      </c>
      <c r="CH88" s="149">
        <v>7.61</v>
      </c>
      <c r="CI88" s="149">
        <v>11.059999999999983</v>
      </c>
      <c r="CJ88" s="149">
        <v>11.39</v>
      </c>
      <c r="CK88" s="149">
        <v>10.849999999999971</v>
      </c>
      <c r="CL88" s="149">
        <v>11.524999999999972</v>
      </c>
      <c r="CM88" s="149">
        <v>11.249999999999991</v>
      </c>
      <c r="CN88" s="149">
        <v>11.37</v>
      </c>
      <c r="CO88" s="541">
        <v>11.6</v>
      </c>
      <c r="CP88" s="541">
        <v>11.636899999999999</v>
      </c>
      <c r="CQ88" s="541">
        <v>11.76</v>
      </c>
      <c r="CR88" s="541">
        <v>11.88</v>
      </c>
      <c r="CS88" s="548">
        <v>11.96</v>
      </c>
      <c r="CT88" s="541">
        <v>12.173000000000004</v>
      </c>
      <c r="CU88" s="541">
        <v>12.27</v>
      </c>
      <c r="CV88" s="541">
        <v>12.33</v>
      </c>
      <c r="CW88" s="541">
        <v>12.348000000000001</v>
      </c>
      <c r="CX88" s="541">
        <v>14.355700000000004</v>
      </c>
      <c r="CY88" s="541">
        <v>14.710000000000004</v>
      </c>
      <c r="CZ88" s="541">
        <v>15</v>
      </c>
      <c r="DA88" s="541">
        <v>16.324999999999992</v>
      </c>
      <c r="DB88" s="541">
        <v>16.62</v>
      </c>
      <c r="DC88" s="541">
        <v>17.739999999999988</v>
      </c>
      <c r="DD88" s="541">
        <v>17.940000000000001</v>
      </c>
      <c r="DE88" s="541">
        <v>17.449999999999985</v>
      </c>
      <c r="DF88" s="541">
        <v>17.62</v>
      </c>
      <c r="DG88" s="541">
        <v>17.809999999999999</v>
      </c>
      <c r="DH88" s="541">
        <v>18.134000000000011</v>
      </c>
      <c r="DI88" s="541">
        <v>18.32</v>
      </c>
      <c r="DJ88" s="541">
        <v>20.639999999999993</v>
      </c>
      <c r="DK88" s="541">
        <v>21.26</v>
      </c>
      <c r="DL88" s="541">
        <v>21.58</v>
      </c>
      <c r="DM88" s="149">
        <v>22.216999999999999</v>
      </c>
      <c r="DN88" s="149">
        <v>22.681099999999997</v>
      </c>
      <c r="DO88" s="149">
        <v>23.18</v>
      </c>
      <c r="DP88" s="149">
        <v>22.29</v>
      </c>
      <c r="DQ88" s="149">
        <v>23.11</v>
      </c>
      <c r="DR88" s="149">
        <v>23.89</v>
      </c>
      <c r="DS88" s="149">
        <v>21.14</v>
      </c>
      <c r="DT88" s="149">
        <v>19.654999999999998</v>
      </c>
      <c r="DU88" s="574">
        <v>19.77</v>
      </c>
      <c r="DV88" s="149">
        <v>19.97</v>
      </c>
      <c r="DW88" s="149">
        <v>20.170000000000002</v>
      </c>
      <c r="DX88" s="149">
        <v>20.407</v>
      </c>
      <c r="DY88" s="149">
        <v>20.628199999999996</v>
      </c>
      <c r="DZ88" s="149">
        <v>20.810689999999994</v>
      </c>
      <c r="EA88" s="149">
        <v>21.874999999999982</v>
      </c>
      <c r="EB88" s="149">
        <v>21.66</v>
      </c>
      <c r="EC88" s="149">
        <v>21.92</v>
      </c>
      <c r="ED88" s="149">
        <v>22.16</v>
      </c>
      <c r="EE88" s="149">
        <v>22.36</v>
      </c>
      <c r="EF88" s="149">
        <v>22.49</v>
      </c>
      <c r="EG88" s="149">
        <v>22.31</v>
      </c>
      <c r="EH88" s="149">
        <v>23.064999999999991</v>
      </c>
      <c r="EI88" s="149">
        <v>23.41</v>
      </c>
      <c r="EJ88" s="593">
        <v>23.64</v>
      </c>
      <c r="EK88" s="594">
        <v>23.81</v>
      </c>
      <c r="EL88" s="149">
        <v>23.57</v>
      </c>
      <c r="EM88" s="596">
        <v>23.73</v>
      </c>
      <c r="EN88" s="597">
        <v>24.09</v>
      </c>
      <c r="EO88" s="149">
        <v>23.92</v>
      </c>
      <c r="EP88" s="600">
        <v>24.05</v>
      </c>
      <c r="EQ88" s="601">
        <v>23.81</v>
      </c>
      <c r="ER88" s="602">
        <v>23.95</v>
      </c>
      <c r="ES88" s="149">
        <v>23.58</v>
      </c>
      <c r="ET88" s="149">
        <v>23.34</v>
      </c>
      <c r="EU88" s="149">
        <v>23.62</v>
      </c>
      <c r="EV88" s="149">
        <v>23.41</v>
      </c>
      <c r="EW88" s="283">
        <v>23.64</v>
      </c>
      <c r="EX88" s="284">
        <v>23.47</v>
      </c>
      <c r="EY88" s="286">
        <v>24.41</v>
      </c>
      <c r="EZ88" s="615">
        <v>24.12</v>
      </c>
      <c r="FA88" s="288">
        <v>23.95</v>
      </c>
      <c r="FB88" s="289">
        <v>25.997499999999985</v>
      </c>
      <c r="FC88" s="290">
        <v>26.874999999999979</v>
      </c>
      <c r="FD88" s="291">
        <v>27.06</v>
      </c>
      <c r="FE88" s="292">
        <v>27.3</v>
      </c>
      <c r="FF88" s="293"/>
      <c r="FG88" s="292"/>
      <c r="FH88" s="295"/>
      <c r="FI88" s="296"/>
      <c r="FJ88" s="297"/>
      <c r="FK88" s="298"/>
      <c r="FL88" s="299"/>
      <c r="FM88" s="300"/>
      <c r="FN88" s="301"/>
      <c r="FO88" s="303"/>
      <c r="FP88" s="304"/>
      <c r="FQ88" s="305"/>
      <c r="FR88" s="306"/>
      <c r="FS88" s="307"/>
      <c r="FT88" s="309"/>
      <c r="FU88" s="309"/>
      <c r="FV88" s="310"/>
      <c r="FW88" s="309"/>
      <c r="FX88" s="309"/>
      <c r="FY88" s="313"/>
      <c r="FZ88" s="316"/>
      <c r="GA88" s="316"/>
      <c r="GB88" s="317"/>
      <c r="GC88" s="319"/>
      <c r="GD88" s="319"/>
      <c r="GE88" s="320"/>
      <c r="GF88" s="321"/>
      <c r="GG88" s="323"/>
      <c r="GH88" s="325"/>
      <c r="GI88" s="326"/>
      <c r="GJ88" s="323"/>
      <c r="GK88" s="323"/>
      <c r="GL88" s="323"/>
      <c r="GM88" s="323"/>
      <c r="GN88" s="323"/>
      <c r="GO88" s="323"/>
      <c r="GP88" s="323"/>
      <c r="GQ88" s="321"/>
      <c r="GR88" s="321"/>
      <c r="GS88" s="334"/>
      <c r="GT88" s="336"/>
      <c r="GU88" s="347"/>
      <c r="GV88" s="347"/>
      <c r="GW88" s="347"/>
      <c r="GX88" s="347"/>
      <c r="GY88" s="352"/>
      <c r="GZ88" s="352"/>
      <c r="HA88" s="352"/>
      <c r="HB88" s="352"/>
      <c r="HC88" s="352"/>
      <c r="HD88" s="355"/>
      <c r="HE88" s="359"/>
      <c r="HF88" s="352"/>
      <c r="HG88" s="364"/>
      <c r="HH88" s="369"/>
      <c r="HI88" s="373"/>
      <c r="HJ88" s="375"/>
      <c r="HK88" s="352"/>
      <c r="HL88" s="352"/>
      <c r="HM88" s="352"/>
      <c r="HN88" s="352"/>
      <c r="HO88" s="386"/>
      <c r="HP88" s="390"/>
      <c r="HQ88" s="392"/>
      <c r="HR88" s="395"/>
      <c r="HS88" s="396"/>
      <c r="HT88" s="399"/>
      <c r="HU88" s="390"/>
      <c r="HV88" s="390"/>
      <c r="HW88" s="390"/>
      <c r="HX88" s="390"/>
      <c r="HY88" s="402"/>
      <c r="HZ88" s="404"/>
      <c r="IA88" s="390"/>
      <c r="IB88" s="390"/>
      <c r="IC88" s="390"/>
      <c r="ID88" s="390"/>
      <c r="IE88" s="409"/>
      <c r="IF88" s="413"/>
      <c r="IG88" s="415"/>
      <c r="IH88" s="418"/>
      <c r="II88" s="420"/>
      <c r="IJ88" s="422"/>
      <c r="IK88" s="425"/>
      <c r="IL88" s="427"/>
      <c r="IM88" s="428"/>
      <c r="IN88" s="429"/>
      <c r="IO88" s="431"/>
      <c r="IP88" s="433"/>
      <c r="IQ88" s="434"/>
      <c r="IR88" s="435"/>
      <c r="IS88" s="436"/>
      <c r="IT88" s="437"/>
      <c r="IU88" s="437"/>
      <c r="IV88" s="437"/>
      <c r="IW88" s="437"/>
      <c r="IX88" s="437"/>
      <c r="IY88" s="437"/>
      <c r="IZ88" s="437"/>
      <c r="JA88" s="437"/>
      <c r="JB88" s="437"/>
      <c r="JC88" s="437"/>
      <c r="JD88" s="437"/>
    </row>
    <row r="89" spans="1:264" s="92" customFormat="1" ht="14.1" customHeight="1">
      <c r="A89" s="111">
        <v>-39</v>
      </c>
      <c r="B89" s="110">
        <v>30.81</v>
      </c>
      <c r="C89" s="110">
        <f t="shared" si="24"/>
        <v>0.28000000000000114</v>
      </c>
      <c r="D89" s="110">
        <v>31.09</v>
      </c>
      <c r="E89" s="110">
        <f t="shared" si="25"/>
        <v>7.0000000000000284E-2</v>
      </c>
      <c r="F89" s="219"/>
      <c r="G89" s="220"/>
      <c r="H89" s="220"/>
      <c r="I89" s="221"/>
      <c r="N89" s="590">
        <f t="shared" si="26"/>
        <v>30.81</v>
      </c>
      <c r="O89" s="100">
        <v>43</v>
      </c>
      <c r="P89" s="103">
        <v>2.04</v>
      </c>
      <c r="Q89" s="103">
        <v>-0.68</v>
      </c>
      <c r="R89" s="103">
        <f t="shared" si="23"/>
        <v>1.3599999999999999</v>
      </c>
      <c r="S89" s="104">
        <v>1.49</v>
      </c>
      <c r="T89" s="104">
        <v>-0.02</v>
      </c>
      <c r="U89" s="105">
        <f t="shared" si="27"/>
        <v>1.47</v>
      </c>
      <c r="V89" s="103">
        <f t="shared" si="31"/>
        <v>1.36</v>
      </c>
      <c r="W89" s="103">
        <f t="shared" si="32"/>
        <v>0.755</v>
      </c>
      <c r="X89" s="103">
        <f t="shared" si="28"/>
        <v>1.7250000000000132</v>
      </c>
      <c r="Y89" s="103">
        <f t="shared" si="29"/>
        <v>27.414999999999988</v>
      </c>
      <c r="Z89" s="103">
        <f t="shared" si="30"/>
        <v>25.689999999999976</v>
      </c>
      <c r="AA89" s="103">
        <f t="shared" si="19"/>
        <v>25.689999999999976</v>
      </c>
      <c r="AB89" s="590">
        <v>25.87</v>
      </c>
      <c r="AC89" s="92">
        <f t="shared" si="20"/>
        <v>0.18000000000002458</v>
      </c>
      <c r="AF89" s="470">
        <v>-6.6400000000000254</v>
      </c>
      <c r="AG89" s="149">
        <v>-3.6370000000000187</v>
      </c>
      <c r="AH89" s="149">
        <v>-2.1628000000000158</v>
      </c>
      <c r="AI89" s="149">
        <v>-1.1800000000000141</v>
      </c>
      <c r="AJ89" s="149">
        <v>-1.24</v>
      </c>
      <c r="AK89" s="149">
        <v>-1.3</v>
      </c>
      <c r="AL89" s="149">
        <v>-1.35</v>
      </c>
      <c r="AM89" s="149">
        <v>-1.39</v>
      </c>
      <c r="AN89" s="149">
        <v>-0.65500000000000669</v>
      </c>
      <c r="AO89" s="149">
        <v>-2.6200000000000068</v>
      </c>
      <c r="AP89" s="149">
        <v>-2.75</v>
      </c>
      <c r="AQ89" s="149">
        <v>-1.6000000000000034</v>
      </c>
      <c r="AR89" s="149">
        <v>-0.82375000000000564</v>
      </c>
      <c r="AS89" s="149">
        <v>-0.30193750000000719</v>
      </c>
      <c r="AT89" s="149">
        <v>0.12499999999999156</v>
      </c>
      <c r="AU89" s="149">
        <v>0.13</v>
      </c>
      <c r="AV89" s="149">
        <v>0.14000000000000001</v>
      </c>
      <c r="AW89" s="149">
        <v>0.14000000000000001</v>
      </c>
      <c r="AX89" s="149">
        <v>0.15</v>
      </c>
      <c r="AY89" s="149">
        <v>0.15</v>
      </c>
      <c r="AZ89" s="149">
        <v>0.16</v>
      </c>
      <c r="BA89" s="149">
        <v>-0.30950000000000599</v>
      </c>
      <c r="BB89" s="149">
        <v>2.5099999999999896</v>
      </c>
      <c r="BC89" s="149">
        <v>2.66</v>
      </c>
      <c r="BD89" s="149">
        <v>2.74</v>
      </c>
      <c r="BE89" s="149">
        <v>2.8459999999999996</v>
      </c>
      <c r="BF89" s="149">
        <v>4.5223999999999922</v>
      </c>
      <c r="BG89" s="149">
        <v>5.6399999999999881</v>
      </c>
      <c r="BH89" s="149">
        <v>5.81</v>
      </c>
      <c r="BI89" s="149">
        <v>5.96</v>
      </c>
      <c r="BJ89" s="149">
        <v>6.08</v>
      </c>
      <c r="BK89" s="502">
        <v>6.325250000000012</v>
      </c>
      <c r="BL89" s="149">
        <v>6.26</v>
      </c>
      <c r="BM89" s="149">
        <v>6.6687500000000197</v>
      </c>
      <c r="BN89" s="149">
        <v>6.9049999999999851</v>
      </c>
      <c r="BO89" s="149">
        <v>7.11</v>
      </c>
      <c r="BP89" s="149">
        <v>7.31</v>
      </c>
      <c r="BQ89" s="149">
        <v>5.2399999999999878</v>
      </c>
      <c r="BR89" s="149">
        <v>5.34</v>
      </c>
      <c r="BS89" s="149">
        <v>5.39</v>
      </c>
      <c r="BT89" s="149">
        <v>5.52</v>
      </c>
      <c r="BU89" s="517">
        <v>5.4119999999999999</v>
      </c>
      <c r="BV89" s="149">
        <v>5.36</v>
      </c>
      <c r="BW89" s="149">
        <v>5.31</v>
      </c>
      <c r="BX89" s="149">
        <v>5.39</v>
      </c>
      <c r="BY89" s="149">
        <v>5.43</v>
      </c>
      <c r="BZ89" s="149">
        <v>5.81</v>
      </c>
      <c r="CA89" s="149">
        <v>5.9899999999999753</v>
      </c>
      <c r="CB89" s="149">
        <v>6.13</v>
      </c>
      <c r="CC89" s="149">
        <v>6.25</v>
      </c>
      <c r="CD89" s="149">
        <v>6.07</v>
      </c>
      <c r="CE89" s="149">
        <v>6.9749999999999961</v>
      </c>
      <c r="CF89" s="149">
        <v>7.07</v>
      </c>
      <c r="CG89" s="149">
        <v>7.18</v>
      </c>
      <c r="CH89" s="149">
        <v>7.32</v>
      </c>
      <c r="CI89" s="149">
        <v>10.719999999999983</v>
      </c>
      <c r="CJ89" s="149">
        <v>11.04</v>
      </c>
      <c r="CK89" s="149">
        <v>10.484999999999971</v>
      </c>
      <c r="CL89" s="149">
        <v>11.12249999999997</v>
      </c>
      <c r="CM89" s="149">
        <v>10.859999999999991</v>
      </c>
      <c r="CN89" s="149">
        <v>10.98</v>
      </c>
      <c r="CO89" s="541">
        <v>11.2</v>
      </c>
      <c r="CP89" s="541">
        <v>11.216399999999998</v>
      </c>
      <c r="CQ89" s="541">
        <v>11.34</v>
      </c>
      <c r="CR89" s="541">
        <v>11.45</v>
      </c>
      <c r="CS89" s="548">
        <v>11.53</v>
      </c>
      <c r="CT89" s="541">
        <v>11.731000000000002</v>
      </c>
      <c r="CU89" s="541">
        <v>11.82</v>
      </c>
      <c r="CV89" s="541">
        <v>11.88</v>
      </c>
      <c r="CW89" s="541">
        <v>11.888</v>
      </c>
      <c r="CX89" s="541">
        <v>13.874450000000005</v>
      </c>
      <c r="CY89" s="541">
        <v>14.225000000000005</v>
      </c>
      <c r="CZ89" s="541">
        <v>14.51</v>
      </c>
      <c r="DA89" s="541">
        <v>15.809999999999992</v>
      </c>
      <c r="DB89" s="541">
        <v>16.09</v>
      </c>
      <c r="DC89" s="541">
        <v>17.299999999999986</v>
      </c>
      <c r="DD89" s="541">
        <v>17.489999999999998</v>
      </c>
      <c r="DE89" s="541">
        <v>16.949999999999985</v>
      </c>
      <c r="DF89" s="541">
        <v>17.12</v>
      </c>
      <c r="DG89" s="541">
        <v>17.309999999999999</v>
      </c>
      <c r="DH89" s="541">
        <v>17.634000000000011</v>
      </c>
      <c r="DI89" s="541">
        <v>17.809999999999999</v>
      </c>
      <c r="DJ89" s="541">
        <v>20.064999999999994</v>
      </c>
      <c r="DK89" s="541">
        <v>20.67</v>
      </c>
      <c r="DL89" s="541">
        <v>20.98</v>
      </c>
      <c r="DM89" s="149">
        <v>21.574999999999999</v>
      </c>
      <c r="DN89" s="149">
        <v>22.008499999999998</v>
      </c>
      <c r="DO89" s="149">
        <v>22.49</v>
      </c>
      <c r="DP89" s="149">
        <v>21.63</v>
      </c>
      <c r="DQ89" s="149">
        <v>22.41</v>
      </c>
      <c r="DR89" s="149">
        <v>23.16</v>
      </c>
      <c r="DS89" s="149">
        <v>20.5</v>
      </c>
      <c r="DT89" s="149">
        <v>19.064999999999998</v>
      </c>
      <c r="DU89" s="574">
        <v>19.18</v>
      </c>
      <c r="DV89" s="149">
        <v>19.37</v>
      </c>
      <c r="DW89" s="149">
        <v>19.559999999999999</v>
      </c>
      <c r="DX89" s="149">
        <v>19.807499999999997</v>
      </c>
      <c r="DY89" s="149">
        <v>20.038499999999996</v>
      </c>
      <c r="DZ89" s="149">
        <v>20.229074999999995</v>
      </c>
      <c r="EA89" s="149">
        <v>21.309999999999981</v>
      </c>
      <c r="EB89" s="149">
        <v>21.1</v>
      </c>
      <c r="EC89" s="149">
        <v>21.35</v>
      </c>
      <c r="ED89" s="149">
        <v>21.58</v>
      </c>
      <c r="EE89" s="149">
        <v>21.77</v>
      </c>
      <c r="EF89" s="149">
        <v>21.9</v>
      </c>
      <c r="EG89" s="149">
        <v>21.72</v>
      </c>
      <c r="EH89" s="149">
        <v>22.52999999999999</v>
      </c>
      <c r="EI89" s="149">
        <v>22.87</v>
      </c>
      <c r="EJ89" s="593">
        <v>23.1</v>
      </c>
      <c r="EK89" s="594">
        <v>23.26</v>
      </c>
      <c r="EL89" s="149">
        <v>23.03</v>
      </c>
      <c r="EM89" s="596">
        <v>23.19</v>
      </c>
      <c r="EN89" s="597">
        <v>23.54</v>
      </c>
      <c r="EO89" s="149">
        <v>23.38</v>
      </c>
      <c r="EP89" s="600">
        <v>23.51</v>
      </c>
      <c r="EQ89" s="601">
        <v>23.27</v>
      </c>
      <c r="ER89" s="602">
        <v>23.41</v>
      </c>
      <c r="ES89" s="149">
        <v>23.04</v>
      </c>
      <c r="ET89" s="149">
        <v>22.81</v>
      </c>
      <c r="EU89" s="149">
        <v>23.08</v>
      </c>
      <c r="EV89" s="149">
        <v>22.87</v>
      </c>
      <c r="EW89" s="283">
        <v>23.1</v>
      </c>
      <c r="EX89" s="284">
        <v>22.94</v>
      </c>
      <c r="EY89" s="286">
        <v>23.86</v>
      </c>
      <c r="EZ89" s="615">
        <v>23.57</v>
      </c>
      <c r="FA89" s="288">
        <v>23.41</v>
      </c>
      <c r="FB89" s="289">
        <v>25.429499999999983</v>
      </c>
      <c r="FC89" s="290">
        <v>26.294999999999977</v>
      </c>
      <c r="FD89" s="291">
        <v>26.48</v>
      </c>
      <c r="FE89" s="292">
        <v>26.72</v>
      </c>
      <c r="FF89" s="293"/>
      <c r="FG89" s="292"/>
      <c r="FH89" s="295"/>
      <c r="FI89" s="296"/>
      <c r="FJ89" s="297"/>
      <c r="FK89" s="298"/>
      <c r="FL89" s="299"/>
      <c r="FM89" s="300"/>
      <c r="FN89" s="301"/>
      <c r="FO89" s="303"/>
      <c r="FP89" s="304"/>
      <c r="FQ89" s="305"/>
      <c r="FR89" s="306"/>
      <c r="FS89" s="307"/>
      <c r="FT89" s="309"/>
      <c r="FU89" s="309"/>
      <c r="FV89" s="310"/>
      <c r="FW89" s="309"/>
      <c r="FX89" s="309"/>
      <c r="FY89" s="313"/>
      <c r="FZ89" s="316"/>
      <c r="GA89" s="316"/>
      <c r="GB89" s="317"/>
      <c r="GC89" s="319"/>
      <c r="GD89" s="319"/>
      <c r="GE89" s="320"/>
      <c r="GF89" s="321"/>
      <c r="GG89" s="323"/>
      <c r="GH89" s="325"/>
      <c r="GI89" s="326"/>
      <c r="GJ89" s="323"/>
      <c r="GK89" s="323"/>
      <c r="GL89" s="323"/>
      <c r="GM89" s="323"/>
      <c r="GN89" s="323"/>
      <c r="GO89" s="323"/>
      <c r="GP89" s="323"/>
      <c r="GQ89" s="321"/>
      <c r="GR89" s="321"/>
      <c r="GS89" s="334"/>
      <c r="GT89" s="336"/>
      <c r="GU89" s="347"/>
      <c r="GV89" s="347"/>
      <c r="GW89" s="347"/>
      <c r="GX89" s="347"/>
      <c r="GY89" s="352"/>
      <c r="GZ89" s="352"/>
      <c r="HA89" s="352"/>
      <c r="HB89" s="352"/>
      <c r="HC89" s="352"/>
      <c r="HD89" s="355"/>
      <c r="HE89" s="359"/>
      <c r="HF89" s="352"/>
      <c r="HG89" s="364"/>
      <c r="HH89" s="369"/>
      <c r="HI89" s="373"/>
      <c r="HJ89" s="375"/>
      <c r="HK89" s="352"/>
      <c r="HL89" s="352"/>
      <c r="HM89" s="352"/>
      <c r="HN89" s="352"/>
      <c r="HO89" s="386"/>
      <c r="HP89" s="390"/>
      <c r="HQ89" s="392"/>
      <c r="HR89" s="395"/>
      <c r="HS89" s="396"/>
      <c r="HT89" s="399"/>
      <c r="HU89" s="390"/>
      <c r="HV89" s="390"/>
      <c r="HW89" s="390"/>
      <c r="HX89" s="390"/>
      <c r="HY89" s="402"/>
      <c r="HZ89" s="404"/>
      <c r="IA89" s="390"/>
      <c r="IB89" s="390"/>
      <c r="IC89" s="390"/>
      <c r="ID89" s="390"/>
      <c r="IE89" s="409"/>
      <c r="IF89" s="413"/>
      <c r="IG89" s="415"/>
      <c r="IH89" s="418"/>
      <c r="II89" s="420"/>
      <c r="IJ89" s="422"/>
      <c r="IK89" s="425"/>
      <c r="IL89" s="427"/>
      <c r="IM89" s="428"/>
      <c r="IN89" s="429"/>
      <c r="IO89" s="431"/>
      <c r="IP89" s="433"/>
      <c r="IQ89" s="434"/>
      <c r="IR89" s="435"/>
      <c r="IS89" s="436"/>
      <c r="IT89" s="437"/>
      <c r="IU89" s="437"/>
      <c r="IV89" s="437"/>
      <c r="IW89" s="437"/>
      <c r="IX89" s="437"/>
      <c r="IY89" s="437"/>
      <c r="IZ89" s="437"/>
      <c r="JA89" s="437"/>
      <c r="JB89" s="437"/>
      <c r="JC89" s="437"/>
      <c r="JD89" s="437"/>
    </row>
    <row r="90" spans="1:264" s="92" customFormat="1" ht="14.1" customHeight="1">
      <c r="A90" s="111">
        <v>-39.5</v>
      </c>
      <c r="B90" s="110">
        <v>29.81</v>
      </c>
      <c r="C90" s="110">
        <f t="shared" si="24"/>
        <v>0.26999999999999957</v>
      </c>
      <c r="D90" s="110">
        <v>30.08</v>
      </c>
      <c r="E90" s="110">
        <f t="shared" si="25"/>
        <v>6.7499999999999893E-2</v>
      </c>
      <c r="F90" s="219"/>
      <c r="G90" s="220"/>
      <c r="H90" s="220"/>
      <c r="I90" s="221"/>
      <c r="N90" s="590">
        <f t="shared" si="26"/>
        <v>29.81</v>
      </c>
      <c r="O90" s="100">
        <v>43.5</v>
      </c>
      <c r="P90" s="103">
        <v>3.61</v>
      </c>
      <c r="Q90" s="103">
        <v>-2.3199999999999998</v>
      </c>
      <c r="R90" s="103">
        <f t="shared" si="23"/>
        <v>1.29</v>
      </c>
      <c r="S90" s="104">
        <v>3.01</v>
      </c>
      <c r="T90" s="104">
        <v>-1.57</v>
      </c>
      <c r="U90" s="105">
        <f t="shared" si="27"/>
        <v>1.4399999999999997</v>
      </c>
      <c r="V90" s="103">
        <f t="shared" si="31"/>
        <v>2.9649999999999999</v>
      </c>
      <c r="W90" s="103">
        <f t="shared" si="32"/>
        <v>2.29</v>
      </c>
      <c r="X90" s="103">
        <f t="shared" si="28"/>
        <v>4.6900000000000128</v>
      </c>
      <c r="Y90" s="103">
        <f t="shared" si="29"/>
        <v>29.704999999999988</v>
      </c>
      <c r="Z90" s="103">
        <f t="shared" si="30"/>
        <v>25.014999999999976</v>
      </c>
      <c r="AA90" s="103">
        <f t="shared" si="19"/>
        <v>25.014999999999976</v>
      </c>
      <c r="AB90" s="590">
        <v>25.19</v>
      </c>
      <c r="AC90" s="92">
        <f t="shared" si="20"/>
        <v>0.17500000000002558</v>
      </c>
      <c r="AF90" s="470">
        <v>-6.9850000000000252</v>
      </c>
      <c r="AG90" s="149">
        <v>-3.8362500000000188</v>
      </c>
      <c r="AH90" s="149">
        <v>-2.2905000000000162</v>
      </c>
      <c r="AI90" s="149">
        <v>-1.2600000000000142</v>
      </c>
      <c r="AJ90" s="149">
        <v>-1.32</v>
      </c>
      <c r="AK90" s="149">
        <v>-1.39</v>
      </c>
      <c r="AL90" s="149">
        <v>-1.45</v>
      </c>
      <c r="AM90" s="149">
        <v>-1.49</v>
      </c>
      <c r="AN90" s="149">
        <v>-0.71000000000000685</v>
      </c>
      <c r="AO90" s="149">
        <v>-2.9150000000000071</v>
      </c>
      <c r="AP90" s="149">
        <v>-3.06</v>
      </c>
      <c r="AQ90" s="149">
        <v>-1.8140000000000034</v>
      </c>
      <c r="AR90" s="149">
        <v>-0.97295000000000564</v>
      </c>
      <c r="AS90" s="149">
        <v>-0.40757750000000725</v>
      </c>
      <c r="AT90" s="149">
        <v>5.49999999999915E-2</v>
      </c>
      <c r="AU90" s="149">
        <v>0.06</v>
      </c>
      <c r="AV90" s="149">
        <v>0.06</v>
      </c>
      <c r="AW90" s="149">
        <v>0.06</v>
      </c>
      <c r="AX90" s="149">
        <v>0.06</v>
      </c>
      <c r="AY90" s="149">
        <v>0.06</v>
      </c>
      <c r="AZ90" s="149">
        <v>0.06</v>
      </c>
      <c r="BA90" s="149">
        <v>-0.42300000000000598</v>
      </c>
      <c r="BB90" s="149">
        <v>2.4049999999999896</v>
      </c>
      <c r="BC90" s="149">
        <v>2.5499999999999998</v>
      </c>
      <c r="BD90" s="149">
        <v>2.63</v>
      </c>
      <c r="BE90" s="149">
        <v>2.7254</v>
      </c>
      <c r="BF90" s="149">
        <v>4.3601599999999934</v>
      </c>
      <c r="BG90" s="149">
        <v>5.4499999999999886</v>
      </c>
      <c r="BH90" s="149">
        <v>5.61</v>
      </c>
      <c r="BI90" s="149">
        <v>5.75</v>
      </c>
      <c r="BJ90" s="149">
        <v>5.87</v>
      </c>
      <c r="BK90" s="502">
        <v>6.0972500000000123</v>
      </c>
      <c r="BL90" s="149">
        <v>6.04</v>
      </c>
      <c r="BM90" s="149">
        <v>6.4187500000000206</v>
      </c>
      <c r="BN90" s="149">
        <v>6.6149999999999851</v>
      </c>
      <c r="BO90" s="149">
        <v>6.81</v>
      </c>
      <c r="BP90" s="149">
        <v>7</v>
      </c>
      <c r="BQ90" s="149">
        <v>5.0149999999999872</v>
      </c>
      <c r="BR90" s="149">
        <v>5.12</v>
      </c>
      <c r="BS90" s="149">
        <v>5.17</v>
      </c>
      <c r="BT90" s="149">
        <v>5.3</v>
      </c>
      <c r="BU90" s="517">
        <v>5.1823999999999995</v>
      </c>
      <c r="BV90" s="149">
        <v>5.13</v>
      </c>
      <c r="BW90" s="149">
        <v>5.08</v>
      </c>
      <c r="BX90" s="149">
        <v>5.16</v>
      </c>
      <c r="BY90" s="149">
        <v>5.2</v>
      </c>
      <c r="BZ90" s="149">
        <v>5.58</v>
      </c>
      <c r="CA90" s="149">
        <v>5.7549999999999759</v>
      </c>
      <c r="CB90" s="149">
        <v>5.89</v>
      </c>
      <c r="CC90" s="149">
        <v>6</v>
      </c>
      <c r="CD90" s="149">
        <v>5.83</v>
      </c>
      <c r="CE90" s="149">
        <v>6.6699999999999955</v>
      </c>
      <c r="CF90" s="149">
        <v>6.76</v>
      </c>
      <c r="CG90" s="149">
        <v>6.87</v>
      </c>
      <c r="CH90" s="149">
        <v>7.01</v>
      </c>
      <c r="CI90" s="149">
        <v>10.334999999999981</v>
      </c>
      <c r="CJ90" s="149">
        <v>10.65</v>
      </c>
      <c r="CK90" s="149">
        <v>10.05499999999997</v>
      </c>
      <c r="CL90" s="149">
        <v>10.654999999999969</v>
      </c>
      <c r="CM90" s="149">
        <v>10.419999999999989</v>
      </c>
      <c r="CN90" s="149">
        <v>10.53</v>
      </c>
      <c r="CO90" s="541">
        <v>10.74</v>
      </c>
      <c r="CP90" s="541">
        <v>10.735899999999999</v>
      </c>
      <c r="CQ90" s="541">
        <v>10.85</v>
      </c>
      <c r="CR90" s="541">
        <v>10.96</v>
      </c>
      <c r="CS90" s="548">
        <v>11.04</v>
      </c>
      <c r="CT90" s="541">
        <v>11.226000000000003</v>
      </c>
      <c r="CU90" s="541">
        <v>11.32</v>
      </c>
      <c r="CV90" s="541">
        <v>11.38</v>
      </c>
      <c r="CW90" s="541">
        <v>11.378</v>
      </c>
      <c r="CX90" s="541">
        <v>13.419700000000002</v>
      </c>
      <c r="CY90" s="541">
        <v>13.780000000000003</v>
      </c>
      <c r="CZ90" s="541">
        <v>14.06</v>
      </c>
      <c r="DA90" s="541">
        <v>15.319999999999991</v>
      </c>
      <c r="DB90" s="541">
        <v>15.6</v>
      </c>
      <c r="DC90" s="541">
        <v>16.614999999999988</v>
      </c>
      <c r="DD90" s="541">
        <v>16.8</v>
      </c>
      <c r="DE90" s="541">
        <v>16.394999999999985</v>
      </c>
      <c r="DF90" s="541">
        <v>16.559999999999999</v>
      </c>
      <c r="DG90" s="541">
        <v>16.739999999999998</v>
      </c>
      <c r="DH90" s="541">
        <v>17.05050000000001</v>
      </c>
      <c r="DI90" s="541">
        <v>17.22</v>
      </c>
      <c r="DJ90" s="541">
        <v>19.429999999999996</v>
      </c>
      <c r="DK90" s="541">
        <v>20.010000000000002</v>
      </c>
      <c r="DL90" s="541">
        <v>20.309999999999999</v>
      </c>
      <c r="DM90" s="149">
        <v>20.863</v>
      </c>
      <c r="DN90" s="149">
        <v>21.265899999999995</v>
      </c>
      <c r="DO90" s="149">
        <v>21.73</v>
      </c>
      <c r="DP90" s="149">
        <v>20.93</v>
      </c>
      <c r="DQ90" s="149">
        <v>21.67</v>
      </c>
      <c r="DR90" s="149">
        <v>22.38</v>
      </c>
      <c r="DS90" s="149">
        <v>19.82</v>
      </c>
      <c r="DT90" s="149">
        <v>18.444999999999997</v>
      </c>
      <c r="DU90" s="574">
        <v>18.559999999999999</v>
      </c>
      <c r="DV90" s="149">
        <v>18.75</v>
      </c>
      <c r="DW90" s="149">
        <v>18.940000000000001</v>
      </c>
      <c r="DX90" s="149">
        <v>19.1995</v>
      </c>
      <c r="DY90" s="149">
        <v>19.441699999999997</v>
      </c>
      <c r="DZ90" s="149">
        <v>19.641514999999998</v>
      </c>
      <c r="EA90" s="149">
        <v>20.709999999999983</v>
      </c>
      <c r="EB90" s="149">
        <v>20.5</v>
      </c>
      <c r="EC90" s="149">
        <v>20.75</v>
      </c>
      <c r="ED90" s="149">
        <v>20.98</v>
      </c>
      <c r="EE90" s="149">
        <v>21.17</v>
      </c>
      <c r="EF90" s="149">
        <v>21.3</v>
      </c>
      <c r="EG90" s="149">
        <v>21.13</v>
      </c>
      <c r="EH90" s="149">
        <v>21.95999999999999</v>
      </c>
      <c r="EI90" s="149">
        <v>22.29</v>
      </c>
      <c r="EJ90" s="593">
        <v>22.51</v>
      </c>
      <c r="EK90" s="594">
        <v>22.67</v>
      </c>
      <c r="EL90" s="149">
        <v>22.44</v>
      </c>
      <c r="EM90" s="596">
        <v>22.6</v>
      </c>
      <c r="EN90" s="597">
        <v>22.94</v>
      </c>
      <c r="EO90" s="149">
        <v>22.78</v>
      </c>
      <c r="EP90" s="600">
        <v>22.91</v>
      </c>
      <c r="EQ90" s="601">
        <v>22.68</v>
      </c>
      <c r="ER90" s="602">
        <v>22.82</v>
      </c>
      <c r="ES90" s="149">
        <v>22.46</v>
      </c>
      <c r="ET90" s="149">
        <v>22.24</v>
      </c>
      <c r="EU90" s="149">
        <v>22.51</v>
      </c>
      <c r="EV90" s="149">
        <v>22.31</v>
      </c>
      <c r="EW90" s="283">
        <v>22.53</v>
      </c>
      <c r="EX90" s="284">
        <v>22.37</v>
      </c>
      <c r="EY90" s="286">
        <v>23.26</v>
      </c>
      <c r="EZ90" s="615">
        <v>22.98</v>
      </c>
      <c r="FA90" s="288">
        <v>22.82</v>
      </c>
      <c r="FB90" s="289">
        <v>24.828999999999983</v>
      </c>
      <c r="FC90" s="290">
        <v>25.689999999999976</v>
      </c>
      <c r="FD90" s="291">
        <v>25.87</v>
      </c>
      <c r="FE90" s="292">
        <v>26.1</v>
      </c>
      <c r="FF90" s="293"/>
      <c r="FG90" s="292"/>
      <c r="FH90" s="295"/>
      <c r="FI90" s="296"/>
      <c r="FJ90" s="297"/>
      <c r="FK90" s="298"/>
      <c r="FL90" s="299"/>
      <c r="FM90" s="300"/>
      <c r="FN90" s="301"/>
      <c r="FO90" s="303"/>
      <c r="FP90" s="304"/>
      <c r="FQ90" s="305"/>
      <c r="FR90" s="306"/>
      <c r="FS90" s="307"/>
      <c r="FT90" s="309"/>
      <c r="FU90" s="309"/>
      <c r="FV90" s="310"/>
      <c r="FW90" s="309"/>
      <c r="FX90" s="309"/>
      <c r="FY90" s="313"/>
      <c r="FZ90" s="316"/>
      <c r="GA90" s="316"/>
      <c r="GB90" s="317"/>
      <c r="GC90" s="319"/>
      <c r="GD90" s="319"/>
      <c r="GE90" s="320"/>
      <c r="GF90" s="321"/>
      <c r="GG90" s="323"/>
      <c r="GH90" s="325"/>
      <c r="GI90" s="326"/>
      <c r="GJ90" s="323"/>
      <c r="GK90" s="323"/>
      <c r="GL90" s="323"/>
      <c r="GM90" s="323"/>
      <c r="GN90" s="323"/>
      <c r="GO90" s="323"/>
      <c r="GP90" s="323"/>
      <c r="GQ90" s="321"/>
      <c r="GR90" s="321"/>
      <c r="GS90" s="334"/>
      <c r="GT90" s="336"/>
      <c r="GU90" s="347"/>
      <c r="GV90" s="347"/>
      <c r="GW90" s="347"/>
      <c r="GX90" s="347"/>
      <c r="GY90" s="352"/>
      <c r="GZ90" s="352"/>
      <c r="HA90" s="352"/>
      <c r="HB90" s="352"/>
      <c r="HC90" s="352"/>
      <c r="HD90" s="355"/>
      <c r="HE90" s="359"/>
      <c r="HF90" s="352"/>
      <c r="HG90" s="364"/>
      <c r="HH90" s="369"/>
      <c r="HI90" s="373"/>
      <c r="HJ90" s="375"/>
      <c r="HK90" s="352"/>
      <c r="HL90" s="352"/>
      <c r="HM90" s="352"/>
      <c r="HN90" s="352"/>
      <c r="HO90" s="386"/>
      <c r="HP90" s="390"/>
      <c r="HQ90" s="392"/>
      <c r="HR90" s="395"/>
      <c r="HS90" s="396"/>
      <c r="HT90" s="399"/>
      <c r="HU90" s="390"/>
      <c r="HV90" s="390"/>
      <c r="HW90" s="390"/>
      <c r="HX90" s="390"/>
      <c r="HY90" s="402"/>
      <c r="HZ90" s="404"/>
      <c r="IA90" s="390"/>
      <c r="IB90" s="390"/>
      <c r="IC90" s="390"/>
      <c r="ID90" s="390"/>
      <c r="IE90" s="409"/>
      <c r="IF90" s="413"/>
      <c r="IG90" s="415"/>
      <c r="IH90" s="418"/>
      <c r="II90" s="420"/>
      <c r="IJ90" s="422"/>
      <c r="IK90" s="425"/>
      <c r="IL90" s="427"/>
      <c r="IM90" s="428"/>
      <c r="IN90" s="429"/>
      <c r="IO90" s="431"/>
      <c r="IP90" s="433"/>
      <c r="IQ90" s="434"/>
      <c r="IR90" s="435"/>
      <c r="IS90" s="436"/>
      <c r="IT90" s="437"/>
      <c r="IU90" s="437"/>
      <c r="IV90" s="437"/>
      <c r="IW90" s="437"/>
      <c r="IX90" s="437"/>
      <c r="IY90" s="437"/>
      <c r="IZ90" s="437"/>
      <c r="JA90" s="437"/>
      <c r="JB90" s="437"/>
      <c r="JC90" s="437"/>
      <c r="JD90" s="437"/>
    </row>
    <row r="91" spans="1:264" s="92" customFormat="1" ht="14.1" customHeight="1">
      <c r="A91" s="111">
        <v>-40</v>
      </c>
      <c r="B91" s="110">
        <v>29.31</v>
      </c>
      <c r="C91" s="110">
        <f t="shared" si="24"/>
        <v>0.26000000000000156</v>
      </c>
      <c r="D91" s="110">
        <v>29.57</v>
      </c>
      <c r="E91" s="110">
        <f t="shared" si="25"/>
        <v>6.5000000000000391E-2</v>
      </c>
      <c r="F91" s="219"/>
      <c r="G91" s="220"/>
      <c r="H91" s="220"/>
      <c r="I91" s="221"/>
      <c r="N91" s="590">
        <f t="shared" si="26"/>
        <v>29.31</v>
      </c>
      <c r="O91" s="100">
        <v>44</v>
      </c>
      <c r="P91" s="103">
        <v>2.83</v>
      </c>
      <c r="Q91" s="103">
        <v>-1.5</v>
      </c>
      <c r="R91" s="103">
        <f t="shared" si="23"/>
        <v>1.33</v>
      </c>
      <c r="S91" s="104">
        <v>2.19</v>
      </c>
      <c r="T91" s="104">
        <v>-0.92</v>
      </c>
      <c r="U91" s="105">
        <f t="shared" si="27"/>
        <v>1.27</v>
      </c>
      <c r="V91" s="103">
        <f t="shared" si="31"/>
        <v>2.165</v>
      </c>
      <c r="W91" s="103">
        <f t="shared" si="32"/>
        <v>1.5549999999999999</v>
      </c>
      <c r="X91" s="103">
        <f t="shared" si="28"/>
        <v>6.8550000000000129</v>
      </c>
      <c r="Y91" s="103">
        <f t="shared" si="29"/>
        <v>31.259999999999987</v>
      </c>
      <c r="Z91" s="103">
        <f t="shared" si="30"/>
        <v>24.404999999999973</v>
      </c>
      <c r="AA91" s="103">
        <f t="shared" si="19"/>
        <v>24.404999999999973</v>
      </c>
      <c r="AB91" s="590">
        <v>24.58</v>
      </c>
      <c r="AC91" s="92">
        <f t="shared" si="20"/>
        <v>0.17500000000002558</v>
      </c>
      <c r="AF91" s="470">
        <v>-7.8950000000000253</v>
      </c>
      <c r="AG91" s="149">
        <v>-4.3172500000000191</v>
      </c>
      <c r="AH91" s="149">
        <v>-2.5609000000000162</v>
      </c>
      <c r="AI91" s="149">
        <v>-1.3900000000000139</v>
      </c>
      <c r="AJ91" s="149">
        <v>-1.46</v>
      </c>
      <c r="AK91" s="149">
        <v>-1.53</v>
      </c>
      <c r="AL91" s="149">
        <v>-1.59</v>
      </c>
      <c r="AM91" s="149">
        <v>-1.64</v>
      </c>
      <c r="AN91" s="149">
        <v>-0.78500000000000636</v>
      </c>
      <c r="AO91" s="149">
        <v>-2.8750000000000067</v>
      </c>
      <c r="AP91" s="149">
        <v>-3.02</v>
      </c>
      <c r="AQ91" s="149">
        <v>-1.866000000000003</v>
      </c>
      <c r="AR91" s="149">
        <v>-1.0870500000000052</v>
      </c>
      <c r="AS91" s="149">
        <v>-0.5634225000000066</v>
      </c>
      <c r="AT91" s="149">
        <v>-0.13500000000000778</v>
      </c>
      <c r="AU91" s="149">
        <v>-0.14000000000000001</v>
      </c>
      <c r="AV91" s="149">
        <v>-0.15</v>
      </c>
      <c r="AW91" s="149">
        <v>-0.15</v>
      </c>
      <c r="AX91" s="149">
        <v>-0.16</v>
      </c>
      <c r="AY91" s="149">
        <v>-0.16</v>
      </c>
      <c r="AZ91" s="149">
        <v>-0.17</v>
      </c>
      <c r="BA91" s="149">
        <v>-0.64100000000000579</v>
      </c>
      <c r="BB91" s="149">
        <v>2.2399999999999896</v>
      </c>
      <c r="BC91" s="149">
        <v>2.37</v>
      </c>
      <c r="BD91" s="149">
        <v>2.44</v>
      </c>
      <c r="BE91" s="149">
        <v>2.5353999999999997</v>
      </c>
      <c r="BF91" s="149">
        <v>4.1341599999999925</v>
      </c>
      <c r="BG91" s="149">
        <v>5.1999999999999877</v>
      </c>
      <c r="BH91" s="149">
        <v>5.36</v>
      </c>
      <c r="BI91" s="149">
        <v>5.49</v>
      </c>
      <c r="BJ91" s="149">
        <v>5.6</v>
      </c>
      <c r="BK91" s="502">
        <v>5.809250000000012</v>
      </c>
      <c r="BL91" s="149">
        <v>5.75</v>
      </c>
      <c r="BM91" s="149">
        <v>6.0987500000000203</v>
      </c>
      <c r="BN91" s="149">
        <v>6.2549999999999857</v>
      </c>
      <c r="BO91" s="149">
        <v>6.44</v>
      </c>
      <c r="BP91" s="149">
        <v>6.62</v>
      </c>
      <c r="BQ91" s="149">
        <v>4.6599999999999868</v>
      </c>
      <c r="BR91" s="149">
        <v>4.75</v>
      </c>
      <c r="BS91" s="149">
        <v>4.8</v>
      </c>
      <c r="BT91" s="149">
        <v>4.92</v>
      </c>
      <c r="BU91" s="517">
        <v>4.7927999999999997</v>
      </c>
      <c r="BV91" s="149">
        <v>4.74</v>
      </c>
      <c r="BW91" s="149">
        <v>4.6900000000000004</v>
      </c>
      <c r="BX91" s="149">
        <v>4.76</v>
      </c>
      <c r="BY91" s="149">
        <v>4.8</v>
      </c>
      <c r="BZ91" s="149">
        <v>5.22</v>
      </c>
      <c r="CA91" s="149">
        <v>5.4149999999999769</v>
      </c>
      <c r="CB91" s="149">
        <v>5.54</v>
      </c>
      <c r="CC91" s="149">
        <v>5.65</v>
      </c>
      <c r="CD91" s="149">
        <v>5.49</v>
      </c>
      <c r="CE91" s="149">
        <v>6.3049999999999953</v>
      </c>
      <c r="CF91" s="149">
        <v>6.39</v>
      </c>
      <c r="CG91" s="149">
        <v>6.49</v>
      </c>
      <c r="CH91" s="149">
        <v>6.62</v>
      </c>
      <c r="CI91" s="149">
        <v>9.9149999999999814</v>
      </c>
      <c r="CJ91" s="149">
        <v>10.210000000000001</v>
      </c>
      <c r="CK91" s="149">
        <v>9.5899999999999714</v>
      </c>
      <c r="CL91" s="149">
        <v>10.152499999999971</v>
      </c>
      <c r="CM91" s="149">
        <v>10.004999999999992</v>
      </c>
      <c r="CN91" s="149">
        <v>10.119999999999999</v>
      </c>
      <c r="CO91" s="541">
        <v>10.32</v>
      </c>
      <c r="CP91" s="541">
        <v>10.295399999999999</v>
      </c>
      <c r="CQ91" s="541">
        <v>10.41</v>
      </c>
      <c r="CR91" s="541">
        <v>10.51</v>
      </c>
      <c r="CS91" s="548">
        <v>10.58</v>
      </c>
      <c r="CT91" s="541">
        <v>10.752500000000003</v>
      </c>
      <c r="CU91" s="541">
        <v>10.84</v>
      </c>
      <c r="CV91" s="541">
        <v>10.89</v>
      </c>
      <c r="CW91" s="541">
        <v>10.878</v>
      </c>
      <c r="CX91" s="541">
        <v>12.868700000000006</v>
      </c>
      <c r="CY91" s="541">
        <v>13.220000000000006</v>
      </c>
      <c r="CZ91" s="541">
        <v>13.48</v>
      </c>
      <c r="DA91" s="541">
        <v>14.679999999999993</v>
      </c>
      <c r="DB91" s="541">
        <v>14.94</v>
      </c>
      <c r="DC91" s="541">
        <v>15.984999999999989</v>
      </c>
      <c r="DD91" s="541">
        <v>16.16</v>
      </c>
      <c r="DE91" s="541">
        <v>15.774999999999984</v>
      </c>
      <c r="DF91" s="541">
        <v>15.93</v>
      </c>
      <c r="DG91" s="541">
        <v>16.11</v>
      </c>
      <c r="DH91" s="541">
        <v>16.411500000000014</v>
      </c>
      <c r="DI91" s="541">
        <v>16.579999999999998</v>
      </c>
      <c r="DJ91" s="541">
        <v>18.769999999999996</v>
      </c>
      <c r="DK91" s="541">
        <v>19.329999999999998</v>
      </c>
      <c r="DL91" s="541">
        <v>19.62</v>
      </c>
      <c r="DM91" s="149">
        <v>20.131</v>
      </c>
      <c r="DN91" s="149">
        <v>20.503300000000003</v>
      </c>
      <c r="DO91" s="149">
        <v>20.95</v>
      </c>
      <c r="DP91" s="149">
        <v>20.18</v>
      </c>
      <c r="DQ91" s="149">
        <v>20.87</v>
      </c>
      <c r="DR91" s="149">
        <v>21.54</v>
      </c>
      <c r="DS91" s="149">
        <v>19.11</v>
      </c>
      <c r="DT91" s="149">
        <v>17.799999999999997</v>
      </c>
      <c r="DU91" s="574">
        <v>17.91</v>
      </c>
      <c r="DV91" s="149">
        <v>18.09</v>
      </c>
      <c r="DW91" s="149">
        <v>18.27</v>
      </c>
      <c r="DX91" s="149">
        <v>18.552</v>
      </c>
      <c r="DY91" s="149">
        <v>18.815199999999997</v>
      </c>
      <c r="DZ91" s="149">
        <v>19.032339999999998</v>
      </c>
      <c r="EA91" s="149">
        <v>20.099999999999984</v>
      </c>
      <c r="EB91" s="149">
        <v>19.899999999999999</v>
      </c>
      <c r="EC91" s="149">
        <v>20.14</v>
      </c>
      <c r="ED91" s="149">
        <v>20.36</v>
      </c>
      <c r="EE91" s="149">
        <v>20.54</v>
      </c>
      <c r="EF91" s="149">
        <v>20.66</v>
      </c>
      <c r="EG91" s="149">
        <v>20.49</v>
      </c>
      <c r="EH91" s="149">
        <v>21.33499999999999</v>
      </c>
      <c r="EI91" s="149">
        <v>21.66</v>
      </c>
      <c r="EJ91" s="593">
        <v>21.88</v>
      </c>
      <c r="EK91" s="594">
        <v>22.03</v>
      </c>
      <c r="EL91" s="149">
        <v>21.81</v>
      </c>
      <c r="EM91" s="596">
        <v>21.96</v>
      </c>
      <c r="EN91" s="597">
        <v>22.29</v>
      </c>
      <c r="EO91" s="149">
        <v>22.13</v>
      </c>
      <c r="EP91" s="600">
        <v>22.25</v>
      </c>
      <c r="EQ91" s="601">
        <v>22.03</v>
      </c>
      <c r="ER91" s="602">
        <v>22.16</v>
      </c>
      <c r="ES91" s="149">
        <v>21.81</v>
      </c>
      <c r="ET91" s="149">
        <v>21.59</v>
      </c>
      <c r="EU91" s="149">
        <v>21.85</v>
      </c>
      <c r="EV91" s="149">
        <v>21.65</v>
      </c>
      <c r="EW91" s="283">
        <v>21.87</v>
      </c>
      <c r="EX91" s="284">
        <v>21.72</v>
      </c>
      <c r="EY91" s="286">
        <v>22.59</v>
      </c>
      <c r="EZ91" s="615">
        <v>22.32</v>
      </c>
      <c r="FA91" s="288">
        <v>22.16</v>
      </c>
      <c r="FB91" s="289">
        <v>24.158499999999982</v>
      </c>
      <c r="FC91" s="290">
        <v>25.014999999999976</v>
      </c>
      <c r="FD91" s="291">
        <v>25.19</v>
      </c>
      <c r="FE91" s="292">
        <v>25.42</v>
      </c>
      <c r="FF91" s="293"/>
      <c r="FG91" s="292"/>
      <c r="FH91" s="295"/>
      <c r="FI91" s="296"/>
      <c r="FJ91" s="297"/>
      <c r="FK91" s="298"/>
      <c r="FL91" s="299"/>
      <c r="FM91" s="300"/>
      <c r="FN91" s="301"/>
      <c r="FO91" s="303"/>
      <c r="FP91" s="304"/>
      <c r="FQ91" s="305"/>
      <c r="FR91" s="306"/>
      <c r="FS91" s="307"/>
      <c r="FT91" s="309"/>
      <c r="FU91" s="309"/>
      <c r="FV91" s="310"/>
      <c r="FW91" s="309"/>
      <c r="FX91" s="309"/>
      <c r="FY91" s="313"/>
      <c r="FZ91" s="316"/>
      <c r="GA91" s="316"/>
      <c r="GB91" s="317"/>
      <c r="GC91" s="319"/>
      <c r="GD91" s="319"/>
      <c r="GE91" s="320"/>
      <c r="GF91" s="321"/>
      <c r="GG91" s="323"/>
      <c r="GH91" s="325"/>
      <c r="GI91" s="326"/>
      <c r="GJ91" s="323"/>
      <c r="GK91" s="323"/>
      <c r="GL91" s="323"/>
      <c r="GM91" s="323"/>
      <c r="GN91" s="323"/>
      <c r="GO91" s="323"/>
      <c r="GP91" s="323"/>
      <c r="GQ91" s="321"/>
      <c r="GR91" s="321"/>
      <c r="GS91" s="334"/>
      <c r="GT91" s="336"/>
      <c r="GU91" s="347"/>
      <c r="GV91" s="347"/>
      <c r="GW91" s="347"/>
      <c r="GX91" s="347"/>
      <c r="GY91" s="352"/>
      <c r="GZ91" s="352"/>
      <c r="HA91" s="352"/>
      <c r="HB91" s="352"/>
      <c r="HC91" s="352"/>
      <c r="HD91" s="355"/>
      <c r="HE91" s="359"/>
      <c r="HF91" s="352"/>
      <c r="HG91" s="364"/>
      <c r="HH91" s="369"/>
      <c r="HI91" s="373"/>
      <c r="HJ91" s="375"/>
      <c r="HK91" s="352"/>
      <c r="HL91" s="352"/>
      <c r="HM91" s="352"/>
      <c r="HN91" s="352"/>
      <c r="HO91" s="386"/>
      <c r="HP91" s="390"/>
      <c r="HQ91" s="392"/>
      <c r="HR91" s="395"/>
      <c r="HS91" s="396"/>
      <c r="HT91" s="399"/>
      <c r="HU91" s="390"/>
      <c r="HV91" s="390"/>
      <c r="HW91" s="390"/>
      <c r="HX91" s="390"/>
      <c r="HY91" s="402"/>
      <c r="HZ91" s="404"/>
      <c r="IA91" s="390"/>
      <c r="IB91" s="390"/>
      <c r="IC91" s="390"/>
      <c r="ID91" s="390"/>
      <c r="IE91" s="409"/>
      <c r="IF91" s="413"/>
      <c r="IG91" s="415"/>
      <c r="IH91" s="418"/>
      <c r="II91" s="420"/>
      <c r="IJ91" s="422"/>
      <c r="IK91" s="425"/>
      <c r="IL91" s="427"/>
      <c r="IM91" s="428"/>
      <c r="IN91" s="429"/>
      <c r="IO91" s="431"/>
      <c r="IP91" s="433"/>
      <c r="IQ91" s="434"/>
      <c r="IR91" s="435"/>
      <c r="IS91" s="436"/>
      <c r="IT91" s="437"/>
      <c r="IU91" s="437"/>
      <c r="IV91" s="437"/>
      <c r="IW91" s="437"/>
      <c r="IX91" s="437"/>
      <c r="IY91" s="437"/>
      <c r="IZ91" s="437"/>
      <c r="JA91" s="437"/>
      <c r="JB91" s="437"/>
      <c r="JC91" s="437"/>
      <c r="JD91" s="437"/>
    </row>
    <row r="92" spans="1:264" s="92" customFormat="1" ht="14.1" customHeight="1">
      <c r="A92" s="111">
        <v>-40.5</v>
      </c>
      <c r="B92" s="110">
        <v>28.83</v>
      </c>
      <c r="C92" s="110">
        <f t="shared" si="24"/>
        <v>0.26000000000000156</v>
      </c>
      <c r="D92" s="110">
        <v>29.09</v>
      </c>
      <c r="E92" s="110">
        <f t="shared" si="25"/>
        <v>6.5000000000000391E-2</v>
      </c>
      <c r="F92" s="219"/>
      <c r="G92" s="220"/>
      <c r="H92" s="220"/>
      <c r="I92" s="221"/>
      <c r="N92" s="590">
        <f t="shared" si="26"/>
        <v>28.83</v>
      </c>
      <c r="O92" s="100">
        <v>44.5</v>
      </c>
      <c r="P92" s="103">
        <v>2.02</v>
      </c>
      <c r="Q92" s="103">
        <v>-1.51</v>
      </c>
      <c r="R92" s="103">
        <f t="shared" si="23"/>
        <v>0.51</v>
      </c>
      <c r="S92" s="104">
        <v>1.56</v>
      </c>
      <c r="T92" s="104">
        <v>-0.14000000000000001</v>
      </c>
      <c r="U92" s="105">
        <f t="shared" si="27"/>
        <v>1.42</v>
      </c>
      <c r="V92" s="103">
        <f t="shared" si="31"/>
        <v>1.7650000000000001</v>
      </c>
      <c r="W92" s="103">
        <f t="shared" si="32"/>
        <v>0.85000000000000009</v>
      </c>
      <c r="X92" s="103">
        <f t="shared" si="28"/>
        <v>8.6200000000000134</v>
      </c>
      <c r="Y92" s="103">
        <f t="shared" si="29"/>
        <v>32.109999999999985</v>
      </c>
      <c r="Z92" s="103">
        <f t="shared" si="30"/>
        <v>23.489999999999974</v>
      </c>
      <c r="AA92" s="103">
        <f t="shared" si="19"/>
        <v>23.489999999999974</v>
      </c>
      <c r="AB92" s="590">
        <v>23.65</v>
      </c>
      <c r="AC92" s="92">
        <f t="shared" si="20"/>
        <v>0.16000000000002501</v>
      </c>
      <c r="AF92" s="470">
        <v>-8.4400000000000261</v>
      </c>
      <c r="AG92" s="149">
        <v>-4.6367500000000197</v>
      </c>
      <c r="AH92" s="149">
        <v>-2.7697000000000167</v>
      </c>
      <c r="AI92" s="149">
        <v>-1.5250000000000146</v>
      </c>
      <c r="AJ92" s="149">
        <v>-1.6</v>
      </c>
      <c r="AK92" s="149">
        <v>-1.68</v>
      </c>
      <c r="AL92" s="149">
        <v>-1.75</v>
      </c>
      <c r="AM92" s="149">
        <v>-1.8</v>
      </c>
      <c r="AN92" s="149">
        <v>-0.88000000000000611</v>
      </c>
      <c r="AO92" s="149">
        <v>-2.3600000000000065</v>
      </c>
      <c r="AP92" s="149">
        <v>-2.48</v>
      </c>
      <c r="AQ92" s="149">
        <v>-1.5700000000000032</v>
      </c>
      <c r="AR92" s="149">
        <v>-0.95575000000000532</v>
      </c>
      <c r="AS92" s="149">
        <v>-0.54283750000000675</v>
      </c>
      <c r="AT92" s="149">
        <v>-0.20500000000000806</v>
      </c>
      <c r="AU92" s="149">
        <v>-0.21</v>
      </c>
      <c r="AV92" s="149">
        <v>-0.22</v>
      </c>
      <c r="AW92" s="149">
        <v>-0.21</v>
      </c>
      <c r="AX92" s="149">
        <v>-0.22</v>
      </c>
      <c r="AY92" s="149">
        <v>-0.23</v>
      </c>
      <c r="AZ92" s="149">
        <v>-0.24</v>
      </c>
      <c r="BA92" s="149">
        <v>-0.73350000000000581</v>
      </c>
      <c r="BB92" s="149">
        <v>2.1699999999999893</v>
      </c>
      <c r="BC92" s="149">
        <v>2.2999999999999998</v>
      </c>
      <c r="BD92" s="149">
        <v>2.37</v>
      </c>
      <c r="BE92" s="149">
        <v>2.4548000000000001</v>
      </c>
      <c r="BF92" s="149">
        <v>4.0089199999999927</v>
      </c>
      <c r="BG92" s="149">
        <v>5.0449999999999875</v>
      </c>
      <c r="BH92" s="149">
        <v>5.2</v>
      </c>
      <c r="BI92" s="149">
        <v>5.33</v>
      </c>
      <c r="BJ92" s="149">
        <v>5.44</v>
      </c>
      <c r="BK92" s="502">
        <v>5.631250000000013</v>
      </c>
      <c r="BL92" s="149">
        <v>5.57</v>
      </c>
      <c r="BM92" s="149">
        <v>5.8887500000000204</v>
      </c>
      <c r="BN92" s="149">
        <v>5.9799999999999862</v>
      </c>
      <c r="BO92" s="149">
        <v>6.16</v>
      </c>
      <c r="BP92" s="149">
        <v>6.33</v>
      </c>
      <c r="BQ92" s="149">
        <v>4.4349999999999863</v>
      </c>
      <c r="BR92" s="149">
        <v>4.5199999999999996</v>
      </c>
      <c r="BS92" s="149">
        <v>4.57</v>
      </c>
      <c r="BT92" s="149">
        <v>4.68</v>
      </c>
      <c r="BU92" s="517">
        <v>4.5431999999999997</v>
      </c>
      <c r="BV92" s="149">
        <v>4.5</v>
      </c>
      <c r="BW92" s="149">
        <v>4.46</v>
      </c>
      <c r="BX92" s="149">
        <v>4.53</v>
      </c>
      <c r="BY92" s="149">
        <v>4.57</v>
      </c>
      <c r="BZ92" s="149">
        <v>4.95</v>
      </c>
      <c r="CA92" s="149">
        <v>5.1249999999999769</v>
      </c>
      <c r="CB92" s="149">
        <v>5.24</v>
      </c>
      <c r="CC92" s="149">
        <v>5.34</v>
      </c>
      <c r="CD92" s="149">
        <v>5.19</v>
      </c>
      <c r="CE92" s="149">
        <v>6.0399999999999956</v>
      </c>
      <c r="CF92" s="149">
        <v>6.12</v>
      </c>
      <c r="CG92" s="149">
        <v>6.22</v>
      </c>
      <c r="CH92" s="149">
        <v>6.34</v>
      </c>
      <c r="CI92" s="149">
        <v>9.5349999999999806</v>
      </c>
      <c r="CJ92" s="149">
        <v>9.82</v>
      </c>
      <c r="CK92" s="149">
        <v>9.2049999999999716</v>
      </c>
      <c r="CL92" s="149">
        <v>9.7299999999999702</v>
      </c>
      <c r="CM92" s="149">
        <v>9.3199999999999914</v>
      </c>
      <c r="CN92" s="149">
        <v>9.42</v>
      </c>
      <c r="CO92" s="541">
        <v>9.61</v>
      </c>
      <c r="CP92" s="541">
        <v>9.5648999999999997</v>
      </c>
      <c r="CQ92" s="541">
        <v>9.67</v>
      </c>
      <c r="CR92" s="541">
        <v>9.77</v>
      </c>
      <c r="CS92" s="548">
        <v>9.84</v>
      </c>
      <c r="CT92" s="541">
        <v>9.9960000000000022</v>
      </c>
      <c r="CU92" s="541">
        <v>10.08</v>
      </c>
      <c r="CV92" s="541">
        <v>10.130000000000001</v>
      </c>
      <c r="CW92" s="541">
        <v>10.108000000000001</v>
      </c>
      <c r="CX92" s="541">
        <v>12.289950000000005</v>
      </c>
      <c r="CY92" s="541">
        <v>12.675000000000006</v>
      </c>
      <c r="CZ92" s="541">
        <v>12.93</v>
      </c>
      <c r="DA92" s="541">
        <v>14.204999999999993</v>
      </c>
      <c r="DB92" s="541">
        <v>14.46</v>
      </c>
      <c r="DC92" s="541">
        <v>15.394999999999987</v>
      </c>
      <c r="DD92" s="541">
        <v>15.56</v>
      </c>
      <c r="DE92" s="541">
        <v>15.204999999999982</v>
      </c>
      <c r="DF92" s="541">
        <v>15.36</v>
      </c>
      <c r="DG92" s="541">
        <v>15.53</v>
      </c>
      <c r="DH92" s="541">
        <v>15.822500000000014</v>
      </c>
      <c r="DI92" s="541">
        <v>15.98</v>
      </c>
      <c r="DJ92" s="541">
        <v>18.174999999999997</v>
      </c>
      <c r="DK92" s="541">
        <v>18.72</v>
      </c>
      <c r="DL92" s="541">
        <v>19</v>
      </c>
      <c r="DM92" s="149">
        <v>19.468999999999998</v>
      </c>
      <c r="DN92" s="149">
        <v>19.810699999999997</v>
      </c>
      <c r="DO92" s="149">
        <v>20.25</v>
      </c>
      <c r="DP92" s="149">
        <v>19.52</v>
      </c>
      <c r="DQ92" s="149">
        <v>20.190000000000001</v>
      </c>
      <c r="DR92" s="149">
        <v>20.83</v>
      </c>
      <c r="DS92" s="149">
        <v>18.510000000000002</v>
      </c>
      <c r="DT92" s="149">
        <v>17.254999999999995</v>
      </c>
      <c r="DU92" s="574">
        <v>17.36</v>
      </c>
      <c r="DV92" s="149">
        <v>17.53</v>
      </c>
      <c r="DW92" s="149">
        <v>17.71</v>
      </c>
      <c r="DX92" s="149">
        <v>17.997999999999998</v>
      </c>
      <c r="DY92" s="149">
        <v>18.266799999999996</v>
      </c>
      <c r="DZ92" s="149">
        <v>18.488559999999996</v>
      </c>
      <c r="EA92" s="149">
        <v>19.534999999999982</v>
      </c>
      <c r="EB92" s="149">
        <v>19.34</v>
      </c>
      <c r="EC92" s="149">
        <v>19.57</v>
      </c>
      <c r="ED92" s="149">
        <v>19.79</v>
      </c>
      <c r="EE92" s="149">
        <v>19.97</v>
      </c>
      <c r="EF92" s="149">
        <v>20.09</v>
      </c>
      <c r="EG92" s="149">
        <v>19.93</v>
      </c>
      <c r="EH92" s="149">
        <v>20.774999999999991</v>
      </c>
      <c r="EI92" s="149">
        <v>21.09</v>
      </c>
      <c r="EJ92" s="593">
        <v>21.3</v>
      </c>
      <c r="EK92" s="594">
        <v>21.45</v>
      </c>
      <c r="EL92" s="149">
        <v>21.24</v>
      </c>
      <c r="EM92" s="596">
        <v>21.39</v>
      </c>
      <c r="EN92" s="597">
        <v>21.71</v>
      </c>
      <c r="EO92" s="149">
        <v>21.56</v>
      </c>
      <c r="EP92" s="600">
        <v>21.68</v>
      </c>
      <c r="EQ92" s="601">
        <v>21.46</v>
      </c>
      <c r="ER92" s="602">
        <v>21.59</v>
      </c>
      <c r="ES92" s="149">
        <v>21.25</v>
      </c>
      <c r="ET92" s="149">
        <v>21.04</v>
      </c>
      <c r="EU92" s="149">
        <v>21.29</v>
      </c>
      <c r="EV92" s="149">
        <v>21.1</v>
      </c>
      <c r="EW92" s="283">
        <v>21.31</v>
      </c>
      <c r="EX92" s="284">
        <v>21.16</v>
      </c>
      <c r="EY92" s="286">
        <v>22.01</v>
      </c>
      <c r="EZ92" s="615">
        <v>21.75</v>
      </c>
      <c r="FA92" s="288">
        <v>21.6</v>
      </c>
      <c r="FB92" s="289">
        <v>23.56349999999998</v>
      </c>
      <c r="FC92" s="290">
        <v>24.404999999999973</v>
      </c>
      <c r="FD92" s="291">
        <v>24.58</v>
      </c>
      <c r="FE92" s="292">
        <v>24.8</v>
      </c>
      <c r="FF92" s="293"/>
      <c r="FG92" s="292"/>
      <c r="FH92" s="295"/>
      <c r="FI92" s="296"/>
      <c r="FJ92" s="297"/>
      <c r="FK92" s="298"/>
      <c r="FL92" s="299"/>
      <c r="FM92" s="300"/>
      <c r="FN92" s="301"/>
      <c r="FO92" s="303"/>
      <c r="FP92" s="304"/>
      <c r="FQ92" s="305"/>
      <c r="FR92" s="306"/>
      <c r="FS92" s="307"/>
      <c r="FT92" s="309"/>
      <c r="FU92" s="309"/>
      <c r="FV92" s="310"/>
      <c r="FW92" s="309"/>
      <c r="FX92" s="309"/>
      <c r="FY92" s="313"/>
      <c r="FZ92" s="316"/>
      <c r="GA92" s="316"/>
      <c r="GB92" s="317"/>
      <c r="GC92" s="319"/>
      <c r="GD92" s="319"/>
      <c r="GE92" s="320"/>
      <c r="GF92" s="321"/>
      <c r="GG92" s="323"/>
      <c r="GH92" s="325"/>
      <c r="GI92" s="326"/>
      <c r="GJ92" s="323"/>
      <c r="GK92" s="323"/>
      <c r="GL92" s="323"/>
      <c r="GM92" s="323"/>
      <c r="GN92" s="323"/>
      <c r="GO92" s="323"/>
      <c r="GP92" s="323"/>
      <c r="GQ92" s="321"/>
      <c r="GR92" s="321"/>
      <c r="GS92" s="334"/>
      <c r="GT92" s="336"/>
      <c r="GU92" s="347"/>
      <c r="GV92" s="347"/>
      <c r="GW92" s="347"/>
      <c r="GX92" s="347"/>
      <c r="GY92" s="352"/>
      <c r="GZ92" s="352"/>
      <c r="HA92" s="352"/>
      <c r="HB92" s="352"/>
      <c r="HC92" s="352"/>
      <c r="HD92" s="355"/>
      <c r="HE92" s="359"/>
      <c r="HF92" s="352"/>
      <c r="HG92" s="364"/>
      <c r="HH92" s="369"/>
      <c r="HI92" s="373"/>
      <c r="HJ92" s="375"/>
      <c r="HK92" s="352"/>
      <c r="HL92" s="352"/>
      <c r="HM92" s="352"/>
      <c r="HN92" s="352"/>
      <c r="HO92" s="386"/>
      <c r="HP92" s="390"/>
      <c r="HQ92" s="392"/>
      <c r="HR92" s="395"/>
      <c r="HS92" s="396"/>
      <c r="HT92" s="399"/>
      <c r="HU92" s="390"/>
      <c r="HV92" s="390"/>
      <c r="HW92" s="390"/>
      <c r="HX92" s="390"/>
      <c r="HY92" s="402"/>
      <c r="HZ92" s="404"/>
      <c r="IA92" s="390"/>
      <c r="IB92" s="390"/>
      <c r="IC92" s="390"/>
      <c r="ID92" s="390"/>
      <c r="IE92" s="409"/>
      <c r="IF92" s="413"/>
      <c r="IG92" s="415"/>
      <c r="IH92" s="418"/>
      <c r="II92" s="420"/>
      <c r="IJ92" s="422"/>
      <c r="IK92" s="425"/>
      <c r="IL92" s="427"/>
      <c r="IM92" s="428"/>
      <c r="IN92" s="429"/>
      <c r="IO92" s="431"/>
      <c r="IP92" s="433"/>
      <c r="IQ92" s="434"/>
      <c r="IR92" s="435"/>
      <c r="IS92" s="436"/>
      <c r="IT92" s="437"/>
      <c r="IU92" s="437"/>
      <c r="IV92" s="437"/>
      <c r="IW92" s="437"/>
      <c r="IX92" s="437"/>
      <c r="IY92" s="437"/>
      <c r="IZ92" s="437"/>
      <c r="JA92" s="437"/>
      <c r="JB92" s="437"/>
      <c r="JC92" s="437"/>
      <c r="JD92" s="437"/>
    </row>
    <row r="93" spans="1:264" s="92" customFormat="1" ht="14.1" customHeight="1">
      <c r="A93" s="111">
        <v>-41</v>
      </c>
      <c r="B93" s="110">
        <v>28.29</v>
      </c>
      <c r="C93" s="110">
        <f t="shared" si="24"/>
        <v>0.25</v>
      </c>
      <c r="D93" s="110">
        <v>28.54</v>
      </c>
      <c r="E93" s="110">
        <f t="shared" si="25"/>
        <v>6.25E-2</v>
      </c>
      <c r="F93" s="219"/>
      <c r="G93" s="220"/>
      <c r="H93" s="220"/>
      <c r="I93" s="221"/>
      <c r="N93" s="590">
        <f t="shared" si="26"/>
        <v>28.29</v>
      </c>
      <c r="O93" s="100">
        <v>45</v>
      </c>
      <c r="P93" s="103">
        <v>2.92</v>
      </c>
      <c r="Q93" s="103">
        <v>-1.46</v>
      </c>
      <c r="R93" s="103">
        <f t="shared" si="23"/>
        <v>1.46</v>
      </c>
      <c r="S93" s="104">
        <v>2.29</v>
      </c>
      <c r="T93" s="104">
        <v>-0.83</v>
      </c>
      <c r="U93" s="105">
        <f t="shared" si="27"/>
        <v>1.46</v>
      </c>
      <c r="V93" s="103">
        <f t="shared" si="31"/>
        <v>2.19</v>
      </c>
      <c r="W93" s="103">
        <f t="shared" si="32"/>
        <v>1.56</v>
      </c>
      <c r="X93" s="103">
        <f t="shared" si="28"/>
        <v>10.810000000000013</v>
      </c>
      <c r="Y93" s="103">
        <f t="shared" si="29"/>
        <v>33.669999999999987</v>
      </c>
      <c r="Z93" s="103">
        <f t="shared" si="30"/>
        <v>22.859999999999975</v>
      </c>
      <c r="AA93" s="103">
        <f t="shared" si="19"/>
        <v>22.859999999999975</v>
      </c>
      <c r="AB93" s="590">
        <v>23.02</v>
      </c>
      <c r="AC93" s="92">
        <f t="shared" si="20"/>
        <v>0.16000000000002501</v>
      </c>
      <c r="AF93" s="470">
        <v>-8.4900000000000251</v>
      </c>
      <c r="AG93" s="149">
        <v>-4.9260000000000197</v>
      </c>
      <c r="AH93" s="149">
        <v>-3.176400000000017</v>
      </c>
      <c r="AI93" s="149">
        <v>-2.0100000000000149</v>
      </c>
      <c r="AJ93" s="149">
        <v>-2.11</v>
      </c>
      <c r="AK93" s="149">
        <v>-2.2200000000000002</v>
      </c>
      <c r="AL93" s="149">
        <v>-2.31</v>
      </c>
      <c r="AM93" s="149">
        <v>-2.38</v>
      </c>
      <c r="AN93" s="149">
        <v>-1.2800000000000065</v>
      </c>
      <c r="AO93" s="149">
        <v>-2.7500000000000071</v>
      </c>
      <c r="AP93" s="149">
        <v>-2.89</v>
      </c>
      <c r="AQ93" s="149">
        <v>-1.9860000000000035</v>
      </c>
      <c r="AR93" s="149">
        <v>-1.3758000000000059</v>
      </c>
      <c r="AS93" s="149">
        <v>-0.96561000000000741</v>
      </c>
      <c r="AT93" s="149">
        <v>-0.63000000000000878</v>
      </c>
      <c r="AU93" s="149">
        <v>-0.65</v>
      </c>
      <c r="AV93" s="149">
        <v>-0.68</v>
      </c>
      <c r="AW93" s="149">
        <v>-0.66</v>
      </c>
      <c r="AX93" s="149">
        <v>-0.69</v>
      </c>
      <c r="AY93" s="149">
        <v>-0.71</v>
      </c>
      <c r="AZ93" s="149">
        <v>-0.74</v>
      </c>
      <c r="BA93" s="149">
        <v>-1.245500000000006</v>
      </c>
      <c r="BB93" s="149">
        <v>1.7499999999999893</v>
      </c>
      <c r="BC93" s="149">
        <v>1.85</v>
      </c>
      <c r="BD93" s="149">
        <v>1.91</v>
      </c>
      <c r="BE93" s="149">
        <v>1.9842</v>
      </c>
      <c r="BF93" s="149">
        <v>3.4756799999999917</v>
      </c>
      <c r="BG93" s="149">
        <v>4.4699999999999864</v>
      </c>
      <c r="BH93" s="149">
        <v>4.5999999999999996</v>
      </c>
      <c r="BI93" s="149">
        <v>4.72</v>
      </c>
      <c r="BJ93" s="149">
        <v>4.8099999999999996</v>
      </c>
      <c r="BK93" s="502">
        <v>4.9832500000000115</v>
      </c>
      <c r="BL93" s="149">
        <v>4.93</v>
      </c>
      <c r="BM93" s="149">
        <v>5.2187500000000195</v>
      </c>
      <c r="BN93" s="149">
        <v>5.3449999999999864</v>
      </c>
      <c r="BO93" s="149">
        <v>5.51</v>
      </c>
      <c r="BP93" s="149">
        <v>5.66</v>
      </c>
      <c r="BQ93" s="149">
        <v>3.7899999999999849</v>
      </c>
      <c r="BR93" s="149">
        <v>3.87</v>
      </c>
      <c r="BS93" s="149">
        <v>3.91</v>
      </c>
      <c r="BT93" s="149">
        <v>4.01</v>
      </c>
      <c r="BU93" s="517">
        <v>3.8635999999999999</v>
      </c>
      <c r="BV93" s="149">
        <v>3.82</v>
      </c>
      <c r="BW93" s="149">
        <v>3.78</v>
      </c>
      <c r="BX93" s="149">
        <v>3.84</v>
      </c>
      <c r="BY93" s="149">
        <v>3.87</v>
      </c>
      <c r="BZ93" s="149">
        <v>4.3099999999999996</v>
      </c>
      <c r="CA93" s="149">
        <v>4.5099999999999767</v>
      </c>
      <c r="CB93" s="149">
        <v>4.6100000000000003</v>
      </c>
      <c r="CC93" s="149">
        <v>4.7</v>
      </c>
      <c r="CD93" s="149">
        <v>4.57</v>
      </c>
      <c r="CE93" s="149">
        <v>5.3799999999999955</v>
      </c>
      <c r="CF93" s="149">
        <v>5.46</v>
      </c>
      <c r="CG93" s="149">
        <v>5.55</v>
      </c>
      <c r="CH93" s="149">
        <v>5.66</v>
      </c>
      <c r="CI93" s="149">
        <v>8.7499999999999805</v>
      </c>
      <c r="CJ93" s="149">
        <v>9.01</v>
      </c>
      <c r="CK93" s="149">
        <v>8.3899999999999704</v>
      </c>
      <c r="CL93" s="149">
        <v>8.8774999999999711</v>
      </c>
      <c r="CM93" s="149">
        <v>8.5699999999999914</v>
      </c>
      <c r="CN93" s="149">
        <v>8.66</v>
      </c>
      <c r="CO93" s="541">
        <v>8.83</v>
      </c>
      <c r="CP93" s="541">
        <v>8.7644000000000002</v>
      </c>
      <c r="CQ93" s="541">
        <v>8.86</v>
      </c>
      <c r="CR93" s="541">
        <v>8.9499999999999993</v>
      </c>
      <c r="CS93" s="548">
        <v>9.01</v>
      </c>
      <c r="CT93" s="541">
        <v>9.142000000000003</v>
      </c>
      <c r="CU93" s="541">
        <v>9.2200000000000006</v>
      </c>
      <c r="CV93" s="541">
        <v>9.27</v>
      </c>
      <c r="CW93" s="541">
        <v>9.2379999999999995</v>
      </c>
      <c r="CX93" s="541">
        <v>11.411450000000006</v>
      </c>
      <c r="CY93" s="541">
        <v>11.795000000000007</v>
      </c>
      <c r="CZ93" s="541">
        <v>12.03</v>
      </c>
      <c r="DA93" s="541">
        <v>13.379999999999994</v>
      </c>
      <c r="DB93" s="541">
        <v>13.62</v>
      </c>
      <c r="DC93" s="541">
        <v>14.134999999999986</v>
      </c>
      <c r="DD93" s="541">
        <v>14.29</v>
      </c>
      <c r="DE93" s="541">
        <v>14.26999999999998</v>
      </c>
      <c r="DF93" s="541">
        <v>14.41</v>
      </c>
      <c r="DG93" s="541">
        <v>14.57</v>
      </c>
      <c r="DH93" s="541">
        <v>14.840000000000018</v>
      </c>
      <c r="DI93" s="541">
        <v>14.99</v>
      </c>
      <c r="DJ93" s="541">
        <v>17.244999999999997</v>
      </c>
      <c r="DK93" s="541">
        <v>17.760000000000002</v>
      </c>
      <c r="DL93" s="541">
        <v>18.03</v>
      </c>
      <c r="DM93" s="149">
        <v>18.457000000000001</v>
      </c>
      <c r="DN93" s="149">
        <v>18.7681</v>
      </c>
      <c r="DO93" s="149">
        <v>19.18</v>
      </c>
      <c r="DP93" s="149">
        <v>18.510000000000002</v>
      </c>
      <c r="DQ93" s="149">
        <v>19.13</v>
      </c>
      <c r="DR93" s="149">
        <v>19.72</v>
      </c>
      <c r="DS93" s="149">
        <v>17.53</v>
      </c>
      <c r="DT93" s="149">
        <v>16.344999999999999</v>
      </c>
      <c r="DU93" s="574">
        <v>16.440000000000001</v>
      </c>
      <c r="DV93" s="149">
        <v>16.600000000000001</v>
      </c>
      <c r="DW93" s="149">
        <v>16.77</v>
      </c>
      <c r="DX93" s="149">
        <v>17.068499999999997</v>
      </c>
      <c r="DY93" s="149">
        <v>17.347099999999994</v>
      </c>
      <c r="DZ93" s="149">
        <v>17.576944999999995</v>
      </c>
      <c r="EA93" s="149">
        <v>18.644999999999982</v>
      </c>
      <c r="EB93" s="149">
        <v>18.46</v>
      </c>
      <c r="EC93" s="149">
        <v>18.68</v>
      </c>
      <c r="ED93" s="149">
        <v>18.89</v>
      </c>
      <c r="EE93" s="149">
        <v>19.059999999999999</v>
      </c>
      <c r="EF93" s="149">
        <v>19.170000000000002</v>
      </c>
      <c r="EG93" s="149">
        <v>19.02</v>
      </c>
      <c r="EH93" s="149">
        <v>19.85499999999999</v>
      </c>
      <c r="EI93" s="149">
        <v>20.149999999999999</v>
      </c>
      <c r="EJ93" s="593">
        <v>20.350000000000001</v>
      </c>
      <c r="EK93" s="594">
        <v>20.49</v>
      </c>
      <c r="EL93" s="149">
        <v>20.29</v>
      </c>
      <c r="EM93" s="596">
        <v>20.43</v>
      </c>
      <c r="EN93" s="597">
        <v>20.74</v>
      </c>
      <c r="EO93" s="149">
        <v>20.59</v>
      </c>
      <c r="EP93" s="600">
        <v>20.7</v>
      </c>
      <c r="EQ93" s="601">
        <v>20.49</v>
      </c>
      <c r="ER93" s="602">
        <v>20.61</v>
      </c>
      <c r="ES93" s="149">
        <v>20.29</v>
      </c>
      <c r="ET93" s="149">
        <v>20.09</v>
      </c>
      <c r="EU93" s="149">
        <v>20.329999999999998</v>
      </c>
      <c r="EV93" s="149">
        <v>20.149999999999999</v>
      </c>
      <c r="EW93" s="283">
        <v>20.350000000000001</v>
      </c>
      <c r="EX93" s="284">
        <v>20.21</v>
      </c>
      <c r="EY93" s="286">
        <v>21.02</v>
      </c>
      <c r="EZ93" s="615">
        <v>20.77</v>
      </c>
      <c r="FA93" s="288">
        <v>20.62</v>
      </c>
      <c r="FB93" s="289">
        <v>22.628999999999984</v>
      </c>
      <c r="FC93" s="290">
        <v>23.489999999999974</v>
      </c>
      <c r="FD93" s="291">
        <v>23.65</v>
      </c>
      <c r="FE93" s="292">
        <v>23.86</v>
      </c>
      <c r="FF93" s="293"/>
      <c r="FG93" s="292"/>
      <c r="FH93" s="295"/>
      <c r="FI93" s="296"/>
      <c r="FJ93" s="297"/>
      <c r="FK93" s="298"/>
      <c r="FL93" s="299"/>
      <c r="FM93" s="300"/>
      <c r="FN93" s="301"/>
      <c r="FO93" s="303"/>
      <c r="FP93" s="304"/>
      <c r="FQ93" s="305"/>
      <c r="FR93" s="306"/>
      <c r="FS93" s="307"/>
      <c r="FT93" s="309"/>
      <c r="FU93" s="309"/>
      <c r="FV93" s="310"/>
      <c r="FW93" s="309"/>
      <c r="FX93" s="309"/>
      <c r="FY93" s="313"/>
      <c r="FZ93" s="316"/>
      <c r="GA93" s="316"/>
      <c r="GB93" s="317"/>
      <c r="GC93" s="319"/>
      <c r="GD93" s="319"/>
      <c r="GE93" s="320"/>
      <c r="GF93" s="321"/>
      <c r="GG93" s="323"/>
      <c r="GH93" s="325"/>
      <c r="GI93" s="326"/>
      <c r="GJ93" s="323"/>
      <c r="GK93" s="323"/>
      <c r="GL93" s="323"/>
      <c r="GM93" s="323"/>
      <c r="GN93" s="323"/>
      <c r="GO93" s="323"/>
      <c r="GP93" s="323"/>
      <c r="GQ93" s="321"/>
      <c r="GR93" s="321"/>
      <c r="GS93" s="334"/>
      <c r="GT93" s="336"/>
      <c r="GU93" s="347"/>
      <c r="GV93" s="347"/>
      <c r="GW93" s="347"/>
      <c r="GX93" s="347"/>
      <c r="GY93" s="352"/>
      <c r="GZ93" s="352"/>
      <c r="HA93" s="352"/>
      <c r="HB93" s="352"/>
      <c r="HC93" s="352"/>
      <c r="HD93" s="355"/>
      <c r="HE93" s="359"/>
      <c r="HF93" s="352"/>
      <c r="HG93" s="364"/>
      <c r="HH93" s="369"/>
      <c r="HI93" s="373"/>
      <c r="HJ93" s="375"/>
      <c r="HK93" s="352"/>
      <c r="HL93" s="352"/>
      <c r="HM93" s="352"/>
      <c r="HN93" s="352"/>
      <c r="HO93" s="386"/>
      <c r="HP93" s="390"/>
      <c r="HQ93" s="392"/>
      <c r="HR93" s="395"/>
      <c r="HS93" s="396"/>
      <c r="HT93" s="399"/>
      <c r="HU93" s="390"/>
      <c r="HV93" s="390"/>
      <c r="HW93" s="390"/>
      <c r="HX93" s="390"/>
      <c r="HY93" s="402"/>
      <c r="HZ93" s="404"/>
      <c r="IA93" s="390"/>
      <c r="IB93" s="390"/>
      <c r="IC93" s="390"/>
      <c r="ID93" s="390"/>
      <c r="IE93" s="409"/>
      <c r="IF93" s="413"/>
      <c r="IG93" s="415"/>
      <c r="IH93" s="418"/>
      <c r="II93" s="420"/>
      <c r="IJ93" s="422"/>
      <c r="IK93" s="425"/>
      <c r="IL93" s="427"/>
      <c r="IM93" s="428"/>
      <c r="IN93" s="429"/>
      <c r="IO93" s="431"/>
      <c r="IP93" s="433"/>
      <c r="IQ93" s="434"/>
      <c r="IR93" s="435"/>
      <c r="IS93" s="436"/>
      <c r="IT93" s="437"/>
      <c r="IU93" s="437"/>
      <c r="IV93" s="437"/>
      <c r="IW93" s="437"/>
      <c r="IX93" s="437"/>
      <c r="IY93" s="437"/>
      <c r="IZ93" s="437"/>
      <c r="JA93" s="437"/>
      <c r="JB93" s="437"/>
      <c r="JC93" s="437"/>
      <c r="JD93" s="437"/>
    </row>
    <row r="94" spans="1:264" s="92" customFormat="1" ht="14.1" customHeight="1">
      <c r="A94" s="111">
        <v>-41.5</v>
      </c>
      <c r="B94" s="110">
        <v>27.64</v>
      </c>
      <c r="C94" s="110">
        <f t="shared" si="24"/>
        <v>0.25</v>
      </c>
      <c r="D94" s="110">
        <v>27.89</v>
      </c>
      <c r="E94" s="110">
        <f t="shared" si="25"/>
        <v>6.25E-2</v>
      </c>
      <c r="F94" s="219"/>
      <c r="G94" s="220"/>
      <c r="H94" s="220"/>
      <c r="I94" s="221"/>
      <c r="N94" s="590">
        <f t="shared" si="26"/>
        <v>27.64</v>
      </c>
      <c r="O94" s="100">
        <v>45.5</v>
      </c>
      <c r="P94" s="103">
        <v>3.57</v>
      </c>
      <c r="Q94" s="103">
        <v>-2.2200000000000002</v>
      </c>
      <c r="R94" s="103">
        <f t="shared" si="23"/>
        <v>1.3499999999999996</v>
      </c>
      <c r="S94" s="104">
        <v>2.82</v>
      </c>
      <c r="T94" s="104">
        <v>-1.56</v>
      </c>
      <c r="U94" s="105">
        <f t="shared" si="27"/>
        <v>1.2599999999999998</v>
      </c>
      <c r="V94" s="103">
        <f t="shared" si="31"/>
        <v>2.895</v>
      </c>
      <c r="W94" s="103">
        <f t="shared" si="32"/>
        <v>2.19</v>
      </c>
      <c r="X94" s="103">
        <f t="shared" si="28"/>
        <v>13.705000000000013</v>
      </c>
      <c r="Y94" s="103">
        <f t="shared" si="29"/>
        <v>35.859999999999985</v>
      </c>
      <c r="Z94" s="103">
        <f t="shared" si="30"/>
        <v>22.154999999999973</v>
      </c>
      <c r="AA94" s="103">
        <f t="shared" si="19"/>
        <v>22.154999999999973</v>
      </c>
      <c r="AB94" s="590">
        <v>22.31</v>
      </c>
      <c r="AC94" s="92">
        <f t="shared" si="20"/>
        <v>0.15500000000002601</v>
      </c>
      <c r="AF94" s="470">
        <v>-8.0450000000000266</v>
      </c>
      <c r="AG94" s="149">
        <v>-4.8027500000000192</v>
      </c>
      <c r="AH94" s="149">
        <v>-3.2111000000000165</v>
      </c>
      <c r="AI94" s="149">
        <v>-2.1500000000000146</v>
      </c>
      <c r="AJ94" s="149">
        <v>-2.2599999999999998</v>
      </c>
      <c r="AK94" s="149">
        <v>-2.37</v>
      </c>
      <c r="AL94" s="149">
        <v>-2.46</v>
      </c>
      <c r="AM94" s="149">
        <v>-2.5299999999999998</v>
      </c>
      <c r="AN94" s="149">
        <v>-1.3350000000000062</v>
      </c>
      <c r="AO94" s="149">
        <v>-2.7250000000000068</v>
      </c>
      <c r="AP94" s="149">
        <v>-2.86</v>
      </c>
      <c r="AQ94" s="149">
        <v>-2.0200000000000031</v>
      </c>
      <c r="AR94" s="149">
        <v>-1.4530000000000056</v>
      </c>
      <c r="AS94" s="149">
        <v>-1.0718500000000073</v>
      </c>
      <c r="AT94" s="149">
        <v>-0.76000000000000867</v>
      </c>
      <c r="AU94" s="149">
        <v>-0.78</v>
      </c>
      <c r="AV94" s="149">
        <v>-0.82</v>
      </c>
      <c r="AW94" s="149">
        <v>-0.8</v>
      </c>
      <c r="AX94" s="149">
        <v>-0.83</v>
      </c>
      <c r="AY94" s="149">
        <v>-0.85</v>
      </c>
      <c r="AZ94" s="149">
        <v>-0.89</v>
      </c>
      <c r="BA94" s="149">
        <v>-1.4045000000000059</v>
      </c>
      <c r="BB94" s="149">
        <v>1.6749999999999901</v>
      </c>
      <c r="BC94" s="149">
        <v>1.78</v>
      </c>
      <c r="BD94" s="149">
        <v>1.83</v>
      </c>
      <c r="BE94" s="149">
        <v>1.8935999999999999</v>
      </c>
      <c r="BF94" s="149">
        <v>3.3104399999999918</v>
      </c>
      <c r="BG94" s="149">
        <v>4.2549999999999866</v>
      </c>
      <c r="BH94" s="149">
        <v>4.38</v>
      </c>
      <c r="BI94" s="149">
        <v>4.49</v>
      </c>
      <c r="BJ94" s="149">
        <v>4.58</v>
      </c>
      <c r="BK94" s="502">
        <v>4.7352500000000122</v>
      </c>
      <c r="BL94" s="149">
        <v>4.6900000000000004</v>
      </c>
      <c r="BM94" s="149">
        <v>4.9487500000000209</v>
      </c>
      <c r="BN94" s="149">
        <v>5.0499999999999865</v>
      </c>
      <c r="BO94" s="149">
        <v>5.2</v>
      </c>
      <c r="BP94" s="149">
        <v>5.35</v>
      </c>
      <c r="BQ94" s="149">
        <v>3.5599999999999845</v>
      </c>
      <c r="BR94" s="149">
        <v>3.63</v>
      </c>
      <c r="BS94" s="149">
        <v>3.67</v>
      </c>
      <c r="BT94" s="149">
        <v>3.76</v>
      </c>
      <c r="BU94" s="517">
        <v>3.6039999999999996</v>
      </c>
      <c r="BV94" s="149">
        <v>3.57</v>
      </c>
      <c r="BW94" s="149">
        <v>3.53</v>
      </c>
      <c r="BX94" s="149">
        <v>3.58</v>
      </c>
      <c r="BY94" s="149">
        <v>3.61</v>
      </c>
      <c r="BZ94" s="149">
        <v>4.05</v>
      </c>
      <c r="CA94" s="149">
        <v>4.2499999999999769</v>
      </c>
      <c r="CB94" s="149">
        <v>4.3499999999999996</v>
      </c>
      <c r="CC94" s="149">
        <v>4.4400000000000004</v>
      </c>
      <c r="CD94" s="149">
        <v>4.3099999999999996</v>
      </c>
      <c r="CE94" s="149">
        <v>5.0299999999999958</v>
      </c>
      <c r="CF94" s="149">
        <v>5.0999999999999996</v>
      </c>
      <c r="CG94" s="149">
        <v>5.18</v>
      </c>
      <c r="CH94" s="149">
        <v>5.28</v>
      </c>
      <c r="CI94" s="149">
        <v>8.31499999999998</v>
      </c>
      <c r="CJ94" s="149">
        <v>8.56</v>
      </c>
      <c r="CK94" s="149">
        <v>7.9199999999999697</v>
      </c>
      <c r="CL94" s="149">
        <v>8.369999999999969</v>
      </c>
      <c r="CM94" s="149">
        <v>8.1399999999999935</v>
      </c>
      <c r="CN94" s="149">
        <v>8.23</v>
      </c>
      <c r="CO94" s="541">
        <v>8.39</v>
      </c>
      <c r="CP94" s="541">
        <v>8.3039000000000005</v>
      </c>
      <c r="CQ94" s="541">
        <v>8.4</v>
      </c>
      <c r="CR94" s="541">
        <v>8.48</v>
      </c>
      <c r="CS94" s="548">
        <v>8.5399999999999991</v>
      </c>
      <c r="CT94" s="541">
        <v>8.66</v>
      </c>
      <c r="CU94" s="541">
        <v>8.73</v>
      </c>
      <c r="CV94" s="541">
        <v>8.77</v>
      </c>
      <c r="CW94" s="541">
        <v>8.7279999999999998</v>
      </c>
      <c r="CX94" s="541">
        <v>10.867450000000007</v>
      </c>
      <c r="CY94" s="541">
        <v>11.245000000000008</v>
      </c>
      <c r="CZ94" s="541">
        <v>11.47</v>
      </c>
      <c r="DA94" s="541">
        <v>12.794999999999995</v>
      </c>
      <c r="DB94" s="541">
        <v>13.03</v>
      </c>
      <c r="DC94" s="541">
        <v>13.534999999999986</v>
      </c>
      <c r="DD94" s="541">
        <v>13.68</v>
      </c>
      <c r="DE94" s="541">
        <v>13.644999999999982</v>
      </c>
      <c r="DF94" s="541">
        <v>13.78</v>
      </c>
      <c r="DG94" s="541">
        <v>13.93</v>
      </c>
      <c r="DH94" s="541">
        <v>14.186500000000017</v>
      </c>
      <c r="DI94" s="541">
        <v>14.33</v>
      </c>
      <c r="DJ94" s="541">
        <v>16.554999999999996</v>
      </c>
      <c r="DK94" s="541">
        <v>17.05</v>
      </c>
      <c r="DL94" s="541">
        <v>17.309999999999999</v>
      </c>
      <c r="DM94" s="149">
        <v>17.695</v>
      </c>
      <c r="DN94" s="149">
        <v>17.9755</v>
      </c>
      <c r="DO94" s="149">
        <v>18.37</v>
      </c>
      <c r="DP94" s="149">
        <v>17.760000000000002</v>
      </c>
      <c r="DQ94" s="149">
        <v>18.329999999999998</v>
      </c>
      <c r="DR94" s="149">
        <v>18.88</v>
      </c>
      <c r="DS94" s="149">
        <v>16.79</v>
      </c>
      <c r="DT94" s="149">
        <v>15.669999999999998</v>
      </c>
      <c r="DU94" s="574">
        <v>15.76</v>
      </c>
      <c r="DV94" s="149">
        <v>15.92</v>
      </c>
      <c r="DW94" s="149">
        <v>16.079999999999998</v>
      </c>
      <c r="DX94" s="149">
        <v>16.409999999999997</v>
      </c>
      <c r="DY94" s="149">
        <v>16.717999999999996</v>
      </c>
      <c r="DZ94" s="149">
        <v>16.972099999999998</v>
      </c>
      <c r="EA94" s="149">
        <v>17.934999999999985</v>
      </c>
      <c r="EB94" s="149">
        <v>17.760000000000002</v>
      </c>
      <c r="EC94" s="149">
        <v>17.97</v>
      </c>
      <c r="ED94" s="149">
        <v>18.170000000000002</v>
      </c>
      <c r="EE94" s="149">
        <v>18.329999999999998</v>
      </c>
      <c r="EF94" s="149">
        <v>18.440000000000001</v>
      </c>
      <c r="EG94" s="149">
        <v>18.29</v>
      </c>
      <c r="EH94" s="149">
        <v>19.159999999999989</v>
      </c>
      <c r="EI94" s="149">
        <v>19.45</v>
      </c>
      <c r="EJ94" s="593">
        <v>19.64</v>
      </c>
      <c r="EK94" s="594">
        <v>19.78</v>
      </c>
      <c r="EL94" s="149">
        <v>19.579999999999998</v>
      </c>
      <c r="EM94" s="596">
        <v>19.72</v>
      </c>
      <c r="EN94" s="597">
        <v>20.02</v>
      </c>
      <c r="EO94" s="149">
        <v>19.88</v>
      </c>
      <c r="EP94" s="600">
        <v>19.989999999999998</v>
      </c>
      <c r="EQ94" s="601">
        <v>19.79</v>
      </c>
      <c r="ER94" s="602">
        <v>19.91</v>
      </c>
      <c r="ES94" s="149">
        <v>19.600000000000001</v>
      </c>
      <c r="ET94" s="149">
        <v>19.399999999999999</v>
      </c>
      <c r="EU94" s="149">
        <v>19.63</v>
      </c>
      <c r="EV94" s="149">
        <v>19.45</v>
      </c>
      <c r="EW94" s="283">
        <v>19.64</v>
      </c>
      <c r="EX94" s="284">
        <v>19.5</v>
      </c>
      <c r="EY94" s="286">
        <v>20.28</v>
      </c>
      <c r="EZ94" s="615">
        <v>20.04</v>
      </c>
      <c r="FA94" s="288">
        <v>19.899999999999999</v>
      </c>
      <c r="FB94" s="289">
        <v>21.97199999999998</v>
      </c>
      <c r="FC94" s="290">
        <v>22.859999999999975</v>
      </c>
      <c r="FD94" s="291">
        <v>23.02</v>
      </c>
      <c r="FE94" s="292">
        <v>23.23</v>
      </c>
      <c r="FF94" s="293"/>
      <c r="FG94" s="292"/>
      <c r="FH94" s="295"/>
      <c r="FI94" s="296"/>
      <c r="FJ94" s="297"/>
      <c r="FK94" s="298"/>
      <c r="FL94" s="299"/>
      <c r="FM94" s="300"/>
      <c r="FN94" s="301"/>
      <c r="FO94" s="303"/>
      <c r="FP94" s="304"/>
      <c r="FQ94" s="305"/>
      <c r="FR94" s="306"/>
      <c r="FS94" s="307"/>
      <c r="FT94" s="309"/>
      <c r="FU94" s="309"/>
      <c r="FV94" s="310"/>
      <c r="FW94" s="309"/>
      <c r="FX94" s="309"/>
      <c r="FY94" s="313"/>
      <c r="FZ94" s="316"/>
      <c r="GA94" s="316"/>
      <c r="GB94" s="317"/>
      <c r="GC94" s="319"/>
      <c r="GD94" s="319"/>
      <c r="GE94" s="320"/>
      <c r="GF94" s="321"/>
      <c r="GG94" s="323"/>
      <c r="GH94" s="325"/>
      <c r="GI94" s="326"/>
      <c r="GJ94" s="323"/>
      <c r="GK94" s="323"/>
      <c r="GL94" s="323"/>
      <c r="GM94" s="323"/>
      <c r="GN94" s="323"/>
      <c r="GO94" s="323"/>
      <c r="GP94" s="323"/>
      <c r="GQ94" s="321"/>
      <c r="GR94" s="321"/>
      <c r="GS94" s="334"/>
      <c r="GT94" s="336"/>
      <c r="GU94" s="347"/>
      <c r="GV94" s="347"/>
      <c r="GW94" s="347"/>
      <c r="GX94" s="347"/>
      <c r="GY94" s="352"/>
      <c r="GZ94" s="352"/>
      <c r="HA94" s="352"/>
      <c r="HB94" s="352"/>
      <c r="HC94" s="352"/>
      <c r="HD94" s="355"/>
      <c r="HE94" s="359"/>
      <c r="HF94" s="352"/>
      <c r="HG94" s="364"/>
      <c r="HH94" s="369"/>
      <c r="HI94" s="373"/>
      <c r="HJ94" s="375"/>
      <c r="HK94" s="352"/>
      <c r="HL94" s="352"/>
      <c r="HM94" s="352"/>
      <c r="HN94" s="352"/>
      <c r="HO94" s="386"/>
      <c r="HP94" s="390"/>
      <c r="HQ94" s="392"/>
      <c r="HR94" s="395"/>
      <c r="HS94" s="396"/>
      <c r="HT94" s="399"/>
      <c r="HU94" s="390"/>
      <c r="HV94" s="390"/>
      <c r="HW94" s="390"/>
      <c r="HX94" s="390"/>
      <c r="HY94" s="402"/>
      <c r="HZ94" s="404"/>
      <c r="IA94" s="390"/>
      <c r="IB94" s="390"/>
      <c r="IC94" s="390"/>
      <c r="ID94" s="390"/>
      <c r="IE94" s="409"/>
      <c r="IF94" s="413"/>
      <c r="IG94" s="415"/>
      <c r="IH94" s="418"/>
      <c r="II94" s="420"/>
      <c r="IJ94" s="422"/>
      <c r="IK94" s="425"/>
      <c r="IL94" s="427"/>
      <c r="IM94" s="428"/>
      <c r="IN94" s="429"/>
      <c r="IO94" s="431"/>
      <c r="IP94" s="433"/>
      <c r="IQ94" s="434"/>
      <c r="IR94" s="435"/>
      <c r="IS94" s="436"/>
      <c r="IT94" s="437"/>
      <c r="IU94" s="437"/>
      <c r="IV94" s="437"/>
      <c r="IW94" s="437"/>
      <c r="IX94" s="437"/>
      <c r="IY94" s="437"/>
      <c r="IZ94" s="437"/>
      <c r="JA94" s="437"/>
      <c r="JB94" s="437"/>
      <c r="JC94" s="437"/>
      <c r="JD94" s="437"/>
    </row>
    <row r="95" spans="1:264" s="92" customFormat="1" ht="14.1" customHeight="1">
      <c r="A95" s="111">
        <v>-42</v>
      </c>
      <c r="B95" s="110">
        <v>27.06</v>
      </c>
      <c r="C95" s="110">
        <f t="shared" si="24"/>
        <v>0.24000000000000199</v>
      </c>
      <c r="D95" s="110">
        <v>27.3</v>
      </c>
      <c r="E95" s="110">
        <f t="shared" si="25"/>
        <v>6.0000000000000497E-2</v>
      </c>
      <c r="F95" s="219"/>
      <c r="G95" s="220"/>
      <c r="H95" s="220"/>
      <c r="I95" s="221"/>
      <c r="N95" s="590">
        <f t="shared" si="26"/>
        <v>27.06</v>
      </c>
      <c r="O95" s="100">
        <v>46</v>
      </c>
      <c r="P95" s="103">
        <v>4.82</v>
      </c>
      <c r="Q95" s="103">
        <v>-3.92</v>
      </c>
      <c r="R95" s="103">
        <f t="shared" si="23"/>
        <v>0.90000000000000036</v>
      </c>
      <c r="S95" s="104">
        <v>4.2</v>
      </c>
      <c r="T95" s="104">
        <v>-2.96</v>
      </c>
      <c r="U95" s="105">
        <f t="shared" si="27"/>
        <v>1.2400000000000002</v>
      </c>
      <c r="V95" s="103">
        <f t="shared" si="31"/>
        <v>4.37</v>
      </c>
      <c r="W95" s="103">
        <f t="shared" si="32"/>
        <v>3.58</v>
      </c>
      <c r="X95" s="103">
        <f t="shared" si="28"/>
        <v>18.075000000000014</v>
      </c>
      <c r="Y95" s="103">
        <f t="shared" si="29"/>
        <v>39.439999999999984</v>
      </c>
      <c r="Z95" s="103">
        <f t="shared" si="30"/>
        <v>21.36499999999997</v>
      </c>
      <c r="AA95" s="103">
        <f t="shared" si="19"/>
        <v>21.36499999999997</v>
      </c>
      <c r="AB95" s="590">
        <v>21.51</v>
      </c>
      <c r="AC95" s="92">
        <f t="shared" si="20"/>
        <v>0.14500000000003155</v>
      </c>
      <c r="AF95" s="470">
        <v>-7.8900000000000254</v>
      </c>
      <c r="AG95" s="149">
        <v>-4.8320000000000185</v>
      </c>
      <c r="AH95" s="149">
        <v>-3.330800000000016</v>
      </c>
      <c r="AI95" s="149">
        <v>-2.3300000000000143</v>
      </c>
      <c r="AJ95" s="149">
        <v>-2.4500000000000002</v>
      </c>
      <c r="AK95" s="149">
        <v>-2.57</v>
      </c>
      <c r="AL95" s="149">
        <v>-2.67</v>
      </c>
      <c r="AM95" s="149">
        <v>-2.75</v>
      </c>
      <c r="AN95" s="149">
        <v>-1.4500000000000064</v>
      </c>
      <c r="AO95" s="149">
        <v>-2.7850000000000072</v>
      </c>
      <c r="AP95" s="149">
        <v>-2.92</v>
      </c>
      <c r="AQ95" s="149">
        <v>-2.130000000000003</v>
      </c>
      <c r="AR95" s="149">
        <v>-1.596750000000005</v>
      </c>
      <c r="AS95" s="149">
        <v>-1.2382875000000062</v>
      </c>
      <c r="AT95" s="149">
        <v>-0.94500000000000739</v>
      </c>
      <c r="AU95" s="149">
        <v>-0.97</v>
      </c>
      <c r="AV95" s="149">
        <v>-1.02</v>
      </c>
      <c r="AW95" s="149">
        <v>-0.99</v>
      </c>
      <c r="AX95" s="149">
        <v>-1.03</v>
      </c>
      <c r="AY95" s="149">
        <v>-1.06</v>
      </c>
      <c r="AZ95" s="149">
        <v>-1.1100000000000001</v>
      </c>
      <c r="BA95" s="149">
        <v>-1.6245000000000063</v>
      </c>
      <c r="BB95" s="149">
        <v>1.4349999999999916</v>
      </c>
      <c r="BC95" s="149">
        <v>1.52</v>
      </c>
      <c r="BD95" s="149">
        <v>1.57</v>
      </c>
      <c r="BE95" s="149">
        <v>1.6230000000000002</v>
      </c>
      <c r="BF95" s="149">
        <v>3.0251999999999919</v>
      </c>
      <c r="BG95" s="149">
        <v>3.9599999999999866</v>
      </c>
      <c r="BH95" s="149">
        <v>4.08</v>
      </c>
      <c r="BI95" s="149">
        <v>4.18</v>
      </c>
      <c r="BJ95" s="149">
        <v>4.26</v>
      </c>
      <c r="BK95" s="502">
        <v>4.3972500000000121</v>
      </c>
      <c r="BL95" s="149">
        <v>4.3499999999999996</v>
      </c>
      <c r="BM95" s="149">
        <v>4.5787500000000199</v>
      </c>
      <c r="BN95" s="149">
        <v>4.7049999999999876</v>
      </c>
      <c r="BO95" s="149">
        <v>4.8499999999999996</v>
      </c>
      <c r="BP95" s="149">
        <v>4.99</v>
      </c>
      <c r="BQ95" s="149">
        <v>3.3049999999999855</v>
      </c>
      <c r="BR95" s="149">
        <v>3.37</v>
      </c>
      <c r="BS95" s="149">
        <v>3.4</v>
      </c>
      <c r="BT95" s="149">
        <v>3.49</v>
      </c>
      <c r="BU95" s="517">
        <v>3.3244000000000002</v>
      </c>
      <c r="BV95" s="149">
        <v>3.29</v>
      </c>
      <c r="BW95" s="149">
        <v>3.26</v>
      </c>
      <c r="BX95" s="149">
        <v>3.31</v>
      </c>
      <c r="BY95" s="149">
        <v>3.34</v>
      </c>
      <c r="BZ95" s="149">
        <v>3.79</v>
      </c>
      <c r="CA95" s="149">
        <v>3.9949999999999761</v>
      </c>
      <c r="CB95" s="149">
        <v>4.09</v>
      </c>
      <c r="CC95" s="149">
        <v>4.17</v>
      </c>
      <c r="CD95" s="149">
        <v>4.05</v>
      </c>
      <c r="CE95" s="149">
        <v>4.6099999999999959</v>
      </c>
      <c r="CF95" s="149">
        <v>4.67</v>
      </c>
      <c r="CG95" s="149">
        <v>4.74</v>
      </c>
      <c r="CH95" s="149">
        <v>4.83</v>
      </c>
      <c r="CI95" s="149">
        <v>7.8799999999999812</v>
      </c>
      <c r="CJ95" s="149">
        <v>8.1199999999999992</v>
      </c>
      <c r="CK95" s="149">
        <v>7.1999999999999709</v>
      </c>
      <c r="CL95" s="149">
        <v>7.6124999999999705</v>
      </c>
      <c r="CM95" s="149">
        <v>7.6449999999999925</v>
      </c>
      <c r="CN95" s="149">
        <v>7.73</v>
      </c>
      <c r="CO95" s="541">
        <v>7.88</v>
      </c>
      <c r="CP95" s="541">
        <v>7.7733999999999996</v>
      </c>
      <c r="CQ95" s="541">
        <v>7.86</v>
      </c>
      <c r="CR95" s="541">
        <v>7.94</v>
      </c>
      <c r="CS95" s="548">
        <v>8</v>
      </c>
      <c r="CT95" s="541">
        <v>8.1065000000000023</v>
      </c>
      <c r="CU95" s="541">
        <v>8.17</v>
      </c>
      <c r="CV95" s="541">
        <v>8.2100000000000009</v>
      </c>
      <c r="CW95" s="541">
        <v>8.1580000000000013</v>
      </c>
      <c r="CX95" s="541">
        <v>10.229450000000009</v>
      </c>
      <c r="CY95" s="541">
        <v>10.59500000000001</v>
      </c>
      <c r="CZ95" s="541">
        <v>10.81</v>
      </c>
      <c r="DA95" s="541">
        <v>11.834999999999994</v>
      </c>
      <c r="DB95" s="541">
        <v>12.05</v>
      </c>
      <c r="DC95" s="541">
        <v>13.134999999999987</v>
      </c>
      <c r="DD95" s="541">
        <v>13.28</v>
      </c>
      <c r="DE95" s="541">
        <v>12.904999999999983</v>
      </c>
      <c r="DF95" s="541">
        <v>13.03</v>
      </c>
      <c r="DG95" s="541">
        <v>13.17</v>
      </c>
      <c r="DH95" s="541">
        <v>13.408500000000014</v>
      </c>
      <c r="DI95" s="541">
        <v>13.54</v>
      </c>
      <c r="DJ95" s="541">
        <v>15.859999999999996</v>
      </c>
      <c r="DK95" s="541">
        <v>16.34</v>
      </c>
      <c r="DL95" s="541">
        <v>16.59</v>
      </c>
      <c r="DM95" s="149">
        <v>16.933</v>
      </c>
      <c r="DN95" s="149">
        <v>17.182899999999997</v>
      </c>
      <c r="DO95" s="149">
        <v>17.559999999999999</v>
      </c>
      <c r="DP95" s="149">
        <v>16.96</v>
      </c>
      <c r="DQ95" s="149">
        <v>17.52</v>
      </c>
      <c r="DR95" s="149">
        <v>18.05</v>
      </c>
      <c r="DS95" s="149">
        <v>16.04</v>
      </c>
      <c r="DT95" s="149">
        <v>14.959999999999997</v>
      </c>
      <c r="DU95" s="574">
        <v>15.05</v>
      </c>
      <c r="DV95" s="149">
        <v>15.2</v>
      </c>
      <c r="DW95" s="149">
        <v>15.35</v>
      </c>
      <c r="DX95" s="149">
        <v>15.709999999999999</v>
      </c>
      <c r="DY95" s="149">
        <v>16.045999999999999</v>
      </c>
      <c r="DZ95" s="149">
        <v>16.3232</v>
      </c>
      <c r="EA95" s="149">
        <v>17.184999999999985</v>
      </c>
      <c r="EB95" s="149">
        <v>17.010000000000002</v>
      </c>
      <c r="EC95" s="149">
        <v>17.21</v>
      </c>
      <c r="ED95" s="149">
        <v>17.399999999999999</v>
      </c>
      <c r="EE95" s="149">
        <v>17.559999999999999</v>
      </c>
      <c r="EF95" s="149">
        <v>17.670000000000002</v>
      </c>
      <c r="EG95" s="149">
        <v>17.53</v>
      </c>
      <c r="EH95" s="149">
        <v>18.414999999999992</v>
      </c>
      <c r="EI95" s="149">
        <v>18.690000000000001</v>
      </c>
      <c r="EJ95" s="593">
        <v>18.88</v>
      </c>
      <c r="EK95" s="594">
        <v>19.010000000000002</v>
      </c>
      <c r="EL95" s="149">
        <v>18.82</v>
      </c>
      <c r="EM95" s="596">
        <v>18.95</v>
      </c>
      <c r="EN95" s="597">
        <v>19.23</v>
      </c>
      <c r="EO95" s="149">
        <v>19.100000000000001</v>
      </c>
      <c r="EP95" s="600">
        <v>19.21</v>
      </c>
      <c r="EQ95" s="601">
        <v>19.02</v>
      </c>
      <c r="ER95" s="602">
        <v>19.13</v>
      </c>
      <c r="ES95" s="149">
        <v>18.829999999999998</v>
      </c>
      <c r="ET95" s="149">
        <v>18.64</v>
      </c>
      <c r="EU95" s="149">
        <v>18.86</v>
      </c>
      <c r="EV95" s="149">
        <v>18.690000000000001</v>
      </c>
      <c r="EW95" s="283">
        <v>18.88</v>
      </c>
      <c r="EX95" s="284">
        <v>18.75</v>
      </c>
      <c r="EY95" s="286">
        <v>19.5</v>
      </c>
      <c r="EZ95" s="615">
        <v>19.27</v>
      </c>
      <c r="FA95" s="288">
        <v>19.14</v>
      </c>
      <c r="FB95" s="289">
        <v>21.250499999999981</v>
      </c>
      <c r="FC95" s="290">
        <v>22.154999999999973</v>
      </c>
      <c r="FD95" s="291">
        <v>22.31</v>
      </c>
      <c r="FE95" s="292">
        <v>22.51</v>
      </c>
      <c r="FF95" s="293"/>
      <c r="FG95" s="292"/>
      <c r="FH95" s="295"/>
      <c r="FI95" s="296"/>
      <c r="FJ95" s="297"/>
      <c r="FK95" s="298"/>
      <c r="FL95" s="299"/>
      <c r="FM95" s="300"/>
      <c r="FN95" s="301"/>
      <c r="FO95" s="303"/>
      <c r="FP95" s="304"/>
      <c r="FQ95" s="305"/>
      <c r="FR95" s="306"/>
      <c r="FS95" s="307"/>
      <c r="FT95" s="309"/>
      <c r="FU95" s="309"/>
      <c r="FV95" s="310"/>
      <c r="FW95" s="309"/>
      <c r="FX95" s="309"/>
      <c r="FY95" s="313"/>
      <c r="FZ95" s="316"/>
      <c r="GA95" s="316"/>
      <c r="GB95" s="317"/>
      <c r="GC95" s="319"/>
      <c r="GD95" s="319"/>
      <c r="GE95" s="320"/>
      <c r="GF95" s="321"/>
      <c r="GG95" s="323"/>
      <c r="GH95" s="325"/>
      <c r="GI95" s="326"/>
      <c r="GJ95" s="323"/>
      <c r="GK95" s="323"/>
      <c r="GL95" s="323"/>
      <c r="GM95" s="323"/>
      <c r="GN95" s="323"/>
      <c r="GO95" s="323"/>
      <c r="GP95" s="323"/>
      <c r="GQ95" s="321"/>
      <c r="GR95" s="321"/>
      <c r="GS95" s="334"/>
      <c r="GT95" s="336"/>
      <c r="GU95" s="347"/>
      <c r="GV95" s="347"/>
      <c r="GW95" s="347"/>
      <c r="GX95" s="347"/>
      <c r="GY95" s="352"/>
      <c r="GZ95" s="352"/>
      <c r="HA95" s="352"/>
      <c r="HB95" s="352"/>
      <c r="HC95" s="352"/>
      <c r="HD95" s="355"/>
      <c r="HE95" s="359"/>
      <c r="HF95" s="352"/>
      <c r="HG95" s="364"/>
      <c r="HH95" s="369"/>
      <c r="HI95" s="373"/>
      <c r="HJ95" s="375"/>
      <c r="HK95" s="352"/>
      <c r="HL95" s="352"/>
      <c r="HM95" s="352"/>
      <c r="HN95" s="352"/>
      <c r="HO95" s="386"/>
      <c r="HP95" s="390"/>
      <c r="HQ95" s="392"/>
      <c r="HR95" s="395"/>
      <c r="HS95" s="396"/>
      <c r="HT95" s="399"/>
      <c r="HU95" s="390"/>
      <c r="HV95" s="390"/>
      <c r="HW95" s="390"/>
      <c r="HX95" s="390"/>
      <c r="HY95" s="402"/>
      <c r="HZ95" s="404"/>
      <c r="IA95" s="390"/>
      <c r="IB95" s="390"/>
      <c r="IC95" s="390"/>
      <c r="ID95" s="390"/>
      <c r="IE95" s="409"/>
      <c r="IF95" s="413"/>
      <c r="IG95" s="415"/>
      <c r="IH95" s="418"/>
      <c r="II95" s="420"/>
      <c r="IJ95" s="422"/>
      <c r="IK95" s="425"/>
      <c r="IL95" s="427"/>
      <c r="IM95" s="428"/>
      <c r="IN95" s="429"/>
      <c r="IO95" s="431"/>
      <c r="IP95" s="433"/>
      <c r="IQ95" s="434"/>
      <c r="IR95" s="435"/>
      <c r="IS95" s="436"/>
      <c r="IT95" s="437"/>
      <c r="IU95" s="437"/>
      <c r="IV95" s="437"/>
      <c r="IW95" s="437"/>
      <c r="IX95" s="437"/>
      <c r="IY95" s="437"/>
      <c r="IZ95" s="437"/>
      <c r="JA95" s="437"/>
      <c r="JB95" s="437"/>
      <c r="JC95" s="437"/>
      <c r="JD95" s="437"/>
    </row>
    <row r="96" spans="1:264" s="92" customFormat="1" ht="14.1" customHeight="1">
      <c r="A96" s="111">
        <v>-42.5</v>
      </c>
      <c r="B96" s="110">
        <v>26.48</v>
      </c>
      <c r="C96" s="110">
        <f t="shared" si="24"/>
        <v>0.23999999999999844</v>
      </c>
      <c r="D96" s="110">
        <v>26.72</v>
      </c>
      <c r="E96" s="110">
        <f t="shared" si="25"/>
        <v>5.9999999999999609E-2</v>
      </c>
      <c r="F96" s="219"/>
      <c r="G96" s="220"/>
      <c r="H96" s="220"/>
      <c r="I96" s="221"/>
      <c r="N96" s="590">
        <f t="shared" si="26"/>
        <v>26.48</v>
      </c>
      <c r="O96" s="100">
        <v>46.5</v>
      </c>
      <c r="P96" s="103">
        <v>4.1399999999999997</v>
      </c>
      <c r="Q96" s="103">
        <v>-3.02</v>
      </c>
      <c r="R96" s="103">
        <f t="shared" si="23"/>
        <v>1.1199999999999997</v>
      </c>
      <c r="S96" s="104">
        <v>3.97</v>
      </c>
      <c r="T96" s="104">
        <v>-2.4700000000000002</v>
      </c>
      <c r="U96" s="105">
        <f t="shared" si="27"/>
        <v>1.5</v>
      </c>
      <c r="V96" s="103">
        <f t="shared" si="31"/>
        <v>3.58</v>
      </c>
      <c r="W96" s="103">
        <f t="shared" si="32"/>
        <v>3.22</v>
      </c>
      <c r="X96" s="103">
        <f t="shared" si="28"/>
        <v>21.655000000000015</v>
      </c>
      <c r="Y96" s="103">
        <f t="shared" si="29"/>
        <v>42.659999999999982</v>
      </c>
      <c r="Z96" s="103">
        <f t="shared" si="30"/>
        <v>21.004999999999967</v>
      </c>
      <c r="AA96" s="103">
        <f t="shared" si="19"/>
        <v>21.004999999999967</v>
      </c>
      <c r="AB96" s="590">
        <v>21.15</v>
      </c>
      <c r="AC96" s="92">
        <f t="shared" si="20"/>
        <v>0.14500000000003155</v>
      </c>
      <c r="AF96" s="470">
        <v>-7.400000000000027</v>
      </c>
      <c r="AG96" s="149">
        <v>-4.7957500000000204</v>
      </c>
      <c r="AH96" s="149">
        <v>-3.5173000000000174</v>
      </c>
      <c r="AI96" s="149">
        <v>-2.6650000000000151</v>
      </c>
      <c r="AJ96" s="149">
        <v>-2.8</v>
      </c>
      <c r="AK96" s="149">
        <v>-2.94</v>
      </c>
      <c r="AL96" s="149">
        <v>-3.06</v>
      </c>
      <c r="AM96" s="149">
        <v>-3.15</v>
      </c>
      <c r="AN96" s="149">
        <v>-1.7000000000000064</v>
      </c>
      <c r="AO96" s="149">
        <v>-3.0050000000000079</v>
      </c>
      <c r="AP96" s="149">
        <v>-3.16</v>
      </c>
      <c r="AQ96" s="149">
        <v>-2.3780000000000037</v>
      </c>
      <c r="AR96" s="149">
        <v>-1.850150000000006</v>
      </c>
      <c r="AS96" s="149">
        <v>-1.4953175000000076</v>
      </c>
      <c r="AT96" s="149">
        <v>-1.205000000000009</v>
      </c>
      <c r="AU96" s="149">
        <v>-1.24</v>
      </c>
      <c r="AV96" s="149">
        <v>-1.3</v>
      </c>
      <c r="AW96" s="149">
        <v>-1.26</v>
      </c>
      <c r="AX96" s="149">
        <v>-1.31</v>
      </c>
      <c r="AY96" s="149">
        <v>-1.35</v>
      </c>
      <c r="AZ96" s="149">
        <v>-1.41</v>
      </c>
      <c r="BA96" s="149">
        <v>-1.9425000000000066</v>
      </c>
      <c r="BB96" s="149">
        <v>1.2549999999999919</v>
      </c>
      <c r="BC96" s="149">
        <v>1.33</v>
      </c>
      <c r="BD96" s="149">
        <v>1.37</v>
      </c>
      <c r="BE96" s="149">
        <v>1.4229999999999998</v>
      </c>
      <c r="BF96" s="149">
        <v>2.6931999999999907</v>
      </c>
      <c r="BG96" s="149">
        <v>3.5399999999999849</v>
      </c>
      <c r="BH96" s="149">
        <v>3.65</v>
      </c>
      <c r="BI96" s="149">
        <v>3.74</v>
      </c>
      <c r="BJ96" s="149">
        <v>3.81</v>
      </c>
      <c r="BK96" s="502">
        <v>3.9292500000000121</v>
      </c>
      <c r="BL96" s="149">
        <v>3.89</v>
      </c>
      <c r="BM96" s="149">
        <v>4.0887500000000205</v>
      </c>
      <c r="BN96" s="149">
        <v>4.2949999999999875</v>
      </c>
      <c r="BO96" s="149">
        <v>4.42</v>
      </c>
      <c r="BP96" s="149">
        <v>4.54</v>
      </c>
      <c r="BQ96" s="149">
        <v>2.9049999999999834</v>
      </c>
      <c r="BR96" s="149">
        <v>2.96</v>
      </c>
      <c r="BS96" s="149">
        <v>2.99</v>
      </c>
      <c r="BT96" s="149">
        <v>3.06</v>
      </c>
      <c r="BU96" s="517">
        <v>2.8848000000000003</v>
      </c>
      <c r="BV96" s="149">
        <v>2.86</v>
      </c>
      <c r="BW96" s="149">
        <v>2.83</v>
      </c>
      <c r="BX96" s="149">
        <v>2.87</v>
      </c>
      <c r="BY96" s="149">
        <v>2.89</v>
      </c>
      <c r="BZ96" s="149">
        <v>3.34</v>
      </c>
      <c r="CA96" s="149">
        <v>3.5449999999999768</v>
      </c>
      <c r="CB96" s="149">
        <v>3.63</v>
      </c>
      <c r="CC96" s="149">
        <v>3.7</v>
      </c>
      <c r="CD96" s="149">
        <v>3.59</v>
      </c>
      <c r="CE96" s="149">
        <v>4.0799999999999947</v>
      </c>
      <c r="CF96" s="149">
        <v>4.1399999999999997</v>
      </c>
      <c r="CG96" s="149">
        <v>4.21</v>
      </c>
      <c r="CH96" s="149">
        <v>4.29</v>
      </c>
      <c r="CI96" s="149">
        <v>7.2149999999999785</v>
      </c>
      <c r="CJ96" s="149">
        <v>7.43</v>
      </c>
      <c r="CK96" s="149">
        <v>6.5349999999999717</v>
      </c>
      <c r="CL96" s="149">
        <v>6.9099999999999717</v>
      </c>
      <c r="CM96" s="149">
        <v>7.1999999999999922</v>
      </c>
      <c r="CN96" s="149">
        <v>7.28</v>
      </c>
      <c r="CO96" s="541">
        <v>7.43</v>
      </c>
      <c r="CP96" s="541">
        <v>7.3028999999999993</v>
      </c>
      <c r="CQ96" s="541">
        <v>7.38</v>
      </c>
      <c r="CR96" s="541">
        <v>7.45</v>
      </c>
      <c r="CS96" s="548">
        <v>7.5</v>
      </c>
      <c r="CT96" s="541">
        <v>7.5900000000000025</v>
      </c>
      <c r="CU96" s="541">
        <v>7.65</v>
      </c>
      <c r="CV96" s="541">
        <v>7.69</v>
      </c>
      <c r="CW96" s="541">
        <v>7.6280000000000001</v>
      </c>
      <c r="CX96" s="541">
        <v>9.4827000000000083</v>
      </c>
      <c r="CY96" s="541">
        <v>9.8100000000000094</v>
      </c>
      <c r="CZ96" s="541">
        <v>10.01</v>
      </c>
      <c r="DA96" s="541">
        <v>10.474999999999991</v>
      </c>
      <c r="DB96" s="541">
        <v>10.66</v>
      </c>
      <c r="DC96" s="541">
        <v>12.444999999999986</v>
      </c>
      <c r="DD96" s="541">
        <v>12.58</v>
      </c>
      <c r="DE96" s="541">
        <v>12.194999999999983</v>
      </c>
      <c r="DF96" s="541">
        <v>12.32</v>
      </c>
      <c r="DG96" s="541">
        <v>12.46</v>
      </c>
      <c r="DH96" s="541">
        <v>12.698500000000017</v>
      </c>
      <c r="DI96" s="541">
        <v>12.83</v>
      </c>
      <c r="DJ96" s="541">
        <v>15.039999999999996</v>
      </c>
      <c r="DK96" s="541">
        <v>15.49</v>
      </c>
      <c r="DL96" s="541">
        <v>15.72</v>
      </c>
      <c r="DM96" s="149">
        <v>16.021000000000001</v>
      </c>
      <c r="DN96" s="149">
        <v>16.240300000000005</v>
      </c>
      <c r="DO96" s="149">
        <v>16.600000000000001</v>
      </c>
      <c r="DP96" s="149">
        <v>16.03</v>
      </c>
      <c r="DQ96" s="149">
        <v>16.559999999999999</v>
      </c>
      <c r="DR96" s="149">
        <v>17.07</v>
      </c>
      <c r="DS96" s="149">
        <v>15.15</v>
      </c>
      <c r="DT96" s="149">
        <v>14.114999999999998</v>
      </c>
      <c r="DU96" s="574">
        <v>14.2</v>
      </c>
      <c r="DV96" s="149">
        <v>14.34</v>
      </c>
      <c r="DW96" s="149">
        <v>14.48</v>
      </c>
      <c r="DX96" s="149">
        <v>14.898499999999999</v>
      </c>
      <c r="DY96" s="149">
        <v>15.289099999999998</v>
      </c>
      <c r="DZ96" s="149">
        <v>15.611344999999996</v>
      </c>
      <c r="EA96" s="149">
        <v>16.38499999999998</v>
      </c>
      <c r="EB96" s="149">
        <v>16.22</v>
      </c>
      <c r="EC96" s="149">
        <v>16.41</v>
      </c>
      <c r="ED96" s="149">
        <v>16.59</v>
      </c>
      <c r="EE96" s="149">
        <v>16.739999999999998</v>
      </c>
      <c r="EF96" s="149">
        <v>16.84</v>
      </c>
      <c r="EG96" s="149">
        <v>16.71</v>
      </c>
      <c r="EH96" s="149">
        <v>17.599999999999991</v>
      </c>
      <c r="EI96" s="149">
        <v>17.86</v>
      </c>
      <c r="EJ96" s="593">
        <v>18.04</v>
      </c>
      <c r="EK96" s="594">
        <v>18.170000000000002</v>
      </c>
      <c r="EL96" s="149">
        <v>17.989999999999998</v>
      </c>
      <c r="EM96" s="596">
        <v>18.12</v>
      </c>
      <c r="EN96" s="597">
        <v>18.39</v>
      </c>
      <c r="EO96" s="149">
        <v>18.260000000000002</v>
      </c>
      <c r="EP96" s="600">
        <v>18.36</v>
      </c>
      <c r="EQ96" s="601">
        <v>18.18</v>
      </c>
      <c r="ER96" s="602">
        <v>18.29</v>
      </c>
      <c r="ES96" s="149">
        <v>18</v>
      </c>
      <c r="ET96" s="149">
        <v>17.82</v>
      </c>
      <c r="EU96" s="149">
        <v>18.03</v>
      </c>
      <c r="EV96" s="149">
        <v>17.87</v>
      </c>
      <c r="EW96" s="283">
        <v>18.05</v>
      </c>
      <c r="EX96" s="284">
        <v>17.920000000000002</v>
      </c>
      <c r="EY96" s="286">
        <v>18.64</v>
      </c>
      <c r="EZ96" s="615">
        <v>18.420000000000002</v>
      </c>
      <c r="FA96" s="288">
        <v>18.29</v>
      </c>
      <c r="FB96" s="289">
        <v>20.442499999999978</v>
      </c>
      <c r="FC96" s="290">
        <v>21.36499999999997</v>
      </c>
      <c r="FD96" s="291">
        <v>21.51</v>
      </c>
      <c r="FE96" s="292">
        <v>21.7</v>
      </c>
      <c r="FF96" s="293"/>
      <c r="FG96" s="292"/>
      <c r="FH96" s="295"/>
      <c r="FI96" s="296"/>
      <c r="FJ96" s="297"/>
      <c r="FK96" s="298"/>
      <c r="FL96" s="299"/>
      <c r="FM96" s="300"/>
      <c r="FN96" s="301"/>
      <c r="FO96" s="303"/>
      <c r="FP96" s="304"/>
      <c r="FQ96" s="305"/>
      <c r="FR96" s="306"/>
      <c r="FS96" s="307"/>
      <c r="FT96" s="309"/>
      <c r="FU96" s="309"/>
      <c r="FV96" s="310"/>
      <c r="FW96" s="309"/>
      <c r="FX96" s="309"/>
      <c r="FY96" s="313"/>
      <c r="FZ96" s="316"/>
      <c r="GA96" s="316"/>
      <c r="GB96" s="317"/>
      <c r="GC96" s="319"/>
      <c r="GD96" s="319"/>
      <c r="GE96" s="320"/>
      <c r="GF96" s="321"/>
      <c r="GG96" s="323"/>
      <c r="GH96" s="325"/>
      <c r="GI96" s="326"/>
      <c r="GJ96" s="323"/>
      <c r="GK96" s="323"/>
      <c r="GL96" s="323"/>
      <c r="GM96" s="323"/>
      <c r="GN96" s="323"/>
      <c r="GO96" s="323"/>
      <c r="GP96" s="323"/>
      <c r="GQ96" s="321"/>
      <c r="GR96" s="321"/>
      <c r="GS96" s="334"/>
      <c r="GT96" s="336"/>
      <c r="GU96" s="347"/>
      <c r="GV96" s="347"/>
      <c r="GW96" s="347"/>
      <c r="GX96" s="347"/>
      <c r="GY96" s="352"/>
      <c r="GZ96" s="352"/>
      <c r="HA96" s="352"/>
      <c r="HB96" s="352"/>
      <c r="HC96" s="352"/>
      <c r="HD96" s="355"/>
      <c r="HE96" s="359"/>
      <c r="HF96" s="352"/>
      <c r="HG96" s="364"/>
      <c r="HH96" s="369"/>
      <c r="HI96" s="373"/>
      <c r="HJ96" s="375"/>
      <c r="HK96" s="352"/>
      <c r="HL96" s="352"/>
      <c r="HM96" s="352"/>
      <c r="HN96" s="352"/>
      <c r="HO96" s="386"/>
      <c r="HP96" s="390"/>
      <c r="HQ96" s="392"/>
      <c r="HR96" s="395"/>
      <c r="HS96" s="396"/>
      <c r="HT96" s="399"/>
      <c r="HU96" s="390"/>
      <c r="HV96" s="390"/>
      <c r="HW96" s="390"/>
      <c r="HX96" s="390"/>
      <c r="HY96" s="402"/>
      <c r="HZ96" s="404"/>
      <c r="IA96" s="390"/>
      <c r="IB96" s="390"/>
      <c r="IC96" s="390"/>
      <c r="ID96" s="390"/>
      <c r="IE96" s="409"/>
      <c r="IF96" s="413"/>
      <c r="IG96" s="415"/>
      <c r="IH96" s="418"/>
      <c r="II96" s="420"/>
      <c r="IJ96" s="422"/>
      <c r="IK96" s="425"/>
      <c r="IL96" s="427"/>
      <c r="IM96" s="428"/>
      <c r="IN96" s="429"/>
      <c r="IO96" s="431"/>
      <c r="IP96" s="433"/>
      <c r="IQ96" s="434"/>
      <c r="IR96" s="435"/>
      <c r="IS96" s="436"/>
      <c r="IT96" s="437"/>
      <c r="IU96" s="437"/>
      <c r="IV96" s="437"/>
      <c r="IW96" s="437"/>
      <c r="IX96" s="437"/>
      <c r="IY96" s="437"/>
      <c r="IZ96" s="437"/>
      <c r="JA96" s="437"/>
      <c r="JB96" s="437"/>
      <c r="JC96" s="437"/>
      <c r="JD96" s="437"/>
    </row>
    <row r="97" spans="1:264" s="92" customFormat="1" ht="14.1" customHeight="1">
      <c r="A97" s="111">
        <v>-43</v>
      </c>
      <c r="B97" s="110">
        <v>25.87</v>
      </c>
      <c r="C97" s="110">
        <f t="shared" si="24"/>
        <v>0.23000000000000043</v>
      </c>
      <c r="D97" s="110">
        <v>26.1</v>
      </c>
      <c r="E97" s="110">
        <f t="shared" si="25"/>
        <v>5.7500000000000107E-2</v>
      </c>
      <c r="F97" s="219"/>
      <c r="G97" s="220"/>
      <c r="H97" s="220"/>
      <c r="I97" s="221"/>
      <c r="N97" s="590">
        <f t="shared" si="26"/>
        <v>25.87</v>
      </c>
      <c r="O97" s="100">
        <v>47</v>
      </c>
      <c r="P97" s="103">
        <v>1.84</v>
      </c>
      <c r="Q97" s="103">
        <v>-0.6</v>
      </c>
      <c r="R97" s="103">
        <f t="shared" si="23"/>
        <v>1.2400000000000002</v>
      </c>
      <c r="S97" s="104">
        <v>1.47</v>
      </c>
      <c r="T97" s="104">
        <v>0.36</v>
      </c>
      <c r="U97" s="105">
        <f t="shared" si="27"/>
        <v>1.83</v>
      </c>
      <c r="V97" s="103">
        <f t="shared" si="31"/>
        <v>1.22</v>
      </c>
      <c r="W97" s="103">
        <f t="shared" si="32"/>
        <v>0.55499999999999994</v>
      </c>
      <c r="X97" s="103">
        <f t="shared" si="28"/>
        <v>22.875000000000014</v>
      </c>
      <c r="Y97" s="103">
        <f t="shared" si="29"/>
        <v>43.214999999999982</v>
      </c>
      <c r="Z97" s="103">
        <f t="shared" si="30"/>
        <v>20.339999999999968</v>
      </c>
      <c r="AA97" s="103">
        <f t="shared" si="19"/>
        <v>20.339999999999968</v>
      </c>
      <c r="AB97" s="590">
        <v>20.48</v>
      </c>
      <c r="AC97" s="92">
        <f t="shared" si="20"/>
        <v>0.14000000000003254</v>
      </c>
      <c r="AF97" s="470">
        <v>-7.4600000000000293</v>
      </c>
      <c r="AG97" s="149">
        <v>-4.8942500000000217</v>
      </c>
      <c r="AH97" s="149">
        <v>-3.6347000000000182</v>
      </c>
      <c r="AI97" s="149">
        <v>-2.7950000000000159</v>
      </c>
      <c r="AJ97" s="149">
        <v>-2.93</v>
      </c>
      <c r="AK97" s="149">
        <v>-3.08</v>
      </c>
      <c r="AL97" s="149">
        <v>-3.2</v>
      </c>
      <c r="AM97" s="149">
        <v>-3.3</v>
      </c>
      <c r="AN97" s="149">
        <v>-1.835000000000008</v>
      </c>
      <c r="AO97" s="149">
        <v>-3.1700000000000088</v>
      </c>
      <c r="AP97" s="149">
        <v>-3.33</v>
      </c>
      <c r="AQ97" s="149">
        <v>-2.3900000000000046</v>
      </c>
      <c r="AR97" s="149">
        <v>-1.7555000000000076</v>
      </c>
      <c r="AS97" s="149">
        <v>-1.3289750000000096</v>
      </c>
      <c r="AT97" s="149">
        <v>-0.98000000000001108</v>
      </c>
      <c r="AU97" s="149">
        <v>-1.01</v>
      </c>
      <c r="AV97" s="149">
        <v>-1.06</v>
      </c>
      <c r="AW97" s="149">
        <v>-1.03</v>
      </c>
      <c r="AX97" s="149">
        <v>-1.07</v>
      </c>
      <c r="AY97" s="149">
        <v>-1.1000000000000001</v>
      </c>
      <c r="AZ97" s="149">
        <v>-1.1499999999999999</v>
      </c>
      <c r="BA97" s="149">
        <v>-1.7980000000000071</v>
      </c>
      <c r="BB97" s="149">
        <v>1.2199999999999918</v>
      </c>
      <c r="BC97" s="149">
        <v>1.29</v>
      </c>
      <c r="BD97" s="149">
        <v>1.33</v>
      </c>
      <c r="BE97" s="149">
        <v>1.3829999999999998</v>
      </c>
      <c r="BF97" s="149">
        <v>2.5121999999999893</v>
      </c>
      <c r="BG97" s="149">
        <v>3.2649999999999828</v>
      </c>
      <c r="BH97" s="149">
        <v>3.36</v>
      </c>
      <c r="BI97" s="149">
        <v>3.44</v>
      </c>
      <c r="BJ97" s="149">
        <v>3.51</v>
      </c>
      <c r="BK97" s="502">
        <v>3.6112500000000121</v>
      </c>
      <c r="BL97" s="149">
        <v>3.58</v>
      </c>
      <c r="BM97" s="149">
        <v>3.7487500000000202</v>
      </c>
      <c r="BN97" s="149">
        <v>4.0349999999999859</v>
      </c>
      <c r="BO97" s="149">
        <v>4.16</v>
      </c>
      <c r="BP97" s="149">
        <v>4.28</v>
      </c>
      <c r="BQ97" s="149">
        <v>2.6349999999999802</v>
      </c>
      <c r="BR97" s="149">
        <v>2.69</v>
      </c>
      <c r="BS97" s="149">
        <v>2.72</v>
      </c>
      <c r="BT97" s="149">
        <v>2.79</v>
      </c>
      <c r="BU97" s="517">
        <v>2.6052</v>
      </c>
      <c r="BV97" s="149">
        <v>2.58</v>
      </c>
      <c r="BW97" s="149">
        <v>2.5499999999999998</v>
      </c>
      <c r="BX97" s="149">
        <v>2.59</v>
      </c>
      <c r="BY97" s="149">
        <v>2.61</v>
      </c>
      <c r="BZ97" s="149">
        <v>3.08</v>
      </c>
      <c r="CA97" s="149">
        <v>3.2949999999999733</v>
      </c>
      <c r="CB97" s="149">
        <v>3.37</v>
      </c>
      <c r="CC97" s="149">
        <v>3.43</v>
      </c>
      <c r="CD97" s="149">
        <v>3.34</v>
      </c>
      <c r="CE97" s="149">
        <v>3.784999999999993</v>
      </c>
      <c r="CF97" s="149">
        <v>3.84</v>
      </c>
      <c r="CG97" s="149">
        <v>3.9</v>
      </c>
      <c r="CH97" s="149">
        <v>3.98</v>
      </c>
      <c r="CI97" s="149">
        <v>6.7349999999999781</v>
      </c>
      <c r="CJ97" s="149">
        <v>6.94</v>
      </c>
      <c r="CK97" s="149">
        <v>6.1299999999999706</v>
      </c>
      <c r="CL97" s="149">
        <v>6.4674999999999709</v>
      </c>
      <c r="CM97" s="149">
        <v>6.8599999999999888</v>
      </c>
      <c r="CN97" s="149">
        <v>6.94</v>
      </c>
      <c r="CO97" s="541">
        <v>7.08</v>
      </c>
      <c r="CP97" s="541">
        <v>6.9324000000000003</v>
      </c>
      <c r="CQ97" s="541">
        <v>7.01</v>
      </c>
      <c r="CR97" s="541">
        <v>7.08</v>
      </c>
      <c r="CS97" s="548">
        <v>7.13</v>
      </c>
      <c r="CT97" s="541">
        <v>7.211000000000003</v>
      </c>
      <c r="CU97" s="541">
        <v>7.27</v>
      </c>
      <c r="CV97" s="541">
        <v>7.31</v>
      </c>
      <c r="CW97" s="541">
        <v>7.2379999999999995</v>
      </c>
      <c r="CX97" s="541">
        <v>8.977950000000007</v>
      </c>
      <c r="CY97" s="541">
        <v>9.2850000000000072</v>
      </c>
      <c r="CZ97" s="541">
        <v>9.4700000000000006</v>
      </c>
      <c r="DA97" s="541">
        <v>9.9049999999999869</v>
      </c>
      <c r="DB97" s="541">
        <v>10.08</v>
      </c>
      <c r="DC97" s="541">
        <v>11.939999999999984</v>
      </c>
      <c r="DD97" s="541">
        <v>12.07</v>
      </c>
      <c r="DE97" s="541">
        <v>11.65499999999998</v>
      </c>
      <c r="DF97" s="541">
        <v>11.77</v>
      </c>
      <c r="DG97" s="541">
        <v>11.9</v>
      </c>
      <c r="DH97" s="541">
        <v>12.120500000000019</v>
      </c>
      <c r="DI97" s="541">
        <v>12.24</v>
      </c>
      <c r="DJ97" s="541">
        <v>14.484999999999992</v>
      </c>
      <c r="DK97" s="541">
        <v>14.92</v>
      </c>
      <c r="DL97" s="541">
        <v>15.14</v>
      </c>
      <c r="DM97" s="149">
        <v>15.399000000000001</v>
      </c>
      <c r="DN97" s="149">
        <v>15.587699999999998</v>
      </c>
      <c r="DO97" s="149">
        <v>15.93</v>
      </c>
      <c r="DP97" s="149">
        <v>15.33</v>
      </c>
      <c r="DQ97" s="149">
        <v>15.88</v>
      </c>
      <c r="DR97" s="149">
        <v>16.399999999999999</v>
      </c>
      <c r="DS97" s="149">
        <v>14.46</v>
      </c>
      <c r="DT97" s="149">
        <v>13.419999999999995</v>
      </c>
      <c r="DU97" s="574">
        <v>13.5</v>
      </c>
      <c r="DV97" s="149">
        <v>13.64</v>
      </c>
      <c r="DW97" s="149">
        <v>13.78</v>
      </c>
      <c r="DX97" s="149">
        <v>14.265999999999996</v>
      </c>
      <c r="DY97" s="149">
        <v>14.719599999999994</v>
      </c>
      <c r="DZ97" s="149">
        <v>15.093819999999992</v>
      </c>
      <c r="EA97" s="149">
        <v>15.634999999999977</v>
      </c>
      <c r="EB97" s="149">
        <v>15.48</v>
      </c>
      <c r="EC97" s="149">
        <v>15.67</v>
      </c>
      <c r="ED97" s="149">
        <v>15.84</v>
      </c>
      <c r="EE97" s="149">
        <v>15.98</v>
      </c>
      <c r="EF97" s="149">
        <v>16.079999999999998</v>
      </c>
      <c r="EG97" s="149">
        <v>15.95</v>
      </c>
      <c r="EH97" s="149">
        <v>16.99499999999999</v>
      </c>
      <c r="EI97" s="149">
        <v>17.25</v>
      </c>
      <c r="EJ97" s="593">
        <v>17.420000000000002</v>
      </c>
      <c r="EK97" s="594">
        <v>17.54</v>
      </c>
      <c r="EL97" s="149">
        <v>17.36</v>
      </c>
      <c r="EM97" s="596">
        <v>17.48</v>
      </c>
      <c r="EN97" s="597">
        <v>17.739999999999998</v>
      </c>
      <c r="EO97" s="149">
        <v>17.62</v>
      </c>
      <c r="EP97" s="600">
        <v>17.72</v>
      </c>
      <c r="EQ97" s="601">
        <v>17.54</v>
      </c>
      <c r="ER97" s="602">
        <v>17.649999999999999</v>
      </c>
      <c r="ES97" s="149">
        <v>17.37</v>
      </c>
      <c r="ET97" s="149">
        <v>17.2</v>
      </c>
      <c r="EU97" s="149">
        <v>17.41</v>
      </c>
      <c r="EV97" s="149">
        <v>17.25</v>
      </c>
      <c r="EW97" s="283">
        <v>17.420000000000002</v>
      </c>
      <c r="EX97" s="284">
        <v>17.3</v>
      </c>
      <c r="EY97" s="286">
        <v>17.989999999999998</v>
      </c>
      <c r="EZ97" s="615">
        <v>17.77</v>
      </c>
      <c r="FA97" s="288">
        <v>17.649999999999999</v>
      </c>
      <c r="FB97" s="289">
        <v>19.998499999999975</v>
      </c>
      <c r="FC97" s="290">
        <v>21.004999999999967</v>
      </c>
      <c r="FD97" s="291">
        <v>21.15</v>
      </c>
      <c r="FE97" s="292">
        <v>21.34</v>
      </c>
      <c r="FF97" s="293"/>
      <c r="FG97" s="292"/>
      <c r="FH97" s="295"/>
      <c r="FI97" s="296"/>
      <c r="FJ97" s="297"/>
      <c r="FK97" s="298"/>
      <c r="FL97" s="299"/>
      <c r="FM97" s="300"/>
      <c r="FN97" s="301"/>
      <c r="FO97" s="303"/>
      <c r="FP97" s="304"/>
      <c r="FQ97" s="305"/>
      <c r="FR97" s="306"/>
      <c r="FS97" s="307"/>
      <c r="FT97" s="309"/>
      <c r="FU97" s="309"/>
      <c r="FV97" s="310"/>
      <c r="FW97" s="309"/>
      <c r="FX97" s="309"/>
      <c r="FY97" s="313"/>
      <c r="FZ97" s="316"/>
      <c r="GA97" s="316"/>
      <c r="GB97" s="317"/>
      <c r="GC97" s="319"/>
      <c r="GD97" s="319"/>
      <c r="GE97" s="320"/>
      <c r="GF97" s="321"/>
      <c r="GG97" s="323"/>
      <c r="GH97" s="325"/>
      <c r="GI97" s="326"/>
      <c r="GJ97" s="323"/>
      <c r="GK97" s="323"/>
      <c r="GL97" s="323"/>
      <c r="GM97" s="323"/>
      <c r="GN97" s="323"/>
      <c r="GO97" s="323"/>
      <c r="GP97" s="323"/>
      <c r="GQ97" s="321"/>
      <c r="GR97" s="321"/>
      <c r="GS97" s="334"/>
      <c r="GT97" s="336"/>
      <c r="GU97" s="347"/>
      <c r="GV97" s="347"/>
      <c r="GW97" s="347"/>
      <c r="GX97" s="347"/>
      <c r="GY97" s="352"/>
      <c r="GZ97" s="352"/>
      <c r="HA97" s="352"/>
      <c r="HB97" s="352"/>
      <c r="HC97" s="352"/>
      <c r="HD97" s="355"/>
      <c r="HE97" s="359"/>
      <c r="HF97" s="352"/>
      <c r="HG97" s="364"/>
      <c r="HH97" s="369"/>
      <c r="HI97" s="373"/>
      <c r="HJ97" s="375"/>
      <c r="HK97" s="352"/>
      <c r="HL97" s="352"/>
      <c r="HM97" s="352"/>
      <c r="HN97" s="352"/>
      <c r="HO97" s="386"/>
      <c r="HP97" s="390"/>
      <c r="HQ97" s="392"/>
      <c r="HR97" s="395"/>
      <c r="HS97" s="396"/>
      <c r="HT97" s="399"/>
      <c r="HU97" s="390"/>
      <c r="HV97" s="390"/>
      <c r="HW97" s="390"/>
      <c r="HX97" s="390"/>
      <c r="HY97" s="402"/>
      <c r="HZ97" s="404"/>
      <c r="IA97" s="390"/>
      <c r="IB97" s="390"/>
      <c r="IC97" s="390"/>
      <c r="ID97" s="390"/>
      <c r="IE97" s="409"/>
      <c r="IF97" s="413"/>
      <c r="IG97" s="415"/>
      <c r="IH97" s="418"/>
      <c r="II97" s="420"/>
      <c r="IJ97" s="422"/>
      <c r="IK97" s="425"/>
      <c r="IL97" s="427"/>
      <c r="IM97" s="428"/>
      <c r="IN97" s="429"/>
      <c r="IO97" s="431"/>
      <c r="IP97" s="433"/>
      <c r="IQ97" s="434"/>
      <c r="IR97" s="435"/>
      <c r="IS97" s="436"/>
      <c r="IT97" s="437"/>
      <c r="IU97" s="437"/>
      <c r="IV97" s="437"/>
      <c r="IW97" s="437"/>
      <c r="IX97" s="437"/>
      <c r="IY97" s="437"/>
      <c r="IZ97" s="437"/>
      <c r="JA97" s="437"/>
      <c r="JB97" s="437"/>
      <c r="JC97" s="437"/>
      <c r="JD97" s="437"/>
    </row>
    <row r="98" spans="1:264" s="92" customFormat="1" ht="14.1" customHeight="1">
      <c r="A98" s="111">
        <v>-43.5</v>
      </c>
      <c r="B98" s="110">
        <v>25.19</v>
      </c>
      <c r="C98" s="110">
        <f t="shared" si="24"/>
        <v>0.23000000000000043</v>
      </c>
      <c r="D98" s="110">
        <v>25.42</v>
      </c>
      <c r="E98" s="110">
        <f t="shared" si="25"/>
        <v>5.7500000000000107E-2</v>
      </c>
      <c r="F98" s="219"/>
      <c r="G98" s="220"/>
      <c r="H98" s="220"/>
      <c r="I98" s="221"/>
      <c r="N98" s="590">
        <f t="shared" si="26"/>
        <v>25.19</v>
      </c>
      <c r="O98" s="100"/>
      <c r="P98" s="103"/>
      <c r="Q98" s="103"/>
      <c r="R98" s="103"/>
      <c r="S98" s="104"/>
      <c r="T98" s="104"/>
      <c r="U98" s="105"/>
      <c r="V98" s="103"/>
      <c r="W98" s="103"/>
      <c r="X98" s="103"/>
      <c r="Y98" s="103"/>
      <c r="Z98" s="103"/>
      <c r="AA98" s="103"/>
      <c r="AB98" s="409"/>
      <c r="AF98" s="470">
        <v>-6.6700000000000301</v>
      </c>
      <c r="AG98" s="149">
        <v>-4.662500000000021</v>
      </c>
      <c r="AH98" s="149">
        <v>-3.6770000000000165</v>
      </c>
      <c r="AI98" s="149">
        <v>-3.0200000000000138</v>
      </c>
      <c r="AJ98" s="149">
        <v>-3.17</v>
      </c>
      <c r="AK98" s="149">
        <v>-3.33</v>
      </c>
      <c r="AL98" s="149">
        <v>-3.46</v>
      </c>
      <c r="AM98" s="149">
        <v>-3.56</v>
      </c>
      <c r="AN98" s="149">
        <v>-1.9300000000000068</v>
      </c>
      <c r="AO98" s="149">
        <v>-3.4300000000000068</v>
      </c>
      <c r="AP98" s="149">
        <v>-3.6</v>
      </c>
      <c r="AQ98" s="149">
        <v>-2.8900000000000041</v>
      </c>
      <c r="AR98" s="149">
        <v>-2.4107500000000068</v>
      </c>
      <c r="AS98" s="149">
        <v>-2.0885875000000085</v>
      </c>
      <c r="AT98" s="149">
        <v>-1.8250000000000099</v>
      </c>
      <c r="AU98" s="149">
        <v>-1.88</v>
      </c>
      <c r="AV98" s="149">
        <v>-1.97</v>
      </c>
      <c r="AW98" s="149">
        <v>-1.91</v>
      </c>
      <c r="AX98" s="149">
        <v>-1.99</v>
      </c>
      <c r="AY98" s="149">
        <v>-2.0499999999999998</v>
      </c>
      <c r="AZ98" s="149">
        <v>-2.14</v>
      </c>
      <c r="BA98" s="149">
        <v>-2.545000000000007</v>
      </c>
      <c r="BB98" s="149">
        <v>0.90499999999999403</v>
      </c>
      <c r="BC98" s="149">
        <v>0.96</v>
      </c>
      <c r="BD98" s="149">
        <v>0.99</v>
      </c>
      <c r="BE98" s="149">
        <v>1.0218</v>
      </c>
      <c r="BF98" s="149">
        <v>2.3737199999999907</v>
      </c>
      <c r="BG98" s="149">
        <v>3.2749999999999844</v>
      </c>
      <c r="BH98" s="149">
        <v>3.37</v>
      </c>
      <c r="BI98" s="149">
        <v>3.45</v>
      </c>
      <c r="BJ98" s="149">
        <v>3.52</v>
      </c>
      <c r="BK98" s="502">
        <v>3.6032500000000121</v>
      </c>
      <c r="BL98" s="149">
        <v>3.57</v>
      </c>
      <c r="BM98" s="149">
        <v>3.7087500000000202</v>
      </c>
      <c r="BN98" s="149">
        <v>3.8749999999999858</v>
      </c>
      <c r="BO98" s="149">
        <v>3.99</v>
      </c>
      <c r="BP98" s="149">
        <v>4.0999999999999996</v>
      </c>
      <c r="BQ98" s="149">
        <v>2.5249999999999808</v>
      </c>
      <c r="BR98" s="149">
        <v>2.58</v>
      </c>
      <c r="BS98" s="149">
        <v>2.61</v>
      </c>
      <c r="BT98" s="149">
        <v>2.68</v>
      </c>
      <c r="BU98" s="517"/>
      <c r="BV98" s="149">
        <v>2.65</v>
      </c>
      <c r="BW98" s="149">
        <v>2.62</v>
      </c>
      <c r="BX98" s="149">
        <v>2.66</v>
      </c>
      <c r="BY98" s="149">
        <v>2.68</v>
      </c>
      <c r="BZ98" s="149">
        <v>3.12</v>
      </c>
      <c r="CA98" s="149">
        <v>3.3199999999999754</v>
      </c>
      <c r="CB98" s="149">
        <v>3.4</v>
      </c>
      <c r="CC98" s="149">
        <v>3.47</v>
      </c>
      <c r="CD98" s="149">
        <v>3.37</v>
      </c>
      <c r="CE98" s="149">
        <v>3.6849999999999952</v>
      </c>
      <c r="CF98" s="149">
        <v>3.74</v>
      </c>
      <c r="CG98" s="149">
        <v>3.8</v>
      </c>
      <c r="CH98" s="149">
        <v>3.88</v>
      </c>
      <c r="CI98" s="149">
        <v>6.2399999999999807</v>
      </c>
      <c r="CJ98" s="149">
        <v>6.43</v>
      </c>
      <c r="CK98" s="149">
        <v>5.7949999999999733</v>
      </c>
      <c r="CL98" s="149">
        <v>6.0949999999999731</v>
      </c>
      <c r="CM98" s="149">
        <v>6.669999999999991</v>
      </c>
      <c r="CN98" s="149">
        <v>6.74</v>
      </c>
      <c r="CO98" s="541">
        <v>6.87</v>
      </c>
      <c r="CP98" s="541">
        <v>6.7019000000000002</v>
      </c>
      <c r="CQ98" s="541">
        <v>6.78</v>
      </c>
      <c r="CR98" s="541">
        <v>6.85</v>
      </c>
      <c r="CS98" s="548">
        <v>6.9</v>
      </c>
      <c r="CT98" s="541">
        <v>6.969000000000003</v>
      </c>
      <c r="CU98" s="541">
        <v>7.02</v>
      </c>
      <c r="CV98" s="541">
        <v>7.06</v>
      </c>
      <c r="CW98" s="541">
        <v>6.9779999999999998</v>
      </c>
      <c r="CX98" s="541">
        <v>8.4672000000000054</v>
      </c>
      <c r="CY98" s="541">
        <v>8.7300000000000075</v>
      </c>
      <c r="CZ98" s="541">
        <v>8.9</v>
      </c>
      <c r="DA98" s="541">
        <v>9.9049999999999869</v>
      </c>
      <c r="DB98" s="541">
        <v>10.08</v>
      </c>
      <c r="DC98" s="541">
        <v>11.359999999999985</v>
      </c>
      <c r="DD98" s="541">
        <v>11.48</v>
      </c>
      <c r="DE98" s="541">
        <v>11.074999999999982</v>
      </c>
      <c r="DF98" s="541">
        <v>11.19</v>
      </c>
      <c r="DG98" s="541">
        <v>11.31</v>
      </c>
      <c r="DH98" s="541">
        <v>11.521500000000017</v>
      </c>
      <c r="DI98" s="541">
        <v>11.64</v>
      </c>
      <c r="DJ98" s="541">
        <v>14.034999999999997</v>
      </c>
      <c r="DK98" s="541">
        <v>14.46</v>
      </c>
      <c r="DL98" s="541">
        <v>14.68</v>
      </c>
      <c r="DM98" s="149">
        <v>14.897</v>
      </c>
      <c r="DN98" s="149">
        <v>15.055099999999999</v>
      </c>
      <c r="DO98" s="149">
        <v>15.39</v>
      </c>
      <c r="DP98" s="149">
        <v>14.9</v>
      </c>
      <c r="DQ98" s="149">
        <v>15.37</v>
      </c>
      <c r="DR98" s="149">
        <v>15.82</v>
      </c>
      <c r="DS98" s="149">
        <v>13.95</v>
      </c>
      <c r="DT98" s="149">
        <v>12.939999999999998</v>
      </c>
      <c r="DU98" s="574">
        <v>13.02</v>
      </c>
      <c r="DV98" s="149">
        <v>13.15</v>
      </c>
      <c r="DW98" s="149">
        <v>13.28</v>
      </c>
      <c r="DX98" s="149">
        <v>13.755499999999998</v>
      </c>
      <c r="DY98" s="149">
        <v>14.199299999999997</v>
      </c>
      <c r="DZ98" s="149">
        <v>14.565434999999995</v>
      </c>
      <c r="EA98" s="149">
        <v>15.299999999999976</v>
      </c>
      <c r="EB98" s="149">
        <v>15.15</v>
      </c>
      <c r="EC98" s="149">
        <v>15.33</v>
      </c>
      <c r="ED98" s="149">
        <v>15.5</v>
      </c>
      <c r="EE98" s="149">
        <v>15.64</v>
      </c>
      <c r="EF98" s="149">
        <v>15.73</v>
      </c>
      <c r="EG98" s="149">
        <v>15.6</v>
      </c>
      <c r="EH98" s="149">
        <v>16.514999999999993</v>
      </c>
      <c r="EI98" s="149">
        <v>16.760000000000002</v>
      </c>
      <c r="EJ98" s="593">
        <v>16.93</v>
      </c>
      <c r="EK98" s="594">
        <v>17.05</v>
      </c>
      <c r="EL98" s="149">
        <v>16.88</v>
      </c>
      <c r="EM98" s="596">
        <v>17</v>
      </c>
      <c r="EN98" s="597">
        <v>17.260000000000002</v>
      </c>
      <c r="EO98" s="149">
        <v>17.14</v>
      </c>
      <c r="EP98" s="600">
        <v>17.23</v>
      </c>
      <c r="EQ98" s="601">
        <v>17.059999999999999</v>
      </c>
      <c r="ER98" s="602">
        <v>17.16</v>
      </c>
      <c r="ES98" s="149">
        <v>16.89</v>
      </c>
      <c r="ET98" s="149">
        <v>16.72</v>
      </c>
      <c r="EU98" s="149">
        <v>16.920000000000002</v>
      </c>
      <c r="EV98" s="149">
        <v>16.77</v>
      </c>
      <c r="EW98" s="283">
        <v>16.940000000000001</v>
      </c>
      <c r="EX98" s="284">
        <v>16.82</v>
      </c>
      <c r="EY98" s="286">
        <v>17.489999999999998</v>
      </c>
      <c r="EZ98" s="615">
        <v>17.28</v>
      </c>
      <c r="FA98" s="288">
        <v>17.16</v>
      </c>
      <c r="FB98" s="289">
        <v>19.385999999999978</v>
      </c>
      <c r="FC98" s="290">
        <v>20.339999999999968</v>
      </c>
      <c r="FD98" s="291">
        <v>20.48</v>
      </c>
      <c r="FE98" s="292">
        <v>20.66</v>
      </c>
      <c r="FF98" s="293"/>
      <c r="FG98" s="292"/>
      <c r="FH98" s="295"/>
      <c r="FI98" s="296"/>
      <c r="FJ98" s="297"/>
      <c r="FK98" s="298"/>
      <c r="FL98" s="299"/>
      <c r="FM98" s="300"/>
      <c r="FN98" s="301"/>
      <c r="FO98" s="303"/>
      <c r="FP98" s="304"/>
      <c r="FQ98" s="305"/>
      <c r="FR98" s="306"/>
      <c r="FS98" s="307"/>
      <c r="FT98" s="309"/>
      <c r="FU98" s="309"/>
      <c r="FV98" s="310"/>
      <c r="FW98" s="309"/>
      <c r="FX98" s="309"/>
      <c r="FY98" s="313"/>
      <c r="FZ98" s="316"/>
      <c r="GA98" s="316"/>
      <c r="GB98" s="317"/>
      <c r="GC98" s="319"/>
      <c r="GD98" s="319"/>
      <c r="GE98" s="320"/>
      <c r="GF98" s="321"/>
      <c r="GG98" s="323"/>
      <c r="GH98" s="325"/>
      <c r="GI98" s="326"/>
      <c r="GJ98" s="323"/>
      <c r="GK98" s="323"/>
      <c r="GL98" s="323"/>
      <c r="GM98" s="323"/>
      <c r="GN98" s="323"/>
      <c r="GO98" s="323"/>
      <c r="GP98" s="323"/>
      <c r="GQ98" s="321"/>
      <c r="GR98" s="321"/>
      <c r="GS98" s="334"/>
      <c r="GT98" s="336"/>
      <c r="GU98" s="347"/>
      <c r="GV98" s="347"/>
      <c r="GW98" s="347"/>
      <c r="GX98" s="347"/>
      <c r="GY98" s="352"/>
      <c r="GZ98" s="352"/>
      <c r="HA98" s="352"/>
      <c r="HB98" s="352"/>
      <c r="HC98" s="352"/>
      <c r="HD98" s="355"/>
      <c r="HE98" s="359"/>
      <c r="HF98" s="352"/>
      <c r="HG98" s="364"/>
      <c r="HH98" s="369"/>
      <c r="HI98" s="373"/>
      <c r="HJ98" s="375"/>
      <c r="HK98" s="352"/>
      <c r="HL98" s="352"/>
      <c r="HM98" s="352"/>
      <c r="HN98" s="352"/>
      <c r="HO98" s="386"/>
      <c r="HP98" s="390"/>
      <c r="HQ98" s="392"/>
      <c r="HR98" s="395"/>
      <c r="HS98" s="396"/>
      <c r="HT98" s="399"/>
      <c r="HU98" s="390"/>
      <c r="HV98" s="390"/>
      <c r="HW98" s="390"/>
      <c r="HX98" s="390"/>
      <c r="HY98" s="402"/>
      <c r="HZ98" s="404"/>
      <c r="IA98" s="390"/>
      <c r="IB98" s="390"/>
      <c r="IC98" s="390"/>
      <c r="ID98" s="390"/>
      <c r="IE98" s="409"/>
      <c r="IF98" s="413"/>
      <c r="IG98" s="415"/>
      <c r="IH98" s="418"/>
      <c r="II98" s="420"/>
      <c r="IJ98" s="422"/>
      <c r="IK98" s="425"/>
      <c r="IL98" s="427"/>
      <c r="IM98" s="428"/>
      <c r="IN98" s="429"/>
      <c r="IO98" s="431"/>
      <c r="IP98" s="433"/>
      <c r="IQ98" s="434"/>
      <c r="IR98" s="435"/>
      <c r="IS98" s="436"/>
      <c r="IT98" s="437"/>
      <c r="IU98" s="437"/>
      <c r="IV98" s="437"/>
      <c r="IW98" s="437"/>
      <c r="IX98" s="437"/>
      <c r="IY98" s="437"/>
      <c r="IZ98" s="437"/>
      <c r="JA98" s="437"/>
      <c r="JB98" s="437"/>
      <c r="JC98" s="437"/>
      <c r="JD98" s="437"/>
    </row>
    <row r="99" spans="1:264" s="92" customFormat="1" ht="14.1" customHeight="1">
      <c r="A99" s="111">
        <v>-44</v>
      </c>
      <c r="B99" s="110">
        <v>24.58</v>
      </c>
      <c r="C99" s="110">
        <f t="shared" si="24"/>
        <v>0.22000000000000242</v>
      </c>
      <c r="D99" s="110">
        <v>24.8</v>
      </c>
      <c r="E99" s="110">
        <f t="shared" si="25"/>
        <v>5.5000000000000604E-2</v>
      </c>
      <c r="F99" s="219"/>
      <c r="G99" s="220"/>
      <c r="H99" s="220"/>
      <c r="I99" s="221"/>
      <c r="N99" s="590">
        <f t="shared" si="26"/>
        <v>24.58</v>
      </c>
      <c r="O99" s="100"/>
      <c r="P99" s="103"/>
      <c r="Q99" s="103"/>
      <c r="R99" s="103"/>
      <c r="S99" s="104"/>
      <c r="T99" s="104"/>
      <c r="U99" s="105"/>
      <c r="V99" s="103"/>
      <c r="W99" s="103"/>
      <c r="X99" s="103"/>
      <c r="Y99" s="103"/>
      <c r="Z99" s="103"/>
      <c r="AA99" s="103"/>
      <c r="AB99" s="409"/>
      <c r="AF99" s="470"/>
      <c r="AG99" s="149"/>
      <c r="AH99" s="149"/>
      <c r="AI99" s="149"/>
      <c r="AJ99" s="149"/>
      <c r="AK99" s="149"/>
      <c r="AL99" s="149"/>
      <c r="AM99" s="149"/>
      <c r="AN99" s="149"/>
      <c r="AO99" s="149"/>
      <c r="AP99" s="149"/>
      <c r="AQ99" s="149"/>
      <c r="AR99" s="149"/>
      <c r="AS99" s="149"/>
      <c r="AT99" s="149"/>
      <c r="AU99" s="149"/>
      <c r="AV99" s="149"/>
      <c r="AW99" s="149"/>
      <c r="AX99" s="149"/>
      <c r="AY99" s="149"/>
      <c r="AZ99" s="149"/>
      <c r="BA99" s="149"/>
      <c r="BB99" s="149"/>
      <c r="BC99" s="149"/>
      <c r="BD99" s="149"/>
      <c r="BE99" s="149"/>
      <c r="BF99" s="149"/>
      <c r="BG99" s="149"/>
      <c r="BH99" s="149"/>
      <c r="BI99" s="149"/>
      <c r="BJ99" s="149"/>
      <c r="BK99" s="149"/>
      <c r="BL99" s="149"/>
      <c r="BM99" s="149"/>
      <c r="BN99" s="149"/>
      <c r="BO99" s="149"/>
      <c r="BP99" s="149"/>
      <c r="BQ99" s="149"/>
      <c r="BR99" s="149"/>
      <c r="BS99" s="149"/>
      <c r="BT99" s="149"/>
      <c r="BU99" s="149"/>
      <c r="BV99" s="149"/>
      <c r="BW99" s="149"/>
      <c r="BX99" s="149"/>
      <c r="BY99" s="149"/>
      <c r="BZ99" s="149"/>
      <c r="CA99" s="149"/>
      <c r="CB99" s="149"/>
      <c r="CC99" s="149"/>
      <c r="CD99" s="149"/>
      <c r="CE99" s="149"/>
      <c r="CF99" s="149"/>
      <c r="CG99" s="149"/>
      <c r="CH99" s="149"/>
      <c r="CI99" s="149"/>
      <c r="CJ99" s="149"/>
      <c r="CK99" s="149"/>
      <c r="CL99" s="149"/>
      <c r="CM99" s="149"/>
      <c r="CN99" s="149"/>
      <c r="CO99" s="541"/>
      <c r="CP99" s="541"/>
      <c r="CQ99" s="541"/>
      <c r="CR99" s="541"/>
      <c r="CS99" s="541"/>
      <c r="CT99" s="541"/>
      <c r="CU99" s="541"/>
      <c r="CV99" s="541"/>
      <c r="CW99" s="541"/>
      <c r="CX99" s="541"/>
      <c r="CY99" s="541"/>
      <c r="CZ99" s="541"/>
      <c r="DA99" s="541"/>
      <c r="DB99" s="541"/>
      <c r="DC99" s="541"/>
      <c r="DD99" s="541"/>
      <c r="DE99" s="541"/>
      <c r="DF99" s="541"/>
      <c r="DG99" s="541"/>
      <c r="DH99" s="541"/>
      <c r="DI99" s="541"/>
      <c r="DJ99" s="541"/>
      <c r="DK99" s="541"/>
      <c r="DL99" s="541"/>
      <c r="DM99" s="149"/>
      <c r="DN99" s="149"/>
      <c r="DO99" s="149"/>
      <c r="DP99" s="149"/>
      <c r="DQ99" s="149"/>
      <c r="DR99" s="149"/>
      <c r="DS99" s="149"/>
      <c r="DT99" s="149"/>
      <c r="DU99" s="149"/>
      <c r="DV99" s="149"/>
      <c r="DW99" s="149"/>
      <c r="DX99" s="149"/>
      <c r="DY99" s="149"/>
      <c r="DZ99" s="149"/>
      <c r="EA99" s="149"/>
      <c r="EB99" s="149"/>
      <c r="EC99" s="149"/>
      <c r="ED99" s="149"/>
      <c r="EE99" s="149"/>
      <c r="EF99" s="149"/>
      <c r="EG99" s="149"/>
      <c r="EH99" s="149"/>
      <c r="EI99" s="149"/>
      <c r="EJ99" s="149"/>
      <c r="EK99" s="149"/>
      <c r="EL99" s="149"/>
      <c r="EM99" s="149"/>
      <c r="EN99" s="149"/>
      <c r="EO99" s="149"/>
      <c r="EP99" s="149"/>
      <c r="EQ99" s="149"/>
      <c r="ER99" s="149"/>
      <c r="ES99" s="149"/>
      <c r="ET99" s="149"/>
      <c r="EU99" s="149"/>
      <c r="EV99" s="149"/>
      <c r="EW99" s="283"/>
      <c r="EX99" s="284"/>
      <c r="EY99" s="286"/>
      <c r="EZ99" s="287"/>
      <c r="FA99" s="288"/>
      <c r="FB99" s="289"/>
      <c r="FC99" s="290"/>
      <c r="FD99" s="291"/>
      <c r="FE99" s="292"/>
      <c r="FF99" s="293"/>
      <c r="FG99" s="292"/>
      <c r="FH99" s="295"/>
      <c r="FI99" s="296"/>
      <c r="FJ99" s="297"/>
      <c r="FK99" s="298"/>
      <c r="FL99" s="299"/>
      <c r="FM99" s="300"/>
      <c r="FN99" s="301"/>
      <c r="FO99" s="303"/>
      <c r="FP99" s="304"/>
      <c r="FQ99" s="305"/>
      <c r="FR99" s="306"/>
      <c r="FS99" s="307"/>
      <c r="FT99" s="309"/>
      <c r="FU99" s="309"/>
      <c r="FV99" s="310"/>
      <c r="FW99" s="309"/>
      <c r="FX99" s="309"/>
      <c r="FY99" s="313"/>
      <c r="FZ99" s="316"/>
      <c r="GA99" s="316"/>
      <c r="GB99" s="317"/>
      <c r="GC99" s="319"/>
      <c r="GD99" s="319"/>
      <c r="GE99" s="320"/>
      <c r="GF99" s="321"/>
      <c r="GG99" s="323"/>
      <c r="GH99" s="325"/>
      <c r="GI99" s="326"/>
      <c r="GJ99" s="323"/>
      <c r="GK99" s="323"/>
      <c r="GL99" s="323"/>
      <c r="GM99" s="323"/>
      <c r="GN99" s="323"/>
      <c r="GO99" s="323"/>
      <c r="GP99" s="323"/>
      <c r="GQ99" s="321"/>
      <c r="GR99" s="321"/>
      <c r="GS99" s="334"/>
      <c r="GT99" s="336"/>
      <c r="GU99" s="347"/>
      <c r="GV99" s="347"/>
      <c r="GW99" s="347"/>
      <c r="GX99" s="347"/>
      <c r="GY99" s="352"/>
      <c r="GZ99" s="352"/>
      <c r="HA99" s="352"/>
      <c r="HB99" s="352"/>
      <c r="HC99" s="352"/>
      <c r="HD99" s="355"/>
      <c r="HE99" s="359"/>
      <c r="HF99" s="352"/>
      <c r="HG99" s="364"/>
      <c r="HH99" s="369"/>
      <c r="HI99" s="373"/>
      <c r="HJ99" s="375"/>
      <c r="HK99" s="352"/>
      <c r="HL99" s="352"/>
      <c r="HM99" s="352"/>
      <c r="HN99" s="352"/>
      <c r="HO99" s="386"/>
      <c r="HP99" s="390"/>
      <c r="HQ99" s="392"/>
      <c r="HR99" s="395"/>
      <c r="HS99" s="396"/>
      <c r="HT99" s="399"/>
      <c r="HU99" s="390"/>
      <c r="HV99" s="390"/>
      <c r="HW99" s="390"/>
      <c r="HX99" s="390"/>
      <c r="HY99" s="402"/>
      <c r="HZ99" s="404"/>
      <c r="IA99" s="390"/>
      <c r="IB99" s="390"/>
      <c r="IC99" s="390"/>
      <c r="ID99" s="390"/>
      <c r="IE99" s="409"/>
      <c r="IF99" s="413"/>
      <c r="IG99" s="415"/>
      <c r="IH99" s="418"/>
      <c r="II99" s="420"/>
      <c r="IJ99" s="422"/>
      <c r="IK99" s="425"/>
      <c r="IL99" s="427"/>
      <c r="IM99" s="428"/>
      <c r="IN99" s="429"/>
      <c r="IO99" s="431"/>
      <c r="IP99" s="433"/>
      <c r="IQ99" s="434"/>
      <c r="IR99" s="435"/>
      <c r="IS99" s="436"/>
      <c r="IT99" s="437"/>
      <c r="IU99" s="437"/>
      <c r="IV99" s="437"/>
      <c r="IW99" s="437"/>
      <c r="IX99" s="437"/>
      <c r="IY99" s="437"/>
      <c r="IZ99" s="437"/>
      <c r="JA99" s="437"/>
      <c r="JB99" s="437"/>
      <c r="JC99" s="437"/>
      <c r="JD99" s="437"/>
    </row>
    <row r="100" spans="1:264" s="92" customFormat="1" ht="14.1" customHeight="1">
      <c r="A100" s="111">
        <v>-44.5</v>
      </c>
      <c r="B100" s="110">
        <v>23.65</v>
      </c>
      <c r="C100" s="110">
        <f t="shared" si="24"/>
        <v>0.21000000000000085</v>
      </c>
      <c r="D100" s="110">
        <v>23.86</v>
      </c>
      <c r="E100" s="110">
        <f t="shared" si="25"/>
        <v>5.2500000000000213E-2</v>
      </c>
      <c r="F100" s="219"/>
      <c r="G100" s="220"/>
      <c r="H100" s="220"/>
      <c r="I100" s="221"/>
      <c r="N100" s="590">
        <f t="shared" si="26"/>
        <v>23.65</v>
      </c>
      <c r="O100" s="100"/>
      <c r="P100" s="103"/>
      <c r="Q100" s="103"/>
      <c r="R100" s="103"/>
      <c r="S100" s="104"/>
      <c r="T100" s="104"/>
      <c r="U100" s="105"/>
      <c r="V100" s="103"/>
      <c r="W100" s="103"/>
      <c r="X100" s="103"/>
      <c r="Y100" s="103"/>
      <c r="Z100" s="103"/>
      <c r="AA100" s="103"/>
      <c r="AB100" s="409"/>
      <c r="AF100" s="470"/>
      <c r="AG100" s="149"/>
      <c r="AH100" s="149"/>
      <c r="AI100" s="149"/>
      <c r="AJ100" s="149"/>
      <c r="AK100" s="149"/>
      <c r="AL100" s="149"/>
      <c r="AM100" s="149"/>
      <c r="AN100" s="149"/>
      <c r="AO100" s="149"/>
      <c r="AP100" s="149"/>
      <c r="AQ100" s="149"/>
      <c r="AR100" s="149"/>
      <c r="AS100" s="149"/>
      <c r="AT100" s="149"/>
      <c r="AU100" s="149"/>
      <c r="AV100" s="149"/>
      <c r="AW100" s="149"/>
      <c r="AX100" s="149"/>
      <c r="AY100" s="149"/>
      <c r="AZ100" s="149"/>
      <c r="BA100" s="149"/>
      <c r="BB100" s="149"/>
      <c r="BC100" s="149"/>
      <c r="BD100" s="149"/>
      <c r="BE100" s="149"/>
      <c r="BF100" s="149"/>
      <c r="BG100" s="149"/>
      <c r="BH100" s="149"/>
      <c r="BI100" s="149"/>
      <c r="BJ100" s="149"/>
      <c r="BK100" s="149"/>
      <c r="BL100" s="149"/>
      <c r="BM100" s="149"/>
      <c r="BN100" s="149"/>
      <c r="BO100" s="149"/>
      <c r="BP100" s="149"/>
      <c r="BQ100" s="149"/>
      <c r="BR100" s="149"/>
      <c r="BS100" s="149"/>
      <c r="BT100" s="149"/>
      <c r="BU100" s="149"/>
      <c r="BV100" s="149"/>
      <c r="BW100" s="149"/>
      <c r="BX100" s="149"/>
      <c r="BY100" s="149"/>
      <c r="BZ100" s="149"/>
      <c r="CA100" s="149"/>
      <c r="CB100" s="149"/>
      <c r="CC100" s="149"/>
      <c r="CD100" s="149"/>
      <c r="CE100" s="149"/>
      <c r="CF100" s="149"/>
      <c r="CG100" s="149"/>
      <c r="CH100" s="149"/>
      <c r="CI100" s="149"/>
      <c r="CJ100" s="149"/>
      <c r="CK100" s="149"/>
      <c r="CL100" s="149"/>
      <c r="CM100" s="149"/>
      <c r="CN100" s="149"/>
      <c r="CO100" s="541"/>
      <c r="CP100" s="541"/>
      <c r="CQ100" s="541"/>
      <c r="CR100" s="541"/>
      <c r="CS100" s="541"/>
      <c r="CT100" s="541"/>
      <c r="CU100" s="541"/>
      <c r="CV100" s="541"/>
      <c r="CW100" s="541"/>
      <c r="CX100" s="541"/>
      <c r="CY100" s="541"/>
      <c r="CZ100" s="541"/>
      <c r="DA100" s="541"/>
      <c r="DB100" s="541"/>
      <c r="DC100" s="541"/>
      <c r="DD100" s="541"/>
      <c r="DE100" s="541"/>
      <c r="DF100" s="541"/>
      <c r="DG100" s="541"/>
      <c r="DH100" s="541"/>
      <c r="DI100" s="541"/>
      <c r="DJ100" s="541"/>
      <c r="DK100" s="541"/>
      <c r="DL100" s="541"/>
      <c r="DM100" s="149"/>
      <c r="DN100" s="149"/>
      <c r="DO100" s="149"/>
      <c r="DP100" s="149"/>
      <c r="DQ100" s="149"/>
      <c r="DR100" s="149"/>
      <c r="DS100" s="149"/>
      <c r="DT100" s="149"/>
      <c r="DU100" s="149"/>
      <c r="DV100" s="149"/>
      <c r="DW100" s="149"/>
      <c r="DX100" s="149"/>
      <c r="DY100" s="149"/>
      <c r="DZ100" s="149"/>
      <c r="EA100" s="149"/>
      <c r="EB100" s="149"/>
      <c r="EC100" s="149"/>
      <c r="ED100" s="149"/>
      <c r="EE100" s="149"/>
      <c r="EF100" s="149"/>
      <c r="EG100" s="149"/>
      <c r="EH100" s="149"/>
      <c r="EI100" s="149"/>
      <c r="EJ100" s="149"/>
      <c r="EK100" s="149"/>
      <c r="EL100" s="149"/>
      <c r="EM100" s="149"/>
      <c r="EN100" s="149"/>
      <c r="EO100" s="149"/>
      <c r="EP100" s="149"/>
      <c r="EQ100" s="149"/>
      <c r="ER100" s="149"/>
      <c r="ES100" s="149"/>
      <c r="ET100" s="149"/>
      <c r="EU100" s="149"/>
      <c r="EV100" s="149"/>
      <c r="EW100" s="283"/>
      <c r="EX100" s="284"/>
      <c r="EY100" s="286"/>
      <c r="EZ100" s="287"/>
      <c r="FA100" s="288"/>
      <c r="FB100" s="289"/>
      <c r="FC100" s="290"/>
      <c r="FD100" s="291"/>
      <c r="FE100" s="292"/>
      <c r="FF100" s="293"/>
      <c r="FG100" s="292"/>
      <c r="FH100" s="295"/>
      <c r="FI100" s="296"/>
      <c r="FJ100" s="297"/>
      <c r="FK100" s="298"/>
      <c r="FL100" s="299"/>
      <c r="FM100" s="300"/>
      <c r="FN100" s="301"/>
      <c r="FO100" s="303"/>
      <c r="FP100" s="304"/>
      <c r="FQ100" s="305"/>
      <c r="FR100" s="306"/>
      <c r="FS100" s="307"/>
      <c r="FT100" s="309"/>
      <c r="FU100" s="309"/>
      <c r="FV100" s="310"/>
      <c r="FW100" s="309"/>
      <c r="FX100" s="309"/>
      <c r="FY100" s="313"/>
      <c r="FZ100" s="316"/>
      <c r="GA100" s="316"/>
      <c r="GB100" s="317"/>
      <c r="GC100" s="319"/>
      <c r="GD100" s="319"/>
      <c r="GE100" s="320"/>
      <c r="GF100" s="321"/>
      <c r="GG100" s="323"/>
      <c r="GH100" s="325"/>
      <c r="GI100" s="326"/>
      <c r="GJ100" s="323"/>
      <c r="GK100" s="323"/>
      <c r="GL100" s="323"/>
      <c r="GM100" s="323"/>
      <c r="GN100" s="323"/>
      <c r="GO100" s="323"/>
      <c r="GP100" s="323"/>
      <c r="GQ100" s="321"/>
      <c r="GR100" s="321"/>
      <c r="GS100" s="334"/>
      <c r="GT100" s="336"/>
      <c r="GU100" s="347"/>
      <c r="GV100" s="347"/>
      <c r="GW100" s="347"/>
      <c r="GX100" s="347"/>
      <c r="GY100" s="352"/>
      <c r="GZ100" s="352"/>
      <c r="HA100" s="352"/>
      <c r="HB100" s="352"/>
      <c r="HC100" s="352"/>
      <c r="HD100" s="355"/>
      <c r="HE100" s="359"/>
      <c r="HF100" s="352"/>
      <c r="HG100" s="364"/>
      <c r="HH100" s="369"/>
      <c r="HI100" s="373"/>
      <c r="HJ100" s="375"/>
      <c r="HK100" s="352"/>
      <c r="HL100" s="352"/>
      <c r="HM100" s="352"/>
      <c r="HN100" s="352"/>
      <c r="HO100" s="386"/>
      <c r="HP100" s="390"/>
      <c r="HQ100" s="392"/>
      <c r="HR100" s="395"/>
      <c r="HS100" s="396"/>
      <c r="HT100" s="399"/>
      <c r="HU100" s="390"/>
      <c r="HV100" s="390"/>
      <c r="HW100" s="390"/>
      <c r="HX100" s="390"/>
      <c r="HY100" s="402"/>
      <c r="HZ100" s="404"/>
      <c r="IA100" s="390"/>
      <c r="IB100" s="390"/>
      <c r="IC100" s="390"/>
      <c r="ID100" s="390"/>
      <c r="IE100" s="409"/>
      <c r="IF100" s="413"/>
      <c r="IG100" s="415"/>
      <c r="IH100" s="418"/>
      <c r="II100" s="420"/>
      <c r="IJ100" s="422"/>
      <c r="IK100" s="425"/>
      <c r="IL100" s="427"/>
      <c r="IM100" s="428"/>
      <c r="IN100" s="429"/>
      <c r="IO100" s="431"/>
      <c r="IP100" s="433"/>
      <c r="IQ100" s="434"/>
      <c r="IR100" s="435"/>
      <c r="IS100" s="436"/>
      <c r="IT100" s="437"/>
      <c r="IU100" s="437"/>
      <c r="IV100" s="437"/>
      <c r="IW100" s="437"/>
      <c r="IX100" s="437"/>
      <c r="IY100" s="437"/>
      <c r="IZ100" s="437"/>
      <c r="JA100" s="437"/>
      <c r="JB100" s="437"/>
      <c r="JC100" s="437"/>
      <c r="JD100" s="437"/>
    </row>
    <row r="101" spans="1:264" s="92" customFormat="1" ht="14.1" customHeight="1">
      <c r="A101" s="111">
        <v>-45</v>
      </c>
      <c r="B101" s="110">
        <v>23.02</v>
      </c>
      <c r="C101" s="110">
        <f t="shared" si="24"/>
        <v>0.21000000000000085</v>
      </c>
      <c r="D101" s="110">
        <v>23.23</v>
      </c>
      <c r="E101" s="110">
        <f t="shared" si="25"/>
        <v>5.2500000000000213E-2</v>
      </c>
      <c r="F101" s="219"/>
      <c r="G101" s="220"/>
      <c r="H101" s="220"/>
      <c r="I101" s="221"/>
      <c r="N101" s="590">
        <f t="shared" si="26"/>
        <v>23.02</v>
      </c>
      <c r="O101" s="100"/>
      <c r="P101" s="103"/>
      <c r="Q101" s="103"/>
      <c r="R101" s="103"/>
      <c r="S101" s="104"/>
      <c r="T101" s="104"/>
      <c r="U101" s="105"/>
      <c r="V101" s="103"/>
      <c r="W101" s="103"/>
      <c r="X101" s="103"/>
      <c r="Y101" s="103"/>
      <c r="Z101" s="103"/>
      <c r="AA101" s="103"/>
      <c r="AB101" s="409"/>
      <c r="AF101" s="470"/>
      <c r="AG101" s="149"/>
      <c r="AH101" s="149"/>
      <c r="AI101" s="149"/>
      <c r="AJ101" s="149"/>
      <c r="AK101" s="149"/>
      <c r="AL101" s="149"/>
      <c r="AM101" s="149"/>
      <c r="AN101" s="149"/>
      <c r="AO101" s="149"/>
      <c r="AP101" s="149"/>
      <c r="AQ101" s="149"/>
      <c r="AR101" s="149"/>
      <c r="AS101" s="149"/>
      <c r="AT101" s="149"/>
      <c r="AU101" s="149"/>
      <c r="AV101" s="149"/>
      <c r="AW101" s="149"/>
      <c r="AX101" s="149"/>
      <c r="AY101" s="149"/>
      <c r="AZ101" s="149"/>
      <c r="BA101" s="149"/>
      <c r="BB101" s="149"/>
      <c r="BC101" s="149"/>
      <c r="BD101" s="149"/>
      <c r="BE101" s="149"/>
      <c r="BF101" s="149"/>
      <c r="BG101" s="149"/>
      <c r="BH101" s="149"/>
      <c r="BI101" s="149"/>
      <c r="BJ101" s="149"/>
      <c r="BK101" s="149"/>
      <c r="BL101" s="149"/>
      <c r="BM101" s="149"/>
      <c r="BN101" s="149"/>
      <c r="BO101" s="149"/>
      <c r="BP101" s="149"/>
      <c r="BQ101" s="149"/>
      <c r="BR101" s="149"/>
      <c r="BS101" s="149"/>
      <c r="BT101" s="149"/>
      <c r="BU101" s="149"/>
      <c r="BV101" s="149"/>
      <c r="BW101" s="149"/>
      <c r="BX101" s="149"/>
      <c r="BY101" s="149"/>
      <c r="BZ101" s="149"/>
      <c r="CA101" s="149"/>
      <c r="CB101" s="149"/>
      <c r="CC101" s="149"/>
      <c r="CD101" s="149"/>
      <c r="CE101" s="149"/>
      <c r="CF101" s="149"/>
      <c r="CG101" s="149"/>
      <c r="CH101" s="149"/>
      <c r="CI101" s="149"/>
      <c r="CJ101" s="149"/>
      <c r="CK101" s="149"/>
      <c r="CL101" s="149"/>
      <c r="CM101" s="149"/>
      <c r="CN101" s="149"/>
      <c r="CO101" s="541"/>
      <c r="CP101" s="541"/>
      <c r="CQ101" s="541"/>
      <c r="CR101" s="541"/>
      <c r="CS101" s="541"/>
      <c r="CT101" s="541"/>
      <c r="CU101" s="541"/>
      <c r="CV101" s="541"/>
      <c r="CW101" s="541"/>
      <c r="CX101" s="541"/>
      <c r="CY101" s="541"/>
      <c r="CZ101" s="541"/>
      <c r="DA101" s="541"/>
      <c r="DB101" s="541"/>
      <c r="DC101" s="541"/>
      <c r="DD101" s="541"/>
      <c r="DE101" s="541"/>
      <c r="DF101" s="541"/>
      <c r="DG101" s="541"/>
      <c r="DH101" s="541"/>
      <c r="DI101" s="541"/>
      <c r="DJ101" s="541"/>
      <c r="DK101" s="541"/>
      <c r="DL101" s="541"/>
      <c r="DM101" s="149"/>
      <c r="DN101" s="149"/>
      <c r="DO101" s="149"/>
      <c r="DP101" s="149"/>
      <c r="DQ101" s="149"/>
      <c r="DR101" s="149"/>
      <c r="DS101" s="149"/>
      <c r="DT101" s="149"/>
      <c r="DU101" s="149"/>
      <c r="DV101" s="149"/>
      <c r="DW101" s="149"/>
      <c r="DX101" s="149"/>
      <c r="DY101" s="149"/>
      <c r="DZ101" s="149"/>
      <c r="EA101" s="149"/>
      <c r="EB101" s="149"/>
      <c r="EC101" s="149"/>
      <c r="ED101" s="149"/>
      <c r="EE101" s="149"/>
      <c r="EF101" s="149"/>
      <c r="EG101" s="149"/>
      <c r="EH101" s="149"/>
      <c r="EI101" s="149"/>
      <c r="EJ101" s="149"/>
      <c r="EK101" s="149"/>
      <c r="EL101" s="149"/>
      <c r="EM101" s="149"/>
      <c r="EN101" s="149"/>
      <c r="EO101" s="149"/>
      <c r="EP101" s="149"/>
      <c r="EQ101" s="149"/>
      <c r="ER101" s="149"/>
      <c r="ES101" s="149"/>
      <c r="ET101" s="149"/>
      <c r="EU101" s="149"/>
      <c r="EV101" s="149"/>
      <c r="EW101" s="283"/>
      <c r="EX101" s="284"/>
      <c r="EY101" s="286"/>
      <c r="EZ101" s="287"/>
      <c r="FA101" s="288"/>
      <c r="FB101" s="289"/>
      <c r="FC101" s="290"/>
      <c r="FD101" s="291"/>
      <c r="FE101" s="292"/>
      <c r="FF101" s="293"/>
      <c r="FG101" s="292"/>
      <c r="FH101" s="295"/>
      <c r="FI101" s="296"/>
      <c r="FJ101" s="297"/>
      <c r="FK101" s="298"/>
      <c r="FL101" s="299"/>
      <c r="FM101" s="300"/>
      <c r="FN101" s="301"/>
      <c r="FO101" s="303"/>
      <c r="FP101" s="304"/>
      <c r="FQ101" s="305"/>
      <c r="FR101" s="306"/>
      <c r="FS101" s="307"/>
      <c r="FT101" s="309"/>
      <c r="FU101" s="309"/>
      <c r="FV101" s="310"/>
      <c r="FW101" s="309"/>
      <c r="FX101" s="309"/>
      <c r="FY101" s="313"/>
      <c r="FZ101" s="316"/>
      <c r="GA101" s="316"/>
      <c r="GB101" s="317"/>
      <c r="GC101" s="319"/>
      <c r="GD101" s="319"/>
      <c r="GE101" s="320"/>
      <c r="GF101" s="321"/>
      <c r="GG101" s="323"/>
      <c r="GH101" s="325"/>
      <c r="GI101" s="326"/>
      <c r="GJ101" s="323"/>
      <c r="GK101" s="323"/>
      <c r="GL101" s="323"/>
      <c r="GM101" s="323"/>
      <c r="GN101" s="323"/>
      <c r="GO101" s="323"/>
      <c r="GP101" s="323"/>
      <c r="GQ101" s="321"/>
      <c r="GR101" s="321"/>
      <c r="GS101" s="334"/>
      <c r="GT101" s="336"/>
      <c r="GU101" s="347"/>
      <c r="GV101" s="347"/>
      <c r="GW101" s="347"/>
      <c r="GX101" s="347"/>
      <c r="GY101" s="352"/>
      <c r="GZ101" s="352"/>
      <c r="HA101" s="352"/>
      <c r="HB101" s="352"/>
      <c r="HC101" s="352"/>
      <c r="HD101" s="355"/>
      <c r="HE101" s="359"/>
      <c r="HF101" s="352"/>
      <c r="HG101" s="364"/>
      <c r="HH101" s="369"/>
      <c r="HI101" s="373"/>
      <c r="HJ101" s="375"/>
      <c r="HK101" s="352"/>
      <c r="HL101" s="352"/>
      <c r="HM101" s="352"/>
      <c r="HN101" s="352"/>
      <c r="HO101" s="386"/>
      <c r="HP101" s="390"/>
      <c r="HQ101" s="392"/>
      <c r="HR101" s="395"/>
      <c r="HS101" s="396"/>
      <c r="HT101" s="399"/>
      <c r="HU101" s="390"/>
      <c r="HV101" s="390"/>
      <c r="HW101" s="390"/>
      <c r="HX101" s="390"/>
      <c r="HY101" s="402"/>
      <c r="HZ101" s="404"/>
      <c r="IA101" s="390"/>
      <c r="IB101" s="390"/>
      <c r="IC101" s="390"/>
      <c r="ID101" s="390"/>
      <c r="IE101" s="409"/>
      <c r="IF101" s="413"/>
      <c r="IG101" s="415"/>
      <c r="IH101" s="418"/>
      <c r="II101" s="420"/>
      <c r="IJ101" s="422"/>
      <c r="IK101" s="425"/>
      <c r="IL101" s="427"/>
      <c r="IM101" s="428"/>
      <c r="IN101" s="429"/>
      <c r="IO101" s="431"/>
      <c r="IP101" s="433"/>
      <c r="IQ101" s="434"/>
      <c r="IR101" s="435"/>
      <c r="IS101" s="436"/>
      <c r="IT101" s="437"/>
      <c r="IU101" s="437"/>
      <c r="IV101" s="437"/>
      <c r="IW101" s="437"/>
      <c r="IX101" s="437"/>
      <c r="IY101" s="437"/>
      <c r="IZ101" s="437"/>
      <c r="JA101" s="437"/>
      <c r="JB101" s="437"/>
      <c r="JC101" s="437"/>
      <c r="JD101" s="437"/>
    </row>
    <row r="102" spans="1:264" s="92" customFormat="1" ht="14.1" customHeight="1">
      <c r="A102" s="111">
        <v>-45.5</v>
      </c>
      <c r="B102" s="110">
        <v>22.31</v>
      </c>
      <c r="C102" s="110">
        <f t="shared" si="24"/>
        <v>0.20000000000000284</v>
      </c>
      <c r="D102" s="110">
        <v>22.51</v>
      </c>
      <c r="E102" s="110">
        <f t="shared" si="25"/>
        <v>5.0000000000000711E-2</v>
      </c>
      <c r="F102" s="219"/>
      <c r="G102" s="220"/>
      <c r="H102" s="220"/>
      <c r="I102" s="221"/>
      <c r="N102" s="590">
        <f t="shared" si="26"/>
        <v>22.31</v>
      </c>
      <c r="O102" s="100"/>
      <c r="P102" s="103"/>
      <c r="Q102" s="103"/>
      <c r="R102" s="103"/>
      <c r="S102" s="104"/>
      <c r="T102" s="104"/>
      <c r="U102" s="105"/>
      <c r="V102" s="103"/>
      <c r="W102" s="103"/>
      <c r="X102" s="103"/>
      <c r="Y102" s="103"/>
      <c r="Z102" s="103"/>
      <c r="AA102" s="103"/>
      <c r="AB102" s="409"/>
      <c r="AF102" s="470"/>
      <c r="AG102" s="149"/>
      <c r="AH102" s="149"/>
      <c r="AI102" s="149"/>
      <c r="AJ102" s="149"/>
      <c r="AK102" s="149"/>
      <c r="AL102" s="149"/>
      <c r="AM102" s="149"/>
      <c r="AN102" s="149"/>
      <c r="AO102" s="149"/>
      <c r="AP102" s="149"/>
      <c r="AQ102" s="149"/>
      <c r="AR102" s="149"/>
      <c r="AS102" s="149"/>
      <c r="AT102" s="149"/>
      <c r="AU102" s="149"/>
      <c r="AV102" s="149"/>
      <c r="AW102" s="149"/>
      <c r="AX102" s="149"/>
      <c r="AY102" s="149"/>
      <c r="AZ102" s="149"/>
      <c r="BA102" s="149"/>
      <c r="BB102" s="149"/>
      <c r="BC102" s="149"/>
      <c r="BD102" s="149"/>
      <c r="BE102" s="149"/>
      <c r="BF102" s="149"/>
      <c r="BG102" s="149"/>
      <c r="BH102" s="149"/>
      <c r="BI102" s="149"/>
      <c r="BJ102" s="149"/>
      <c r="BK102" s="149"/>
      <c r="BL102" s="149"/>
      <c r="BM102" s="149"/>
      <c r="BN102" s="149"/>
      <c r="BO102" s="149"/>
      <c r="BP102" s="149"/>
      <c r="BQ102" s="149"/>
      <c r="BR102" s="149"/>
      <c r="BS102" s="149"/>
      <c r="BT102" s="149"/>
      <c r="BU102" s="149"/>
      <c r="BV102" s="149"/>
      <c r="BW102" s="149"/>
      <c r="BX102" s="149"/>
      <c r="BY102" s="149"/>
      <c r="BZ102" s="149"/>
      <c r="CA102" s="149"/>
      <c r="CB102" s="149"/>
      <c r="CC102" s="149"/>
      <c r="CD102" s="149"/>
      <c r="CE102" s="149"/>
      <c r="CF102" s="149"/>
      <c r="CG102" s="149"/>
      <c r="CH102" s="149"/>
      <c r="CI102" s="149"/>
      <c r="CJ102" s="149"/>
      <c r="CK102" s="149"/>
      <c r="CL102" s="149"/>
      <c r="CM102" s="149"/>
      <c r="CN102" s="149"/>
      <c r="CO102" s="541"/>
      <c r="CP102" s="541"/>
      <c r="CQ102" s="541"/>
      <c r="CR102" s="541"/>
      <c r="CS102" s="541"/>
      <c r="CT102" s="541"/>
      <c r="CU102" s="541"/>
      <c r="CV102" s="541"/>
      <c r="CW102" s="541"/>
      <c r="CX102" s="541"/>
      <c r="CY102" s="541"/>
      <c r="CZ102" s="541"/>
      <c r="DA102" s="541"/>
      <c r="DB102" s="541"/>
      <c r="DC102" s="541"/>
      <c r="DD102" s="541"/>
      <c r="DE102" s="541"/>
      <c r="DF102" s="541"/>
      <c r="DG102" s="541"/>
      <c r="DH102" s="541"/>
      <c r="DI102" s="541"/>
      <c r="DJ102" s="541"/>
      <c r="DK102" s="541"/>
      <c r="DL102" s="541"/>
      <c r="DM102" s="149"/>
      <c r="DN102" s="149"/>
      <c r="DO102" s="149"/>
      <c r="DP102" s="149"/>
      <c r="DQ102" s="149"/>
      <c r="DR102" s="149"/>
      <c r="DS102" s="149"/>
      <c r="DT102" s="149"/>
      <c r="DU102" s="149"/>
      <c r="DV102" s="149"/>
      <c r="DW102" s="149"/>
      <c r="DX102" s="149"/>
      <c r="DY102" s="149"/>
      <c r="DZ102" s="149"/>
      <c r="EA102" s="149"/>
      <c r="EB102" s="149"/>
      <c r="EC102" s="149"/>
      <c r="ED102" s="149"/>
      <c r="EE102" s="149"/>
      <c r="EF102" s="149"/>
      <c r="EG102" s="149"/>
      <c r="EH102" s="149"/>
      <c r="EI102" s="149"/>
      <c r="EJ102" s="149"/>
      <c r="EK102" s="149"/>
      <c r="EL102" s="149"/>
      <c r="EM102" s="149"/>
      <c r="EN102" s="149"/>
      <c r="EO102" s="149"/>
      <c r="EP102" s="149"/>
      <c r="EQ102" s="149"/>
      <c r="ER102" s="149"/>
      <c r="ES102" s="149"/>
      <c r="ET102" s="149"/>
      <c r="EU102" s="149"/>
      <c r="EV102" s="149"/>
      <c r="EW102" s="283"/>
      <c r="EX102" s="284"/>
      <c r="EY102" s="286"/>
      <c r="EZ102" s="287"/>
      <c r="FA102" s="288"/>
      <c r="FB102" s="289"/>
      <c r="FC102" s="290"/>
      <c r="FD102" s="291"/>
      <c r="FE102" s="292"/>
      <c r="FF102" s="293"/>
      <c r="FG102" s="292"/>
      <c r="FH102" s="295"/>
      <c r="FI102" s="296"/>
      <c r="FJ102" s="297"/>
      <c r="FK102" s="298"/>
      <c r="FL102" s="299"/>
      <c r="FM102" s="300"/>
      <c r="FN102" s="301"/>
      <c r="FO102" s="303"/>
      <c r="FP102" s="304"/>
      <c r="FQ102" s="305"/>
      <c r="FR102" s="306"/>
      <c r="FS102" s="307"/>
      <c r="FT102" s="309"/>
      <c r="FU102" s="309"/>
      <c r="FV102" s="310"/>
      <c r="FW102" s="309"/>
      <c r="FX102" s="309"/>
      <c r="FY102" s="313"/>
      <c r="FZ102" s="316"/>
      <c r="GA102" s="316"/>
      <c r="GB102" s="317"/>
      <c r="GC102" s="319"/>
      <c r="GD102" s="319"/>
      <c r="GE102" s="320"/>
      <c r="GF102" s="321"/>
      <c r="GG102" s="323"/>
      <c r="GH102" s="325"/>
      <c r="GI102" s="326"/>
      <c r="GJ102" s="323"/>
      <c r="GK102" s="323"/>
      <c r="GL102" s="323"/>
      <c r="GM102" s="323"/>
      <c r="GN102" s="323"/>
      <c r="GO102" s="323"/>
      <c r="GP102" s="323"/>
      <c r="GQ102" s="321"/>
      <c r="GR102" s="321"/>
      <c r="GS102" s="334"/>
      <c r="GT102" s="336"/>
      <c r="GU102" s="347"/>
      <c r="GV102" s="347"/>
      <c r="GW102" s="347"/>
      <c r="GX102" s="347"/>
      <c r="GY102" s="352"/>
      <c r="GZ102" s="352"/>
      <c r="HA102" s="352"/>
      <c r="HB102" s="352"/>
      <c r="HC102" s="352"/>
      <c r="HD102" s="355"/>
      <c r="HE102" s="359"/>
      <c r="HF102" s="352"/>
      <c r="HG102" s="364"/>
      <c r="HH102" s="369"/>
      <c r="HI102" s="373"/>
      <c r="HJ102" s="375"/>
      <c r="HK102" s="352"/>
      <c r="HL102" s="352"/>
      <c r="HM102" s="352"/>
      <c r="HN102" s="352"/>
      <c r="HO102" s="386"/>
      <c r="HP102" s="390"/>
      <c r="HQ102" s="392"/>
      <c r="HR102" s="395"/>
      <c r="HS102" s="396"/>
      <c r="HT102" s="399"/>
      <c r="HU102" s="390"/>
      <c r="HV102" s="390"/>
      <c r="HW102" s="390"/>
      <c r="HX102" s="390"/>
      <c r="HY102" s="402"/>
      <c r="HZ102" s="404"/>
      <c r="IA102" s="390"/>
      <c r="IB102" s="390"/>
      <c r="IC102" s="390"/>
      <c r="ID102" s="390"/>
      <c r="IE102" s="409"/>
      <c r="IF102" s="413"/>
      <c r="IG102" s="415"/>
      <c r="IH102" s="418"/>
      <c r="II102" s="420"/>
      <c r="IJ102" s="422"/>
      <c r="IK102" s="425"/>
      <c r="IL102" s="427"/>
      <c r="IM102" s="428"/>
      <c r="IN102" s="429"/>
      <c r="IO102" s="431"/>
      <c r="IP102" s="433"/>
      <c r="IQ102" s="434"/>
      <c r="IR102" s="435"/>
      <c r="IS102" s="436"/>
      <c r="IT102" s="437"/>
      <c r="IU102" s="437"/>
      <c r="IV102" s="437"/>
      <c r="IW102" s="437"/>
      <c r="IX102" s="437"/>
      <c r="IY102" s="437"/>
      <c r="IZ102" s="437"/>
      <c r="JA102" s="437"/>
      <c r="JB102" s="437"/>
      <c r="JC102" s="437"/>
      <c r="JD102" s="437"/>
    </row>
    <row r="103" spans="1:264" s="92" customFormat="1" ht="14.1" customHeight="1">
      <c r="A103" s="111">
        <v>-46</v>
      </c>
      <c r="B103" s="110">
        <v>21.51</v>
      </c>
      <c r="C103" s="110">
        <f t="shared" si="24"/>
        <v>0.18999999999999773</v>
      </c>
      <c r="D103" s="110">
        <v>21.7</v>
      </c>
      <c r="E103" s="110">
        <f t="shared" si="25"/>
        <v>4.7499999999999432E-2</v>
      </c>
      <c r="F103" s="219"/>
      <c r="G103" s="220"/>
      <c r="H103" s="220"/>
      <c r="I103" s="221"/>
      <c r="N103" s="590">
        <f t="shared" si="26"/>
        <v>21.51</v>
      </c>
      <c r="O103" s="100"/>
      <c r="P103" s="103"/>
      <c r="Q103" s="103"/>
      <c r="R103" s="103"/>
      <c r="S103" s="104"/>
      <c r="T103" s="104"/>
      <c r="U103" s="105"/>
      <c r="V103" s="103"/>
      <c r="W103" s="103"/>
      <c r="X103" s="103"/>
      <c r="Y103" s="103"/>
      <c r="Z103" s="103"/>
      <c r="AA103" s="103"/>
      <c r="AB103" s="409"/>
      <c r="AF103" s="470"/>
      <c r="AG103" s="149"/>
      <c r="AH103" s="149"/>
      <c r="AI103" s="149"/>
      <c r="AJ103" s="149"/>
      <c r="AK103" s="149"/>
      <c r="AL103" s="149"/>
      <c r="AM103" s="149"/>
      <c r="AN103" s="149"/>
      <c r="AO103" s="149"/>
      <c r="AP103" s="149"/>
      <c r="AQ103" s="149"/>
      <c r="AR103" s="149"/>
      <c r="AS103" s="149"/>
      <c r="AT103" s="149"/>
      <c r="AU103" s="149"/>
      <c r="AV103" s="149"/>
      <c r="AW103" s="149"/>
      <c r="AX103" s="149"/>
      <c r="AY103" s="149"/>
      <c r="AZ103" s="149"/>
      <c r="BA103" s="149"/>
      <c r="BB103" s="149"/>
      <c r="BC103" s="149"/>
      <c r="BD103" s="149"/>
      <c r="BE103" s="149"/>
      <c r="BF103" s="149"/>
      <c r="BG103" s="149"/>
      <c r="BH103" s="149"/>
      <c r="BI103" s="149"/>
      <c r="BJ103" s="149"/>
      <c r="BK103" s="149"/>
      <c r="BL103" s="149"/>
      <c r="BM103" s="149"/>
      <c r="BN103" s="149"/>
      <c r="BO103" s="149"/>
      <c r="BP103" s="149"/>
      <c r="BQ103" s="149"/>
      <c r="BR103" s="149"/>
      <c r="BS103" s="149"/>
      <c r="BT103" s="149"/>
      <c r="BU103" s="149"/>
      <c r="BV103" s="149"/>
      <c r="BW103" s="149"/>
      <c r="BX103" s="149"/>
      <c r="BY103" s="149"/>
      <c r="BZ103" s="149"/>
      <c r="CA103" s="149"/>
      <c r="CB103" s="149"/>
      <c r="CC103" s="149"/>
      <c r="CD103" s="149"/>
      <c r="CE103" s="149"/>
      <c r="CF103" s="149"/>
      <c r="CG103" s="149"/>
      <c r="CH103" s="149"/>
      <c r="CI103" s="149"/>
      <c r="CJ103" s="149"/>
      <c r="CK103" s="149"/>
      <c r="CL103" s="149"/>
      <c r="CM103" s="149"/>
      <c r="CN103" s="149"/>
      <c r="CO103" s="541"/>
      <c r="CP103" s="541"/>
      <c r="CQ103" s="541"/>
      <c r="CR103" s="541"/>
      <c r="CS103" s="541"/>
      <c r="CT103" s="541"/>
      <c r="CU103" s="541"/>
      <c r="CV103" s="541"/>
      <c r="CW103" s="541"/>
      <c r="CX103" s="541"/>
      <c r="CY103" s="541"/>
      <c r="CZ103" s="541"/>
      <c r="DA103" s="541"/>
      <c r="DB103" s="541"/>
      <c r="DC103" s="541"/>
      <c r="DD103" s="541"/>
      <c r="DE103" s="541"/>
      <c r="DF103" s="541"/>
      <c r="DG103" s="541"/>
      <c r="DH103" s="541"/>
      <c r="DI103" s="541"/>
      <c r="DJ103" s="541"/>
      <c r="DK103" s="541"/>
      <c r="DL103" s="541"/>
      <c r="DM103" s="149"/>
      <c r="DN103" s="149"/>
      <c r="DO103" s="149"/>
      <c r="DP103" s="149"/>
      <c r="DQ103" s="149"/>
      <c r="DR103" s="149"/>
      <c r="DS103" s="149"/>
      <c r="DT103" s="149"/>
      <c r="DU103" s="149"/>
      <c r="DV103" s="149"/>
      <c r="DW103" s="149"/>
      <c r="DX103" s="149"/>
      <c r="DY103" s="149"/>
      <c r="DZ103" s="149"/>
      <c r="EA103" s="149"/>
      <c r="EB103" s="149"/>
      <c r="EC103" s="149"/>
      <c r="ED103" s="149"/>
      <c r="EE103" s="149"/>
      <c r="EF103" s="149"/>
      <c r="EG103" s="149"/>
      <c r="EH103" s="149"/>
      <c r="EI103" s="149"/>
      <c r="EJ103" s="149"/>
      <c r="EK103" s="149"/>
      <c r="EL103" s="149"/>
      <c r="EM103" s="149"/>
      <c r="EN103" s="149"/>
      <c r="EO103" s="149"/>
      <c r="EP103" s="149"/>
      <c r="EQ103" s="149"/>
      <c r="ER103" s="149"/>
      <c r="ES103" s="149"/>
      <c r="ET103" s="149"/>
      <c r="EU103" s="149"/>
      <c r="EV103" s="149"/>
      <c r="EW103" s="283"/>
      <c r="EX103" s="284"/>
      <c r="EY103" s="286"/>
      <c r="EZ103" s="287"/>
      <c r="FA103" s="288"/>
      <c r="FB103" s="289"/>
      <c r="FC103" s="290"/>
      <c r="FD103" s="291"/>
      <c r="FE103" s="292"/>
      <c r="FF103" s="293"/>
      <c r="FG103" s="292"/>
      <c r="FH103" s="295"/>
      <c r="FI103" s="296"/>
      <c r="FJ103" s="297"/>
      <c r="FK103" s="298"/>
      <c r="FL103" s="299"/>
      <c r="FM103" s="300"/>
      <c r="FN103" s="301"/>
      <c r="FO103" s="303"/>
      <c r="FP103" s="304"/>
      <c r="FQ103" s="305"/>
      <c r="FR103" s="306"/>
      <c r="FS103" s="307"/>
      <c r="FT103" s="309"/>
      <c r="FU103" s="309"/>
      <c r="FV103" s="310"/>
      <c r="FW103" s="309"/>
      <c r="FX103" s="309"/>
      <c r="FY103" s="313"/>
      <c r="FZ103" s="316"/>
      <c r="GA103" s="316"/>
      <c r="GB103" s="317"/>
      <c r="GC103" s="319"/>
      <c r="GD103" s="319"/>
      <c r="GE103" s="320"/>
      <c r="GF103" s="321"/>
      <c r="GG103" s="323"/>
      <c r="GH103" s="325"/>
      <c r="GI103" s="326"/>
      <c r="GJ103" s="323"/>
      <c r="GK103" s="323"/>
      <c r="GL103" s="323"/>
      <c r="GM103" s="323"/>
      <c r="GN103" s="323"/>
      <c r="GO103" s="323"/>
      <c r="GP103" s="323"/>
      <c r="GQ103" s="321"/>
      <c r="GR103" s="321"/>
      <c r="GS103" s="334"/>
      <c r="GT103" s="336"/>
      <c r="GU103" s="347"/>
      <c r="GV103" s="347"/>
      <c r="GW103" s="347"/>
      <c r="GX103" s="347"/>
      <c r="GY103" s="352"/>
      <c r="GZ103" s="352"/>
      <c r="HA103" s="352"/>
      <c r="HB103" s="352"/>
      <c r="HC103" s="352"/>
      <c r="HD103" s="355"/>
      <c r="HE103" s="359"/>
      <c r="HF103" s="352"/>
      <c r="HG103" s="364"/>
      <c r="HH103" s="369"/>
      <c r="HI103" s="373"/>
      <c r="HJ103" s="375"/>
      <c r="HK103" s="352"/>
      <c r="HL103" s="352"/>
      <c r="HM103" s="352"/>
      <c r="HN103" s="352"/>
      <c r="HO103" s="386"/>
      <c r="HP103" s="390"/>
      <c r="HQ103" s="392"/>
      <c r="HR103" s="395"/>
      <c r="HS103" s="396"/>
      <c r="HT103" s="399"/>
      <c r="HU103" s="390"/>
      <c r="HV103" s="390"/>
      <c r="HW103" s="390"/>
      <c r="HX103" s="390"/>
      <c r="HY103" s="402"/>
      <c r="HZ103" s="404"/>
      <c r="IA103" s="390"/>
      <c r="IB103" s="390"/>
      <c r="IC103" s="390"/>
      <c r="ID103" s="390"/>
      <c r="IE103" s="409"/>
      <c r="IF103" s="413"/>
      <c r="IG103" s="415"/>
      <c r="IH103" s="418"/>
      <c r="II103" s="420"/>
      <c r="IJ103" s="422"/>
      <c r="IK103" s="425"/>
      <c r="IL103" s="427"/>
      <c r="IM103" s="428"/>
      <c r="IN103" s="429"/>
      <c r="IO103" s="431"/>
      <c r="IP103" s="433"/>
      <c r="IQ103" s="434"/>
      <c r="IR103" s="435"/>
      <c r="IS103" s="436"/>
      <c r="IT103" s="437"/>
      <c r="IU103" s="437"/>
      <c r="IV103" s="437"/>
      <c r="IW103" s="437"/>
      <c r="IX103" s="437"/>
      <c r="IY103" s="437"/>
      <c r="IZ103" s="437"/>
      <c r="JA103" s="437"/>
      <c r="JB103" s="437"/>
      <c r="JC103" s="437"/>
      <c r="JD103" s="437"/>
    </row>
    <row r="104" spans="1:264" s="92" customFormat="1" ht="14.1" customHeight="1">
      <c r="A104" s="111">
        <v>-46.5</v>
      </c>
      <c r="B104" s="110">
        <v>21.15</v>
      </c>
      <c r="C104" s="110">
        <f t="shared" si="24"/>
        <v>0.19000000000000128</v>
      </c>
      <c r="D104" s="110">
        <v>21.34</v>
      </c>
      <c r="E104" s="110">
        <f t="shared" si="25"/>
        <v>4.750000000000032E-2</v>
      </c>
      <c r="F104" s="219"/>
      <c r="G104" s="220"/>
      <c r="H104" s="220"/>
      <c r="I104" s="221"/>
      <c r="N104" s="590">
        <f t="shared" si="26"/>
        <v>21.15</v>
      </c>
      <c r="O104" s="100"/>
      <c r="P104" s="103"/>
      <c r="Q104" s="103"/>
      <c r="R104" s="103"/>
      <c r="S104" s="104"/>
      <c r="T104" s="104"/>
      <c r="U104" s="105"/>
      <c r="V104" s="103"/>
      <c r="W104" s="103"/>
      <c r="X104" s="103"/>
      <c r="Y104" s="103"/>
      <c r="Z104" s="103"/>
      <c r="AA104" s="103"/>
      <c r="AB104" s="409"/>
      <c r="AF104" s="470"/>
      <c r="AG104" s="149"/>
      <c r="AH104" s="149"/>
      <c r="AI104" s="149"/>
      <c r="AJ104" s="149"/>
      <c r="AK104" s="149"/>
      <c r="AL104" s="149"/>
      <c r="AM104" s="149"/>
      <c r="AN104" s="149"/>
      <c r="AO104" s="149"/>
      <c r="AP104" s="149"/>
      <c r="AQ104" s="149"/>
      <c r="AR104" s="149"/>
      <c r="AS104" s="149"/>
      <c r="AT104" s="149"/>
      <c r="AU104" s="149"/>
      <c r="AV104" s="149"/>
      <c r="AW104" s="149"/>
      <c r="AX104" s="149"/>
      <c r="AY104" s="149"/>
      <c r="AZ104" s="149"/>
      <c r="BA104" s="149"/>
      <c r="BB104" s="149"/>
      <c r="BC104" s="149"/>
      <c r="BD104" s="149"/>
      <c r="BE104" s="149"/>
      <c r="BF104" s="149"/>
      <c r="BG104" s="149"/>
      <c r="BH104" s="149"/>
      <c r="BI104" s="149"/>
      <c r="BJ104" s="149"/>
      <c r="BK104" s="149"/>
      <c r="BL104" s="149"/>
      <c r="BM104" s="149"/>
      <c r="BN104" s="149"/>
      <c r="BO104" s="149"/>
      <c r="BP104" s="149"/>
      <c r="BQ104" s="149"/>
      <c r="BR104" s="149"/>
      <c r="BS104" s="149"/>
      <c r="BT104" s="149"/>
      <c r="BU104" s="149"/>
      <c r="BV104" s="149"/>
      <c r="BW104" s="149"/>
      <c r="BX104" s="149"/>
      <c r="BY104" s="149"/>
      <c r="BZ104" s="149"/>
      <c r="CA104" s="149"/>
      <c r="CB104" s="149"/>
      <c r="CC104" s="149"/>
      <c r="CD104" s="149"/>
      <c r="CE104" s="149"/>
      <c r="CF104" s="149"/>
      <c r="CG104" s="149"/>
      <c r="CH104" s="149"/>
      <c r="CI104" s="149"/>
      <c r="CJ104" s="149"/>
      <c r="CK104" s="149"/>
      <c r="CL104" s="149"/>
      <c r="CM104" s="149"/>
      <c r="CN104" s="149"/>
      <c r="CO104" s="541"/>
      <c r="CP104" s="541"/>
      <c r="CQ104" s="541"/>
      <c r="CR104" s="541"/>
      <c r="CS104" s="541"/>
      <c r="CT104" s="541"/>
      <c r="CU104" s="541"/>
      <c r="CV104" s="541"/>
      <c r="CW104" s="541"/>
      <c r="CX104" s="541"/>
      <c r="CY104" s="541"/>
      <c r="CZ104" s="541"/>
      <c r="DA104" s="541"/>
      <c r="DB104" s="541"/>
      <c r="DC104" s="541"/>
      <c r="DD104" s="541"/>
      <c r="DE104" s="541"/>
      <c r="DF104" s="541"/>
      <c r="DG104" s="541"/>
      <c r="DH104" s="541"/>
      <c r="DI104" s="541"/>
      <c r="DJ104" s="541"/>
      <c r="DK104" s="541"/>
      <c r="DL104" s="541"/>
      <c r="DM104" s="149"/>
      <c r="DN104" s="149"/>
      <c r="DO104" s="149"/>
      <c r="DP104" s="149"/>
      <c r="DQ104" s="149"/>
      <c r="DR104" s="149"/>
      <c r="DS104" s="149"/>
      <c r="DT104" s="149"/>
      <c r="DU104" s="149"/>
      <c r="DV104" s="149"/>
      <c r="DW104" s="149"/>
      <c r="DX104" s="149"/>
      <c r="DY104" s="149"/>
      <c r="DZ104" s="149"/>
      <c r="EA104" s="149"/>
      <c r="EB104" s="149"/>
      <c r="EC104" s="149"/>
      <c r="ED104" s="149"/>
      <c r="EE104" s="149"/>
      <c r="EF104" s="149"/>
      <c r="EG104" s="149"/>
      <c r="EH104" s="149"/>
      <c r="EI104" s="149"/>
      <c r="EJ104" s="149"/>
      <c r="EK104" s="149"/>
      <c r="EL104" s="149"/>
      <c r="EM104" s="149"/>
      <c r="EN104" s="149"/>
      <c r="EO104" s="149"/>
      <c r="EP104" s="149"/>
      <c r="EQ104" s="149"/>
      <c r="ER104" s="149"/>
      <c r="ES104" s="149"/>
      <c r="ET104" s="149"/>
      <c r="EU104" s="149"/>
      <c r="EV104" s="149"/>
      <c r="EW104" s="283"/>
      <c r="EX104" s="284"/>
      <c r="EY104" s="286"/>
      <c r="EZ104" s="287"/>
      <c r="FA104" s="288"/>
      <c r="FB104" s="289"/>
      <c r="FC104" s="290"/>
      <c r="FD104" s="291"/>
      <c r="FE104" s="292"/>
      <c r="FF104" s="293"/>
      <c r="FG104" s="292"/>
      <c r="FH104" s="295"/>
      <c r="FI104" s="296"/>
      <c r="FJ104" s="297"/>
      <c r="FK104" s="298"/>
      <c r="FL104" s="299"/>
      <c r="FM104" s="300"/>
      <c r="FN104" s="301"/>
      <c r="FO104" s="303"/>
      <c r="FP104" s="304"/>
      <c r="FQ104" s="305"/>
      <c r="FR104" s="306"/>
      <c r="FS104" s="307"/>
      <c r="FT104" s="309"/>
      <c r="FU104" s="309"/>
      <c r="FV104" s="310"/>
      <c r="FW104" s="309"/>
      <c r="FX104" s="309"/>
      <c r="FY104" s="313"/>
      <c r="FZ104" s="316"/>
      <c r="GA104" s="316"/>
      <c r="GB104" s="317"/>
      <c r="GC104" s="319"/>
      <c r="GD104" s="319"/>
      <c r="GE104" s="320"/>
      <c r="GF104" s="321"/>
      <c r="GG104" s="323"/>
      <c r="GH104" s="325"/>
      <c r="GI104" s="326"/>
      <c r="GJ104" s="323"/>
      <c r="GK104" s="323"/>
      <c r="GL104" s="323"/>
      <c r="GM104" s="323"/>
      <c r="GN104" s="323"/>
      <c r="GO104" s="323"/>
      <c r="GP104" s="323"/>
      <c r="GQ104" s="321"/>
      <c r="GR104" s="321"/>
      <c r="GS104" s="334"/>
      <c r="GT104" s="336"/>
      <c r="GU104" s="347"/>
      <c r="GV104" s="347"/>
      <c r="GW104" s="347"/>
      <c r="GX104" s="347"/>
      <c r="GY104" s="352"/>
      <c r="GZ104" s="352"/>
      <c r="HA104" s="352"/>
      <c r="HB104" s="352"/>
      <c r="HC104" s="352"/>
      <c r="HD104" s="355"/>
      <c r="HE104" s="359"/>
      <c r="HF104" s="352"/>
      <c r="HG104" s="364"/>
      <c r="HH104" s="369"/>
      <c r="HI104" s="373"/>
      <c r="HJ104" s="375"/>
      <c r="HK104" s="352"/>
      <c r="HL104" s="352"/>
      <c r="HM104" s="352"/>
      <c r="HN104" s="352"/>
      <c r="HO104" s="386"/>
      <c r="HP104" s="390"/>
      <c r="HQ104" s="392"/>
      <c r="HR104" s="395"/>
      <c r="HS104" s="396"/>
      <c r="HT104" s="399"/>
      <c r="HU104" s="390"/>
      <c r="HV104" s="390"/>
      <c r="HW104" s="390"/>
      <c r="HX104" s="390"/>
      <c r="HY104" s="402"/>
      <c r="HZ104" s="404"/>
      <c r="IA104" s="390"/>
      <c r="IB104" s="390"/>
      <c r="IC104" s="390"/>
      <c r="ID104" s="390"/>
      <c r="IE104" s="409"/>
      <c r="IF104" s="413"/>
      <c r="IG104" s="415"/>
      <c r="IH104" s="418"/>
      <c r="II104" s="420"/>
      <c r="IJ104" s="422"/>
      <c r="IK104" s="425"/>
      <c r="IL104" s="427"/>
      <c r="IM104" s="428"/>
      <c r="IN104" s="429"/>
      <c r="IO104" s="431"/>
      <c r="IP104" s="433"/>
      <c r="IQ104" s="434"/>
      <c r="IR104" s="435"/>
      <c r="IS104" s="436"/>
      <c r="IT104" s="437"/>
      <c r="IU104" s="437"/>
      <c r="IV104" s="437"/>
      <c r="IW104" s="437"/>
      <c r="IX104" s="437"/>
      <c r="IY104" s="437"/>
      <c r="IZ104" s="437"/>
      <c r="JA104" s="437"/>
      <c r="JB104" s="437"/>
      <c r="JC104" s="437"/>
      <c r="JD104" s="437"/>
    </row>
    <row r="105" spans="1:264" s="92" customFormat="1" ht="14.1" customHeight="1">
      <c r="A105" s="111">
        <v>-47</v>
      </c>
      <c r="B105" s="110">
        <v>20.48</v>
      </c>
      <c r="C105" s="110">
        <f t="shared" si="24"/>
        <v>0.17999999999999972</v>
      </c>
      <c r="D105" s="110">
        <v>20.66</v>
      </c>
      <c r="E105" s="110">
        <f t="shared" si="25"/>
        <v>4.4999999999999929E-2</v>
      </c>
      <c r="F105" s="219"/>
      <c r="G105" s="220"/>
      <c r="H105" s="220"/>
      <c r="I105" s="221"/>
      <c r="N105" s="590">
        <f t="shared" si="26"/>
        <v>20.48</v>
      </c>
      <c r="O105" s="100"/>
      <c r="P105" s="103"/>
      <c r="Q105" s="103"/>
      <c r="R105" s="103"/>
      <c r="S105" s="104"/>
      <c r="T105" s="104"/>
      <c r="U105" s="105"/>
      <c r="V105" s="103"/>
      <c r="W105" s="103"/>
      <c r="X105" s="103"/>
      <c r="Y105" s="103"/>
      <c r="Z105" s="103"/>
      <c r="AA105" s="103"/>
      <c r="AB105" s="409"/>
      <c r="AF105" s="470"/>
      <c r="AG105" s="149"/>
      <c r="AH105" s="149"/>
      <c r="AI105" s="149"/>
      <c r="AJ105" s="149"/>
      <c r="AK105" s="149"/>
      <c r="AL105" s="149"/>
      <c r="AM105" s="149"/>
      <c r="AN105" s="149"/>
      <c r="AO105" s="149"/>
      <c r="AP105" s="149"/>
      <c r="AQ105" s="149"/>
      <c r="AR105" s="149"/>
      <c r="AS105" s="149"/>
      <c r="AT105" s="149"/>
      <c r="AU105" s="149"/>
      <c r="AV105" s="149"/>
      <c r="AW105" s="149"/>
      <c r="AX105" s="149"/>
      <c r="AY105" s="149"/>
      <c r="AZ105" s="149"/>
      <c r="BA105" s="149"/>
      <c r="BB105" s="149"/>
      <c r="BC105" s="149"/>
      <c r="BD105" s="149"/>
      <c r="BE105" s="149"/>
      <c r="BF105" s="149"/>
      <c r="BG105" s="149"/>
      <c r="BH105" s="149"/>
      <c r="BI105" s="149"/>
      <c r="BJ105" s="149"/>
      <c r="BK105" s="149"/>
      <c r="BL105" s="149"/>
      <c r="BM105" s="149"/>
      <c r="BN105" s="149"/>
      <c r="BO105" s="149"/>
      <c r="BP105" s="149"/>
      <c r="BQ105" s="149"/>
      <c r="BR105" s="149"/>
      <c r="BS105" s="149"/>
      <c r="BT105" s="149"/>
      <c r="BU105" s="149"/>
      <c r="BV105" s="149"/>
      <c r="BW105" s="149"/>
      <c r="BX105" s="149"/>
      <c r="BY105" s="149"/>
      <c r="BZ105" s="149"/>
      <c r="CA105" s="149"/>
      <c r="CB105" s="149"/>
      <c r="CC105" s="149"/>
      <c r="CD105" s="149"/>
      <c r="CE105" s="149"/>
      <c r="CF105" s="149"/>
      <c r="CG105" s="149"/>
      <c r="CH105" s="149"/>
      <c r="CI105" s="149"/>
      <c r="CJ105" s="149"/>
      <c r="CK105" s="149"/>
      <c r="CL105" s="149"/>
      <c r="CM105" s="149"/>
      <c r="CN105" s="149"/>
      <c r="CO105" s="541"/>
      <c r="CP105" s="541"/>
      <c r="CQ105" s="541"/>
      <c r="CR105" s="541"/>
      <c r="CS105" s="541"/>
      <c r="CT105" s="541"/>
      <c r="CU105" s="541"/>
      <c r="CV105" s="541"/>
      <c r="CW105" s="541"/>
      <c r="CX105" s="541"/>
      <c r="CY105" s="541"/>
      <c r="CZ105" s="541"/>
      <c r="DA105" s="541"/>
      <c r="DB105" s="541"/>
      <c r="DC105" s="541"/>
      <c r="DD105" s="541"/>
      <c r="DE105" s="541"/>
      <c r="DF105" s="541"/>
      <c r="DG105" s="541"/>
      <c r="DH105" s="541"/>
      <c r="DI105" s="541"/>
      <c r="DJ105" s="541"/>
      <c r="DK105" s="541"/>
      <c r="DL105" s="541"/>
      <c r="DM105" s="149"/>
      <c r="DN105" s="149"/>
      <c r="DO105" s="149"/>
      <c r="DP105" s="149"/>
      <c r="DQ105" s="149"/>
      <c r="DR105" s="149"/>
      <c r="DS105" s="149"/>
      <c r="DT105" s="149"/>
      <c r="DU105" s="149"/>
      <c r="DV105" s="149"/>
      <c r="DW105" s="149"/>
      <c r="DX105" s="149"/>
      <c r="DY105" s="149"/>
      <c r="DZ105" s="149"/>
      <c r="EA105" s="149"/>
      <c r="EB105" s="149"/>
      <c r="EC105" s="149"/>
      <c r="ED105" s="149"/>
      <c r="EE105" s="149"/>
      <c r="EF105" s="149"/>
      <c r="EG105" s="149"/>
      <c r="EH105" s="149"/>
      <c r="EI105" s="149"/>
      <c r="EJ105" s="149"/>
      <c r="EK105" s="149"/>
      <c r="EL105" s="149"/>
      <c r="EM105" s="149"/>
      <c r="EN105" s="149"/>
      <c r="EO105" s="149"/>
      <c r="EP105" s="149"/>
      <c r="EQ105" s="149"/>
      <c r="ER105" s="149"/>
      <c r="ES105" s="149"/>
      <c r="ET105" s="149"/>
      <c r="EU105" s="149"/>
      <c r="EV105" s="149"/>
      <c r="EW105" s="283"/>
      <c r="EX105" s="284"/>
      <c r="EY105" s="286"/>
      <c r="EZ105" s="287"/>
      <c r="FA105" s="288"/>
      <c r="FB105" s="289"/>
      <c r="FC105" s="290"/>
      <c r="FD105" s="291"/>
      <c r="FE105" s="292"/>
      <c r="FF105" s="293"/>
      <c r="FG105" s="292"/>
      <c r="FH105" s="295"/>
      <c r="FI105" s="296"/>
      <c r="FJ105" s="297"/>
      <c r="FK105" s="298"/>
      <c r="FL105" s="299"/>
      <c r="FM105" s="300"/>
      <c r="FN105" s="301"/>
      <c r="FO105" s="303"/>
      <c r="FP105" s="304"/>
      <c r="FQ105" s="305"/>
      <c r="FR105" s="306"/>
      <c r="FS105" s="307"/>
      <c r="FT105" s="309"/>
      <c r="FU105" s="309"/>
      <c r="FV105" s="310"/>
      <c r="FW105" s="309"/>
      <c r="FX105" s="309"/>
      <c r="FY105" s="313"/>
      <c r="FZ105" s="316"/>
      <c r="GA105" s="316"/>
      <c r="GB105" s="317"/>
      <c r="GC105" s="319"/>
      <c r="GD105" s="319"/>
      <c r="GE105" s="320"/>
      <c r="GF105" s="321"/>
      <c r="GG105" s="323"/>
      <c r="GH105" s="325"/>
      <c r="GI105" s="326"/>
      <c r="GJ105" s="323"/>
      <c r="GK105" s="323"/>
      <c r="GL105" s="323"/>
      <c r="GM105" s="323"/>
      <c r="GN105" s="323"/>
      <c r="GO105" s="323"/>
      <c r="GP105" s="323"/>
      <c r="GQ105" s="321"/>
      <c r="GR105" s="321"/>
      <c r="GS105" s="334"/>
      <c r="GT105" s="336"/>
      <c r="GU105" s="347"/>
      <c r="GV105" s="347"/>
      <c r="GW105" s="347"/>
      <c r="GX105" s="347"/>
      <c r="GY105" s="352"/>
      <c r="GZ105" s="352"/>
      <c r="HA105" s="352"/>
      <c r="HB105" s="352"/>
      <c r="HC105" s="352"/>
      <c r="HD105" s="355"/>
      <c r="HE105" s="359"/>
      <c r="HF105" s="352"/>
      <c r="HG105" s="364"/>
      <c r="HH105" s="369"/>
      <c r="HI105" s="373"/>
      <c r="HJ105" s="375"/>
      <c r="HK105" s="352"/>
      <c r="HL105" s="352"/>
      <c r="HM105" s="352"/>
      <c r="HN105" s="352"/>
      <c r="HO105" s="386"/>
      <c r="HP105" s="390"/>
      <c r="HQ105" s="392"/>
      <c r="HR105" s="395"/>
      <c r="HS105" s="396"/>
      <c r="HT105" s="399"/>
      <c r="HU105" s="390"/>
      <c r="HV105" s="390"/>
      <c r="HW105" s="390"/>
      <c r="HX105" s="390"/>
      <c r="HY105" s="402"/>
      <c r="HZ105" s="404"/>
      <c r="IA105" s="390"/>
      <c r="IB105" s="390"/>
      <c r="IC105" s="390"/>
      <c r="ID105" s="390"/>
      <c r="IE105" s="409"/>
      <c r="IF105" s="413"/>
      <c r="IG105" s="415"/>
      <c r="IH105" s="418"/>
      <c r="II105" s="420"/>
      <c r="IJ105" s="422"/>
      <c r="IK105" s="425"/>
      <c r="IL105" s="427"/>
      <c r="IM105" s="428"/>
      <c r="IN105" s="429"/>
      <c r="IO105" s="431"/>
      <c r="IP105" s="433"/>
      <c r="IQ105" s="434"/>
      <c r="IR105" s="435"/>
      <c r="IS105" s="436"/>
      <c r="IT105" s="437"/>
      <c r="IU105" s="437"/>
      <c r="IV105" s="437"/>
      <c r="IW105" s="437"/>
      <c r="IX105" s="437"/>
      <c r="IY105" s="437"/>
      <c r="IZ105" s="437"/>
      <c r="JA105" s="437"/>
      <c r="JB105" s="437"/>
      <c r="JC105" s="437"/>
      <c r="JD105" s="437"/>
    </row>
    <row r="106" spans="1:264" ht="15.9" customHeight="1">
      <c r="A106" s="777" t="s">
        <v>222</v>
      </c>
      <c r="B106" s="778"/>
      <c r="C106" s="778"/>
      <c r="D106" s="778"/>
      <c r="E106" s="778"/>
      <c r="F106" s="778"/>
      <c r="G106" s="778"/>
      <c r="H106" s="778"/>
      <c r="I106" s="779"/>
      <c r="K106" s="92"/>
      <c r="L106" s="92"/>
      <c r="M106" s="92"/>
    </row>
    <row r="107" spans="1:264" ht="24.9" customHeight="1">
      <c r="A107" s="115" t="s">
        <v>119</v>
      </c>
      <c r="B107" s="116"/>
      <c r="C107" s="117"/>
      <c r="D107" s="116" t="s">
        <v>120</v>
      </c>
      <c r="E107" s="116"/>
      <c r="F107" s="714"/>
      <c r="G107" s="714"/>
      <c r="H107" s="242" t="s">
        <v>232</v>
      </c>
      <c r="I107" s="118"/>
      <c r="K107" s="92"/>
      <c r="L107" s="92"/>
      <c r="M107" s="92"/>
    </row>
    <row r="108" spans="1:264">
      <c r="K108" s="92"/>
      <c r="L108" s="92"/>
      <c r="M108" s="92"/>
    </row>
    <row r="109" spans="1:264">
      <c r="K109" s="92"/>
      <c r="L109" s="92"/>
      <c r="M109" s="92"/>
    </row>
  </sheetData>
  <mergeCells count="20">
    <mergeCell ref="A106:I106"/>
    <mergeCell ref="F107:G107"/>
    <mergeCell ref="B4:D4"/>
    <mergeCell ref="H4:I4"/>
    <mergeCell ref="A5:I5"/>
    <mergeCell ref="A6:B6"/>
    <mergeCell ref="F6:I41"/>
    <mergeCell ref="A9:A10"/>
    <mergeCell ref="C6:E6"/>
    <mergeCell ref="D7:E7"/>
    <mergeCell ref="D8:E8"/>
    <mergeCell ref="B9:E9"/>
    <mergeCell ref="A1:I1"/>
    <mergeCell ref="P1:R1"/>
    <mergeCell ref="S1:U1"/>
    <mergeCell ref="B2:D2"/>
    <mergeCell ref="B3:D3"/>
    <mergeCell ref="H3:I3"/>
    <mergeCell ref="P3:R3"/>
    <mergeCell ref="S3:U3"/>
  </mergeCells>
  <phoneticPr fontId="84" type="noConversion"/>
  <printOptions horizontalCentered="1" verticalCentered="1"/>
  <pageMargins left="0.70866141732283472" right="0.70866141732283472" top="0.19685039370078741" bottom="0.19685039370078741" header="0.31496062992125984" footer="0.31496062992125984"/>
  <pageSetup paperSize="9" scale="48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JJ117"/>
  <sheetViews>
    <sheetView zoomScaleSheetLayoutView="100" workbookViewId="0">
      <selection activeCell="J5" sqref="J5"/>
    </sheetView>
  </sheetViews>
  <sheetFormatPr defaultColWidth="11.59765625" defaultRowHeight="15.6"/>
  <cols>
    <col min="1" max="4" width="12.59765625" customWidth="1"/>
    <col min="5" max="5" width="17.09765625" bestFit="1" customWidth="1"/>
    <col min="6" max="9" width="12.59765625" customWidth="1"/>
    <col min="10" max="13" width="9" customWidth="1"/>
    <col min="15" max="26" width="8.59765625" customWidth="1"/>
    <col min="32" max="32" width="11.59765625" style="442"/>
    <col min="33" max="33" width="11.59765625" style="190"/>
    <col min="34" max="39" width="11.59765625" style="191"/>
    <col min="40" max="50" width="11.59765625" style="230"/>
    <col min="51" max="52" width="11.59765625" style="231"/>
    <col min="53" max="56" width="11.59765625" style="232"/>
    <col min="57" max="59" width="11.59765625" style="233"/>
    <col min="60" max="61" width="11.59765625" style="236"/>
    <col min="62" max="63" width="11.59765625" style="237"/>
    <col min="64" max="66" width="11.59765625" style="244"/>
    <col min="67" max="68" width="11.59765625" style="245"/>
    <col min="69" max="70" width="11.59765625" style="246"/>
    <col min="71" max="82" width="11.59765625" style="247"/>
    <col min="83" max="83" width="11.59765625" style="213"/>
    <col min="205" max="205" width="11.59765625" style="344"/>
    <col min="206" max="215" width="11.59765625" style="345"/>
    <col min="219" max="219" width="11.59765625" style="365"/>
    <col min="220" max="220" width="11.59765625" style="368"/>
    <col min="222" max="222" width="11.59765625" style="371"/>
  </cols>
  <sheetData>
    <row r="1" spans="1:270" ht="30" customHeight="1">
      <c r="A1" s="771" t="s">
        <v>247</v>
      </c>
      <c r="B1" s="771"/>
      <c r="C1" s="771"/>
      <c r="D1" s="771"/>
      <c r="E1" s="771"/>
      <c r="F1" s="771"/>
      <c r="G1" s="771"/>
      <c r="H1" s="771"/>
      <c r="I1" s="771"/>
      <c r="J1" s="92"/>
      <c r="O1" s="93"/>
      <c r="P1" s="772" t="s">
        <v>97</v>
      </c>
      <c r="Q1" s="772"/>
      <c r="R1" s="773"/>
      <c r="S1" s="772" t="s">
        <v>98</v>
      </c>
      <c r="T1" s="772"/>
      <c r="U1" s="773"/>
      <c r="V1" s="93"/>
      <c r="W1" s="93"/>
      <c r="X1" s="93"/>
      <c r="Y1" s="93"/>
      <c r="Z1" s="93"/>
      <c r="AA1" s="93"/>
    </row>
    <row r="2" spans="1:270" ht="15" customHeight="1">
      <c r="A2" s="94" t="s">
        <v>55</v>
      </c>
      <c r="B2" s="774" t="s">
        <v>99</v>
      </c>
      <c r="C2" s="774"/>
      <c r="D2" s="774"/>
      <c r="E2" s="238"/>
      <c r="F2" s="143"/>
      <c r="G2" s="143"/>
      <c r="H2" s="143"/>
      <c r="I2" s="143"/>
      <c r="J2" s="92"/>
      <c r="O2" s="96" t="s">
        <v>100</v>
      </c>
      <c r="P2" s="97" t="s">
        <v>101</v>
      </c>
      <c r="Q2" s="97" t="s">
        <v>102</v>
      </c>
      <c r="R2" s="97"/>
      <c r="S2" s="98" t="s">
        <v>101</v>
      </c>
      <c r="T2" s="98" t="s">
        <v>102</v>
      </c>
      <c r="U2" s="93"/>
      <c r="V2" s="97"/>
      <c r="W2" s="97"/>
      <c r="X2" s="93" t="s">
        <v>97</v>
      </c>
      <c r="Y2" s="93" t="s">
        <v>103</v>
      </c>
      <c r="Z2" s="99" t="s">
        <v>104</v>
      </c>
      <c r="AA2" s="93" t="s">
        <v>105</v>
      </c>
      <c r="AB2" s="92"/>
      <c r="AF2" s="148"/>
      <c r="AG2" s="148"/>
      <c r="AH2" s="148"/>
      <c r="AI2" s="148"/>
      <c r="AJ2" s="148"/>
      <c r="AK2" s="148"/>
      <c r="AL2" s="148"/>
      <c r="AM2" s="148"/>
      <c r="AN2" s="148"/>
      <c r="AO2" s="148"/>
      <c r="AP2" s="148"/>
      <c r="AQ2" s="148"/>
      <c r="AR2" s="148"/>
      <c r="AS2" s="148"/>
      <c r="AT2" s="148"/>
      <c r="AU2" s="148"/>
      <c r="AV2" s="148"/>
      <c r="AW2" s="148"/>
      <c r="AX2" s="148"/>
      <c r="AY2" s="148"/>
      <c r="AZ2" s="148"/>
      <c r="BA2" s="148"/>
      <c r="BB2" s="148"/>
      <c r="BC2" s="148"/>
      <c r="BD2" s="148"/>
      <c r="BE2" s="148"/>
      <c r="BF2" s="148"/>
      <c r="BG2" s="148"/>
      <c r="BH2" s="148"/>
      <c r="BI2" s="148"/>
      <c r="BJ2" s="148"/>
      <c r="BK2" s="148"/>
      <c r="BL2" s="148"/>
      <c r="BM2" s="148"/>
      <c r="BN2" s="148"/>
      <c r="BO2" s="148"/>
      <c r="BP2" s="148"/>
      <c r="BQ2" s="148"/>
      <c r="BR2" s="148"/>
      <c r="BS2" s="148"/>
      <c r="BT2" s="148"/>
      <c r="BU2" s="148"/>
      <c r="BV2" s="148"/>
      <c r="BW2" s="148"/>
      <c r="BX2" s="148"/>
      <c r="BY2" s="148"/>
      <c r="BZ2" s="148"/>
      <c r="CA2" s="148"/>
      <c r="CB2" s="148"/>
      <c r="CC2" s="148"/>
      <c r="CD2" s="148"/>
      <c r="CE2" s="148"/>
      <c r="CF2" s="148"/>
      <c r="CG2" s="148"/>
      <c r="CH2" s="148"/>
      <c r="CI2" s="148"/>
      <c r="CJ2" s="148"/>
      <c r="CK2" s="148"/>
      <c r="CL2" s="148"/>
      <c r="CM2" s="148"/>
      <c r="CN2" s="148"/>
      <c r="CO2" s="148"/>
      <c r="CP2" s="148"/>
      <c r="CQ2" s="148"/>
      <c r="CR2" s="148"/>
      <c r="CS2" s="148"/>
      <c r="CT2" s="148"/>
      <c r="CU2" s="148"/>
      <c r="CV2" s="148"/>
      <c r="CW2" s="148"/>
      <c r="CX2" s="148"/>
      <c r="CY2" s="148"/>
      <c r="CZ2" s="148"/>
      <c r="DA2" s="148"/>
      <c r="DB2" s="148"/>
      <c r="DC2" s="148"/>
      <c r="DD2" s="148"/>
      <c r="DE2" s="148"/>
      <c r="DF2" s="148"/>
      <c r="DG2" s="148"/>
      <c r="DH2" s="148"/>
      <c r="DI2" s="148"/>
      <c r="DJ2" s="148"/>
      <c r="DK2" s="148"/>
      <c r="DL2" s="148"/>
      <c r="DM2" s="148"/>
      <c r="DN2" s="148"/>
      <c r="DO2" s="148"/>
      <c r="DP2" s="148"/>
      <c r="DQ2" s="148"/>
      <c r="DR2" s="148"/>
      <c r="DS2" s="148"/>
      <c r="DT2" s="148"/>
      <c r="DU2" s="148"/>
      <c r="DV2" s="148"/>
      <c r="DW2" s="148"/>
      <c r="DX2" s="148"/>
      <c r="DY2" s="148"/>
      <c r="DZ2" s="148"/>
      <c r="EA2" s="148"/>
      <c r="EB2" s="148"/>
      <c r="EC2" s="148"/>
      <c r="ED2" s="148"/>
      <c r="EE2" s="148"/>
      <c r="EF2" s="148"/>
      <c r="EG2" s="148"/>
      <c r="EH2" s="148"/>
      <c r="EI2" s="148"/>
      <c r="EJ2" s="148"/>
      <c r="EK2" s="148"/>
      <c r="EL2" s="148"/>
      <c r="EM2" s="148"/>
      <c r="EN2" s="148"/>
      <c r="EO2" s="148"/>
      <c r="EP2" s="148"/>
      <c r="EQ2" s="148"/>
      <c r="ER2" s="148"/>
      <c r="ES2" s="148"/>
      <c r="ET2" s="148"/>
      <c r="EU2" s="148"/>
      <c r="EV2" s="148"/>
      <c r="EW2" s="148"/>
      <c r="EX2" s="148"/>
      <c r="EY2" s="148"/>
      <c r="EZ2" s="148"/>
      <c r="FA2" s="148"/>
      <c r="FB2" s="148"/>
      <c r="FC2" s="148"/>
      <c r="FD2" s="148"/>
      <c r="FE2" s="148"/>
      <c r="FF2" s="148"/>
      <c r="FG2" s="148"/>
      <c r="FH2" s="148"/>
      <c r="FI2" s="148"/>
      <c r="FJ2" s="148"/>
      <c r="FK2" s="148"/>
      <c r="FL2" s="148"/>
      <c r="FM2" s="148"/>
      <c r="FN2" s="148"/>
      <c r="FO2" s="148"/>
      <c r="FP2" s="148"/>
      <c r="FQ2" s="148"/>
      <c r="FR2" s="148"/>
      <c r="FS2" s="148"/>
      <c r="FT2" s="148"/>
      <c r="FU2" s="148"/>
      <c r="FV2" s="148"/>
      <c r="FW2" s="148"/>
      <c r="FX2" s="148"/>
      <c r="FY2" s="148"/>
      <c r="FZ2" s="148"/>
      <c r="GA2" s="148"/>
      <c r="GB2" s="148"/>
      <c r="GC2" s="148"/>
      <c r="GD2" s="148"/>
      <c r="GE2" s="148"/>
      <c r="GF2" s="148"/>
      <c r="GG2" s="148"/>
      <c r="GH2" s="148"/>
      <c r="GI2" s="148"/>
      <c r="GJ2" s="148"/>
      <c r="GK2" s="148"/>
      <c r="GL2" s="148"/>
      <c r="GM2" s="148"/>
      <c r="GN2" s="148"/>
      <c r="GO2" s="148"/>
      <c r="GP2" s="148"/>
      <c r="GQ2" s="148"/>
      <c r="GR2" s="148"/>
      <c r="GS2" s="148"/>
      <c r="GT2" s="148"/>
      <c r="GU2" s="148"/>
      <c r="GV2" s="276"/>
      <c r="GW2" s="148"/>
      <c r="GX2" s="148"/>
      <c r="GY2" s="148"/>
      <c r="GZ2" s="148"/>
      <c r="HA2" s="148"/>
      <c r="HB2" s="148"/>
      <c r="HC2" s="148"/>
      <c r="HD2" s="148"/>
      <c r="HE2" s="148"/>
      <c r="HF2" s="148"/>
      <c r="HG2" s="148"/>
      <c r="HH2" s="148"/>
      <c r="HI2" s="148"/>
      <c r="HJ2" s="148"/>
      <c r="HK2" s="148"/>
      <c r="HL2" s="148"/>
      <c r="HM2" s="148"/>
      <c r="HN2" s="148"/>
      <c r="HO2" s="148"/>
      <c r="HP2" s="148"/>
      <c r="HQ2" s="148"/>
      <c r="HR2" s="148"/>
      <c r="HS2" s="148"/>
      <c r="HT2" s="148"/>
      <c r="HU2" s="148"/>
      <c r="HV2" s="148"/>
      <c r="HW2" s="148"/>
      <c r="HX2" s="148"/>
      <c r="HY2" s="148"/>
      <c r="HZ2" s="148"/>
      <c r="IA2" s="148"/>
      <c r="IB2" s="148"/>
      <c r="IC2" s="148"/>
      <c r="ID2" s="148"/>
      <c r="IE2" s="148"/>
      <c r="IF2" s="148"/>
      <c r="IG2" s="148"/>
      <c r="IH2" s="148"/>
      <c r="II2" s="148"/>
      <c r="IJ2" s="148"/>
      <c r="IK2" s="148"/>
      <c r="IL2" s="148"/>
      <c r="IM2" s="148"/>
      <c r="IN2" s="148"/>
      <c r="IO2" s="148"/>
      <c r="IP2" s="148"/>
      <c r="IQ2" s="148"/>
      <c r="IR2" s="148"/>
      <c r="IS2" s="148"/>
      <c r="IT2" s="148"/>
      <c r="IU2" s="148"/>
      <c r="IV2" s="148"/>
      <c r="IW2" s="148"/>
      <c r="IX2" s="148"/>
      <c r="IY2" s="148"/>
      <c r="IZ2" s="148"/>
      <c r="JA2" s="148"/>
      <c r="JB2" s="148"/>
      <c r="JC2" s="148"/>
      <c r="JD2" s="148"/>
      <c r="JE2" s="148"/>
      <c r="JF2" s="148"/>
      <c r="JG2" s="148"/>
      <c r="JH2" s="148"/>
      <c r="JI2" s="148"/>
      <c r="JJ2" s="148"/>
    </row>
    <row r="3" spans="1:270" s="92" customFormat="1" ht="15" customHeight="1">
      <c r="A3" s="94" t="s">
        <v>106</v>
      </c>
      <c r="B3" s="774" t="s">
        <v>36</v>
      </c>
      <c r="C3" s="774"/>
      <c r="D3" s="774"/>
      <c r="E3" s="238"/>
      <c r="F3" s="143"/>
      <c r="G3" s="143" t="s">
        <v>107</v>
      </c>
      <c r="H3" s="775" t="s">
        <v>108</v>
      </c>
      <c r="I3" s="775"/>
      <c r="K3"/>
      <c r="L3"/>
      <c r="M3"/>
      <c r="N3"/>
      <c r="O3" s="100">
        <v>0</v>
      </c>
      <c r="P3" s="776"/>
      <c r="Q3" s="776"/>
      <c r="R3" s="776"/>
      <c r="S3" s="776"/>
      <c r="T3" s="776"/>
      <c r="U3" s="776"/>
      <c r="V3" s="97"/>
      <c r="W3" s="97"/>
      <c r="X3" s="93"/>
      <c r="Y3" s="93"/>
      <c r="Z3" s="93"/>
      <c r="AA3" s="101">
        <v>0</v>
      </c>
      <c r="AB3" s="591">
        <v>0</v>
      </c>
      <c r="AC3" s="92">
        <f>AB3-AA3</f>
        <v>0</v>
      </c>
      <c r="AF3" s="148">
        <v>43702</v>
      </c>
      <c r="AG3" s="148">
        <v>43703</v>
      </c>
      <c r="AH3" s="148">
        <v>43704</v>
      </c>
      <c r="AI3" s="148">
        <v>43705</v>
      </c>
      <c r="AJ3" s="148">
        <v>43706</v>
      </c>
      <c r="AK3" s="148">
        <v>43707</v>
      </c>
      <c r="AL3" s="148">
        <v>43708</v>
      </c>
      <c r="AM3" s="148">
        <v>43709</v>
      </c>
      <c r="AN3" s="148">
        <v>43710</v>
      </c>
      <c r="AO3" s="148">
        <v>43711</v>
      </c>
      <c r="AP3" s="148" t="s">
        <v>402</v>
      </c>
      <c r="AQ3" s="148">
        <v>43712</v>
      </c>
      <c r="AR3" s="148">
        <v>43713</v>
      </c>
      <c r="AS3" s="148">
        <v>43714</v>
      </c>
      <c r="AT3" s="148">
        <v>43715</v>
      </c>
      <c r="AU3" s="148">
        <v>43716</v>
      </c>
      <c r="AV3" s="148">
        <v>43717</v>
      </c>
      <c r="AW3" s="148">
        <v>43718</v>
      </c>
      <c r="AX3" s="148">
        <v>43719</v>
      </c>
      <c r="AY3" s="148">
        <v>43720</v>
      </c>
      <c r="AZ3" s="148">
        <v>43721</v>
      </c>
      <c r="BA3" s="148">
        <v>43722</v>
      </c>
      <c r="BB3" s="148">
        <v>43723</v>
      </c>
      <c r="BC3" s="148" t="s">
        <v>416</v>
      </c>
      <c r="BD3" s="148">
        <v>43724</v>
      </c>
      <c r="BE3" s="148">
        <v>43725</v>
      </c>
      <c r="BF3" s="148">
        <v>43726</v>
      </c>
      <c r="BG3" s="148">
        <v>43727</v>
      </c>
      <c r="BH3" s="148">
        <v>43728</v>
      </c>
      <c r="BI3" s="148">
        <v>43729</v>
      </c>
      <c r="BJ3" s="148">
        <v>43730</v>
      </c>
      <c r="BK3" s="148">
        <v>43731</v>
      </c>
      <c r="BL3" s="148">
        <v>43732</v>
      </c>
      <c r="BM3" s="148">
        <v>43733</v>
      </c>
      <c r="BN3" s="148">
        <v>43734</v>
      </c>
      <c r="BO3" s="148" t="s">
        <v>426</v>
      </c>
      <c r="BP3" s="148" t="s">
        <v>427</v>
      </c>
      <c r="BQ3" s="148">
        <v>43735</v>
      </c>
      <c r="BR3" s="148" t="s">
        <v>435</v>
      </c>
      <c r="BS3" s="148" t="s">
        <v>436</v>
      </c>
      <c r="BT3" s="148">
        <v>43736</v>
      </c>
      <c r="BU3" s="148">
        <v>43737</v>
      </c>
      <c r="BV3" s="148">
        <v>43738</v>
      </c>
      <c r="BW3" s="148">
        <v>43739</v>
      </c>
      <c r="BX3" s="148">
        <v>43740</v>
      </c>
      <c r="BY3" s="148" t="s">
        <v>446</v>
      </c>
      <c r="BZ3" s="148">
        <v>43741</v>
      </c>
      <c r="CA3" s="148">
        <v>43742</v>
      </c>
      <c r="CB3" s="148">
        <v>43743</v>
      </c>
      <c r="CC3" s="148">
        <v>43744</v>
      </c>
      <c r="CD3" s="148">
        <v>43745</v>
      </c>
      <c r="CE3" s="148">
        <v>43746</v>
      </c>
      <c r="CF3" s="148">
        <v>43747</v>
      </c>
      <c r="CG3" s="148">
        <v>43748</v>
      </c>
      <c r="CH3" s="148">
        <v>43749</v>
      </c>
      <c r="CI3" s="148">
        <v>43750</v>
      </c>
      <c r="CJ3" s="148" t="s">
        <v>456</v>
      </c>
      <c r="CK3" s="148">
        <v>43751</v>
      </c>
      <c r="CL3" s="148" t="s">
        <v>461</v>
      </c>
      <c r="CM3" s="148">
        <v>43752</v>
      </c>
      <c r="CN3" s="148" t="s">
        <v>462</v>
      </c>
      <c r="CO3" s="148">
        <v>43753</v>
      </c>
      <c r="CP3" s="148" t="s">
        <v>465</v>
      </c>
      <c r="CQ3" s="148">
        <v>43754</v>
      </c>
      <c r="CR3" s="148">
        <v>43755</v>
      </c>
      <c r="CS3" s="148">
        <v>43756</v>
      </c>
      <c r="CT3" s="148">
        <v>43757</v>
      </c>
      <c r="CU3" s="148">
        <v>43758</v>
      </c>
      <c r="CV3" s="148">
        <v>43759</v>
      </c>
      <c r="CW3" s="148">
        <v>43760</v>
      </c>
      <c r="CX3" s="148">
        <v>43761</v>
      </c>
      <c r="CY3" s="148">
        <v>43762</v>
      </c>
      <c r="CZ3" s="148">
        <v>43763</v>
      </c>
      <c r="DA3" s="148" t="s">
        <v>487</v>
      </c>
      <c r="DB3" s="148" t="s">
        <v>490</v>
      </c>
      <c r="DC3" s="148">
        <v>43764</v>
      </c>
      <c r="DD3" s="148" t="s">
        <v>491</v>
      </c>
      <c r="DE3" s="148">
        <v>43765</v>
      </c>
      <c r="DF3" s="148" t="s">
        <v>492</v>
      </c>
      <c r="DG3" s="148">
        <v>43766</v>
      </c>
      <c r="DH3" s="148">
        <v>43767</v>
      </c>
      <c r="DI3" s="148">
        <v>43768</v>
      </c>
      <c r="DJ3" s="148">
        <v>43769</v>
      </c>
      <c r="DK3" s="148" t="s">
        <v>498</v>
      </c>
      <c r="DL3" s="148">
        <v>43770</v>
      </c>
      <c r="DM3" s="148">
        <v>43771</v>
      </c>
      <c r="DN3" s="148">
        <v>43772</v>
      </c>
      <c r="DO3" s="148" t="s">
        <v>502</v>
      </c>
      <c r="DP3" s="148">
        <v>43773</v>
      </c>
      <c r="DQ3" s="148" t="s">
        <v>503</v>
      </c>
      <c r="DR3" s="148" t="s">
        <v>504</v>
      </c>
      <c r="DS3" s="148">
        <v>43774</v>
      </c>
      <c r="DT3" s="148" t="s">
        <v>505</v>
      </c>
      <c r="DU3" s="148" t="s">
        <v>506</v>
      </c>
      <c r="DV3" s="148">
        <v>43775</v>
      </c>
      <c r="DW3" s="148">
        <v>43776</v>
      </c>
      <c r="DX3" s="148">
        <v>43777</v>
      </c>
      <c r="DY3" s="148">
        <v>43778</v>
      </c>
      <c r="DZ3" s="148">
        <v>43779</v>
      </c>
      <c r="EA3" s="148" t="s">
        <v>525</v>
      </c>
      <c r="EB3" s="148">
        <v>43780</v>
      </c>
      <c r="EC3" s="148" t="s">
        <v>526</v>
      </c>
      <c r="ED3" s="148">
        <v>43781</v>
      </c>
      <c r="EE3" s="148">
        <v>43782</v>
      </c>
      <c r="EF3" s="148">
        <v>43783</v>
      </c>
      <c r="EG3" s="148">
        <v>43784</v>
      </c>
      <c r="EH3" s="148">
        <v>43785</v>
      </c>
      <c r="EI3" s="148">
        <v>43786</v>
      </c>
      <c r="EJ3" s="148">
        <v>43787</v>
      </c>
      <c r="EK3" s="148">
        <v>43788</v>
      </c>
      <c r="EL3" s="148">
        <v>43789</v>
      </c>
      <c r="EM3" s="148">
        <v>43790</v>
      </c>
      <c r="EN3" s="148">
        <v>43791</v>
      </c>
      <c r="EO3" s="148">
        <v>43792</v>
      </c>
      <c r="EP3" s="148">
        <v>43793</v>
      </c>
      <c r="EQ3" s="148">
        <v>43794</v>
      </c>
      <c r="ER3" s="148">
        <v>43795</v>
      </c>
      <c r="ES3" s="148">
        <v>43796</v>
      </c>
      <c r="ET3" s="148">
        <v>43797</v>
      </c>
      <c r="EU3" s="148">
        <v>43798</v>
      </c>
      <c r="EV3" s="148">
        <v>43799</v>
      </c>
      <c r="EW3" s="148">
        <v>43800</v>
      </c>
      <c r="EX3" s="148">
        <v>43803</v>
      </c>
      <c r="EY3" s="148">
        <v>43807</v>
      </c>
      <c r="EZ3" s="148">
        <v>43811</v>
      </c>
      <c r="FA3" s="148">
        <v>43814</v>
      </c>
      <c r="FB3" s="148">
        <v>43818</v>
      </c>
      <c r="FC3" s="148">
        <v>43822</v>
      </c>
      <c r="FD3" s="148">
        <v>43826</v>
      </c>
      <c r="FE3" s="148">
        <v>43830</v>
      </c>
      <c r="FF3" s="148">
        <v>43834</v>
      </c>
      <c r="FG3" s="148">
        <v>43838</v>
      </c>
      <c r="FH3" s="148">
        <v>43842</v>
      </c>
      <c r="FI3" s="148">
        <v>43846</v>
      </c>
      <c r="FJ3" s="148">
        <v>43850</v>
      </c>
      <c r="FK3" s="148"/>
      <c r="FL3" s="293"/>
      <c r="FM3" s="294"/>
      <c r="FN3" s="295"/>
      <c r="FO3" s="296"/>
      <c r="FP3" s="297"/>
      <c r="FQ3" s="298"/>
      <c r="FR3" s="299"/>
      <c r="FS3" s="300"/>
      <c r="FT3" s="301"/>
      <c r="FU3" s="302"/>
      <c r="FV3" s="305"/>
      <c r="FW3" s="305"/>
      <c r="FX3" s="306"/>
      <c r="FY3" s="307"/>
      <c r="FZ3" s="308"/>
      <c r="GA3" s="309"/>
      <c r="GB3" s="308"/>
      <c r="GC3" s="308"/>
      <c r="GD3" s="308"/>
      <c r="GE3" s="313"/>
      <c r="GF3" s="315"/>
      <c r="GG3" s="316"/>
      <c r="GH3" s="317"/>
      <c r="GI3" s="318"/>
      <c r="GJ3" s="308"/>
      <c r="GK3" s="308"/>
      <c r="GL3" s="308"/>
      <c r="GM3" s="323"/>
      <c r="GN3" s="325"/>
      <c r="GO3" s="327"/>
      <c r="GP3" s="329"/>
      <c r="GQ3" s="331"/>
      <c r="GR3" s="331"/>
      <c r="GS3" s="331"/>
      <c r="GT3" s="331"/>
      <c r="GU3" s="331"/>
      <c r="GV3" s="331"/>
      <c r="GW3" s="343"/>
      <c r="GX3" s="346"/>
      <c r="GY3" s="346"/>
      <c r="GZ3" s="346"/>
      <c r="HA3" s="349"/>
      <c r="HB3" s="346"/>
      <c r="HC3" s="346"/>
      <c r="HD3" s="346"/>
      <c r="HE3" s="346"/>
      <c r="HF3" s="346"/>
      <c r="HG3" s="355"/>
      <c r="HH3" s="359"/>
      <c r="HI3" s="361"/>
      <c r="HJ3" s="363"/>
      <c r="HK3" s="366"/>
      <c r="HL3" s="367"/>
      <c r="HM3" s="370"/>
      <c r="HN3" s="372"/>
      <c r="HO3" s="377"/>
      <c r="HP3" s="380"/>
      <c r="HQ3" s="382"/>
      <c r="HR3" s="384"/>
      <c r="HS3" s="386"/>
      <c r="HT3" s="389"/>
      <c r="HU3" s="392"/>
      <c r="HV3" s="394"/>
      <c r="HW3" s="396"/>
      <c r="HX3" s="400"/>
      <c r="HY3" s="400"/>
      <c r="HZ3" s="401"/>
      <c r="IA3" s="402"/>
      <c r="IB3" s="404"/>
      <c r="IC3" s="406"/>
      <c r="ID3" s="400"/>
      <c r="IE3" s="400"/>
      <c r="IF3" s="400"/>
      <c r="IG3" s="409"/>
      <c r="IH3" s="413"/>
      <c r="II3" s="415"/>
      <c r="IJ3" s="418"/>
      <c r="IK3" s="420"/>
      <c r="IL3" s="422"/>
      <c r="IM3" s="425"/>
      <c r="IN3" s="427"/>
      <c r="IO3" s="428"/>
      <c r="IP3" s="429"/>
      <c r="IQ3" s="431"/>
      <c r="IR3" s="433"/>
      <c r="IS3" s="434"/>
      <c r="IT3" s="435"/>
      <c r="IU3" s="436"/>
      <c r="IV3" s="437"/>
      <c r="IW3" s="438"/>
      <c r="IX3" s="439"/>
      <c r="IY3" s="441"/>
      <c r="IZ3" s="443"/>
      <c r="JA3" s="443"/>
      <c r="JB3" s="443"/>
      <c r="JC3" s="443"/>
      <c r="JD3" s="443"/>
      <c r="JE3" s="443"/>
      <c r="JF3" s="443"/>
      <c r="JG3" s="443"/>
      <c r="JH3" s="443"/>
      <c r="JI3" s="443"/>
      <c r="JJ3" s="443"/>
    </row>
    <row r="4" spans="1:270" s="92" customFormat="1" ht="15" customHeight="1">
      <c r="A4" s="94" t="s">
        <v>57</v>
      </c>
      <c r="B4" s="780" t="s">
        <v>21</v>
      </c>
      <c r="C4" s="780"/>
      <c r="D4" s="780"/>
      <c r="E4" s="238"/>
      <c r="F4" s="143"/>
      <c r="G4" s="143" t="s">
        <v>82</v>
      </c>
      <c r="H4" s="807" t="str">
        <f>'CX101'!H4:I4</f>
        <v>S4008/A003/118/2001</v>
      </c>
      <c r="I4" s="781"/>
      <c r="K4"/>
      <c r="L4"/>
      <c r="M4"/>
      <c r="N4" s="102"/>
      <c r="O4" s="100">
        <v>0.5</v>
      </c>
      <c r="P4" s="103">
        <v>1.1100000000000001</v>
      </c>
      <c r="Q4" s="103">
        <v>0.17</v>
      </c>
      <c r="R4" s="103">
        <f t="shared" ref="R4:R69" si="0">P4+Q4</f>
        <v>1.28</v>
      </c>
      <c r="S4" s="104">
        <v>3.66</v>
      </c>
      <c r="T4" s="104">
        <v>-2.4900000000000002</v>
      </c>
      <c r="U4" s="105">
        <f t="shared" ref="U4:U67" si="1">S4+T4</f>
        <v>1.17</v>
      </c>
      <c r="V4" s="103">
        <f>(P4-Q4)/2</f>
        <v>0.47000000000000003</v>
      </c>
      <c r="W4" s="103">
        <f>(S4-T4)/2</f>
        <v>3.0750000000000002</v>
      </c>
      <c r="X4" s="103">
        <f>V4+X3</f>
        <v>0.47000000000000003</v>
      </c>
      <c r="Y4" s="103">
        <f t="shared" ref="X4:Y19" si="2">W4+Y3</f>
        <v>3.0750000000000002</v>
      </c>
      <c r="Z4" s="103">
        <f t="shared" ref="Z4:Z67" si="3">Y4-X4</f>
        <v>2.605</v>
      </c>
      <c r="AA4" s="103">
        <f t="shared" ref="AA4:AA67" si="4">$P$3+Z4</f>
        <v>2.605</v>
      </c>
      <c r="AB4" s="591">
        <v>2.65</v>
      </c>
      <c r="AC4" s="92">
        <f t="shared" ref="AC4:AC67" si="5">AB4-AA4</f>
        <v>4.4999999999999929E-2</v>
      </c>
      <c r="AF4" s="470">
        <v>0</v>
      </c>
      <c r="AG4" s="149">
        <v>0</v>
      </c>
      <c r="AH4" s="149">
        <v>0</v>
      </c>
      <c r="AI4" s="149">
        <v>0</v>
      </c>
      <c r="AJ4" s="149">
        <v>0</v>
      </c>
      <c r="AK4" s="149">
        <v>0</v>
      </c>
      <c r="AL4" s="149">
        <v>0</v>
      </c>
      <c r="AM4" s="149">
        <v>0</v>
      </c>
      <c r="AN4" s="149">
        <v>0</v>
      </c>
      <c r="AO4" s="149">
        <v>0</v>
      </c>
      <c r="AP4" s="149">
        <v>0</v>
      </c>
      <c r="AQ4" s="149">
        <v>0</v>
      </c>
      <c r="AR4" s="149">
        <v>0</v>
      </c>
      <c r="AS4" s="149">
        <v>0</v>
      </c>
      <c r="AT4" s="149">
        <v>0</v>
      </c>
      <c r="AU4" s="149">
        <v>0</v>
      </c>
      <c r="AV4" s="149">
        <v>0</v>
      </c>
      <c r="AW4" s="149">
        <v>0</v>
      </c>
      <c r="AX4" s="149">
        <v>0</v>
      </c>
      <c r="AY4" s="149">
        <v>0</v>
      </c>
      <c r="AZ4" s="149">
        <v>0</v>
      </c>
      <c r="BA4" s="149">
        <v>0</v>
      </c>
      <c r="BB4" s="149">
        <v>0</v>
      </c>
      <c r="BC4" s="149">
        <v>0</v>
      </c>
      <c r="BD4" s="149">
        <v>0</v>
      </c>
      <c r="BE4" s="149">
        <v>0</v>
      </c>
      <c r="BF4" s="149">
        <v>0</v>
      </c>
      <c r="BG4" s="149">
        <v>0</v>
      </c>
      <c r="BH4" s="149">
        <v>0</v>
      </c>
      <c r="BI4" s="149">
        <v>0</v>
      </c>
      <c r="BJ4" s="149">
        <v>0</v>
      </c>
      <c r="BK4" s="149">
        <v>0</v>
      </c>
      <c r="BL4" s="149">
        <v>0</v>
      </c>
      <c r="BM4" s="149">
        <v>0</v>
      </c>
      <c r="BN4" s="149">
        <v>0</v>
      </c>
      <c r="BO4" s="149">
        <v>0</v>
      </c>
      <c r="BP4" s="149">
        <v>0</v>
      </c>
      <c r="BQ4" s="149">
        <v>0</v>
      </c>
      <c r="BR4" s="149">
        <v>0</v>
      </c>
      <c r="BS4" s="149">
        <v>0</v>
      </c>
      <c r="BT4" s="149">
        <v>0</v>
      </c>
      <c r="BU4" s="149">
        <v>0</v>
      </c>
      <c r="BV4" s="149">
        <v>0</v>
      </c>
      <c r="BW4" s="149">
        <v>0</v>
      </c>
      <c r="BX4" s="149">
        <v>0</v>
      </c>
      <c r="BY4" s="149">
        <v>0</v>
      </c>
      <c r="BZ4" s="149">
        <v>0</v>
      </c>
      <c r="CA4" s="149">
        <v>0</v>
      </c>
      <c r="CB4" s="149">
        <v>0</v>
      </c>
      <c r="CC4" s="149">
        <v>0</v>
      </c>
      <c r="CD4" s="149">
        <v>0</v>
      </c>
      <c r="CE4" s="149">
        <v>0</v>
      </c>
      <c r="CF4" s="149">
        <v>0</v>
      </c>
      <c r="CG4" s="149">
        <v>0</v>
      </c>
      <c r="CH4" s="149">
        <v>0</v>
      </c>
      <c r="CI4" s="149">
        <v>0</v>
      </c>
      <c r="CJ4" s="149">
        <v>0</v>
      </c>
      <c r="CK4" s="149">
        <v>0</v>
      </c>
      <c r="CL4" s="149">
        <v>0</v>
      </c>
      <c r="CM4" s="538">
        <v>0</v>
      </c>
      <c r="CN4" s="538">
        <v>0</v>
      </c>
      <c r="CO4" s="538">
        <v>0</v>
      </c>
      <c r="CP4" s="538">
        <v>0</v>
      </c>
      <c r="CQ4" s="538">
        <v>0</v>
      </c>
      <c r="CR4" s="538">
        <v>0</v>
      </c>
      <c r="CS4" s="538">
        <v>0</v>
      </c>
      <c r="CT4" s="546">
        <v>0</v>
      </c>
      <c r="CU4" s="538">
        <v>0</v>
      </c>
      <c r="CV4" s="149">
        <v>0</v>
      </c>
      <c r="CW4" s="149">
        <v>0</v>
      </c>
      <c r="CX4" s="149">
        <v>0</v>
      </c>
      <c r="CY4" s="149">
        <v>0</v>
      </c>
      <c r="CZ4" s="149">
        <v>0</v>
      </c>
      <c r="DA4" s="149">
        <v>0</v>
      </c>
      <c r="DB4" s="149">
        <v>0</v>
      </c>
      <c r="DC4" s="149">
        <v>0</v>
      </c>
      <c r="DD4" s="149">
        <v>0</v>
      </c>
      <c r="DE4" s="149">
        <v>0</v>
      </c>
      <c r="DF4" s="149">
        <v>0</v>
      </c>
      <c r="DG4" s="149">
        <v>0</v>
      </c>
      <c r="DH4" s="149">
        <v>0</v>
      </c>
      <c r="DI4" s="149">
        <v>0</v>
      </c>
      <c r="DJ4" s="149">
        <v>0</v>
      </c>
      <c r="DK4" s="149">
        <v>0</v>
      </c>
      <c r="DL4" s="149">
        <v>0</v>
      </c>
      <c r="DM4" s="149">
        <v>0</v>
      </c>
      <c r="DN4" s="149">
        <v>0</v>
      </c>
      <c r="DO4" s="149">
        <v>0</v>
      </c>
      <c r="DP4" s="149">
        <v>0</v>
      </c>
      <c r="DQ4" s="149">
        <v>0</v>
      </c>
      <c r="DR4" s="149">
        <v>0</v>
      </c>
      <c r="DS4" s="149">
        <v>0</v>
      </c>
      <c r="DT4" s="570">
        <v>0</v>
      </c>
      <c r="DU4" s="570">
        <v>0</v>
      </c>
      <c r="DV4" s="570">
        <v>0</v>
      </c>
      <c r="DW4" s="570">
        <v>0</v>
      </c>
      <c r="DX4" s="570">
        <v>0</v>
      </c>
      <c r="DY4" s="576">
        <v>0</v>
      </c>
      <c r="DZ4" s="570">
        <v>0</v>
      </c>
      <c r="EA4" s="570">
        <v>0</v>
      </c>
      <c r="EB4" s="570">
        <v>0</v>
      </c>
      <c r="EC4" s="570">
        <v>0</v>
      </c>
      <c r="ED4" s="570">
        <v>0</v>
      </c>
      <c r="EE4" s="570">
        <v>0</v>
      </c>
      <c r="EF4" s="149">
        <v>0</v>
      </c>
      <c r="EG4" s="149">
        <v>0</v>
      </c>
      <c r="EH4" s="149">
        <v>0</v>
      </c>
      <c r="EI4" s="149">
        <v>0</v>
      </c>
      <c r="EJ4" s="149">
        <v>0</v>
      </c>
      <c r="EK4" s="588">
        <v>0</v>
      </c>
      <c r="EL4" s="149">
        <v>0</v>
      </c>
      <c r="EM4" s="149">
        <v>0</v>
      </c>
      <c r="EN4" s="149">
        <v>0</v>
      </c>
      <c r="EO4" s="149">
        <v>0</v>
      </c>
      <c r="EP4" s="594">
        <v>0</v>
      </c>
      <c r="EQ4" s="595">
        <v>0</v>
      </c>
      <c r="ER4" s="596">
        <v>0</v>
      </c>
      <c r="ES4" s="149">
        <v>0</v>
      </c>
      <c r="ET4" s="149">
        <v>0</v>
      </c>
      <c r="EU4" s="600">
        <v>0</v>
      </c>
      <c r="EV4" s="601">
        <v>0</v>
      </c>
      <c r="EW4" s="602">
        <v>0</v>
      </c>
      <c r="EX4" s="149">
        <v>0</v>
      </c>
      <c r="EY4" s="149">
        <v>0</v>
      </c>
      <c r="EZ4" s="149">
        <v>0</v>
      </c>
      <c r="FA4" s="149">
        <v>0</v>
      </c>
      <c r="FB4" s="282">
        <v>0</v>
      </c>
      <c r="FC4" s="283">
        <v>0</v>
      </c>
      <c r="FD4" s="149">
        <v>0</v>
      </c>
      <c r="FE4" s="286">
        <v>0</v>
      </c>
      <c r="FF4" s="617">
        <v>0</v>
      </c>
      <c r="FG4" s="288">
        <v>0</v>
      </c>
      <c r="FH4" s="619">
        <v>0</v>
      </c>
      <c r="FI4" s="290">
        <v>0</v>
      </c>
      <c r="FJ4" s="621">
        <v>0</v>
      </c>
      <c r="FK4" s="292"/>
      <c r="FL4" s="293"/>
      <c r="FM4" s="294"/>
      <c r="FN4" s="295"/>
      <c r="FO4" s="296"/>
      <c r="FP4" s="297"/>
      <c r="FQ4" s="298"/>
      <c r="FR4" s="299"/>
      <c r="FS4" s="300"/>
      <c r="FT4" s="301"/>
      <c r="FU4" s="302"/>
      <c r="FV4" s="305"/>
      <c r="FW4" s="305"/>
      <c r="FX4" s="306"/>
      <c r="FY4" s="307"/>
      <c r="FZ4" s="308"/>
      <c r="GA4" s="309"/>
      <c r="GB4" s="308"/>
      <c r="GC4" s="308"/>
      <c r="GD4" s="308"/>
      <c r="GE4" s="313"/>
      <c r="GF4" s="315"/>
      <c r="GG4" s="316"/>
      <c r="GH4" s="317"/>
      <c r="GI4" s="318"/>
      <c r="GJ4" s="308"/>
      <c r="GK4" s="308"/>
      <c r="GL4" s="308"/>
      <c r="GM4" s="323"/>
      <c r="GN4" s="325"/>
      <c r="GO4" s="327"/>
      <c r="GP4" s="329"/>
      <c r="GQ4" s="331"/>
      <c r="GR4" s="331"/>
      <c r="GS4" s="331"/>
      <c r="GT4" s="331"/>
      <c r="GU4" s="331"/>
      <c r="GV4" s="331"/>
      <c r="GW4" s="343"/>
      <c r="GX4" s="346"/>
      <c r="GY4" s="346"/>
      <c r="GZ4" s="346"/>
      <c r="HA4" s="349"/>
      <c r="HB4" s="346"/>
      <c r="HC4" s="346"/>
      <c r="HD4" s="346"/>
      <c r="HE4" s="346"/>
      <c r="HF4" s="346"/>
      <c r="HG4" s="355"/>
      <c r="HH4" s="359"/>
      <c r="HI4" s="361"/>
      <c r="HJ4" s="363"/>
      <c r="HK4" s="366"/>
      <c r="HL4" s="367"/>
      <c r="HM4" s="370"/>
      <c r="HN4" s="372"/>
      <c r="HO4" s="377"/>
      <c r="HP4" s="380"/>
      <c r="HQ4" s="382"/>
      <c r="HR4" s="384"/>
      <c r="HS4" s="386"/>
      <c r="HT4" s="389"/>
      <c r="HU4" s="392"/>
      <c r="HV4" s="394"/>
      <c r="HW4" s="396"/>
      <c r="HX4" s="400"/>
      <c r="HY4" s="400"/>
      <c r="HZ4" s="401"/>
      <c r="IA4" s="402"/>
      <c r="IB4" s="404"/>
      <c r="IC4" s="406"/>
      <c r="ID4" s="400"/>
      <c r="IE4" s="400"/>
      <c r="IF4" s="400"/>
      <c r="IG4" s="409"/>
      <c r="IH4" s="413"/>
      <c r="II4" s="415"/>
      <c r="IJ4" s="418"/>
      <c r="IK4" s="420"/>
      <c r="IL4" s="422"/>
      <c r="IM4" s="425"/>
      <c r="IN4" s="427"/>
      <c r="IO4" s="428"/>
      <c r="IP4" s="429"/>
      <c r="IQ4" s="431"/>
      <c r="IR4" s="433"/>
      <c r="IS4" s="434"/>
      <c r="IT4" s="435"/>
      <c r="IU4" s="436"/>
      <c r="IV4" s="437"/>
      <c r="IW4" s="438"/>
      <c r="IX4" s="439"/>
      <c r="IY4" s="441"/>
      <c r="IZ4" s="443"/>
      <c r="JA4" s="443"/>
      <c r="JB4" s="443"/>
      <c r="JC4" s="443"/>
      <c r="JD4" s="443"/>
      <c r="JE4" s="443"/>
      <c r="JF4" s="443"/>
      <c r="JG4" s="443"/>
      <c r="JH4" s="443"/>
      <c r="JI4" s="443"/>
      <c r="JJ4" s="443"/>
    </row>
    <row r="5" spans="1:270" s="92" customFormat="1" ht="15.9" customHeight="1">
      <c r="A5" s="782" t="s">
        <v>251</v>
      </c>
      <c r="B5" s="783"/>
      <c r="C5" s="783"/>
      <c r="D5" s="783"/>
      <c r="E5" s="784"/>
      <c r="F5" s="783"/>
      <c r="G5" s="783"/>
      <c r="H5" s="783"/>
      <c r="I5" s="785"/>
      <c r="K5" s="106"/>
      <c r="L5" s="106"/>
      <c r="M5" s="106"/>
      <c r="N5"/>
      <c r="O5" s="100">
        <v>1</v>
      </c>
      <c r="P5" s="103">
        <v>-2.21</v>
      </c>
      <c r="Q5" s="103">
        <v>3.64</v>
      </c>
      <c r="R5" s="103">
        <f t="shared" si="0"/>
        <v>1.4300000000000002</v>
      </c>
      <c r="S5" s="104">
        <v>0.2</v>
      </c>
      <c r="T5" s="104">
        <v>1.0900000000000001</v>
      </c>
      <c r="U5" s="105">
        <f t="shared" si="1"/>
        <v>1.29</v>
      </c>
      <c r="V5" s="103">
        <f t="shared" ref="V5:V68" si="6">(P5-Q5)/2</f>
        <v>-2.9249999999999998</v>
      </c>
      <c r="W5" s="103">
        <f t="shared" ref="W5:W68" si="7">(S5-T5)/2</f>
        <v>-0.44500000000000006</v>
      </c>
      <c r="X5" s="103">
        <f t="shared" si="2"/>
        <v>-2.4549999999999996</v>
      </c>
      <c r="Y5" s="103">
        <f t="shared" si="2"/>
        <v>2.63</v>
      </c>
      <c r="Z5" s="103">
        <f t="shared" si="3"/>
        <v>5.0849999999999991</v>
      </c>
      <c r="AA5" s="103">
        <f t="shared" si="4"/>
        <v>5.0849999999999991</v>
      </c>
      <c r="AB5" s="591">
        <v>5.18</v>
      </c>
      <c r="AC5" s="92">
        <f t="shared" si="5"/>
        <v>9.5000000000000639E-2</v>
      </c>
      <c r="AF5" s="470">
        <v>0.20000000000000018</v>
      </c>
      <c r="AG5" s="149">
        <v>0.46400000000000013</v>
      </c>
      <c r="AH5" s="149">
        <v>0.54380000000000006</v>
      </c>
      <c r="AI5" s="149">
        <v>0.61828000000000005</v>
      </c>
      <c r="AJ5" s="149">
        <v>0.67972600000000005</v>
      </c>
      <c r="AK5" s="149">
        <v>0.73</v>
      </c>
      <c r="AL5" s="149">
        <v>0.78</v>
      </c>
      <c r="AM5" s="149">
        <v>0.82</v>
      </c>
      <c r="AN5" s="149">
        <v>0.92399999999999993</v>
      </c>
      <c r="AO5" s="149">
        <v>1.1047500000000001</v>
      </c>
      <c r="AP5" s="149">
        <v>1.165</v>
      </c>
      <c r="AQ5" s="485">
        <v>1.0799999999999998</v>
      </c>
      <c r="AR5" s="149">
        <v>1.1299999999999999</v>
      </c>
      <c r="AS5" s="149">
        <v>1.1499999999999999</v>
      </c>
      <c r="AT5" s="149">
        <v>1.17</v>
      </c>
      <c r="AU5" s="149">
        <v>1.22</v>
      </c>
      <c r="AV5" s="149">
        <v>1.2</v>
      </c>
      <c r="AW5" s="149">
        <v>1.25</v>
      </c>
      <c r="AX5" s="149">
        <v>1.28</v>
      </c>
      <c r="AY5" s="149">
        <v>1.33</v>
      </c>
      <c r="AZ5" s="149">
        <v>1.35</v>
      </c>
      <c r="BA5" s="149">
        <v>1.38</v>
      </c>
      <c r="BB5" s="149">
        <v>1.4339999999999999</v>
      </c>
      <c r="BC5" s="149">
        <v>1.4592000000000001</v>
      </c>
      <c r="BD5" s="149">
        <v>1.405</v>
      </c>
      <c r="BE5" s="149">
        <v>1.5149999999999999</v>
      </c>
      <c r="BF5" s="149">
        <v>1.5390000000000001</v>
      </c>
      <c r="BG5" s="149">
        <v>1.5550000000000004</v>
      </c>
      <c r="BH5" s="149">
        <v>1.59</v>
      </c>
      <c r="BI5" s="149">
        <v>1.61</v>
      </c>
      <c r="BJ5" s="149">
        <v>1.65</v>
      </c>
      <c r="BK5" s="149">
        <v>1.42</v>
      </c>
      <c r="BL5" s="149">
        <v>1.4229999999999998</v>
      </c>
      <c r="BM5" s="149">
        <v>1.4289999999999998</v>
      </c>
      <c r="BN5" s="149">
        <v>1.53</v>
      </c>
      <c r="BO5" s="149">
        <v>1.58</v>
      </c>
      <c r="BP5" s="149">
        <v>1.5620000000000001</v>
      </c>
      <c r="BQ5" s="149">
        <v>1.7499999999999998</v>
      </c>
      <c r="BR5" s="149">
        <v>1.7259999999999998</v>
      </c>
      <c r="BS5" s="149">
        <v>1.75</v>
      </c>
      <c r="BT5" s="149">
        <v>1.72</v>
      </c>
      <c r="BU5" s="149">
        <v>1.75</v>
      </c>
      <c r="BV5" s="149">
        <v>1.7650000000000003</v>
      </c>
      <c r="BW5" s="149">
        <v>1.78</v>
      </c>
      <c r="BX5" s="149">
        <v>1.79</v>
      </c>
      <c r="BY5" s="149">
        <v>1.8</v>
      </c>
      <c r="BZ5" s="149">
        <v>1.82</v>
      </c>
      <c r="CA5" s="149">
        <v>1.9650000000000001</v>
      </c>
      <c r="CB5" s="149">
        <v>2.0099999999999998</v>
      </c>
      <c r="CC5" s="149">
        <v>1.99</v>
      </c>
      <c r="CD5" s="149">
        <v>1.8950000000000002</v>
      </c>
      <c r="CE5" s="149">
        <v>1.92</v>
      </c>
      <c r="CF5" s="149">
        <v>1.94</v>
      </c>
      <c r="CG5" s="149">
        <v>1.93</v>
      </c>
      <c r="CH5" s="149">
        <v>1.96</v>
      </c>
      <c r="CI5" s="149">
        <v>1.9470000000000001</v>
      </c>
      <c r="CJ5" s="149">
        <v>1.9408400000000001</v>
      </c>
      <c r="CK5" s="149">
        <v>1.9682520000000001</v>
      </c>
      <c r="CL5" s="149">
        <v>1.9800000000000002</v>
      </c>
      <c r="CM5" s="538">
        <v>1.9900000000000002</v>
      </c>
      <c r="CN5" s="538">
        <v>1.7080000000000002</v>
      </c>
      <c r="CO5" s="538">
        <v>1.95</v>
      </c>
      <c r="CP5" s="538">
        <v>1.96</v>
      </c>
      <c r="CQ5" s="538">
        <v>1.99</v>
      </c>
      <c r="CR5" s="538">
        <v>2.02</v>
      </c>
      <c r="CS5" s="538">
        <v>2.01473185</v>
      </c>
      <c r="CT5" s="546">
        <v>2.010095878</v>
      </c>
      <c r="CU5" s="538">
        <v>2</v>
      </c>
      <c r="CV5" s="149">
        <v>1.99473185</v>
      </c>
      <c r="CW5" s="149">
        <v>2.0099999999999998</v>
      </c>
      <c r="CX5" s="149">
        <v>2.02</v>
      </c>
      <c r="CY5" s="149">
        <v>2.0136782200000001</v>
      </c>
      <c r="CZ5" s="149">
        <v>2.0310505947999999</v>
      </c>
      <c r="DA5" s="149">
        <v>2.0823677081800001</v>
      </c>
      <c r="DB5" s="149">
        <v>2.1044735416360001</v>
      </c>
      <c r="DC5" s="149">
        <v>1.9350000000000003</v>
      </c>
      <c r="DD5" s="149">
        <v>1.96</v>
      </c>
      <c r="DE5" s="149">
        <v>2.06</v>
      </c>
      <c r="DF5" s="149">
        <v>2.0699999999999998</v>
      </c>
      <c r="DG5" s="149">
        <v>2.09</v>
      </c>
      <c r="DH5" s="149">
        <v>2.0849499999999996</v>
      </c>
      <c r="DI5" s="149">
        <v>2.0829499999999994</v>
      </c>
      <c r="DJ5" s="149">
        <v>2.0781799999999997</v>
      </c>
      <c r="DK5" s="149">
        <v>2.0749999999999997</v>
      </c>
      <c r="DL5" s="149">
        <v>2.1</v>
      </c>
      <c r="DM5" s="149">
        <v>2.11</v>
      </c>
      <c r="DN5" s="149">
        <v>2.1008499999999999</v>
      </c>
      <c r="DO5" s="149">
        <v>2.12</v>
      </c>
      <c r="DP5" s="149">
        <v>2.2549999999999999</v>
      </c>
      <c r="DQ5" s="149">
        <v>2.2999999999999998</v>
      </c>
      <c r="DR5" s="149">
        <v>2.33</v>
      </c>
      <c r="DS5" s="149">
        <v>2.37</v>
      </c>
      <c r="DT5" s="570">
        <v>2.37</v>
      </c>
      <c r="DU5" s="570">
        <v>2.4</v>
      </c>
      <c r="DV5" s="570">
        <v>2.48</v>
      </c>
      <c r="DW5" s="570">
        <v>2.3049999999999997</v>
      </c>
      <c r="DX5" s="570">
        <v>2.33</v>
      </c>
      <c r="DY5" s="576">
        <v>2.35</v>
      </c>
      <c r="DZ5" s="570">
        <v>2.3774999999999999</v>
      </c>
      <c r="EA5" s="570">
        <v>2.3876249999999999</v>
      </c>
      <c r="EB5" s="570">
        <v>2.4</v>
      </c>
      <c r="EC5" s="570">
        <v>2.42</v>
      </c>
      <c r="ED5" s="570">
        <v>2.44</v>
      </c>
      <c r="EE5" s="570">
        <v>2.46</v>
      </c>
      <c r="EF5" s="149">
        <v>2.4390000000000001</v>
      </c>
      <c r="EG5" s="149">
        <v>2.5649999999999999</v>
      </c>
      <c r="EH5" s="149">
        <v>2.58</v>
      </c>
      <c r="EI5" s="149">
        <v>2.59</v>
      </c>
      <c r="EJ5" s="149">
        <v>2.61</v>
      </c>
      <c r="EK5" s="588">
        <v>2.6</v>
      </c>
      <c r="EL5" s="149">
        <v>2.59</v>
      </c>
      <c r="EM5" s="149">
        <v>2.61</v>
      </c>
      <c r="EN5" s="149">
        <v>2.64</v>
      </c>
      <c r="EO5" s="149">
        <v>2.66</v>
      </c>
      <c r="EP5" s="594">
        <v>2.64</v>
      </c>
      <c r="EQ5" s="595">
        <v>2.62</v>
      </c>
      <c r="ER5" s="596">
        <v>2.63</v>
      </c>
      <c r="ES5" s="149">
        <v>2.66</v>
      </c>
      <c r="ET5" s="149">
        <v>2.64</v>
      </c>
      <c r="EU5" s="600">
        <v>2.65</v>
      </c>
      <c r="EV5" s="601">
        <v>2.63</v>
      </c>
      <c r="EW5" s="602">
        <v>2.65</v>
      </c>
      <c r="EX5" s="149">
        <v>2.63</v>
      </c>
      <c r="EY5" s="149">
        <v>2.61</v>
      </c>
      <c r="EZ5" s="149">
        <v>2.62</v>
      </c>
      <c r="FA5" s="149">
        <v>2.64</v>
      </c>
      <c r="FB5" s="282">
        <v>2.63</v>
      </c>
      <c r="FC5" s="283">
        <v>2.64</v>
      </c>
      <c r="FD5" s="149">
        <v>2.605</v>
      </c>
      <c r="FE5" s="286">
        <v>2.63</v>
      </c>
      <c r="FF5" s="617">
        <v>2.61</v>
      </c>
      <c r="FG5" s="288">
        <v>2.63</v>
      </c>
      <c r="FH5" s="619">
        <v>2.65</v>
      </c>
      <c r="FI5" s="290">
        <v>2.64</v>
      </c>
      <c r="FJ5" s="621">
        <v>2.65</v>
      </c>
      <c r="FK5" s="292"/>
      <c r="FL5" s="293"/>
      <c r="FM5" s="294"/>
      <c r="FN5" s="295"/>
      <c r="FO5" s="296"/>
      <c r="FP5" s="297"/>
      <c r="FQ5" s="298"/>
      <c r="FR5" s="299"/>
      <c r="FS5" s="300"/>
      <c r="FT5" s="301"/>
      <c r="FU5" s="302"/>
      <c r="FV5" s="305"/>
      <c r="FW5" s="305"/>
      <c r="FX5" s="306"/>
      <c r="FY5" s="307"/>
      <c r="FZ5" s="308"/>
      <c r="GA5" s="309"/>
      <c r="GB5" s="308"/>
      <c r="GC5" s="308"/>
      <c r="GD5" s="308"/>
      <c r="GE5" s="313"/>
      <c r="GF5" s="315"/>
      <c r="GG5" s="316"/>
      <c r="GH5" s="317"/>
      <c r="GI5" s="318"/>
      <c r="GJ5" s="308"/>
      <c r="GK5" s="308"/>
      <c r="GL5" s="308"/>
      <c r="GM5" s="323"/>
      <c r="GN5" s="325"/>
      <c r="GO5" s="327"/>
      <c r="GP5" s="329"/>
      <c r="GQ5" s="331"/>
      <c r="GR5" s="331"/>
      <c r="GS5" s="331"/>
      <c r="GT5" s="331"/>
      <c r="GU5" s="331"/>
      <c r="GV5" s="331"/>
      <c r="GW5" s="343"/>
      <c r="GX5" s="346"/>
      <c r="GY5" s="346"/>
      <c r="GZ5" s="346"/>
      <c r="HA5" s="349"/>
      <c r="HB5" s="346"/>
      <c r="HC5" s="346"/>
      <c r="HD5" s="346"/>
      <c r="HE5" s="346"/>
      <c r="HF5" s="346"/>
      <c r="HG5" s="355"/>
      <c r="HH5" s="359"/>
      <c r="HI5" s="361"/>
      <c r="HJ5" s="363"/>
      <c r="HK5" s="366"/>
      <c r="HL5" s="367"/>
      <c r="HM5" s="370"/>
      <c r="HN5" s="372"/>
      <c r="HO5" s="377"/>
      <c r="HP5" s="380"/>
      <c r="HQ5" s="382"/>
      <c r="HR5" s="384"/>
      <c r="HS5" s="386"/>
      <c r="HT5" s="389"/>
      <c r="HU5" s="392"/>
      <c r="HV5" s="394"/>
      <c r="HW5" s="396"/>
      <c r="HX5" s="400"/>
      <c r="HY5" s="400"/>
      <c r="HZ5" s="401"/>
      <c r="IA5" s="402"/>
      <c r="IB5" s="404"/>
      <c r="IC5" s="406"/>
      <c r="ID5" s="400"/>
      <c r="IE5" s="400"/>
      <c r="IF5" s="400"/>
      <c r="IG5" s="409"/>
      <c r="IH5" s="413"/>
      <c r="II5" s="415"/>
      <c r="IJ5" s="418"/>
      <c r="IK5" s="420"/>
      <c r="IL5" s="422"/>
      <c r="IM5" s="425"/>
      <c r="IN5" s="427"/>
      <c r="IO5" s="428"/>
      <c r="IP5" s="429"/>
      <c r="IQ5" s="431"/>
      <c r="IR5" s="433"/>
      <c r="IS5" s="434"/>
      <c r="IT5" s="435"/>
      <c r="IU5" s="436"/>
      <c r="IV5" s="437"/>
      <c r="IW5" s="438"/>
      <c r="IX5" s="439"/>
      <c r="IY5" s="441"/>
      <c r="IZ5" s="443"/>
      <c r="JA5" s="443"/>
      <c r="JB5" s="443"/>
      <c r="JC5" s="443"/>
      <c r="JD5" s="443"/>
      <c r="JE5" s="443"/>
      <c r="JF5" s="443"/>
      <c r="JG5" s="443"/>
      <c r="JH5" s="443"/>
      <c r="JI5" s="443"/>
      <c r="JJ5" s="443"/>
    </row>
    <row r="6" spans="1:270" s="92" customFormat="1" ht="15.9" customHeight="1">
      <c r="A6" s="786" t="s">
        <v>109</v>
      </c>
      <c r="B6" s="787"/>
      <c r="C6" s="798" t="s">
        <v>110</v>
      </c>
      <c r="D6" s="799"/>
      <c r="E6" s="800"/>
      <c r="F6" s="788"/>
      <c r="G6" s="789"/>
      <c r="H6" s="789"/>
      <c r="I6" s="790"/>
      <c r="K6" s="106"/>
      <c r="L6" s="106"/>
      <c r="M6" s="106"/>
      <c r="N6"/>
      <c r="O6" s="100">
        <v>1.5</v>
      </c>
      <c r="P6" s="103">
        <v>-8.0500000000000007</v>
      </c>
      <c r="Q6" s="103">
        <v>9.41</v>
      </c>
      <c r="R6" s="103">
        <f t="shared" si="0"/>
        <v>1.3599999999999994</v>
      </c>
      <c r="S6" s="104">
        <v>-5.36</v>
      </c>
      <c r="T6" s="104">
        <v>6.76</v>
      </c>
      <c r="U6" s="105">
        <f t="shared" si="1"/>
        <v>1.3999999999999995</v>
      </c>
      <c r="V6" s="103">
        <f t="shared" si="6"/>
        <v>-8.73</v>
      </c>
      <c r="W6" s="103">
        <f t="shared" si="7"/>
        <v>-6.0600000000000005</v>
      </c>
      <c r="X6" s="103">
        <f t="shared" si="2"/>
        <v>-11.185</v>
      </c>
      <c r="Y6" s="103">
        <f t="shared" si="2"/>
        <v>-3.4300000000000006</v>
      </c>
      <c r="Z6" s="103">
        <f t="shared" si="3"/>
        <v>7.7549999999999999</v>
      </c>
      <c r="AA6" s="103">
        <f t="shared" si="4"/>
        <v>7.7549999999999999</v>
      </c>
      <c r="AB6" s="591">
        <v>7.89</v>
      </c>
      <c r="AC6" s="92">
        <f t="shared" si="5"/>
        <v>0.13499999999999979</v>
      </c>
      <c r="AF6" s="470">
        <v>0.44000000000000128</v>
      </c>
      <c r="AG6" s="149">
        <v>0.98000000000000032</v>
      </c>
      <c r="AH6" s="149">
        <v>1.1420000000000001</v>
      </c>
      <c r="AI6" s="149">
        <v>1.2932000000000001</v>
      </c>
      <c r="AJ6" s="149">
        <v>1.41794</v>
      </c>
      <c r="AK6" s="149">
        <v>1.5199999999999998</v>
      </c>
      <c r="AL6" s="149">
        <v>1.63</v>
      </c>
      <c r="AM6" s="149">
        <v>1.7</v>
      </c>
      <c r="AN6" s="149">
        <v>1.9719999999999998</v>
      </c>
      <c r="AO6" s="149">
        <v>2.1354999999999995</v>
      </c>
      <c r="AP6" s="149">
        <v>2.1899999999999995</v>
      </c>
      <c r="AQ6" s="485">
        <v>2.2099999999999995</v>
      </c>
      <c r="AR6" s="149">
        <v>2.31</v>
      </c>
      <c r="AS6" s="149">
        <v>2.36</v>
      </c>
      <c r="AT6" s="149">
        <v>2.41</v>
      </c>
      <c r="AU6" s="149">
        <v>2.5099999999999998</v>
      </c>
      <c r="AV6" s="149">
        <v>2.46</v>
      </c>
      <c r="AW6" s="149">
        <v>2.56</v>
      </c>
      <c r="AX6" s="149">
        <v>2.62</v>
      </c>
      <c r="AY6" s="149">
        <v>2.72</v>
      </c>
      <c r="AZ6" s="149">
        <v>2.77</v>
      </c>
      <c r="BA6" s="149">
        <v>2.83</v>
      </c>
      <c r="BB6" s="149">
        <v>2.92</v>
      </c>
      <c r="BC6" s="149">
        <v>2.9619999999999997</v>
      </c>
      <c r="BD6" s="149">
        <v>2.8899999999999997</v>
      </c>
      <c r="BE6" s="149">
        <v>3.0699999999999994</v>
      </c>
      <c r="BF6" s="149">
        <v>3.0999999999999996</v>
      </c>
      <c r="BG6" s="149">
        <v>3.12</v>
      </c>
      <c r="BH6" s="149">
        <v>3.18</v>
      </c>
      <c r="BI6" s="149">
        <v>3.21</v>
      </c>
      <c r="BJ6" s="149">
        <v>3.28</v>
      </c>
      <c r="BK6" s="149">
        <v>2.8999999999999995</v>
      </c>
      <c r="BL6" s="149">
        <v>2.9089999999999994</v>
      </c>
      <c r="BM6" s="149">
        <v>2.9269999999999992</v>
      </c>
      <c r="BN6" s="149">
        <v>3.1149999999999998</v>
      </c>
      <c r="BO6" s="149">
        <v>3.22</v>
      </c>
      <c r="BP6" s="149">
        <v>3.1840000000000002</v>
      </c>
      <c r="BQ6" s="149">
        <v>3.5549999999999993</v>
      </c>
      <c r="BR6" s="149">
        <v>3.5069999999999992</v>
      </c>
      <c r="BS6" s="149">
        <v>3.56</v>
      </c>
      <c r="BT6" s="149">
        <v>3.4749999999999996</v>
      </c>
      <c r="BU6" s="149">
        <v>3.54</v>
      </c>
      <c r="BV6" s="149">
        <v>3.57</v>
      </c>
      <c r="BW6" s="149">
        <v>3.6</v>
      </c>
      <c r="BX6" s="149">
        <v>3.63</v>
      </c>
      <c r="BY6" s="149">
        <v>3.66</v>
      </c>
      <c r="BZ6" s="149">
        <v>3.72</v>
      </c>
      <c r="CA6" s="149">
        <v>3.82</v>
      </c>
      <c r="CB6" s="149">
        <v>3.91</v>
      </c>
      <c r="CC6" s="149">
        <v>3.87</v>
      </c>
      <c r="CD6" s="149">
        <v>3.6349999999999998</v>
      </c>
      <c r="CE6" s="149">
        <v>3.68</v>
      </c>
      <c r="CF6" s="149">
        <v>3.72</v>
      </c>
      <c r="CG6" s="149">
        <v>3.7</v>
      </c>
      <c r="CH6" s="149">
        <v>3.76</v>
      </c>
      <c r="CI6" s="149">
        <v>3.7177499999999997</v>
      </c>
      <c r="CJ6" s="149">
        <v>3.69773</v>
      </c>
      <c r="CK6" s="149">
        <v>3.8393189999999997</v>
      </c>
      <c r="CL6" s="149">
        <v>3.9</v>
      </c>
      <c r="CM6" s="538">
        <v>3.9299999999999997</v>
      </c>
      <c r="CN6" s="538">
        <v>3.6659999999999999</v>
      </c>
      <c r="CO6" s="538">
        <v>3.8999999999999995</v>
      </c>
      <c r="CP6" s="538">
        <v>3.92</v>
      </c>
      <c r="CQ6" s="538">
        <v>3.97</v>
      </c>
      <c r="CR6" s="538">
        <v>4.03</v>
      </c>
      <c r="CS6" s="538">
        <v>4.0164860500000001</v>
      </c>
      <c r="CT6" s="546">
        <v>4.0045937739999999</v>
      </c>
      <c r="CU6" s="538">
        <v>3.98</v>
      </c>
      <c r="CV6" s="149">
        <v>3.9664860499999999</v>
      </c>
      <c r="CW6" s="149">
        <v>4.01</v>
      </c>
      <c r="CX6" s="149">
        <v>4.03</v>
      </c>
      <c r="CY6" s="149">
        <v>4.0137832600000003</v>
      </c>
      <c r="CZ6" s="149">
        <v>4.0145863083999993</v>
      </c>
      <c r="DA6" s="149">
        <v>4.0993552079399995</v>
      </c>
      <c r="DB6" s="149">
        <v>4.1358710415879996</v>
      </c>
      <c r="DC6" s="149">
        <v>3.7749999999999999</v>
      </c>
      <c r="DD6" s="149">
        <v>3.82</v>
      </c>
      <c r="DE6" s="149">
        <v>4.1150000000000002</v>
      </c>
      <c r="DF6" s="149">
        <v>4.13</v>
      </c>
      <c r="DG6" s="149">
        <v>4.18</v>
      </c>
      <c r="DH6" s="149">
        <v>4.1496999999999993</v>
      </c>
      <c r="DI6" s="149">
        <v>4.1376999999999997</v>
      </c>
      <c r="DJ6" s="149">
        <v>4.11808</v>
      </c>
      <c r="DK6" s="149">
        <v>4.1049999999999995</v>
      </c>
      <c r="DL6" s="149">
        <v>4.1500000000000004</v>
      </c>
      <c r="DM6" s="149">
        <v>4.17</v>
      </c>
      <c r="DN6" s="149">
        <v>4.1151</v>
      </c>
      <c r="DO6" s="149">
        <v>4.16</v>
      </c>
      <c r="DP6" s="149">
        <v>4.4399999999999995</v>
      </c>
      <c r="DQ6" s="149">
        <v>4.53</v>
      </c>
      <c r="DR6" s="149">
        <v>4.5999999999999996</v>
      </c>
      <c r="DS6" s="149">
        <v>4.7</v>
      </c>
      <c r="DT6" s="570">
        <v>4.66</v>
      </c>
      <c r="DU6" s="570">
        <v>4.7</v>
      </c>
      <c r="DV6" s="570">
        <v>4.88</v>
      </c>
      <c r="DW6" s="570">
        <v>4.4849999999999994</v>
      </c>
      <c r="DX6" s="570">
        <v>4.53</v>
      </c>
      <c r="DY6" s="576">
        <v>4.57</v>
      </c>
      <c r="DZ6" s="570">
        <v>4.7075000000000005</v>
      </c>
      <c r="EA6" s="570">
        <v>4.7581250000000006</v>
      </c>
      <c r="EB6" s="570">
        <v>4.82</v>
      </c>
      <c r="EC6" s="570">
        <v>4.8499999999999996</v>
      </c>
      <c r="ED6" s="570">
        <v>4.8899999999999997</v>
      </c>
      <c r="EE6" s="570">
        <v>4.9400000000000004</v>
      </c>
      <c r="EF6" s="149">
        <v>4.8980000000000006</v>
      </c>
      <c r="EG6" s="149">
        <v>4.9749999999999996</v>
      </c>
      <c r="EH6" s="149">
        <v>5.01</v>
      </c>
      <c r="EI6" s="149">
        <v>5.03</v>
      </c>
      <c r="EJ6" s="149">
        <v>5.0599999999999996</v>
      </c>
      <c r="EK6" s="588">
        <v>5.03</v>
      </c>
      <c r="EL6" s="149">
        <v>5.01</v>
      </c>
      <c r="EM6" s="149">
        <v>5.05</v>
      </c>
      <c r="EN6" s="149">
        <v>5.0999999999999996</v>
      </c>
      <c r="EO6" s="149">
        <v>5.14</v>
      </c>
      <c r="EP6" s="594">
        <v>5.0999999999999996</v>
      </c>
      <c r="EQ6" s="595">
        <v>5.07</v>
      </c>
      <c r="ER6" s="596">
        <v>5.09</v>
      </c>
      <c r="ES6" s="149">
        <v>5.1574999999999998</v>
      </c>
      <c r="ET6" s="149">
        <v>5.12</v>
      </c>
      <c r="EU6" s="600">
        <v>5.14</v>
      </c>
      <c r="EV6" s="601">
        <v>5.1100000000000003</v>
      </c>
      <c r="EW6" s="602">
        <v>5.15</v>
      </c>
      <c r="EX6" s="149">
        <v>5.0999999999999996</v>
      </c>
      <c r="EY6" s="149">
        <v>5.0599999999999996</v>
      </c>
      <c r="EZ6" s="149">
        <v>5.08</v>
      </c>
      <c r="FA6" s="149">
        <v>5.12</v>
      </c>
      <c r="FB6" s="282">
        <v>5.09</v>
      </c>
      <c r="FC6" s="283">
        <v>5.1100000000000003</v>
      </c>
      <c r="FD6" s="149">
        <v>5.0849999999999991</v>
      </c>
      <c r="FE6" s="286">
        <v>5.14</v>
      </c>
      <c r="FF6" s="617">
        <v>5.0999999999999996</v>
      </c>
      <c r="FG6" s="288">
        <v>5.15</v>
      </c>
      <c r="FH6" s="619">
        <v>5.19</v>
      </c>
      <c r="FI6" s="290">
        <v>5.16</v>
      </c>
      <c r="FJ6" s="621">
        <v>5.18</v>
      </c>
      <c r="FK6" s="292"/>
      <c r="FL6" s="293"/>
      <c r="FM6" s="294"/>
      <c r="FN6" s="295"/>
      <c r="FO6" s="296"/>
      <c r="FP6" s="297"/>
      <c r="FQ6" s="298"/>
      <c r="FR6" s="299"/>
      <c r="FS6" s="300"/>
      <c r="FT6" s="301"/>
      <c r="FU6" s="302"/>
      <c r="FV6" s="305"/>
      <c r="FW6" s="305"/>
      <c r="FX6" s="306"/>
      <c r="FY6" s="307"/>
      <c r="FZ6" s="308"/>
      <c r="GA6" s="309"/>
      <c r="GB6" s="308"/>
      <c r="GC6" s="308"/>
      <c r="GD6" s="308"/>
      <c r="GE6" s="313"/>
      <c r="GF6" s="315"/>
      <c r="GG6" s="316"/>
      <c r="GH6" s="317"/>
      <c r="GI6" s="318"/>
      <c r="GJ6" s="308"/>
      <c r="GK6" s="308"/>
      <c r="GL6" s="308"/>
      <c r="GM6" s="323"/>
      <c r="GN6" s="325"/>
      <c r="GO6" s="327"/>
      <c r="GP6" s="329"/>
      <c r="GQ6" s="331"/>
      <c r="GR6" s="331"/>
      <c r="GS6" s="331"/>
      <c r="GT6" s="331"/>
      <c r="GU6" s="331"/>
      <c r="GV6" s="331"/>
      <c r="GW6" s="343"/>
      <c r="GX6" s="346"/>
      <c r="GY6" s="346"/>
      <c r="GZ6" s="346"/>
      <c r="HA6" s="349"/>
      <c r="HB6" s="346"/>
      <c r="HC6" s="346"/>
      <c r="HD6" s="346"/>
      <c r="HE6" s="346"/>
      <c r="HF6" s="346"/>
      <c r="HG6" s="355"/>
      <c r="HH6" s="359"/>
      <c r="HI6" s="361"/>
      <c r="HJ6" s="363"/>
      <c r="HK6" s="366"/>
      <c r="HL6" s="367"/>
      <c r="HM6" s="370"/>
      <c r="HN6" s="372"/>
      <c r="HO6" s="377"/>
      <c r="HP6" s="380"/>
      <c r="HQ6" s="382"/>
      <c r="HR6" s="384"/>
      <c r="HS6" s="386"/>
      <c r="HT6" s="389"/>
      <c r="HU6" s="392"/>
      <c r="HV6" s="394"/>
      <c r="HW6" s="396"/>
      <c r="HX6" s="400"/>
      <c r="HY6" s="400"/>
      <c r="HZ6" s="401"/>
      <c r="IA6" s="402"/>
      <c r="IB6" s="404"/>
      <c r="IC6" s="406"/>
      <c r="ID6" s="400"/>
      <c r="IE6" s="400"/>
      <c r="IF6" s="400"/>
      <c r="IG6" s="409"/>
      <c r="IH6" s="413"/>
      <c r="II6" s="415"/>
      <c r="IJ6" s="418"/>
      <c r="IK6" s="420"/>
      <c r="IL6" s="422"/>
      <c r="IM6" s="425"/>
      <c r="IN6" s="427"/>
      <c r="IO6" s="428"/>
      <c r="IP6" s="429"/>
      <c r="IQ6" s="431"/>
      <c r="IR6" s="433"/>
      <c r="IS6" s="434"/>
      <c r="IT6" s="435"/>
      <c r="IU6" s="436"/>
      <c r="IV6" s="437"/>
      <c r="IW6" s="438"/>
      <c r="IX6" s="439"/>
      <c r="IY6" s="441"/>
      <c r="IZ6" s="443"/>
      <c r="JA6" s="443"/>
      <c r="JB6" s="443"/>
      <c r="JC6" s="443"/>
      <c r="JD6" s="443"/>
      <c r="JE6" s="443"/>
      <c r="JF6" s="443"/>
      <c r="JG6" s="443"/>
      <c r="JH6" s="443"/>
      <c r="JI6" s="443"/>
      <c r="JJ6" s="443"/>
    </row>
    <row r="7" spans="1:270" s="92" customFormat="1" ht="15.9" customHeight="1">
      <c r="A7" s="107" t="s">
        <v>111</v>
      </c>
      <c r="B7" s="108">
        <f>'CX101'!B7</f>
        <v>43846</v>
      </c>
      <c r="C7" s="109" t="s">
        <v>112</v>
      </c>
      <c r="D7" s="796">
        <f>'CX101'!D7:E7</f>
        <v>0.54166666666666663</v>
      </c>
      <c r="E7" s="797"/>
      <c r="F7" s="791"/>
      <c r="G7" s="792"/>
      <c r="H7" s="792"/>
      <c r="I7" s="793"/>
      <c r="K7"/>
      <c r="L7"/>
      <c r="M7"/>
      <c r="N7"/>
      <c r="O7" s="100">
        <v>2</v>
      </c>
      <c r="P7" s="103">
        <v>-6.07</v>
      </c>
      <c r="Q7" s="103">
        <v>7.48</v>
      </c>
      <c r="R7" s="103">
        <f t="shared" si="0"/>
        <v>1.4100000000000001</v>
      </c>
      <c r="S7" s="104">
        <v>-3.24</v>
      </c>
      <c r="T7" s="104">
        <v>4.54</v>
      </c>
      <c r="U7" s="105">
        <f t="shared" si="1"/>
        <v>1.2999999999999998</v>
      </c>
      <c r="V7" s="103">
        <f t="shared" si="6"/>
        <v>-6.7750000000000004</v>
      </c>
      <c r="W7" s="103">
        <f t="shared" si="7"/>
        <v>-3.89</v>
      </c>
      <c r="X7" s="103">
        <f t="shared" si="2"/>
        <v>-17.96</v>
      </c>
      <c r="Y7" s="103">
        <f t="shared" si="2"/>
        <v>-7.32</v>
      </c>
      <c r="Z7" s="103">
        <f t="shared" si="3"/>
        <v>10.64</v>
      </c>
      <c r="AA7" s="103">
        <f t="shared" si="4"/>
        <v>10.64</v>
      </c>
      <c r="AB7" s="591">
        <v>10.84</v>
      </c>
      <c r="AC7" s="92">
        <f t="shared" si="5"/>
        <v>0.19999999999999929</v>
      </c>
      <c r="AF7" s="470">
        <v>0.61250000000000071</v>
      </c>
      <c r="AG7" s="149">
        <v>1.5200000000000002</v>
      </c>
      <c r="AH7" s="149">
        <v>1.7885</v>
      </c>
      <c r="AI7" s="149">
        <v>2.0390999999999995</v>
      </c>
      <c r="AJ7" s="149">
        <v>2.2458449999999992</v>
      </c>
      <c r="AK7" s="149">
        <v>2.4149999999999991</v>
      </c>
      <c r="AL7" s="149">
        <v>2.58</v>
      </c>
      <c r="AM7" s="149">
        <v>2.7</v>
      </c>
      <c r="AN7" s="149">
        <v>3.1400000000000006</v>
      </c>
      <c r="AO7" s="149">
        <v>3.3912499999999999</v>
      </c>
      <c r="AP7" s="149">
        <v>3.4749999999999996</v>
      </c>
      <c r="AQ7" s="485">
        <v>3.5150000000000006</v>
      </c>
      <c r="AR7" s="149">
        <v>3.67</v>
      </c>
      <c r="AS7" s="149">
        <v>3.74</v>
      </c>
      <c r="AT7" s="149">
        <v>3.81</v>
      </c>
      <c r="AU7" s="149">
        <v>3.96</v>
      </c>
      <c r="AV7" s="149">
        <v>3.88</v>
      </c>
      <c r="AW7" s="149">
        <v>4.04</v>
      </c>
      <c r="AX7" s="149">
        <v>4.13</v>
      </c>
      <c r="AY7" s="149">
        <v>4.3</v>
      </c>
      <c r="AZ7" s="149">
        <v>4.37</v>
      </c>
      <c r="BA7" s="149">
        <v>4.47</v>
      </c>
      <c r="BB7" s="149">
        <v>4.53</v>
      </c>
      <c r="BC7" s="149">
        <v>4.5579999999999998</v>
      </c>
      <c r="BD7" s="149">
        <v>4.4450000000000003</v>
      </c>
      <c r="BE7" s="149">
        <v>4.76</v>
      </c>
      <c r="BF7" s="149">
        <v>4.7840000000000007</v>
      </c>
      <c r="BG7" s="149">
        <v>4.8000000000000007</v>
      </c>
      <c r="BH7" s="149">
        <v>4.9000000000000004</v>
      </c>
      <c r="BI7" s="149">
        <v>4.95</v>
      </c>
      <c r="BJ7" s="149">
        <v>5.0599999999999996</v>
      </c>
      <c r="BK7" s="149">
        <v>4.5450000000000008</v>
      </c>
      <c r="BL7" s="149">
        <v>4.5690000000000008</v>
      </c>
      <c r="BM7" s="149">
        <v>4.6170000000000009</v>
      </c>
      <c r="BN7" s="149">
        <v>4.8600000000000012</v>
      </c>
      <c r="BO7" s="149">
        <v>5.03</v>
      </c>
      <c r="BP7" s="149">
        <v>4.976</v>
      </c>
      <c r="BQ7" s="149">
        <v>5.3949999999999996</v>
      </c>
      <c r="BR7" s="149">
        <v>5.3229999999999995</v>
      </c>
      <c r="BS7" s="149">
        <v>5.4</v>
      </c>
      <c r="BT7" s="149">
        <v>5.3650000000000002</v>
      </c>
      <c r="BU7" s="149">
        <v>5.46</v>
      </c>
      <c r="BV7" s="149">
        <v>5.5200000000000014</v>
      </c>
      <c r="BW7" s="149">
        <v>5.56</v>
      </c>
      <c r="BX7" s="149">
        <v>5.6</v>
      </c>
      <c r="BY7" s="149">
        <v>5.64</v>
      </c>
      <c r="BZ7" s="149">
        <v>5.71</v>
      </c>
      <c r="CA7" s="149">
        <v>5.8500000000000005</v>
      </c>
      <c r="CB7" s="149">
        <v>5.98</v>
      </c>
      <c r="CC7" s="149">
        <v>5.92</v>
      </c>
      <c r="CD7" s="149">
        <v>5.7149999999999999</v>
      </c>
      <c r="CE7" s="149">
        <v>5.78</v>
      </c>
      <c r="CF7" s="149">
        <v>5.84</v>
      </c>
      <c r="CG7" s="149">
        <v>5.8</v>
      </c>
      <c r="CH7" s="149">
        <v>5.89</v>
      </c>
      <c r="CI7" s="149">
        <v>5.9712500000000004</v>
      </c>
      <c r="CJ7" s="149">
        <v>6.0097500000000004</v>
      </c>
      <c r="CK7" s="149">
        <v>5.932925</v>
      </c>
      <c r="CL7" s="149">
        <v>5.9</v>
      </c>
      <c r="CM7" s="538">
        <v>5.95</v>
      </c>
      <c r="CN7" s="538">
        <v>5.7160000000000002</v>
      </c>
      <c r="CO7" s="538">
        <v>6</v>
      </c>
      <c r="CP7" s="538">
        <v>6.04</v>
      </c>
      <c r="CQ7" s="538">
        <v>6.12</v>
      </c>
      <c r="CR7" s="538">
        <v>6.21</v>
      </c>
      <c r="CS7" s="538">
        <v>6.1878584999999999</v>
      </c>
      <c r="CT7" s="546">
        <v>6.1683739800000001</v>
      </c>
      <c r="CU7" s="538">
        <v>6.14</v>
      </c>
      <c r="CV7" s="149">
        <v>6.1178584999999996</v>
      </c>
      <c r="CW7" s="149">
        <v>6.18</v>
      </c>
      <c r="CX7" s="149">
        <v>6.22</v>
      </c>
      <c r="CY7" s="149">
        <v>6.1934301999999999</v>
      </c>
      <c r="CZ7" s="149">
        <v>6.2703662680000001</v>
      </c>
      <c r="DA7" s="149">
        <v>6.3871281937999997</v>
      </c>
      <c r="DB7" s="149">
        <v>6.4374256387599997</v>
      </c>
      <c r="DC7" s="149">
        <v>6.0650000000000013</v>
      </c>
      <c r="DD7" s="149">
        <v>6.14</v>
      </c>
      <c r="DE7" s="149">
        <v>6.41</v>
      </c>
      <c r="DF7" s="149">
        <v>6.44</v>
      </c>
      <c r="DG7" s="149">
        <v>6.51</v>
      </c>
      <c r="DH7" s="149">
        <v>6.4594999999999994</v>
      </c>
      <c r="DI7" s="149">
        <v>6.4394999999999998</v>
      </c>
      <c r="DJ7" s="149">
        <v>6.4608000000000008</v>
      </c>
      <c r="DK7" s="149">
        <v>6.4750000000000014</v>
      </c>
      <c r="DL7" s="149">
        <v>6.54</v>
      </c>
      <c r="DM7" s="149">
        <v>6.57</v>
      </c>
      <c r="DN7" s="149">
        <v>6.4785000000000004</v>
      </c>
      <c r="DO7" s="149">
        <v>6.55</v>
      </c>
      <c r="DP7" s="149">
        <v>6.9250000000000007</v>
      </c>
      <c r="DQ7" s="149">
        <v>7.06</v>
      </c>
      <c r="DR7" s="149">
        <v>7.17</v>
      </c>
      <c r="DS7" s="149">
        <v>7.27</v>
      </c>
      <c r="DT7" s="570">
        <v>7.26</v>
      </c>
      <c r="DU7" s="570">
        <v>7.31</v>
      </c>
      <c r="DV7" s="570">
        <v>7.47</v>
      </c>
      <c r="DW7" s="570">
        <v>6.9949999999999992</v>
      </c>
      <c r="DX7" s="570">
        <v>7.06</v>
      </c>
      <c r="DY7" s="576">
        <v>7.12</v>
      </c>
      <c r="DZ7" s="570">
        <v>7.2630000000000008</v>
      </c>
      <c r="EA7" s="570">
        <v>7.3156500000000007</v>
      </c>
      <c r="EB7" s="570">
        <v>7.3800000000000008</v>
      </c>
      <c r="EC7" s="570">
        <v>7.43</v>
      </c>
      <c r="ED7" s="570">
        <v>7.49</v>
      </c>
      <c r="EE7" s="570">
        <v>7.56</v>
      </c>
      <c r="EF7" s="149">
        <v>7.4969999999999999</v>
      </c>
      <c r="EG7" s="149">
        <v>7.6300000000000008</v>
      </c>
      <c r="EH7" s="149">
        <v>7.68</v>
      </c>
      <c r="EI7" s="149">
        <v>7.71</v>
      </c>
      <c r="EJ7" s="149">
        <v>7.76</v>
      </c>
      <c r="EK7" s="588">
        <v>7.72</v>
      </c>
      <c r="EL7" s="149">
        <v>7.7</v>
      </c>
      <c r="EM7" s="149">
        <v>7.75</v>
      </c>
      <c r="EN7" s="149">
        <v>7.83</v>
      </c>
      <c r="EO7" s="149">
        <v>7.88</v>
      </c>
      <c r="EP7" s="594">
        <v>7.82</v>
      </c>
      <c r="EQ7" s="595">
        <v>7.77</v>
      </c>
      <c r="ER7" s="596">
        <v>7.8</v>
      </c>
      <c r="ES7" s="149">
        <v>7.8975</v>
      </c>
      <c r="ET7" s="149">
        <v>7.84</v>
      </c>
      <c r="EU7" s="600">
        <v>7.87</v>
      </c>
      <c r="EV7" s="601">
        <v>7.82</v>
      </c>
      <c r="EW7" s="602">
        <v>7.88</v>
      </c>
      <c r="EX7" s="149">
        <v>7.81</v>
      </c>
      <c r="EY7" s="149">
        <v>7.76</v>
      </c>
      <c r="EZ7" s="149">
        <v>7.79</v>
      </c>
      <c r="FA7" s="149">
        <v>7.84</v>
      </c>
      <c r="FB7" s="282">
        <v>7.8</v>
      </c>
      <c r="FC7" s="283">
        <v>7.83</v>
      </c>
      <c r="FD7" s="149">
        <v>7.7549999999999999</v>
      </c>
      <c r="FE7" s="286">
        <v>7.83</v>
      </c>
      <c r="FF7" s="617">
        <v>7.77</v>
      </c>
      <c r="FG7" s="288">
        <v>7.84</v>
      </c>
      <c r="FH7" s="619">
        <v>7.9</v>
      </c>
      <c r="FI7" s="290">
        <v>7.86</v>
      </c>
      <c r="FJ7" s="621">
        <v>7.89</v>
      </c>
      <c r="FK7" s="292"/>
      <c r="FL7" s="293"/>
      <c r="FM7" s="294"/>
      <c r="FN7" s="295"/>
      <c r="FO7" s="296"/>
      <c r="FP7" s="297"/>
      <c r="FQ7" s="298"/>
      <c r="FR7" s="299"/>
      <c r="FS7" s="300"/>
      <c r="FT7" s="301"/>
      <c r="FU7" s="302"/>
      <c r="FV7" s="305"/>
      <c r="FW7" s="305"/>
      <c r="FX7" s="306"/>
      <c r="FY7" s="307"/>
      <c r="FZ7" s="308"/>
      <c r="GA7" s="309"/>
      <c r="GB7" s="308"/>
      <c r="GC7" s="308"/>
      <c r="GD7" s="308"/>
      <c r="GE7" s="313"/>
      <c r="GF7" s="315"/>
      <c r="GG7" s="316"/>
      <c r="GH7" s="317"/>
      <c r="GI7" s="318"/>
      <c r="GJ7" s="308"/>
      <c r="GK7" s="308"/>
      <c r="GL7" s="308"/>
      <c r="GM7" s="323"/>
      <c r="GN7" s="325"/>
      <c r="GO7" s="327"/>
      <c r="GP7" s="329"/>
      <c r="GQ7" s="331"/>
      <c r="GR7" s="331"/>
      <c r="GS7" s="331"/>
      <c r="GT7" s="331"/>
      <c r="GU7" s="331"/>
      <c r="GV7" s="331"/>
      <c r="GW7" s="343"/>
      <c r="GX7" s="346"/>
      <c r="GY7" s="346"/>
      <c r="GZ7" s="346"/>
      <c r="HA7" s="349"/>
      <c r="HB7" s="346"/>
      <c r="HC7" s="346"/>
      <c r="HD7" s="346"/>
      <c r="HE7" s="346"/>
      <c r="HF7" s="346"/>
      <c r="HG7" s="355"/>
      <c r="HH7" s="359"/>
      <c r="HI7" s="361"/>
      <c r="HJ7" s="363"/>
      <c r="HK7" s="366"/>
      <c r="HL7" s="367"/>
      <c r="HM7" s="370"/>
      <c r="HN7" s="372"/>
      <c r="HO7" s="377"/>
      <c r="HP7" s="380"/>
      <c r="HQ7" s="382"/>
      <c r="HR7" s="384"/>
      <c r="HS7" s="386"/>
      <c r="HT7" s="389"/>
      <c r="HU7" s="392"/>
      <c r="HV7" s="394"/>
      <c r="HW7" s="396"/>
      <c r="HX7" s="400"/>
      <c r="HY7" s="400"/>
      <c r="HZ7" s="401"/>
      <c r="IA7" s="402"/>
      <c r="IB7" s="404"/>
      <c r="IC7" s="406"/>
      <c r="ID7" s="400"/>
      <c r="IE7" s="400"/>
      <c r="IF7" s="400"/>
      <c r="IG7" s="409"/>
      <c r="IH7" s="413"/>
      <c r="II7" s="415"/>
      <c r="IJ7" s="418"/>
      <c r="IK7" s="420"/>
      <c r="IL7" s="422"/>
      <c r="IM7" s="425"/>
      <c r="IN7" s="427"/>
      <c r="IO7" s="428"/>
      <c r="IP7" s="429"/>
      <c r="IQ7" s="431"/>
      <c r="IR7" s="433"/>
      <c r="IS7" s="434"/>
      <c r="IT7" s="435"/>
      <c r="IU7" s="436"/>
      <c r="IV7" s="437"/>
      <c r="IW7" s="438"/>
      <c r="IX7" s="439"/>
      <c r="IY7" s="441"/>
      <c r="IZ7" s="443"/>
      <c r="JA7" s="443"/>
      <c r="JB7" s="443"/>
      <c r="JC7" s="443"/>
      <c r="JD7" s="443"/>
      <c r="JE7" s="443"/>
      <c r="JF7" s="443"/>
      <c r="JG7" s="443"/>
      <c r="JH7" s="443"/>
      <c r="JI7" s="443"/>
      <c r="JJ7" s="443"/>
    </row>
    <row r="8" spans="1:270" s="92" customFormat="1" ht="15.9" customHeight="1">
      <c r="A8" s="107" t="s">
        <v>113</v>
      </c>
      <c r="B8" s="108">
        <f>'CX101'!B8</f>
        <v>43850</v>
      </c>
      <c r="C8" s="109" t="s">
        <v>114</v>
      </c>
      <c r="D8" s="796">
        <f>'CX101'!D8:E8</f>
        <v>0.54166666666666663</v>
      </c>
      <c r="E8" s="797"/>
      <c r="F8" s="791"/>
      <c r="G8" s="792"/>
      <c r="H8" s="792"/>
      <c r="I8" s="793"/>
      <c r="K8"/>
      <c r="L8"/>
      <c r="M8"/>
      <c r="N8"/>
      <c r="O8" s="100">
        <v>2.5</v>
      </c>
      <c r="P8" s="103">
        <v>-1.57</v>
      </c>
      <c r="Q8" s="103">
        <v>2.94</v>
      </c>
      <c r="R8" s="103">
        <f t="shared" si="0"/>
        <v>1.3699999999999999</v>
      </c>
      <c r="S8" s="104">
        <v>1.34</v>
      </c>
      <c r="T8" s="104">
        <v>0.01</v>
      </c>
      <c r="U8" s="105">
        <f t="shared" si="1"/>
        <v>1.35</v>
      </c>
      <c r="V8" s="103">
        <f t="shared" si="6"/>
        <v>-2.2549999999999999</v>
      </c>
      <c r="W8" s="103">
        <f t="shared" si="7"/>
        <v>0.66500000000000004</v>
      </c>
      <c r="X8" s="103">
        <f t="shared" si="2"/>
        <v>-20.215</v>
      </c>
      <c r="Y8" s="103">
        <f t="shared" si="2"/>
        <v>-6.6550000000000002</v>
      </c>
      <c r="Z8" s="103">
        <f t="shared" si="3"/>
        <v>13.559999999999999</v>
      </c>
      <c r="AA8" s="103">
        <f t="shared" si="4"/>
        <v>13.559999999999999</v>
      </c>
      <c r="AB8" s="591">
        <v>13.8</v>
      </c>
      <c r="AC8" s="92">
        <f t="shared" si="5"/>
        <v>0.24000000000000199</v>
      </c>
      <c r="AF8" s="470">
        <v>0.94749999999999979</v>
      </c>
      <c r="AG8" s="149">
        <v>2.0680000000000005</v>
      </c>
      <c r="AH8" s="149">
        <v>2.4076</v>
      </c>
      <c r="AI8" s="149">
        <v>2.7245599999999999</v>
      </c>
      <c r="AJ8" s="149">
        <v>2.9860519999999995</v>
      </c>
      <c r="AK8" s="149">
        <v>3.1999999999999993</v>
      </c>
      <c r="AL8" s="149">
        <v>3.42</v>
      </c>
      <c r="AM8" s="149">
        <v>3.57</v>
      </c>
      <c r="AN8" s="149">
        <v>4.1980000000000004</v>
      </c>
      <c r="AO8" s="149">
        <v>4.5782500000000006</v>
      </c>
      <c r="AP8" s="149">
        <v>4.7050000000000001</v>
      </c>
      <c r="AQ8" s="485">
        <v>4.7149999999999999</v>
      </c>
      <c r="AR8" s="149">
        <v>4.93</v>
      </c>
      <c r="AS8" s="149">
        <v>5.03</v>
      </c>
      <c r="AT8" s="149">
        <v>5.13</v>
      </c>
      <c r="AU8" s="149">
        <v>5.34</v>
      </c>
      <c r="AV8" s="149">
        <v>5.23</v>
      </c>
      <c r="AW8" s="149">
        <v>5.45</v>
      </c>
      <c r="AX8" s="149">
        <v>5.58</v>
      </c>
      <c r="AY8" s="149">
        <v>5.8</v>
      </c>
      <c r="AZ8" s="149">
        <v>5.9</v>
      </c>
      <c r="BA8" s="149">
        <v>6.04</v>
      </c>
      <c r="BB8" s="149">
        <v>6.1029999999999998</v>
      </c>
      <c r="BC8" s="149">
        <v>6.1323999999999996</v>
      </c>
      <c r="BD8" s="149">
        <v>5.9700000000000006</v>
      </c>
      <c r="BE8" s="149">
        <v>6.4250000000000007</v>
      </c>
      <c r="BF8" s="149">
        <v>6.4430000000000014</v>
      </c>
      <c r="BG8" s="149">
        <v>6.4550000000000018</v>
      </c>
      <c r="BH8" s="149">
        <v>6.58</v>
      </c>
      <c r="BI8" s="149">
        <v>6.65</v>
      </c>
      <c r="BJ8" s="149">
        <v>6.8</v>
      </c>
      <c r="BK8" s="149">
        <v>6.1950000000000003</v>
      </c>
      <c r="BL8" s="149">
        <v>6.24</v>
      </c>
      <c r="BM8" s="149">
        <v>6.33</v>
      </c>
      <c r="BN8" s="149">
        <v>6.7150000000000016</v>
      </c>
      <c r="BO8" s="149">
        <v>6.94</v>
      </c>
      <c r="BP8" s="149">
        <v>6.8680000000000003</v>
      </c>
      <c r="BQ8" s="149">
        <v>7.379999999999999</v>
      </c>
      <c r="BR8" s="149">
        <v>7.2839999999999989</v>
      </c>
      <c r="BS8" s="149">
        <v>7.39</v>
      </c>
      <c r="BT8" s="149">
        <v>7.3950000000000014</v>
      </c>
      <c r="BU8" s="149">
        <v>7.53</v>
      </c>
      <c r="BV8" s="149">
        <v>7.5600000000000023</v>
      </c>
      <c r="BW8" s="149">
        <v>7.62</v>
      </c>
      <c r="BX8" s="149">
        <v>7.68</v>
      </c>
      <c r="BY8" s="149">
        <v>7.73</v>
      </c>
      <c r="BZ8" s="149">
        <v>7.84</v>
      </c>
      <c r="CA8" s="149">
        <v>8.0750000000000011</v>
      </c>
      <c r="CB8" s="149">
        <v>8.26</v>
      </c>
      <c r="CC8" s="149">
        <v>8.18</v>
      </c>
      <c r="CD8" s="149">
        <v>7.9499999999999993</v>
      </c>
      <c r="CE8" s="149">
        <v>8.0500000000000007</v>
      </c>
      <c r="CF8" s="149">
        <v>8.14</v>
      </c>
      <c r="CG8" s="149">
        <v>8.09</v>
      </c>
      <c r="CH8" s="149">
        <v>8.2100000000000009</v>
      </c>
      <c r="CI8" s="149">
        <v>8.3042499999999997</v>
      </c>
      <c r="CJ8" s="149">
        <v>8.3489100000000001</v>
      </c>
      <c r="CK8" s="149">
        <v>8.2936730000000001</v>
      </c>
      <c r="CL8" s="149">
        <v>8.27</v>
      </c>
      <c r="CM8" s="538">
        <v>8.34</v>
      </c>
      <c r="CN8" s="538">
        <v>8.0385000000000009</v>
      </c>
      <c r="CO8" s="538">
        <v>8.245000000000001</v>
      </c>
      <c r="CP8" s="538">
        <v>8.2899999999999991</v>
      </c>
      <c r="CQ8" s="538">
        <v>8.41</v>
      </c>
      <c r="CR8" s="538">
        <v>8.5299999999999994</v>
      </c>
      <c r="CS8" s="538">
        <v>8.4986201499999989</v>
      </c>
      <c r="CT8" s="546">
        <v>8.4710058819999983</v>
      </c>
      <c r="CU8" s="538">
        <v>8.43</v>
      </c>
      <c r="CV8" s="149">
        <v>8.3986201499999993</v>
      </c>
      <c r="CW8" s="149">
        <v>8.48</v>
      </c>
      <c r="CX8" s="149">
        <v>8.5299999999999994</v>
      </c>
      <c r="CY8" s="149">
        <v>8.4923441799999999</v>
      </c>
      <c r="CZ8" s="149">
        <v>8.6920970212000004</v>
      </c>
      <c r="DA8" s="149">
        <v>8.8434839574200002</v>
      </c>
      <c r="DB8" s="149">
        <v>8.908696791484001</v>
      </c>
      <c r="DC8" s="149">
        <v>8.4700000000000024</v>
      </c>
      <c r="DD8" s="149">
        <v>8.57</v>
      </c>
      <c r="DE8" s="149">
        <v>8.8350000000000009</v>
      </c>
      <c r="DF8" s="149">
        <v>8.8699999999999992</v>
      </c>
      <c r="DG8" s="149">
        <v>8.9700000000000006</v>
      </c>
      <c r="DH8" s="149">
        <v>8.9043500000000009</v>
      </c>
      <c r="DI8" s="149">
        <v>8.8783500000000011</v>
      </c>
      <c r="DJ8" s="149">
        <v>8.9333400000000012</v>
      </c>
      <c r="DK8" s="149">
        <v>8.9700000000000024</v>
      </c>
      <c r="DL8" s="149">
        <v>9.06</v>
      </c>
      <c r="DM8" s="149">
        <v>9.11</v>
      </c>
      <c r="DN8" s="149">
        <v>8.9910499999999995</v>
      </c>
      <c r="DO8" s="149">
        <v>9.09</v>
      </c>
      <c r="DP8" s="149">
        <v>9.5800000000000018</v>
      </c>
      <c r="DQ8" s="149">
        <v>9.77</v>
      </c>
      <c r="DR8" s="149">
        <v>9.92</v>
      </c>
      <c r="DS8" s="149">
        <v>9.94</v>
      </c>
      <c r="DT8" s="570">
        <v>10</v>
      </c>
      <c r="DU8" s="570">
        <v>10.07</v>
      </c>
      <c r="DV8" s="570">
        <v>10.17</v>
      </c>
      <c r="DW8" s="570">
        <v>9.74</v>
      </c>
      <c r="DX8" s="570">
        <v>9.84</v>
      </c>
      <c r="DY8" s="576">
        <v>9.92</v>
      </c>
      <c r="DZ8" s="570">
        <v>9.9337499999999999</v>
      </c>
      <c r="EA8" s="570">
        <v>9.9388125000000009</v>
      </c>
      <c r="EB8" s="570">
        <v>9.9450000000000003</v>
      </c>
      <c r="EC8" s="570">
        <v>10.01</v>
      </c>
      <c r="ED8" s="570">
        <v>10.09</v>
      </c>
      <c r="EE8" s="570">
        <v>10.19</v>
      </c>
      <c r="EF8" s="149">
        <v>10.10425</v>
      </c>
      <c r="EG8" s="149">
        <v>10.385000000000002</v>
      </c>
      <c r="EH8" s="149">
        <v>10.46</v>
      </c>
      <c r="EI8" s="149">
        <v>10.51</v>
      </c>
      <c r="EJ8" s="149">
        <v>10.57</v>
      </c>
      <c r="EK8" s="588">
        <v>10.52</v>
      </c>
      <c r="EL8" s="149">
        <v>10.49</v>
      </c>
      <c r="EM8" s="149">
        <v>10.56</v>
      </c>
      <c r="EN8" s="149">
        <v>10.67</v>
      </c>
      <c r="EO8" s="149">
        <v>10.74</v>
      </c>
      <c r="EP8" s="594">
        <v>10.65</v>
      </c>
      <c r="EQ8" s="595">
        <v>10.59</v>
      </c>
      <c r="ER8" s="596">
        <v>10.63</v>
      </c>
      <c r="ES8" s="149">
        <v>10.765000000000001</v>
      </c>
      <c r="ET8" s="149">
        <v>10.69</v>
      </c>
      <c r="EU8" s="600">
        <v>10.73</v>
      </c>
      <c r="EV8" s="601">
        <v>10.67</v>
      </c>
      <c r="EW8" s="602">
        <v>10.76</v>
      </c>
      <c r="EX8" s="149">
        <v>10.65</v>
      </c>
      <c r="EY8" s="149">
        <v>10.58</v>
      </c>
      <c r="EZ8" s="149">
        <v>10.62</v>
      </c>
      <c r="FA8" s="149">
        <v>10.69</v>
      </c>
      <c r="FB8" s="282">
        <v>10.64</v>
      </c>
      <c r="FC8" s="283">
        <v>10.68</v>
      </c>
      <c r="FD8" s="149">
        <v>10.64</v>
      </c>
      <c r="FE8" s="286">
        <v>10.75</v>
      </c>
      <c r="FF8" s="617">
        <v>10.66</v>
      </c>
      <c r="FG8" s="288">
        <v>10.76</v>
      </c>
      <c r="FH8" s="619">
        <v>10.85</v>
      </c>
      <c r="FI8" s="290">
        <v>10.8</v>
      </c>
      <c r="FJ8" s="621">
        <v>10.84</v>
      </c>
      <c r="FK8" s="292"/>
      <c r="FL8" s="293"/>
      <c r="FM8" s="294"/>
      <c r="FN8" s="295"/>
      <c r="FO8" s="296"/>
      <c r="FP8" s="297"/>
      <c r="FQ8" s="298"/>
      <c r="FR8" s="299"/>
      <c r="FS8" s="300"/>
      <c r="FT8" s="301"/>
      <c r="FU8" s="302"/>
      <c r="FV8" s="305"/>
      <c r="FW8" s="305"/>
      <c r="FX8" s="306"/>
      <c r="FY8" s="307"/>
      <c r="FZ8" s="308"/>
      <c r="GA8" s="309"/>
      <c r="GB8" s="308"/>
      <c r="GC8" s="308"/>
      <c r="GD8" s="308"/>
      <c r="GE8" s="313"/>
      <c r="GF8" s="315"/>
      <c r="GG8" s="316"/>
      <c r="GH8" s="317"/>
      <c r="GI8" s="318"/>
      <c r="GJ8" s="308"/>
      <c r="GK8" s="308"/>
      <c r="GL8" s="308"/>
      <c r="GM8" s="323"/>
      <c r="GN8" s="325"/>
      <c r="GO8" s="327"/>
      <c r="GP8" s="329"/>
      <c r="GQ8" s="331"/>
      <c r="GR8" s="331"/>
      <c r="GS8" s="331"/>
      <c r="GT8" s="331"/>
      <c r="GU8" s="331"/>
      <c r="GV8" s="331"/>
      <c r="GW8" s="343"/>
      <c r="GX8" s="346"/>
      <c r="GY8" s="346"/>
      <c r="GZ8" s="346"/>
      <c r="HA8" s="349"/>
      <c r="HB8" s="346"/>
      <c r="HC8" s="346"/>
      <c r="HD8" s="346"/>
      <c r="HE8" s="346"/>
      <c r="HF8" s="346"/>
      <c r="HG8" s="355"/>
      <c r="HH8" s="359"/>
      <c r="HI8" s="361"/>
      <c r="HJ8" s="363"/>
      <c r="HK8" s="366"/>
      <c r="HL8" s="367"/>
      <c r="HM8" s="370"/>
      <c r="HN8" s="372"/>
      <c r="HO8" s="377"/>
      <c r="HP8" s="380"/>
      <c r="HQ8" s="382"/>
      <c r="HR8" s="384"/>
      <c r="HS8" s="386"/>
      <c r="HT8" s="389"/>
      <c r="HU8" s="392"/>
      <c r="HV8" s="394"/>
      <c r="HW8" s="396"/>
      <c r="HX8" s="400"/>
      <c r="HY8" s="400"/>
      <c r="HZ8" s="401"/>
      <c r="IA8" s="402"/>
      <c r="IB8" s="404"/>
      <c r="IC8" s="406"/>
      <c r="ID8" s="400"/>
      <c r="IE8" s="400"/>
      <c r="IF8" s="400"/>
      <c r="IG8" s="409"/>
      <c r="IH8" s="413"/>
      <c r="II8" s="415"/>
      <c r="IJ8" s="418"/>
      <c r="IK8" s="420"/>
      <c r="IL8" s="422"/>
      <c r="IM8" s="425"/>
      <c r="IN8" s="427"/>
      <c r="IO8" s="428"/>
      <c r="IP8" s="429"/>
      <c r="IQ8" s="431"/>
      <c r="IR8" s="433"/>
      <c r="IS8" s="434"/>
      <c r="IT8" s="435"/>
      <c r="IU8" s="436"/>
      <c r="IV8" s="437"/>
      <c r="IW8" s="438"/>
      <c r="IX8" s="439"/>
      <c r="IY8" s="441"/>
      <c r="IZ8" s="443"/>
      <c r="JA8" s="443"/>
      <c r="JB8" s="443"/>
      <c r="JC8" s="443"/>
      <c r="JD8" s="443"/>
      <c r="JE8" s="443"/>
      <c r="JF8" s="443"/>
      <c r="JG8" s="443"/>
      <c r="JH8" s="443"/>
      <c r="JI8" s="443"/>
      <c r="JJ8" s="443"/>
    </row>
    <row r="9" spans="1:270" s="92" customFormat="1" ht="12.9" customHeight="1">
      <c r="A9" s="794" t="s">
        <v>115</v>
      </c>
      <c r="B9" s="801" t="s">
        <v>116</v>
      </c>
      <c r="C9" s="802"/>
      <c r="D9" s="802"/>
      <c r="E9" s="803"/>
      <c r="F9" s="791"/>
      <c r="G9" s="792"/>
      <c r="H9" s="792"/>
      <c r="I9" s="793"/>
      <c r="K9"/>
      <c r="L9"/>
      <c r="M9"/>
      <c r="N9"/>
      <c r="O9" s="100">
        <v>3</v>
      </c>
      <c r="P9" s="103">
        <v>1.1399999999999999</v>
      </c>
      <c r="Q9" s="103">
        <v>0.22</v>
      </c>
      <c r="R9" s="103">
        <f t="shared" si="0"/>
        <v>1.3599999999999999</v>
      </c>
      <c r="S9" s="104">
        <v>4.01</v>
      </c>
      <c r="T9" s="104">
        <v>-2.52</v>
      </c>
      <c r="U9" s="105">
        <f t="shared" si="1"/>
        <v>1.4899999999999998</v>
      </c>
      <c r="V9" s="103">
        <f t="shared" si="6"/>
        <v>0.45999999999999996</v>
      </c>
      <c r="W9" s="103">
        <f t="shared" si="7"/>
        <v>3.2649999999999997</v>
      </c>
      <c r="X9" s="103">
        <f t="shared" si="2"/>
        <v>-19.754999999999999</v>
      </c>
      <c r="Y9" s="103">
        <f t="shared" si="2"/>
        <v>-3.3900000000000006</v>
      </c>
      <c r="Z9" s="103">
        <f t="shared" si="3"/>
        <v>16.364999999999998</v>
      </c>
      <c r="AA9" s="103">
        <f t="shared" si="4"/>
        <v>16.364999999999998</v>
      </c>
      <c r="AB9" s="591">
        <v>16.66</v>
      </c>
      <c r="AC9" s="92">
        <f t="shared" si="5"/>
        <v>0.29500000000000171</v>
      </c>
      <c r="AF9" s="470">
        <v>1.2624999999999993</v>
      </c>
      <c r="AG9" s="149">
        <v>2.5869999999999989</v>
      </c>
      <c r="AH9" s="149">
        <v>2.9868999999999986</v>
      </c>
      <c r="AI9" s="149">
        <v>3.3601399999999986</v>
      </c>
      <c r="AJ9" s="149">
        <v>3.6680629999999983</v>
      </c>
      <c r="AK9" s="149">
        <v>3.9199999999999982</v>
      </c>
      <c r="AL9" s="149">
        <v>4.1900000000000004</v>
      </c>
      <c r="AM9" s="149">
        <v>4.38</v>
      </c>
      <c r="AN9" s="149">
        <v>5.1999999999999993</v>
      </c>
      <c r="AO9" s="149">
        <v>5.7399999999999984</v>
      </c>
      <c r="AP9" s="149">
        <v>5.9199999999999982</v>
      </c>
      <c r="AQ9" s="485">
        <v>5.5499999999999989</v>
      </c>
      <c r="AR9" s="149">
        <v>5.8</v>
      </c>
      <c r="AS9" s="149">
        <v>5.92</v>
      </c>
      <c r="AT9" s="149">
        <v>6.04</v>
      </c>
      <c r="AU9" s="149">
        <v>6.28</v>
      </c>
      <c r="AV9" s="149">
        <v>6.15</v>
      </c>
      <c r="AW9" s="149">
        <v>6.41</v>
      </c>
      <c r="AX9" s="149">
        <v>6.56</v>
      </c>
      <c r="AY9" s="149">
        <v>6.82</v>
      </c>
      <c r="AZ9" s="149">
        <v>6.94</v>
      </c>
      <c r="BA9" s="149">
        <v>7.1</v>
      </c>
      <c r="BB9" s="149">
        <v>7.4479999999999986</v>
      </c>
      <c r="BC9" s="149">
        <v>7.6103999999999985</v>
      </c>
      <c r="BD9" s="149">
        <v>7.4499999999999993</v>
      </c>
      <c r="BE9" s="149">
        <v>8.004999999999999</v>
      </c>
      <c r="BF9" s="149">
        <v>8.0950000000000006</v>
      </c>
      <c r="BG9" s="149">
        <v>8.1550000000000011</v>
      </c>
      <c r="BH9" s="149">
        <v>8.32</v>
      </c>
      <c r="BI9" s="149">
        <v>8.4</v>
      </c>
      <c r="BJ9" s="149">
        <v>8.59</v>
      </c>
      <c r="BK9" s="149">
        <v>7.7649999999999988</v>
      </c>
      <c r="BL9" s="149">
        <v>7.8249999999999984</v>
      </c>
      <c r="BM9" s="149">
        <v>7.9449999999999985</v>
      </c>
      <c r="BN9" s="149">
        <v>8.5449999999999999</v>
      </c>
      <c r="BO9" s="149">
        <v>8.84</v>
      </c>
      <c r="BP9" s="149">
        <v>8.75</v>
      </c>
      <c r="BQ9" s="149">
        <v>9.3699999999999974</v>
      </c>
      <c r="BR9" s="149">
        <v>9.2499999999999982</v>
      </c>
      <c r="BS9" s="149">
        <v>9.39</v>
      </c>
      <c r="BT9" s="149">
        <v>9.4</v>
      </c>
      <c r="BU9" s="149">
        <v>9.57</v>
      </c>
      <c r="BV9" s="149">
        <v>9.6650000000000009</v>
      </c>
      <c r="BW9" s="149">
        <v>9.74</v>
      </c>
      <c r="BX9" s="149">
        <v>9.82</v>
      </c>
      <c r="BY9" s="149">
        <v>9.89</v>
      </c>
      <c r="BZ9" s="149">
        <v>10.029999999999999</v>
      </c>
      <c r="CA9" s="149">
        <v>10.175000000000001</v>
      </c>
      <c r="CB9" s="149">
        <v>10.41</v>
      </c>
      <c r="CC9" s="149">
        <v>10.31</v>
      </c>
      <c r="CD9" s="149">
        <v>10.074999999999998</v>
      </c>
      <c r="CE9" s="149">
        <v>10.199999999999999</v>
      </c>
      <c r="CF9" s="149">
        <v>10.31</v>
      </c>
      <c r="CG9" s="149">
        <v>10.25</v>
      </c>
      <c r="CH9" s="149">
        <v>10.4</v>
      </c>
      <c r="CI9" s="149">
        <v>10.5625</v>
      </c>
      <c r="CJ9" s="149">
        <v>10.639499999999998</v>
      </c>
      <c r="CK9" s="149">
        <v>10.513849999999998</v>
      </c>
      <c r="CL9" s="149">
        <v>10.459999999999999</v>
      </c>
      <c r="CM9" s="538">
        <v>10.549999999999999</v>
      </c>
      <c r="CN9" s="538">
        <v>10.25</v>
      </c>
      <c r="CO9" s="538">
        <v>10.465</v>
      </c>
      <c r="CP9" s="538">
        <v>10.53</v>
      </c>
      <c r="CQ9" s="538">
        <v>10.68</v>
      </c>
      <c r="CR9" s="538">
        <v>10.83</v>
      </c>
      <c r="CS9" s="538">
        <v>10.78808385</v>
      </c>
      <c r="CT9" s="546">
        <v>10.751197637999999</v>
      </c>
      <c r="CU9" s="538">
        <v>10.7</v>
      </c>
      <c r="CV9" s="149">
        <v>10.658083849999999</v>
      </c>
      <c r="CW9" s="149">
        <v>10.76</v>
      </c>
      <c r="CX9" s="149">
        <v>10.82</v>
      </c>
      <c r="CY9" s="149">
        <v>10.76970062</v>
      </c>
      <c r="CZ9" s="149">
        <v>10.9975982108</v>
      </c>
      <c r="DA9" s="149">
        <v>11.22990937378</v>
      </c>
      <c r="DB9" s="149">
        <v>11.329981874756001</v>
      </c>
      <c r="DC9" s="149">
        <v>10.825000000000001</v>
      </c>
      <c r="DD9" s="149">
        <v>10.96</v>
      </c>
      <c r="DE9" s="149">
        <v>11.25</v>
      </c>
      <c r="DF9" s="149">
        <v>11.3</v>
      </c>
      <c r="DG9" s="149">
        <v>11.42</v>
      </c>
      <c r="DH9" s="149">
        <v>11.336675</v>
      </c>
      <c r="DI9" s="149">
        <v>11.303675</v>
      </c>
      <c r="DJ9" s="149">
        <v>11.376470000000001</v>
      </c>
      <c r="DK9" s="149">
        <v>11.425000000000001</v>
      </c>
      <c r="DL9" s="149">
        <v>11.54</v>
      </c>
      <c r="DM9" s="149">
        <v>11.6</v>
      </c>
      <c r="DN9" s="149">
        <v>11.449025000000001</v>
      </c>
      <c r="DO9" s="149">
        <v>11.57</v>
      </c>
      <c r="DP9" s="149">
        <v>12.16</v>
      </c>
      <c r="DQ9" s="149">
        <v>12.4</v>
      </c>
      <c r="DR9" s="149">
        <v>12.59</v>
      </c>
      <c r="DS9" s="149">
        <v>12.62</v>
      </c>
      <c r="DT9" s="570">
        <v>12.7</v>
      </c>
      <c r="DU9" s="570">
        <v>12.8</v>
      </c>
      <c r="DV9" s="570">
        <v>12.88</v>
      </c>
      <c r="DW9" s="570">
        <v>12.424999999999999</v>
      </c>
      <c r="DX9" s="570">
        <v>12.55</v>
      </c>
      <c r="DY9" s="576">
        <v>12.65</v>
      </c>
      <c r="DZ9" s="570">
        <v>12.85075</v>
      </c>
      <c r="EA9" s="570">
        <v>12.9246625</v>
      </c>
      <c r="EB9" s="570">
        <v>13.014999999999999</v>
      </c>
      <c r="EC9" s="570">
        <v>13.11</v>
      </c>
      <c r="ED9" s="570">
        <v>13.21</v>
      </c>
      <c r="EE9" s="570">
        <v>13.34</v>
      </c>
      <c r="EF9" s="149">
        <v>13.22625</v>
      </c>
      <c r="EG9" s="149">
        <v>13.095000000000001</v>
      </c>
      <c r="EH9" s="149">
        <v>13.19</v>
      </c>
      <c r="EI9" s="149">
        <v>13.25</v>
      </c>
      <c r="EJ9" s="149">
        <v>13.33</v>
      </c>
      <c r="EK9" s="588">
        <v>13.26</v>
      </c>
      <c r="EL9" s="149">
        <v>13.22</v>
      </c>
      <c r="EM9" s="149">
        <v>13.31</v>
      </c>
      <c r="EN9" s="149">
        <v>13.44</v>
      </c>
      <c r="EO9" s="149">
        <v>13.53</v>
      </c>
      <c r="EP9" s="594">
        <v>13.42</v>
      </c>
      <c r="EQ9" s="595">
        <v>13.34</v>
      </c>
      <c r="ER9" s="596">
        <v>13.39</v>
      </c>
      <c r="ES9" s="149">
        <v>13.5625</v>
      </c>
      <c r="ET9" s="149">
        <v>13.47</v>
      </c>
      <c r="EU9" s="600">
        <v>13.52</v>
      </c>
      <c r="EV9" s="601">
        <v>13.44</v>
      </c>
      <c r="EW9" s="602">
        <v>13.55</v>
      </c>
      <c r="EX9" s="149">
        <v>13.42</v>
      </c>
      <c r="EY9" s="149">
        <v>13.33</v>
      </c>
      <c r="EZ9" s="149">
        <v>13.38</v>
      </c>
      <c r="FA9" s="149">
        <v>13.47</v>
      </c>
      <c r="FB9" s="282">
        <v>13.4</v>
      </c>
      <c r="FC9" s="283">
        <v>13.45</v>
      </c>
      <c r="FD9" s="149">
        <v>13.559999999999999</v>
      </c>
      <c r="FE9" s="286">
        <v>13.7</v>
      </c>
      <c r="FF9" s="617">
        <v>13.59</v>
      </c>
      <c r="FG9" s="288">
        <v>13.71</v>
      </c>
      <c r="FH9" s="619">
        <v>13.82</v>
      </c>
      <c r="FI9" s="290">
        <v>13.75</v>
      </c>
      <c r="FJ9" s="621">
        <v>13.8</v>
      </c>
      <c r="FK9" s="292"/>
      <c r="FL9" s="293"/>
      <c r="FM9" s="294"/>
      <c r="FN9" s="295"/>
      <c r="FO9" s="296"/>
      <c r="FP9" s="297"/>
      <c r="FQ9" s="298"/>
      <c r="FR9" s="299"/>
      <c r="FS9" s="300"/>
      <c r="FT9" s="301"/>
      <c r="FU9" s="302"/>
      <c r="FV9" s="305"/>
      <c r="FW9" s="305"/>
      <c r="FX9" s="306"/>
      <c r="FY9" s="307"/>
      <c r="FZ9" s="308"/>
      <c r="GA9" s="309"/>
      <c r="GB9" s="308"/>
      <c r="GC9" s="308"/>
      <c r="GD9" s="308"/>
      <c r="GE9" s="313"/>
      <c r="GF9" s="315"/>
      <c r="GG9" s="316"/>
      <c r="GH9" s="317"/>
      <c r="GI9" s="318"/>
      <c r="GJ9" s="308"/>
      <c r="GK9" s="308"/>
      <c r="GL9" s="308"/>
      <c r="GM9" s="323"/>
      <c r="GN9" s="325"/>
      <c r="GO9" s="327"/>
      <c r="GP9" s="329"/>
      <c r="GQ9" s="331"/>
      <c r="GR9" s="331"/>
      <c r="GS9" s="331"/>
      <c r="GT9" s="331"/>
      <c r="GU9" s="331"/>
      <c r="GV9" s="331"/>
      <c r="GW9" s="343"/>
      <c r="GX9" s="346"/>
      <c r="GY9" s="346"/>
      <c r="GZ9" s="346"/>
      <c r="HA9" s="349"/>
      <c r="HB9" s="346"/>
      <c r="HC9" s="346"/>
      <c r="HD9" s="346"/>
      <c r="HE9" s="346"/>
      <c r="HF9" s="346"/>
      <c r="HG9" s="355"/>
      <c r="HH9" s="359"/>
      <c r="HI9" s="361"/>
      <c r="HJ9" s="363"/>
      <c r="HK9" s="366"/>
      <c r="HL9" s="367"/>
      <c r="HM9" s="370"/>
      <c r="HN9" s="372"/>
      <c r="HO9" s="377"/>
      <c r="HP9" s="380"/>
      <c r="HQ9" s="382"/>
      <c r="HR9" s="384"/>
      <c r="HS9" s="386"/>
      <c r="HT9" s="389"/>
      <c r="HU9" s="392"/>
      <c r="HV9" s="394"/>
      <c r="HW9" s="396"/>
      <c r="HX9" s="400"/>
      <c r="HY9" s="400"/>
      <c r="HZ9" s="401"/>
      <c r="IA9" s="402"/>
      <c r="IB9" s="404"/>
      <c r="IC9" s="406"/>
      <c r="ID9" s="400"/>
      <c r="IE9" s="400"/>
      <c r="IF9" s="400"/>
      <c r="IG9" s="409"/>
      <c r="IH9" s="413"/>
      <c r="II9" s="415"/>
      <c r="IJ9" s="418"/>
      <c r="IK9" s="420"/>
      <c r="IL9" s="422"/>
      <c r="IM9" s="425"/>
      <c r="IN9" s="427"/>
      <c r="IO9" s="428"/>
      <c r="IP9" s="429"/>
      <c r="IQ9" s="431"/>
      <c r="IR9" s="433"/>
      <c r="IS9" s="434"/>
      <c r="IT9" s="435"/>
      <c r="IU9" s="436"/>
      <c r="IV9" s="437"/>
      <c r="IW9" s="438"/>
      <c r="IX9" s="439"/>
      <c r="IY9" s="441"/>
      <c r="IZ9" s="443"/>
      <c r="JA9" s="443"/>
      <c r="JB9" s="443"/>
      <c r="JC9" s="443"/>
      <c r="JD9" s="443"/>
      <c r="JE9" s="443"/>
      <c r="JF9" s="443"/>
      <c r="JG9" s="443"/>
      <c r="JH9" s="443"/>
      <c r="JI9" s="443"/>
      <c r="JJ9" s="443"/>
    </row>
    <row r="10" spans="1:270" s="92" customFormat="1" ht="12.9" customHeight="1">
      <c r="A10" s="795"/>
      <c r="B10" s="110" t="s">
        <v>117</v>
      </c>
      <c r="C10" s="110" t="s">
        <v>118</v>
      </c>
      <c r="D10" s="110" t="s">
        <v>74</v>
      </c>
      <c r="E10" s="241" t="s">
        <v>230</v>
      </c>
      <c r="F10" s="791"/>
      <c r="G10" s="792"/>
      <c r="H10" s="792"/>
      <c r="I10" s="793"/>
      <c r="K10"/>
      <c r="L10"/>
      <c r="N10" s="240" t="s">
        <v>227</v>
      </c>
      <c r="O10" s="100">
        <v>3.5</v>
      </c>
      <c r="P10" s="103">
        <v>3.86</v>
      </c>
      <c r="Q10" s="103">
        <v>-2.69</v>
      </c>
      <c r="R10" s="103">
        <f t="shared" si="0"/>
        <v>1.17</v>
      </c>
      <c r="S10" s="104">
        <v>6.98</v>
      </c>
      <c r="T10" s="104">
        <v>-5.54</v>
      </c>
      <c r="U10" s="105">
        <f t="shared" si="1"/>
        <v>1.4400000000000004</v>
      </c>
      <c r="V10" s="103">
        <f t="shared" si="6"/>
        <v>3.2749999999999999</v>
      </c>
      <c r="W10" s="103">
        <f t="shared" si="7"/>
        <v>6.26</v>
      </c>
      <c r="X10" s="103">
        <f t="shared" si="2"/>
        <v>-16.48</v>
      </c>
      <c r="Y10" s="103">
        <f t="shared" si="2"/>
        <v>2.8699999999999992</v>
      </c>
      <c r="Z10" s="103">
        <f t="shared" si="3"/>
        <v>19.350000000000001</v>
      </c>
      <c r="AA10" s="103">
        <f t="shared" si="4"/>
        <v>19.350000000000001</v>
      </c>
      <c r="AB10" s="591">
        <v>19.68</v>
      </c>
      <c r="AC10" s="92">
        <f t="shared" si="5"/>
        <v>0.32999999999999829</v>
      </c>
      <c r="AF10" s="470">
        <v>1.5424999999999986</v>
      </c>
      <c r="AG10" s="149">
        <v>3.0919999999999983</v>
      </c>
      <c r="AH10" s="149">
        <v>3.5473999999999979</v>
      </c>
      <c r="AI10" s="149">
        <v>3.972439999999998</v>
      </c>
      <c r="AJ10" s="149">
        <v>4.3230979999999981</v>
      </c>
      <c r="AK10" s="149">
        <v>4.6099999999999977</v>
      </c>
      <c r="AL10" s="149">
        <v>4.93</v>
      </c>
      <c r="AM10" s="149">
        <v>5.15</v>
      </c>
      <c r="AN10" s="149">
        <v>6.2059999999999995</v>
      </c>
      <c r="AO10" s="149">
        <v>6.9552499999999986</v>
      </c>
      <c r="AP10" s="149">
        <v>7.2049999999999983</v>
      </c>
      <c r="AQ10" s="485">
        <v>6.6699999999999982</v>
      </c>
      <c r="AR10" s="149">
        <v>6.97</v>
      </c>
      <c r="AS10" s="149">
        <v>7.11</v>
      </c>
      <c r="AT10" s="149">
        <v>7.25</v>
      </c>
      <c r="AU10" s="149">
        <v>7.54</v>
      </c>
      <c r="AV10" s="149">
        <v>7.39</v>
      </c>
      <c r="AW10" s="149">
        <v>7.7</v>
      </c>
      <c r="AX10" s="149">
        <v>7.88</v>
      </c>
      <c r="AY10" s="149">
        <v>8.1999999999999993</v>
      </c>
      <c r="AZ10" s="149">
        <v>8.34</v>
      </c>
      <c r="BA10" s="149">
        <v>8.5299999999999994</v>
      </c>
      <c r="BB10" s="149">
        <v>8.9859999999999989</v>
      </c>
      <c r="BC10" s="149">
        <v>9.1987999999999985</v>
      </c>
      <c r="BD10" s="149">
        <v>8.9549999999999983</v>
      </c>
      <c r="BE10" s="149">
        <v>9.5999999999999979</v>
      </c>
      <c r="BF10" s="149">
        <v>9.7530000000000001</v>
      </c>
      <c r="BG10" s="149">
        <v>9.8550000000000004</v>
      </c>
      <c r="BH10" s="149">
        <v>10.050000000000001</v>
      </c>
      <c r="BI10" s="149">
        <v>10.15</v>
      </c>
      <c r="BJ10" s="149">
        <v>10.38</v>
      </c>
      <c r="BK10" s="149">
        <v>9.379999999999999</v>
      </c>
      <c r="BL10" s="149">
        <v>9.4639999999999986</v>
      </c>
      <c r="BM10" s="149">
        <v>9.6319999999999979</v>
      </c>
      <c r="BN10" s="149">
        <v>10.454999999999998</v>
      </c>
      <c r="BO10" s="149">
        <v>10.81</v>
      </c>
      <c r="BP10" s="149">
        <v>10.702</v>
      </c>
      <c r="BQ10" s="149">
        <v>11.334999999999997</v>
      </c>
      <c r="BR10" s="149">
        <v>11.190999999999997</v>
      </c>
      <c r="BS10" s="149">
        <v>11.36</v>
      </c>
      <c r="BT10" s="149">
        <v>11.41</v>
      </c>
      <c r="BU10" s="149">
        <v>11.62</v>
      </c>
      <c r="BV10" s="149">
        <v>11.754999999999999</v>
      </c>
      <c r="BW10" s="149">
        <v>11.85</v>
      </c>
      <c r="BX10" s="149">
        <v>11.94</v>
      </c>
      <c r="BY10" s="149">
        <v>12.02</v>
      </c>
      <c r="BZ10" s="149">
        <v>12.18</v>
      </c>
      <c r="CA10" s="149">
        <v>12.34</v>
      </c>
      <c r="CB10" s="149">
        <v>12.62</v>
      </c>
      <c r="CC10" s="149">
        <v>12.5</v>
      </c>
      <c r="CD10" s="149">
        <v>12.294999999999996</v>
      </c>
      <c r="CE10" s="149">
        <v>12.44</v>
      </c>
      <c r="CF10" s="149">
        <v>12.58</v>
      </c>
      <c r="CG10" s="149">
        <v>12.5</v>
      </c>
      <c r="CH10" s="149">
        <v>12.69</v>
      </c>
      <c r="CI10" s="149">
        <v>12.845999999999998</v>
      </c>
      <c r="CJ10" s="149">
        <v>12.919919999999998</v>
      </c>
      <c r="CK10" s="149">
        <v>12.811475999999997</v>
      </c>
      <c r="CL10" s="149">
        <v>12.764999999999997</v>
      </c>
      <c r="CM10" s="538">
        <v>12.874999999999996</v>
      </c>
      <c r="CN10" s="538">
        <v>12.531499999999998</v>
      </c>
      <c r="CO10" s="538">
        <v>12.639999999999999</v>
      </c>
      <c r="CP10" s="538">
        <v>12.72</v>
      </c>
      <c r="CQ10" s="538">
        <v>12.9</v>
      </c>
      <c r="CR10" s="538">
        <v>13.08</v>
      </c>
      <c r="CS10" s="538">
        <v>13.025028000000001</v>
      </c>
      <c r="CT10" s="546">
        <v>12.976652640000001</v>
      </c>
      <c r="CU10" s="538">
        <v>12.91</v>
      </c>
      <c r="CV10" s="149">
        <v>12.855028000000001</v>
      </c>
      <c r="CW10" s="149">
        <v>12.98</v>
      </c>
      <c r="CX10" s="149">
        <v>13.06</v>
      </c>
      <c r="CY10" s="149">
        <v>12.9940336</v>
      </c>
      <c r="CZ10" s="149">
        <v>13.189371423999999</v>
      </c>
      <c r="DA10" s="149">
        <v>13.618779998399999</v>
      </c>
      <c r="DB10" s="149">
        <v>13.80375599968</v>
      </c>
      <c r="DC10" s="149">
        <v>13.225000000000001</v>
      </c>
      <c r="DD10" s="149">
        <v>13.39</v>
      </c>
      <c r="DE10" s="149">
        <v>13.629999999999999</v>
      </c>
      <c r="DF10" s="149">
        <v>13.69</v>
      </c>
      <c r="DG10" s="149">
        <v>13.84</v>
      </c>
      <c r="DH10" s="149">
        <v>13.738999999999999</v>
      </c>
      <c r="DI10" s="149">
        <v>13.699</v>
      </c>
      <c r="DJ10" s="149">
        <v>13.7776</v>
      </c>
      <c r="DK10" s="149">
        <v>13.83</v>
      </c>
      <c r="DL10" s="149">
        <v>13.97</v>
      </c>
      <c r="DM10" s="149">
        <v>14.04</v>
      </c>
      <c r="DN10" s="149">
        <v>13.856999999999999</v>
      </c>
      <c r="DO10" s="149">
        <v>14.01</v>
      </c>
      <c r="DP10" s="149">
        <v>14.739999999999998</v>
      </c>
      <c r="DQ10" s="149">
        <v>15.03</v>
      </c>
      <c r="DR10" s="149">
        <v>15.26</v>
      </c>
      <c r="DS10" s="149">
        <v>15.27</v>
      </c>
      <c r="DT10" s="570">
        <v>15.39</v>
      </c>
      <c r="DU10" s="570">
        <v>15.53</v>
      </c>
      <c r="DV10" s="570">
        <v>15.57</v>
      </c>
      <c r="DW10" s="570">
        <v>15.074999999999998</v>
      </c>
      <c r="DX10" s="570">
        <v>15.23</v>
      </c>
      <c r="DY10" s="576">
        <v>15.35</v>
      </c>
      <c r="DZ10" s="570">
        <v>15.569999999999999</v>
      </c>
      <c r="EA10" s="570">
        <v>15.650999999999998</v>
      </c>
      <c r="EB10" s="570">
        <v>15.749999999999998</v>
      </c>
      <c r="EC10" s="570">
        <v>15.86</v>
      </c>
      <c r="ED10" s="570">
        <v>15.99</v>
      </c>
      <c r="EE10" s="570">
        <v>16.149999999999999</v>
      </c>
      <c r="EF10" s="149">
        <v>16.009999999999998</v>
      </c>
      <c r="EG10" s="149">
        <v>15.86</v>
      </c>
      <c r="EH10" s="149">
        <v>15.97</v>
      </c>
      <c r="EI10" s="149">
        <v>16.04</v>
      </c>
      <c r="EJ10" s="149">
        <v>16.14</v>
      </c>
      <c r="EK10" s="588">
        <v>16.059999999999999</v>
      </c>
      <c r="EL10" s="149">
        <v>16.010000000000002</v>
      </c>
      <c r="EM10" s="149">
        <v>16.12</v>
      </c>
      <c r="EN10" s="149">
        <v>16.28</v>
      </c>
      <c r="EO10" s="149">
        <v>16.39</v>
      </c>
      <c r="EP10" s="594">
        <v>16.260000000000002</v>
      </c>
      <c r="EQ10" s="595">
        <v>16.16</v>
      </c>
      <c r="ER10" s="596">
        <v>16.22</v>
      </c>
      <c r="ES10" s="149">
        <v>16.43</v>
      </c>
      <c r="ET10" s="149">
        <v>16.309999999999999</v>
      </c>
      <c r="EU10" s="600">
        <v>16.38</v>
      </c>
      <c r="EV10" s="601">
        <v>16.28</v>
      </c>
      <c r="EW10" s="602">
        <v>16.41</v>
      </c>
      <c r="EX10" s="149">
        <v>16.25</v>
      </c>
      <c r="EY10" s="149">
        <v>16.14</v>
      </c>
      <c r="EZ10" s="149">
        <v>16.2</v>
      </c>
      <c r="FA10" s="149">
        <v>16.309999999999999</v>
      </c>
      <c r="FB10" s="282">
        <v>16.23</v>
      </c>
      <c r="FC10" s="283">
        <v>16.29</v>
      </c>
      <c r="FD10" s="149">
        <v>16.364999999999998</v>
      </c>
      <c r="FE10" s="286">
        <v>16.53</v>
      </c>
      <c r="FF10" s="617">
        <v>16.399999999999999</v>
      </c>
      <c r="FG10" s="288">
        <v>16.55</v>
      </c>
      <c r="FH10" s="619">
        <v>16.68</v>
      </c>
      <c r="FI10" s="290">
        <v>16.600000000000001</v>
      </c>
      <c r="FJ10" s="621">
        <v>16.66</v>
      </c>
      <c r="FK10" s="292"/>
      <c r="FL10" s="293"/>
      <c r="FM10" s="294"/>
      <c r="FN10" s="295"/>
      <c r="FO10" s="296"/>
      <c r="FP10" s="297"/>
      <c r="FQ10" s="298"/>
      <c r="FR10" s="299"/>
      <c r="FS10" s="300"/>
      <c r="FT10" s="301"/>
      <c r="FU10" s="302"/>
      <c r="FV10" s="305"/>
      <c r="FW10" s="305"/>
      <c r="FX10" s="306"/>
      <c r="FY10" s="307"/>
      <c r="FZ10" s="308"/>
      <c r="GA10" s="309"/>
      <c r="GB10" s="308"/>
      <c r="GC10" s="308"/>
      <c r="GD10" s="308"/>
      <c r="GE10" s="313"/>
      <c r="GF10" s="315"/>
      <c r="GG10" s="316"/>
      <c r="GH10" s="317"/>
      <c r="GI10" s="318"/>
      <c r="GJ10" s="308"/>
      <c r="GK10" s="308"/>
      <c r="GL10" s="308"/>
      <c r="GM10" s="323"/>
      <c r="GN10" s="325"/>
      <c r="GO10" s="327"/>
      <c r="GP10" s="329"/>
      <c r="GQ10" s="331"/>
      <c r="GR10" s="331"/>
      <c r="GS10" s="331"/>
      <c r="GT10" s="331"/>
      <c r="GU10" s="331"/>
      <c r="GV10" s="331"/>
      <c r="GW10" s="343"/>
      <c r="GX10" s="346"/>
      <c r="GY10" s="346"/>
      <c r="GZ10" s="346"/>
      <c r="HA10" s="349"/>
      <c r="HB10" s="346"/>
      <c r="HC10" s="346"/>
      <c r="HD10" s="346"/>
      <c r="HE10" s="346"/>
      <c r="HF10" s="346"/>
      <c r="HG10" s="355"/>
      <c r="HH10" s="359"/>
      <c r="HI10" s="361"/>
      <c r="HJ10" s="363"/>
      <c r="HK10" s="366"/>
      <c r="HL10" s="367"/>
      <c r="HM10" s="370"/>
      <c r="HN10" s="372"/>
      <c r="HO10" s="377"/>
      <c r="HP10" s="380"/>
      <c r="HQ10" s="382"/>
      <c r="HR10" s="384"/>
      <c r="HS10" s="386"/>
      <c r="HT10" s="389"/>
      <c r="HU10" s="392"/>
      <c r="HV10" s="394"/>
      <c r="HW10" s="396"/>
      <c r="HX10" s="400"/>
      <c r="HY10" s="400"/>
      <c r="HZ10" s="401"/>
      <c r="IA10" s="402"/>
      <c r="IB10" s="404"/>
      <c r="IC10" s="406"/>
      <c r="ID10" s="400"/>
      <c r="IE10" s="400"/>
      <c r="IF10" s="400"/>
      <c r="IG10" s="409"/>
      <c r="IH10" s="413"/>
      <c r="II10" s="415"/>
      <c r="IJ10" s="418"/>
      <c r="IK10" s="420"/>
      <c r="IL10" s="422"/>
      <c r="IM10" s="425"/>
      <c r="IN10" s="427"/>
      <c r="IO10" s="428"/>
      <c r="IP10" s="429"/>
      <c r="IQ10" s="431"/>
      <c r="IR10" s="433"/>
      <c r="IS10" s="434"/>
      <c r="IT10" s="435"/>
      <c r="IU10" s="436"/>
      <c r="IV10" s="437"/>
      <c r="IW10" s="438"/>
      <c r="IX10" s="439"/>
      <c r="IY10" s="441"/>
      <c r="IZ10" s="443"/>
      <c r="JA10" s="443"/>
      <c r="JB10" s="443"/>
      <c r="JC10" s="443"/>
      <c r="JD10" s="443"/>
      <c r="JE10" s="443"/>
      <c r="JF10" s="443"/>
      <c r="JG10" s="443"/>
      <c r="JH10" s="443"/>
      <c r="JI10" s="443"/>
      <c r="JJ10" s="443"/>
    </row>
    <row r="11" spans="1:270" s="92" customFormat="1" ht="14.1" customHeight="1">
      <c r="A11" s="111">
        <v>0</v>
      </c>
      <c r="B11" s="110">
        <v>0</v>
      </c>
      <c r="C11" s="110">
        <f>D11-B11</f>
        <v>0</v>
      </c>
      <c r="D11" s="110">
        <v>0</v>
      </c>
      <c r="E11" s="110">
        <f>(D11-N11)/4</f>
        <v>0</v>
      </c>
      <c r="F11" s="791"/>
      <c r="G11" s="792"/>
      <c r="H11" s="792"/>
      <c r="I11" s="793"/>
      <c r="N11" s="577">
        <f>B11</f>
        <v>0</v>
      </c>
      <c r="O11" s="100">
        <v>4</v>
      </c>
      <c r="P11" s="103">
        <v>2.33</v>
      </c>
      <c r="Q11" s="103">
        <v>-0.98</v>
      </c>
      <c r="R11" s="103">
        <f t="shared" si="0"/>
        <v>1.35</v>
      </c>
      <c r="S11" s="104">
        <v>5.25</v>
      </c>
      <c r="T11" s="104">
        <v>-3.82</v>
      </c>
      <c r="U11" s="105">
        <f t="shared" si="1"/>
        <v>1.4300000000000002</v>
      </c>
      <c r="V11" s="103">
        <f t="shared" si="6"/>
        <v>1.655</v>
      </c>
      <c r="W11" s="103">
        <f t="shared" si="7"/>
        <v>4.5350000000000001</v>
      </c>
      <c r="X11" s="103">
        <f t="shared" si="2"/>
        <v>-14.825000000000001</v>
      </c>
      <c r="Y11" s="103">
        <f t="shared" si="2"/>
        <v>7.4049999999999994</v>
      </c>
      <c r="Z11" s="103">
        <f t="shared" si="3"/>
        <v>22.23</v>
      </c>
      <c r="AA11" s="103">
        <f t="shared" si="4"/>
        <v>22.23</v>
      </c>
      <c r="AB11" s="591">
        <v>22.62</v>
      </c>
      <c r="AC11" s="92">
        <f t="shared" si="5"/>
        <v>0.39000000000000057</v>
      </c>
      <c r="AF11" s="470">
        <v>1.7274999999999983</v>
      </c>
      <c r="AG11" s="149">
        <v>3.6549999999999989</v>
      </c>
      <c r="AH11" s="149">
        <v>4.1934999999999993</v>
      </c>
      <c r="AI11" s="149">
        <v>4.6960999999999995</v>
      </c>
      <c r="AJ11" s="149">
        <v>5.1107449999999996</v>
      </c>
      <c r="AK11" s="149">
        <v>5.4499999999999993</v>
      </c>
      <c r="AL11" s="149">
        <v>5.83</v>
      </c>
      <c r="AM11" s="149">
        <v>6.09</v>
      </c>
      <c r="AN11" s="149">
        <v>7.274</v>
      </c>
      <c r="AO11" s="149">
        <v>8.2609999999999992</v>
      </c>
      <c r="AP11" s="149">
        <v>8.59</v>
      </c>
      <c r="AQ11" s="485">
        <v>7.9149999999999991</v>
      </c>
      <c r="AR11" s="149">
        <v>8.27</v>
      </c>
      <c r="AS11" s="149">
        <v>8.44</v>
      </c>
      <c r="AT11" s="149">
        <v>8.61</v>
      </c>
      <c r="AU11" s="149">
        <v>8.9499999999999993</v>
      </c>
      <c r="AV11" s="149">
        <v>8.77</v>
      </c>
      <c r="AW11" s="149">
        <v>9.14</v>
      </c>
      <c r="AX11" s="149">
        <v>9.35</v>
      </c>
      <c r="AY11" s="149">
        <v>9.7200000000000006</v>
      </c>
      <c r="AZ11" s="149">
        <v>9.89</v>
      </c>
      <c r="BA11" s="149">
        <v>10.119999999999999</v>
      </c>
      <c r="BB11" s="149">
        <v>10.617999999999999</v>
      </c>
      <c r="BC11" s="149">
        <v>10.850399999999999</v>
      </c>
      <c r="BD11" s="149">
        <v>10.629999999999999</v>
      </c>
      <c r="BE11" s="149">
        <v>11.414999999999999</v>
      </c>
      <c r="BF11" s="149">
        <v>11.523000000000001</v>
      </c>
      <c r="BG11" s="149">
        <v>11.595000000000002</v>
      </c>
      <c r="BH11" s="149">
        <v>11.83</v>
      </c>
      <c r="BI11" s="149">
        <v>11.95</v>
      </c>
      <c r="BJ11" s="149">
        <v>12.22</v>
      </c>
      <c r="BK11" s="149">
        <v>11.305</v>
      </c>
      <c r="BL11" s="149">
        <v>11.401</v>
      </c>
      <c r="BM11" s="149">
        <v>11.593</v>
      </c>
      <c r="BN11" s="149">
        <v>12.385</v>
      </c>
      <c r="BO11" s="149">
        <v>12.81</v>
      </c>
      <c r="BP11" s="149">
        <v>12.684000000000001</v>
      </c>
      <c r="BQ11" s="149">
        <v>13.439999999999998</v>
      </c>
      <c r="BR11" s="149">
        <v>13.271999999999998</v>
      </c>
      <c r="BS11" s="149">
        <v>13.47</v>
      </c>
      <c r="BT11" s="149">
        <v>13.540000000000003</v>
      </c>
      <c r="BU11" s="149">
        <v>13.78</v>
      </c>
      <c r="BV11" s="149">
        <v>13.850000000000001</v>
      </c>
      <c r="BW11" s="149">
        <v>13.96</v>
      </c>
      <c r="BX11" s="149">
        <v>14.07</v>
      </c>
      <c r="BY11" s="149">
        <v>14.17</v>
      </c>
      <c r="BZ11" s="149">
        <v>14.37</v>
      </c>
      <c r="CA11" s="149">
        <v>14.700000000000001</v>
      </c>
      <c r="CB11" s="149">
        <v>15.04</v>
      </c>
      <c r="CC11" s="149">
        <v>14.89</v>
      </c>
      <c r="CD11" s="149">
        <v>14.619999999999997</v>
      </c>
      <c r="CE11" s="149">
        <v>14.8</v>
      </c>
      <c r="CF11" s="149">
        <v>14.96</v>
      </c>
      <c r="CG11" s="149">
        <v>14.87</v>
      </c>
      <c r="CH11" s="149">
        <v>15.09</v>
      </c>
      <c r="CI11" s="149">
        <v>15.132249999999999</v>
      </c>
      <c r="CJ11" s="149">
        <v>15.15227</v>
      </c>
      <c r="CK11" s="149">
        <v>15.150680999999999</v>
      </c>
      <c r="CL11" s="149">
        <v>15.149999999999999</v>
      </c>
      <c r="CM11" s="538">
        <v>15.28</v>
      </c>
      <c r="CN11" s="538">
        <v>14.9185</v>
      </c>
      <c r="CO11" s="538">
        <v>15.035</v>
      </c>
      <c r="CP11" s="538">
        <v>15.13</v>
      </c>
      <c r="CQ11" s="538">
        <v>15.34</v>
      </c>
      <c r="CR11" s="538">
        <v>15.55</v>
      </c>
      <c r="CS11" s="538">
        <v>15.479528950000001</v>
      </c>
      <c r="CT11" s="546">
        <v>15.417514426</v>
      </c>
      <c r="CU11" s="538">
        <v>15.34</v>
      </c>
      <c r="CV11" s="149">
        <v>15.26952895</v>
      </c>
      <c r="CW11" s="149">
        <v>15.42</v>
      </c>
      <c r="CX11" s="149">
        <v>15.51</v>
      </c>
      <c r="CY11" s="149">
        <v>15.42543474</v>
      </c>
      <c r="CZ11" s="149">
        <v>15.745247811599999</v>
      </c>
      <c r="DA11" s="149">
        <v>16.190336734060001</v>
      </c>
      <c r="DB11" s="149">
        <v>16.382067346812001</v>
      </c>
      <c r="DC11" s="149">
        <v>15.715000000000002</v>
      </c>
      <c r="DD11" s="149">
        <v>15.91</v>
      </c>
      <c r="DE11" s="149">
        <v>16.02</v>
      </c>
      <c r="DF11" s="149">
        <v>16.09</v>
      </c>
      <c r="DG11" s="149">
        <v>16.27</v>
      </c>
      <c r="DH11" s="149">
        <v>16.151325</v>
      </c>
      <c r="DI11" s="149">
        <v>16.104324999999999</v>
      </c>
      <c r="DJ11" s="149">
        <v>16.19773</v>
      </c>
      <c r="DK11" s="149">
        <v>16.260000000000002</v>
      </c>
      <c r="DL11" s="149">
        <v>16.420000000000002</v>
      </c>
      <c r="DM11" s="149">
        <v>16.5</v>
      </c>
      <c r="DN11" s="149">
        <v>16.284974999999999</v>
      </c>
      <c r="DO11" s="149">
        <v>16.46</v>
      </c>
      <c r="DP11" s="149">
        <v>17.455000000000002</v>
      </c>
      <c r="DQ11" s="149">
        <v>17.8</v>
      </c>
      <c r="DR11" s="149">
        <v>18.07</v>
      </c>
      <c r="DS11" s="149">
        <v>18.04</v>
      </c>
      <c r="DT11" s="570">
        <v>18.190000000000001</v>
      </c>
      <c r="DU11" s="570">
        <v>18.37</v>
      </c>
      <c r="DV11" s="570">
        <v>18.41</v>
      </c>
      <c r="DW11" s="570">
        <v>17.739999999999998</v>
      </c>
      <c r="DX11" s="570">
        <v>17.920000000000002</v>
      </c>
      <c r="DY11" s="576">
        <v>18.059999999999999</v>
      </c>
      <c r="DZ11" s="570">
        <v>18.4285</v>
      </c>
      <c r="EA11" s="570">
        <v>18.564174999999999</v>
      </c>
      <c r="EB11" s="570">
        <v>18.73</v>
      </c>
      <c r="EC11" s="570">
        <v>18.86</v>
      </c>
      <c r="ED11" s="570">
        <v>19.010000000000002</v>
      </c>
      <c r="EE11" s="570">
        <v>19.2</v>
      </c>
      <c r="EF11" s="149">
        <v>19.035499999999999</v>
      </c>
      <c r="EG11" s="149">
        <v>18.87</v>
      </c>
      <c r="EH11" s="149">
        <v>19</v>
      </c>
      <c r="EI11" s="149">
        <v>19.079999999999998</v>
      </c>
      <c r="EJ11" s="149">
        <v>19.190000000000001</v>
      </c>
      <c r="EK11" s="588">
        <v>19.09</v>
      </c>
      <c r="EL11" s="149">
        <v>19.03</v>
      </c>
      <c r="EM11" s="149">
        <v>19.16</v>
      </c>
      <c r="EN11" s="149">
        <v>19.350000000000001</v>
      </c>
      <c r="EO11" s="149">
        <v>19.489999999999998</v>
      </c>
      <c r="EP11" s="594">
        <v>19.329999999999998</v>
      </c>
      <c r="EQ11" s="595">
        <v>19.21</v>
      </c>
      <c r="ER11" s="596">
        <v>19.29</v>
      </c>
      <c r="ES11" s="149">
        <v>19.537500000000001</v>
      </c>
      <c r="ET11" s="149">
        <v>19.399999999999999</v>
      </c>
      <c r="EU11" s="600">
        <v>19.48</v>
      </c>
      <c r="EV11" s="601">
        <v>19.36</v>
      </c>
      <c r="EW11" s="602">
        <v>19.510000000000002</v>
      </c>
      <c r="EX11" s="149">
        <v>19.32</v>
      </c>
      <c r="EY11" s="149">
        <v>19.18</v>
      </c>
      <c r="EZ11" s="149">
        <v>19.260000000000002</v>
      </c>
      <c r="FA11" s="149">
        <v>19.39</v>
      </c>
      <c r="FB11" s="282">
        <v>19.29</v>
      </c>
      <c r="FC11" s="283">
        <v>19.37</v>
      </c>
      <c r="FD11" s="149">
        <v>19.350000000000001</v>
      </c>
      <c r="FE11" s="286">
        <v>19.54</v>
      </c>
      <c r="FF11" s="617">
        <v>19.38</v>
      </c>
      <c r="FG11" s="288">
        <v>19.55</v>
      </c>
      <c r="FH11" s="619">
        <v>19.71</v>
      </c>
      <c r="FI11" s="290">
        <v>19.61</v>
      </c>
      <c r="FJ11" s="621">
        <v>19.68</v>
      </c>
      <c r="FK11" s="292"/>
      <c r="FL11" s="293"/>
      <c r="FM11" s="294"/>
      <c r="FN11" s="295"/>
      <c r="FO11" s="296"/>
      <c r="FP11" s="297"/>
      <c r="FQ11" s="298"/>
      <c r="FR11" s="299"/>
      <c r="FS11" s="300"/>
      <c r="FT11" s="301"/>
      <c r="FU11" s="302"/>
      <c r="FV11" s="305"/>
      <c r="FW11" s="305"/>
      <c r="FX11" s="306"/>
      <c r="FY11" s="307"/>
      <c r="FZ11" s="308"/>
      <c r="GA11" s="309"/>
      <c r="GB11" s="308"/>
      <c r="GC11" s="308"/>
      <c r="GD11" s="308"/>
      <c r="GE11" s="313"/>
      <c r="GF11" s="315"/>
      <c r="GG11" s="316"/>
      <c r="GH11" s="317"/>
      <c r="GI11" s="318"/>
      <c r="GJ11" s="308"/>
      <c r="GK11" s="308"/>
      <c r="GL11" s="308"/>
      <c r="GM11" s="323"/>
      <c r="GN11" s="325"/>
      <c r="GO11" s="327"/>
      <c r="GP11" s="329"/>
      <c r="GQ11" s="331"/>
      <c r="GR11" s="331"/>
      <c r="GS11" s="331"/>
      <c r="GT11" s="331"/>
      <c r="GU11" s="331"/>
      <c r="GV11" s="331"/>
      <c r="GW11" s="343"/>
      <c r="GX11" s="346"/>
      <c r="GY11" s="346"/>
      <c r="GZ11" s="346"/>
      <c r="HA11" s="349"/>
      <c r="HB11" s="346"/>
      <c r="HC11" s="346"/>
      <c r="HD11" s="346"/>
      <c r="HE11" s="346"/>
      <c r="HF11" s="346"/>
      <c r="HG11" s="355"/>
      <c r="HH11" s="359"/>
      <c r="HI11" s="361"/>
      <c r="HJ11" s="363"/>
      <c r="HK11" s="366"/>
      <c r="HL11" s="367"/>
      <c r="HM11" s="370"/>
      <c r="HN11" s="372"/>
      <c r="HO11" s="377"/>
      <c r="HP11" s="380"/>
      <c r="HQ11" s="382"/>
      <c r="HR11" s="384"/>
      <c r="HS11" s="386"/>
      <c r="HT11" s="389"/>
      <c r="HU11" s="392"/>
      <c r="HV11" s="394"/>
      <c r="HW11" s="396"/>
      <c r="HX11" s="400"/>
      <c r="HY11" s="400"/>
      <c r="HZ11" s="401"/>
      <c r="IA11" s="402"/>
      <c r="IB11" s="404"/>
      <c r="IC11" s="406"/>
      <c r="ID11" s="400"/>
      <c r="IE11" s="400"/>
      <c r="IF11" s="400"/>
      <c r="IG11" s="409"/>
      <c r="IH11" s="413"/>
      <c r="II11" s="415"/>
      <c r="IJ11" s="418"/>
      <c r="IK11" s="420"/>
      <c r="IL11" s="422"/>
      <c r="IM11" s="425"/>
      <c r="IN11" s="427"/>
      <c r="IO11" s="428"/>
      <c r="IP11" s="429"/>
      <c r="IQ11" s="431"/>
      <c r="IR11" s="433"/>
      <c r="IS11" s="434"/>
      <c r="IT11" s="435"/>
      <c r="IU11" s="436"/>
      <c r="IV11" s="437"/>
      <c r="IW11" s="438"/>
      <c r="IX11" s="439"/>
      <c r="IY11" s="441"/>
      <c r="IZ11" s="443"/>
      <c r="JA11" s="443"/>
      <c r="JB11" s="443"/>
      <c r="JC11" s="443"/>
      <c r="JD11" s="443"/>
      <c r="JE11" s="443"/>
      <c r="JF11" s="443"/>
      <c r="JG11" s="443"/>
      <c r="JH11" s="443"/>
      <c r="JI11" s="443"/>
      <c r="JJ11" s="443"/>
    </row>
    <row r="12" spans="1:270" s="92" customFormat="1" ht="14.1" customHeight="1">
      <c r="A12" s="111">
        <v>-0.5</v>
      </c>
      <c r="B12" s="110">
        <v>2.64</v>
      </c>
      <c r="C12" s="110">
        <f t="shared" ref="C12:C75" si="8">D12-B12</f>
        <v>9.9999999999997868E-3</v>
      </c>
      <c r="D12" s="110">
        <v>2.65</v>
      </c>
      <c r="E12" s="110">
        <f t="shared" ref="E12:E75" si="9">(D12-N12)/4</f>
        <v>2.4999999999999467E-3</v>
      </c>
      <c r="F12" s="791"/>
      <c r="G12" s="792"/>
      <c r="H12" s="792"/>
      <c r="I12" s="793"/>
      <c r="N12" s="590">
        <f t="shared" ref="N12:N75" si="10">B12</f>
        <v>2.64</v>
      </c>
      <c r="O12" s="100">
        <v>4.5</v>
      </c>
      <c r="P12" s="103">
        <v>2.85</v>
      </c>
      <c r="Q12" s="103">
        <v>-1.32</v>
      </c>
      <c r="R12" s="103">
        <f t="shared" si="0"/>
        <v>1.53</v>
      </c>
      <c r="S12" s="104">
        <v>5.7</v>
      </c>
      <c r="T12" s="104">
        <v>-4.34</v>
      </c>
      <c r="U12" s="105">
        <f t="shared" si="1"/>
        <v>1.3600000000000003</v>
      </c>
      <c r="V12" s="103">
        <f t="shared" si="6"/>
        <v>2.085</v>
      </c>
      <c r="W12" s="103">
        <f t="shared" si="7"/>
        <v>5.0199999999999996</v>
      </c>
      <c r="X12" s="103">
        <f t="shared" si="2"/>
        <v>-12.740000000000002</v>
      </c>
      <c r="Y12" s="103">
        <f t="shared" si="2"/>
        <v>12.424999999999999</v>
      </c>
      <c r="Z12" s="103">
        <f t="shared" si="3"/>
        <v>25.164999999999999</v>
      </c>
      <c r="AA12" s="103">
        <f t="shared" si="4"/>
        <v>25.164999999999999</v>
      </c>
      <c r="AB12" s="591">
        <v>25.61</v>
      </c>
      <c r="AC12" s="92">
        <f t="shared" si="5"/>
        <v>0.44500000000000028</v>
      </c>
      <c r="AF12" s="470">
        <v>2.6974999999999989</v>
      </c>
      <c r="AG12" s="149">
        <v>4.4929999999999994</v>
      </c>
      <c r="AH12" s="149">
        <v>5.0095999999999998</v>
      </c>
      <c r="AI12" s="149">
        <v>5.4917600000000002</v>
      </c>
      <c r="AJ12" s="149">
        <v>5.8895420000000005</v>
      </c>
      <c r="AK12" s="149">
        <v>6.2149999999999999</v>
      </c>
      <c r="AL12" s="149">
        <v>6.65</v>
      </c>
      <c r="AM12" s="149">
        <v>6.95</v>
      </c>
      <c r="AN12" s="149">
        <v>8.3140000000000001</v>
      </c>
      <c r="AO12" s="149">
        <v>9.5222499999999997</v>
      </c>
      <c r="AP12" s="149">
        <v>9.9250000000000007</v>
      </c>
      <c r="AQ12" s="485">
        <v>9.1150000000000002</v>
      </c>
      <c r="AR12" s="149">
        <v>9.5299999999999994</v>
      </c>
      <c r="AS12" s="149">
        <v>9.7200000000000006</v>
      </c>
      <c r="AT12" s="149">
        <v>9.91</v>
      </c>
      <c r="AU12" s="149">
        <v>10.31</v>
      </c>
      <c r="AV12" s="149">
        <v>10.1</v>
      </c>
      <c r="AW12" s="149">
        <v>10.52</v>
      </c>
      <c r="AX12" s="149">
        <v>10.76</v>
      </c>
      <c r="AY12" s="149">
        <v>11.19</v>
      </c>
      <c r="AZ12" s="149">
        <v>11.38</v>
      </c>
      <c r="BA12" s="149">
        <v>11.64</v>
      </c>
      <c r="BB12" s="149">
        <v>12.212999999999999</v>
      </c>
      <c r="BC12" s="149">
        <v>12.480399999999999</v>
      </c>
      <c r="BD12" s="149">
        <v>12.234999999999999</v>
      </c>
      <c r="BE12" s="149">
        <v>13.085000000000001</v>
      </c>
      <c r="BF12" s="149">
        <v>13.193000000000003</v>
      </c>
      <c r="BG12" s="149">
        <v>13.265000000000004</v>
      </c>
      <c r="BH12" s="149">
        <v>13.53</v>
      </c>
      <c r="BI12" s="149">
        <v>13.67</v>
      </c>
      <c r="BJ12" s="149">
        <v>13.98</v>
      </c>
      <c r="BK12" s="149">
        <v>13.15</v>
      </c>
      <c r="BL12" s="149">
        <v>13.258000000000001</v>
      </c>
      <c r="BM12" s="149">
        <v>13.474</v>
      </c>
      <c r="BN12" s="149">
        <v>14.2</v>
      </c>
      <c r="BO12" s="149">
        <v>14.68</v>
      </c>
      <c r="BP12" s="149">
        <v>14.536</v>
      </c>
      <c r="BQ12" s="149">
        <v>15.445</v>
      </c>
      <c r="BR12" s="149">
        <v>15.253</v>
      </c>
      <c r="BS12" s="149">
        <v>15.48</v>
      </c>
      <c r="BT12" s="149">
        <v>15.545000000000002</v>
      </c>
      <c r="BU12" s="149">
        <v>15.82</v>
      </c>
      <c r="BV12" s="149">
        <v>15.960000000000003</v>
      </c>
      <c r="BW12" s="149">
        <v>16.09</v>
      </c>
      <c r="BX12" s="149">
        <v>16.22</v>
      </c>
      <c r="BY12" s="149">
        <v>16.329999999999998</v>
      </c>
      <c r="BZ12" s="149">
        <v>16.559999999999999</v>
      </c>
      <c r="CA12" s="149">
        <v>16.935000000000002</v>
      </c>
      <c r="CB12" s="149">
        <v>17.32</v>
      </c>
      <c r="CC12" s="149">
        <v>17.149999999999999</v>
      </c>
      <c r="CD12" s="149">
        <v>16.824999999999999</v>
      </c>
      <c r="CE12" s="149">
        <v>17.03</v>
      </c>
      <c r="CF12" s="149">
        <v>17.22</v>
      </c>
      <c r="CG12" s="149">
        <v>17.12</v>
      </c>
      <c r="CH12" s="149">
        <v>17.38</v>
      </c>
      <c r="CI12" s="149">
        <v>17.357250000000001</v>
      </c>
      <c r="CJ12" s="149">
        <v>17.34647</v>
      </c>
      <c r="CK12" s="149">
        <v>17.411941000000002</v>
      </c>
      <c r="CL12" s="149">
        <v>17.440000000000001</v>
      </c>
      <c r="CM12" s="538">
        <v>17.59</v>
      </c>
      <c r="CN12" s="538">
        <v>17.236000000000001</v>
      </c>
      <c r="CO12" s="538">
        <v>17.37</v>
      </c>
      <c r="CP12" s="538">
        <v>17.47</v>
      </c>
      <c r="CQ12" s="538">
        <v>17.71</v>
      </c>
      <c r="CR12" s="538">
        <v>17.96</v>
      </c>
      <c r="CS12" s="538">
        <v>17.873342749999999</v>
      </c>
      <c r="CT12" s="546">
        <v>17.79708437</v>
      </c>
      <c r="CU12" s="538">
        <v>17.71</v>
      </c>
      <c r="CV12" s="149">
        <v>17.623342749999999</v>
      </c>
      <c r="CW12" s="149">
        <v>17.8</v>
      </c>
      <c r="CX12" s="149">
        <v>17.91</v>
      </c>
      <c r="CY12" s="149">
        <v>17.806011300000002</v>
      </c>
      <c r="CZ12" s="149">
        <v>18.273943842000001</v>
      </c>
      <c r="DA12" s="149">
        <v>18.762130344700001</v>
      </c>
      <c r="DB12" s="149">
        <v>18.972426068940003</v>
      </c>
      <c r="DC12" s="149">
        <v>18.12</v>
      </c>
      <c r="DD12" s="149">
        <v>18.34</v>
      </c>
      <c r="DE12" s="149">
        <v>18.170000000000002</v>
      </c>
      <c r="DF12" s="149">
        <v>18.25</v>
      </c>
      <c r="DG12" s="149">
        <v>18.45</v>
      </c>
      <c r="DH12" s="149">
        <v>18.313649999999999</v>
      </c>
      <c r="DI12" s="149">
        <v>18.259650000000001</v>
      </c>
      <c r="DJ12" s="149">
        <v>18.478860000000001</v>
      </c>
      <c r="DK12" s="149">
        <v>18.625</v>
      </c>
      <c r="DL12" s="149">
        <v>18.809999999999999</v>
      </c>
      <c r="DM12" s="149">
        <v>18.899999999999999</v>
      </c>
      <c r="DN12" s="149">
        <v>18.652949999999997</v>
      </c>
      <c r="DO12" s="149">
        <v>18.86</v>
      </c>
      <c r="DP12" s="149">
        <v>20.03</v>
      </c>
      <c r="DQ12" s="149">
        <v>20.43</v>
      </c>
      <c r="DR12" s="149">
        <v>20.74</v>
      </c>
      <c r="DS12" s="149">
        <v>20.78</v>
      </c>
      <c r="DT12" s="570">
        <v>20.91</v>
      </c>
      <c r="DU12" s="570">
        <v>21.07</v>
      </c>
      <c r="DV12" s="570">
        <v>21.18</v>
      </c>
      <c r="DW12" s="570">
        <v>20.27</v>
      </c>
      <c r="DX12" s="570">
        <v>20.47</v>
      </c>
      <c r="DY12" s="576">
        <v>20.63</v>
      </c>
      <c r="DZ12" s="570">
        <v>21.1965</v>
      </c>
      <c r="EA12" s="570">
        <v>21.405075</v>
      </c>
      <c r="EB12" s="570">
        <v>21.66</v>
      </c>
      <c r="EC12" s="570">
        <v>21.81</v>
      </c>
      <c r="ED12" s="570">
        <v>21.98</v>
      </c>
      <c r="EE12" s="570">
        <v>22.2</v>
      </c>
      <c r="EF12" s="149">
        <v>22.010999999999999</v>
      </c>
      <c r="EG12" s="149">
        <v>21.880000000000003</v>
      </c>
      <c r="EH12" s="149">
        <v>22.03</v>
      </c>
      <c r="EI12" s="149">
        <v>22.13</v>
      </c>
      <c r="EJ12" s="149">
        <v>22.26</v>
      </c>
      <c r="EK12" s="588">
        <v>22.15</v>
      </c>
      <c r="EL12" s="149">
        <v>22.08</v>
      </c>
      <c r="EM12" s="149">
        <v>22.23</v>
      </c>
      <c r="EN12" s="149">
        <v>22.45</v>
      </c>
      <c r="EO12" s="149">
        <v>22.61</v>
      </c>
      <c r="EP12" s="594">
        <v>22.43</v>
      </c>
      <c r="EQ12" s="595">
        <v>22.3</v>
      </c>
      <c r="ER12" s="596">
        <v>22.39</v>
      </c>
      <c r="ES12" s="149">
        <v>22.675000000000001</v>
      </c>
      <c r="ET12" s="149">
        <v>22.52</v>
      </c>
      <c r="EU12" s="600">
        <v>22.61</v>
      </c>
      <c r="EV12" s="601">
        <v>22.47</v>
      </c>
      <c r="EW12" s="602">
        <v>22.65</v>
      </c>
      <c r="EX12" s="149">
        <v>22.43</v>
      </c>
      <c r="EY12" s="149">
        <v>22.27</v>
      </c>
      <c r="EZ12" s="149">
        <v>22.36</v>
      </c>
      <c r="FA12" s="149">
        <v>22.52</v>
      </c>
      <c r="FB12" s="282">
        <v>22.41</v>
      </c>
      <c r="FC12" s="283">
        <v>22.5</v>
      </c>
      <c r="FD12" s="149">
        <v>22.23</v>
      </c>
      <c r="FE12" s="286">
        <v>22.45</v>
      </c>
      <c r="FF12" s="617">
        <v>22.27</v>
      </c>
      <c r="FG12" s="288">
        <v>22.47</v>
      </c>
      <c r="FH12" s="619">
        <v>22.65</v>
      </c>
      <c r="FI12" s="290">
        <v>22.54</v>
      </c>
      <c r="FJ12" s="621">
        <v>22.62</v>
      </c>
      <c r="FK12" s="292"/>
      <c r="FL12" s="293"/>
      <c r="FM12" s="294"/>
      <c r="FN12" s="295"/>
      <c r="FO12" s="296"/>
      <c r="FP12" s="297"/>
      <c r="FQ12" s="298"/>
      <c r="FR12" s="299"/>
      <c r="FS12" s="300"/>
      <c r="FT12" s="301"/>
      <c r="FU12" s="302"/>
      <c r="FV12" s="305"/>
      <c r="FW12" s="305"/>
      <c r="FX12" s="306"/>
      <c r="FY12" s="307"/>
      <c r="FZ12" s="308"/>
      <c r="GA12" s="309"/>
      <c r="GB12" s="308"/>
      <c r="GC12" s="308"/>
      <c r="GD12" s="308"/>
      <c r="GE12" s="313"/>
      <c r="GF12" s="315"/>
      <c r="GG12" s="316"/>
      <c r="GH12" s="317"/>
      <c r="GI12" s="318"/>
      <c r="GJ12" s="308"/>
      <c r="GK12" s="308"/>
      <c r="GL12" s="308"/>
      <c r="GM12" s="323"/>
      <c r="GN12" s="325"/>
      <c r="GO12" s="327"/>
      <c r="GP12" s="329"/>
      <c r="GQ12" s="331"/>
      <c r="GR12" s="331"/>
      <c r="GS12" s="331"/>
      <c r="GT12" s="331"/>
      <c r="GU12" s="331"/>
      <c r="GV12" s="331"/>
      <c r="GW12" s="343"/>
      <c r="GX12" s="346"/>
      <c r="GY12" s="346"/>
      <c r="GZ12" s="346"/>
      <c r="HA12" s="349"/>
      <c r="HB12" s="346"/>
      <c r="HC12" s="346"/>
      <c r="HD12" s="346"/>
      <c r="HE12" s="346"/>
      <c r="HF12" s="346"/>
      <c r="HG12" s="355"/>
      <c r="HH12" s="359"/>
      <c r="HI12" s="361"/>
      <c r="HJ12" s="363"/>
      <c r="HK12" s="366"/>
      <c r="HL12" s="367"/>
      <c r="HM12" s="370"/>
      <c r="HN12" s="372"/>
      <c r="HO12" s="377"/>
      <c r="HP12" s="380"/>
      <c r="HQ12" s="382"/>
      <c r="HR12" s="384"/>
      <c r="HS12" s="386"/>
      <c r="HT12" s="389"/>
      <c r="HU12" s="392"/>
      <c r="HV12" s="394"/>
      <c r="HW12" s="396"/>
      <c r="HX12" s="400"/>
      <c r="HY12" s="400"/>
      <c r="HZ12" s="401"/>
      <c r="IA12" s="402"/>
      <c r="IB12" s="404"/>
      <c r="IC12" s="406"/>
      <c r="ID12" s="400"/>
      <c r="IE12" s="400"/>
      <c r="IF12" s="400"/>
      <c r="IG12" s="409"/>
      <c r="IH12" s="413"/>
      <c r="II12" s="415"/>
      <c r="IJ12" s="418"/>
      <c r="IK12" s="420"/>
      <c r="IL12" s="422"/>
      <c r="IM12" s="425"/>
      <c r="IN12" s="427"/>
      <c r="IO12" s="428"/>
      <c r="IP12" s="429"/>
      <c r="IQ12" s="431"/>
      <c r="IR12" s="433"/>
      <c r="IS12" s="434"/>
      <c r="IT12" s="435"/>
      <c r="IU12" s="436"/>
      <c r="IV12" s="437"/>
      <c r="IW12" s="438"/>
      <c r="IX12" s="439"/>
      <c r="IY12" s="441"/>
      <c r="IZ12" s="443"/>
      <c r="JA12" s="443"/>
      <c r="JB12" s="443"/>
      <c r="JC12" s="443"/>
      <c r="JD12" s="443"/>
      <c r="JE12" s="443"/>
      <c r="JF12" s="443"/>
      <c r="JG12" s="443"/>
      <c r="JH12" s="443"/>
      <c r="JI12" s="443"/>
      <c r="JJ12" s="443"/>
    </row>
    <row r="13" spans="1:270" s="92" customFormat="1" ht="14.1" customHeight="1">
      <c r="A13" s="111">
        <v>-1</v>
      </c>
      <c r="B13" s="110">
        <v>5.16</v>
      </c>
      <c r="C13" s="110">
        <f t="shared" si="8"/>
        <v>1.9999999999999574E-2</v>
      </c>
      <c r="D13" s="110">
        <v>5.18</v>
      </c>
      <c r="E13" s="110">
        <f t="shared" si="9"/>
        <v>4.9999999999998934E-3</v>
      </c>
      <c r="F13" s="791"/>
      <c r="G13" s="792"/>
      <c r="H13" s="792"/>
      <c r="I13" s="793"/>
      <c r="N13" s="590">
        <f t="shared" si="10"/>
        <v>5.16</v>
      </c>
      <c r="O13" s="100">
        <v>5</v>
      </c>
      <c r="P13" s="103">
        <v>2.4900000000000002</v>
      </c>
      <c r="Q13" s="103">
        <v>-1.22</v>
      </c>
      <c r="R13" s="103">
        <f t="shared" si="0"/>
        <v>1.2700000000000002</v>
      </c>
      <c r="S13" s="104">
        <v>5.61</v>
      </c>
      <c r="T13" s="104">
        <v>-3.97</v>
      </c>
      <c r="U13" s="105">
        <f t="shared" si="1"/>
        <v>1.6400000000000001</v>
      </c>
      <c r="V13" s="103">
        <f t="shared" si="6"/>
        <v>1.855</v>
      </c>
      <c r="W13" s="103">
        <f t="shared" si="7"/>
        <v>4.79</v>
      </c>
      <c r="X13" s="103">
        <f t="shared" si="2"/>
        <v>-10.885000000000002</v>
      </c>
      <c r="Y13" s="103">
        <f t="shared" si="2"/>
        <v>17.215</v>
      </c>
      <c r="Z13" s="103">
        <f t="shared" si="3"/>
        <v>28.1</v>
      </c>
      <c r="AA13" s="103">
        <f t="shared" si="4"/>
        <v>28.1</v>
      </c>
      <c r="AB13" s="591">
        <v>28.59</v>
      </c>
      <c r="AC13" s="92">
        <f t="shared" si="5"/>
        <v>0.48999999999999844</v>
      </c>
      <c r="AF13" s="470">
        <v>2.4949999999999992</v>
      </c>
      <c r="AG13" s="149">
        <v>4.7810000000000006</v>
      </c>
      <c r="AH13" s="149">
        <v>5.406200000000001</v>
      </c>
      <c r="AI13" s="149">
        <v>5.989720000000001</v>
      </c>
      <c r="AJ13" s="149">
        <v>6.4711240000000014</v>
      </c>
      <c r="AK13" s="149">
        <v>6.8650000000000011</v>
      </c>
      <c r="AL13" s="149">
        <v>7.35</v>
      </c>
      <c r="AM13" s="149">
        <v>7.68</v>
      </c>
      <c r="AN13" s="149">
        <v>9.3240000000000016</v>
      </c>
      <c r="AO13" s="149">
        <v>10.742250000000002</v>
      </c>
      <c r="AP13" s="149">
        <v>11.215000000000002</v>
      </c>
      <c r="AQ13" s="485">
        <v>10.290000000000001</v>
      </c>
      <c r="AR13" s="149">
        <v>10.75</v>
      </c>
      <c r="AS13" s="149">
        <v>10.97</v>
      </c>
      <c r="AT13" s="149">
        <v>11.19</v>
      </c>
      <c r="AU13" s="149">
        <v>11.64</v>
      </c>
      <c r="AV13" s="149">
        <v>11.41</v>
      </c>
      <c r="AW13" s="149">
        <v>11.89</v>
      </c>
      <c r="AX13" s="149">
        <v>12.16</v>
      </c>
      <c r="AY13" s="149">
        <v>12.65</v>
      </c>
      <c r="AZ13" s="149">
        <v>12.87</v>
      </c>
      <c r="BA13" s="149">
        <v>13.17</v>
      </c>
      <c r="BB13" s="149">
        <v>13.761000000000001</v>
      </c>
      <c r="BC13" s="149">
        <v>14.036800000000001</v>
      </c>
      <c r="BD13" s="149">
        <v>13.914999999999999</v>
      </c>
      <c r="BE13" s="149">
        <v>14.765000000000001</v>
      </c>
      <c r="BF13" s="149">
        <v>14.933000000000003</v>
      </c>
      <c r="BG13" s="149">
        <v>15.045000000000005</v>
      </c>
      <c r="BH13" s="149">
        <v>15.35</v>
      </c>
      <c r="BI13" s="149">
        <v>15.5</v>
      </c>
      <c r="BJ13" s="149">
        <v>15.86</v>
      </c>
      <c r="BK13" s="149">
        <v>14.940000000000001</v>
      </c>
      <c r="BL13" s="149">
        <v>15.063000000000001</v>
      </c>
      <c r="BM13" s="149">
        <v>15.309000000000001</v>
      </c>
      <c r="BN13" s="149">
        <v>16.025000000000002</v>
      </c>
      <c r="BO13" s="149">
        <v>16.57</v>
      </c>
      <c r="BP13" s="149">
        <v>16.408000000000001</v>
      </c>
      <c r="BQ13" s="149">
        <v>17.52</v>
      </c>
      <c r="BR13" s="149">
        <v>17.303999999999998</v>
      </c>
      <c r="BS13" s="149">
        <v>17.559999999999999</v>
      </c>
      <c r="BT13" s="149">
        <v>17.650000000000002</v>
      </c>
      <c r="BU13" s="149">
        <v>17.97</v>
      </c>
      <c r="BV13" s="149">
        <v>18.135000000000005</v>
      </c>
      <c r="BW13" s="149">
        <v>18.28</v>
      </c>
      <c r="BX13" s="149">
        <v>18.43</v>
      </c>
      <c r="BY13" s="149">
        <v>18.559999999999999</v>
      </c>
      <c r="BZ13" s="149">
        <v>18.82</v>
      </c>
      <c r="CA13" s="149">
        <v>19.175000000000004</v>
      </c>
      <c r="CB13" s="149">
        <v>19.62</v>
      </c>
      <c r="CC13" s="149">
        <v>19.43</v>
      </c>
      <c r="CD13" s="149">
        <v>19.074999999999999</v>
      </c>
      <c r="CE13" s="149">
        <v>19.3</v>
      </c>
      <c r="CF13" s="149">
        <v>19.510000000000002</v>
      </c>
      <c r="CG13" s="149">
        <v>19.39</v>
      </c>
      <c r="CH13" s="149">
        <v>19.68</v>
      </c>
      <c r="CI13" s="149">
        <v>19.5565</v>
      </c>
      <c r="CJ13" s="149">
        <v>19.497980000000002</v>
      </c>
      <c r="CK13" s="149">
        <v>19.618394000000002</v>
      </c>
      <c r="CL13" s="149">
        <v>19.670000000000002</v>
      </c>
      <c r="CM13" s="538">
        <v>19.840000000000003</v>
      </c>
      <c r="CN13" s="538">
        <v>19.505500000000005</v>
      </c>
      <c r="CO13" s="538">
        <v>19.740000000000002</v>
      </c>
      <c r="CP13" s="538">
        <v>19.86</v>
      </c>
      <c r="CQ13" s="538">
        <v>20.14</v>
      </c>
      <c r="CR13" s="538">
        <v>20.420000000000002</v>
      </c>
      <c r="CS13" s="538">
        <v>20.311506650000002</v>
      </c>
      <c r="CT13" s="546">
        <v>20.216032502000001</v>
      </c>
      <c r="CU13" s="538">
        <v>20.11</v>
      </c>
      <c r="CV13" s="149">
        <v>20.00150665</v>
      </c>
      <c r="CW13" s="149">
        <v>20.2</v>
      </c>
      <c r="CX13" s="149">
        <v>20.32</v>
      </c>
      <c r="CY13" s="149">
        <v>20.189807980000001</v>
      </c>
      <c r="CZ13" s="149">
        <v>20.820234713200001</v>
      </c>
      <c r="DA13" s="149">
        <v>21.340082149620002</v>
      </c>
      <c r="DB13" s="149">
        <v>21.564016429924003</v>
      </c>
      <c r="DC13" s="149">
        <v>20.610000000000003</v>
      </c>
      <c r="DD13" s="149">
        <v>20.86</v>
      </c>
      <c r="DE13" s="149">
        <v>20.495000000000001</v>
      </c>
      <c r="DF13" s="149">
        <v>20.59</v>
      </c>
      <c r="DG13" s="149">
        <v>20.82</v>
      </c>
      <c r="DH13" s="149">
        <v>20.665975</v>
      </c>
      <c r="DI13" s="149">
        <v>20.604975</v>
      </c>
      <c r="DJ13" s="149">
        <v>20.853990000000003</v>
      </c>
      <c r="DK13" s="149">
        <v>21.020000000000003</v>
      </c>
      <c r="DL13" s="149">
        <v>21.23</v>
      </c>
      <c r="DM13" s="149">
        <v>21.34</v>
      </c>
      <c r="DN13" s="149">
        <v>21.060925000000001</v>
      </c>
      <c r="DO13" s="149">
        <v>21.29</v>
      </c>
      <c r="DP13" s="149">
        <v>22.720000000000002</v>
      </c>
      <c r="DQ13" s="149">
        <v>23.17</v>
      </c>
      <c r="DR13" s="149">
        <v>23.52</v>
      </c>
      <c r="DS13" s="149">
        <v>23.52</v>
      </c>
      <c r="DT13" s="570">
        <v>23.69</v>
      </c>
      <c r="DU13" s="570">
        <v>23.89</v>
      </c>
      <c r="DV13" s="570">
        <v>23.96</v>
      </c>
      <c r="DW13" s="570">
        <v>22.79</v>
      </c>
      <c r="DX13" s="570">
        <v>23.02</v>
      </c>
      <c r="DY13" s="576">
        <v>23.2</v>
      </c>
      <c r="DZ13" s="570">
        <v>23.96725</v>
      </c>
      <c r="EA13" s="570">
        <v>24.249737499999998</v>
      </c>
      <c r="EB13" s="570">
        <v>24.594999999999999</v>
      </c>
      <c r="EC13" s="570">
        <v>24.77</v>
      </c>
      <c r="ED13" s="570">
        <v>24.97</v>
      </c>
      <c r="EE13" s="570">
        <v>25.22</v>
      </c>
      <c r="EF13" s="149">
        <v>25.001249999999999</v>
      </c>
      <c r="EG13" s="149">
        <v>24.865000000000002</v>
      </c>
      <c r="EH13" s="149">
        <v>25.04</v>
      </c>
      <c r="EI13" s="149">
        <v>25.15</v>
      </c>
      <c r="EJ13" s="149">
        <v>25.3</v>
      </c>
      <c r="EK13" s="588">
        <v>25.17</v>
      </c>
      <c r="EL13" s="149">
        <v>25.09</v>
      </c>
      <c r="EM13" s="149">
        <v>25.27</v>
      </c>
      <c r="EN13" s="149">
        <v>25.52</v>
      </c>
      <c r="EO13" s="149">
        <v>25.7</v>
      </c>
      <c r="EP13" s="594">
        <v>25.49</v>
      </c>
      <c r="EQ13" s="595">
        <v>25.34</v>
      </c>
      <c r="ER13" s="596">
        <v>25.44</v>
      </c>
      <c r="ES13" s="149">
        <v>25.762500000000003</v>
      </c>
      <c r="ET13" s="149">
        <v>25.58</v>
      </c>
      <c r="EU13" s="600">
        <v>25.68</v>
      </c>
      <c r="EV13" s="601">
        <v>25.53</v>
      </c>
      <c r="EW13" s="602">
        <v>25.73</v>
      </c>
      <c r="EX13" s="149">
        <v>25.48</v>
      </c>
      <c r="EY13" s="149">
        <v>25.3</v>
      </c>
      <c r="EZ13" s="149">
        <v>25.4</v>
      </c>
      <c r="FA13" s="149">
        <v>25.58</v>
      </c>
      <c r="FB13" s="282">
        <v>25.45</v>
      </c>
      <c r="FC13" s="283">
        <v>25.55</v>
      </c>
      <c r="FD13" s="149">
        <v>25.164999999999999</v>
      </c>
      <c r="FE13" s="286">
        <v>25.42</v>
      </c>
      <c r="FF13" s="617">
        <v>25.22</v>
      </c>
      <c r="FG13" s="288">
        <v>25.45</v>
      </c>
      <c r="FH13" s="619">
        <v>25.65</v>
      </c>
      <c r="FI13" s="290">
        <v>25.52</v>
      </c>
      <c r="FJ13" s="621">
        <v>25.61</v>
      </c>
      <c r="FK13" s="292"/>
      <c r="FL13" s="293"/>
      <c r="FM13" s="294"/>
      <c r="FN13" s="295"/>
      <c r="FO13" s="296"/>
      <c r="FP13" s="297"/>
      <c r="FQ13" s="298"/>
      <c r="FR13" s="299"/>
      <c r="FS13" s="300"/>
      <c r="FT13" s="301"/>
      <c r="FU13" s="302"/>
      <c r="FV13" s="305"/>
      <c r="FW13" s="305"/>
      <c r="FX13" s="306"/>
      <c r="FY13" s="307"/>
      <c r="FZ13" s="308"/>
      <c r="GA13" s="309"/>
      <c r="GB13" s="308"/>
      <c r="GC13" s="308"/>
      <c r="GD13" s="308"/>
      <c r="GE13" s="313"/>
      <c r="GF13" s="315"/>
      <c r="GG13" s="316"/>
      <c r="GH13" s="317"/>
      <c r="GI13" s="318"/>
      <c r="GJ13" s="308"/>
      <c r="GK13" s="308"/>
      <c r="GL13" s="308"/>
      <c r="GM13" s="323"/>
      <c r="GN13" s="325"/>
      <c r="GO13" s="327"/>
      <c r="GP13" s="329"/>
      <c r="GQ13" s="331"/>
      <c r="GR13" s="331"/>
      <c r="GS13" s="331"/>
      <c r="GT13" s="331"/>
      <c r="GU13" s="331"/>
      <c r="GV13" s="331"/>
      <c r="GW13" s="343"/>
      <c r="GX13" s="346"/>
      <c r="GY13" s="346"/>
      <c r="GZ13" s="346"/>
      <c r="HA13" s="349"/>
      <c r="HB13" s="346"/>
      <c r="HC13" s="346"/>
      <c r="HD13" s="346"/>
      <c r="HE13" s="346"/>
      <c r="HF13" s="346"/>
      <c r="HG13" s="355"/>
      <c r="HH13" s="359"/>
      <c r="HI13" s="361"/>
      <c r="HJ13" s="363"/>
      <c r="HK13" s="366"/>
      <c r="HL13" s="367"/>
      <c r="HM13" s="370"/>
      <c r="HN13" s="372"/>
      <c r="HO13" s="377"/>
      <c r="HP13" s="380"/>
      <c r="HQ13" s="382"/>
      <c r="HR13" s="384"/>
      <c r="HS13" s="386"/>
      <c r="HT13" s="389"/>
      <c r="HU13" s="392"/>
      <c r="HV13" s="394"/>
      <c r="HW13" s="396"/>
      <c r="HX13" s="400"/>
      <c r="HY13" s="400"/>
      <c r="HZ13" s="401"/>
      <c r="IA13" s="402"/>
      <c r="IB13" s="404"/>
      <c r="IC13" s="406"/>
      <c r="ID13" s="400"/>
      <c r="IE13" s="400"/>
      <c r="IF13" s="400"/>
      <c r="IG13" s="409"/>
      <c r="IH13" s="413"/>
      <c r="II13" s="415"/>
      <c r="IJ13" s="418"/>
      <c r="IK13" s="420"/>
      <c r="IL13" s="422"/>
      <c r="IM13" s="425"/>
      <c r="IN13" s="427"/>
      <c r="IO13" s="428"/>
      <c r="IP13" s="429"/>
      <c r="IQ13" s="431"/>
      <c r="IR13" s="433"/>
      <c r="IS13" s="434"/>
      <c r="IT13" s="435"/>
      <c r="IU13" s="436"/>
      <c r="IV13" s="437"/>
      <c r="IW13" s="438"/>
      <c r="IX13" s="439"/>
      <c r="IY13" s="441"/>
      <c r="IZ13" s="443"/>
      <c r="JA13" s="443"/>
      <c r="JB13" s="443"/>
      <c r="JC13" s="443"/>
      <c r="JD13" s="443"/>
      <c r="JE13" s="443"/>
      <c r="JF13" s="443"/>
      <c r="JG13" s="443"/>
      <c r="JH13" s="443"/>
      <c r="JI13" s="443"/>
      <c r="JJ13" s="443"/>
    </row>
    <row r="14" spans="1:270" s="92" customFormat="1" ht="14.1" customHeight="1">
      <c r="A14" s="111">
        <v>-1.5</v>
      </c>
      <c r="B14" s="110">
        <v>7.86</v>
      </c>
      <c r="C14" s="110">
        <f t="shared" si="8"/>
        <v>2.9999999999999361E-2</v>
      </c>
      <c r="D14" s="110">
        <v>7.89</v>
      </c>
      <c r="E14" s="110">
        <f t="shared" si="9"/>
        <v>7.4999999999998401E-3</v>
      </c>
      <c r="F14" s="791"/>
      <c r="G14" s="792"/>
      <c r="H14" s="792"/>
      <c r="I14" s="793"/>
      <c r="N14" s="590">
        <f t="shared" si="10"/>
        <v>7.86</v>
      </c>
      <c r="O14" s="100">
        <v>5.5</v>
      </c>
      <c r="P14" s="103">
        <v>1.22</v>
      </c>
      <c r="Q14" s="103">
        <v>0.23</v>
      </c>
      <c r="R14" s="103">
        <f t="shared" si="0"/>
        <v>1.45</v>
      </c>
      <c r="S14" s="104">
        <v>4.37</v>
      </c>
      <c r="T14" s="104">
        <v>-2.81</v>
      </c>
      <c r="U14" s="105">
        <f t="shared" si="1"/>
        <v>1.56</v>
      </c>
      <c r="V14" s="103">
        <f t="shared" si="6"/>
        <v>0.495</v>
      </c>
      <c r="W14" s="103">
        <f t="shared" si="7"/>
        <v>3.59</v>
      </c>
      <c r="X14" s="103">
        <f t="shared" si="2"/>
        <v>-10.390000000000002</v>
      </c>
      <c r="Y14" s="103">
        <f t="shared" si="2"/>
        <v>20.805</v>
      </c>
      <c r="Z14" s="103">
        <f t="shared" si="3"/>
        <v>31.195</v>
      </c>
      <c r="AA14" s="103">
        <f t="shared" si="4"/>
        <v>31.195</v>
      </c>
      <c r="AB14" s="591">
        <v>31.74</v>
      </c>
      <c r="AC14" s="92">
        <f t="shared" si="5"/>
        <v>0.54499999999999815</v>
      </c>
      <c r="AF14" s="470">
        <v>2.6149999999999984</v>
      </c>
      <c r="AG14" s="149">
        <v>5.0569999999999995</v>
      </c>
      <c r="AH14" s="149">
        <v>5.7614000000000001</v>
      </c>
      <c r="AI14" s="149">
        <v>6.4188400000000003</v>
      </c>
      <c r="AJ14" s="149">
        <v>6.9612280000000011</v>
      </c>
      <c r="AK14" s="149">
        <v>7.4050000000000011</v>
      </c>
      <c r="AL14" s="149">
        <v>7.92</v>
      </c>
      <c r="AM14" s="149">
        <v>8.2799999999999994</v>
      </c>
      <c r="AN14" s="149">
        <v>10.272000000000002</v>
      </c>
      <c r="AO14" s="149">
        <v>12.149250000000002</v>
      </c>
      <c r="AP14" s="149">
        <v>12.775000000000002</v>
      </c>
      <c r="AQ14" s="485">
        <v>11.495000000000001</v>
      </c>
      <c r="AR14" s="149">
        <v>12.01</v>
      </c>
      <c r="AS14" s="149">
        <v>12.25</v>
      </c>
      <c r="AT14" s="149">
        <v>12.5</v>
      </c>
      <c r="AU14" s="149">
        <v>13</v>
      </c>
      <c r="AV14" s="149">
        <v>12.74</v>
      </c>
      <c r="AW14" s="149">
        <v>13.28</v>
      </c>
      <c r="AX14" s="149">
        <v>13.59</v>
      </c>
      <c r="AY14" s="149">
        <v>14.13</v>
      </c>
      <c r="AZ14" s="149">
        <v>14.37</v>
      </c>
      <c r="BA14" s="149">
        <v>14.7</v>
      </c>
      <c r="BB14" s="149">
        <v>15.299999999999999</v>
      </c>
      <c r="BC14" s="149">
        <v>15.579999999999998</v>
      </c>
      <c r="BD14" s="149">
        <v>15.545</v>
      </c>
      <c r="BE14" s="149">
        <v>16.48</v>
      </c>
      <c r="BF14" s="149">
        <v>16.651000000000003</v>
      </c>
      <c r="BG14" s="149">
        <v>16.765000000000004</v>
      </c>
      <c r="BH14" s="149">
        <v>17.100000000000001</v>
      </c>
      <c r="BI14" s="149">
        <v>17.27</v>
      </c>
      <c r="BJ14" s="149">
        <v>17.670000000000002</v>
      </c>
      <c r="BK14" s="149">
        <v>16.685000000000002</v>
      </c>
      <c r="BL14" s="149">
        <v>16.826000000000001</v>
      </c>
      <c r="BM14" s="149">
        <v>17.108000000000001</v>
      </c>
      <c r="BN14" s="149">
        <v>17.785</v>
      </c>
      <c r="BO14" s="149">
        <v>18.39</v>
      </c>
      <c r="BP14" s="149">
        <v>18.21</v>
      </c>
      <c r="BQ14" s="149">
        <v>19.64</v>
      </c>
      <c r="BR14" s="149">
        <v>19.400000000000002</v>
      </c>
      <c r="BS14" s="149">
        <v>19.690000000000001</v>
      </c>
      <c r="BT14" s="149">
        <v>19.760000000000002</v>
      </c>
      <c r="BU14" s="149">
        <v>20.12</v>
      </c>
      <c r="BV14" s="149">
        <v>20.325000000000003</v>
      </c>
      <c r="BW14" s="149">
        <v>20.49</v>
      </c>
      <c r="BX14" s="149">
        <v>20.65</v>
      </c>
      <c r="BY14" s="149">
        <v>20.79</v>
      </c>
      <c r="BZ14" s="149">
        <v>21.08</v>
      </c>
      <c r="CA14" s="149">
        <v>21.380000000000003</v>
      </c>
      <c r="CB14" s="149">
        <v>21.87</v>
      </c>
      <c r="CC14" s="149">
        <v>21.66</v>
      </c>
      <c r="CD14" s="149">
        <v>21.335000000000001</v>
      </c>
      <c r="CE14" s="149">
        <v>21.59</v>
      </c>
      <c r="CF14" s="149">
        <v>21.83</v>
      </c>
      <c r="CG14" s="149">
        <v>21.7</v>
      </c>
      <c r="CH14" s="149">
        <v>22.03</v>
      </c>
      <c r="CI14" s="149">
        <v>21.779750000000003</v>
      </c>
      <c r="CJ14" s="149">
        <v>21.661170000000002</v>
      </c>
      <c r="CK14" s="149">
        <v>21.838850999999998</v>
      </c>
      <c r="CL14" s="149">
        <v>21.914999999999999</v>
      </c>
      <c r="CM14" s="538">
        <v>22.105</v>
      </c>
      <c r="CN14" s="538">
        <v>21.754000000000001</v>
      </c>
      <c r="CO14" s="538">
        <v>22.020000000000003</v>
      </c>
      <c r="CP14" s="538">
        <v>22.15</v>
      </c>
      <c r="CQ14" s="538">
        <v>22.46</v>
      </c>
      <c r="CR14" s="538">
        <v>22.77</v>
      </c>
      <c r="CS14" s="538">
        <v>22.639059750000001</v>
      </c>
      <c r="CT14" s="546">
        <v>22.523832330000001</v>
      </c>
      <c r="CU14" s="538">
        <v>22.41</v>
      </c>
      <c r="CV14" s="149">
        <v>22.279059750000002</v>
      </c>
      <c r="CW14" s="149">
        <v>22.5</v>
      </c>
      <c r="CX14" s="149">
        <v>22.64</v>
      </c>
      <c r="CY14" s="149">
        <v>22.4828717</v>
      </c>
      <c r="CZ14" s="149">
        <v>23.305976377999997</v>
      </c>
      <c r="DA14" s="149">
        <v>23.9228417323</v>
      </c>
      <c r="DB14" s="149">
        <v>24.188568346460002</v>
      </c>
      <c r="DC14" s="149">
        <v>23.17</v>
      </c>
      <c r="DD14" s="149">
        <v>23.45</v>
      </c>
      <c r="DE14" s="149">
        <v>22.795000000000002</v>
      </c>
      <c r="DF14" s="149">
        <v>22.9</v>
      </c>
      <c r="DG14" s="149">
        <v>23.15</v>
      </c>
      <c r="DH14" s="149">
        <v>22.978299999999997</v>
      </c>
      <c r="DI14" s="149">
        <v>22.910299999999996</v>
      </c>
      <c r="DJ14" s="149">
        <v>23.192119999999999</v>
      </c>
      <c r="DK14" s="149">
        <v>23.380000000000003</v>
      </c>
      <c r="DL14" s="149">
        <v>23.61</v>
      </c>
      <c r="DM14" s="149">
        <v>23.73</v>
      </c>
      <c r="DN14" s="149">
        <v>23.418900000000001</v>
      </c>
      <c r="DO14" s="149">
        <v>23.68</v>
      </c>
      <c r="DP14" s="149">
        <v>25.335000000000001</v>
      </c>
      <c r="DQ14" s="149">
        <v>25.84</v>
      </c>
      <c r="DR14" s="149">
        <v>26.23</v>
      </c>
      <c r="DS14" s="149">
        <v>26.18</v>
      </c>
      <c r="DT14" s="570">
        <v>26.42</v>
      </c>
      <c r="DU14" s="570">
        <v>26.71</v>
      </c>
      <c r="DV14" s="570">
        <v>26.75</v>
      </c>
      <c r="DW14" s="570">
        <v>25.344999999999999</v>
      </c>
      <c r="DX14" s="570">
        <v>25.6</v>
      </c>
      <c r="DY14" s="576">
        <v>25.8</v>
      </c>
      <c r="DZ14" s="570">
        <v>26.74325</v>
      </c>
      <c r="EA14" s="570">
        <v>27.0905375</v>
      </c>
      <c r="EB14" s="570">
        <v>27.515000000000001</v>
      </c>
      <c r="EC14" s="570">
        <v>27.71</v>
      </c>
      <c r="ED14" s="570">
        <v>27.93</v>
      </c>
      <c r="EE14" s="570">
        <v>28.21</v>
      </c>
      <c r="EF14" s="149">
        <v>27.966750000000001</v>
      </c>
      <c r="EG14" s="149">
        <v>27.880000000000003</v>
      </c>
      <c r="EH14" s="149">
        <v>28.08</v>
      </c>
      <c r="EI14" s="149">
        <v>28.2</v>
      </c>
      <c r="EJ14" s="149">
        <v>28.37</v>
      </c>
      <c r="EK14" s="588">
        <v>28.23</v>
      </c>
      <c r="EL14" s="149">
        <v>28.15</v>
      </c>
      <c r="EM14" s="149">
        <v>28.35</v>
      </c>
      <c r="EN14" s="149">
        <v>28.63</v>
      </c>
      <c r="EO14" s="149">
        <v>28.83</v>
      </c>
      <c r="EP14" s="594">
        <v>28.6</v>
      </c>
      <c r="EQ14" s="595">
        <v>28.43</v>
      </c>
      <c r="ER14" s="596">
        <v>28.54</v>
      </c>
      <c r="ES14" s="149">
        <v>28.907499999999999</v>
      </c>
      <c r="ET14" s="149">
        <v>28.71</v>
      </c>
      <c r="EU14" s="600">
        <v>28.82</v>
      </c>
      <c r="EV14" s="601">
        <v>28.65</v>
      </c>
      <c r="EW14" s="602">
        <v>28.88</v>
      </c>
      <c r="EX14" s="149">
        <v>28.59</v>
      </c>
      <c r="EY14" s="149">
        <v>28.39</v>
      </c>
      <c r="EZ14" s="149">
        <v>28.5</v>
      </c>
      <c r="FA14" s="149">
        <v>28.7</v>
      </c>
      <c r="FB14" s="282">
        <v>28.56</v>
      </c>
      <c r="FC14" s="283">
        <v>28.67</v>
      </c>
      <c r="FD14" s="149">
        <v>28.1</v>
      </c>
      <c r="FE14" s="286">
        <v>28.38</v>
      </c>
      <c r="FF14" s="617">
        <v>28.15</v>
      </c>
      <c r="FG14" s="288">
        <v>28.4</v>
      </c>
      <c r="FH14" s="619">
        <v>28.63</v>
      </c>
      <c r="FI14" s="290">
        <v>28.49</v>
      </c>
      <c r="FJ14" s="621">
        <v>28.59</v>
      </c>
      <c r="FK14" s="292"/>
      <c r="FL14" s="293"/>
      <c r="FM14" s="294"/>
      <c r="FN14" s="295"/>
      <c r="FO14" s="296"/>
      <c r="FP14" s="297"/>
      <c r="FQ14" s="298"/>
      <c r="FR14" s="299"/>
      <c r="FS14" s="300"/>
      <c r="FT14" s="301"/>
      <c r="FU14" s="302"/>
      <c r="FV14" s="305"/>
      <c r="FW14" s="305"/>
      <c r="FX14" s="306"/>
      <c r="FY14" s="307"/>
      <c r="FZ14" s="308"/>
      <c r="GA14" s="309"/>
      <c r="GB14" s="308"/>
      <c r="GC14" s="308"/>
      <c r="GD14" s="308"/>
      <c r="GE14" s="313"/>
      <c r="GF14" s="315"/>
      <c r="GG14" s="316"/>
      <c r="GH14" s="317"/>
      <c r="GI14" s="318"/>
      <c r="GJ14" s="308"/>
      <c r="GK14" s="308"/>
      <c r="GL14" s="308"/>
      <c r="GM14" s="323"/>
      <c r="GN14" s="325"/>
      <c r="GO14" s="327"/>
      <c r="GP14" s="329"/>
      <c r="GQ14" s="331"/>
      <c r="GR14" s="331"/>
      <c r="GS14" s="331"/>
      <c r="GT14" s="331"/>
      <c r="GU14" s="331"/>
      <c r="GV14" s="331"/>
      <c r="GW14" s="343"/>
      <c r="GX14" s="346"/>
      <c r="GY14" s="346"/>
      <c r="GZ14" s="346"/>
      <c r="HA14" s="349"/>
      <c r="HB14" s="346"/>
      <c r="HC14" s="346"/>
      <c r="HD14" s="346"/>
      <c r="HE14" s="346"/>
      <c r="HF14" s="346"/>
      <c r="HG14" s="355"/>
      <c r="HH14" s="359"/>
      <c r="HI14" s="361"/>
      <c r="HJ14" s="363"/>
      <c r="HK14" s="366"/>
      <c r="HL14" s="367"/>
      <c r="HM14" s="370"/>
      <c r="HN14" s="372"/>
      <c r="HO14" s="377"/>
      <c r="HP14" s="380"/>
      <c r="HQ14" s="382"/>
      <c r="HR14" s="384"/>
      <c r="HS14" s="386"/>
      <c r="HT14" s="389"/>
      <c r="HU14" s="392"/>
      <c r="HV14" s="394"/>
      <c r="HW14" s="396"/>
      <c r="HX14" s="400"/>
      <c r="HY14" s="400"/>
      <c r="HZ14" s="401"/>
      <c r="IA14" s="402"/>
      <c r="IB14" s="404"/>
      <c r="IC14" s="406"/>
      <c r="ID14" s="400"/>
      <c r="IE14" s="400"/>
      <c r="IF14" s="400"/>
      <c r="IG14" s="409"/>
      <c r="IH14" s="413"/>
      <c r="II14" s="415"/>
      <c r="IJ14" s="418"/>
      <c r="IK14" s="420"/>
      <c r="IL14" s="422"/>
      <c r="IM14" s="425"/>
      <c r="IN14" s="427"/>
      <c r="IO14" s="428"/>
      <c r="IP14" s="429"/>
      <c r="IQ14" s="431"/>
      <c r="IR14" s="433"/>
      <c r="IS14" s="434"/>
      <c r="IT14" s="435"/>
      <c r="IU14" s="436"/>
      <c r="IV14" s="437"/>
      <c r="IW14" s="438"/>
      <c r="IX14" s="439"/>
      <c r="IY14" s="441"/>
      <c r="IZ14" s="443"/>
      <c r="JA14" s="443"/>
      <c r="JB14" s="443"/>
      <c r="JC14" s="443"/>
      <c r="JD14" s="443"/>
      <c r="JE14" s="443"/>
      <c r="JF14" s="443"/>
      <c r="JG14" s="443"/>
      <c r="JH14" s="443"/>
      <c r="JI14" s="443"/>
      <c r="JJ14" s="443"/>
    </row>
    <row r="15" spans="1:270" s="92" customFormat="1" ht="14.1" customHeight="1">
      <c r="A15" s="111">
        <v>-2</v>
      </c>
      <c r="B15" s="110">
        <v>10.8</v>
      </c>
      <c r="C15" s="110">
        <f t="shared" si="8"/>
        <v>3.9999999999999147E-2</v>
      </c>
      <c r="D15" s="110">
        <v>10.84</v>
      </c>
      <c r="E15" s="110">
        <f t="shared" si="9"/>
        <v>9.9999999999997868E-3</v>
      </c>
      <c r="F15" s="791"/>
      <c r="G15" s="792"/>
      <c r="H15" s="792"/>
      <c r="I15" s="793"/>
      <c r="N15" s="590">
        <f t="shared" si="10"/>
        <v>10.8</v>
      </c>
      <c r="O15" s="100">
        <v>6</v>
      </c>
      <c r="P15" s="103">
        <v>-0.01</v>
      </c>
      <c r="Q15" s="103">
        <v>1.51</v>
      </c>
      <c r="R15" s="103">
        <f t="shared" si="0"/>
        <v>1.5</v>
      </c>
      <c r="S15" s="104">
        <v>3.06</v>
      </c>
      <c r="T15" s="104">
        <v>-1.56</v>
      </c>
      <c r="U15" s="105">
        <f t="shared" si="1"/>
        <v>1.5</v>
      </c>
      <c r="V15" s="103">
        <f t="shared" si="6"/>
        <v>-0.76</v>
      </c>
      <c r="W15" s="103">
        <f t="shared" si="7"/>
        <v>2.31</v>
      </c>
      <c r="X15" s="103">
        <f t="shared" si="2"/>
        <v>-11.150000000000002</v>
      </c>
      <c r="Y15" s="103">
        <f t="shared" si="2"/>
        <v>23.114999999999998</v>
      </c>
      <c r="Z15" s="103">
        <f t="shared" si="3"/>
        <v>34.265000000000001</v>
      </c>
      <c r="AA15" s="103">
        <f t="shared" si="4"/>
        <v>34.265000000000001</v>
      </c>
      <c r="AB15" s="591">
        <v>34.869999999999997</v>
      </c>
      <c r="AC15" s="92">
        <f t="shared" si="5"/>
        <v>0.60499999999999687</v>
      </c>
      <c r="AF15" s="470">
        <v>2.8299999999999983</v>
      </c>
      <c r="AG15" s="149">
        <v>4.63</v>
      </c>
      <c r="AH15" s="149">
        <v>5.6635</v>
      </c>
      <c r="AI15" s="149">
        <v>6.6281000000000008</v>
      </c>
      <c r="AJ15" s="149">
        <v>7.4238950000000008</v>
      </c>
      <c r="AK15" s="149">
        <v>8.0750000000000011</v>
      </c>
      <c r="AL15" s="149">
        <v>8.64</v>
      </c>
      <c r="AM15" s="149">
        <v>9.0299999999999994</v>
      </c>
      <c r="AN15" s="149">
        <v>11.242000000000001</v>
      </c>
      <c r="AO15" s="149">
        <v>13.288000000000002</v>
      </c>
      <c r="AP15" s="149">
        <v>13.970000000000002</v>
      </c>
      <c r="AQ15" s="485">
        <v>12.665000000000001</v>
      </c>
      <c r="AR15" s="149">
        <v>13.23</v>
      </c>
      <c r="AS15" s="149">
        <v>13.49</v>
      </c>
      <c r="AT15" s="149">
        <v>13.76</v>
      </c>
      <c r="AU15" s="149">
        <v>14.31</v>
      </c>
      <c r="AV15" s="149">
        <v>14.02</v>
      </c>
      <c r="AW15" s="149">
        <v>14.61</v>
      </c>
      <c r="AX15" s="149">
        <v>14.95</v>
      </c>
      <c r="AY15" s="149">
        <v>15.55</v>
      </c>
      <c r="AZ15" s="149">
        <v>15.81</v>
      </c>
      <c r="BA15" s="149">
        <v>16.170000000000002</v>
      </c>
      <c r="BB15" s="149">
        <v>16.794</v>
      </c>
      <c r="BC15" s="149">
        <v>17.0852</v>
      </c>
      <c r="BD15" s="149">
        <v>17.16</v>
      </c>
      <c r="BE15" s="149">
        <v>18.240000000000002</v>
      </c>
      <c r="BF15" s="149">
        <v>18.396000000000004</v>
      </c>
      <c r="BG15" s="149">
        <v>18.500000000000007</v>
      </c>
      <c r="BH15" s="149">
        <v>18.87</v>
      </c>
      <c r="BI15" s="149">
        <v>19.059999999999999</v>
      </c>
      <c r="BJ15" s="149">
        <v>19.5</v>
      </c>
      <c r="BK15" s="149">
        <v>18.490000000000002</v>
      </c>
      <c r="BL15" s="149">
        <v>18.643000000000001</v>
      </c>
      <c r="BM15" s="149">
        <v>18.949000000000002</v>
      </c>
      <c r="BN15" s="149">
        <v>19.649999999999999</v>
      </c>
      <c r="BO15" s="149">
        <v>20.32</v>
      </c>
      <c r="BP15" s="149">
        <v>20.122</v>
      </c>
      <c r="BQ15" s="149">
        <v>21.75</v>
      </c>
      <c r="BR15" s="149">
        <v>21.486000000000001</v>
      </c>
      <c r="BS15" s="149">
        <v>21.81</v>
      </c>
      <c r="BT15" s="149">
        <v>21.970000000000002</v>
      </c>
      <c r="BU15" s="149">
        <v>22.37</v>
      </c>
      <c r="BV15" s="149">
        <v>22.535000000000004</v>
      </c>
      <c r="BW15" s="149">
        <v>22.72</v>
      </c>
      <c r="BX15" s="149">
        <v>22.9</v>
      </c>
      <c r="BY15" s="149">
        <v>23.06</v>
      </c>
      <c r="BZ15" s="149">
        <v>23.39</v>
      </c>
      <c r="CA15" s="149">
        <v>23.690000000000005</v>
      </c>
      <c r="CB15" s="149">
        <v>24.23</v>
      </c>
      <c r="CC15" s="149">
        <v>24</v>
      </c>
      <c r="CD15" s="149">
        <v>23.66</v>
      </c>
      <c r="CE15" s="149">
        <v>23.94</v>
      </c>
      <c r="CF15" s="149">
        <v>24.2</v>
      </c>
      <c r="CG15" s="149">
        <v>24.05</v>
      </c>
      <c r="CH15" s="149">
        <v>24.41</v>
      </c>
      <c r="CI15" s="149">
        <v>24.071999999999999</v>
      </c>
      <c r="CJ15" s="149">
        <v>23.911840000000002</v>
      </c>
      <c r="CK15" s="149">
        <v>24.169552000000003</v>
      </c>
      <c r="CL15" s="149">
        <v>24.28</v>
      </c>
      <c r="CM15" s="538">
        <v>24.490000000000002</v>
      </c>
      <c r="CN15" s="538">
        <v>24.146500000000003</v>
      </c>
      <c r="CO15" s="538">
        <v>24.425000000000004</v>
      </c>
      <c r="CP15" s="538">
        <v>24.57</v>
      </c>
      <c r="CQ15" s="538">
        <v>24.91</v>
      </c>
      <c r="CR15" s="538">
        <v>25.26</v>
      </c>
      <c r="CS15" s="538">
        <v>25.105773000000003</v>
      </c>
      <c r="CT15" s="546">
        <v>24.970053240000002</v>
      </c>
      <c r="CU15" s="538">
        <v>24.85</v>
      </c>
      <c r="CV15" s="149">
        <v>24.695773000000003</v>
      </c>
      <c r="CW15" s="149">
        <v>24.94</v>
      </c>
      <c r="CX15" s="149">
        <v>25.09</v>
      </c>
      <c r="CY15" s="149">
        <v>24.904927600000001</v>
      </c>
      <c r="CZ15" s="149">
        <v>25.875175384000002</v>
      </c>
      <c r="DA15" s="149">
        <v>26.541311384400004</v>
      </c>
      <c r="DB15" s="149">
        <v>26.828262276880004</v>
      </c>
      <c r="DC15" s="149">
        <v>25.705000000000005</v>
      </c>
      <c r="DD15" s="149">
        <v>26.02</v>
      </c>
      <c r="DE15" s="149">
        <v>25.255000000000003</v>
      </c>
      <c r="DF15" s="149">
        <v>25.37</v>
      </c>
      <c r="DG15" s="149">
        <v>25.65</v>
      </c>
      <c r="DH15" s="149">
        <v>25.460625</v>
      </c>
      <c r="DI15" s="149">
        <v>25.385625000000001</v>
      </c>
      <c r="DJ15" s="149">
        <v>25.69725</v>
      </c>
      <c r="DK15" s="149">
        <v>25.905000000000001</v>
      </c>
      <c r="DL15" s="149">
        <v>26.16</v>
      </c>
      <c r="DM15" s="149">
        <v>26.29</v>
      </c>
      <c r="DN15" s="149">
        <v>25.946874999999999</v>
      </c>
      <c r="DO15" s="149">
        <v>26.23</v>
      </c>
      <c r="DP15" s="149">
        <v>28.085000000000001</v>
      </c>
      <c r="DQ15" s="149">
        <v>28.65</v>
      </c>
      <c r="DR15" s="149">
        <v>29.08</v>
      </c>
      <c r="DS15" s="149">
        <v>29</v>
      </c>
      <c r="DT15" s="570">
        <v>29.26</v>
      </c>
      <c r="DU15" s="570">
        <v>29.58</v>
      </c>
      <c r="DV15" s="570">
        <v>29.54</v>
      </c>
      <c r="DW15" s="570">
        <v>28.115000000000002</v>
      </c>
      <c r="DX15" s="570">
        <v>28.4</v>
      </c>
      <c r="DY15" s="576">
        <v>28.63</v>
      </c>
      <c r="DZ15" s="570">
        <v>29.672249999999998</v>
      </c>
      <c r="EA15" s="570">
        <v>30.055987499999997</v>
      </c>
      <c r="EB15" s="570">
        <v>30.524999999999999</v>
      </c>
      <c r="EC15" s="570">
        <v>30.74</v>
      </c>
      <c r="ED15" s="570">
        <v>30.99</v>
      </c>
      <c r="EE15" s="570">
        <v>31.3</v>
      </c>
      <c r="EF15" s="149">
        <v>31.028749999999999</v>
      </c>
      <c r="EG15" s="149">
        <v>30.96</v>
      </c>
      <c r="EH15" s="149">
        <v>31.18</v>
      </c>
      <c r="EI15" s="149">
        <v>31.32</v>
      </c>
      <c r="EJ15" s="149">
        <v>31.51</v>
      </c>
      <c r="EK15" s="588">
        <v>31.35</v>
      </c>
      <c r="EL15" s="149">
        <v>31.26</v>
      </c>
      <c r="EM15" s="149">
        <v>31.48</v>
      </c>
      <c r="EN15" s="149">
        <v>31.79</v>
      </c>
      <c r="EO15" s="149">
        <v>32.01</v>
      </c>
      <c r="EP15" s="594">
        <v>31.75</v>
      </c>
      <c r="EQ15" s="595">
        <v>31.56</v>
      </c>
      <c r="ER15" s="596">
        <v>31.69</v>
      </c>
      <c r="ES15" s="149">
        <v>32.094999999999999</v>
      </c>
      <c r="ET15" s="149">
        <v>31.87</v>
      </c>
      <c r="EU15" s="600">
        <v>32</v>
      </c>
      <c r="EV15" s="601">
        <v>31.81</v>
      </c>
      <c r="EW15" s="602">
        <v>32.06</v>
      </c>
      <c r="EX15" s="149">
        <v>31.74</v>
      </c>
      <c r="EY15" s="149">
        <v>31.52</v>
      </c>
      <c r="EZ15" s="149">
        <v>31.65</v>
      </c>
      <c r="FA15" s="149">
        <v>31.87</v>
      </c>
      <c r="FB15" s="282">
        <v>31.71</v>
      </c>
      <c r="FC15" s="283">
        <v>31.84</v>
      </c>
      <c r="FD15" s="149">
        <v>31.195</v>
      </c>
      <c r="FE15" s="286">
        <v>31.51</v>
      </c>
      <c r="FF15" s="617">
        <v>31.26</v>
      </c>
      <c r="FG15" s="288">
        <v>31.54</v>
      </c>
      <c r="FH15" s="619">
        <v>31.79</v>
      </c>
      <c r="FI15" s="290">
        <v>31.63</v>
      </c>
      <c r="FJ15" s="621">
        <v>31.74</v>
      </c>
      <c r="FK15" s="292"/>
      <c r="FL15" s="293"/>
      <c r="FM15" s="294"/>
      <c r="FN15" s="295"/>
      <c r="FO15" s="296"/>
      <c r="FP15" s="297"/>
      <c r="FQ15" s="298"/>
      <c r="FR15" s="299"/>
      <c r="FS15" s="300"/>
      <c r="FT15" s="301"/>
      <c r="FU15" s="302"/>
      <c r="FV15" s="305"/>
      <c r="FW15" s="305"/>
      <c r="FX15" s="306"/>
      <c r="FY15" s="307"/>
      <c r="FZ15" s="308"/>
      <c r="GA15" s="309"/>
      <c r="GB15" s="308"/>
      <c r="GC15" s="308"/>
      <c r="GD15" s="308"/>
      <c r="GE15" s="313"/>
      <c r="GF15" s="315"/>
      <c r="GG15" s="316"/>
      <c r="GH15" s="317"/>
      <c r="GI15" s="318"/>
      <c r="GJ15" s="308"/>
      <c r="GK15" s="308"/>
      <c r="GL15" s="308"/>
      <c r="GM15" s="323"/>
      <c r="GN15" s="325"/>
      <c r="GO15" s="327"/>
      <c r="GP15" s="329"/>
      <c r="GQ15" s="331"/>
      <c r="GR15" s="331"/>
      <c r="GS15" s="331"/>
      <c r="GT15" s="331"/>
      <c r="GU15" s="331"/>
      <c r="GV15" s="331"/>
      <c r="GW15" s="343"/>
      <c r="GX15" s="346"/>
      <c r="GY15" s="346"/>
      <c r="GZ15" s="346"/>
      <c r="HA15" s="349"/>
      <c r="HB15" s="346"/>
      <c r="HC15" s="346"/>
      <c r="HD15" s="346"/>
      <c r="HE15" s="346"/>
      <c r="HF15" s="346"/>
      <c r="HG15" s="355"/>
      <c r="HH15" s="359"/>
      <c r="HI15" s="361"/>
      <c r="HJ15" s="363"/>
      <c r="HK15" s="366"/>
      <c r="HL15" s="367"/>
      <c r="HM15" s="370"/>
      <c r="HN15" s="372"/>
      <c r="HO15" s="377"/>
      <c r="HP15" s="380"/>
      <c r="HQ15" s="382"/>
      <c r="HR15" s="384"/>
      <c r="HS15" s="386"/>
      <c r="HT15" s="389"/>
      <c r="HU15" s="392"/>
      <c r="HV15" s="394"/>
      <c r="HW15" s="396"/>
      <c r="HX15" s="400"/>
      <c r="HY15" s="400"/>
      <c r="HZ15" s="401"/>
      <c r="IA15" s="402"/>
      <c r="IB15" s="404"/>
      <c r="IC15" s="406"/>
      <c r="ID15" s="400"/>
      <c r="IE15" s="400"/>
      <c r="IF15" s="400"/>
      <c r="IG15" s="409"/>
      <c r="IH15" s="413"/>
      <c r="II15" s="415"/>
      <c r="IJ15" s="418"/>
      <c r="IK15" s="420"/>
      <c r="IL15" s="422"/>
      <c r="IM15" s="425"/>
      <c r="IN15" s="427"/>
      <c r="IO15" s="428"/>
      <c r="IP15" s="429"/>
      <c r="IQ15" s="431"/>
      <c r="IR15" s="433"/>
      <c r="IS15" s="434"/>
      <c r="IT15" s="435"/>
      <c r="IU15" s="436"/>
      <c r="IV15" s="437"/>
      <c r="IW15" s="438"/>
      <c r="IX15" s="439"/>
      <c r="IY15" s="441"/>
      <c r="IZ15" s="443"/>
      <c r="JA15" s="443"/>
      <c r="JB15" s="443"/>
      <c r="JC15" s="443"/>
      <c r="JD15" s="443"/>
      <c r="JE15" s="443"/>
      <c r="JF15" s="443"/>
      <c r="JG15" s="443"/>
      <c r="JH15" s="443"/>
      <c r="JI15" s="443"/>
      <c r="JJ15" s="443"/>
    </row>
    <row r="16" spans="1:270" s="92" customFormat="1" ht="14.1" customHeight="1">
      <c r="A16" s="111">
        <v>-2.5</v>
      </c>
      <c r="B16" s="110">
        <v>13.75</v>
      </c>
      <c r="C16" s="110">
        <f t="shared" si="8"/>
        <v>5.0000000000000711E-2</v>
      </c>
      <c r="D16" s="110">
        <v>13.8</v>
      </c>
      <c r="E16" s="110">
        <f t="shared" si="9"/>
        <v>1.2500000000000178E-2</v>
      </c>
      <c r="F16" s="791"/>
      <c r="G16" s="792"/>
      <c r="H16" s="792"/>
      <c r="I16" s="793"/>
      <c r="N16" s="590">
        <f t="shared" si="10"/>
        <v>13.75</v>
      </c>
      <c r="O16" s="100">
        <v>6.5</v>
      </c>
      <c r="P16" s="103">
        <v>-1.19</v>
      </c>
      <c r="Q16" s="103">
        <v>2.57</v>
      </c>
      <c r="R16" s="103">
        <f t="shared" si="0"/>
        <v>1.38</v>
      </c>
      <c r="S16" s="104">
        <v>2.09</v>
      </c>
      <c r="T16" s="104">
        <v>-0.54</v>
      </c>
      <c r="U16" s="105">
        <f t="shared" si="1"/>
        <v>1.5499999999999998</v>
      </c>
      <c r="V16" s="103">
        <f t="shared" si="6"/>
        <v>-1.88</v>
      </c>
      <c r="W16" s="103">
        <f t="shared" si="7"/>
        <v>1.3149999999999999</v>
      </c>
      <c r="X16" s="103">
        <f t="shared" si="2"/>
        <v>-13.030000000000001</v>
      </c>
      <c r="Y16" s="103">
        <f t="shared" si="2"/>
        <v>24.43</v>
      </c>
      <c r="Z16" s="103">
        <f t="shared" si="3"/>
        <v>37.46</v>
      </c>
      <c r="AA16" s="103">
        <f t="shared" si="4"/>
        <v>37.46</v>
      </c>
      <c r="AB16" s="591">
        <v>38.11</v>
      </c>
      <c r="AC16" s="92">
        <f t="shared" si="5"/>
        <v>0.64999999999999858</v>
      </c>
      <c r="AF16" s="470">
        <v>2.9799999999999986</v>
      </c>
      <c r="AG16" s="149">
        <v>4.7649999999999997</v>
      </c>
      <c r="AH16" s="149">
        <v>5.9485000000000001</v>
      </c>
      <c r="AI16" s="149">
        <v>7.0531000000000006</v>
      </c>
      <c r="AJ16" s="149">
        <v>7.9643950000000006</v>
      </c>
      <c r="AK16" s="149">
        <v>8.7100000000000009</v>
      </c>
      <c r="AL16" s="149">
        <v>9.32</v>
      </c>
      <c r="AM16" s="149">
        <v>9.74</v>
      </c>
      <c r="AN16" s="149">
        <v>12.216000000000003</v>
      </c>
      <c r="AO16" s="149">
        <v>14.454000000000002</v>
      </c>
      <c r="AP16" s="149">
        <v>15.200000000000003</v>
      </c>
      <c r="AQ16" s="485">
        <v>13.780000000000001</v>
      </c>
      <c r="AR16" s="149">
        <v>14.4</v>
      </c>
      <c r="AS16" s="149">
        <v>14.69</v>
      </c>
      <c r="AT16" s="149">
        <v>14.98</v>
      </c>
      <c r="AU16" s="149">
        <v>15.58</v>
      </c>
      <c r="AV16" s="149">
        <v>15.27</v>
      </c>
      <c r="AW16" s="149">
        <v>15.91</v>
      </c>
      <c r="AX16" s="149">
        <v>16.28</v>
      </c>
      <c r="AY16" s="149">
        <v>16.93</v>
      </c>
      <c r="AZ16" s="149">
        <v>17.22</v>
      </c>
      <c r="BA16" s="149">
        <v>17.62</v>
      </c>
      <c r="BB16" s="149">
        <v>18.103000000000002</v>
      </c>
      <c r="BC16" s="149">
        <v>18.328400000000002</v>
      </c>
      <c r="BD16" s="149">
        <v>18.829999999999998</v>
      </c>
      <c r="BE16" s="149">
        <v>20.045000000000002</v>
      </c>
      <c r="BF16" s="149">
        <v>20.174000000000003</v>
      </c>
      <c r="BG16" s="149">
        <v>20.260000000000005</v>
      </c>
      <c r="BH16" s="149">
        <v>20.67</v>
      </c>
      <c r="BI16" s="149">
        <v>20.88</v>
      </c>
      <c r="BJ16" s="149">
        <v>21.36</v>
      </c>
      <c r="BK16" s="149">
        <v>20.375</v>
      </c>
      <c r="BL16" s="149">
        <v>20.54</v>
      </c>
      <c r="BM16" s="149">
        <v>20.869999999999997</v>
      </c>
      <c r="BN16" s="149">
        <v>21.615000000000002</v>
      </c>
      <c r="BO16" s="149">
        <v>22.35</v>
      </c>
      <c r="BP16" s="149">
        <v>22.134</v>
      </c>
      <c r="BQ16" s="149">
        <v>23.935000000000002</v>
      </c>
      <c r="BR16" s="149">
        <v>23.647000000000002</v>
      </c>
      <c r="BS16" s="149">
        <v>24</v>
      </c>
      <c r="BT16" s="149">
        <v>24.21</v>
      </c>
      <c r="BU16" s="149">
        <v>24.65</v>
      </c>
      <c r="BV16" s="149">
        <v>24.800000000000004</v>
      </c>
      <c r="BW16" s="149">
        <v>25</v>
      </c>
      <c r="BX16" s="149">
        <v>25.2</v>
      </c>
      <c r="BY16" s="149">
        <v>25.38</v>
      </c>
      <c r="BZ16" s="149">
        <v>25.74</v>
      </c>
      <c r="CA16" s="149">
        <v>26.090000000000003</v>
      </c>
      <c r="CB16" s="149">
        <v>26.69</v>
      </c>
      <c r="CC16" s="149">
        <v>26.43</v>
      </c>
      <c r="CD16" s="149">
        <v>26.03</v>
      </c>
      <c r="CE16" s="149">
        <v>26.34</v>
      </c>
      <c r="CF16" s="149">
        <v>26.63</v>
      </c>
      <c r="CG16" s="149">
        <v>26.47</v>
      </c>
      <c r="CH16" s="149">
        <v>26.87</v>
      </c>
      <c r="CI16" s="149">
        <v>26.447500000000002</v>
      </c>
      <c r="CJ16" s="149">
        <v>26.247300000000003</v>
      </c>
      <c r="CK16" s="149">
        <v>26.58869</v>
      </c>
      <c r="CL16" s="149">
        <v>26.734999999999999</v>
      </c>
      <c r="CM16" s="538">
        <v>26.965</v>
      </c>
      <c r="CN16" s="538">
        <v>26.527000000000001</v>
      </c>
      <c r="CO16" s="538">
        <v>26.94</v>
      </c>
      <c r="CP16" s="538">
        <v>27.1</v>
      </c>
      <c r="CQ16" s="538">
        <v>27.48</v>
      </c>
      <c r="CR16" s="538">
        <v>27.86</v>
      </c>
      <c r="CS16" s="538">
        <v>27.682104500000001</v>
      </c>
      <c r="CT16" s="546">
        <v>27.525556460000001</v>
      </c>
      <c r="CU16" s="538">
        <v>27.39</v>
      </c>
      <c r="CV16" s="149">
        <v>27.212104500000002</v>
      </c>
      <c r="CW16" s="149">
        <v>27.48</v>
      </c>
      <c r="CX16" s="149">
        <v>27.64</v>
      </c>
      <c r="CY16" s="149">
        <v>27.426525399999999</v>
      </c>
      <c r="CZ16" s="149">
        <v>28.488118635999999</v>
      </c>
      <c r="DA16" s="149">
        <v>29.220591522600003</v>
      </c>
      <c r="DB16" s="149">
        <v>29.536118304520006</v>
      </c>
      <c r="DC16" s="149">
        <v>28.345000000000002</v>
      </c>
      <c r="DD16" s="149">
        <v>28.69</v>
      </c>
      <c r="DE16" s="149">
        <v>27.290000000000003</v>
      </c>
      <c r="DF16" s="149">
        <v>27.41</v>
      </c>
      <c r="DG16" s="149">
        <v>27.71</v>
      </c>
      <c r="DH16" s="149">
        <v>27.502950000000002</v>
      </c>
      <c r="DI16" s="149">
        <v>27.420950000000001</v>
      </c>
      <c r="DJ16" s="149">
        <v>28.098380000000002</v>
      </c>
      <c r="DK16" s="149">
        <v>28.550000000000004</v>
      </c>
      <c r="DL16" s="149">
        <v>28.84</v>
      </c>
      <c r="DM16" s="149">
        <v>28.98</v>
      </c>
      <c r="DN16" s="149">
        <v>28.604850000000003</v>
      </c>
      <c r="DO16" s="149">
        <v>28.92</v>
      </c>
      <c r="DP16" s="149">
        <v>30.890000000000004</v>
      </c>
      <c r="DQ16" s="149">
        <v>31.51</v>
      </c>
      <c r="DR16" s="149">
        <v>31.98</v>
      </c>
      <c r="DS16" s="149">
        <v>31.89</v>
      </c>
      <c r="DT16" s="570">
        <v>32.19</v>
      </c>
      <c r="DU16" s="570">
        <v>32.56</v>
      </c>
      <c r="DV16" s="570">
        <v>32.450000000000003</v>
      </c>
      <c r="DW16" s="570">
        <v>30.95</v>
      </c>
      <c r="DX16" s="570">
        <v>31.26</v>
      </c>
      <c r="DY16" s="576">
        <v>31.51</v>
      </c>
      <c r="DZ16" s="570">
        <v>32.66225</v>
      </c>
      <c r="EA16" s="570">
        <v>33.086487500000004</v>
      </c>
      <c r="EB16" s="570">
        <v>33.605000000000004</v>
      </c>
      <c r="EC16" s="570">
        <v>33.840000000000003</v>
      </c>
      <c r="ED16" s="570">
        <v>34.11</v>
      </c>
      <c r="EE16" s="570">
        <v>34.450000000000003</v>
      </c>
      <c r="EF16" s="149">
        <v>34.154250000000005</v>
      </c>
      <c r="EG16" s="149">
        <v>34.08</v>
      </c>
      <c r="EH16" s="149">
        <v>34.32</v>
      </c>
      <c r="EI16" s="149">
        <v>34.47</v>
      </c>
      <c r="EJ16" s="149">
        <v>34.68</v>
      </c>
      <c r="EK16" s="588">
        <v>34.51</v>
      </c>
      <c r="EL16" s="149">
        <v>34.409999999999997</v>
      </c>
      <c r="EM16" s="149">
        <v>34.65</v>
      </c>
      <c r="EN16" s="149">
        <v>35</v>
      </c>
      <c r="EO16" s="149">
        <v>35.25</v>
      </c>
      <c r="EP16" s="594">
        <v>34.97</v>
      </c>
      <c r="EQ16" s="595">
        <v>34.76</v>
      </c>
      <c r="ER16" s="596">
        <v>34.9</v>
      </c>
      <c r="ES16" s="149">
        <v>35.342500000000001</v>
      </c>
      <c r="ET16" s="149">
        <v>35.1</v>
      </c>
      <c r="EU16" s="600">
        <v>35.24</v>
      </c>
      <c r="EV16" s="601">
        <v>35.03</v>
      </c>
      <c r="EW16" s="602">
        <v>35.31</v>
      </c>
      <c r="EX16" s="149">
        <v>34.950000000000003</v>
      </c>
      <c r="EY16" s="149">
        <v>34.71</v>
      </c>
      <c r="EZ16" s="149">
        <v>34.85</v>
      </c>
      <c r="FA16" s="149">
        <v>35.090000000000003</v>
      </c>
      <c r="FB16" s="282">
        <v>34.909999999999997</v>
      </c>
      <c r="FC16" s="283">
        <v>35.049999999999997</v>
      </c>
      <c r="FD16" s="149">
        <v>34.265000000000001</v>
      </c>
      <c r="FE16" s="286">
        <v>34.61</v>
      </c>
      <c r="FF16" s="617">
        <v>34.33</v>
      </c>
      <c r="FG16" s="288">
        <v>34.64</v>
      </c>
      <c r="FH16" s="619">
        <v>34.92</v>
      </c>
      <c r="FI16" s="290">
        <v>34.75</v>
      </c>
      <c r="FJ16" s="621">
        <v>34.869999999999997</v>
      </c>
      <c r="FK16" s="292"/>
      <c r="FL16" s="293"/>
      <c r="FM16" s="294"/>
      <c r="FN16" s="295"/>
      <c r="FO16" s="296"/>
      <c r="FP16" s="297"/>
      <c r="FQ16" s="298"/>
      <c r="FR16" s="299"/>
      <c r="FS16" s="300"/>
      <c r="FT16" s="301"/>
      <c r="FU16" s="302"/>
      <c r="FV16" s="305"/>
      <c r="FW16" s="305"/>
      <c r="FX16" s="306"/>
      <c r="FY16" s="307"/>
      <c r="FZ16" s="308"/>
      <c r="GA16" s="309"/>
      <c r="GB16" s="308"/>
      <c r="GC16" s="308"/>
      <c r="GD16" s="308"/>
      <c r="GE16" s="313"/>
      <c r="GF16" s="315"/>
      <c r="GG16" s="316"/>
      <c r="GH16" s="317"/>
      <c r="GI16" s="318"/>
      <c r="GJ16" s="308"/>
      <c r="GK16" s="308"/>
      <c r="GL16" s="308"/>
      <c r="GM16" s="323"/>
      <c r="GN16" s="325"/>
      <c r="GO16" s="327"/>
      <c r="GP16" s="329"/>
      <c r="GQ16" s="331"/>
      <c r="GR16" s="331"/>
      <c r="GS16" s="331"/>
      <c r="GT16" s="331"/>
      <c r="GU16" s="331"/>
      <c r="GV16" s="331"/>
      <c r="GW16" s="343"/>
      <c r="GX16" s="346"/>
      <c r="GY16" s="346"/>
      <c r="GZ16" s="346"/>
      <c r="HA16" s="349"/>
      <c r="HB16" s="346"/>
      <c r="HC16" s="346"/>
      <c r="HD16" s="346"/>
      <c r="HE16" s="346"/>
      <c r="HF16" s="346"/>
      <c r="HG16" s="355"/>
      <c r="HH16" s="359"/>
      <c r="HI16" s="361"/>
      <c r="HJ16" s="363"/>
      <c r="HK16" s="366"/>
      <c r="HL16" s="367"/>
      <c r="HM16" s="370"/>
      <c r="HN16" s="372"/>
      <c r="HO16" s="377"/>
      <c r="HP16" s="380"/>
      <c r="HQ16" s="382"/>
      <c r="HR16" s="384"/>
      <c r="HS16" s="386"/>
      <c r="HT16" s="389"/>
      <c r="HU16" s="392"/>
      <c r="HV16" s="394"/>
      <c r="HW16" s="396"/>
      <c r="HX16" s="400"/>
      <c r="HY16" s="400"/>
      <c r="HZ16" s="401"/>
      <c r="IA16" s="402"/>
      <c r="IB16" s="404"/>
      <c r="IC16" s="406"/>
      <c r="ID16" s="400"/>
      <c r="IE16" s="400"/>
      <c r="IF16" s="400"/>
      <c r="IG16" s="409"/>
      <c r="IH16" s="413"/>
      <c r="II16" s="415"/>
      <c r="IJ16" s="418"/>
      <c r="IK16" s="420"/>
      <c r="IL16" s="422"/>
      <c r="IM16" s="425"/>
      <c r="IN16" s="427"/>
      <c r="IO16" s="428"/>
      <c r="IP16" s="429"/>
      <c r="IQ16" s="431"/>
      <c r="IR16" s="433"/>
      <c r="IS16" s="434"/>
      <c r="IT16" s="435"/>
      <c r="IU16" s="436"/>
      <c r="IV16" s="437"/>
      <c r="IW16" s="438"/>
      <c r="IX16" s="439"/>
      <c r="IY16" s="441"/>
      <c r="IZ16" s="443"/>
      <c r="JA16" s="443"/>
      <c r="JB16" s="443"/>
      <c r="JC16" s="443"/>
      <c r="JD16" s="443"/>
      <c r="JE16" s="443"/>
      <c r="JF16" s="443"/>
      <c r="JG16" s="443"/>
      <c r="JH16" s="443"/>
      <c r="JI16" s="443"/>
      <c r="JJ16" s="443"/>
    </row>
    <row r="17" spans="1:270" s="92" customFormat="1" ht="14.1" customHeight="1">
      <c r="A17" s="111">
        <v>-3</v>
      </c>
      <c r="B17" s="110">
        <v>16.600000000000001</v>
      </c>
      <c r="C17" s="110">
        <f t="shared" si="8"/>
        <v>5.9999999999998721E-2</v>
      </c>
      <c r="D17" s="110">
        <v>16.66</v>
      </c>
      <c r="E17" s="110">
        <f t="shared" si="9"/>
        <v>1.499999999999968E-2</v>
      </c>
      <c r="F17" s="791"/>
      <c r="G17" s="792"/>
      <c r="H17" s="792"/>
      <c r="I17" s="793"/>
      <c r="N17" s="590">
        <f t="shared" si="10"/>
        <v>16.600000000000001</v>
      </c>
      <c r="O17" s="100">
        <v>7</v>
      </c>
      <c r="P17" s="103">
        <v>-0.62</v>
      </c>
      <c r="Q17" s="103">
        <v>2.2200000000000002</v>
      </c>
      <c r="R17" s="103">
        <f t="shared" si="0"/>
        <v>1.6</v>
      </c>
      <c r="S17" s="104">
        <v>2.59</v>
      </c>
      <c r="T17" s="104">
        <v>-0.82</v>
      </c>
      <c r="U17" s="105">
        <f t="shared" si="1"/>
        <v>1.77</v>
      </c>
      <c r="V17" s="103">
        <f t="shared" si="6"/>
        <v>-1.4200000000000002</v>
      </c>
      <c r="W17" s="103">
        <f t="shared" si="7"/>
        <v>1.7049999999999998</v>
      </c>
      <c r="X17" s="103">
        <f t="shared" si="2"/>
        <v>-14.450000000000001</v>
      </c>
      <c r="Y17" s="103">
        <f t="shared" si="2"/>
        <v>26.134999999999998</v>
      </c>
      <c r="Z17" s="103">
        <f t="shared" si="3"/>
        <v>40.585000000000001</v>
      </c>
      <c r="AA17" s="103">
        <f t="shared" si="4"/>
        <v>40.585000000000001</v>
      </c>
      <c r="AB17" s="591">
        <v>41.29</v>
      </c>
      <c r="AC17" s="92">
        <f t="shared" si="5"/>
        <v>0.70499999999999829</v>
      </c>
      <c r="AF17" s="470">
        <v>3.0324999999999989</v>
      </c>
      <c r="AG17" s="149">
        <v>5.1129999999999995</v>
      </c>
      <c r="AH17" s="149">
        <v>6.3660999999999994</v>
      </c>
      <c r="AI17" s="149">
        <v>7.53566</v>
      </c>
      <c r="AJ17" s="149">
        <v>8.500547000000001</v>
      </c>
      <c r="AK17" s="149">
        <v>9.2900000000000009</v>
      </c>
      <c r="AL17" s="149">
        <v>9.94</v>
      </c>
      <c r="AM17" s="149">
        <v>10.39</v>
      </c>
      <c r="AN17" s="149">
        <v>13.146000000000001</v>
      </c>
      <c r="AO17" s="149">
        <v>15.541499999999999</v>
      </c>
      <c r="AP17" s="149">
        <v>16.34</v>
      </c>
      <c r="AQ17" s="485">
        <v>14.89</v>
      </c>
      <c r="AR17" s="149">
        <v>15.56</v>
      </c>
      <c r="AS17" s="149">
        <v>15.87</v>
      </c>
      <c r="AT17" s="149">
        <v>16.190000000000001</v>
      </c>
      <c r="AU17" s="149">
        <v>16.84</v>
      </c>
      <c r="AV17" s="149">
        <v>16.5</v>
      </c>
      <c r="AW17" s="149">
        <v>17.190000000000001</v>
      </c>
      <c r="AX17" s="149">
        <v>17.59</v>
      </c>
      <c r="AY17" s="149">
        <v>18.29</v>
      </c>
      <c r="AZ17" s="149">
        <v>18.600000000000001</v>
      </c>
      <c r="BA17" s="149">
        <v>19.03</v>
      </c>
      <c r="BB17" s="149">
        <v>19.623999999999999</v>
      </c>
      <c r="BC17" s="149">
        <v>19.901199999999999</v>
      </c>
      <c r="BD17" s="149">
        <v>20.484999999999999</v>
      </c>
      <c r="BE17" s="149">
        <v>21.82</v>
      </c>
      <c r="BF17" s="149">
        <v>21.973000000000003</v>
      </c>
      <c r="BG17" s="149">
        <v>22.075000000000003</v>
      </c>
      <c r="BH17" s="149">
        <v>22.52</v>
      </c>
      <c r="BI17" s="149">
        <v>22.75</v>
      </c>
      <c r="BJ17" s="149">
        <v>23.27</v>
      </c>
      <c r="BK17" s="149">
        <v>22.25</v>
      </c>
      <c r="BL17" s="149">
        <v>22.427</v>
      </c>
      <c r="BM17" s="149">
        <v>22.780999999999999</v>
      </c>
      <c r="BN17" s="149">
        <v>23.634999999999998</v>
      </c>
      <c r="BO17" s="149">
        <v>24.44</v>
      </c>
      <c r="BP17" s="149">
        <v>24.206</v>
      </c>
      <c r="BQ17" s="149">
        <v>26.105</v>
      </c>
      <c r="BR17" s="149">
        <v>25.792999999999999</v>
      </c>
      <c r="BS17" s="149">
        <v>26.18</v>
      </c>
      <c r="BT17" s="149">
        <v>26.445</v>
      </c>
      <c r="BU17" s="149">
        <v>26.92</v>
      </c>
      <c r="BV17" s="149">
        <v>27.115000000000002</v>
      </c>
      <c r="BW17" s="149">
        <v>27.33</v>
      </c>
      <c r="BX17" s="149">
        <v>27.55</v>
      </c>
      <c r="BY17" s="149">
        <v>27.74</v>
      </c>
      <c r="BZ17" s="149">
        <v>28.13</v>
      </c>
      <c r="CA17" s="149">
        <v>28.505000000000003</v>
      </c>
      <c r="CB17" s="149">
        <v>29.16</v>
      </c>
      <c r="CC17" s="149">
        <v>28.88</v>
      </c>
      <c r="CD17" s="149">
        <v>28.49</v>
      </c>
      <c r="CE17" s="149">
        <v>28.83</v>
      </c>
      <c r="CF17" s="149">
        <v>29.15</v>
      </c>
      <c r="CG17" s="149">
        <v>28.98</v>
      </c>
      <c r="CH17" s="149">
        <v>29.41</v>
      </c>
      <c r="CI17" s="149">
        <v>28.93225</v>
      </c>
      <c r="CJ17" s="149">
        <v>28.705870000000001</v>
      </c>
      <c r="CK17" s="149">
        <v>29.069260999999997</v>
      </c>
      <c r="CL17" s="149">
        <v>29.224999999999998</v>
      </c>
      <c r="CM17" s="538">
        <v>29.474999999999998</v>
      </c>
      <c r="CN17" s="538">
        <v>29.04</v>
      </c>
      <c r="CO17" s="538">
        <v>29.2</v>
      </c>
      <c r="CP17" s="538">
        <v>29.38</v>
      </c>
      <c r="CQ17" s="538">
        <v>29.79</v>
      </c>
      <c r="CR17" s="538">
        <v>30.21</v>
      </c>
      <c r="CS17" s="538">
        <v>30.00637455</v>
      </c>
      <c r="CT17" s="546">
        <v>29.827184154000001</v>
      </c>
      <c r="CU17" s="538">
        <v>29.68</v>
      </c>
      <c r="CV17" s="149">
        <v>29.476374549999999</v>
      </c>
      <c r="CW17" s="149">
        <v>29.77</v>
      </c>
      <c r="CX17" s="149">
        <v>29.95</v>
      </c>
      <c r="CY17" s="149">
        <v>29.70564946</v>
      </c>
      <c r="CZ17" s="149">
        <v>31.101120816400002</v>
      </c>
      <c r="DA17" s="149">
        <v>31.925892285740005</v>
      </c>
      <c r="DB17" s="149">
        <v>32.281178457148002</v>
      </c>
      <c r="DC17" s="149">
        <v>31.05</v>
      </c>
      <c r="DD17" s="149">
        <v>31.43</v>
      </c>
      <c r="DE17" s="149">
        <v>29.985000000000003</v>
      </c>
      <c r="DF17" s="149">
        <v>30.12</v>
      </c>
      <c r="DG17" s="149">
        <v>30.45</v>
      </c>
      <c r="DH17" s="149">
        <v>30.225275</v>
      </c>
      <c r="DI17" s="149">
        <v>30.136275000000001</v>
      </c>
      <c r="DJ17" s="149">
        <v>30.828510000000001</v>
      </c>
      <c r="DK17" s="149">
        <v>31.290000000000003</v>
      </c>
      <c r="DL17" s="149">
        <v>31.6</v>
      </c>
      <c r="DM17" s="149">
        <v>31.76</v>
      </c>
      <c r="DN17" s="149">
        <v>31.352825000000003</v>
      </c>
      <c r="DO17" s="149">
        <v>31.7</v>
      </c>
      <c r="DP17" s="149">
        <v>33.840000000000003</v>
      </c>
      <c r="DQ17" s="149">
        <v>34.520000000000003</v>
      </c>
      <c r="DR17" s="149">
        <v>35.04</v>
      </c>
      <c r="DS17" s="149">
        <v>34.869999999999997</v>
      </c>
      <c r="DT17" s="570">
        <v>35.26</v>
      </c>
      <c r="DU17" s="570">
        <v>35.729999999999997</v>
      </c>
      <c r="DV17" s="570">
        <v>35.47</v>
      </c>
      <c r="DW17" s="570">
        <v>33.894999999999996</v>
      </c>
      <c r="DX17" s="570">
        <v>34.229999999999997</v>
      </c>
      <c r="DY17" s="576">
        <v>34.5</v>
      </c>
      <c r="DZ17" s="570">
        <v>35.698999999999998</v>
      </c>
      <c r="EA17" s="570">
        <v>36.140450000000001</v>
      </c>
      <c r="EB17" s="570">
        <v>36.68</v>
      </c>
      <c r="EC17" s="570">
        <v>36.94</v>
      </c>
      <c r="ED17" s="570">
        <v>37.24</v>
      </c>
      <c r="EE17" s="570">
        <v>37.61</v>
      </c>
      <c r="EF17" s="149">
        <v>37.284500000000001</v>
      </c>
      <c r="EG17" s="149">
        <v>37.21</v>
      </c>
      <c r="EH17" s="149">
        <v>37.47</v>
      </c>
      <c r="EI17" s="149">
        <v>37.630000000000003</v>
      </c>
      <c r="EJ17" s="149">
        <v>37.86</v>
      </c>
      <c r="EK17" s="588">
        <v>37.67</v>
      </c>
      <c r="EL17" s="149">
        <v>37.56</v>
      </c>
      <c r="EM17" s="149">
        <v>37.82</v>
      </c>
      <c r="EN17" s="149">
        <v>38.200000000000003</v>
      </c>
      <c r="EO17" s="149">
        <v>38.47</v>
      </c>
      <c r="EP17" s="594">
        <v>38.159999999999997</v>
      </c>
      <c r="EQ17" s="595">
        <v>37.93</v>
      </c>
      <c r="ER17" s="596">
        <v>38.08</v>
      </c>
      <c r="ES17" s="149">
        <v>38.567499999999995</v>
      </c>
      <c r="ET17" s="149">
        <v>38.299999999999997</v>
      </c>
      <c r="EU17" s="600">
        <v>38.450000000000003</v>
      </c>
      <c r="EV17" s="601">
        <v>38.22</v>
      </c>
      <c r="EW17" s="602">
        <v>38.53</v>
      </c>
      <c r="EX17" s="149">
        <v>38.15</v>
      </c>
      <c r="EY17" s="149">
        <v>37.880000000000003</v>
      </c>
      <c r="EZ17" s="149">
        <v>38.03</v>
      </c>
      <c r="FA17" s="149">
        <v>38.299999999999997</v>
      </c>
      <c r="FB17" s="282">
        <v>38.11</v>
      </c>
      <c r="FC17" s="283">
        <v>38.26</v>
      </c>
      <c r="FD17" s="149">
        <v>37.46</v>
      </c>
      <c r="FE17" s="286">
        <v>37.83</v>
      </c>
      <c r="FF17" s="617">
        <v>37.53</v>
      </c>
      <c r="FG17" s="288">
        <v>37.869999999999997</v>
      </c>
      <c r="FH17" s="619">
        <v>38.17</v>
      </c>
      <c r="FI17" s="290">
        <v>37.979999999999997</v>
      </c>
      <c r="FJ17" s="621">
        <v>38.11</v>
      </c>
      <c r="FK17" s="292"/>
      <c r="FL17" s="293"/>
      <c r="FM17" s="294"/>
      <c r="FN17" s="295"/>
      <c r="FO17" s="296"/>
      <c r="FP17" s="297"/>
      <c r="FQ17" s="298"/>
      <c r="FR17" s="299"/>
      <c r="FS17" s="300"/>
      <c r="FT17" s="301"/>
      <c r="FU17" s="302"/>
      <c r="FV17" s="305"/>
      <c r="FW17" s="305"/>
      <c r="FX17" s="306"/>
      <c r="FY17" s="307"/>
      <c r="FZ17" s="308"/>
      <c r="GA17" s="309"/>
      <c r="GB17" s="308"/>
      <c r="GC17" s="308"/>
      <c r="GD17" s="308"/>
      <c r="GE17" s="313"/>
      <c r="GF17" s="315"/>
      <c r="GG17" s="316"/>
      <c r="GH17" s="317"/>
      <c r="GI17" s="318"/>
      <c r="GJ17" s="308"/>
      <c r="GK17" s="308"/>
      <c r="GL17" s="308"/>
      <c r="GM17" s="323"/>
      <c r="GN17" s="325"/>
      <c r="GO17" s="327"/>
      <c r="GP17" s="329"/>
      <c r="GQ17" s="331"/>
      <c r="GR17" s="331"/>
      <c r="GS17" s="331"/>
      <c r="GT17" s="331"/>
      <c r="GU17" s="331"/>
      <c r="GV17" s="331"/>
      <c r="GW17" s="343"/>
      <c r="GX17" s="346"/>
      <c r="GY17" s="346"/>
      <c r="GZ17" s="346"/>
      <c r="HA17" s="349"/>
      <c r="HB17" s="346"/>
      <c r="HC17" s="346"/>
      <c r="HD17" s="346"/>
      <c r="HE17" s="346"/>
      <c r="HF17" s="346"/>
      <c r="HG17" s="355"/>
      <c r="HH17" s="359"/>
      <c r="HI17" s="361"/>
      <c r="HJ17" s="363"/>
      <c r="HK17" s="366"/>
      <c r="HL17" s="367"/>
      <c r="HM17" s="370"/>
      <c r="HN17" s="372"/>
      <c r="HO17" s="377"/>
      <c r="HP17" s="380"/>
      <c r="HQ17" s="382"/>
      <c r="HR17" s="384"/>
      <c r="HS17" s="386"/>
      <c r="HT17" s="389"/>
      <c r="HU17" s="392"/>
      <c r="HV17" s="394"/>
      <c r="HW17" s="396"/>
      <c r="HX17" s="400"/>
      <c r="HY17" s="400"/>
      <c r="HZ17" s="401"/>
      <c r="IA17" s="402"/>
      <c r="IB17" s="404"/>
      <c r="IC17" s="406"/>
      <c r="ID17" s="400"/>
      <c r="IE17" s="400"/>
      <c r="IF17" s="400"/>
      <c r="IG17" s="409"/>
      <c r="IH17" s="413"/>
      <c r="II17" s="415"/>
      <c r="IJ17" s="418"/>
      <c r="IK17" s="420"/>
      <c r="IL17" s="422"/>
      <c r="IM17" s="425"/>
      <c r="IN17" s="427"/>
      <c r="IO17" s="428"/>
      <c r="IP17" s="429"/>
      <c r="IQ17" s="431"/>
      <c r="IR17" s="433"/>
      <c r="IS17" s="434"/>
      <c r="IT17" s="435"/>
      <c r="IU17" s="436"/>
      <c r="IV17" s="437"/>
      <c r="IW17" s="438"/>
      <c r="IX17" s="439"/>
      <c r="IY17" s="441"/>
      <c r="IZ17" s="443"/>
      <c r="JA17" s="443"/>
      <c r="JB17" s="443"/>
      <c r="JC17" s="443"/>
      <c r="JD17" s="443"/>
      <c r="JE17" s="443"/>
      <c r="JF17" s="443"/>
      <c r="JG17" s="443"/>
      <c r="JH17" s="443"/>
      <c r="JI17" s="443"/>
      <c r="JJ17" s="443"/>
    </row>
    <row r="18" spans="1:270" s="92" customFormat="1" ht="14.1" customHeight="1">
      <c r="A18" s="111">
        <v>-3.5</v>
      </c>
      <c r="B18" s="110">
        <v>19.61</v>
      </c>
      <c r="C18" s="110">
        <f t="shared" si="8"/>
        <v>7.0000000000000284E-2</v>
      </c>
      <c r="D18" s="110">
        <v>19.68</v>
      </c>
      <c r="E18" s="110">
        <f t="shared" si="9"/>
        <v>1.7500000000000071E-2</v>
      </c>
      <c r="F18" s="791"/>
      <c r="G18" s="792"/>
      <c r="H18" s="792"/>
      <c r="I18" s="793"/>
      <c r="N18" s="590">
        <f t="shared" si="10"/>
        <v>19.61</v>
      </c>
      <c r="O18" s="100">
        <v>7.5</v>
      </c>
      <c r="P18" s="103">
        <v>-1.1100000000000001</v>
      </c>
      <c r="Q18" s="103">
        <v>2.2599999999999998</v>
      </c>
      <c r="R18" s="103">
        <f t="shared" si="0"/>
        <v>1.1499999999999997</v>
      </c>
      <c r="S18" s="104">
        <v>2.25</v>
      </c>
      <c r="T18" s="104">
        <v>-1.04</v>
      </c>
      <c r="U18" s="105">
        <f t="shared" si="1"/>
        <v>1.21</v>
      </c>
      <c r="V18" s="103">
        <f t="shared" si="6"/>
        <v>-1.6850000000000001</v>
      </c>
      <c r="W18" s="103">
        <f t="shared" si="7"/>
        <v>1.645</v>
      </c>
      <c r="X18" s="103">
        <f t="shared" si="2"/>
        <v>-16.135000000000002</v>
      </c>
      <c r="Y18" s="103">
        <f t="shared" si="2"/>
        <v>27.779999999999998</v>
      </c>
      <c r="Z18" s="103">
        <f t="shared" si="3"/>
        <v>43.914999999999999</v>
      </c>
      <c r="AA18" s="103">
        <f t="shared" si="4"/>
        <v>43.914999999999999</v>
      </c>
      <c r="AB18" s="591">
        <v>44.7</v>
      </c>
      <c r="AC18" s="92">
        <f t="shared" si="5"/>
        <v>0.78500000000000369</v>
      </c>
      <c r="AF18" s="470">
        <v>3.1849999999999987</v>
      </c>
      <c r="AG18" s="149">
        <v>5.4409999999999989</v>
      </c>
      <c r="AH18" s="149">
        <v>6.7486999999999995</v>
      </c>
      <c r="AI18" s="149">
        <v>7.96922</v>
      </c>
      <c r="AJ18" s="149">
        <v>8.9761489999999995</v>
      </c>
      <c r="AK18" s="149">
        <v>9.8000000000000007</v>
      </c>
      <c r="AL18" s="149">
        <v>10.49</v>
      </c>
      <c r="AM18" s="149">
        <v>10.96</v>
      </c>
      <c r="AN18" s="149">
        <v>13.968</v>
      </c>
      <c r="AO18" s="149">
        <v>16.542000000000002</v>
      </c>
      <c r="AP18" s="149">
        <v>17.400000000000002</v>
      </c>
      <c r="AQ18" s="485">
        <v>15.84</v>
      </c>
      <c r="AR18" s="149">
        <v>16.55</v>
      </c>
      <c r="AS18" s="149">
        <v>16.88</v>
      </c>
      <c r="AT18" s="149">
        <v>17.22</v>
      </c>
      <c r="AU18" s="149">
        <v>17.91</v>
      </c>
      <c r="AV18" s="149">
        <v>17.55</v>
      </c>
      <c r="AW18" s="149">
        <v>18.29</v>
      </c>
      <c r="AX18" s="149">
        <v>18.71</v>
      </c>
      <c r="AY18" s="149">
        <v>19.46</v>
      </c>
      <c r="AZ18" s="149">
        <v>19.79</v>
      </c>
      <c r="BA18" s="149">
        <v>20.25</v>
      </c>
      <c r="BB18" s="149">
        <v>21.012</v>
      </c>
      <c r="BC18" s="149">
        <v>21.367599999999999</v>
      </c>
      <c r="BD18" s="149">
        <v>22.004999999999999</v>
      </c>
      <c r="BE18" s="149">
        <v>23.5</v>
      </c>
      <c r="BF18" s="149">
        <v>23.653000000000002</v>
      </c>
      <c r="BG18" s="149">
        <v>23.755000000000003</v>
      </c>
      <c r="BH18" s="149">
        <v>24.23</v>
      </c>
      <c r="BI18" s="149">
        <v>24.47</v>
      </c>
      <c r="BJ18" s="149">
        <v>25.03</v>
      </c>
      <c r="BK18" s="149">
        <v>24.105</v>
      </c>
      <c r="BL18" s="149">
        <v>24.297000000000001</v>
      </c>
      <c r="BM18" s="149">
        <v>24.681000000000001</v>
      </c>
      <c r="BN18" s="149">
        <v>25.655000000000001</v>
      </c>
      <c r="BO18" s="149">
        <v>26.53</v>
      </c>
      <c r="BP18" s="149">
        <v>26.278000000000002</v>
      </c>
      <c r="BQ18" s="149">
        <v>28.234999999999999</v>
      </c>
      <c r="BR18" s="149">
        <v>27.899000000000001</v>
      </c>
      <c r="BS18" s="149">
        <v>28.32</v>
      </c>
      <c r="BT18" s="149">
        <v>28.64</v>
      </c>
      <c r="BU18" s="149">
        <v>29.16</v>
      </c>
      <c r="BV18" s="149">
        <v>29.255000000000003</v>
      </c>
      <c r="BW18" s="149">
        <v>29.49</v>
      </c>
      <c r="BX18" s="149">
        <v>29.73</v>
      </c>
      <c r="BY18" s="149">
        <v>29.94</v>
      </c>
      <c r="BZ18" s="149">
        <v>30.36</v>
      </c>
      <c r="CA18" s="149">
        <v>30.840000000000003</v>
      </c>
      <c r="CB18" s="149">
        <v>31.55</v>
      </c>
      <c r="CC18" s="149">
        <v>31.24</v>
      </c>
      <c r="CD18" s="149">
        <v>30.835000000000001</v>
      </c>
      <c r="CE18" s="149">
        <v>31.21</v>
      </c>
      <c r="CF18" s="149">
        <v>31.55</v>
      </c>
      <c r="CG18" s="149">
        <v>31.36</v>
      </c>
      <c r="CH18" s="149">
        <v>31.83</v>
      </c>
      <c r="CI18" s="149">
        <v>31.290499999999998</v>
      </c>
      <c r="CJ18" s="149">
        <v>31.034859999999998</v>
      </c>
      <c r="CK18" s="149">
        <v>31.479457999999994</v>
      </c>
      <c r="CL18" s="149">
        <v>31.669999999999995</v>
      </c>
      <c r="CM18" s="538">
        <v>31.939999999999994</v>
      </c>
      <c r="CN18" s="538">
        <v>31.494499999999999</v>
      </c>
      <c r="CO18" s="538">
        <v>31.78</v>
      </c>
      <c r="CP18" s="538">
        <v>31.97</v>
      </c>
      <c r="CQ18" s="538">
        <v>32.42</v>
      </c>
      <c r="CR18" s="538">
        <v>32.869999999999997</v>
      </c>
      <c r="CS18" s="538">
        <v>32.636903449999998</v>
      </c>
      <c r="CT18" s="546">
        <v>32.431778485999999</v>
      </c>
      <c r="CU18" s="538">
        <v>32.270000000000003</v>
      </c>
      <c r="CV18" s="149">
        <v>32.036903450000004</v>
      </c>
      <c r="CW18" s="149">
        <v>32.36</v>
      </c>
      <c r="CX18" s="149">
        <v>32.549999999999997</v>
      </c>
      <c r="CY18" s="149">
        <v>32.270284139999994</v>
      </c>
      <c r="CZ18" s="149">
        <v>33.758396607599998</v>
      </c>
      <c r="DA18" s="149">
        <v>34.526438812660004</v>
      </c>
      <c r="DB18" s="149">
        <v>34.857287762532003</v>
      </c>
      <c r="DC18" s="149">
        <v>33.61</v>
      </c>
      <c r="DD18" s="149">
        <v>34.020000000000003</v>
      </c>
      <c r="DE18" s="149">
        <v>32.455000000000005</v>
      </c>
      <c r="DF18" s="149">
        <v>32.6</v>
      </c>
      <c r="DG18" s="149">
        <v>32.96</v>
      </c>
      <c r="DH18" s="149">
        <v>32.717599999999997</v>
      </c>
      <c r="DI18" s="149">
        <v>32.621600000000001</v>
      </c>
      <c r="DJ18" s="149">
        <v>33.32864</v>
      </c>
      <c r="DK18" s="149">
        <v>33.800000000000004</v>
      </c>
      <c r="DL18" s="149">
        <v>34.14</v>
      </c>
      <c r="DM18" s="149">
        <v>34.31</v>
      </c>
      <c r="DN18" s="149">
        <v>33.870800000000003</v>
      </c>
      <c r="DO18" s="149">
        <v>34.24</v>
      </c>
      <c r="DP18" s="149">
        <v>36.715000000000003</v>
      </c>
      <c r="DQ18" s="149">
        <v>37.450000000000003</v>
      </c>
      <c r="DR18" s="149">
        <v>38.01</v>
      </c>
      <c r="DS18" s="149">
        <v>37.81</v>
      </c>
      <c r="DT18" s="570">
        <v>38.229999999999997</v>
      </c>
      <c r="DU18" s="570">
        <v>38.74</v>
      </c>
      <c r="DV18" s="570">
        <v>38.43</v>
      </c>
      <c r="DW18" s="570">
        <v>36.58</v>
      </c>
      <c r="DX18" s="570">
        <v>36.950000000000003</v>
      </c>
      <c r="DY18" s="576">
        <v>37.25</v>
      </c>
      <c r="DZ18" s="570">
        <v>38.594749999999998</v>
      </c>
      <c r="EA18" s="570">
        <v>39.089862499999995</v>
      </c>
      <c r="EB18" s="570">
        <v>39.695</v>
      </c>
      <c r="EC18" s="570">
        <v>39.97</v>
      </c>
      <c r="ED18" s="570">
        <v>40.29</v>
      </c>
      <c r="EE18" s="570">
        <v>40.69</v>
      </c>
      <c r="EF18" s="149">
        <v>40.341749999999998</v>
      </c>
      <c r="EG18" s="149">
        <v>40.314999999999998</v>
      </c>
      <c r="EH18" s="149">
        <v>40.6</v>
      </c>
      <c r="EI18" s="149">
        <v>40.78</v>
      </c>
      <c r="EJ18" s="149">
        <v>41.02</v>
      </c>
      <c r="EK18" s="588">
        <v>40.81</v>
      </c>
      <c r="EL18" s="149">
        <v>40.69</v>
      </c>
      <c r="EM18" s="149">
        <v>40.97</v>
      </c>
      <c r="EN18" s="149">
        <v>41.38</v>
      </c>
      <c r="EO18" s="149">
        <v>41.67</v>
      </c>
      <c r="EP18" s="594">
        <v>41.34</v>
      </c>
      <c r="EQ18" s="595">
        <v>41.09</v>
      </c>
      <c r="ER18" s="596">
        <v>41.25</v>
      </c>
      <c r="ES18" s="149">
        <v>41.775000000000006</v>
      </c>
      <c r="ET18" s="149">
        <v>41.48</v>
      </c>
      <c r="EU18" s="600">
        <v>41.65</v>
      </c>
      <c r="EV18" s="601">
        <v>41.4</v>
      </c>
      <c r="EW18" s="602">
        <v>41.73</v>
      </c>
      <c r="EX18" s="149">
        <v>41.32</v>
      </c>
      <c r="EY18" s="149">
        <v>41.03</v>
      </c>
      <c r="EZ18" s="149">
        <v>41.19</v>
      </c>
      <c r="FA18" s="149">
        <v>41.48</v>
      </c>
      <c r="FB18" s="282">
        <v>41.27</v>
      </c>
      <c r="FC18" s="283">
        <v>41.44</v>
      </c>
      <c r="FD18" s="149">
        <v>40.585000000000001</v>
      </c>
      <c r="FE18" s="286">
        <v>40.99</v>
      </c>
      <c r="FF18" s="617">
        <v>40.659999999999997</v>
      </c>
      <c r="FG18" s="288">
        <v>41.03</v>
      </c>
      <c r="FH18" s="619">
        <v>41.36</v>
      </c>
      <c r="FI18" s="290">
        <v>41.15</v>
      </c>
      <c r="FJ18" s="621">
        <v>41.29</v>
      </c>
      <c r="FK18" s="292"/>
      <c r="FL18" s="293"/>
      <c r="FM18" s="294"/>
      <c r="FN18" s="295"/>
      <c r="FO18" s="296"/>
      <c r="FP18" s="297"/>
      <c r="FQ18" s="298"/>
      <c r="FR18" s="299"/>
      <c r="FS18" s="300"/>
      <c r="FT18" s="301"/>
      <c r="FU18" s="302"/>
      <c r="FV18" s="305"/>
      <c r="FW18" s="305"/>
      <c r="FX18" s="306"/>
      <c r="FY18" s="307"/>
      <c r="FZ18" s="308"/>
      <c r="GA18" s="309"/>
      <c r="GB18" s="308"/>
      <c r="GC18" s="308"/>
      <c r="GD18" s="308"/>
      <c r="GE18" s="313"/>
      <c r="GF18" s="315"/>
      <c r="GG18" s="316"/>
      <c r="GH18" s="317"/>
      <c r="GI18" s="318"/>
      <c r="GJ18" s="308"/>
      <c r="GK18" s="308"/>
      <c r="GL18" s="308"/>
      <c r="GM18" s="323"/>
      <c r="GN18" s="325"/>
      <c r="GO18" s="327"/>
      <c r="GP18" s="329"/>
      <c r="GQ18" s="331"/>
      <c r="GR18" s="331"/>
      <c r="GS18" s="331"/>
      <c r="GT18" s="331"/>
      <c r="GU18" s="331"/>
      <c r="GV18" s="331"/>
      <c r="GW18" s="343"/>
      <c r="GX18" s="346"/>
      <c r="GY18" s="346"/>
      <c r="GZ18" s="346"/>
      <c r="HA18" s="349"/>
      <c r="HB18" s="346"/>
      <c r="HC18" s="346"/>
      <c r="HD18" s="346"/>
      <c r="HE18" s="346"/>
      <c r="HF18" s="346"/>
      <c r="HG18" s="355"/>
      <c r="HH18" s="359"/>
      <c r="HI18" s="361"/>
      <c r="HJ18" s="363"/>
      <c r="HK18" s="366"/>
      <c r="HL18" s="367"/>
      <c r="HM18" s="370"/>
      <c r="HN18" s="372"/>
      <c r="HO18" s="377"/>
      <c r="HP18" s="380"/>
      <c r="HQ18" s="382"/>
      <c r="HR18" s="384"/>
      <c r="HS18" s="386"/>
      <c r="HT18" s="389"/>
      <c r="HU18" s="392"/>
      <c r="HV18" s="394"/>
      <c r="HW18" s="396"/>
      <c r="HX18" s="400"/>
      <c r="HY18" s="400"/>
      <c r="HZ18" s="401"/>
      <c r="IA18" s="402"/>
      <c r="IB18" s="404"/>
      <c r="IC18" s="406"/>
      <c r="ID18" s="400"/>
      <c r="IE18" s="400"/>
      <c r="IF18" s="400"/>
      <c r="IG18" s="409"/>
      <c r="IH18" s="413"/>
      <c r="II18" s="415"/>
      <c r="IJ18" s="418"/>
      <c r="IK18" s="420"/>
      <c r="IL18" s="422"/>
      <c r="IM18" s="425"/>
      <c r="IN18" s="427"/>
      <c r="IO18" s="428"/>
      <c r="IP18" s="429"/>
      <c r="IQ18" s="431"/>
      <c r="IR18" s="433"/>
      <c r="IS18" s="434"/>
      <c r="IT18" s="435"/>
      <c r="IU18" s="436"/>
      <c r="IV18" s="437"/>
      <c r="IW18" s="438"/>
      <c r="IX18" s="439"/>
      <c r="IY18" s="441"/>
      <c r="IZ18" s="443"/>
      <c r="JA18" s="443"/>
      <c r="JB18" s="443"/>
      <c r="JC18" s="443"/>
      <c r="JD18" s="443"/>
      <c r="JE18" s="443"/>
      <c r="JF18" s="443"/>
      <c r="JG18" s="443"/>
      <c r="JH18" s="443"/>
      <c r="JI18" s="443"/>
      <c r="JJ18" s="443"/>
    </row>
    <row r="19" spans="1:270" s="92" customFormat="1" ht="14.1" customHeight="1">
      <c r="A19" s="111">
        <v>-4</v>
      </c>
      <c r="B19" s="110">
        <v>22.54</v>
      </c>
      <c r="C19" s="110">
        <f t="shared" si="8"/>
        <v>8.0000000000001847E-2</v>
      </c>
      <c r="D19" s="110">
        <v>22.62</v>
      </c>
      <c r="E19" s="110">
        <f t="shared" si="9"/>
        <v>2.0000000000000462E-2</v>
      </c>
      <c r="F19" s="791"/>
      <c r="G19" s="792"/>
      <c r="H19" s="792"/>
      <c r="I19" s="793"/>
      <c r="N19" s="590">
        <f t="shared" si="10"/>
        <v>22.54</v>
      </c>
      <c r="O19" s="100">
        <v>8</v>
      </c>
      <c r="P19" s="103">
        <v>-0.22</v>
      </c>
      <c r="Q19" s="103">
        <v>1.56</v>
      </c>
      <c r="R19" s="103">
        <f t="shared" si="0"/>
        <v>1.34</v>
      </c>
      <c r="S19" s="104">
        <v>3.05</v>
      </c>
      <c r="T19" s="104">
        <v>-1.76</v>
      </c>
      <c r="U19" s="105">
        <f t="shared" si="1"/>
        <v>1.2899999999999998</v>
      </c>
      <c r="V19" s="103">
        <f t="shared" si="6"/>
        <v>-0.89</v>
      </c>
      <c r="W19" s="103">
        <f t="shared" si="7"/>
        <v>2.4049999999999998</v>
      </c>
      <c r="X19" s="103">
        <f t="shared" si="2"/>
        <v>-17.025000000000002</v>
      </c>
      <c r="Y19" s="103">
        <f t="shared" si="2"/>
        <v>30.184999999999999</v>
      </c>
      <c r="Z19" s="103">
        <f t="shared" si="3"/>
        <v>47.21</v>
      </c>
      <c r="AA19" s="103">
        <f t="shared" si="4"/>
        <v>47.21</v>
      </c>
      <c r="AB19" s="591">
        <v>48.04</v>
      </c>
      <c r="AC19" s="92">
        <f t="shared" si="5"/>
        <v>0.82999999999999829</v>
      </c>
      <c r="AF19" s="470">
        <v>3.339999999999999</v>
      </c>
      <c r="AG19" s="149">
        <v>5.754999999999999</v>
      </c>
      <c r="AH19" s="149">
        <v>7.0884999999999998</v>
      </c>
      <c r="AI19" s="149">
        <v>8.3331</v>
      </c>
      <c r="AJ19" s="149">
        <v>9.3598950000000016</v>
      </c>
      <c r="AK19" s="149">
        <v>10.200000000000001</v>
      </c>
      <c r="AL19" s="149">
        <v>10.91</v>
      </c>
      <c r="AM19" s="149">
        <v>11.4</v>
      </c>
      <c r="AN19" s="149">
        <v>14.708000000000002</v>
      </c>
      <c r="AO19" s="149">
        <v>17.518250000000002</v>
      </c>
      <c r="AP19" s="149">
        <v>18.455000000000002</v>
      </c>
      <c r="AQ19" s="485">
        <v>16.875</v>
      </c>
      <c r="AR19" s="149">
        <v>17.63</v>
      </c>
      <c r="AS19" s="149">
        <v>17.98</v>
      </c>
      <c r="AT19" s="149">
        <v>18.34</v>
      </c>
      <c r="AU19" s="149">
        <v>19.07</v>
      </c>
      <c r="AV19" s="149">
        <v>18.690000000000001</v>
      </c>
      <c r="AW19" s="149">
        <v>19.47</v>
      </c>
      <c r="AX19" s="149">
        <v>19.920000000000002</v>
      </c>
      <c r="AY19" s="149">
        <v>20.72</v>
      </c>
      <c r="AZ19" s="149">
        <v>21.07</v>
      </c>
      <c r="BA19" s="149">
        <v>21.55</v>
      </c>
      <c r="BB19" s="149">
        <v>22.429000000000002</v>
      </c>
      <c r="BC19" s="149">
        <v>22.839200000000002</v>
      </c>
      <c r="BD19" s="149">
        <v>23.545000000000002</v>
      </c>
      <c r="BE19" s="149">
        <v>25.19</v>
      </c>
      <c r="BF19" s="149">
        <v>25.361000000000004</v>
      </c>
      <c r="BG19" s="149">
        <v>25.475000000000005</v>
      </c>
      <c r="BH19" s="149">
        <v>25.98</v>
      </c>
      <c r="BI19" s="149">
        <v>26.24</v>
      </c>
      <c r="BJ19" s="149">
        <v>26.84</v>
      </c>
      <c r="BK19" s="149">
        <v>26.015000000000001</v>
      </c>
      <c r="BL19" s="149">
        <v>26.219000000000001</v>
      </c>
      <c r="BM19" s="149">
        <v>26.627000000000002</v>
      </c>
      <c r="BN19" s="149">
        <v>27.754999999999999</v>
      </c>
      <c r="BO19" s="149">
        <v>28.7</v>
      </c>
      <c r="BP19" s="149">
        <v>28.43</v>
      </c>
      <c r="BQ19" s="149">
        <v>30.515000000000001</v>
      </c>
      <c r="BR19" s="149">
        <v>30.155000000000001</v>
      </c>
      <c r="BS19" s="149">
        <v>30.61</v>
      </c>
      <c r="BT19" s="149">
        <v>30.985000000000003</v>
      </c>
      <c r="BU19" s="149">
        <v>31.54</v>
      </c>
      <c r="BV19" s="149">
        <v>31.765000000000004</v>
      </c>
      <c r="BW19" s="149">
        <v>32.020000000000003</v>
      </c>
      <c r="BX19" s="149">
        <v>32.28</v>
      </c>
      <c r="BY19" s="149">
        <v>32.51</v>
      </c>
      <c r="BZ19" s="149">
        <v>32.97</v>
      </c>
      <c r="CA19" s="149">
        <v>33.325000000000003</v>
      </c>
      <c r="CB19" s="149">
        <v>34.090000000000003</v>
      </c>
      <c r="CC19" s="149">
        <v>33.76</v>
      </c>
      <c r="CD19" s="149">
        <v>33.370000000000005</v>
      </c>
      <c r="CE19" s="149">
        <v>33.770000000000003</v>
      </c>
      <c r="CF19" s="149">
        <v>34.14</v>
      </c>
      <c r="CG19" s="149">
        <v>33.94</v>
      </c>
      <c r="CH19" s="149">
        <v>34.450000000000003</v>
      </c>
      <c r="CI19" s="149">
        <v>33.89425</v>
      </c>
      <c r="CJ19" s="149">
        <v>33.63091</v>
      </c>
      <c r="CK19" s="149">
        <v>34.088772999999996</v>
      </c>
      <c r="CL19" s="149">
        <v>34.284999999999997</v>
      </c>
      <c r="CM19" s="538">
        <v>34.574999999999996</v>
      </c>
      <c r="CN19" s="538">
        <v>34.177499999999995</v>
      </c>
      <c r="CO19" s="538">
        <v>34.335000000000001</v>
      </c>
      <c r="CP19" s="538">
        <v>34.54</v>
      </c>
      <c r="CQ19" s="538">
        <v>35.020000000000003</v>
      </c>
      <c r="CR19" s="538">
        <v>35.51</v>
      </c>
      <c r="CS19" s="538">
        <v>35.246592499999998</v>
      </c>
      <c r="CT19" s="546">
        <v>35.014793900000001</v>
      </c>
      <c r="CU19" s="538">
        <v>34.840000000000003</v>
      </c>
      <c r="CV19" s="149">
        <v>34.576592500000004</v>
      </c>
      <c r="CW19" s="149">
        <v>34.92</v>
      </c>
      <c r="CX19" s="149">
        <v>35.130000000000003</v>
      </c>
      <c r="CY19" s="149">
        <v>34.813911000000004</v>
      </c>
      <c r="CZ19" s="149">
        <v>36.50422974</v>
      </c>
      <c r="DA19" s="149">
        <v>37.388730409000004</v>
      </c>
      <c r="DB19" s="149">
        <v>37.769746081800001</v>
      </c>
      <c r="DC19" s="149">
        <v>36.47</v>
      </c>
      <c r="DD19" s="149">
        <v>36.92</v>
      </c>
      <c r="DE19" s="149">
        <v>35.305000000000007</v>
      </c>
      <c r="DF19" s="149">
        <v>35.46</v>
      </c>
      <c r="DG19" s="149">
        <v>35.85</v>
      </c>
      <c r="DH19" s="149">
        <v>35.589925000000001</v>
      </c>
      <c r="DI19" s="149">
        <v>35.486924999999999</v>
      </c>
      <c r="DJ19" s="149">
        <v>36.199770000000001</v>
      </c>
      <c r="DK19" s="149">
        <v>36.675000000000004</v>
      </c>
      <c r="DL19" s="149">
        <v>37.04</v>
      </c>
      <c r="DM19" s="149">
        <v>37.229999999999997</v>
      </c>
      <c r="DN19" s="149">
        <v>36.758775</v>
      </c>
      <c r="DO19" s="149">
        <v>37.159999999999997</v>
      </c>
      <c r="DP19" s="149">
        <v>39.805000000000007</v>
      </c>
      <c r="DQ19" s="149">
        <v>40.6</v>
      </c>
      <c r="DR19" s="149">
        <v>41.21</v>
      </c>
      <c r="DS19" s="149">
        <v>40.93</v>
      </c>
      <c r="DT19" s="570">
        <v>41.43</v>
      </c>
      <c r="DU19" s="570">
        <v>42.04</v>
      </c>
      <c r="DV19" s="570">
        <v>41.56</v>
      </c>
      <c r="DW19" s="570">
        <v>39.83</v>
      </c>
      <c r="DX19" s="570">
        <v>40.229999999999997</v>
      </c>
      <c r="DY19" s="576">
        <v>40.549999999999997</v>
      </c>
      <c r="DZ19" s="570">
        <v>41.79025</v>
      </c>
      <c r="EA19" s="570">
        <v>42.2468875</v>
      </c>
      <c r="EB19" s="570">
        <v>42.805</v>
      </c>
      <c r="EC19" s="570">
        <v>43.1</v>
      </c>
      <c r="ED19" s="570">
        <v>43.44</v>
      </c>
      <c r="EE19" s="570">
        <v>43.87</v>
      </c>
      <c r="EF19" s="149">
        <v>43.497250000000001</v>
      </c>
      <c r="EG19" s="149">
        <v>43.545000000000002</v>
      </c>
      <c r="EH19" s="149">
        <v>43.85</v>
      </c>
      <c r="EI19" s="149">
        <v>44.04</v>
      </c>
      <c r="EJ19" s="149">
        <v>44.3</v>
      </c>
      <c r="EK19" s="588">
        <v>44.08</v>
      </c>
      <c r="EL19" s="149">
        <v>43.95</v>
      </c>
      <c r="EM19" s="149">
        <v>44.26</v>
      </c>
      <c r="EN19" s="149">
        <v>44.7</v>
      </c>
      <c r="EO19" s="149">
        <v>45.01</v>
      </c>
      <c r="EP19" s="594">
        <v>44.65</v>
      </c>
      <c r="EQ19" s="595">
        <v>44.38</v>
      </c>
      <c r="ER19" s="596">
        <v>44.56</v>
      </c>
      <c r="ES19" s="149">
        <v>45.13</v>
      </c>
      <c r="ET19" s="149">
        <v>44.81</v>
      </c>
      <c r="EU19" s="600">
        <v>44.99</v>
      </c>
      <c r="EV19" s="601">
        <v>44.72</v>
      </c>
      <c r="EW19" s="602">
        <v>45.08</v>
      </c>
      <c r="EX19" s="149">
        <v>44.63</v>
      </c>
      <c r="EY19" s="149">
        <v>44.32</v>
      </c>
      <c r="EZ19" s="149">
        <v>44.5</v>
      </c>
      <c r="FA19" s="149">
        <v>44.81</v>
      </c>
      <c r="FB19" s="282">
        <v>44.59</v>
      </c>
      <c r="FC19" s="283">
        <v>44.77</v>
      </c>
      <c r="FD19" s="149">
        <v>43.914999999999999</v>
      </c>
      <c r="FE19" s="286">
        <v>44.35</v>
      </c>
      <c r="FF19" s="617">
        <v>44</v>
      </c>
      <c r="FG19" s="288">
        <v>44.4</v>
      </c>
      <c r="FH19" s="619">
        <v>44.76</v>
      </c>
      <c r="FI19" s="290">
        <v>44.54</v>
      </c>
      <c r="FJ19" s="621">
        <v>44.7</v>
      </c>
      <c r="FK19" s="292"/>
      <c r="FL19" s="293"/>
      <c r="FM19" s="294"/>
      <c r="FN19" s="295"/>
      <c r="FO19" s="296"/>
      <c r="FP19" s="297"/>
      <c r="FQ19" s="298"/>
      <c r="FR19" s="299"/>
      <c r="FS19" s="300"/>
      <c r="FT19" s="301"/>
      <c r="FU19" s="302"/>
      <c r="FV19" s="305"/>
      <c r="FW19" s="305"/>
      <c r="FX19" s="306"/>
      <c r="FY19" s="307"/>
      <c r="FZ19" s="308"/>
      <c r="GA19" s="309"/>
      <c r="GB19" s="308"/>
      <c r="GC19" s="308"/>
      <c r="GD19" s="308"/>
      <c r="GE19" s="313"/>
      <c r="GF19" s="315"/>
      <c r="GG19" s="316"/>
      <c r="GH19" s="317"/>
      <c r="GI19" s="318"/>
      <c r="GJ19" s="308"/>
      <c r="GK19" s="308"/>
      <c r="GL19" s="308"/>
      <c r="GM19" s="323"/>
      <c r="GN19" s="325"/>
      <c r="GO19" s="327"/>
      <c r="GP19" s="329"/>
      <c r="GQ19" s="331"/>
      <c r="GR19" s="331"/>
      <c r="GS19" s="331"/>
      <c r="GT19" s="331"/>
      <c r="GU19" s="331"/>
      <c r="GV19" s="331"/>
      <c r="GW19" s="343"/>
      <c r="GX19" s="346"/>
      <c r="GY19" s="346"/>
      <c r="GZ19" s="346"/>
      <c r="HA19" s="349"/>
      <c r="HB19" s="346"/>
      <c r="HC19" s="346"/>
      <c r="HD19" s="346"/>
      <c r="HE19" s="346"/>
      <c r="HF19" s="346"/>
      <c r="HG19" s="355"/>
      <c r="HH19" s="359"/>
      <c r="HI19" s="361"/>
      <c r="HJ19" s="363"/>
      <c r="HK19" s="366"/>
      <c r="HL19" s="367"/>
      <c r="HM19" s="370"/>
      <c r="HN19" s="372"/>
      <c r="HO19" s="377"/>
      <c r="HP19" s="380"/>
      <c r="HQ19" s="382"/>
      <c r="HR19" s="384"/>
      <c r="HS19" s="386"/>
      <c r="HT19" s="389"/>
      <c r="HU19" s="392"/>
      <c r="HV19" s="394"/>
      <c r="HW19" s="396"/>
      <c r="HX19" s="400"/>
      <c r="HY19" s="400"/>
      <c r="HZ19" s="401"/>
      <c r="IA19" s="402"/>
      <c r="IB19" s="404"/>
      <c r="IC19" s="406"/>
      <c r="ID19" s="400"/>
      <c r="IE19" s="400"/>
      <c r="IF19" s="400"/>
      <c r="IG19" s="409"/>
      <c r="IH19" s="413"/>
      <c r="II19" s="415"/>
      <c r="IJ19" s="418"/>
      <c r="IK19" s="420"/>
      <c r="IL19" s="422"/>
      <c r="IM19" s="425"/>
      <c r="IN19" s="427"/>
      <c r="IO19" s="428"/>
      <c r="IP19" s="429"/>
      <c r="IQ19" s="431"/>
      <c r="IR19" s="433"/>
      <c r="IS19" s="434"/>
      <c r="IT19" s="435"/>
      <c r="IU19" s="436"/>
      <c r="IV19" s="437"/>
      <c r="IW19" s="438"/>
      <c r="IX19" s="439"/>
      <c r="IY19" s="441"/>
      <c r="IZ19" s="443"/>
      <c r="JA19" s="443"/>
      <c r="JB19" s="443"/>
      <c r="JC19" s="443"/>
      <c r="JD19" s="443"/>
      <c r="JE19" s="443"/>
      <c r="JF19" s="443"/>
      <c r="JG19" s="443"/>
      <c r="JH19" s="443"/>
      <c r="JI19" s="443"/>
      <c r="JJ19" s="443"/>
    </row>
    <row r="20" spans="1:270" s="92" customFormat="1" ht="14.1" customHeight="1">
      <c r="A20" s="111">
        <v>-4.5</v>
      </c>
      <c r="B20" s="110">
        <v>25.52</v>
      </c>
      <c r="C20" s="110">
        <f t="shared" si="8"/>
        <v>8.9999999999999858E-2</v>
      </c>
      <c r="D20" s="110">
        <v>25.61</v>
      </c>
      <c r="E20" s="110">
        <f t="shared" si="9"/>
        <v>2.2499999999999964E-2</v>
      </c>
      <c r="F20" s="791"/>
      <c r="G20" s="792"/>
      <c r="H20" s="792"/>
      <c r="I20" s="793"/>
      <c r="N20" s="590">
        <f t="shared" si="10"/>
        <v>25.52</v>
      </c>
      <c r="O20" s="100">
        <v>8.5</v>
      </c>
      <c r="P20" s="103">
        <v>1.1100000000000001</v>
      </c>
      <c r="Q20" s="103">
        <v>0.21</v>
      </c>
      <c r="R20" s="103">
        <f t="shared" si="0"/>
        <v>1.32</v>
      </c>
      <c r="S20" s="104">
        <v>4.46</v>
      </c>
      <c r="T20" s="104">
        <v>-3.17</v>
      </c>
      <c r="U20" s="105">
        <f t="shared" si="1"/>
        <v>1.29</v>
      </c>
      <c r="V20" s="103">
        <f t="shared" si="6"/>
        <v>0.45000000000000007</v>
      </c>
      <c r="W20" s="103">
        <f t="shared" si="7"/>
        <v>3.8149999999999999</v>
      </c>
      <c r="X20" s="103">
        <f t="shared" ref="X20:Y35" si="11">V20+X19</f>
        <v>-16.575000000000003</v>
      </c>
      <c r="Y20" s="103">
        <f t="shared" si="11"/>
        <v>34</v>
      </c>
      <c r="Z20" s="103">
        <f t="shared" si="3"/>
        <v>50.575000000000003</v>
      </c>
      <c r="AA20" s="103">
        <f t="shared" si="4"/>
        <v>50.575000000000003</v>
      </c>
      <c r="AB20" s="591">
        <v>51.46</v>
      </c>
      <c r="AC20" s="92">
        <f t="shared" si="5"/>
        <v>0.88499999999999801</v>
      </c>
      <c r="AF20" s="470">
        <v>3.4824999999999982</v>
      </c>
      <c r="AG20" s="149">
        <v>6.0339999999999998</v>
      </c>
      <c r="AH20" s="149">
        <v>7.4218000000000002</v>
      </c>
      <c r="AI20" s="149">
        <v>8.717080000000001</v>
      </c>
      <c r="AJ20" s="149">
        <v>9.7856860000000019</v>
      </c>
      <c r="AK20" s="149">
        <v>10.660000000000002</v>
      </c>
      <c r="AL20" s="149">
        <v>11.41</v>
      </c>
      <c r="AM20" s="149">
        <v>11.92</v>
      </c>
      <c r="AN20" s="149">
        <v>15.404000000000002</v>
      </c>
      <c r="AO20" s="149">
        <v>18.382249999999999</v>
      </c>
      <c r="AP20" s="149">
        <v>19.375</v>
      </c>
      <c r="AQ20" s="485">
        <v>17.815000000000001</v>
      </c>
      <c r="AR20" s="149">
        <v>18.62</v>
      </c>
      <c r="AS20" s="149">
        <v>18.989999999999998</v>
      </c>
      <c r="AT20" s="149">
        <v>19.37</v>
      </c>
      <c r="AU20" s="149">
        <v>20.14</v>
      </c>
      <c r="AV20" s="149">
        <v>19.739999999999998</v>
      </c>
      <c r="AW20" s="149">
        <v>20.57</v>
      </c>
      <c r="AX20" s="149">
        <v>21.04</v>
      </c>
      <c r="AY20" s="149">
        <v>21.88</v>
      </c>
      <c r="AZ20" s="149">
        <v>22.25</v>
      </c>
      <c r="BA20" s="149">
        <v>22.76</v>
      </c>
      <c r="BB20" s="149">
        <v>23.747</v>
      </c>
      <c r="BC20" s="149">
        <v>24.207599999999999</v>
      </c>
      <c r="BD20" s="149">
        <v>25.03</v>
      </c>
      <c r="BE20" s="149">
        <v>26.810000000000002</v>
      </c>
      <c r="BF20" s="149">
        <v>27.005000000000003</v>
      </c>
      <c r="BG20" s="149">
        <v>27.135000000000005</v>
      </c>
      <c r="BH20" s="149">
        <v>27.68</v>
      </c>
      <c r="BI20" s="149">
        <v>27.96</v>
      </c>
      <c r="BJ20" s="149">
        <v>28.6</v>
      </c>
      <c r="BK20" s="149">
        <v>27.524999999999999</v>
      </c>
      <c r="BL20" s="149">
        <v>27.744</v>
      </c>
      <c r="BM20" s="149">
        <v>28.181999999999999</v>
      </c>
      <c r="BN20" s="149">
        <v>29.785</v>
      </c>
      <c r="BO20" s="149">
        <v>30.8</v>
      </c>
      <c r="BP20" s="149">
        <v>30.512</v>
      </c>
      <c r="BQ20" s="149">
        <v>32.745000000000005</v>
      </c>
      <c r="BR20" s="149">
        <v>32.345000000000006</v>
      </c>
      <c r="BS20" s="149">
        <v>32.83</v>
      </c>
      <c r="BT20" s="149">
        <v>33.24</v>
      </c>
      <c r="BU20" s="149">
        <v>33.840000000000003</v>
      </c>
      <c r="BV20" s="149">
        <v>34.125</v>
      </c>
      <c r="BW20" s="149">
        <v>34.4</v>
      </c>
      <c r="BX20" s="149">
        <v>34.68</v>
      </c>
      <c r="BY20" s="149">
        <v>34.92</v>
      </c>
      <c r="BZ20" s="149">
        <v>35.409999999999997</v>
      </c>
      <c r="CA20" s="149">
        <v>35.745000000000005</v>
      </c>
      <c r="CB20" s="149">
        <v>36.57</v>
      </c>
      <c r="CC20" s="149">
        <v>36.22</v>
      </c>
      <c r="CD20" s="149">
        <v>35.835000000000001</v>
      </c>
      <c r="CE20" s="149">
        <v>36.270000000000003</v>
      </c>
      <c r="CF20" s="149">
        <v>36.67</v>
      </c>
      <c r="CG20" s="149">
        <v>36.450000000000003</v>
      </c>
      <c r="CH20" s="149">
        <v>37</v>
      </c>
      <c r="CI20" s="149">
        <v>36.421500000000002</v>
      </c>
      <c r="CJ20" s="149">
        <v>36.147379999999998</v>
      </c>
      <c r="CK20" s="149">
        <v>36.621713999999997</v>
      </c>
      <c r="CL20" s="149">
        <v>36.824999999999996</v>
      </c>
      <c r="CM20" s="538">
        <v>37.134999999999998</v>
      </c>
      <c r="CN20" s="538">
        <v>36.606999999999999</v>
      </c>
      <c r="CO20" s="538">
        <v>36.97</v>
      </c>
      <c r="CP20" s="538">
        <v>37.19</v>
      </c>
      <c r="CQ20" s="538">
        <v>37.71</v>
      </c>
      <c r="CR20" s="538">
        <v>38.24</v>
      </c>
      <c r="CS20" s="538">
        <v>37.945823450000006</v>
      </c>
      <c r="CT20" s="546">
        <v>37.686948086000008</v>
      </c>
      <c r="CU20" s="538">
        <v>37.5</v>
      </c>
      <c r="CV20" s="149">
        <v>37.205823449999997</v>
      </c>
      <c r="CW20" s="149">
        <v>37.58</v>
      </c>
      <c r="CX20" s="149">
        <v>37.81</v>
      </c>
      <c r="CY20" s="149">
        <v>37.45698814</v>
      </c>
      <c r="CZ20" s="149">
        <v>39.270675967599999</v>
      </c>
      <c r="DA20" s="149">
        <v>40.222486588659997</v>
      </c>
      <c r="DB20" s="149">
        <v>40.632497317731996</v>
      </c>
      <c r="DC20" s="149">
        <v>39.285000000000004</v>
      </c>
      <c r="DD20" s="149">
        <v>39.770000000000003</v>
      </c>
      <c r="DE20" s="149">
        <v>38.105000000000004</v>
      </c>
      <c r="DF20" s="149">
        <v>38.28</v>
      </c>
      <c r="DG20" s="149">
        <v>38.700000000000003</v>
      </c>
      <c r="DH20" s="149">
        <v>38.422250000000005</v>
      </c>
      <c r="DI20" s="149">
        <v>38.312250000000006</v>
      </c>
      <c r="DJ20" s="149">
        <v>39.042900000000003</v>
      </c>
      <c r="DK20" s="149">
        <v>39.53</v>
      </c>
      <c r="DL20" s="149">
        <v>39.93</v>
      </c>
      <c r="DM20" s="149">
        <v>40.130000000000003</v>
      </c>
      <c r="DN20" s="149">
        <v>39.626750000000008</v>
      </c>
      <c r="DO20" s="149">
        <v>40.06</v>
      </c>
      <c r="DP20" s="149">
        <v>42.820000000000007</v>
      </c>
      <c r="DQ20" s="149">
        <v>43.68</v>
      </c>
      <c r="DR20" s="149">
        <v>44.34</v>
      </c>
      <c r="DS20" s="149">
        <v>44.01</v>
      </c>
      <c r="DT20" s="570">
        <v>44.57</v>
      </c>
      <c r="DU20" s="570">
        <v>45.25</v>
      </c>
      <c r="DV20" s="570">
        <v>44.65</v>
      </c>
      <c r="DW20" s="570">
        <v>42.930000000000007</v>
      </c>
      <c r="DX20" s="570">
        <v>43.36</v>
      </c>
      <c r="DY20" s="576">
        <v>43.71</v>
      </c>
      <c r="DZ20" s="570">
        <v>44.969500000000004</v>
      </c>
      <c r="EA20" s="570">
        <v>45.433225</v>
      </c>
      <c r="EB20" s="570">
        <v>46</v>
      </c>
      <c r="EC20" s="570">
        <v>46.32</v>
      </c>
      <c r="ED20" s="570">
        <v>46.69</v>
      </c>
      <c r="EE20" s="570">
        <v>47.16</v>
      </c>
      <c r="EF20" s="149">
        <v>46.753999999999998</v>
      </c>
      <c r="EG20" s="149">
        <v>46.769999999999996</v>
      </c>
      <c r="EH20" s="149">
        <v>47.1</v>
      </c>
      <c r="EI20" s="149">
        <v>47.31</v>
      </c>
      <c r="EJ20" s="149">
        <v>47.59</v>
      </c>
      <c r="EK20" s="588">
        <v>47.35</v>
      </c>
      <c r="EL20" s="149">
        <v>47.21</v>
      </c>
      <c r="EM20" s="149">
        <v>47.54</v>
      </c>
      <c r="EN20" s="149">
        <v>48.02</v>
      </c>
      <c r="EO20" s="149">
        <v>48.36</v>
      </c>
      <c r="EP20" s="594">
        <v>47.97</v>
      </c>
      <c r="EQ20" s="595">
        <v>47.68</v>
      </c>
      <c r="ER20" s="596">
        <v>47.87</v>
      </c>
      <c r="ES20" s="149">
        <v>48.477499999999999</v>
      </c>
      <c r="ET20" s="149">
        <v>48.14</v>
      </c>
      <c r="EU20" s="600">
        <v>48.33</v>
      </c>
      <c r="EV20" s="601">
        <v>48.04</v>
      </c>
      <c r="EW20" s="602">
        <v>48.42</v>
      </c>
      <c r="EX20" s="149">
        <v>47.94</v>
      </c>
      <c r="EY20" s="149">
        <v>47.6</v>
      </c>
      <c r="EZ20" s="149">
        <v>47.79</v>
      </c>
      <c r="FA20" s="149">
        <v>48.12</v>
      </c>
      <c r="FB20" s="282">
        <v>47.88</v>
      </c>
      <c r="FC20" s="283">
        <v>48.07</v>
      </c>
      <c r="FD20" s="149">
        <v>47.21</v>
      </c>
      <c r="FE20" s="286">
        <v>47.68</v>
      </c>
      <c r="FF20" s="617">
        <v>47.3</v>
      </c>
      <c r="FG20" s="288">
        <v>47.73</v>
      </c>
      <c r="FH20" s="619">
        <v>48.11</v>
      </c>
      <c r="FI20" s="290">
        <v>47.87</v>
      </c>
      <c r="FJ20" s="621">
        <v>48.04</v>
      </c>
      <c r="FK20" s="292"/>
      <c r="FL20" s="293"/>
      <c r="FM20" s="294"/>
      <c r="FN20" s="295"/>
      <c r="FO20" s="296"/>
      <c r="FP20" s="297"/>
      <c r="FQ20" s="298"/>
      <c r="FR20" s="299"/>
      <c r="FS20" s="300"/>
      <c r="FT20" s="301"/>
      <c r="FU20" s="302"/>
      <c r="FV20" s="305"/>
      <c r="FW20" s="305"/>
      <c r="FX20" s="306"/>
      <c r="FY20" s="307"/>
      <c r="FZ20" s="308"/>
      <c r="GA20" s="309"/>
      <c r="GB20" s="308"/>
      <c r="GC20" s="308"/>
      <c r="GD20" s="308"/>
      <c r="GE20" s="313"/>
      <c r="GF20" s="315"/>
      <c r="GG20" s="316"/>
      <c r="GH20" s="317"/>
      <c r="GI20" s="318"/>
      <c r="GJ20" s="308"/>
      <c r="GK20" s="308"/>
      <c r="GL20" s="308"/>
      <c r="GM20" s="323"/>
      <c r="GN20" s="325"/>
      <c r="GO20" s="327"/>
      <c r="GP20" s="329"/>
      <c r="GQ20" s="331"/>
      <c r="GR20" s="331"/>
      <c r="GS20" s="331"/>
      <c r="GT20" s="331"/>
      <c r="GU20" s="331"/>
      <c r="GV20" s="331"/>
      <c r="GW20" s="343"/>
      <c r="GX20" s="346"/>
      <c r="GY20" s="346"/>
      <c r="GZ20" s="346"/>
      <c r="HA20" s="349"/>
      <c r="HB20" s="346"/>
      <c r="HC20" s="346"/>
      <c r="HD20" s="346"/>
      <c r="HE20" s="346"/>
      <c r="HF20" s="346"/>
      <c r="HG20" s="355"/>
      <c r="HH20" s="359"/>
      <c r="HI20" s="361"/>
      <c r="HJ20" s="363"/>
      <c r="HK20" s="366"/>
      <c r="HL20" s="367"/>
      <c r="HM20" s="370"/>
      <c r="HN20" s="372"/>
      <c r="HO20" s="377"/>
      <c r="HP20" s="380"/>
      <c r="HQ20" s="382"/>
      <c r="HR20" s="384"/>
      <c r="HS20" s="386"/>
      <c r="HT20" s="389"/>
      <c r="HU20" s="392"/>
      <c r="HV20" s="394"/>
      <c r="HW20" s="396"/>
      <c r="HX20" s="400"/>
      <c r="HY20" s="400"/>
      <c r="HZ20" s="401"/>
      <c r="IA20" s="402"/>
      <c r="IB20" s="404"/>
      <c r="IC20" s="406"/>
      <c r="ID20" s="400"/>
      <c r="IE20" s="400"/>
      <c r="IF20" s="400"/>
      <c r="IG20" s="409"/>
      <c r="IH20" s="413"/>
      <c r="II20" s="415"/>
      <c r="IJ20" s="418"/>
      <c r="IK20" s="420"/>
      <c r="IL20" s="422"/>
      <c r="IM20" s="425"/>
      <c r="IN20" s="427"/>
      <c r="IO20" s="428"/>
      <c r="IP20" s="429"/>
      <c r="IQ20" s="431"/>
      <c r="IR20" s="433"/>
      <c r="IS20" s="434"/>
      <c r="IT20" s="435"/>
      <c r="IU20" s="436"/>
      <c r="IV20" s="437"/>
      <c r="IW20" s="438"/>
      <c r="IX20" s="439"/>
      <c r="IY20" s="441"/>
      <c r="IZ20" s="443"/>
      <c r="JA20" s="443"/>
      <c r="JB20" s="443"/>
      <c r="JC20" s="443"/>
      <c r="JD20" s="443"/>
      <c r="JE20" s="443"/>
      <c r="JF20" s="443"/>
      <c r="JG20" s="443"/>
      <c r="JH20" s="443"/>
      <c r="JI20" s="443"/>
      <c r="JJ20" s="443"/>
    </row>
    <row r="21" spans="1:270" s="92" customFormat="1" ht="14.1" customHeight="1">
      <c r="A21" s="111">
        <v>-5</v>
      </c>
      <c r="B21" s="110">
        <v>28.49</v>
      </c>
      <c r="C21" s="110">
        <f t="shared" si="8"/>
        <v>0.10000000000000142</v>
      </c>
      <c r="D21" s="110">
        <v>28.59</v>
      </c>
      <c r="E21" s="110">
        <f t="shared" si="9"/>
        <v>2.5000000000000355E-2</v>
      </c>
      <c r="F21" s="791"/>
      <c r="G21" s="792"/>
      <c r="H21" s="792"/>
      <c r="I21" s="793"/>
      <c r="N21" s="590">
        <f t="shared" si="10"/>
        <v>28.49</v>
      </c>
      <c r="O21" s="100">
        <v>9</v>
      </c>
      <c r="P21" s="103">
        <v>1.22</v>
      </c>
      <c r="Q21" s="103">
        <v>-0.1</v>
      </c>
      <c r="R21" s="103">
        <f t="shared" si="0"/>
        <v>1.1199999999999999</v>
      </c>
      <c r="S21" s="104">
        <v>4.43</v>
      </c>
      <c r="T21" s="104">
        <v>-3.16</v>
      </c>
      <c r="U21" s="105">
        <f t="shared" si="1"/>
        <v>1.2699999999999996</v>
      </c>
      <c r="V21" s="103">
        <f t="shared" si="6"/>
        <v>0.66</v>
      </c>
      <c r="W21" s="103">
        <f t="shared" si="7"/>
        <v>3.7949999999999999</v>
      </c>
      <c r="X21" s="103">
        <f t="shared" si="11"/>
        <v>-15.915000000000003</v>
      </c>
      <c r="Y21" s="103">
        <f t="shared" si="11"/>
        <v>37.795000000000002</v>
      </c>
      <c r="Z21" s="103">
        <f t="shared" si="3"/>
        <v>53.710000000000008</v>
      </c>
      <c r="AA21" s="103">
        <f t="shared" si="4"/>
        <v>53.710000000000008</v>
      </c>
      <c r="AB21" s="591">
        <v>54.65</v>
      </c>
      <c r="AC21" s="92">
        <f t="shared" si="5"/>
        <v>0.93999999999999062</v>
      </c>
      <c r="AF21" s="470">
        <v>4.0549999999999979</v>
      </c>
      <c r="AG21" s="149">
        <v>6.4160000000000004</v>
      </c>
      <c r="AH21" s="149">
        <v>7.7837000000000005</v>
      </c>
      <c r="AI21" s="149">
        <v>9.0602200000000011</v>
      </c>
      <c r="AJ21" s="149">
        <v>10.113349000000001</v>
      </c>
      <c r="AK21" s="149">
        <v>10.975000000000001</v>
      </c>
      <c r="AL21" s="149">
        <v>11.74</v>
      </c>
      <c r="AM21" s="149">
        <v>12.27</v>
      </c>
      <c r="AN21" s="149">
        <v>15.942000000000002</v>
      </c>
      <c r="AO21" s="149">
        <v>19.045500000000001</v>
      </c>
      <c r="AP21" s="149">
        <v>20.080000000000002</v>
      </c>
      <c r="AQ21" s="485">
        <v>18.560000000000002</v>
      </c>
      <c r="AR21" s="149">
        <v>19.399999999999999</v>
      </c>
      <c r="AS21" s="149">
        <v>19.79</v>
      </c>
      <c r="AT21" s="149">
        <v>20.190000000000001</v>
      </c>
      <c r="AU21" s="149">
        <v>21</v>
      </c>
      <c r="AV21" s="149">
        <v>20.58</v>
      </c>
      <c r="AW21" s="149">
        <v>21.44</v>
      </c>
      <c r="AX21" s="149">
        <v>21.93</v>
      </c>
      <c r="AY21" s="149">
        <v>22.81</v>
      </c>
      <c r="AZ21" s="149">
        <v>23.2</v>
      </c>
      <c r="BA21" s="149">
        <v>23.73</v>
      </c>
      <c r="BB21" s="149">
        <v>24.912000000000003</v>
      </c>
      <c r="BC21" s="149">
        <v>25.463600000000003</v>
      </c>
      <c r="BD21" s="149">
        <v>26.36</v>
      </c>
      <c r="BE21" s="149">
        <v>28.325000000000003</v>
      </c>
      <c r="BF21" s="149">
        <v>28.565000000000005</v>
      </c>
      <c r="BG21" s="149">
        <v>28.725000000000005</v>
      </c>
      <c r="BH21" s="149">
        <v>29.3</v>
      </c>
      <c r="BI21" s="149">
        <v>29.59</v>
      </c>
      <c r="BJ21" s="149">
        <v>30.27</v>
      </c>
      <c r="BK21" s="149">
        <v>29.305</v>
      </c>
      <c r="BL21" s="149">
        <v>29.536000000000001</v>
      </c>
      <c r="BM21" s="149">
        <v>29.998000000000001</v>
      </c>
      <c r="BN21" s="149">
        <v>31.795000000000002</v>
      </c>
      <c r="BO21" s="149">
        <v>32.880000000000003</v>
      </c>
      <c r="BP21" s="149">
        <v>32.574000000000005</v>
      </c>
      <c r="BQ21" s="149">
        <v>34.930000000000007</v>
      </c>
      <c r="BR21" s="149">
        <v>34.660000000000004</v>
      </c>
      <c r="BS21" s="149">
        <v>35.18</v>
      </c>
      <c r="BT21" s="149">
        <v>35.510000000000005</v>
      </c>
      <c r="BU21" s="149">
        <v>36.15</v>
      </c>
      <c r="BV21" s="149">
        <v>36.545000000000002</v>
      </c>
      <c r="BW21" s="149">
        <v>36.840000000000003</v>
      </c>
      <c r="BX21" s="149">
        <v>37.130000000000003</v>
      </c>
      <c r="BY21" s="149">
        <v>37.39</v>
      </c>
      <c r="BZ21" s="149">
        <v>37.909999999999997</v>
      </c>
      <c r="CA21" s="149">
        <v>38.155000000000001</v>
      </c>
      <c r="CB21" s="149">
        <v>39.03</v>
      </c>
      <c r="CC21" s="149">
        <v>38.65</v>
      </c>
      <c r="CD21" s="149">
        <v>38.325000000000003</v>
      </c>
      <c r="CE21" s="149">
        <v>38.78</v>
      </c>
      <c r="CF21" s="149">
        <v>39.21</v>
      </c>
      <c r="CG21" s="149">
        <v>38.97</v>
      </c>
      <c r="CH21" s="149">
        <v>39.549999999999997</v>
      </c>
      <c r="CI21" s="149">
        <v>38.909750000000003</v>
      </c>
      <c r="CJ21" s="149">
        <v>38.606370000000005</v>
      </c>
      <c r="CK21" s="149">
        <v>39.161911000000003</v>
      </c>
      <c r="CL21" s="149">
        <v>39.4</v>
      </c>
      <c r="CM21" s="538">
        <v>39.76</v>
      </c>
      <c r="CN21" s="538">
        <v>39.042999999999999</v>
      </c>
      <c r="CO21" s="538">
        <v>39.570000000000007</v>
      </c>
      <c r="CP21" s="538">
        <v>39.81</v>
      </c>
      <c r="CQ21" s="538">
        <v>40.369999999999997</v>
      </c>
      <c r="CR21" s="538">
        <v>40.94</v>
      </c>
      <c r="CS21" s="538">
        <v>40.614519950000002</v>
      </c>
      <c r="CT21" s="546">
        <v>40.328097505999999</v>
      </c>
      <c r="CU21" s="538">
        <v>40.130000000000003</v>
      </c>
      <c r="CV21" s="149">
        <v>39.80451995</v>
      </c>
      <c r="CW21" s="149">
        <v>40.200000000000003</v>
      </c>
      <c r="CX21" s="149">
        <v>40.44</v>
      </c>
      <c r="CY21" s="149">
        <v>40.049423939999997</v>
      </c>
      <c r="CZ21" s="149">
        <v>42.062804139599997</v>
      </c>
      <c r="DA21" s="149">
        <v>43.087981448859999</v>
      </c>
      <c r="DB21" s="149">
        <v>43.529596289772002</v>
      </c>
      <c r="DC21" s="149">
        <v>42.14</v>
      </c>
      <c r="DD21" s="149">
        <v>42.66</v>
      </c>
      <c r="DE21" s="149">
        <v>40.965000000000003</v>
      </c>
      <c r="DF21" s="149">
        <v>41.15</v>
      </c>
      <c r="DG21" s="149">
        <v>41.6</v>
      </c>
      <c r="DH21" s="149">
        <v>41.304575</v>
      </c>
      <c r="DI21" s="149">
        <v>41.187575000000002</v>
      </c>
      <c r="DJ21" s="149">
        <v>41.930030000000002</v>
      </c>
      <c r="DK21" s="149">
        <v>42.425000000000004</v>
      </c>
      <c r="DL21" s="149">
        <v>42.85</v>
      </c>
      <c r="DM21" s="149">
        <v>43.06</v>
      </c>
      <c r="DN21" s="149">
        <v>42.524725000000004</v>
      </c>
      <c r="DO21" s="149">
        <v>42.99</v>
      </c>
      <c r="DP21" s="149">
        <v>45.945000000000007</v>
      </c>
      <c r="DQ21" s="149">
        <v>46.86</v>
      </c>
      <c r="DR21" s="149">
        <v>47.56</v>
      </c>
      <c r="DS21" s="149">
        <v>47.16</v>
      </c>
      <c r="DT21" s="570">
        <v>47.78</v>
      </c>
      <c r="DU21" s="570">
        <v>48.53</v>
      </c>
      <c r="DV21" s="570">
        <v>47.78</v>
      </c>
      <c r="DW21" s="570">
        <v>45.84</v>
      </c>
      <c r="DX21" s="570">
        <v>46.3</v>
      </c>
      <c r="DY21" s="576">
        <v>46.67</v>
      </c>
      <c r="DZ21" s="570">
        <v>48.08625</v>
      </c>
      <c r="EA21" s="570">
        <v>48.607687499999997</v>
      </c>
      <c r="EB21" s="570">
        <v>49.244999999999997</v>
      </c>
      <c r="EC21" s="570">
        <v>49.59</v>
      </c>
      <c r="ED21" s="570">
        <v>49.99</v>
      </c>
      <c r="EE21" s="570">
        <v>50.49</v>
      </c>
      <c r="EF21" s="149">
        <v>50.054250000000003</v>
      </c>
      <c r="EG21" s="149">
        <v>50.07</v>
      </c>
      <c r="EH21" s="149">
        <v>50.42</v>
      </c>
      <c r="EI21" s="149">
        <v>50.64</v>
      </c>
      <c r="EJ21" s="149">
        <v>50.94</v>
      </c>
      <c r="EK21" s="588">
        <v>50.69</v>
      </c>
      <c r="EL21" s="149">
        <v>50.54</v>
      </c>
      <c r="EM21" s="149">
        <v>50.89</v>
      </c>
      <c r="EN21" s="149">
        <v>51.4</v>
      </c>
      <c r="EO21" s="149">
        <v>51.76</v>
      </c>
      <c r="EP21" s="594">
        <v>51.35</v>
      </c>
      <c r="EQ21" s="595">
        <v>51.04</v>
      </c>
      <c r="ER21" s="596">
        <v>51.24</v>
      </c>
      <c r="ES21" s="149">
        <v>51.892499999999998</v>
      </c>
      <c r="ET21" s="149">
        <v>51.53</v>
      </c>
      <c r="EU21" s="600">
        <v>51.74</v>
      </c>
      <c r="EV21" s="601">
        <v>51.43</v>
      </c>
      <c r="EW21" s="602">
        <v>51.84</v>
      </c>
      <c r="EX21" s="149">
        <v>51.33</v>
      </c>
      <c r="EY21" s="149">
        <v>50.97</v>
      </c>
      <c r="EZ21" s="149">
        <v>51.17</v>
      </c>
      <c r="FA21" s="149">
        <v>51.53</v>
      </c>
      <c r="FB21" s="282">
        <v>51.27</v>
      </c>
      <c r="FC21" s="283">
        <v>51.48</v>
      </c>
      <c r="FD21" s="149">
        <v>50.575000000000003</v>
      </c>
      <c r="FE21" s="286">
        <v>51.08</v>
      </c>
      <c r="FF21" s="617">
        <v>50.67</v>
      </c>
      <c r="FG21" s="288">
        <v>51.13</v>
      </c>
      <c r="FH21" s="619">
        <v>51.54</v>
      </c>
      <c r="FI21" s="290">
        <v>51.28</v>
      </c>
      <c r="FJ21" s="621">
        <v>51.46</v>
      </c>
      <c r="FK21" s="292"/>
      <c r="FL21" s="293"/>
      <c r="FM21" s="294"/>
      <c r="FN21" s="295"/>
      <c r="FO21" s="296"/>
      <c r="FP21" s="297"/>
      <c r="FQ21" s="298"/>
      <c r="FR21" s="299"/>
      <c r="FS21" s="300"/>
      <c r="FT21" s="301"/>
      <c r="FU21" s="302"/>
      <c r="FV21" s="305"/>
      <c r="FW21" s="305"/>
      <c r="FX21" s="306"/>
      <c r="FY21" s="307"/>
      <c r="FZ21" s="308"/>
      <c r="GA21" s="309"/>
      <c r="GB21" s="308"/>
      <c r="GC21" s="308"/>
      <c r="GD21" s="308"/>
      <c r="GE21" s="313"/>
      <c r="GF21" s="315"/>
      <c r="GG21" s="316"/>
      <c r="GH21" s="317"/>
      <c r="GI21" s="318"/>
      <c r="GJ21" s="308"/>
      <c r="GK21" s="308"/>
      <c r="GL21" s="308"/>
      <c r="GM21" s="323"/>
      <c r="GN21" s="325"/>
      <c r="GO21" s="327"/>
      <c r="GP21" s="329"/>
      <c r="GQ21" s="331"/>
      <c r="GR21" s="331"/>
      <c r="GS21" s="331"/>
      <c r="GT21" s="331"/>
      <c r="GU21" s="331"/>
      <c r="GV21" s="331"/>
      <c r="GW21" s="343"/>
      <c r="GX21" s="346"/>
      <c r="GY21" s="346"/>
      <c r="GZ21" s="346"/>
      <c r="HA21" s="349"/>
      <c r="HB21" s="346"/>
      <c r="HC21" s="346"/>
      <c r="HD21" s="346"/>
      <c r="HE21" s="346"/>
      <c r="HF21" s="346"/>
      <c r="HG21" s="355"/>
      <c r="HH21" s="359"/>
      <c r="HI21" s="361"/>
      <c r="HJ21" s="363"/>
      <c r="HK21" s="366"/>
      <c r="HL21" s="367"/>
      <c r="HM21" s="370"/>
      <c r="HN21" s="372"/>
      <c r="HO21" s="377"/>
      <c r="HP21" s="380"/>
      <c r="HQ21" s="382"/>
      <c r="HR21" s="384"/>
      <c r="HS21" s="386"/>
      <c r="HT21" s="389"/>
      <c r="HU21" s="392"/>
      <c r="HV21" s="394"/>
      <c r="HW21" s="396"/>
      <c r="HX21" s="400"/>
      <c r="HY21" s="400"/>
      <c r="HZ21" s="401"/>
      <c r="IA21" s="402"/>
      <c r="IB21" s="404"/>
      <c r="IC21" s="406"/>
      <c r="ID21" s="400"/>
      <c r="IE21" s="400"/>
      <c r="IF21" s="400"/>
      <c r="IG21" s="409"/>
      <c r="IH21" s="413"/>
      <c r="II21" s="415"/>
      <c r="IJ21" s="418"/>
      <c r="IK21" s="420"/>
      <c r="IL21" s="422"/>
      <c r="IM21" s="425"/>
      <c r="IN21" s="427"/>
      <c r="IO21" s="428"/>
      <c r="IP21" s="429"/>
      <c r="IQ21" s="431"/>
      <c r="IR21" s="433"/>
      <c r="IS21" s="434"/>
      <c r="IT21" s="435"/>
      <c r="IU21" s="436"/>
      <c r="IV21" s="437"/>
      <c r="IW21" s="438"/>
      <c r="IX21" s="439"/>
      <c r="IY21" s="441"/>
      <c r="IZ21" s="443"/>
      <c r="JA21" s="443"/>
      <c r="JB21" s="443"/>
      <c r="JC21" s="443"/>
      <c r="JD21" s="443"/>
      <c r="JE21" s="443"/>
      <c r="JF21" s="443"/>
      <c r="JG21" s="443"/>
      <c r="JH21" s="443"/>
      <c r="JI21" s="443"/>
      <c r="JJ21" s="443"/>
    </row>
    <row r="22" spans="1:270" s="92" customFormat="1" ht="14.1" customHeight="1">
      <c r="A22" s="111">
        <v>-5.5</v>
      </c>
      <c r="B22" s="110">
        <v>31.63</v>
      </c>
      <c r="C22" s="110">
        <f t="shared" si="8"/>
        <v>0.10999999999999943</v>
      </c>
      <c r="D22" s="110">
        <v>31.74</v>
      </c>
      <c r="E22" s="110">
        <f t="shared" si="9"/>
        <v>2.7499999999999858E-2</v>
      </c>
      <c r="F22" s="791"/>
      <c r="G22" s="792"/>
      <c r="H22" s="792"/>
      <c r="I22" s="793"/>
      <c r="N22" s="590">
        <f t="shared" si="10"/>
        <v>31.63</v>
      </c>
      <c r="O22" s="100">
        <v>9.5</v>
      </c>
      <c r="P22" s="103">
        <v>0.56000000000000005</v>
      </c>
      <c r="Q22" s="103">
        <v>0.86</v>
      </c>
      <c r="R22" s="103">
        <f t="shared" si="0"/>
        <v>1.42</v>
      </c>
      <c r="S22" s="104">
        <v>3.79</v>
      </c>
      <c r="T22" s="104">
        <v>-2.46</v>
      </c>
      <c r="U22" s="105">
        <f t="shared" si="1"/>
        <v>1.33</v>
      </c>
      <c r="V22" s="103">
        <f t="shared" si="6"/>
        <v>-0.14999999999999997</v>
      </c>
      <c r="W22" s="103">
        <f t="shared" si="7"/>
        <v>3.125</v>
      </c>
      <c r="X22" s="103">
        <f t="shared" si="11"/>
        <v>-16.065000000000001</v>
      </c>
      <c r="Y22" s="103">
        <f t="shared" si="11"/>
        <v>40.92</v>
      </c>
      <c r="Z22" s="103">
        <f t="shared" si="3"/>
        <v>56.984999999999999</v>
      </c>
      <c r="AA22" s="103">
        <f t="shared" si="4"/>
        <v>56.984999999999999</v>
      </c>
      <c r="AB22" s="591">
        <v>57.97</v>
      </c>
      <c r="AC22" s="92">
        <f t="shared" si="5"/>
        <v>0.98499999999999943</v>
      </c>
      <c r="AF22" s="470">
        <v>4.2699999999999978</v>
      </c>
      <c r="AG22" s="149">
        <v>6.5410000000000004</v>
      </c>
      <c r="AH22" s="149">
        <v>7.9042000000000012</v>
      </c>
      <c r="AI22" s="149">
        <v>9.1765200000000018</v>
      </c>
      <c r="AJ22" s="149">
        <v>10.226184000000002</v>
      </c>
      <c r="AK22" s="149">
        <v>11.085000000000003</v>
      </c>
      <c r="AL22" s="149">
        <v>11.86</v>
      </c>
      <c r="AM22" s="149">
        <v>12.39</v>
      </c>
      <c r="AN22" s="149">
        <v>16.23</v>
      </c>
      <c r="AO22" s="149">
        <v>19.466250000000002</v>
      </c>
      <c r="AP22" s="149">
        <v>20.545000000000002</v>
      </c>
      <c r="AQ22" s="485">
        <v>19.05</v>
      </c>
      <c r="AR22" s="149">
        <v>19.91</v>
      </c>
      <c r="AS22" s="149">
        <v>20.309999999999999</v>
      </c>
      <c r="AT22" s="149">
        <v>20.72</v>
      </c>
      <c r="AU22" s="149">
        <v>21.55</v>
      </c>
      <c r="AV22" s="149">
        <v>21.12</v>
      </c>
      <c r="AW22" s="149">
        <v>22.01</v>
      </c>
      <c r="AX22" s="149">
        <v>22.52</v>
      </c>
      <c r="AY22" s="149">
        <v>23.42</v>
      </c>
      <c r="AZ22" s="149">
        <v>23.82</v>
      </c>
      <c r="BA22" s="149">
        <v>24.37</v>
      </c>
      <c r="BB22" s="149">
        <v>25.816000000000003</v>
      </c>
      <c r="BC22" s="149">
        <v>26.4908</v>
      </c>
      <c r="BD22" s="149">
        <v>27.46</v>
      </c>
      <c r="BE22" s="149">
        <v>29.610000000000003</v>
      </c>
      <c r="BF22" s="149">
        <v>29.874000000000002</v>
      </c>
      <c r="BG22" s="149">
        <v>30.050000000000004</v>
      </c>
      <c r="BH22" s="149">
        <v>30.65</v>
      </c>
      <c r="BI22" s="149">
        <v>30.96</v>
      </c>
      <c r="BJ22" s="149">
        <v>31.67</v>
      </c>
      <c r="BK22" s="149">
        <v>30.805</v>
      </c>
      <c r="BL22" s="149">
        <v>31.041999999999998</v>
      </c>
      <c r="BM22" s="149">
        <v>31.515999999999998</v>
      </c>
      <c r="BN22" s="149">
        <v>33.515000000000001</v>
      </c>
      <c r="BO22" s="149">
        <v>34.65</v>
      </c>
      <c r="BP22" s="149">
        <v>34.326000000000001</v>
      </c>
      <c r="BQ22" s="149">
        <v>36.840000000000003</v>
      </c>
      <c r="BR22" s="149">
        <v>36.71</v>
      </c>
      <c r="BS22" s="149">
        <v>37.26</v>
      </c>
      <c r="BT22" s="149">
        <v>37.47</v>
      </c>
      <c r="BU22" s="149">
        <v>38.14</v>
      </c>
      <c r="BV22" s="149">
        <v>38.67</v>
      </c>
      <c r="BW22" s="149">
        <v>38.979999999999997</v>
      </c>
      <c r="BX22" s="149">
        <v>39.29</v>
      </c>
      <c r="BY22" s="149">
        <v>39.57</v>
      </c>
      <c r="BZ22" s="149">
        <v>40.130000000000003</v>
      </c>
      <c r="CA22" s="149">
        <v>40.285000000000004</v>
      </c>
      <c r="CB22" s="149">
        <v>41.21</v>
      </c>
      <c r="CC22" s="149">
        <v>40.81</v>
      </c>
      <c r="CD22" s="149">
        <v>40.545000000000002</v>
      </c>
      <c r="CE22" s="149">
        <v>41.03</v>
      </c>
      <c r="CF22" s="149">
        <v>41.48</v>
      </c>
      <c r="CG22" s="149">
        <v>41.23</v>
      </c>
      <c r="CH22" s="149">
        <v>41.85</v>
      </c>
      <c r="CI22" s="149">
        <v>41.099250000000005</v>
      </c>
      <c r="CJ22" s="149">
        <v>40.743510000000008</v>
      </c>
      <c r="CK22" s="149">
        <v>41.371053000000003</v>
      </c>
      <c r="CL22" s="149">
        <v>41.64</v>
      </c>
      <c r="CM22" s="538">
        <v>42.04</v>
      </c>
      <c r="CN22" s="538">
        <v>41.335000000000001</v>
      </c>
      <c r="CO22" s="538">
        <v>41.990000000000009</v>
      </c>
      <c r="CP22" s="538">
        <v>42.24</v>
      </c>
      <c r="CQ22" s="538">
        <v>42.83</v>
      </c>
      <c r="CR22" s="538">
        <v>43.43</v>
      </c>
      <c r="CS22" s="538">
        <v>43.073598199999999</v>
      </c>
      <c r="CT22" s="546">
        <v>42.759964615999998</v>
      </c>
      <c r="CU22" s="538">
        <v>42.55</v>
      </c>
      <c r="CV22" s="149">
        <v>42.193598199999997</v>
      </c>
      <c r="CW22" s="149">
        <v>42.62</v>
      </c>
      <c r="CX22" s="149">
        <v>42.88</v>
      </c>
      <c r="CY22" s="149">
        <v>42.452317839999999</v>
      </c>
      <c r="CZ22" s="149">
        <v>44.572688065600005</v>
      </c>
      <c r="DA22" s="149">
        <v>45.67269082296</v>
      </c>
      <c r="DB22" s="149">
        <v>46.146538164592002</v>
      </c>
      <c r="DC22" s="149">
        <v>44.775000000000006</v>
      </c>
      <c r="DD22" s="149">
        <v>45.33</v>
      </c>
      <c r="DE22" s="149">
        <v>43.545000000000002</v>
      </c>
      <c r="DF22" s="149">
        <v>43.74</v>
      </c>
      <c r="DG22" s="149">
        <v>44.22</v>
      </c>
      <c r="DH22" s="149">
        <v>43.9069</v>
      </c>
      <c r="DI22" s="149">
        <v>43.782899999999998</v>
      </c>
      <c r="DJ22" s="149">
        <v>44.54616</v>
      </c>
      <c r="DK22" s="149">
        <v>45.055000000000007</v>
      </c>
      <c r="DL22" s="149">
        <v>45.51</v>
      </c>
      <c r="DM22" s="149">
        <v>45.74</v>
      </c>
      <c r="DN22" s="149">
        <v>45.172700000000006</v>
      </c>
      <c r="DO22" s="149">
        <v>45.67</v>
      </c>
      <c r="DP22" s="149">
        <v>48.674999999999997</v>
      </c>
      <c r="DQ22" s="149">
        <v>49.65</v>
      </c>
      <c r="DR22" s="149">
        <v>50.39</v>
      </c>
      <c r="DS22" s="149">
        <v>50.01</v>
      </c>
      <c r="DT22" s="570">
        <v>50.64</v>
      </c>
      <c r="DU22" s="570">
        <v>51.41</v>
      </c>
      <c r="DV22" s="570">
        <v>50.64</v>
      </c>
      <c r="DW22" s="570">
        <v>48.715000000000003</v>
      </c>
      <c r="DX22" s="570">
        <v>49.2</v>
      </c>
      <c r="DY22" s="576">
        <v>49.59</v>
      </c>
      <c r="DZ22" s="570">
        <v>51.053000000000004</v>
      </c>
      <c r="EA22" s="570">
        <v>51.591650000000001</v>
      </c>
      <c r="EB22" s="570">
        <v>52.25</v>
      </c>
      <c r="EC22" s="570">
        <v>52.62</v>
      </c>
      <c r="ED22" s="570">
        <v>53.04</v>
      </c>
      <c r="EE22" s="570">
        <v>53.57</v>
      </c>
      <c r="EF22" s="149">
        <v>53.107999999999997</v>
      </c>
      <c r="EG22" s="149">
        <v>53.125</v>
      </c>
      <c r="EH22" s="149">
        <v>53.5</v>
      </c>
      <c r="EI22" s="149">
        <v>53.74</v>
      </c>
      <c r="EJ22" s="149">
        <v>54.06</v>
      </c>
      <c r="EK22" s="588">
        <v>53.79</v>
      </c>
      <c r="EL22" s="149">
        <v>53.63</v>
      </c>
      <c r="EM22" s="149">
        <v>54.01</v>
      </c>
      <c r="EN22" s="149">
        <v>54.55</v>
      </c>
      <c r="EO22" s="149">
        <v>54.93</v>
      </c>
      <c r="EP22" s="594">
        <v>54.49</v>
      </c>
      <c r="EQ22" s="595">
        <v>54.16</v>
      </c>
      <c r="ER22" s="596">
        <v>54.38</v>
      </c>
      <c r="ES22" s="149">
        <v>55.07</v>
      </c>
      <c r="ET22" s="149">
        <v>54.68</v>
      </c>
      <c r="EU22" s="600">
        <v>54.9</v>
      </c>
      <c r="EV22" s="601">
        <v>54.57</v>
      </c>
      <c r="EW22" s="602">
        <v>55.01</v>
      </c>
      <c r="EX22" s="149">
        <v>54.46</v>
      </c>
      <c r="EY22" s="149">
        <v>54.08</v>
      </c>
      <c r="EZ22" s="149">
        <v>54.3</v>
      </c>
      <c r="FA22" s="149">
        <v>54.68</v>
      </c>
      <c r="FB22" s="282">
        <v>54.41</v>
      </c>
      <c r="FC22" s="283">
        <v>54.63</v>
      </c>
      <c r="FD22" s="149">
        <v>53.710000000000008</v>
      </c>
      <c r="FE22" s="286">
        <v>54.25</v>
      </c>
      <c r="FF22" s="617">
        <v>53.82</v>
      </c>
      <c r="FG22" s="288">
        <v>54.3</v>
      </c>
      <c r="FH22" s="619">
        <v>54.73</v>
      </c>
      <c r="FI22" s="290">
        <v>54.46</v>
      </c>
      <c r="FJ22" s="621">
        <v>54.65</v>
      </c>
      <c r="FK22" s="292"/>
      <c r="FL22" s="293"/>
      <c r="FM22" s="294"/>
      <c r="FN22" s="295"/>
      <c r="FO22" s="296"/>
      <c r="FP22" s="297"/>
      <c r="FQ22" s="298"/>
      <c r="FR22" s="299"/>
      <c r="FS22" s="300"/>
      <c r="FT22" s="301"/>
      <c r="FU22" s="302"/>
      <c r="FV22" s="305"/>
      <c r="FW22" s="305"/>
      <c r="FX22" s="306"/>
      <c r="FY22" s="307"/>
      <c r="FZ22" s="308"/>
      <c r="GA22" s="309"/>
      <c r="GB22" s="308"/>
      <c r="GC22" s="308"/>
      <c r="GD22" s="308"/>
      <c r="GE22" s="313"/>
      <c r="GF22" s="315"/>
      <c r="GG22" s="316"/>
      <c r="GH22" s="317"/>
      <c r="GI22" s="318"/>
      <c r="GJ22" s="308"/>
      <c r="GK22" s="308"/>
      <c r="GL22" s="308"/>
      <c r="GM22" s="323"/>
      <c r="GN22" s="325"/>
      <c r="GO22" s="327"/>
      <c r="GP22" s="329"/>
      <c r="GQ22" s="331"/>
      <c r="GR22" s="331"/>
      <c r="GS22" s="331"/>
      <c r="GT22" s="331"/>
      <c r="GU22" s="331"/>
      <c r="GV22" s="331"/>
      <c r="GW22" s="343"/>
      <c r="GX22" s="346"/>
      <c r="GY22" s="346"/>
      <c r="GZ22" s="346"/>
      <c r="HA22" s="349"/>
      <c r="HB22" s="346"/>
      <c r="HC22" s="346"/>
      <c r="HD22" s="346"/>
      <c r="HE22" s="346"/>
      <c r="HF22" s="346"/>
      <c r="HG22" s="355"/>
      <c r="HH22" s="359"/>
      <c r="HI22" s="361"/>
      <c r="HJ22" s="363"/>
      <c r="HK22" s="366"/>
      <c r="HL22" s="367"/>
      <c r="HM22" s="370"/>
      <c r="HN22" s="372"/>
      <c r="HO22" s="377"/>
      <c r="HP22" s="380"/>
      <c r="HQ22" s="382"/>
      <c r="HR22" s="384"/>
      <c r="HS22" s="386"/>
      <c r="HT22" s="389"/>
      <c r="HU22" s="392"/>
      <c r="HV22" s="394"/>
      <c r="HW22" s="396"/>
      <c r="HX22" s="400"/>
      <c r="HY22" s="400"/>
      <c r="HZ22" s="401"/>
      <c r="IA22" s="402"/>
      <c r="IB22" s="404"/>
      <c r="IC22" s="406"/>
      <c r="ID22" s="400"/>
      <c r="IE22" s="400"/>
      <c r="IF22" s="400"/>
      <c r="IG22" s="409"/>
      <c r="IH22" s="413"/>
      <c r="II22" s="415"/>
      <c r="IJ22" s="418"/>
      <c r="IK22" s="420"/>
      <c r="IL22" s="422"/>
      <c r="IM22" s="425"/>
      <c r="IN22" s="427"/>
      <c r="IO22" s="428"/>
      <c r="IP22" s="429"/>
      <c r="IQ22" s="431"/>
      <c r="IR22" s="433"/>
      <c r="IS22" s="434"/>
      <c r="IT22" s="435"/>
      <c r="IU22" s="436"/>
      <c r="IV22" s="437"/>
      <c r="IW22" s="438"/>
      <c r="IX22" s="439"/>
      <c r="IY22" s="441"/>
      <c r="IZ22" s="443"/>
      <c r="JA22" s="443"/>
      <c r="JB22" s="443"/>
      <c r="JC22" s="443"/>
      <c r="JD22" s="443"/>
      <c r="JE22" s="443"/>
      <c r="JF22" s="443"/>
      <c r="JG22" s="443"/>
      <c r="JH22" s="443"/>
      <c r="JI22" s="443"/>
      <c r="JJ22" s="443"/>
    </row>
    <row r="23" spans="1:270" s="92" customFormat="1" ht="14.1" customHeight="1">
      <c r="A23" s="111">
        <v>-6</v>
      </c>
      <c r="B23" s="110">
        <v>34.75</v>
      </c>
      <c r="C23" s="110">
        <f t="shared" si="8"/>
        <v>0.11999999999999744</v>
      </c>
      <c r="D23" s="110">
        <v>34.869999999999997</v>
      </c>
      <c r="E23" s="110">
        <f t="shared" si="9"/>
        <v>2.9999999999999361E-2</v>
      </c>
      <c r="F23" s="791"/>
      <c r="G23" s="792"/>
      <c r="H23" s="792"/>
      <c r="I23" s="793"/>
      <c r="N23" s="590">
        <f t="shared" si="10"/>
        <v>34.75</v>
      </c>
      <c r="O23" s="100">
        <v>10</v>
      </c>
      <c r="P23" s="103">
        <v>-1.64</v>
      </c>
      <c r="Q23" s="103">
        <v>2.97</v>
      </c>
      <c r="R23" s="103">
        <f t="shared" si="0"/>
        <v>1.3300000000000003</v>
      </c>
      <c r="S23" s="104">
        <v>1.74</v>
      </c>
      <c r="T23" s="104">
        <v>-0.38</v>
      </c>
      <c r="U23" s="105">
        <f t="shared" si="1"/>
        <v>1.3599999999999999</v>
      </c>
      <c r="V23" s="103">
        <f t="shared" si="6"/>
        <v>-2.3050000000000002</v>
      </c>
      <c r="W23" s="103">
        <f t="shared" si="7"/>
        <v>1.06</v>
      </c>
      <c r="X23" s="103">
        <f t="shared" si="11"/>
        <v>-18.37</v>
      </c>
      <c r="Y23" s="103">
        <f t="shared" si="11"/>
        <v>41.980000000000004</v>
      </c>
      <c r="Z23" s="103">
        <f t="shared" si="3"/>
        <v>60.350000000000009</v>
      </c>
      <c r="AA23" s="103">
        <f t="shared" si="4"/>
        <v>60.350000000000009</v>
      </c>
      <c r="AB23" s="591">
        <v>61.39</v>
      </c>
      <c r="AC23" s="92">
        <f t="shared" si="5"/>
        <v>1.039999999999992</v>
      </c>
      <c r="AF23" s="470">
        <v>4.2674999999999974</v>
      </c>
      <c r="AG23" s="149">
        <v>6.2429999999999994</v>
      </c>
      <c r="AH23" s="149">
        <v>7.7555999999999994</v>
      </c>
      <c r="AI23" s="149">
        <v>9.1673600000000004</v>
      </c>
      <c r="AJ23" s="149">
        <v>10.332062000000001</v>
      </c>
      <c r="AK23" s="149">
        <v>11.285</v>
      </c>
      <c r="AL23" s="149">
        <v>12.07</v>
      </c>
      <c r="AM23" s="149">
        <v>12.61</v>
      </c>
      <c r="AN23" s="149">
        <v>16.57</v>
      </c>
      <c r="AO23" s="149">
        <v>19.900000000000002</v>
      </c>
      <c r="AP23" s="149">
        <v>21.01</v>
      </c>
      <c r="AQ23" s="485">
        <v>19.605</v>
      </c>
      <c r="AR23" s="149">
        <v>20.49</v>
      </c>
      <c r="AS23" s="149">
        <v>20.9</v>
      </c>
      <c r="AT23" s="149">
        <v>21.32</v>
      </c>
      <c r="AU23" s="149">
        <v>22.17</v>
      </c>
      <c r="AV23" s="149">
        <v>21.73</v>
      </c>
      <c r="AW23" s="149">
        <v>22.64</v>
      </c>
      <c r="AX23" s="149">
        <v>23.16</v>
      </c>
      <c r="AY23" s="149">
        <v>24.09</v>
      </c>
      <c r="AZ23" s="149">
        <v>24.5</v>
      </c>
      <c r="BA23" s="149">
        <v>25.06</v>
      </c>
      <c r="BB23" s="149">
        <v>26.74</v>
      </c>
      <c r="BC23" s="149">
        <v>27.524000000000001</v>
      </c>
      <c r="BD23" s="149">
        <v>28.585000000000001</v>
      </c>
      <c r="BE23" s="149">
        <v>30.950000000000003</v>
      </c>
      <c r="BF23" s="149">
        <v>31.247</v>
      </c>
      <c r="BG23" s="149">
        <v>31.445</v>
      </c>
      <c r="BH23" s="149">
        <v>32.07</v>
      </c>
      <c r="BI23" s="149">
        <v>32.39</v>
      </c>
      <c r="BJ23" s="149">
        <v>33.130000000000003</v>
      </c>
      <c r="BK23" s="149">
        <v>32.394999999999996</v>
      </c>
      <c r="BL23" s="149">
        <v>32.640999999999998</v>
      </c>
      <c r="BM23" s="149">
        <v>33.132999999999996</v>
      </c>
      <c r="BN23" s="149">
        <v>35.305</v>
      </c>
      <c r="BO23" s="149">
        <v>36.51</v>
      </c>
      <c r="BP23" s="149">
        <v>36.257999999999996</v>
      </c>
      <c r="BQ23" s="149">
        <v>39.260000000000005</v>
      </c>
      <c r="BR23" s="149">
        <v>39.200000000000003</v>
      </c>
      <c r="BS23" s="149">
        <v>39.79</v>
      </c>
      <c r="BT23" s="149">
        <v>39.545000000000002</v>
      </c>
      <c r="BU23" s="149">
        <v>40.26</v>
      </c>
      <c r="BV23" s="149">
        <v>40.805000000000007</v>
      </c>
      <c r="BW23" s="149">
        <v>41.13</v>
      </c>
      <c r="BX23" s="149">
        <v>41.46</v>
      </c>
      <c r="BY23" s="149">
        <v>41.75</v>
      </c>
      <c r="BZ23" s="149">
        <v>42.34</v>
      </c>
      <c r="CA23" s="149">
        <v>42.52</v>
      </c>
      <c r="CB23" s="149">
        <v>43.5</v>
      </c>
      <c r="CC23" s="149">
        <v>43.08</v>
      </c>
      <c r="CD23" s="149">
        <v>42.81</v>
      </c>
      <c r="CE23" s="149">
        <v>43.32</v>
      </c>
      <c r="CF23" s="149">
        <v>43.8</v>
      </c>
      <c r="CG23" s="149">
        <v>43.54</v>
      </c>
      <c r="CH23" s="149">
        <v>44.19</v>
      </c>
      <c r="CI23" s="149">
        <v>44.274500000000003</v>
      </c>
      <c r="CJ23" s="149">
        <v>44.314540000000008</v>
      </c>
      <c r="CK23" s="149">
        <v>44.125861999999998</v>
      </c>
      <c r="CL23" s="149">
        <v>44.044999999999995</v>
      </c>
      <c r="CM23" s="538">
        <v>44.564999999999998</v>
      </c>
      <c r="CN23" s="538">
        <v>43.951499999999996</v>
      </c>
      <c r="CO23" s="538">
        <v>44.52</v>
      </c>
      <c r="CP23" s="538">
        <v>44.79</v>
      </c>
      <c r="CQ23" s="538">
        <v>45.42</v>
      </c>
      <c r="CR23" s="538">
        <v>46.06</v>
      </c>
      <c r="CS23" s="538">
        <v>45.673075000000004</v>
      </c>
      <c r="CT23" s="546">
        <v>45.332581000000005</v>
      </c>
      <c r="CU23" s="538">
        <v>45.11</v>
      </c>
      <c r="CV23" s="149">
        <v>44.723075000000001</v>
      </c>
      <c r="CW23" s="149">
        <v>45.17</v>
      </c>
      <c r="CX23" s="149">
        <v>45.44</v>
      </c>
      <c r="CY23" s="149">
        <v>44.97569</v>
      </c>
      <c r="CZ23" s="149">
        <v>47.1796346</v>
      </c>
      <c r="DA23" s="149">
        <v>48.317372110000008</v>
      </c>
      <c r="DB23" s="149">
        <v>48.807474422000006</v>
      </c>
      <c r="DC23" s="149">
        <v>47.415000000000006</v>
      </c>
      <c r="DD23" s="149">
        <v>48</v>
      </c>
      <c r="DE23" s="149">
        <v>46.2</v>
      </c>
      <c r="DF23" s="149">
        <v>46.41</v>
      </c>
      <c r="DG23" s="149">
        <v>46.92</v>
      </c>
      <c r="DH23" s="149">
        <v>46.589224999999999</v>
      </c>
      <c r="DI23" s="149">
        <v>46.458224999999999</v>
      </c>
      <c r="DJ23" s="149">
        <v>47.284289999999999</v>
      </c>
      <c r="DK23" s="149">
        <v>47.835000000000001</v>
      </c>
      <c r="DL23" s="149">
        <v>48.31</v>
      </c>
      <c r="DM23" s="149">
        <v>48.55</v>
      </c>
      <c r="DN23" s="149">
        <v>47.950674999999997</v>
      </c>
      <c r="DO23" s="149">
        <v>48.48</v>
      </c>
      <c r="DP23" s="149">
        <v>51.620000000000005</v>
      </c>
      <c r="DQ23" s="149">
        <v>52.65</v>
      </c>
      <c r="DR23" s="149">
        <v>53.44</v>
      </c>
      <c r="DS23" s="149">
        <v>53.01</v>
      </c>
      <c r="DT23" s="570">
        <v>53.71</v>
      </c>
      <c r="DU23" s="570">
        <v>54.56</v>
      </c>
      <c r="DV23" s="570">
        <v>53.69</v>
      </c>
      <c r="DW23" s="570">
        <v>51.605000000000004</v>
      </c>
      <c r="DX23" s="570">
        <v>52.12</v>
      </c>
      <c r="DY23" s="576">
        <v>52.54</v>
      </c>
      <c r="DZ23" s="570">
        <v>54.091000000000001</v>
      </c>
      <c r="EA23" s="570">
        <v>54.662050000000001</v>
      </c>
      <c r="EB23" s="570">
        <v>55.36</v>
      </c>
      <c r="EC23" s="570">
        <v>55.75</v>
      </c>
      <c r="ED23" s="570">
        <v>56.2</v>
      </c>
      <c r="EE23" s="570">
        <v>56.76</v>
      </c>
      <c r="EF23" s="149">
        <v>56.269999999999996</v>
      </c>
      <c r="EG23" s="149">
        <v>56.295000000000002</v>
      </c>
      <c r="EH23" s="149">
        <v>56.69</v>
      </c>
      <c r="EI23" s="149">
        <v>56.94</v>
      </c>
      <c r="EJ23" s="149">
        <v>57.28</v>
      </c>
      <c r="EK23" s="588">
        <v>56.99</v>
      </c>
      <c r="EL23" s="149">
        <v>56.82</v>
      </c>
      <c r="EM23" s="149">
        <v>57.22</v>
      </c>
      <c r="EN23" s="149">
        <v>57.79</v>
      </c>
      <c r="EO23" s="149">
        <v>58.19</v>
      </c>
      <c r="EP23" s="594">
        <v>57.72</v>
      </c>
      <c r="EQ23" s="595">
        <v>57.37</v>
      </c>
      <c r="ER23" s="596">
        <v>57.6</v>
      </c>
      <c r="ES23" s="149">
        <v>58.335000000000001</v>
      </c>
      <c r="ET23" s="149">
        <v>57.93</v>
      </c>
      <c r="EU23" s="600">
        <v>58.16</v>
      </c>
      <c r="EV23" s="601">
        <v>57.81</v>
      </c>
      <c r="EW23" s="602">
        <v>58.27</v>
      </c>
      <c r="EX23" s="149">
        <v>57.7</v>
      </c>
      <c r="EY23" s="149">
        <v>57.3</v>
      </c>
      <c r="EZ23" s="149">
        <v>57.53</v>
      </c>
      <c r="FA23" s="149">
        <v>57.93</v>
      </c>
      <c r="FB23" s="282">
        <v>57.64</v>
      </c>
      <c r="FC23" s="283">
        <v>57.87</v>
      </c>
      <c r="FD23" s="149">
        <v>56.984999999999999</v>
      </c>
      <c r="FE23" s="286">
        <v>57.55</v>
      </c>
      <c r="FF23" s="617">
        <v>57.09</v>
      </c>
      <c r="FG23" s="288">
        <v>57.6</v>
      </c>
      <c r="FH23" s="619">
        <v>58.06</v>
      </c>
      <c r="FI23" s="290">
        <v>57.77</v>
      </c>
      <c r="FJ23" s="621">
        <v>57.97</v>
      </c>
      <c r="FK23" s="292"/>
      <c r="FL23" s="293"/>
      <c r="FM23" s="294"/>
      <c r="FN23" s="295"/>
      <c r="FO23" s="296"/>
      <c r="FP23" s="297"/>
      <c r="FQ23" s="298"/>
      <c r="FR23" s="299"/>
      <c r="FS23" s="300"/>
      <c r="FT23" s="301"/>
      <c r="FU23" s="302"/>
      <c r="FV23" s="305"/>
      <c r="FW23" s="305"/>
      <c r="FX23" s="306"/>
      <c r="FY23" s="307"/>
      <c r="FZ23" s="308"/>
      <c r="GA23" s="309"/>
      <c r="GB23" s="308"/>
      <c r="GC23" s="308"/>
      <c r="GD23" s="308"/>
      <c r="GE23" s="313"/>
      <c r="GF23" s="315"/>
      <c r="GG23" s="316"/>
      <c r="GH23" s="317"/>
      <c r="GI23" s="318"/>
      <c r="GJ23" s="308"/>
      <c r="GK23" s="308"/>
      <c r="GL23" s="308"/>
      <c r="GM23" s="323"/>
      <c r="GN23" s="325"/>
      <c r="GO23" s="327"/>
      <c r="GP23" s="329"/>
      <c r="GQ23" s="331"/>
      <c r="GR23" s="331"/>
      <c r="GS23" s="331"/>
      <c r="GT23" s="331"/>
      <c r="GU23" s="331"/>
      <c r="GV23" s="331"/>
      <c r="GW23" s="343"/>
      <c r="GX23" s="346"/>
      <c r="GY23" s="346"/>
      <c r="GZ23" s="346"/>
      <c r="HA23" s="349"/>
      <c r="HB23" s="346"/>
      <c r="HC23" s="346"/>
      <c r="HD23" s="346"/>
      <c r="HE23" s="346"/>
      <c r="HF23" s="346"/>
      <c r="HG23" s="355"/>
      <c r="HH23" s="359"/>
      <c r="HI23" s="361"/>
      <c r="HJ23" s="363"/>
      <c r="HK23" s="366"/>
      <c r="HL23" s="367"/>
      <c r="HM23" s="370"/>
      <c r="HN23" s="372"/>
      <c r="HO23" s="377"/>
      <c r="HP23" s="380"/>
      <c r="HQ23" s="382"/>
      <c r="HR23" s="384"/>
      <c r="HS23" s="386"/>
      <c r="HT23" s="389"/>
      <c r="HU23" s="392"/>
      <c r="HV23" s="394"/>
      <c r="HW23" s="396"/>
      <c r="HX23" s="400"/>
      <c r="HY23" s="400"/>
      <c r="HZ23" s="401"/>
      <c r="IA23" s="402"/>
      <c r="IB23" s="404"/>
      <c r="IC23" s="406"/>
      <c r="ID23" s="400"/>
      <c r="IE23" s="400"/>
      <c r="IF23" s="400"/>
      <c r="IG23" s="409"/>
      <c r="IH23" s="413"/>
      <c r="II23" s="415"/>
      <c r="IJ23" s="418"/>
      <c r="IK23" s="420"/>
      <c r="IL23" s="422"/>
      <c r="IM23" s="425"/>
      <c r="IN23" s="427"/>
      <c r="IO23" s="428"/>
      <c r="IP23" s="429"/>
      <c r="IQ23" s="431"/>
      <c r="IR23" s="433"/>
      <c r="IS23" s="434"/>
      <c r="IT23" s="435"/>
      <c r="IU23" s="436"/>
      <c r="IV23" s="437"/>
      <c r="IW23" s="438"/>
      <c r="IX23" s="439"/>
      <c r="IY23" s="441"/>
      <c r="IZ23" s="443"/>
      <c r="JA23" s="443"/>
      <c r="JB23" s="443"/>
      <c r="JC23" s="443"/>
      <c r="JD23" s="443"/>
      <c r="JE23" s="443"/>
      <c r="JF23" s="443"/>
      <c r="JG23" s="443"/>
      <c r="JH23" s="443"/>
      <c r="JI23" s="443"/>
      <c r="JJ23" s="443"/>
    </row>
    <row r="24" spans="1:270" s="92" customFormat="1" ht="14.1" customHeight="1">
      <c r="A24" s="111">
        <v>-6.5</v>
      </c>
      <c r="B24" s="110">
        <v>37.979999999999997</v>
      </c>
      <c r="C24" s="110">
        <f t="shared" si="8"/>
        <v>0.13000000000000256</v>
      </c>
      <c r="D24" s="110">
        <v>38.11</v>
      </c>
      <c r="E24" s="110">
        <f t="shared" si="9"/>
        <v>3.2500000000000639E-2</v>
      </c>
      <c r="F24" s="791"/>
      <c r="G24" s="792"/>
      <c r="H24" s="792"/>
      <c r="I24" s="793"/>
      <c r="N24" s="590">
        <f t="shared" si="10"/>
        <v>37.979999999999997</v>
      </c>
      <c r="O24" s="100">
        <v>10.5</v>
      </c>
      <c r="P24" s="103">
        <v>-1.91</v>
      </c>
      <c r="Q24" s="103">
        <v>3.19</v>
      </c>
      <c r="R24" s="103">
        <f t="shared" si="0"/>
        <v>1.28</v>
      </c>
      <c r="S24" s="104">
        <v>1.57</v>
      </c>
      <c r="T24" s="104">
        <v>-0.28000000000000003</v>
      </c>
      <c r="U24" s="105">
        <f t="shared" si="1"/>
        <v>1.29</v>
      </c>
      <c r="V24" s="103">
        <f t="shared" si="6"/>
        <v>-2.5499999999999998</v>
      </c>
      <c r="W24" s="103">
        <f t="shared" si="7"/>
        <v>0.92500000000000004</v>
      </c>
      <c r="X24" s="103">
        <f t="shared" si="11"/>
        <v>-20.92</v>
      </c>
      <c r="Y24" s="103">
        <f t="shared" si="11"/>
        <v>42.905000000000001</v>
      </c>
      <c r="Z24" s="103">
        <f t="shared" si="3"/>
        <v>63.825000000000003</v>
      </c>
      <c r="AA24" s="103">
        <f t="shared" si="4"/>
        <v>63.825000000000003</v>
      </c>
      <c r="AB24" s="591">
        <v>64.94</v>
      </c>
      <c r="AC24" s="92">
        <f t="shared" si="5"/>
        <v>1.1149999999999949</v>
      </c>
      <c r="AF24" s="470">
        <v>4.2224999999999975</v>
      </c>
      <c r="AG24" s="149">
        <v>6.2849999999999984</v>
      </c>
      <c r="AH24" s="149">
        <v>7.8299999999999992</v>
      </c>
      <c r="AI24" s="149">
        <v>9.2720000000000002</v>
      </c>
      <c r="AJ24" s="149">
        <v>10.461650000000001</v>
      </c>
      <c r="AK24" s="149">
        <v>11.435</v>
      </c>
      <c r="AL24" s="149">
        <v>12.24</v>
      </c>
      <c r="AM24" s="149">
        <v>12.79</v>
      </c>
      <c r="AN24" s="149">
        <v>16.810000000000002</v>
      </c>
      <c r="AO24" s="149">
        <v>20.23</v>
      </c>
      <c r="AP24" s="149">
        <v>21.37</v>
      </c>
      <c r="AQ24" s="485">
        <v>20.009999999999998</v>
      </c>
      <c r="AR24" s="149">
        <v>20.91</v>
      </c>
      <c r="AS24" s="149">
        <v>21.33</v>
      </c>
      <c r="AT24" s="149">
        <v>21.76</v>
      </c>
      <c r="AU24" s="149">
        <v>22.63</v>
      </c>
      <c r="AV24" s="149">
        <v>22.18</v>
      </c>
      <c r="AW24" s="149">
        <v>23.11</v>
      </c>
      <c r="AX24" s="149">
        <v>23.64</v>
      </c>
      <c r="AY24" s="149">
        <v>24.59</v>
      </c>
      <c r="AZ24" s="149">
        <v>25.01</v>
      </c>
      <c r="BA24" s="149">
        <v>25.59</v>
      </c>
      <c r="BB24" s="149">
        <v>27.617999999999999</v>
      </c>
      <c r="BC24" s="149">
        <v>28.564399999999999</v>
      </c>
      <c r="BD24" s="149">
        <v>29.59</v>
      </c>
      <c r="BE24" s="149">
        <v>32.17</v>
      </c>
      <c r="BF24" s="149">
        <v>32.512</v>
      </c>
      <c r="BG24" s="149">
        <v>32.74</v>
      </c>
      <c r="BH24" s="149">
        <v>33.39</v>
      </c>
      <c r="BI24" s="149">
        <v>33.72</v>
      </c>
      <c r="BJ24" s="149">
        <v>34.5</v>
      </c>
      <c r="BK24" s="149">
        <v>33.864999999999995</v>
      </c>
      <c r="BL24" s="149">
        <v>34.121499999999997</v>
      </c>
      <c r="BM24" s="149">
        <v>34.634500000000003</v>
      </c>
      <c r="BN24" s="149">
        <v>37.144999999999996</v>
      </c>
      <c r="BO24" s="149">
        <v>38.409999999999997</v>
      </c>
      <c r="BP24" s="149">
        <v>38.274999999999999</v>
      </c>
      <c r="BQ24" s="149">
        <v>42.35</v>
      </c>
      <c r="BR24" s="149">
        <v>42.325000000000003</v>
      </c>
      <c r="BS24" s="149">
        <v>42.96</v>
      </c>
      <c r="BT24" s="149">
        <v>41.625</v>
      </c>
      <c r="BU24" s="149">
        <v>42.37</v>
      </c>
      <c r="BV24" s="149">
        <v>42.995000000000005</v>
      </c>
      <c r="BW24" s="149">
        <v>43.34</v>
      </c>
      <c r="BX24" s="149">
        <v>43.69</v>
      </c>
      <c r="BY24" s="149">
        <v>44</v>
      </c>
      <c r="BZ24" s="149">
        <v>44.62</v>
      </c>
      <c r="CA24" s="149">
        <v>44.730000000000004</v>
      </c>
      <c r="CB24" s="149">
        <v>45.76</v>
      </c>
      <c r="CC24" s="149">
        <v>45.32</v>
      </c>
      <c r="CD24" s="149">
        <v>45.09</v>
      </c>
      <c r="CE24" s="149">
        <v>45.63</v>
      </c>
      <c r="CF24" s="149">
        <v>46.13</v>
      </c>
      <c r="CG24" s="149">
        <v>45.85</v>
      </c>
      <c r="CH24" s="149">
        <v>46.54</v>
      </c>
      <c r="CI24" s="149">
        <v>46.618000000000002</v>
      </c>
      <c r="CJ24" s="149">
        <v>46.654960000000003</v>
      </c>
      <c r="CK24" s="149">
        <v>46.535988000000003</v>
      </c>
      <c r="CL24" s="149">
        <v>46.484999999999999</v>
      </c>
      <c r="CM24" s="538">
        <v>47.255000000000003</v>
      </c>
      <c r="CN24" s="538">
        <v>46.599500000000006</v>
      </c>
      <c r="CO24" s="538">
        <v>47.06</v>
      </c>
      <c r="CP24" s="538">
        <v>47.34</v>
      </c>
      <c r="CQ24" s="538">
        <v>48</v>
      </c>
      <c r="CR24" s="538">
        <v>48.67</v>
      </c>
      <c r="CS24" s="538">
        <v>48.253300000000003</v>
      </c>
      <c r="CT24" s="546">
        <v>47.886604000000005</v>
      </c>
      <c r="CU24" s="538">
        <v>47.65</v>
      </c>
      <c r="CV24" s="149">
        <v>47.2333</v>
      </c>
      <c r="CW24" s="149">
        <v>47.71</v>
      </c>
      <c r="CX24" s="149">
        <v>48</v>
      </c>
      <c r="CY24" s="149">
        <v>47.499960000000002</v>
      </c>
      <c r="CZ24" s="149">
        <v>49.836386400000002</v>
      </c>
      <c r="DA24" s="149">
        <v>51.028235240000001</v>
      </c>
      <c r="DB24" s="149">
        <v>51.541647048000002</v>
      </c>
      <c r="DC24" s="149">
        <v>50.17</v>
      </c>
      <c r="DD24" s="149">
        <v>50.79</v>
      </c>
      <c r="DE24" s="149">
        <v>48.954999999999998</v>
      </c>
      <c r="DF24" s="149">
        <v>49.18</v>
      </c>
      <c r="DG24" s="149">
        <v>49.72</v>
      </c>
      <c r="DH24" s="149">
        <v>49.371549999999999</v>
      </c>
      <c r="DI24" s="149">
        <v>49.233550000000001</v>
      </c>
      <c r="DJ24" s="149">
        <v>50.107419999999998</v>
      </c>
      <c r="DK24" s="149">
        <v>50.69</v>
      </c>
      <c r="DL24" s="149">
        <v>51.2</v>
      </c>
      <c r="DM24" s="149">
        <v>51.46</v>
      </c>
      <c r="DN24" s="149">
        <v>50.828649999999996</v>
      </c>
      <c r="DO24" s="149">
        <v>51.39</v>
      </c>
      <c r="DP24" s="149">
        <v>54.594999999999999</v>
      </c>
      <c r="DQ24" s="149">
        <v>55.69</v>
      </c>
      <c r="DR24" s="149">
        <v>56.53</v>
      </c>
      <c r="DS24" s="149">
        <v>56.05</v>
      </c>
      <c r="DT24" s="570">
        <v>56.8</v>
      </c>
      <c r="DU24" s="570">
        <v>57.71</v>
      </c>
      <c r="DV24" s="570">
        <v>56.79</v>
      </c>
      <c r="DW24" s="570">
        <v>54.629999999999995</v>
      </c>
      <c r="DX24" s="570">
        <v>55.18</v>
      </c>
      <c r="DY24" s="576">
        <v>55.62</v>
      </c>
      <c r="DZ24" s="570">
        <v>57.228749999999998</v>
      </c>
      <c r="EA24" s="570">
        <v>57.821062499999996</v>
      </c>
      <c r="EB24" s="570">
        <v>58.545000000000002</v>
      </c>
      <c r="EC24" s="570">
        <v>58.95</v>
      </c>
      <c r="ED24" s="570">
        <v>59.42</v>
      </c>
      <c r="EE24" s="570">
        <v>60.01</v>
      </c>
      <c r="EF24" s="149">
        <v>59.497250000000001</v>
      </c>
      <c r="EG24" s="149">
        <v>59.509999999999991</v>
      </c>
      <c r="EH24" s="149">
        <v>59.93</v>
      </c>
      <c r="EI24" s="149">
        <v>60.19</v>
      </c>
      <c r="EJ24" s="149">
        <v>60.55</v>
      </c>
      <c r="EK24" s="588">
        <v>60.25</v>
      </c>
      <c r="EL24" s="149">
        <v>60.07</v>
      </c>
      <c r="EM24" s="149">
        <v>60.49</v>
      </c>
      <c r="EN24" s="149">
        <v>61.09</v>
      </c>
      <c r="EO24" s="149">
        <v>61.52</v>
      </c>
      <c r="EP24" s="594">
        <v>61.03</v>
      </c>
      <c r="EQ24" s="595">
        <v>60.66</v>
      </c>
      <c r="ER24" s="596">
        <v>60.9</v>
      </c>
      <c r="ES24" s="149">
        <v>61.68</v>
      </c>
      <c r="ET24" s="149">
        <v>61.25</v>
      </c>
      <c r="EU24" s="600">
        <v>61.5</v>
      </c>
      <c r="EV24" s="601">
        <v>61.13</v>
      </c>
      <c r="EW24" s="602">
        <v>61.62</v>
      </c>
      <c r="EX24" s="149">
        <v>61.01</v>
      </c>
      <c r="EY24" s="149">
        <v>60.58</v>
      </c>
      <c r="EZ24" s="149">
        <v>60.82</v>
      </c>
      <c r="FA24" s="149">
        <v>61.25</v>
      </c>
      <c r="FB24" s="282">
        <v>60.94</v>
      </c>
      <c r="FC24" s="283">
        <v>61.18</v>
      </c>
      <c r="FD24" s="149">
        <v>60.350000000000009</v>
      </c>
      <c r="FE24" s="286">
        <v>60.95</v>
      </c>
      <c r="FF24" s="617">
        <v>60.46</v>
      </c>
      <c r="FG24" s="288">
        <v>61</v>
      </c>
      <c r="FH24" s="619">
        <v>61.49</v>
      </c>
      <c r="FI24" s="290">
        <v>61.18</v>
      </c>
      <c r="FJ24" s="621">
        <v>61.39</v>
      </c>
      <c r="FK24" s="292"/>
      <c r="FL24" s="293"/>
      <c r="FM24" s="294"/>
      <c r="FN24" s="295"/>
      <c r="FO24" s="296"/>
      <c r="FP24" s="297"/>
      <c r="FQ24" s="298"/>
      <c r="FR24" s="299"/>
      <c r="FS24" s="300"/>
      <c r="FT24" s="301"/>
      <c r="FU24" s="302"/>
      <c r="FV24" s="305"/>
      <c r="FW24" s="305"/>
      <c r="FX24" s="306"/>
      <c r="FY24" s="307"/>
      <c r="FZ24" s="308"/>
      <c r="GA24" s="309"/>
      <c r="GB24" s="308"/>
      <c r="GC24" s="308"/>
      <c r="GD24" s="308"/>
      <c r="GE24" s="313"/>
      <c r="GF24" s="315"/>
      <c r="GG24" s="316"/>
      <c r="GH24" s="317"/>
      <c r="GI24" s="318"/>
      <c r="GJ24" s="308"/>
      <c r="GK24" s="308"/>
      <c r="GL24" s="308"/>
      <c r="GM24" s="323"/>
      <c r="GN24" s="325"/>
      <c r="GO24" s="327"/>
      <c r="GP24" s="329"/>
      <c r="GQ24" s="331"/>
      <c r="GR24" s="331"/>
      <c r="GS24" s="331"/>
      <c r="GT24" s="331"/>
      <c r="GU24" s="331"/>
      <c r="GV24" s="331"/>
      <c r="GW24" s="343"/>
      <c r="GX24" s="346"/>
      <c r="GY24" s="346"/>
      <c r="GZ24" s="346"/>
      <c r="HA24" s="349"/>
      <c r="HB24" s="346"/>
      <c r="HC24" s="346"/>
      <c r="HD24" s="346"/>
      <c r="HE24" s="346"/>
      <c r="HF24" s="346"/>
      <c r="HG24" s="355"/>
      <c r="HH24" s="359"/>
      <c r="HI24" s="361"/>
      <c r="HJ24" s="363"/>
      <c r="HK24" s="366"/>
      <c r="HL24" s="367"/>
      <c r="HM24" s="370"/>
      <c r="HN24" s="372"/>
      <c r="HO24" s="377"/>
      <c r="HP24" s="380"/>
      <c r="HQ24" s="382"/>
      <c r="HR24" s="384"/>
      <c r="HS24" s="386"/>
      <c r="HT24" s="389"/>
      <c r="HU24" s="392"/>
      <c r="HV24" s="394"/>
      <c r="HW24" s="396"/>
      <c r="HX24" s="400"/>
      <c r="HY24" s="400"/>
      <c r="HZ24" s="401"/>
      <c r="IA24" s="402"/>
      <c r="IB24" s="404"/>
      <c r="IC24" s="406"/>
      <c r="ID24" s="400"/>
      <c r="IE24" s="400"/>
      <c r="IF24" s="400"/>
      <c r="IG24" s="409"/>
      <c r="IH24" s="413"/>
      <c r="II24" s="415"/>
      <c r="IJ24" s="418"/>
      <c r="IK24" s="420"/>
      <c r="IL24" s="422"/>
      <c r="IM24" s="425"/>
      <c r="IN24" s="427"/>
      <c r="IO24" s="428"/>
      <c r="IP24" s="429"/>
      <c r="IQ24" s="431"/>
      <c r="IR24" s="433"/>
      <c r="IS24" s="434"/>
      <c r="IT24" s="435"/>
      <c r="IU24" s="436"/>
      <c r="IV24" s="437"/>
      <c r="IW24" s="438"/>
      <c r="IX24" s="439"/>
      <c r="IY24" s="441"/>
      <c r="IZ24" s="443"/>
      <c r="JA24" s="443"/>
      <c r="JB24" s="443"/>
      <c r="JC24" s="443"/>
      <c r="JD24" s="443"/>
      <c r="JE24" s="443"/>
      <c r="JF24" s="443"/>
      <c r="JG24" s="443"/>
      <c r="JH24" s="443"/>
      <c r="JI24" s="443"/>
      <c r="JJ24" s="443"/>
    </row>
    <row r="25" spans="1:270" s="92" customFormat="1" ht="14.1" customHeight="1">
      <c r="A25" s="111">
        <v>-7</v>
      </c>
      <c r="B25" s="110">
        <v>41.15</v>
      </c>
      <c r="C25" s="110">
        <f t="shared" si="8"/>
        <v>0.14000000000000057</v>
      </c>
      <c r="D25" s="110">
        <v>41.29</v>
      </c>
      <c r="E25" s="110">
        <f t="shared" si="9"/>
        <v>3.5000000000000142E-2</v>
      </c>
      <c r="F25" s="791"/>
      <c r="G25" s="792"/>
      <c r="H25" s="792"/>
      <c r="I25" s="793"/>
      <c r="N25" s="590">
        <f t="shared" si="10"/>
        <v>41.15</v>
      </c>
      <c r="O25" s="100">
        <v>11</v>
      </c>
      <c r="P25" s="103">
        <v>-1.47</v>
      </c>
      <c r="Q25" s="103">
        <v>2.58</v>
      </c>
      <c r="R25" s="103">
        <f t="shared" si="0"/>
        <v>1.1100000000000001</v>
      </c>
      <c r="S25" s="104">
        <v>1.85</v>
      </c>
      <c r="T25" s="104">
        <v>-0.56999999999999995</v>
      </c>
      <c r="U25" s="105">
        <f t="shared" si="1"/>
        <v>1.2800000000000002</v>
      </c>
      <c r="V25" s="103">
        <f t="shared" si="6"/>
        <v>-2.0249999999999999</v>
      </c>
      <c r="W25" s="103">
        <f t="shared" si="7"/>
        <v>1.21</v>
      </c>
      <c r="X25" s="103">
        <f t="shared" si="11"/>
        <v>-22.945</v>
      </c>
      <c r="Y25" s="103">
        <f t="shared" si="11"/>
        <v>44.115000000000002</v>
      </c>
      <c r="Z25" s="103">
        <f t="shared" si="3"/>
        <v>67.06</v>
      </c>
      <c r="AA25" s="103">
        <f t="shared" si="4"/>
        <v>67.06</v>
      </c>
      <c r="AB25" s="591">
        <v>68.23</v>
      </c>
      <c r="AC25" s="92">
        <f t="shared" si="5"/>
        <v>1.1700000000000017</v>
      </c>
      <c r="AF25" s="470">
        <v>4.207499999999996</v>
      </c>
      <c r="AG25" s="149">
        <v>6.4019999999999984</v>
      </c>
      <c r="AH25" s="149">
        <v>7.9433999999999987</v>
      </c>
      <c r="AI25" s="149">
        <v>9.3820399999999999</v>
      </c>
      <c r="AJ25" s="149">
        <v>10.568918</v>
      </c>
      <c r="AK25" s="149">
        <v>11.540000000000001</v>
      </c>
      <c r="AL25" s="149">
        <v>12.35</v>
      </c>
      <c r="AM25" s="149">
        <v>12.91</v>
      </c>
      <c r="AN25" s="149">
        <v>16.962000000000003</v>
      </c>
      <c r="AO25" s="149">
        <v>20.448000000000004</v>
      </c>
      <c r="AP25" s="149">
        <v>21.610000000000003</v>
      </c>
      <c r="AQ25" s="485">
        <v>20.305</v>
      </c>
      <c r="AR25" s="149">
        <v>21.22</v>
      </c>
      <c r="AS25" s="149">
        <v>21.64</v>
      </c>
      <c r="AT25" s="149">
        <v>22.07</v>
      </c>
      <c r="AU25" s="149">
        <v>22.95</v>
      </c>
      <c r="AV25" s="149">
        <v>22.49</v>
      </c>
      <c r="AW25" s="149">
        <v>23.43</v>
      </c>
      <c r="AX25" s="149">
        <v>23.97</v>
      </c>
      <c r="AY25" s="149">
        <v>24.93</v>
      </c>
      <c r="AZ25" s="149">
        <v>25.35</v>
      </c>
      <c r="BA25" s="149">
        <v>25.93</v>
      </c>
      <c r="BB25" s="149">
        <v>28.279</v>
      </c>
      <c r="BC25" s="149">
        <v>29.3752</v>
      </c>
      <c r="BD25" s="149">
        <v>30.5</v>
      </c>
      <c r="BE25" s="149">
        <v>33.300000000000004</v>
      </c>
      <c r="BF25" s="149">
        <v>33.663000000000004</v>
      </c>
      <c r="BG25" s="149">
        <v>33.905000000000001</v>
      </c>
      <c r="BH25" s="149">
        <v>34.58</v>
      </c>
      <c r="BI25" s="149">
        <v>34.93</v>
      </c>
      <c r="BJ25" s="149">
        <v>35.729999999999997</v>
      </c>
      <c r="BK25" s="149">
        <v>35.284999999999997</v>
      </c>
      <c r="BL25" s="149">
        <v>35.558</v>
      </c>
      <c r="BM25" s="149">
        <v>36.103999999999999</v>
      </c>
      <c r="BN25" s="149">
        <v>38.83</v>
      </c>
      <c r="BO25" s="149">
        <v>40.15</v>
      </c>
      <c r="BP25" s="149">
        <v>40.095999999999997</v>
      </c>
      <c r="BQ25" s="149">
        <v>44.5</v>
      </c>
      <c r="BR25" s="149">
        <v>44.598999999999997</v>
      </c>
      <c r="BS25" s="149">
        <v>45.27</v>
      </c>
      <c r="BT25" s="149">
        <v>43.64</v>
      </c>
      <c r="BU25" s="149">
        <v>44.43</v>
      </c>
      <c r="BV25" s="149">
        <v>45.205000000000005</v>
      </c>
      <c r="BW25" s="149">
        <v>45.57</v>
      </c>
      <c r="BX25" s="149">
        <v>45.93</v>
      </c>
      <c r="BY25" s="149">
        <v>46.25</v>
      </c>
      <c r="BZ25" s="149">
        <v>46.9</v>
      </c>
      <c r="CA25" s="149">
        <v>46.940000000000005</v>
      </c>
      <c r="CB25" s="149">
        <v>48.02</v>
      </c>
      <c r="CC25" s="149">
        <v>47.56</v>
      </c>
      <c r="CD25" s="149">
        <v>47.41</v>
      </c>
      <c r="CE25" s="149">
        <v>47.98</v>
      </c>
      <c r="CF25" s="149">
        <v>48.51</v>
      </c>
      <c r="CG25" s="149">
        <v>48.22</v>
      </c>
      <c r="CH25" s="149">
        <v>48.94</v>
      </c>
      <c r="CI25" s="149">
        <v>49.011500000000005</v>
      </c>
      <c r="CJ25" s="149">
        <v>49.045380000000002</v>
      </c>
      <c r="CK25" s="149">
        <v>48.947113999999999</v>
      </c>
      <c r="CL25" s="149">
        <v>48.905000000000001</v>
      </c>
      <c r="CM25" s="538">
        <v>49.883099999999999</v>
      </c>
      <c r="CN25" s="538">
        <v>49.193670000000004</v>
      </c>
      <c r="CO25" s="538">
        <v>49.594999999999999</v>
      </c>
      <c r="CP25" s="538">
        <v>49.89</v>
      </c>
      <c r="CQ25" s="538">
        <v>50.59</v>
      </c>
      <c r="CR25" s="538">
        <v>51.3</v>
      </c>
      <c r="CS25" s="538">
        <v>50.852624999999996</v>
      </c>
      <c r="CT25" s="546">
        <v>50.458934999999997</v>
      </c>
      <c r="CU25" s="538">
        <v>50.21</v>
      </c>
      <c r="CV25" s="149">
        <v>49.762625</v>
      </c>
      <c r="CW25" s="149">
        <v>50.26</v>
      </c>
      <c r="CX25" s="149">
        <v>50.56</v>
      </c>
      <c r="CY25" s="149">
        <v>50.023150000000001</v>
      </c>
      <c r="CZ25" s="149">
        <v>52.542271</v>
      </c>
      <c r="DA25" s="149">
        <v>53.808294850000003</v>
      </c>
      <c r="DB25" s="149">
        <v>54.353658970000005</v>
      </c>
      <c r="DC25" s="149">
        <v>53</v>
      </c>
      <c r="DD25" s="149">
        <v>53.65</v>
      </c>
      <c r="DE25" s="149">
        <v>51.820000000000007</v>
      </c>
      <c r="DF25" s="149">
        <v>52.05</v>
      </c>
      <c r="DG25" s="149">
        <v>52.62</v>
      </c>
      <c r="DH25" s="149">
        <v>52.253875000000001</v>
      </c>
      <c r="DI25" s="149">
        <v>52.108874999999998</v>
      </c>
      <c r="DJ25" s="149">
        <v>53.030549999999998</v>
      </c>
      <c r="DK25" s="149">
        <v>53.645000000000003</v>
      </c>
      <c r="DL25" s="149">
        <v>54.18</v>
      </c>
      <c r="DM25" s="149">
        <v>54.45</v>
      </c>
      <c r="DN25" s="149">
        <v>53.786625000000001</v>
      </c>
      <c r="DO25" s="149">
        <v>54.38</v>
      </c>
      <c r="DP25" s="149">
        <v>57.675000000000004</v>
      </c>
      <c r="DQ25" s="149">
        <v>58.83</v>
      </c>
      <c r="DR25" s="149">
        <v>59.71</v>
      </c>
      <c r="DS25" s="149">
        <v>59.19</v>
      </c>
      <c r="DT25" s="570">
        <v>59.99</v>
      </c>
      <c r="DU25" s="570">
        <v>60.96</v>
      </c>
      <c r="DV25" s="570">
        <v>59.93</v>
      </c>
      <c r="DW25" s="570">
        <v>57.814999999999998</v>
      </c>
      <c r="DX25" s="570">
        <v>58.39</v>
      </c>
      <c r="DY25" s="576">
        <v>58.86</v>
      </c>
      <c r="DZ25" s="570">
        <v>60.424749999999996</v>
      </c>
      <c r="EA25" s="570">
        <v>61.000862499999997</v>
      </c>
      <c r="EB25" s="570">
        <v>61.704999999999998</v>
      </c>
      <c r="EC25" s="570">
        <v>62.14</v>
      </c>
      <c r="ED25" s="570">
        <v>62.64</v>
      </c>
      <c r="EE25" s="570">
        <v>63.27</v>
      </c>
      <c r="EF25" s="149">
        <v>62.722250000000003</v>
      </c>
      <c r="EG25" s="149">
        <v>62.704999999999998</v>
      </c>
      <c r="EH25" s="149">
        <v>63.14</v>
      </c>
      <c r="EI25" s="149">
        <v>63.42</v>
      </c>
      <c r="EJ25" s="149">
        <v>63.8</v>
      </c>
      <c r="EK25" s="588">
        <v>63.48</v>
      </c>
      <c r="EL25" s="149">
        <v>63.29</v>
      </c>
      <c r="EM25" s="149">
        <v>63.73</v>
      </c>
      <c r="EN25" s="149">
        <v>64.37</v>
      </c>
      <c r="EO25" s="149">
        <v>64.819999999999993</v>
      </c>
      <c r="EP25" s="594">
        <v>64.3</v>
      </c>
      <c r="EQ25" s="595">
        <v>63.91</v>
      </c>
      <c r="ER25" s="596">
        <v>64.17</v>
      </c>
      <c r="ES25" s="149">
        <v>64.987500000000011</v>
      </c>
      <c r="ET25" s="149">
        <v>64.53</v>
      </c>
      <c r="EU25" s="600">
        <v>64.790000000000006</v>
      </c>
      <c r="EV25" s="601">
        <v>64.400000000000006</v>
      </c>
      <c r="EW25" s="602">
        <v>64.92</v>
      </c>
      <c r="EX25" s="149">
        <v>64.28</v>
      </c>
      <c r="EY25" s="149">
        <v>63.83</v>
      </c>
      <c r="EZ25" s="149">
        <v>64.09</v>
      </c>
      <c r="FA25" s="149">
        <v>64.540000000000006</v>
      </c>
      <c r="FB25" s="282">
        <v>64.22</v>
      </c>
      <c r="FC25" s="283">
        <v>64.48</v>
      </c>
      <c r="FD25" s="149">
        <v>63.825000000000003</v>
      </c>
      <c r="FE25" s="286">
        <v>64.459999999999994</v>
      </c>
      <c r="FF25" s="617">
        <v>63.94</v>
      </c>
      <c r="FG25" s="288">
        <v>64.52</v>
      </c>
      <c r="FH25" s="619">
        <v>65.040000000000006</v>
      </c>
      <c r="FI25" s="290">
        <v>64.709999999999994</v>
      </c>
      <c r="FJ25" s="621">
        <v>64.94</v>
      </c>
      <c r="FK25" s="292"/>
      <c r="FL25" s="293"/>
      <c r="FM25" s="294"/>
      <c r="FN25" s="295"/>
      <c r="FO25" s="296"/>
      <c r="FP25" s="297"/>
      <c r="FQ25" s="298"/>
      <c r="FR25" s="299"/>
      <c r="FS25" s="300"/>
      <c r="FT25" s="301"/>
      <c r="FU25" s="302"/>
      <c r="FV25" s="305"/>
      <c r="FW25" s="305"/>
      <c r="FX25" s="306"/>
      <c r="FY25" s="307"/>
      <c r="FZ25" s="308"/>
      <c r="GA25" s="309"/>
      <c r="GB25" s="308"/>
      <c r="GC25" s="308"/>
      <c r="GD25" s="308"/>
      <c r="GE25" s="313"/>
      <c r="GF25" s="315"/>
      <c r="GG25" s="316"/>
      <c r="GH25" s="317"/>
      <c r="GI25" s="318"/>
      <c r="GJ25" s="308"/>
      <c r="GK25" s="308"/>
      <c r="GL25" s="308"/>
      <c r="GM25" s="323"/>
      <c r="GN25" s="325"/>
      <c r="GO25" s="327"/>
      <c r="GP25" s="329"/>
      <c r="GQ25" s="331"/>
      <c r="GR25" s="331"/>
      <c r="GS25" s="331"/>
      <c r="GT25" s="331"/>
      <c r="GU25" s="331"/>
      <c r="GV25" s="331"/>
      <c r="GW25" s="343"/>
      <c r="GX25" s="346"/>
      <c r="GY25" s="346"/>
      <c r="GZ25" s="346"/>
      <c r="HA25" s="349"/>
      <c r="HB25" s="346"/>
      <c r="HC25" s="346"/>
      <c r="HD25" s="346"/>
      <c r="HE25" s="346"/>
      <c r="HF25" s="346"/>
      <c r="HG25" s="355"/>
      <c r="HH25" s="359"/>
      <c r="HI25" s="361"/>
      <c r="HJ25" s="363"/>
      <c r="HK25" s="366"/>
      <c r="HL25" s="367"/>
      <c r="HM25" s="370"/>
      <c r="HN25" s="372"/>
      <c r="HO25" s="377"/>
      <c r="HP25" s="380"/>
      <c r="HQ25" s="382"/>
      <c r="HR25" s="384"/>
      <c r="HS25" s="386"/>
      <c r="HT25" s="389"/>
      <c r="HU25" s="392"/>
      <c r="HV25" s="394"/>
      <c r="HW25" s="396"/>
      <c r="HX25" s="400"/>
      <c r="HY25" s="400"/>
      <c r="HZ25" s="401"/>
      <c r="IA25" s="402"/>
      <c r="IB25" s="404"/>
      <c r="IC25" s="406"/>
      <c r="ID25" s="400"/>
      <c r="IE25" s="400"/>
      <c r="IF25" s="400"/>
      <c r="IG25" s="409"/>
      <c r="IH25" s="413"/>
      <c r="II25" s="415"/>
      <c r="IJ25" s="418"/>
      <c r="IK25" s="420"/>
      <c r="IL25" s="422"/>
      <c r="IM25" s="425"/>
      <c r="IN25" s="427"/>
      <c r="IO25" s="428"/>
      <c r="IP25" s="429"/>
      <c r="IQ25" s="431"/>
      <c r="IR25" s="433"/>
      <c r="IS25" s="434"/>
      <c r="IT25" s="435"/>
      <c r="IU25" s="436"/>
      <c r="IV25" s="437"/>
      <c r="IW25" s="438"/>
      <c r="IX25" s="439"/>
      <c r="IY25" s="441"/>
      <c r="IZ25" s="443"/>
      <c r="JA25" s="443"/>
      <c r="JB25" s="443"/>
      <c r="JC25" s="443"/>
      <c r="JD25" s="443"/>
      <c r="JE25" s="443"/>
      <c r="JF25" s="443"/>
      <c r="JG25" s="443"/>
      <c r="JH25" s="443"/>
      <c r="JI25" s="443"/>
      <c r="JJ25" s="443"/>
    </row>
    <row r="26" spans="1:270" s="92" customFormat="1" ht="14.1" customHeight="1">
      <c r="A26" s="111">
        <v>-7.5</v>
      </c>
      <c r="B26" s="110">
        <v>44.54</v>
      </c>
      <c r="C26" s="110">
        <f t="shared" si="8"/>
        <v>0.16000000000000369</v>
      </c>
      <c r="D26" s="110">
        <v>44.7</v>
      </c>
      <c r="E26" s="110">
        <f t="shared" si="9"/>
        <v>4.0000000000000924E-2</v>
      </c>
      <c r="F26" s="791"/>
      <c r="G26" s="792"/>
      <c r="H26" s="792"/>
      <c r="I26" s="793"/>
      <c r="N26" s="590">
        <f t="shared" si="10"/>
        <v>44.54</v>
      </c>
      <c r="O26" s="100">
        <v>11.5</v>
      </c>
      <c r="P26" s="103">
        <v>-2.2200000000000002</v>
      </c>
      <c r="Q26" s="103">
        <v>3.73</v>
      </c>
      <c r="R26" s="103">
        <f t="shared" si="0"/>
        <v>1.5099999999999998</v>
      </c>
      <c r="S26" s="104">
        <v>1.3</v>
      </c>
      <c r="T26" s="104">
        <v>7.0000000000000007E-2</v>
      </c>
      <c r="U26" s="105">
        <f t="shared" si="1"/>
        <v>1.37</v>
      </c>
      <c r="V26" s="103">
        <f t="shared" si="6"/>
        <v>-2.9750000000000001</v>
      </c>
      <c r="W26" s="103">
        <f t="shared" si="7"/>
        <v>0.61499999999999999</v>
      </c>
      <c r="X26" s="103">
        <f t="shared" si="11"/>
        <v>-25.92</v>
      </c>
      <c r="Y26" s="103">
        <f t="shared" si="11"/>
        <v>44.730000000000004</v>
      </c>
      <c r="Z26" s="103">
        <f t="shared" si="3"/>
        <v>70.650000000000006</v>
      </c>
      <c r="AA26" s="103">
        <f t="shared" si="4"/>
        <v>70.650000000000006</v>
      </c>
      <c r="AB26" s="591">
        <v>71.89</v>
      </c>
      <c r="AC26" s="92">
        <f t="shared" si="5"/>
        <v>1.2399999999999949</v>
      </c>
      <c r="AF26" s="470">
        <v>4.4324999999999957</v>
      </c>
      <c r="AG26" s="149">
        <v>6.4469999999999974</v>
      </c>
      <c r="AH26" s="149">
        <v>7.9583999999999975</v>
      </c>
      <c r="AI26" s="149">
        <v>9.3690399999999983</v>
      </c>
      <c r="AJ26" s="149">
        <v>10.532817999999999</v>
      </c>
      <c r="AK26" s="149">
        <v>11.484999999999999</v>
      </c>
      <c r="AL26" s="149">
        <v>12.29</v>
      </c>
      <c r="AM26" s="149">
        <v>12.84</v>
      </c>
      <c r="AN26" s="149">
        <v>16.920000000000002</v>
      </c>
      <c r="AO26" s="149">
        <v>20.44875</v>
      </c>
      <c r="AP26" s="149">
        <v>21.625</v>
      </c>
      <c r="AQ26" s="485">
        <v>20.399999999999999</v>
      </c>
      <c r="AR26" s="149">
        <v>21.32</v>
      </c>
      <c r="AS26" s="149">
        <v>21.75</v>
      </c>
      <c r="AT26" s="149">
        <v>22.19</v>
      </c>
      <c r="AU26" s="149">
        <v>23.08</v>
      </c>
      <c r="AV26" s="149">
        <v>22.62</v>
      </c>
      <c r="AW26" s="149">
        <v>23.57</v>
      </c>
      <c r="AX26" s="149">
        <v>24.11</v>
      </c>
      <c r="AY26" s="149">
        <v>25.07</v>
      </c>
      <c r="AZ26" s="149">
        <v>25.5</v>
      </c>
      <c r="BA26" s="149">
        <v>26.09</v>
      </c>
      <c r="BB26" s="149">
        <v>28.735999999999997</v>
      </c>
      <c r="BC26" s="149">
        <v>29.970799999999997</v>
      </c>
      <c r="BD26" s="149">
        <v>31.14</v>
      </c>
      <c r="BE26" s="149">
        <v>34.020000000000003</v>
      </c>
      <c r="BF26" s="149">
        <v>34.512</v>
      </c>
      <c r="BG26" s="149">
        <v>34.840000000000003</v>
      </c>
      <c r="BH26" s="149">
        <v>35.54</v>
      </c>
      <c r="BI26" s="149">
        <v>35.9</v>
      </c>
      <c r="BJ26" s="149">
        <v>36.729999999999997</v>
      </c>
      <c r="BK26" s="149">
        <v>36.450000000000003</v>
      </c>
      <c r="BL26" s="149">
        <v>36.747</v>
      </c>
      <c r="BM26" s="149">
        <v>37.341000000000001</v>
      </c>
      <c r="BN26" s="149">
        <v>40.33</v>
      </c>
      <c r="BO26" s="149">
        <v>41.7</v>
      </c>
      <c r="BP26" s="149">
        <v>41.755000000000003</v>
      </c>
      <c r="BQ26" s="149">
        <v>46.180000000000007</v>
      </c>
      <c r="BR26" s="149">
        <v>46.372500000000009</v>
      </c>
      <c r="BS26" s="149">
        <v>47.07</v>
      </c>
      <c r="BT26" s="149">
        <v>45.41</v>
      </c>
      <c r="BU26" s="149">
        <v>46.23</v>
      </c>
      <c r="BV26" s="149">
        <v>47.035000000000004</v>
      </c>
      <c r="BW26" s="149">
        <v>47.41</v>
      </c>
      <c r="BX26" s="149">
        <v>47.79</v>
      </c>
      <c r="BY26" s="149">
        <v>48.12</v>
      </c>
      <c r="BZ26" s="149">
        <v>48.79</v>
      </c>
      <c r="CA26" s="149">
        <v>48.83</v>
      </c>
      <c r="CB26" s="149">
        <v>49.95</v>
      </c>
      <c r="CC26" s="149">
        <v>49.47</v>
      </c>
      <c r="CD26" s="149">
        <v>49.344999999999999</v>
      </c>
      <c r="CE26" s="149">
        <v>49.94</v>
      </c>
      <c r="CF26" s="149">
        <v>50.49</v>
      </c>
      <c r="CG26" s="149">
        <v>50.19</v>
      </c>
      <c r="CH26" s="149">
        <v>50.94</v>
      </c>
      <c r="CI26" s="149">
        <v>51.034250000000007</v>
      </c>
      <c r="CJ26" s="149">
        <v>51.078910000000008</v>
      </c>
      <c r="CK26" s="149">
        <v>51.048172999999998</v>
      </c>
      <c r="CL26" s="149">
        <v>51.034999999999997</v>
      </c>
      <c r="CM26" s="538">
        <v>52.055699999999995</v>
      </c>
      <c r="CN26" s="538">
        <v>51.422489999999996</v>
      </c>
      <c r="CO26" s="538">
        <v>51.95</v>
      </c>
      <c r="CP26" s="538">
        <v>52.26</v>
      </c>
      <c r="CQ26" s="538">
        <v>52.99</v>
      </c>
      <c r="CR26" s="538">
        <v>53.73</v>
      </c>
      <c r="CS26" s="538">
        <v>53.253074999999995</v>
      </c>
      <c r="CT26" s="546">
        <v>52.833380999999996</v>
      </c>
      <c r="CU26" s="538">
        <v>52.57</v>
      </c>
      <c r="CV26" s="149">
        <v>52.093074999999999</v>
      </c>
      <c r="CW26" s="149">
        <v>52.61</v>
      </c>
      <c r="CX26" s="149">
        <v>52.93</v>
      </c>
      <c r="CY26" s="149">
        <v>52.357689999999998</v>
      </c>
      <c r="CZ26" s="149">
        <v>54.979414600000005</v>
      </c>
      <c r="DA26" s="149">
        <v>56.305795110000005</v>
      </c>
      <c r="DB26" s="149">
        <v>56.877159022000008</v>
      </c>
      <c r="DC26" s="149">
        <v>55.51</v>
      </c>
      <c r="DD26" s="149">
        <v>56.19</v>
      </c>
      <c r="DE26" s="149">
        <v>54.370000000000005</v>
      </c>
      <c r="DF26" s="149">
        <v>54.61</v>
      </c>
      <c r="DG26" s="149">
        <v>55.21</v>
      </c>
      <c r="DH26" s="149">
        <v>54.8262</v>
      </c>
      <c r="DI26" s="149">
        <v>54.674199999999999</v>
      </c>
      <c r="DJ26" s="149">
        <v>55.661679999999997</v>
      </c>
      <c r="DK26" s="149">
        <v>56.32</v>
      </c>
      <c r="DL26" s="149">
        <v>56.88</v>
      </c>
      <c r="DM26" s="149">
        <v>57.16</v>
      </c>
      <c r="DN26" s="149">
        <v>56.464599999999997</v>
      </c>
      <c r="DO26" s="149">
        <v>57.09</v>
      </c>
      <c r="DP26" s="149">
        <v>60.470000000000006</v>
      </c>
      <c r="DQ26" s="149">
        <v>61.68</v>
      </c>
      <c r="DR26" s="149">
        <v>62.61</v>
      </c>
      <c r="DS26" s="149">
        <v>62.09</v>
      </c>
      <c r="DT26" s="570">
        <v>62.92</v>
      </c>
      <c r="DU26" s="570">
        <v>63.93</v>
      </c>
      <c r="DV26" s="570">
        <v>62.89</v>
      </c>
      <c r="DW26" s="570">
        <v>60.664999999999999</v>
      </c>
      <c r="DX26" s="570">
        <v>61.27</v>
      </c>
      <c r="DY26" s="576">
        <v>61.76</v>
      </c>
      <c r="DZ26" s="570">
        <v>63.393499999999996</v>
      </c>
      <c r="EA26" s="570">
        <v>63.994924999999995</v>
      </c>
      <c r="EB26" s="570">
        <v>64.72999999999999</v>
      </c>
      <c r="EC26" s="570">
        <v>65.180000000000007</v>
      </c>
      <c r="ED26" s="570">
        <v>65.7</v>
      </c>
      <c r="EE26" s="570">
        <v>66.36</v>
      </c>
      <c r="EF26" s="149">
        <v>65.78949999999999</v>
      </c>
      <c r="EG26" s="149">
        <v>65.759999999999991</v>
      </c>
      <c r="EH26" s="149">
        <v>66.22</v>
      </c>
      <c r="EI26" s="149">
        <v>66.510000000000005</v>
      </c>
      <c r="EJ26" s="149">
        <v>66.91</v>
      </c>
      <c r="EK26" s="588">
        <v>66.58</v>
      </c>
      <c r="EL26" s="149">
        <v>66.38</v>
      </c>
      <c r="EM26" s="149">
        <v>66.84</v>
      </c>
      <c r="EN26" s="149">
        <v>67.510000000000005</v>
      </c>
      <c r="EO26" s="149">
        <v>67.98</v>
      </c>
      <c r="EP26" s="594">
        <v>67.44</v>
      </c>
      <c r="EQ26" s="595">
        <v>67.040000000000006</v>
      </c>
      <c r="ER26" s="596">
        <v>67.31</v>
      </c>
      <c r="ES26" s="149">
        <v>68.165000000000006</v>
      </c>
      <c r="ET26" s="149">
        <v>67.69</v>
      </c>
      <c r="EU26" s="600">
        <v>67.959999999999994</v>
      </c>
      <c r="EV26" s="601">
        <v>67.55</v>
      </c>
      <c r="EW26" s="602">
        <v>68.09</v>
      </c>
      <c r="EX26" s="149">
        <v>67.41</v>
      </c>
      <c r="EY26" s="149">
        <v>66.94</v>
      </c>
      <c r="EZ26" s="149">
        <v>67.209999999999994</v>
      </c>
      <c r="FA26" s="149">
        <v>67.680000000000007</v>
      </c>
      <c r="FB26" s="282">
        <v>67.34</v>
      </c>
      <c r="FC26" s="283">
        <v>67.61</v>
      </c>
      <c r="FD26" s="149">
        <v>67.06</v>
      </c>
      <c r="FE26" s="286">
        <v>67.73</v>
      </c>
      <c r="FF26" s="617">
        <v>67.19</v>
      </c>
      <c r="FG26" s="288">
        <v>67.790000000000006</v>
      </c>
      <c r="FH26" s="619">
        <v>68.33</v>
      </c>
      <c r="FI26" s="290">
        <v>67.989999999999995</v>
      </c>
      <c r="FJ26" s="621">
        <v>68.23</v>
      </c>
      <c r="FK26" s="292"/>
      <c r="FL26" s="293"/>
      <c r="FM26" s="294"/>
      <c r="FN26" s="295"/>
      <c r="FO26" s="296"/>
      <c r="FP26" s="297"/>
      <c r="FQ26" s="298"/>
      <c r="FR26" s="299"/>
      <c r="FS26" s="300"/>
      <c r="FT26" s="301"/>
      <c r="FU26" s="302"/>
      <c r="FV26" s="305"/>
      <c r="FW26" s="305"/>
      <c r="FX26" s="306"/>
      <c r="FY26" s="307"/>
      <c r="FZ26" s="308"/>
      <c r="GA26" s="309"/>
      <c r="GB26" s="308"/>
      <c r="GC26" s="308"/>
      <c r="GD26" s="308"/>
      <c r="GE26" s="313"/>
      <c r="GF26" s="315"/>
      <c r="GG26" s="316"/>
      <c r="GH26" s="317"/>
      <c r="GI26" s="318"/>
      <c r="GJ26" s="308"/>
      <c r="GK26" s="308"/>
      <c r="GL26" s="308"/>
      <c r="GM26" s="323"/>
      <c r="GN26" s="325"/>
      <c r="GO26" s="327"/>
      <c r="GP26" s="329"/>
      <c r="GQ26" s="331"/>
      <c r="GR26" s="331"/>
      <c r="GS26" s="331"/>
      <c r="GT26" s="331"/>
      <c r="GU26" s="331"/>
      <c r="GV26" s="331"/>
      <c r="GW26" s="343"/>
      <c r="GX26" s="346"/>
      <c r="GY26" s="346"/>
      <c r="GZ26" s="346"/>
      <c r="HA26" s="349"/>
      <c r="HB26" s="346"/>
      <c r="HC26" s="346"/>
      <c r="HD26" s="346"/>
      <c r="HE26" s="346"/>
      <c r="HF26" s="346"/>
      <c r="HG26" s="355"/>
      <c r="HH26" s="359"/>
      <c r="HI26" s="361"/>
      <c r="HJ26" s="363"/>
      <c r="HK26" s="366"/>
      <c r="HL26" s="367"/>
      <c r="HM26" s="370"/>
      <c r="HN26" s="372"/>
      <c r="HO26" s="377"/>
      <c r="HP26" s="380"/>
      <c r="HQ26" s="382"/>
      <c r="HR26" s="384"/>
      <c r="HS26" s="386"/>
      <c r="HT26" s="389"/>
      <c r="HU26" s="392"/>
      <c r="HV26" s="394"/>
      <c r="HW26" s="396"/>
      <c r="HX26" s="400"/>
      <c r="HY26" s="400"/>
      <c r="HZ26" s="401"/>
      <c r="IA26" s="402"/>
      <c r="IB26" s="404"/>
      <c r="IC26" s="406"/>
      <c r="ID26" s="400"/>
      <c r="IE26" s="400"/>
      <c r="IF26" s="400"/>
      <c r="IG26" s="409"/>
      <c r="IH26" s="413"/>
      <c r="II26" s="415"/>
      <c r="IJ26" s="418"/>
      <c r="IK26" s="420"/>
      <c r="IL26" s="422"/>
      <c r="IM26" s="425"/>
      <c r="IN26" s="427"/>
      <c r="IO26" s="428"/>
      <c r="IP26" s="429"/>
      <c r="IQ26" s="431"/>
      <c r="IR26" s="433"/>
      <c r="IS26" s="434"/>
      <c r="IT26" s="435"/>
      <c r="IU26" s="436"/>
      <c r="IV26" s="437"/>
      <c r="IW26" s="438"/>
      <c r="IX26" s="439"/>
      <c r="IY26" s="441"/>
      <c r="IZ26" s="443"/>
      <c r="JA26" s="443"/>
      <c r="JB26" s="443"/>
      <c r="JC26" s="443"/>
      <c r="JD26" s="443"/>
      <c r="JE26" s="443"/>
      <c r="JF26" s="443"/>
      <c r="JG26" s="443"/>
      <c r="JH26" s="443"/>
      <c r="JI26" s="443"/>
      <c r="JJ26" s="443"/>
    </row>
    <row r="27" spans="1:270" s="92" customFormat="1" ht="14.1" customHeight="1">
      <c r="A27" s="111">
        <v>-8</v>
      </c>
      <c r="B27" s="110">
        <v>47.87</v>
      </c>
      <c r="C27" s="110">
        <f t="shared" si="8"/>
        <v>0.17000000000000171</v>
      </c>
      <c r="D27" s="110">
        <v>48.04</v>
      </c>
      <c r="E27" s="110">
        <f t="shared" si="9"/>
        <v>4.2500000000000426E-2</v>
      </c>
      <c r="F27" s="791"/>
      <c r="G27" s="792"/>
      <c r="H27" s="792"/>
      <c r="I27" s="793"/>
      <c r="N27" s="590">
        <f t="shared" si="10"/>
        <v>47.87</v>
      </c>
      <c r="O27" s="100">
        <v>12</v>
      </c>
      <c r="P27" s="103">
        <v>1.49</v>
      </c>
      <c r="Q27" s="103">
        <v>0.04</v>
      </c>
      <c r="R27" s="103">
        <f t="shared" si="0"/>
        <v>1.53</v>
      </c>
      <c r="S27" s="104">
        <v>5.0599999999999996</v>
      </c>
      <c r="T27" s="104">
        <v>-3.71</v>
      </c>
      <c r="U27" s="105">
        <f t="shared" si="1"/>
        <v>1.3499999999999996</v>
      </c>
      <c r="V27" s="103">
        <f t="shared" si="6"/>
        <v>0.72499999999999998</v>
      </c>
      <c r="W27" s="103">
        <f t="shared" si="7"/>
        <v>4.3849999999999998</v>
      </c>
      <c r="X27" s="103">
        <f t="shared" si="11"/>
        <v>-25.195</v>
      </c>
      <c r="Y27" s="103">
        <f t="shared" si="11"/>
        <v>49.115000000000002</v>
      </c>
      <c r="Z27" s="103">
        <f t="shared" si="3"/>
        <v>74.31</v>
      </c>
      <c r="AA27" s="103">
        <f t="shared" si="4"/>
        <v>74.31</v>
      </c>
      <c r="AB27" s="591">
        <v>75.599999999999994</v>
      </c>
      <c r="AC27" s="92">
        <f t="shared" si="5"/>
        <v>1.289999999999992</v>
      </c>
      <c r="AF27" s="470">
        <v>4.3924999999999965</v>
      </c>
      <c r="AG27" s="149">
        <v>6.4189999999999987</v>
      </c>
      <c r="AH27" s="149">
        <v>7.9297999999999993</v>
      </c>
      <c r="AI27" s="149">
        <v>9.3398800000000008</v>
      </c>
      <c r="AJ27" s="149">
        <v>10.503196000000001</v>
      </c>
      <c r="AK27" s="149">
        <v>11.455000000000002</v>
      </c>
      <c r="AL27" s="149">
        <v>12.26</v>
      </c>
      <c r="AM27" s="149">
        <v>12.81</v>
      </c>
      <c r="AN27" s="149">
        <v>16.858000000000004</v>
      </c>
      <c r="AO27" s="149">
        <v>20.440750000000001</v>
      </c>
      <c r="AP27" s="149">
        <v>21.635000000000002</v>
      </c>
      <c r="AQ27" s="485">
        <v>20.46</v>
      </c>
      <c r="AR27" s="149">
        <v>21.38</v>
      </c>
      <c r="AS27" s="149">
        <v>21.81</v>
      </c>
      <c r="AT27" s="149">
        <v>22.25</v>
      </c>
      <c r="AU27" s="149">
        <v>23.14</v>
      </c>
      <c r="AV27" s="149">
        <v>22.68</v>
      </c>
      <c r="AW27" s="149">
        <v>23.63</v>
      </c>
      <c r="AX27" s="149">
        <v>24.17</v>
      </c>
      <c r="AY27" s="149">
        <v>25.14</v>
      </c>
      <c r="AZ27" s="149">
        <v>25.57</v>
      </c>
      <c r="BA27" s="149">
        <v>26.16</v>
      </c>
      <c r="BB27" s="149">
        <v>29.358000000000001</v>
      </c>
      <c r="BC27" s="149">
        <v>30.8504</v>
      </c>
      <c r="BD27" s="149">
        <v>31.69</v>
      </c>
      <c r="BE27" s="149">
        <v>34.620000000000005</v>
      </c>
      <c r="BF27" s="149">
        <v>35.277000000000001</v>
      </c>
      <c r="BG27" s="149">
        <v>35.715000000000003</v>
      </c>
      <c r="BH27" s="149">
        <v>36.43</v>
      </c>
      <c r="BI27" s="149">
        <v>36.79</v>
      </c>
      <c r="BJ27" s="149">
        <v>37.64</v>
      </c>
      <c r="BK27" s="149">
        <v>37.56</v>
      </c>
      <c r="BL27" s="149">
        <v>37.896000000000001</v>
      </c>
      <c r="BM27" s="149">
        <v>38.567999999999998</v>
      </c>
      <c r="BN27" s="149">
        <v>41.815000000000005</v>
      </c>
      <c r="BO27" s="149">
        <v>43.24</v>
      </c>
      <c r="BP27" s="149">
        <v>43.4</v>
      </c>
      <c r="BQ27" s="149">
        <v>47.865000000000009</v>
      </c>
      <c r="BR27" s="149">
        <v>48.167500000000011</v>
      </c>
      <c r="BS27" s="149">
        <v>48.89</v>
      </c>
      <c r="BT27" s="149">
        <v>47.2</v>
      </c>
      <c r="BU27" s="149">
        <v>48.05</v>
      </c>
      <c r="BV27" s="149">
        <v>49.025000000000006</v>
      </c>
      <c r="BW27" s="149">
        <v>49.42</v>
      </c>
      <c r="BX27" s="149">
        <v>49.82</v>
      </c>
      <c r="BY27" s="149">
        <v>50.17</v>
      </c>
      <c r="BZ27" s="149">
        <v>50.88</v>
      </c>
      <c r="CA27" s="149">
        <v>50.83</v>
      </c>
      <c r="CB27" s="149">
        <v>52</v>
      </c>
      <c r="CC27" s="149">
        <v>51.5</v>
      </c>
      <c r="CD27" s="149">
        <v>51.465000000000003</v>
      </c>
      <c r="CE27" s="149">
        <v>52.08</v>
      </c>
      <c r="CF27" s="149">
        <v>52.65</v>
      </c>
      <c r="CG27" s="149">
        <v>52.33</v>
      </c>
      <c r="CH27" s="149">
        <v>53.11</v>
      </c>
      <c r="CI27" s="149">
        <v>53.220500000000001</v>
      </c>
      <c r="CJ27" s="149">
        <v>53.272860000000001</v>
      </c>
      <c r="CK27" s="149">
        <v>53.302357999999998</v>
      </c>
      <c r="CL27" s="149">
        <v>53.314999999999998</v>
      </c>
      <c r="CM27" s="538">
        <v>54.504999999999995</v>
      </c>
      <c r="CN27" s="538">
        <v>53.846499999999999</v>
      </c>
      <c r="CO27" s="538">
        <v>54.29</v>
      </c>
      <c r="CP27" s="538">
        <v>54.62</v>
      </c>
      <c r="CQ27" s="538">
        <v>55.38</v>
      </c>
      <c r="CR27" s="538">
        <v>56.16</v>
      </c>
      <c r="CS27" s="538">
        <v>55.654199999999996</v>
      </c>
      <c r="CT27" s="546">
        <v>55.209095999999995</v>
      </c>
      <c r="CU27" s="538">
        <v>54.93</v>
      </c>
      <c r="CV27" s="149">
        <v>54.424199999999999</v>
      </c>
      <c r="CW27" s="149">
        <v>54.97</v>
      </c>
      <c r="CX27" s="149">
        <v>55.3</v>
      </c>
      <c r="CY27" s="149">
        <v>54.693039999999996</v>
      </c>
      <c r="CZ27" s="149">
        <v>57.5785336</v>
      </c>
      <c r="DA27" s="149">
        <v>59.022486760000007</v>
      </c>
      <c r="DB27" s="149">
        <v>59.644497352000009</v>
      </c>
      <c r="DC27" s="149">
        <v>58.31</v>
      </c>
      <c r="DD27" s="149">
        <v>59.03</v>
      </c>
      <c r="DE27" s="149">
        <v>57.14</v>
      </c>
      <c r="DF27" s="149">
        <v>57.4</v>
      </c>
      <c r="DG27" s="149">
        <v>58.03</v>
      </c>
      <c r="DH27" s="149">
        <v>57.628525000000003</v>
      </c>
      <c r="DI27" s="149">
        <v>57.469525000000004</v>
      </c>
      <c r="DJ27" s="149">
        <v>58.52881</v>
      </c>
      <c r="DK27" s="149">
        <v>59.234999999999999</v>
      </c>
      <c r="DL27" s="149">
        <v>59.83</v>
      </c>
      <c r="DM27" s="149">
        <v>60.13</v>
      </c>
      <c r="DN27" s="149">
        <v>59.402574999999999</v>
      </c>
      <c r="DO27" s="149">
        <v>60.06</v>
      </c>
      <c r="DP27" s="149">
        <v>63.515000000000008</v>
      </c>
      <c r="DQ27" s="149">
        <v>64.790000000000006</v>
      </c>
      <c r="DR27" s="149">
        <v>65.760000000000005</v>
      </c>
      <c r="DS27" s="149">
        <v>65.2</v>
      </c>
      <c r="DT27" s="570">
        <v>66.069999999999993</v>
      </c>
      <c r="DU27" s="570">
        <v>67.13</v>
      </c>
      <c r="DV27" s="570">
        <v>66.02</v>
      </c>
      <c r="DW27" s="570">
        <v>63.87</v>
      </c>
      <c r="DX27" s="570">
        <v>64.510000000000005</v>
      </c>
      <c r="DY27" s="576">
        <v>65.03</v>
      </c>
      <c r="DZ27" s="570">
        <v>66.641500000000008</v>
      </c>
      <c r="EA27" s="570">
        <v>67.234825000000001</v>
      </c>
      <c r="EB27" s="570">
        <v>67.960000000000008</v>
      </c>
      <c r="EC27" s="570">
        <v>68.44</v>
      </c>
      <c r="ED27" s="570">
        <v>68.989999999999995</v>
      </c>
      <c r="EE27" s="570">
        <v>69.680000000000007</v>
      </c>
      <c r="EF27" s="149">
        <v>69.078000000000003</v>
      </c>
      <c r="EG27" s="149">
        <v>68.995000000000005</v>
      </c>
      <c r="EH27" s="149">
        <v>69.48</v>
      </c>
      <c r="EI27" s="149">
        <v>69.790000000000006</v>
      </c>
      <c r="EJ27" s="149">
        <v>70.209999999999994</v>
      </c>
      <c r="EK27" s="588">
        <v>69.86</v>
      </c>
      <c r="EL27" s="149">
        <v>69.650000000000006</v>
      </c>
      <c r="EM27" s="149">
        <v>70.14</v>
      </c>
      <c r="EN27" s="149">
        <v>70.84</v>
      </c>
      <c r="EO27" s="149">
        <v>71.34</v>
      </c>
      <c r="EP27" s="594">
        <v>70.77</v>
      </c>
      <c r="EQ27" s="595">
        <v>70.349999999999994</v>
      </c>
      <c r="ER27" s="596">
        <v>70.63</v>
      </c>
      <c r="ES27" s="149">
        <v>71.53</v>
      </c>
      <c r="ET27" s="149">
        <v>71.03</v>
      </c>
      <c r="EU27" s="600">
        <v>71.31</v>
      </c>
      <c r="EV27" s="601">
        <v>70.88</v>
      </c>
      <c r="EW27" s="602">
        <v>71.45</v>
      </c>
      <c r="EX27" s="149">
        <v>70.739999999999995</v>
      </c>
      <c r="EY27" s="149">
        <v>70.239999999999995</v>
      </c>
      <c r="EZ27" s="149">
        <v>70.52</v>
      </c>
      <c r="FA27" s="149">
        <v>71.010000000000005</v>
      </c>
      <c r="FB27" s="282">
        <v>70.650000000000006</v>
      </c>
      <c r="FC27" s="283">
        <v>70.930000000000007</v>
      </c>
      <c r="FD27" s="149">
        <v>70.650000000000006</v>
      </c>
      <c r="FE27" s="286">
        <v>71.36</v>
      </c>
      <c r="FF27" s="617">
        <v>70.790000000000006</v>
      </c>
      <c r="FG27" s="288">
        <v>71.430000000000007</v>
      </c>
      <c r="FH27" s="619">
        <v>72</v>
      </c>
      <c r="FI27" s="290">
        <v>71.64</v>
      </c>
      <c r="FJ27" s="621">
        <v>71.89</v>
      </c>
      <c r="FK27" s="292"/>
      <c r="FL27" s="293"/>
      <c r="FM27" s="294"/>
      <c r="FN27" s="295"/>
      <c r="FO27" s="296"/>
      <c r="FP27" s="297"/>
      <c r="FQ27" s="298"/>
      <c r="FR27" s="299"/>
      <c r="FS27" s="300"/>
      <c r="FT27" s="301"/>
      <c r="FU27" s="302"/>
      <c r="FV27" s="305"/>
      <c r="FW27" s="305"/>
      <c r="FX27" s="306"/>
      <c r="FY27" s="307"/>
      <c r="FZ27" s="308"/>
      <c r="GA27" s="309"/>
      <c r="GB27" s="308"/>
      <c r="GC27" s="308"/>
      <c r="GD27" s="308"/>
      <c r="GE27" s="313"/>
      <c r="GF27" s="315"/>
      <c r="GG27" s="316"/>
      <c r="GH27" s="317"/>
      <c r="GI27" s="318"/>
      <c r="GJ27" s="308"/>
      <c r="GK27" s="308"/>
      <c r="GL27" s="308"/>
      <c r="GM27" s="323"/>
      <c r="GN27" s="325"/>
      <c r="GO27" s="327"/>
      <c r="GP27" s="329"/>
      <c r="GQ27" s="331"/>
      <c r="GR27" s="331"/>
      <c r="GS27" s="331"/>
      <c r="GT27" s="331"/>
      <c r="GU27" s="331"/>
      <c r="GV27" s="331"/>
      <c r="GW27" s="343"/>
      <c r="GX27" s="346"/>
      <c r="GY27" s="346"/>
      <c r="GZ27" s="346"/>
      <c r="HA27" s="349"/>
      <c r="HB27" s="346"/>
      <c r="HC27" s="346"/>
      <c r="HD27" s="346"/>
      <c r="HE27" s="346"/>
      <c r="HF27" s="346"/>
      <c r="HG27" s="355"/>
      <c r="HH27" s="359"/>
      <c r="HI27" s="361"/>
      <c r="HJ27" s="363"/>
      <c r="HK27" s="366"/>
      <c r="HL27" s="367"/>
      <c r="HM27" s="370"/>
      <c r="HN27" s="372"/>
      <c r="HO27" s="377"/>
      <c r="HP27" s="380"/>
      <c r="HQ27" s="382"/>
      <c r="HR27" s="384"/>
      <c r="HS27" s="386"/>
      <c r="HT27" s="389"/>
      <c r="HU27" s="392"/>
      <c r="HV27" s="394"/>
      <c r="HW27" s="396"/>
      <c r="HX27" s="400"/>
      <c r="HY27" s="400"/>
      <c r="HZ27" s="401"/>
      <c r="IA27" s="402"/>
      <c r="IB27" s="404"/>
      <c r="IC27" s="406"/>
      <c r="ID27" s="400"/>
      <c r="IE27" s="400"/>
      <c r="IF27" s="400"/>
      <c r="IG27" s="409"/>
      <c r="IH27" s="413"/>
      <c r="II27" s="415"/>
      <c r="IJ27" s="418"/>
      <c r="IK27" s="420"/>
      <c r="IL27" s="422"/>
      <c r="IM27" s="425"/>
      <c r="IN27" s="427"/>
      <c r="IO27" s="428"/>
      <c r="IP27" s="429"/>
      <c r="IQ27" s="431"/>
      <c r="IR27" s="433"/>
      <c r="IS27" s="434"/>
      <c r="IT27" s="435"/>
      <c r="IU27" s="436"/>
      <c r="IV27" s="437"/>
      <c r="IW27" s="438"/>
      <c r="IX27" s="439"/>
      <c r="IY27" s="441"/>
      <c r="IZ27" s="443"/>
      <c r="JA27" s="443"/>
      <c r="JB27" s="443"/>
      <c r="JC27" s="443"/>
      <c r="JD27" s="443"/>
      <c r="JE27" s="443"/>
      <c r="JF27" s="443"/>
      <c r="JG27" s="443"/>
      <c r="JH27" s="443"/>
      <c r="JI27" s="443"/>
      <c r="JJ27" s="443"/>
    </row>
    <row r="28" spans="1:270" s="92" customFormat="1" ht="14.1" customHeight="1">
      <c r="A28" s="111">
        <v>-8.5</v>
      </c>
      <c r="B28" s="110">
        <v>51.28</v>
      </c>
      <c r="C28" s="110">
        <f t="shared" si="8"/>
        <v>0.17999999999999972</v>
      </c>
      <c r="D28" s="110">
        <v>51.46</v>
      </c>
      <c r="E28" s="110">
        <f t="shared" si="9"/>
        <v>4.4999999999999929E-2</v>
      </c>
      <c r="F28" s="791"/>
      <c r="G28" s="792"/>
      <c r="H28" s="792"/>
      <c r="I28" s="793"/>
      <c r="N28" s="590">
        <f t="shared" si="10"/>
        <v>51.28</v>
      </c>
      <c r="O28" s="100">
        <v>12.5</v>
      </c>
      <c r="P28" s="103">
        <v>4.6500000000000004</v>
      </c>
      <c r="Q28" s="103">
        <v>-3.24</v>
      </c>
      <c r="R28" s="103">
        <f t="shared" si="0"/>
        <v>1.4100000000000001</v>
      </c>
      <c r="S28" s="104">
        <v>8.18</v>
      </c>
      <c r="T28" s="104">
        <v>-6.84</v>
      </c>
      <c r="U28" s="105">
        <f t="shared" si="1"/>
        <v>1.3399999999999999</v>
      </c>
      <c r="V28" s="103">
        <f t="shared" si="6"/>
        <v>3.9450000000000003</v>
      </c>
      <c r="W28" s="103">
        <f t="shared" si="7"/>
        <v>7.51</v>
      </c>
      <c r="X28" s="103">
        <f t="shared" si="11"/>
        <v>-21.25</v>
      </c>
      <c r="Y28" s="103">
        <f t="shared" si="11"/>
        <v>56.625</v>
      </c>
      <c r="Z28" s="103">
        <f t="shared" si="3"/>
        <v>77.875</v>
      </c>
      <c r="AA28" s="103">
        <f t="shared" si="4"/>
        <v>77.875</v>
      </c>
      <c r="AB28" s="591">
        <v>79.23</v>
      </c>
      <c r="AC28" s="92">
        <f t="shared" si="5"/>
        <v>1.355000000000004</v>
      </c>
      <c r="AF28" s="470">
        <v>4.2149999999999981</v>
      </c>
      <c r="AG28" s="149">
        <v>6.3239999999999972</v>
      </c>
      <c r="AH28" s="149">
        <v>7.8572999999999986</v>
      </c>
      <c r="AI28" s="149">
        <v>9.2883800000000001</v>
      </c>
      <c r="AJ28" s="149">
        <v>10.469021</v>
      </c>
      <c r="AK28" s="149">
        <v>11.435</v>
      </c>
      <c r="AL28" s="149">
        <v>12.24</v>
      </c>
      <c r="AM28" s="149">
        <v>12.79</v>
      </c>
      <c r="AN28" s="149">
        <v>16.738</v>
      </c>
      <c r="AO28" s="149">
        <v>20.391999999999999</v>
      </c>
      <c r="AP28" s="149">
        <v>21.61</v>
      </c>
      <c r="AQ28" s="485">
        <v>20.45</v>
      </c>
      <c r="AR28" s="149">
        <v>21.37</v>
      </c>
      <c r="AS28" s="149">
        <v>21.8</v>
      </c>
      <c r="AT28" s="149">
        <v>22.24</v>
      </c>
      <c r="AU28" s="149">
        <v>23.13</v>
      </c>
      <c r="AV28" s="149">
        <v>22.67</v>
      </c>
      <c r="AW28" s="149">
        <v>23.62</v>
      </c>
      <c r="AX28" s="149">
        <v>24.16</v>
      </c>
      <c r="AY28" s="149">
        <v>25.13</v>
      </c>
      <c r="AZ28" s="149">
        <v>25.56</v>
      </c>
      <c r="BA28" s="149">
        <v>26.15</v>
      </c>
      <c r="BB28" s="149">
        <v>29.602999999999998</v>
      </c>
      <c r="BC28" s="149">
        <v>31.214399999999998</v>
      </c>
      <c r="BD28" s="149">
        <v>32.1</v>
      </c>
      <c r="BE28" s="149">
        <v>35.06</v>
      </c>
      <c r="BF28" s="149">
        <v>35.905999999999999</v>
      </c>
      <c r="BG28" s="149">
        <v>36.47</v>
      </c>
      <c r="BH28" s="149">
        <v>37.200000000000003</v>
      </c>
      <c r="BI28" s="149">
        <v>37.57</v>
      </c>
      <c r="BJ28" s="149">
        <v>38.43</v>
      </c>
      <c r="BK28" s="149">
        <v>38.869999999999997</v>
      </c>
      <c r="BL28" s="149">
        <v>39.255499999999998</v>
      </c>
      <c r="BM28" s="149">
        <v>40.026499999999999</v>
      </c>
      <c r="BN28" s="149">
        <v>43.255000000000003</v>
      </c>
      <c r="BO28" s="149">
        <v>44.73</v>
      </c>
      <c r="BP28" s="149">
        <v>45.07</v>
      </c>
      <c r="BQ28" s="149">
        <v>49.475000000000009</v>
      </c>
      <c r="BR28" s="149">
        <v>49.904000000000011</v>
      </c>
      <c r="BS28" s="149">
        <v>50.65</v>
      </c>
      <c r="BT28" s="149">
        <v>48.94</v>
      </c>
      <c r="BU28" s="149">
        <v>49.82</v>
      </c>
      <c r="BV28" s="149">
        <v>50.910000000000004</v>
      </c>
      <c r="BW28" s="149">
        <v>51.32</v>
      </c>
      <c r="BX28" s="149">
        <v>51.73</v>
      </c>
      <c r="BY28" s="149">
        <v>52.09</v>
      </c>
      <c r="BZ28" s="149">
        <v>52.82</v>
      </c>
      <c r="CA28" s="149">
        <v>52.620000000000005</v>
      </c>
      <c r="CB28" s="149">
        <v>53.83</v>
      </c>
      <c r="CC28" s="149">
        <v>53.31</v>
      </c>
      <c r="CD28" s="149">
        <v>53.484999999999999</v>
      </c>
      <c r="CE28" s="149">
        <v>54.13</v>
      </c>
      <c r="CF28" s="149">
        <v>54.73</v>
      </c>
      <c r="CG28" s="149">
        <v>54.4</v>
      </c>
      <c r="CH28" s="149">
        <v>55.22</v>
      </c>
      <c r="CI28" s="149">
        <v>55.414999999999999</v>
      </c>
      <c r="CJ28" s="149">
        <v>55.507400000000004</v>
      </c>
      <c r="CK28" s="149">
        <v>55.572219999999994</v>
      </c>
      <c r="CL28" s="149">
        <v>55.599999999999994</v>
      </c>
      <c r="CM28" s="538">
        <v>57.069999999999993</v>
      </c>
      <c r="CN28" s="538">
        <v>56.333500000000001</v>
      </c>
      <c r="CO28" s="538">
        <v>56.65</v>
      </c>
      <c r="CP28" s="538">
        <v>56.99</v>
      </c>
      <c r="CQ28" s="538">
        <v>57.79</v>
      </c>
      <c r="CR28" s="538">
        <v>58.6</v>
      </c>
      <c r="CS28" s="538">
        <v>58.067350000000005</v>
      </c>
      <c r="CT28" s="546">
        <v>57.598618000000002</v>
      </c>
      <c r="CU28" s="538">
        <v>57.31</v>
      </c>
      <c r="CV28" s="149">
        <v>56.777349999999998</v>
      </c>
      <c r="CW28" s="149">
        <v>57.35</v>
      </c>
      <c r="CX28" s="149">
        <v>57.69</v>
      </c>
      <c r="CY28" s="149">
        <v>57.050819999999995</v>
      </c>
      <c r="CZ28" s="149">
        <v>60.188578799999995</v>
      </c>
      <c r="DA28" s="149">
        <v>61.765752580000004</v>
      </c>
      <c r="DB28" s="149">
        <v>62.445150516000005</v>
      </c>
      <c r="DC28" s="149">
        <v>61.125</v>
      </c>
      <c r="DD28" s="149">
        <v>61.88</v>
      </c>
      <c r="DE28" s="149">
        <v>60.03</v>
      </c>
      <c r="DF28" s="149">
        <v>60.3</v>
      </c>
      <c r="DG28" s="149">
        <v>60.96</v>
      </c>
      <c r="DH28" s="149">
        <v>60.540849999999999</v>
      </c>
      <c r="DI28" s="149">
        <v>60.374850000000002</v>
      </c>
      <c r="DJ28" s="149">
        <v>61.490940000000002</v>
      </c>
      <c r="DK28" s="149">
        <v>62.234999999999999</v>
      </c>
      <c r="DL28" s="149">
        <v>62.86</v>
      </c>
      <c r="DM28" s="149">
        <v>63.17</v>
      </c>
      <c r="DN28" s="149">
        <v>62.410550000000001</v>
      </c>
      <c r="DO28" s="149">
        <v>63.1</v>
      </c>
      <c r="DP28" s="149">
        <v>66.655000000000001</v>
      </c>
      <c r="DQ28" s="149">
        <v>67.989999999999995</v>
      </c>
      <c r="DR28" s="149">
        <v>69.010000000000005</v>
      </c>
      <c r="DS28" s="149">
        <v>68.38</v>
      </c>
      <c r="DT28" s="570">
        <v>69.33</v>
      </c>
      <c r="DU28" s="570">
        <v>70.489999999999995</v>
      </c>
      <c r="DV28" s="570">
        <v>69.239999999999995</v>
      </c>
      <c r="DW28" s="570">
        <v>67.180000000000007</v>
      </c>
      <c r="DX28" s="570">
        <v>67.849999999999994</v>
      </c>
      <c r="DY28" s="576">
        <v>68.39</v>
      </c>
      <c r="DZ28" s="570">
        <v>69.941000000000003</v>
      </c>
      <c r="EA28" s="570">
        <v>70.512050000000002</v>
      </c>
      <c r="EB28" s="570">
        <v>71.210000000000008</v>
      </c>
      <c r="EC28" s="570">
        <v>71.709999999999994</v>
      </c>
      <c r="ED28" s="570">
        <v>72.28</v>
      </c>
      <c r="EE28" s="570">
        <v>73</v>
      </c>
      <c r="EF28" s="149">
        <v>72.373500000000007</v>
      </c>
      <c r="EG28" s="149">
        <v>72.204999999999998</v>
      </c>
      <c r="EH28" s="149">
        <v>72.709999999999994</v>
      </c>
      <c r="EI28" s="149">
        <v>73.03</v>
      </c>
      <c r="EJ28" s="149">
        <v>73.47</v>
      </c>
      <c r="EK28" s="588">
        <v>73.099999999999994</v>
      </c>
      <c r="EL28" s="149">
        <v>72.88</v>
      </c>
      <c r="EM28" s="149">
        <v>73.39</v>
      </c>
      <c r="EN28" s="149">
        <v>74.12</v>
      </c>
      <c r="EO28" s="149">
        <v>74.64</v>
      </c>
      <c r="EP28" s="594">
        <v>74.040000000000006</v>
      </c>
      <c r="EQ28" s="595">
        <v>73.599999999999994</v>
      </c>
      <c r="ER28" s="596">
        <v>73.89</v>
      </c>
      <c r="ES28" s="149">
        <v>74.835000000000008</v>
      </c>
      <c r="ET28" s="149">
        <v>74.31</v>
      </c>
      <c r="EU28" s="600">
        <v>74.61</v>
      </c>
      <c r="EV28" s="601">
        <v>74.16</v>
      </c>
      <c r="EW28" s="602">
        <v>74.75</v>
      </c>
      <c r="EX28" s="149">
        <v>74.010000000000005</v>
      </c>
      <c r="EY28" s="149">
        <v>73.489999999999995</v>
      </c>
      <c r="EZ28" s="149">
        <v>73.78</v>
      </c>
      <c r="FA28" s="149">
        <v>74.3</v>
      </c>
      <c r="FB28" s="282">
        <v>73.930000000000007</v>
      </c>
      <c r="FC28" s="283">
        <v>74.23</v>
      </c>
      <c r="FD28" s="149">
        <v>74.31</v>
      </c>
      <c r="FE28" s="286">
        <v>75.05</v>
      </c>
      <c r="FF28" s="617">
        <v>74.45</v>
      </c>
      <c r="FG28" s="288">
        <v>75.12</v>
      </c>
      <c r="FH28" s="619">
        <v>75.72</v>
      </c>
      <c r="FI28" s="290">
        <v>75.34</v>
      </c>
      <c r="FJ28" s="621">
        <v>75.599999999999994</v>
      </c>
      <c r="FK28" s="292"/>
      <c r="FL28" s="293"/>
      <c r="FM28" s="294"/>
      <c r="FN28" s="295"/>
      <c r="FO28" s="296"/>
      <c r="FP28" s="297"/>
      <c r="FQ28" s="298"/>
      <c r="FR28" s="299"/>
      <c r="FS28" s="300"/>
      <c r="FT28" s="301"/>
      <c r="FU28" s="302"/>
      <c r="FV28" s="305"/>
      <c r="FW28" s="305"/>
      <c r="FX28" s="306"/>
      <c r="FY28" s="307"/>
      <c r="FZ28" s="308"/>
      <c r="GA28" s="309"/>
      <c r="GB28" s="308"/>
      <c r="GC28" s="308"/>
      <c r="GD28" s="308"/>
      <c r="GE28" s="313"/>
      <c r="GF28" s="315"/>
      <c r="GG28" s="316"/>
      <c r="GH28" s="317"/>
      <c r="GI28" s="318"/>
      <c r="GJ28" s="308"/>
      <c r="GK28" s="308"/>
      <c r="GL28" s="308"/>
      <c r="GM28" s="323"/>
      <c r="GN28" s="325"/>
      <c r="GO28" s="327"/>
      <c r="GP28" s="329"/>
      <c r="GQ28" s="331"/>
      <c r="GR28" s="331"/>
      <c r="GS28" s="331"/>
      <c r="GT28" s="331"/>
      <c r="GU28" s="331"/>
      <c r="GV28" s="331"/>
      <c r="GW28" s="343"/>
      <c r="GX28" s="346"/>
      <c r="GY28" s="346"/>
      <c r="GZ28" s="346"/>
      <c r="HA28" s="349"/>
      <c r="HB28" s="346"/>
      <c r="HC28" s="346"/>
      <c r="HD28" s="346"/>
      <c r="HE28" s="346"/>
      <c r="HF28" s="346"/>
      <c r="HG28" s="355"/>
      <c r="HH28" s="359"/>
      <c r="HI28" s="361"/>
      <c r="HJ28" s="363"/>
      <c r="HK28" s="366"/>
      <c r="HL28" s="367"/>
      <c r="HM28" s="370"/>
      <c r="HN28" s="372"/>
      <c r="HO28" s="377"/>
      <c r="HP28" s="380"/>
      <c r="HQ28" s="382"/>
      <c r="HR28" s="384"/>
      <c r="HS28" s="386"/>
      <c r="HT28" s="389"/>
      <c r="HU28" s="392"/>
      <c r="HV28" s="394"/>
      <c r="HW28" s="396"/>
      <c r="HX28" s="400"/>
      <c r="HY28" s="400"/>
      <c r="HZ28" s="401"/>
      <c r="IA28" s="402"/>
      <c r="IB28" s="404"/>
      <c r="IC28" s="406"/>
      <c r="ID28" s="400"/>
      <c r="IE28" s="400"/>
      <c r="IF28" s="400"/>
      <c r="IG28" s="409"/>
      <c r="IH28" s="413"/>
      <c r="II28" s="415"/>
      <c r="IJ28" s="418"/>
      <c r="IK28" s="420"/>
      <c r="IL28" s="422"/>
      <c r="IM28" s="425"/>
      <c r="IN28" s="427"/>
      <c r="IO28" s="428"/>
      <c r="IP28" s="429"/>
      <c r="IQ28" s="431"/>
      <c r="IR28" s="433"/>
      <c r="IS28" s="434"/>
      <c r="IT28" s="435"/>
      <c r="IU28" s="436"/>
      <c r="IV28" s="437"/>
      <c r="IW28" s="438"/>
      <c r="IX28" s="439"/>
      <c r="IY28" s="441"/>
      <c r="IZ28" s="443"/>
      <c r="JA28" s="443"/>
      <c r="JB28" s="443"/>
      <c r="JC28" s="443"/>
      <c r="JD28" s="443"/>
      <c r="JE28" s="443"/>
      <c r="JF28" s="443"/>
      <c r="JG28" s="443"/>
      <c r="JH28" s="443"/>
      <c r="JI28" s="443"/>
      <c r="JJ28" s="443"/>
    </row>
    <row r="29" spans="1:270" s="92" customFormat="1" ht="14.1" customHeight="1">
      <c r="A29" s="111">
        <v>-9</v>
      </c>
      <c r="B29" s="110">
        <v>54.46</v>
      </c>
      <c r="C29" s="110">
        <f t="shared" si="8"/>
        <v>0.18999999999999773</v>
      </c>
      <c r="D29" s="110">
        <v>54.65</v>
      </c>
      <c r="E29" s="110">
        <f t="shared" si="9"/>
        <v>4.7499999999999432E-2</v>
      </c>
      <c r="F29" s="791"/>
      <c r="G29" s="792"/>
      <c r="H29" s="792"/>
      <c r="I29" s="793"/>
      <c r="N29" s="590">
        <f t="shared" si="10"/>
        <v>54.46</v>
      </c>
      <c r="O29" s="100">
        <v>13</v>
      </c>
      <c r="P29" s="103">
        <v>3.71</v>
      </c>
      <c r="Q29" s="103">
        <v>-2.37</v>
      </c>
      <c r="R29" s="103">
        <f t="shared" si="0"/>
        <v>1.3399999999999999</v>
      </c>
      <c r="S29" s="104">
        <v>7.09</v>
      </c>
      <c r="T29" s="104">
        <v>-5.79</v>
      </c>
      <c r="U29" s="105">
        <f t="shared" si="1"/>
        <v>1.2999999999999998</v>
      </c>
      <c r="V29" s="103">
        <f t="shared" si="6"/>
        <v>3.04</v>
      </c>
      <c r="W29" s="103">
        <f t="shared" si="7"/>
        <v>6.4399999999999995</v>
      </c>
      <c r="X29" s="103">
        <f t="shared" si="11"/>
        <v>-18.21</v>
      </c>
      <c r="Y29" s="103">
        <f t="shared" si="11"/>
        <v>63.064999999999998</v>
      </c>
      <c r="Z29" s="103">
        <f t="shared" si="3"/>
        <v>81.275000000000006</v>
      </c>
      <c r="AA29" s="103">
        <f t="shared" si="4"/>
        <v>81.275000000000006</v>
      </c>
      <c r="AB29" s="591">
        <v>82.7</v>
      </c>
      <c r="AC29" s="92">
        <f t="shared" si="5"/>
        <v>1.4249999999999972</v>
      </c>
      <c r="AF29" s="470">
        <v>4.139999999999997</v>
      </c>
      <c r="AG29" s="149">
        <v>6.2759999999999962</v>
      </c>
      <c r="AH29" s="149">
        <v>7.8191999999999968</v>
      </c>
      <c r="AI29" s="149">
        <v>9.2595199999999984</v>
      </c>
      <c r="AJ29" s="149">
        <v>10.447783999999999</v>
      </c>
      <c r="AK29" s="149">
        <v>11.42</v>
      </c>
      <c r="AL29" s="149">
        <v>12.22</v>
      </c>
      <c r="AM29" s="149">
        <v>12.77</v>
      </c>
      <c r="AN29" s="149">
        <v>16.646000000000001</v>
      </c>
      <c r="AO29" s="149">
        <v>20.29025</v>
      </c>
      <c r="AP29" s="149">
        <v>21.505000000000003</v>
      </c>
      <c r="AQ29" s="485">
        <v>20.414999999999999</v>
      </c>
      <c r="AR29" s="149">
        <v>21.33</v>
      </c>
      <c r="AS29" s="149">
        <v>21.76</v>
      </c>
      <c r="AT29" s="149">
        <v>22.2</v>
      </c>
      <c r="AU29" s="149">
        <v>23.09</v>
      </c>
      <c r="AV29" s="149">
        <v>22.63</v>
      </c>
      <c r="AW29" s="149">
        <v>23.58</v>
      </c>
      <c r="AX29" s="149">
        <v>24.12</v>
      </c>
      <c r="AY29" s="149">
        <v>25.08</v>
      </c>
      <c r="AZ29" s="149">
        <v>25.51</v>
      </c>
      <c r="BA29" s="149">
        <v>26.1</v>
      </c>
      <c r="BB29" s="149">
        <v>29.742000000000001</v>
      </c>
      <c r="BC29" s="149">
        <v>31.441600000000001</v>
      </c>
      <c r="BD29" s="149">
        <v>32.344999999999999</v>
      </c>
      <c r="BE29" s="149">
        <v>35.284999999999997</v>
      </c>
      <c r="BF29" s="149">
        <v>36.326000000000001</v>
      </c>
      <c r="BG29" s="149">
        <v>37.020000000000003</v>
      </c>
      <c r="BH29" s="149">
        <v>37.76</v>
      </c>
      <c r="BI29" s="149">
        <v>38.14</v>
      </c>
      <c r="BJ29" s="149">
        <v>39.020000000000003</v>
      </c>
      <c r="BK29" s="149">
        <v>39.685000000000002</v>
      </c>
      <c r="BL29" s="149">
        <v>40.117000000000004</v>
      </c>
      <c r="BM29" s="149">
        <v>40.981000000000002</v>
      </c>
      <c r="BN29" s="149">
        <v>44.480000000000004</v>
      </c>
      <c r="BO29" s="149">
        <v>45.99</v>
      </c>
      <c r="BP29" s="149">
        <v>46.465000000000003</v>
      </c>
      <c r="BQ29" s="149">
        <v>50.92</v>
      </c>
      <c r="BR29" s="149">
        <v>51.464500000000001</v>
      </c>
      <c r="BS29" s="149">
        <v>52.24</v>
      </c>
      <c r="BT29" s="149">
        <v>50.475000000000001</v>
      </c>
      <c r="BU29" s="149">
        <v>51.38</v>
      </c>
      <c r="BV29" s="149">
        <v>52.59</v>
      </c>
      <c r="BW29" s="149">
        <v>53.01</v>
      </c>
      <c r="BX29" s="149">
        <v>53.43</v>
      </c>
      <c r="BY29" s="149">
        <v>53.8</v>
      </c>
      <c r="BZ29" s="149">
        <v>54.55</v>
      </c>
      <c r="CA29" s="149">
        <v>54.33</v>
      </c>
      <c r="CB29" s="149">
        <v>55.58</v>
      </c>
      <c r="CC29" s="149">
        <v>55.04</v>
      </c>
      <c r="CD29" s="149">
        <v>55.28</v>
      </c>
      <c r="CE29" s="149">
        <v>55.94</v>
      </c>
      <c r="CF29" s="149">
        <v>56.56</v>
      </c>
      <c r="CG29" s="149">
        <v>56.22</v>
      </c>
      <c r="CH29" s="149">
        <v>57.06</v>
      </c>
      <c r="CI29" s="149">
        <v>57.329750000000004</v>
      </c>
      <c r="CJ29" s="149">
        <v>57.457570000000004</v>
      </c>
      <c r="CK29" s="149">
        <v>57.616771</v>
      </c>
      <c r="CL29" s="149">
        <v>57.684999999999995</v>
      </c>
      <c r="CM29" s="538">
        <v>59.374999999999993</v>
      </c>
      <c r="CN29" s="538">
        <v>58.625</v>
      </c>
      <c r="CO29" s="538">
        <v>58.91</v>
      </c>
      <c r="CP29" s="538">
        <v>59.26</v>
      </c>
      <c r="CQ29" s="538">
        <v>60.09</v>
      </c>
      <c r="CR29" s="538">
        <v>60.93</v>
      </c>
      <c r="CS29" s="538">
        <v>60.371549999999999</v>
      </c>
      <c r="CT29" s="546">
        <v>59.880113999999999</v>
      </c>
      <c r="CU29" s="538">
        <v>59.58</v>
      </c>
      <c r="CV29" s="149">
        <v>59.021549999999998</v>
      </c>
      <c r="CW29" s="149">
        <v>59.61</v>
      </c>
      <c r="CX29" s="149">
        <v>59.97</v>
      </c>
      <c r="CY29" s="149">
        <v>59.299859999999995</v>
      </c>
      <c r="CZ29" s="149">
        <v>62.705552400000002</v>
      </c>
      <c r="DA29" s="149">
        <v>64.385443340000009</v>
      </c>
      <c r="DB29" s="149">
        <v>65.109088668000012</v>
      </c>
      <c r="DC29" s="149">
        <v>63.82</v>
      </c>
      <c r="DD29" s="149">
        <v>64.599999999999994</v>
      </c>
      <c r="DE29" s="149">
        <v>62.75</v>
      </c>
      <c r="DF29" s="149">
        <v>63.03</v>
      </c>
      <c r="DG29" s="149">
        <v>63.72</v>
      </c>
      <c r="DH29" s="149">
        <v>63.283175</v>
      </c>
      <c r="DI29" s="149">
        <v>63.110174999999998</v>
      </c>
      <c r="DJ29" s="149">
        <v>64.29507000000001</v>
      </c>
      <c r="DK29" s="149">
        <v>65.085000000000008</v>
      </c>
      <c r="DL29" s="149">
        <v>65.739999999999995</v>
      </c>
      <c r="DM29" s="149">
        <v>66.069999999999993</v>
      </c>
      <c r="DN29" s="149">
        <v>65.278524999999988</v>
      </c>
      <c r="DO29" s="149">
        <v>66</v>
      </c>
      <c r="DP29" s="149">
        <v>69.665000000000006</v>
      </c>
      <c r="DQ29" s="149">
        <v>71.06</v>
      </c>
      <c r="DR29" s="149">
        <v>72.13</v>
      </c>
      <c r="DS29" s="149">
        <v>71.48</v>
      </c>
      <c r="DT29" s="570">
        <v>72.459999999999994</v>
      </c>
      <c r="DU29" s="570">
        <v>73.650000000000006</v>
      </c>
      <c r="DV29" s="570">
        <v>72.38</v>
      </c>
      <c r="DW29" s="570">
        <v>70.31</v>
      </c>
      <c r="DX29" s="570">
        <v>71.010000000000005</v>
      </c>
      <c r="DY29" s="576">
        <v>71.58</v>
      </c>
      <c r="DZ29" s="570">
        <v>73.141999999999996</v>
      </c>
      <c r="EA29" s="570">
        <v>73.717100000000002</v>
      </c>
      <c r="EB29" s="570">
        <v>74.42</v>
      </c>
      <c r="EC29" s="570">
        <v>74.94</v>
      </c>
      <c r="ED29" s="570">
        <v>75.540000000000006</v>
      </c>
      <c r="EE29" s="570">
        <v>76.3</v>
      </c>
      <c r="EF29" s="149">
        <v>75.641999999999996</v>
      </c>
      <c r="EG29" s="149">
        <v>75.375</v>
      </c>
      <c r="EH29" s="149">
        <v>75.900000000000006</v>
      </c>
      <c r="EI29" s="149">
        <v>76.23</v>
      </c>
      <c r="EJ29" s="149">
        <v>76.69</v>
      </c>
      <c r="EK29" s="588">
        <v>76.31</v>
      </c>
      <c r="EL29" s="149">
        <v>76.08</v>
      </c>
      <c r="EM29" s="149">
        <v>76.61</v>
      </c>
      <c r="EN29" s="149">
        <v>77.38</v>
      </c>
      <c r="EO29" s="149">
        <v>77.92</v>
      </c>
      <c r="EP29" s="594">
        <v>77.3</v>
      </c>
      <c r="EQ29" s="595">
        <v>76.84</v>
      </c>
      <c r="ER29" s="596">
        <v>77.150000000000006</v>
      </c>
      <c r="ES29" s="149">
        <v>78.132499999999993</v>
      </c>
      <c r="ET29" s="149">
        <v>77.59</v>
      </c>
      <c r="EU29" s="600">
        <v>77.900000000000006</v>
      </c>
      <c r="EV29" s="601">
        <v>77.430000000000007</v>
      </c>
      <c r="EW29" s="602">
        <v>78.05</v>
      </c>
      <c r="EX29" s="149">
        <v>77.27</v>
      </c>
      <c r="EY29" s="149">
        <v>76.73</v>
      </c>
      <c r="EZ29" s="149">
        <v>77.040000000000006</v>
      </c>
      <c r="FA29" s="149">
        <v>77.58</v>
      </c>
      <c r="FB29" s="282">
        <v>77.19</v>
      </c>
      <c r="FC29" s="283">
        <v>77.5</v>
      </c>
      <c r="FD29" s="149">
        <v>77.875</v>
      </c>
      <c r="FE29" s="286">
        <v>78.650000000000006</v>
      </c>
      <c r="FF29" s="617">
        <v>78.02</v>
      </c>
      <c r="FG29" s="288">
        <v>78.72</v>
      </c>
      <c r="FH29" s="619">
        <v>79.349999999999994</v>
      </c>
      <c r="FI29" s="290">
        <v>78.95</v>
      </c>
      <c r="FJ29" s="621">
        <v>79.23</v>
      </c>
      <c r="FK29" s="292"/>
      <c r="FL29" s="293"/>
      <c r="FM29" s="294"/>
      <c r="FN29" s="295"/>
      <c r="FO29" s="296"/>
      <c r="FP29" s="297"/>
      <c r="FQ29" s="298"/>
      <c r="FR29" s="299"/>
      <c r="FS29" s="300"/>
      <c r="FT29" s="301"/>
      <c r="FU29" s="302"/>
      <c r="FV29" s="305"/>
      <c r="FW29" s="305"/>
      <c r="FX29" s="306"/>
      <c r="FY29" s="307"/>
      <c r="FZ29" s="308"/>
      <c r="GA29" s="309"/>
      <c r="GB29" s="308"/>
      <c r="GC29" s="308"/>
      <c r="GD29" s="308"/>
      <c r="GE29" s="313"/>
      <c r="GF29" s="315"/>
      <c r="GG29" s="316"/>
      <c r="GH29" s="317"/>
      <c r="GI29" s="318"/>
      <c r="GJ29" s="308"/>
      <c r="GK29" s="308"/>
      <c r="GL29" s="308"/>
      <c r="GM29" s="323"/>
      <c r="GN29" s="325"/>
      <c r="GO29" s="327"/>
      <c r="GP29" s="329"/>
      <c r="GQ29" s="331"/>
      <c r="GR29" s="331"/>
      <c r="GS29" s="331"/>
      <c r="GT29" s="331"/>
      <c r="GU29" s="331"/>
      <c r="GV29" s="331"/>
      <c r="GW29" s="343"/>
      <c r="GX29" s="346"/>
      <c r="GY29" s="346"/>
      <c r="GZ29" s="346"/>
      <c r="HA29" s="349"/>
      <c r="HB29" s="346"/>
      <c r="HC29" s="346"/>
      <c r="HD29" s="346"/>
      <c r="HE29" s="346"/>
      <c r="HF29" s="346"/>
      <c r="HG29" s="355"/>
      <c r="HH29" s="359"/>
      <c r="HI29" s="361"/>
      <c r="HJ29" s="363"/>
      <c r="HK29" s="366"/>
      <c r="HL29" s="367"/>
      <c r="HM29" s="370"/>
      <c r="HN29" s="372"/>
      <c r="HO29" s="377"/>
      <c r="HP29" s="380"/>
      <c r="HQ29" s="382"/>
      <c r="HR29" s="384"/>
      <c r="HS29" s="386"/>
      <c r="HT29" s="389"/>
      <c r="HU29" s="392"/>
      <c r="HV29" s="394"/>
      <c r="HW29" s="396"/>
      <c r="HX29" s="400"/>
      <c r="HY29" s="400"/>
      <c r="HZ29" s="401"/>
      <c r="IA29" s="402"/>
      <c r="IB29" s="404"/>
      <c r="IC29" s="406"/>
      <c r="ID29" s="400"/>
      <c r="IE29" s="400"/>
      <c r="IF29" s="400"/>
      <c r="IG29" s="409"/>
      <c r="IH29" s="413"/>
      <c r="II29" s="415"/>
      <c r="IJ29" s="418"/>
      <c r="IK29" s="420"/>
      <c r="IL29" s="422"/>
      <c r="IM29" s="425"/>
      <c r="IN29" s="427"/>
      <c r="IO29" s="428"/>
      <c r="IP29" s="429"/>
      <c r="IQ29" s="431"/>
      <c r="IR29" s="433"/>
      <c r="IS29" s="434"/>
      <c r="IT29" s="435"/>
      <c r="IU29" s="436"/>
      <c r="IV29" s="437"/>
      <c r="IW29" s="438"/>
      <c r="IX29" s="439"/>
      <c r="IY29" s="441"/>
      <c r="IZ29" s="443"/>
      <c r="JA29" s="443"/>
      <c r="JB29" s="443"/>
      <c r="JC29" s="443"/>
      <c r="JD29" s="443"/>
      <c r="JE29" s="443"/>
      <c r="JF29" s="443"/>
      <c r="JG29" s="443"/>
      <c r="JH29" s="443"/>
      <c r="JI29" s="443"/>
      <c r="JJ29" s="443"/>
    </row>
    <row r="30" spans="1:270" s="92" customFormat="1" ht="14.1" customHeight="1">
      <c r="A30" s="111">
        <v>-9.5</v>
      </c>
      <c r="B30" s="110">
        <v>57.77</v>
      </c>
      <c r="C30" s="110">
        <f t="shared" si="8"/>
        <v>0.19999999999999574</v>
      </c>
      <c r="D30" s="110">
        <v>57.97</v>
      </c>
      <c r="E30" s="110">
        <f t="shared" si="9"/>
        <v>4.9999999999998934E-2</v>
      </c>
      <c r="F30" s="791"/>
      <c r="G30" s="792"/>
      <c r="H30" s="792"/>
      <c r="I30" s="793"/>
      <c r="N30" s="590">
        <f t="shared" si="10"/>
        <v>57.77</v>
      </c>
      <c r="O30" s="100">
        <v>13.5</v>
      </c>
      <c r="P30" s="103">
        <v>1.27</v>
      </c>
      <c r="Q30" s="103">
        <v>0.19</v>
      </c>
      <c r="R30" s="103">
        <f t="shared" si="0"/>
        <v>1.46</v>
      </c>
      <c r="S30" s="104">
        <v>4.6100000000000003</v>
      </c>
      <c r="T30" s="104">
        <v>-3.28</v>
      </c>
      <c r="U30" s="105">
        <f t="shared" si="1"/>
        <v>1.3300000000000005</v>
      </c>
      <c r="V30" s="103">
        <f t="shared" si="6"/>
        <v>0.54</v>
      </c>
      <c r="W30" s="103">
        <f t="shared" si="7"/>
        <v>3.9450000000000003</v>
      </c>
      <c r="X30" s="103">
        <f t="shared" si="11"/>
        <v>-17.670000000000002</v>
      </c>
      <c r="Y30" s="103">
        <f t="shared" si="11"/>
        <v>67.009999999999991</v>
      </c>
      <c r="Z30" s="103">
        <f t="shared" si="3"/>
        <v>84.679999999999993</v>
      </c>
      <c r="AA30" s="103">
        <f t="shared" si="4"/>
        <v>84.679999999999993</v>
      </c>
      <c r="AB30" s="591">
        <v>86.16</v>
      </c>
      <c r="AC30" s="92">
        <f t="shared" si="5"/>
        <v>1.480000000000004</v>
      </c>
      <c r="AF30" s="470">
        <v>3.55</v>
      </c>
      <c r="AG30" s="149">
        <v>6.009999999999998</v>
      </c>
      <c r="AH30" s="149">
        <v>7.6389999999999993</v>
      </c>
      <c r="AI30" s="149">
        <v>9.1593999999999998</v>
      </c>
      <c r="AJ30" s="149">
        <v>10.413730000000001</v>
      </c>
      <c r="AK30" s="149">
        <v>11.440000000000001</v>
      </c>
      <c r="AL30" s="149">
        <v>12.24</v>
      </c>
      <c r="AM30" s="149">
        <v>12.79</v>
      </c>
      <c r="AN30" s="149">
        <v>16.446000000000002</v>
      </c>
      <c r="AO30" s="149">
        <v>20.0715</v>
      </c>
      <c r="AP30" s="149">
        <v>21.28</v>
      </c>
      <c r="AQ30" s="485">
        <v>20.259999999999998</v>
      </c>
      <c r="AR30" s="149">
        <v>21.17</v>
      </c>
      <c r="AS30" s="149">
        <v>21.59</v>
      </c>
      <c r="AT30" s="149">
        <v>22.02</v>
      </c>
      <c r="AU30" s="149">
        <v>22.9</v>
      </c>
      <c r="AV30" s="149">
        <v>22.44</v>
      </c>
      <c r="AW30" s="149">
        <v>23.38</v>
      </c>
      <c r="AX30" s="149">
        <v>23.92</v>
      </c>
      <c r="AY30" s="149">
        <v>24.88</v>
      </c>
      <c r="AZ30" s="149">
        <v>25.3</v>
      </c>
      <c r="BA30" s="149">
        <v>25.88</v>
      </c>
      <c r="BB30" s="149">
        <v>29.683999999999997</v>
      </c>
      <c r="BC30" s="149">
        <v>31.459199999999999</v>
      </c>
      <c r="BD30" s="149">
        <v>32.4</v>
      </c>
      <c r="BE30" s="149">
        <v>35.32</v>
      </c>
      <c r="BF30" s="149">
        <v>36.552999999999997</v>
      </c>
      <c r="BG30" s="149">
        <v>37.375</v>
      </c>
      <c r="BH30" s="149">
        <v>38.119999999999997</v>
      </c>
      <c r="BI30" s="149">
        <v>38.5</v>
      </c>
      <c r="BJ30" s="149">
        <v>39.39</v>
      </c>
      <c r="BK30" s="149">
        <v>40.269999999999996</v>
      </c>
      <c r="BL30" s="149">
        <v>40.746999999999993</v>
      </c>
      <c r="BM30" s="149">
        <v>41.700999999999993</v>
      </c>
      <c r="BN30" s="149">
        <v>45.440000000000005</v>
      </c>
      <c r="BO30" s="149">
        <v>46.98</v>
      </c>
      <c r="BP30" s="149">
        <v>47.57</v>
      </c>
      <c r="BQ30" s="149">
        <v>52.080000000000005</v>
      </c>
      <c r="BR30" s="149">
        <v>52.767500000000005</v>
      </c>
      <c r="BS30" s="149">
        <v>53.56</v>
      </c>
      <c r="BT30" s="149">
        <v>51.745000000000005</v>
      </c>
      <c r="BU30" s="149">
        <v>52.68</v>
      </c>
      <c r="BV30" s="149">
        <v>53.930000000000007</v>
      </c>
      <c r="BW30" s="149">
        <v>54.36</v>
      </c>
      <c r="BX30" s="149">
        <v>54.79</v>
      </c>
      <c r="BY30" s="149">
        <v>55.17</v>
      </c>
      <c r="BZ30" s="149">
        <v>55.94</v>
      </c>
      <c r="CA30" s="149">
        <v>55.76</v>
      </c>
      <c r="CB30" s="149">
        <v>57.04</v>
      </c>
      <c r="CC30" s="149">
        <v>56.49</v>
      </c>
      <c r="CD30" s="149">
        <v>56.74</v>
      </c>
      <c r="CE30" s="149">
        <v>57.42</v>
      </c>
      <c r="CF30" s="149">
        <v>58.05</v>
      </c>
      <c r="CG30" s="149">
        <v>57.7</v>
      </c>
      <c r="CH30" s="149">
        <v>58.57</v>
      </c>
      <c r="CI30" s="149">
        <v>58.917750000000005</v>
      </c>
      <c r="CJ30" s="149">
        <v>59.082530000000006</v>
      </c>
      <c r="CK30" s="149">
        <v>59.353759000000004</v>
      </c>
      <c r="CL30" s="149">
        <v>59.47</v>
      </c>
      <c r="CM30" s="538">
        <v>61.379999999999995</v>
      </c>
      <c r="CN30" s="538">
        <v>60.656999999999996</v>
      </c>
      <c r="CO30" s="538">
        <v>61.07</v>
      </c>
      <c r="CP30" s="538">
        <v>61.44</v>
      </c>
      <c r="CQ30" s="538">
        <v>62.3</v>
      </c>
      <c r="CR30" s="538">
        <v>63.17</v>
      </c>
      <c r="CS30" s="538">
        <v>62.587175000000002</v>
      </c>
      <c r="CT30" s="546">
        <v>62.074289</v>
      </c>
      <c r="CU30" s="538">
        <v>61.76</v>
      </c>
      <c r="CV30" s="149">
        <v>61.177174999999998</v>
      </c>
      <c r="CW30" s="149">
        <v>61.79</v>
      </c>
      <c r="CX30" s="149">
        <v>62.16</v>
      </c>
      <c r="CY30" s="149">
        <v>61.460609999999996</v>
      </c>
      <c r="CZ30" s="149">
        <v>65.067107400000012</v>
      </c>
      <c r="DA30" s="149">
        <v>66.830487590000004</v>
      </c>
      <c r="DB30" s="149">
        <v>67.590097518000007</v>
      </c>
      <c r="DC30" s="149">
        <v>66.335000000000008</v>
      </c>
      <c r="DD30" s="149">
        <v>67.150000000000006</v>
      </c>
      <c r="DE30" s="149">
        <v>65.215000000000003</v>
      </c>
      <c r="DF30" s="149">
        <v>65.510000000000005</v>
      </c>
      <c r="DG30" s="149">
        <v>66.23</v>
      </c>
      <c r="DH30" s="149">
        <v>65.775500000000008</v>
      </c>
      <c r="DI30" s="149">
        <v>65.595500000000001</v>
      </c>
      <c r="DJ30" s="149">
        <v>66.891199999999998</v>
      </c>
      <c r="DK30" s="149">
        <v>67.754999999999995</v>
      </c>
      <c r="DL30" s="149">
        <v>68.430000000000007</v>
      </c>
      <c r="DM30" s="149">
        <v>68.77</v>
      </c>
      <c r="DN30" s="149">
        <v>67.9465</v>
      </c>
      <c r="DO30" s="149">
        <v>68.69</v>
      </c>
      <c r="DP30" s="149">
        <v>72.490000000000009</v>
      </c>
      <c r="DQ30" s="149">
        <v>73.94</v>
      </c>
      <c r="DR30" s="149">
        <v>75.05</v>
      </c>
      <c r="DS30" s="149">
        <v>74.44</v>
      </c>
      <c r="DT30" s="570">
        <v>75.42</v>
      </c>
      <c r="DU30" s="570">
        <v>76.61</v>
      </c>
      <c r="DV30" s="570">
        <v>75.39</v>
      </c>
      <c r="DW30" s="570">
        <v>73.260000000000005</v>
      </c>
      <c r="DX30" s="570">
        <v>73.989999999999995</v>
      </c>
      <c r="DY30" s="576">
        <v>74.58</v>
      </c>
      <c r="DZ30" s="570">
        <v>76.205249999999992</v>
      </c>
      <c r="EA30" s="570">
        <v>76.803637499999994</v>
      </c>
      <c r="EB30" s="570">
        <v>77.534999999999997</v>
      </c>
      <c r="EC30" s="570">
        <v>78.08</v>
      </c>
      <c r="ED30" s="570">
        <v>78.7</v>
      </c>
      <c r="EE30" s="570">
        <v>79.489999999999995</v>
      </c>
      <c r="EF30" s="149">
        <v>78.805749999999989</v>
      </c>
      <c r="EG30" s="149">
        <v>78.545000000000002</v>
      </c>
      <c r="EH30" s="149">
        <v>79.09</v>
      </c>
      <c r="EI30" s="149">
        <v>79.44</v>
      </c>
      <c r="EJ30" s="149">
        <v>79.92</v>
      </c>
      <c r="EK30" s="588">
        <v>79.52</v>
      </c>
      <c r="EL30" s="149">
        <v>79.28</v>
      </c>
      <c r="EM30" s="149">
        <v>79.83</v>
      </c>
      <c r="EN30" s="149">
        <v>80.63</v>
      </c>
      <c r="EO30" s="149">
        <v>81.19</v>
      </c>
      <c r="EP30" s="594">
        <v>80.540000000000006</v>
      </c>
      <c r="EQ30" s="595">
        <v>80.06</v>
      </c>
      <c r="ER30" s="596">
        <v>80.38</v>
      </c>
      <c r="ES30" s="149">
        <v>81.407499999999999</v>
      </c>
      <c r="ET30" s="149">
        <v>80.84</v>
      </c>
      <c r="EU30" s="600">
        <v>81.16</v>
      </c>
      <c r="EV30" s="601">
        <v>80.67</v>
      </c>
      <c r="EW30" s="602">
        <v>81.319999999999993</v>
      </c>
      <c r="EX30" s="149">
        <v>80.52</v>
      </c>
      <c r="EY30" s="149">
        <v>79.959999999999994</v>
      </c>
      <c r="EZ30" s="149">
        <v>80.28</v>
      </c>
      <c r="FA30" s="149">
        <v>80.84</v>
      </c>
      <c r="FB30" s="282">
        <v>80.44</v>
      </c>
      <c r="FC30" s="283">
        <v>80.760000000000005</v>
      </c>
      <c r="FD30" s="149">
        <v>81.275000000000006</v>
      </c>
      <c r="FE30" s="286">
        <v>82.09</v>
      </c>
      <c r="FF30" s="617">
        <v>81.430000000000007</v>
      </c>
      <c r="FG30" s="288">
        <v>82.16</v>
      </c>
      <c r="FH30" s="619">
        <v>82.82</v>
      </c>
      <c r="FI30" s="290">
        <v>82.41</v>
      </c>
      <c r="FJ30" s="621">
        <v>82.7</v>
      </c>
      <c r="FK30" s="292"/>
      <c r="FL30" s="293"/>
      <c r="FM30" s="294"/>
      <c r="FN30" s="295"/>
      <c r="FO30" s="296"/>
      <c r="FP30" s="297"/>
      <c r="FQ30" s="298"/>
      <c r="FR30" s="299"/>
      <c r="FS30" s="300"/>
      <c r="FT30" s="301"/>
      <c r="FU30" s="302"/>
      <c r="FV30" s="305"/>
      <c r="FW30" s="305"/>
      <c r="FX30" s="306"/>
      <c r="FY30" s="307"/>
      <c r="FZ30" s="308"/>
      <c r="GA30" s="309"/>
      <c r="GB30" s="308"/>
      <c r="GC30" s="308"/>
      <c r="GD30" s="308"/>
      <c r="GE30" s="313"/>
      <c r="GF30" s="315"/>
      <c r="GG30" s="316"/>
      <c r="GH30" s="317"/>
      <c r="GI30" s="318"/>
      <c r="GJ30" s="308"/>
      <c r="GK30" s="308"/>
      <c r="GL30" s="308"/>
      <c r="GM30" s="323"/>
      <c r="GN30" s="325"/>
      <c r="GO30" s="327"/>
      <c r="GP30" s="329"/>
      <c r="GQ30" s="331"/>
      <c r="GR30" s="331"/>
      <c r="GS30" s="331"/>
      <c r="GT30" s="331"/>
      <c r="GU30" s="331"/>
      <c r="GV30" s="331"/>
      <c r="GW30" s="343"/>
      <c r="GX30" s="346"/>
      <c r="GY30" s="346"/>
      <c r="GZ30" s="346"/>
      <c r="HA30" s="349"/>
      <c r="HB30" s="346"/>
      <c r="HC30" s="346"/>
      <c r="HD30" s="346"/>
      <c r="HE30" s="346"/>
      <c r="HF30" s="346"/>
      <c r="HG30" s="355"/>
      <c r="HH30" s="359"/>
      <c r="HI30" s="361"/>
      <c r="HJ30" s="363"/>
      <c r="HK30" s="366"/>
      <c r="HL30" s="367"/>
      <c r="HM30" s="370"/>
      <c r="HN30" s="372"/>
      <c r="HO30" s="377"/>
      <c r="HP30" s="380"/>
      <c r="HQ30" s="382"/>
      <c r="HR30" s="384"/>
      <c r="HS30" s="386"/>
      <c r="HT30" s="389"/>
      <c r="HU30" s="392"/>
      <c r="HV30" s="394"/>
      <c r="HW30" s="396"/>
      <c r="HX30" s="400"/>
      <c r="HY30" s="400"/>
      <c r="HZ30" s="401"/>
      <c r="IA30" s="402"/>
      <c r="IB30" s="404"/>
      <c r="IC30" s="406"/>
      <c r="ID30" s="400"/>
      <c r="IE30" s="400"/>
      <c r="IF30" s="400"/>
      <c r="IG30" s="409"/>
      <c r="IH30" s="413"/>
      <c r="II30" s="415"/>
      <c r="IJ30" s="418"/>
      <c r="IK30" s="420"/>
      <c r="IL30" s="422"/>
      <c r="IM30" s="425"/>
      <c r="IN30" s="427"/>
      <c r="IO30" s="428"/>
      <c r="IP30" s="429"/>
      <c r="IQ30" s="431"/>
      <c r="IR30" s="433"/>
      <c r="IS30" s="434"/>
      <c r="IT30" s="435"/>
      <c r="IU30" s="436"/>
      <c r="IV30" s="437"/>
      <c r="IW30" s="438"/>
      <c r="IX30" s="439"/>
      <c r="IY30" s="441"/>
      <c r="IZ30" s="443"/>
      <c r="JA30" s="443"/>
      <c r="JB30" s="443"/>
      <c r="JC30" s="443"/>
      <c r="JD30" s="443"/>
      <c r="JE30" s="443"/>
      <c r="JF30" s="443"/>
      <c r="JG30" s="443"/>
      <c r="JH30" s="443"/>
      <c r="JI30" s="443"/>
      <c r="JJ30" s="443"/>
    </row>
    <row r="31" spans="1:270" s="92" customFormat="1" ht="14.1" customHeight="1">
      <c r="A31" s="111">
        <v>-10</v>
      </c>
      <c r="B31" s="110">
        <v>61.18</v>
      </c>
      <c r="C31" s="110">
        <f t="shared" si="8"/>
        <v>0.21000000000000085</v>
      </c>
      <c r="D31" s="110">
        <v>61.39</v>
      </c>
      <c r="E31" s="110">
        <f t="shared" si="9"/>
        <v>5.2500000000000213E-2</v>
      </c>
      <c r="F31" s="791"/>
      <c r="G31" s="792"/>
      <c r="H31" s="792"/>
      <c r="I31" s="793"/>
      <c r="N31" s="590">
        <f t="shared" si="10"/>
        <v>61.18</v>
      </c>
      <c r="O31" s="100">
        <v>14</v>
      </c>
      <c r="P31" s="103">
        <v>-2.08</v>
      </c>
      <c r="Q31" s="103">
        <v>3.09</v>
      </c>
      <c r="R31" s="103">
        <f t="shared" si="0"/>
        <v>1.0099999999999998</v>
      </c>
      <c r="S31" s="104">
        <v>1.92</v>
      </c>
      <c r="T31" s="104">
        <v>-0.55000000000000004</v>
      </c>
      <c r="U31" s="105">
        <f t="shared" si="1"/>
        <v>1.3699999999999999</v>
      </c>
      <c r="V31" s="103">
        <f t="shared" si="6"/>
        <v>-2.585</v>
      </c>
      <c r="W31" s="103">
        <f t="shared" si="7"/>
        <v>1.2349999999999999</v>
      </c>
      <c r="X31" s="103">
        <f t="shared" si="11"/>
        <v>-20.255000000000003</v>
      </c>
      <c r="Y31" s="103">
        <f t="shared" si="11"/>
        <v>68.24499999999999</v>
      </c>
      <c r="Z31" s="103">
        <f t="shared" si="3"/>
        <v>88.5</v>
      </c>
      <c r="AA31" s="103">
        <f t="shared" si="4"/>
        <v>88.5</v>
      </c>
      <c r="AB31" s="591">
        <v>90.05</v>
      </c>
      <c r="AC31" s="92">
        <f t="shared" si="5"/>
        <v>1.5499999999999972</v>
      </c>
      <c r="AF31" s="470">
        <v>3.15</v>
      </c>
      <c r="AG31" s="149">
        <v>5.786999999999999</v>
      </c>
      <c r="AH31" s="149">
        <v>7.4679000000000002</v>
      </c>
      <c r="AI31" s="149">
        <v>9.0367400000000018</v>
      </c>
      <c r="AJ31" s="149">
        <v>10.331033000000001</v>
      </c>
      <c r="AK31" s="149">
        <v>11.390000000000002</v>
      </c>
      <c r="AL31" s="149">
        <v>12.19</v>
      </c>
      <c r="AM31" s="149">
        <v>12.74</v>
      </c>
      <c r="AN31" s="149">
        <v>16.216000000000005</v>
      </c>
      <c r="AO31" s="149">
        <v>19.789000000000005</v>
      </c>
      <c r="AP31" s="149">
        <v>20.980000000000004</v>
      </c>
      <c r="AQ31" s="485">
        <v>20.04</v>
      </c>
      <c r="AR31" s="149">
        <v>20.94</v>
      </c>
      <c r="AS31" s="149">
        <v>21.36</v>
      </c>
      <c r="AT31" s="149">
        <v>21.79</v>
      </c>
      <c r="AU31" s="149">
        <v>22.66</v>
      </c>
      <c r="AV31" s="149">
        <v>22.21</v>
      </c>
      <c r="AW31" s="149">
        <v>23.14</v>
      </c>
      <c r="AX31" s="149">
        <v>23.67</v>
      </c>
      <c r="AY31" s="149">
        <v>24.62</v>
      </c>
      <c r="AZ31" s="149">
        <v>25.04</v>
      </c>
      <c r="BA31" s="149">
        <v>25.62</v>
      </c>
      <c r="BB31" s="149">
        <v>29.628</v>
      </c>
      <c r="BC31" s="149">
        <v>31.498399999999997</v>
      </c>
      <c r="BD31" s="149">
        <v>32.344999999999999</v>
      </c>
      <c r="BE31" s="149">
        <v>35.244999999999997</v>
      </c>
      <c r="BF31" s="149">
        <v>36.643000000000001</v>
      </c>
      <c r="BG31" s="149">
        <v>37.575000000000003</v>
      </c>
      <c r="BH31" s="149">
        <v>38.33</v>
      </c>
      <c r="BI31" s="149">
        <v>38.71</v>
      </c>
      <c r="BJ31" s="149">
        <v>39.6</v>
      </c>
      <c r="BK31" s="149">
        <v>40.674999999999997</v>
      </c>
      <c r="BL31" s="149">
        <v>41.190999999999995</v>
      </c>
      <c r="BM31" s="149">
        <v>42.222999999999992</v>
      </c>
      <c r="BN31" s="149">
        <v>46.180000000000007</v>
      </c>
      <c r="BO31" s="149">
        <v>47.75</v>
      </c>
      <c r="BP31" s="149">
        <v>48.42</v>
      </c>
      <c r="BQ31" s="149">
        <v>53.100000000000009</v>
      </c>
      <c r="BR31" s="149">
        <v>53.984400000000008</v>
      </c>
      <c r="BS31" s="149">
        <v>54.79</v>
      </c>
      <c r="BT31" s="149">
        <v>52.825000000000003</v>
      </c>
      <c r="BU31" s="149">
        <v>53.78</v>
      </c>
      <c r="BV31" s="149">
        <v>55.07500000000001</v>
      </c>
      <c r="BW31" s="149">
        <v>55.52</v>
      </c>
      <c r="BX31" s="149">
        <v>55.96</v>
      </c>
      <c r="BY31" s="149">
        <v>56.35</v>
      </c>
      <c r="BZ31" s="149">
        <v>57.14</v>
      </c>
      <c r="CA31" s="149">
        <v>57.074999999999996</v>
      </c>
      <c r="CB31" s="149">
        <v>58.39</v>
      </c>
      <c r="CC31" s="149">
        <v>57.82</v>
      </c>
      <c r="CD31" s="149">
        <v>58.025000000000006</v>
      </c>
      <c r="CE31" s="149">
        <v>58.72</v>
      </c>
      <c r="CF31" s="149">
        <v>59.37</v>
      </c>
      <c r="CG31" s="149">
        <v>59.01</v>
      </c>
      <c r="CH31" s="149">
        <v>59.9</v>
      </c>
      <c r="CI31" s="149">
        <v>60.319250000000004</v>
      </c>
      <c r="CJ31" s="149">
        <v>60.517910000000001</v>
      </c>
      <c r="CK31" s="149">
        <v>61.852872999999995</v>
      </c>
      <c r="CL31" s="149">
        <v>62.424999999999997</v>
      </c>
      <c r="CM31" s="538">
        <v>64.530749999999983</v>
      </c>
      <c r="CN31" s="538">
        <v>63.461024999999992</v>
      </c>
      <c r="CO31" s="538">
        <v>63.11</v>
      </c>
      <c r="CP31" s="538">
        <v>63.49</v>
      </c>
      <c r="CQ31" s="538">
        <v>64.38</v>
      </c>
      <c r="CR31" s="538">
        <v>65.28</v>
      </c>
      <c r="CS31" s="538">
        <v>64.734999999999999</v>
      </c>
      <c r="CT31" s="546">
        <v>64.255399999999995</v>
      </c>
      <c r="CU31" s="538">
        <v>63.93</v>
      </c>
      <c r="CV31" s="149">
        <v>63.384999999999998</v>
      </c>
      <c r="CW31" s="149">
        <v>64.02</v>
      </c>
      <c r="CX31" s="149">
        <v>64.400000000000006</v>
      </c>
      <c r="CY31" s="149">
        <v>63.746000000000002</v>
      </c>
      <c r="CZ31" s="149">
        <v>67.358840000000001</v>
      </c>
      <c r="DA31" s="149">
        <v>69.199094000000002</v>
      </c>
      <c r="DB31" s="149">
        <v>69.991818800000004</v>
      </c>
      <c r="DC31" s="149">
        <v>68.81</v>
      </c>
      <c r="DD31" s="149">
        <v>69.66</v>
      </c>
      <c r="DE31" s="149">
        <v>67.705000000000013</v>
      </c>
      <c r="DF31" s="149">
        <v>68.010000000000005</v>
      </c>
      <c r="DG31" s="149">
        <v>68.760000000000005</v>
      </c>
      <c r="DH31" s="149">
        <v>68.287824999999998</v>
      </c>
      <c r="DI31" s="149">
        <v>68.100825</v>
      </c>
      <c r="DJ31" s="149">
        <v>69.459330000000008</v>
      </c>
      <c r="DK31" s="149">
        <v>70.365000000000009</v>
      </c>
      <c r="DL31" s="149">
        <v>71.069999999999993</v>
      </c>
      <c r="DM31" s="149">
        <v>71.430000000000007</v>
      </c>
      <c r="DN31" s="149">
        <v>70.574475000000007</v>
      </c>
      <c r="DO31" s="149">
        <v>71.349999999999994</v>
      </c>
      <c r="DP31" s="149">
        <v>75.300000000000011</v>
      </c>
      <c r="DQ31" s="149">
        <v>76.81</v>
      </c>
      <c r="DR31" s="149">
        <v>77.959999999999994</v>
      </c>
      <c r="DS31" s="149">
        <v>77.37</v>
      </c>
      <c r="DT31" s="570">
        <v>78.36</v>
      </c>
      <c r="DU31" s="570">
        <v>79.56</v>
      </c>
      <c r="DV31" s="570">
        <v>78.38</v>
      </c>
      <c r="DW31" s="570">
        <v>76.115000000000009</v>
      </c>
      <c r="DX31" s="570">
        <v>76.88</v>
      </c>
      <c r="DY31" s="576">
        <v>77.5</v>
      </c>
      <c r="DZ31" s="570">
        <v>79.21050000000001</v>
      </c>
      <c r="EA31" s="570">
        <v>79.840275000000005</v>
      </c>
      <c r="EB31" s="570">
        <v>80.610000000000014</v>
      </c>
      <c r="EC31" s="570">
        <v>81.17</v>
      </c>
      <c r="ED31" s="570">
        <v>81.819999999999993</v>
      </c>
      <c r="EE31" s="570">
        <v>82.64</v>
      </c>
      <c r="EF31" s="149">
        <v>81.929500000000004</v>
      </c>
      <c r="EG31" s="149">
        <v>81.655000000000001</v>
      </c>
      <c r="EH31" s="149">
        <v>82.23</v>
      </c>
      <c r="EI31" s="149">
        <v>82.59</v>
      </c>
      <c r="EJ31" s="149">
        <v>83.09</v>
      </c>
      <c r="EK31" s="588">
        <v>82.67</v>
      </c>
      <c r="EL31" s="149">
        <v>82.42</v>
      </c>
      <c r="EM31" s="149">
        <v>83</v>
      </c>
      <c r="EN31" s="149">
        <v>83.83</v>
      </c>
      <c r="EO31" s="149">
        <v>84.42</v>
      </c>
      <c r="EP31" s="594">
        <v>83.74</v>
      </c>
      <c r="EQ31" s="595">
        <v>83.24</v>
      </c>
      <c r="ER31" s="596">
        <v>83.57</v>
      </c>
      <c r="ES31" s="149">
        <v>84.634999999999991</v>
      </c>
      <c r="ET31" s="149">
        <v>84.04</v>
      </c>
      <c r="EU31" s="600">
        <v>84.38</v>
      </c>
      <c r="EV31" s="601">
        <v>83.87</v>
      </c>
      <c r="EW31" s="602">
        <v>84.54</v>
      </c>
      <c r="EX31" s="149">
        <v>83.7</v>
      </c>
      <c r="EY31" s="149">
        <v>83.11</v>
      </c>
      <c r="EZ31" s="149">
        <v>83.44</v>
      </c>
      <c r="FA31" s="149">
        <v>84.02</v>
      </c>
      <c r="FB31" s="282">
        <v>83.6</v>
      </c>
      <c r="FC31" s="283">
        <v>83.93</v>
      </c>
      <c r="FD31" s="149">
        <v>84.679999999999993</v>
      </c>
      <c r="FE31" s="286">
        <v>85.53</v>
      </c>
      <c r="FF31" s="617">
        <v>84.85</v>
      </c>
      <c r="FG31" s="288">
        <v>85.61</v>
      </c>
      <c r="FH31" s="619">
        <v>86.29</v>
      </c>
      <c r="FI31" s="290">
        <v>85.86</v>
      </c>
      <c r="FJ31" s="621">
        <v>86.16</v>
      </c>
      <c r="FK31" s="292"/>
      <c r="FL31" s="293"/>
      <c r="FM31" s="294"/>
      <c r="FN31" s="295"/>
      <c r="FO31" s="296"/>
      <c r="FP31" s="297"/>
      <c r="FQ31" s="298"/>
      <c r="FR31" s="299"/>
      <c r="FS31" s="300"/>
      <c r="FT31" s="301"/>
      <c r="FU31" s="302"/>
      <c r="FV31" s="305"/>
      <c r="FW31" s="305"/>
      <c r="FX31" s="306"/>
      <c r="FY31" s="307"/>
      <c r="FZ31" s="308"/>
      <c r="GA31" s="309"/>
      <c r="GB31" s="308"/>
      <c r="GC31" s="308"/>
      <c r="GD31" s="308"/>
      <c r="GE31" s="313"/>
      <c r="GF31" s="315"/>
      <c r="GG31" s="316"/>
      <c r="GH31" s="317"/>
      <c r="GI31" s="318"/>
      <c r="GJ31" s="308"/>
      <c r="GK31" s="308"/>
      <c r="GL31" s="308"/>
      <c r="GM31" s="323"/>
      <c r="GN31" s="325"/>
      <c r="GO31" s="327"/>
      <c r="GP31" s="329"/>
      <c r="GQ31" s="331"/>
      <c r="GR31" s="331"/>
      <c r="GS31" s="331"/>
      <c r="GT31" s="331"/>
      <c r="GU31" s="331"/>
      <c r="GV31" s="331"/>
      <c r="GW31" s="343"/>
      <c r="GX31" s="346"/>
      <c r="GY31" s="346"/>
      <c r="GZ31" s="346"/>
      <c r="HA31" s="349"/>
      <c r="HB31" s="346"/>
      <c r="HC31" s="346"/>
      <c r="HD31" s="346"/>
      <c r="HE31" s="346"/>
      <c r="HF31" s="346"/>
      <c r="HG31" s="355"/>
      <c r="HH31" s="359"/>
      <c r="HI31" s="361"/>
      <c r="HJ31" s="363"/>
      <c r="HK31" s="366"/>
      <c r="HL31" s="367"/>
      <c r="HM31" s="370"/>
      <c r="HN31" s="372"/>
      <c r="HO31" s="377"/>
      <c r="HP31" s="380"/>
      <c r="HQ31" s="382"/>
      <c r="HR31" s="384"/>
      <c r="HS31" s="386"/>
      <c r="HT31" s="389"/>
      <c r="HU31" s="392"/>
      <c r="HV31" s="394"/>
      <c r="HW31" s="396"/>
      <c r="HX31" s="400"/>
      <c r="HY31" s="400"/>
      <c r="HZ31" s="401"/>
      <c r="IA31" s="402"/>
      <c r="IB31" s="404"/>
      <c r="IC31" s="406"/>
      <c r="ID31" s="400"/>
      <c r="IE31" s="400"/>
      <c r="IF31" s="400"/>
      <c r="IG31" s="409"/>
      <c r="IH31" s="413"/>
      <c r="II31" s="415"/>
      <c r="IJ31" s="418"/>
      <c r="IK31" s="420"/>
      <c r="IL31" s="422"/>
      <c r="IM31" s="425"/>
      <c r="IN31" s="427"/>
      <c r="IO31" s="428"/>
      <c r="IP31" s="429"/>
      <c r="IQ31" s="431"/>
      <c r="IR31" s="433"/>
      <c r="IS31" s="434"/>
      <c r="IT31" s="435"/>
      <c r="IU31" s="436"/>
      <c r="IV31" s="437"/>
      <c r="IW31" s="438"/>
      <c r="IX31" s="439"/>
      <c r="IY31" s="441"/>
      <c r="IZ31" s="443"/>
      <c r="JA31" s="443"/>
      <c r="JB31" s="443"/>
      <c r="JC31" s="443"/>
      <c r="JD31" s="443"/>
      <c r="JE31" s="443"/>
      <c r="JF31" s="443"/>
      <c r="JG31" s="443"/>
      <c r="JH31" s="443"/>
      <c r="JI31" s="443"/>
      <c r="JJ31" s="443"/>
    </row>
    <row r="32" spans="1:270" s="92" customFormat="1" ht="14.1" customHeight="1">
      <c r="A32" s="111">
        <v>-10.5</v>
      </c>
      <c r="B32" s="110">
        <v>64.709999999999994</v>
      </c>
      <c r="C32" s="110">
        <f t="shared" si="8"/>
        <v>0.23000000000000398</v>
      </c>
      <c r="D32" s="110">
        <v>64.94</v>
      </c>
      <c r="E32" s="110">
        <f t="shared" si="9"/>
        <v>5.7500000000000995E-2</v>
      </c>
      <c r="F32" s="791"/>
      <c r="G32" s="792"/>
      <c r="H32" s="792"/>
      <c r="I32" s="793"/>
      <c r="N32" s="590">
        <f t="shared" si="10"/>
        <v>64.709999999999994</v>
      </c>
      <c r="O32" s="100">
        <v>14.5</v>
      </c>
      <c r="P32" s="103">
        <v>-1.47</v>
      </c>
      <c r="Q32" s="103">
        <v>2.95</v>
      </c>
      <c r="R32" s="103">
        <f t="shared" si="0"/>
        <v>1.4800000000000002</v>
      </c>
      <c r="S32" s="104">
        <v>2.2799999999999998</v>
      </c>
      <c r="T32" s="104">
        <v>-0.97</v>
      </c>
      <c r="U32" s="105">
        <f t="shared" si="1"/>
        <v>1.3099999999999998</v>
      </c>
      <c r="V32" s="103">
        <f t="shared" si="6"/>
        <v>-2.21</v>
      </c>
      <c r="W32" s="103">
        <f t="shared" si="7"/>
        <v>1.625</v>
      </c>
      <c r="X32" s="103">
        <f t="shared" si="11"/>
        <v>-22.465000000000003</v>
      </c>
      <c r="Y32" s="103">
        <f t="shared" si="11"/>
        <v>69.86999999999999</v>
      </c>
      <c r="Z32" s="103">
        <f t="shared" si="3"/>
        <v>92.334999999999994</v>
      </c>
      <c r="AA32" s="103">
        <f t="shared" si="4"/>
        <v>92.334999999999994</v>
      </c>
      <c r="AB32" s="591">
        <v>93.95</v>
      </c>
      <c r="AC32" s="92">
        <f t="shared" si="5"/>
        <v>1.6150000000000091</v>
      </c>
      <c r="AF32" s="470">
        <v>2.74</v>
      </c>
      <c r="AG32" s="149">
        <v>5.3019999999999987</v>
      </c>
      <c r="AH32" s="149">
        <v>7.1448999999999998</v>
      </c>
      <c r="AI32" s="149">
        <v>8.8649400000000007</v>
      </c>
      <c r="AJ32" s="149">
        <v>10.283973000000003</v>
      </c>
      <c r="AK32" s="149">
        <v>11.445000000000004</v>
      </c>
      <c r="AL32" s="149">
        <v>12.25</v>
      </c>
      <c r="AM32" s="149">
        <v>12.8</v>
      </c>
      <c r="AN32" s="149">
        <v>16.100000000000005</v>
      </c>
      <c r="AO32" s="149">
        <v>19.673750000000002</v>
      </c>
      <c r="AP32" s="149">
        <v>20.865000000000002</v>
      </c>
      <c r="AQ32" s="485">
        <v>19.920000000000002</v>
      </c>
      <c r="AR32" s="149">
        <v>20.82</v>
      </c>
      <c r="AS32" s="149">
        <v>21.24</v>
      </c>
      <c r="AT32" s="149">
        <v>21.66</v>
      </c>
      <c r="AU32" s="149">
        <v>22.53</v>
      </c>
      <c r="AV32" s="149">
        <v>22.08</v>
      </c>
      <c r="AW32" s="149">
        <v>23.01</v>
      </c>
      <c r="AX32" s="149">
        <v>23.54</v>
      </c>
      <c r="AY32" s="149">
        <v>24.48</v>
      </c>
      <c r="AZ32" s="149">
        <v>24.9</v>
      </c>
      <c r="BA32" s="149">
        <v>25.47</v>
      </c>
      <c r="BB32" s="149">
        <v>29.523</v>
      </c>
      <c r="BC32" s="149">
        <v>31.414400000000001</v>
      </c>
      <c r="BD32" s="149">
        <v>32.28</v>
      </c>
      <c r="BE32" s="149">
        <v>35.160000000000004</v>
      </c>
      <c r="BF32" s="149">
        <v>36.708000000000006</v>
      </c>
      <c r="BG32" s="149">
        <v>37.74</v>
      </c>
      <c r="BH32" s="149">
        <v>38.49</v>
      </c>
      <c r="BI32" s="149">
        <v>38.880000000000003</v>
      </c>
      <c r="BJ32" s="149">
        <v>39.770000000000003</v>
      </c>
      <c r="BK32" s="149">
        <v>41.045000000000002</v>
      </c>
      <c r="BL32" s="149">
        <v>41.607500000000002</v>
      </c>
      <c r="BM32" s="149">
        <v>42.732500000000002</v>
      </c>
      <c r="BN32" s="149">
        <v>46.875000000000007</v>
      </c>
      <c r="BO32" s="149">
        <v>48.47</v>
      </c>
      <c r="BP32" s="149">
        <v>49.295000000000002</v>
      </c>
      <c r="BQ32" s="149">
        <v>54.025000000000013</v>
      </c>
      <c r="BR32" s="149">
        <v>55.114000000000011</v>
      </c>
      <c r="BS32" s="149">
        <v>55.94</v>
      </c>
      <c r="BT32" s="149">
        <v>55.45</v>
      </c>
      <c r="BU32" s="149">
        <v>56.45</v>
      </c>
      <c r="BV32" s="149">
        <v>56.215000000000011</v>
      </c>
      <c r="BW32" s="149">
        <v>56.66</v>
      </c>
      <c r="BX32" s="149">
        <v>57.11</v>
      </c>
      <c r="BY32" s="149">
        <v>57.51</v>
      </c>
      <c r="BZ32" s="149">
        <v>58.31</v>
      </c>
      <c r="CA32" s="149">
        <v>58.324999999999996</v>
      </c>
      <c r="CB32" s="149">
        <v>59.67</v>
      </c>
      <c r="CC32" s="149">
        <v>59.09</v>
      </c>
      <c r="CD32" s="149">
        <v>59.240000000000009</v>
      </c>
      <c r="CE32" s="149">
        <v>59.95</v>
      </c>
      <c r="CF32" s="149">
        <v>60.61</v>
      </c>
      <c r="CG32" s="149">
        <v>60.25</v>
      </c>
      <c r="CH32" s="149">
        <v>61.15</v>
      </c>
      <c r="CI32" s="149">
        <v>61.725250000000003</v>
      </c>
      <c r="CJ32" s="149">
        <v>61.99783</v>
      </c>
      <c r="CK32" s="149">
        <v>64.533349000000001</v>
      </c>
      <c r="CL32" s="149">
        <v>65.62</v>
      </c>
      <c r="CM32" s="538">
        <v>67.97</v>
      </c>
      <c r="CN32" s="538">
        <v>66.466999999999999</v>
      </c>
      <c r="CO32" s="538">
        <v>65.13</v>
      </c>
      <c r="CP32" s="538">
        <v>65.52</v>
      </c>
      <c r="CQ32" s="538">
        <v>66.44</v>
      </c>
      <c r="CR32" s="538">
        <v>67.37</v>
      </c>
      <c r="CS32" s="538">
        <v>66.89500000000001</v>
      </c>
      <c r="CT32" s="546">
        <v>66.477000000000004</v>
      </c>
      <c r="CU32" s="538">
        <v>66.14</v>
      </c>
      <c r="CV32" s="149">
        <v>65.665000000000006</v>
      </c>
      <c r="CW32" s="149">
        <v>66.319999999999993</v>
      </c>
      <c r="CX32" s="149">
        <v>66.72</v>
      </c>
      <c r="CY32" s="149">
        <v>66.150000000000006</v>
      </c>
      <c r="CZ32" s="149">
        <v>69.859200000000016</v>
      </c>
      <c r="DA32" s="149">
        <v>71.760970000000015</v>
      </c>
      <c r="DB32" s="149">
        <v>72.580194000000006</v>
      </c>
      <c r="DC32" s="149">
        <v>71.490000000000009</v>
      </c>
      <c r="DD32" s="149">
        <v>72.37</v>
      </c>
      <c r="DE32" s="149">
        <v>70.365000000000009</v>
      </c>
      <c r="DF32" s="149">
        <v>70.680000000000007</v>
      </c>
      <c r="DG32" s="149">
        <v>71.459999999999994</v>
      </c>
      <c r="DH32" s="149">
        <v>70.97014999999999</v>
      </c>
      <c r="DI32" s="149">
        <v>70.776149999999987</v>
      </c>
      <c r="DJ32" s="149">
        <v>72.218459999999993</v>
      </c>
      <c r="DK32" s="149">
        <v>73.180000000000007</v>
      </c>
      <c r="DL32" s="149">
        <v>73.91</v>
      </c>
      <c r="DM32" s="149">
        <v>74.28</v>
      </c>
      <c r="DN32" s="149">
        <v>73.392449999999997</v>
      </c>
      <c r="DO32" s="149">
        <v>74.2</v>
      </c>
      <c r="DP32" s="149">
        <v>78.360000000000014</v>
      </c>
      <c r="DQ32" s="149">
        <v>79.930000000000007</v>
      </c>
      <c r="DR32" s="149">
        <v>81.13</v>
      </c>
      <c r="DS32" s="149">
        <v>80.52</v>
      </c>
      <c r="DT32" s="570">
        <v>81.540000000000006</v>
      </c>
      <c r="DU32" s="570">
        <v>82.78</v>
      </c>
      <c r="DV32" s="570">
        <v>81.61</v>
      </c>
      <c r="DW32" s="570">
        <v>79.300000000000011</v>
      </c>
      <c r="DX32" s="570">
        <v>80.09</v>
      </c>
      <c r="DY32" s="576">
        <v>80.73</v>
      </c>
      <c r="DZ32" s="570">
        <v>82.479000000000013</v>
      </c>
      <c r="EA32" s="570">
        <v>83.122950000000017</v>
      </c>
      <c r="EB32" s="570">
        <v>83.910000000000011</v>
      </c>
      <c r="EC32" s="570">
        <v>84.5</v>
      </c>
      <c r="ED32" s="570">
        <v>85.18</v>
      </c>
      <c r="EE32" s="570">
        <v>86.03</v>
      </c>
      <c r="EF32" s="149">
        <v>85.288000000000011</v>
      </c>
      <c r="EG32" s="149">
        <v>84.985000000000014</v>
      </c>
      <c r="EH32" s="149">
        <v>85.58</v>
      </c>
      <c r="EI32" s="149">
        <v>85.96</v>
      </c>
      <c r="EJ32" s="149">
        <v>86.48</v>
      </c>
      <c r="EK32" s="588">
        <v>86.05</v>
      </c>
      <c r="EL32" s="149">
        <v>85.79</v>
      </c>
      <c r="EM32" s="149">
        <v>86.39</v>
      </c>
      <c r="EN32" s="149">
        <v>87.25</v>
      </c>
      <c r="EO32" s="149">
        <v>87.86</v>
      </c>
      <c r="EP32" s="594">
        <v>87.16</v>
      </c>
      <c r="EQ32" s="595">
        <v>86.64</v>
      </c>
      <c r="ER32" s="596">
        <v>86.99</v>
      </c>
      <c r="ES32" s="149">
        <v>88.1</v>
      </c>
      <c r="ET32" s="149">
        <v>87.48</v>
      </c>
      <c r="EU32" s="600">
        <v>87.83</v>
      </c>
      <c r="EV32" s="601">
        <v>87.3</v>
      </c>
      <c r="EW32" s="602">
        <v>88</v>
      </c>
      <c r="EX32" s="149">
        <v>87.13</v>
      </c>
      <c r="EY32" s="149">
        <v>86.52</v>
      </c>
      <c r="EZ32" s="149">
        <v>86.87</v>
      </c>
      <c r="FA32" s="149">
        <v>87.48</v>
      </c>
      <c r="FB32" s="282">
        <v>87.04</v>
      </c>
      <c r="FC32" s="283">
        <v>87.39</v>
      </c>
      <c r="FD32" s="149">
        <v>88.5</v>
      </c>
      <c r="FE32" s="286">
        <v>89.39</v>
      </c>
      <c r="FF32" s="617">
        <v>88.67</v>
      </c>
      <c r="FG32" s="288">
        <v>89.47</v>
      </c>
      <c r="FH32" s="619">
        <v>90.19</v>
      </c>
      <c r="FI32" s="290">
        <v>89.74</v>
      </c>
      <c r="FJ32" s="621">
        <v>90.05</v>
      </c>
      <c r="FK32" s="292"/>
      <c r="FL32" s="293"/>
      <c r="FM32" s="294"/>
      <c r="FN32" s="295"/>
      <c r="FO32" s="296"/>
      <c r="FP32" s="297"/>
      <c r="FQ32" s="298"/>
      <c r="FR32" s="299"/>
      <c r="FS32" s="300"/>
      <c r="FT32" s="301"/>
      <c r="FU32" s="302"/>
      <c r="FV32" s="305"/>
      <c r="FW32" s="305"/>
      <c r="FX32" s="306"/>
      <c r="FY32" s="307"/>
      <c r="FZ32" s="308"/>
      <c r="GA32" s="309"/>
      <c r="GB32" s="308"/>
      <c r="GC32" s="308"/>
      <c r="GD32" s="308"/>
      <c r="GE32" s="313"/>
      <c r="GF32" s="315"/>
      <c r="GG32" s="316"/>
      <c r="GH32" s="317"/>
      <c r="GI32" s="318"/>
      <c r="GJ32" s="308"/>
      <c r="GK32" s="308"/>
      <c r="GL32" s="308"/>
      <c r="GM32" s="323"/>
      <c r="GN32" s="325"/>
      <c r="GO32" s="327"/>
      <c r="GP32" s="329"/>
      <c r="GQ32" s="331"/>
      <c r="GR32" s="331"/>
      <c r="GS32" s="331"/>
      <c r="GT32" s="331"/>
      <c r="GU32" s="331"/>
      <c r="GV32" s="331"/>
      <c r="GW32" s="343"/>
      <c r="GX32" s="346"/>
      <c r="GY32" s="346"/>
      <c r="GZ32" s="346"/>
      <c r="HA32" s="349"/>
      <c r="HB32" s="346"/>
      <c r="HC32" s="346"/>
      <c r="HD32" s="346"/>
      <c r="HE32" s="346"/>
      <c r="HF32" s="346"/>
      <c r="HG32" s="355"/>
      <c r="HH32" s="359"/>
      <c r="HI32" s="361"/>
      <c r="HJ32" s="363"/>
      <c r="HK32" s="366"/>
      <c r="HL32" s="367"/>
      <c r="HM32" s="370"/>
      <c r="HN32" s="372"/>
      <c r="HO32" s="377"/>
      <c r="HP32" s="380"/>
      <c r="HQ32" s="382"/>
      <c r="HR32" s="384"/>
      <c r="HS32" s="386"/>
      <c r="HT32" s="389"/>
      <c r="HU32" s="392"/>
      <c r="HV32" s="394"/>
      <c r="HW32" s="396"/>
      <c r="HX32" s="400"/>
      <c r="HY32" s="400"/>
      <c r="HZ32" s="401"/>
      <c r="IA32" s="402"/>
      <c r="IB32" s="404"/>
      <c r="IC32" s="406"/>
      <c r="ID32" s="400"/>
      <c r="IE32" s="400"/>
      <c r="IF32" s="400"/>
      <c r="IG32" s="409"/>
      <c r="IH32" s="413"/>
      <c r="II32" s="415"/>
      <c r="IJ32" s="418"/>
      <c r="IK32" s="420"/>
      <c r="IL32" s="422"/>
      <c r="IM32" s="425"/>
      <c r="IN32" s="427"/>
      <c r="IO32" s="428"/>
      <c r="IP32" s="429"/>
      <c r="IQ32" s="431"/>
      <c r="IR32" s="433"/>
      <c r="IS32" s="434"/>
      <c r="IT32" s="435"/>
      <c r="IU32" s="436"/>
      <c r="IV32" s="437"/>
      <c r="IW32" s="438"/>
      <c r="IX32" s="439"/>
      <c r="IY32" s="441"/>
      <c r="IZ32" s="443"/>
      <c r="JA32" s="443"/>
      <c r="JB32" s="443"/>
      <c r="JC32" s="443"/>
      <c r="JD32" s="443"/>
      <c r="JE32" s="443"/>
      <c r="JF32" s="443"/>
      <c r="JG32" s="443"/>
      <c r="JH32" s="443"/>
      <c r="JI32" s="443"/>
      <c r="JJ32" s="443"/>
    </row>
    <row r="33" spans="1:270" s="92" customFormat="1" ht="14.1" customHeight="1">
      <c r="A33" s="111">
        <v>-11</v>
      </c>
      <c r="B33" s="110">
        <v>67.989999999999995</v>
      </c>
      <c r="C33" s="110">
        <f t="shared" si="8"/>
        <v>0.24000000000000909</v>
      </c>
      <c r="D33" s="110">
        <v>68.23</v>
      </c>
      <c r="E33" s="110">
        <f t="shared" si="9"/>
        <v>6.0000000000002274E-2</v>
      </c>
      <c r="F33" s="791"/>
      <c r="G33" s="792"/>
      <c r="H33" s="792"/>
      <c r="I33" s="793"/>
      <c r="N33" s="590">
        <f t="shared" si="10"/>
        <v>67.989999999999995</v>
      </c>
      <c r="O33" s="100">
        <v>15</v>
      </c>
      <c r="P33" s="103">
        <v>-1.78</v>
      </c>
      <c r="Q33" s="103">
        <v>3.07</v>
      </c>
      <c r="R33" s="103">
        <f t="shared" si="0"/>
        <v>1.2899999999999998</v>
      </c>
      <c r="S33" s="104">
        <v>1.84</v>
      </c>
      <c r="T33" s="104">
        <v>-0.6</v>
      </c>
      <c r="U33" s="105">
        <f t="shared" si="1"/>
        <v>1.2400000000000002</v>
      </c>
      <c r="V33" s="103">
        <f t="shared" si="6"/>
        <v>-2.4249999999999998</v>
      </c>
      <c r="W33" s="103">
        <f t="shared" si="7"/>
        <v>1.22</v>
      </c>
      <c r="X33" s="103">
        <f t="shared" si="11"/>
        <v>-24.890000000000004</v>
      </c>
      <c r="Y33" s="103">
        <f t="shared" si="11"/>
        <v>71.089999999999989</v>
      </c>
      <c r="Z33" s="103">
        <f t="shared" si="3"/>
        <v>95.97999999999999</v>
      </c>
      <c r="AA33" s="103">
        <f t="shared" si="4"/>
        <v>95.97999999999999</v>
      </c>
      <c r="AB33" s="591">
        <v>97.66</v>
      </c>
      <c r="AC33" s="92">
        <f t="shared" si="5"/>
        <v>1.6800000000000068</v>
      </c>
      <c r="AF33" s="470">
        <v>2.3199999999999998</v>
      </c>
      <c r="AG33" s="149">
        <v>4.9629999999999983</v>
      </c>
      <c r="AH33" s="149">
        <v>6.8715999999999999</v>
      </c>
      <c r="AI33" s="149">
        <v>8.652960000000002</v>
      </c>
      <c r="AJ33" s="149">
        <v>10.122582000000003</v>
      </c>
      <c r="AK33" s="149">
        <v>11.325000000000005</v>
      </c>
      <c r="AL33" s="149">
        <v>12.12</v>
      </c>
      <c r="AM33" s="149">
        <v>12.67</v>
      </c>
      <c r="AN33" s="149">
        <v>15.826000000000004</v>
      </c>
      <c r="AO33" s="149">
        <v>19.309000000000005</v>
      </c>
      <c r="AP33" s="149">
        <v>20.470000000000002</v>
      </c>
      <c r="AQ33" s="485">
        <v>19.594999999999999</v>
      </c>
      <c r="AR33" s="149">
        <v>20.48</v>
      </c>
      <c r="AS33" s="149">
        <v>20.89</v>
      </c>
      <c r="AT33" s="149">
        <v>21.31</v>
      </c>
      <c r="AU33" s="149">
        <v>22.16</v>
      </c>
      <c r="AV33" s="149">
        <v>21.72</v>
      </c>
      <c r="AW33" s="149">
        <v>22.63</v>
      </c>
      <c r="AX33" s="149">
        <v>23.15</v>
      </c>
      <c r="AY33" s="149">
        <v>24.08</v>
      </c>
      <c r="AZ33" s="149">
        <v>24.49</v>
      </c>
      <c r="BA33" s="149">
        <v>25.05</v>
      </c>
      <c r="BB33" s="149">
        <v>29.123999999999999</v>
      </c>
      <c r="BC33" s="149">
        <v>31.025199999999998</v>
      </c>
      <c r="BD33" s="149">
        <v>31.91</v>
      </c>
      <c r="BE33" s="149">
        <v>34.770000000000003</v>
      </c>
      <c r="BF33" s="149">
        <v>36.465000000000003</v>
      </c>
      <c r="BG33" s="149">
        <v>37.594999999999999</v>
      </c>
      <c r="BH33" s="149">
        <v>38.35</v>
      </c>
      <c r="BI33" s="149">
        <v>38.74</v>
      </c>
      <c r="BJ33" s="149">
        <v>39.630000000000003</v>
      </c>
      <c r="BK33" s="149">
        <v>41.075000000000003</v>
      </c>
      <c r="BL33" s="149">
        <v>41.652500000000003</v>
      </c>
      <c r="BM33" s="149">
        <v>42.807500000000005</v>
      </c>
      <c r="BN33" s="149">
        <v>47.275000000000006</v>
      </c>
      <c r="BO33" s="149">
        <v>48.88</v>
      </c>
      <c r="BP33" s="149">
        <v>49.805</v>
      </c>
      <c r="BQ33" s="149">
        <v>54.600000000000016</v>
      </c>
      <c r="BR33" s="149">
        <v>55.821000000000019</v>
      </c>
      <c r="BS33" s="149">
        <v>56.66</v>
      </c>
      <c r="BT33" s="149">
        <v>56.075000000000003</v>
      </c>
      <c r="BU33" s="149">
        <v>57.08</v>
      </c>
      <c r="BV33" s="149">
        <v>57.02000000000001</v>
      </c>
      <c r="BW33" s="149">
        <v>57.48</v>
      </c>
      <c r="BX33" s="149">
        <v>57.94</v>
      </c>
      <c r="BY33" s="149">
        <v>58.35</v>
      </c>
      <c r="BZ33" s="149">
        <v>59.17</v>
      </c>
      <c r="CA33" s="149">
        <v>59.204999999999998</v>
      </c>
      <c r="CB33" s="149">
        <v>60.57</v>
      </c>
      <c r="CC33" s="149">
        <v>59.98</v>
      </c>
      <c r="CD33" s="149">
        <v>60.140000000000008</v>
      </c>
      <c r="CE33" s="149">
        <v>60.86</v>
      </c>
      <c r="CF33" s="149">
        <v>61.53</v>
      </c>
      <c r="CG33" s="149">
        <v>61.16</v>
      </c>
      <c r="CH33" s="149">
        <v>62.08</v>
      </c>
      <c r="CI33" s="149">
        <v>62.824249999999999</v>
      </c>
      <c r="CJ33" s="149">
        <v>63.176909999999999</v>
      </c>
      <c r="CK33" s="149">
        <v>65.828573000000006</v>
      </c>
      <c r="CL33" s="149">
        <v>66.965000000000003</v>
      </c>
      <c r="CM33" s="538">
        <v>69.475000000000009</v>
      </c>
      <c r="CN33" s="538">
        <v>68.035000000000011</v>
      </c>
      <c r="CO33" s="538">
        <v>66.905000000000001</v>
      </c>
      <c r="CP33" s="538">
        <v>67.31</v>
      </c>
      <c r="CQ33" s="538">
        <v>68.25</v>
      </c>
      <c r="CR33" s="538">
        <v>69.209999999999994</v>
      </c>
      <c r="CS33" s="538">
        <v>68.824999999999989</v>
      </c>
      <c r="CT33" s="546">
        <v>68.486199999999982</v>
      </c>
      <c r="CU33" s="538">
        <v>68.14</v>
      </c>
      <c r="CV33" s="149">
        <v>67.754999999999995</v>
      </c>
      <c r="CW33" s="149">
        <v>68.430000000000007</v>
      </c>
      <c r="CX33" s="149">
        <v>68.84</v>
      </c>
      <c r="CY33" s="149">
        <v>68.378</v>
      </c>
      <c r="CZ33" s="149">
        <v>72.223820000000003</v>
      </c>
      <c r="DA33" s="149">
        <v>74.177837000000011</v>
      </c>
      <c r="DB33" s="149">
        <v>75.019567400000014</v>
      </c>
      <c r="DC33" s="149">
        <v>74.015000000000001</v>
      </c>
      <c r="DD33" s="149">
        <v>74.930000000000007</v>
      </c>
      <c r="DE33" s="149">
        <v>72.950000000000017</v>
      </c>
      <c r="DF33" s="149">
        <v>73.28</v>
      </c>
      <c r="DG33" s="149">
        <v>74.09</v>
      </c>
      <c r="DH33" s="149">
        <v>73.582475000000002</v>
      </c>
      <c r="DI33" s="149">
        <v>73.381475000000009</v>
      </c>
      <c r="DJ33" s="149">
        <v>74.898589999999999</v>
      </c>
      <c r="DK33" s="149">
        <v>75.91</v>
      </c>
      <c r="DL33" s="149">
        <v>76.67</v>
      </c>
      <c r="DM33" s="149">
        <v>77.05</v>
      </c>
      <c r="DN33" s="149">
        <v>76.130425000000002</v>
      </c>
      <c r="DO33" s="149">
        <v>76.97</v>
      </c>
      <c r="DP33" s="149">
        <v>81.350000000000023</v>
      </c>
      <c r="DQ33" s="149">
        <v>82.98</v>
      </c>
      <c r="DR33" s="149">
        <v>84.22</v>
      </c>
      <c r="DS33" s="149">
        <v>83.62</v>
      </c>
      <c r="DT33" s="570">
        <v>84.67</v>
      </c>
      <c r="DU33" s="570">
        <v>85.94</v>
      </c>
      <c r="DV33" s="570">
        <v>84.76</v>
      </c>
      <c r="DW33" s="570">
        <v>82.480000000000018</v>
      </c>
      <c r="DX33" s="570">
        <v>83.3</v>
      </c>
      <c r="DY33" s="576">
        <v>83.97</v>
      </c>
      <c r="DZ33" s="570">
        <v>85.719000000000008</v>
      </c>
      <c r="EA33" s="570">
        <v>86.362950000000012</v>
      </c>
      <c r="EB33" s="570">
        <v>87.15</v>
      </c>
      <c r="EC33" s="570">
        <v>87.76</v>
      </c>
      <c r="ED33" s="570">
        <v>88.46</v>
      </c>
      <c r="EE33" s="570">
        <v>89.34</v>
      </c>
      <c r="EF33" s="149">
        <v>88.57350000000001</v>
      </c>
      <c r="EG33" s="149">
        <v>88.205000000000013</v>
      </c>
      <c r="EH33" s="149">
        <v>88.82</v>
      </c>
      <c r="EI33" s="149">
        <v>89.21</v>
      </c>
      <c r="EJ33" s="149">
        <v>89.75</v>
      </c>
      <c r="EK33" s="588">
        <v>89.3</v>
      </c>
      <c r="EL33" s="149">
        <v>89.03</v>
      </c>
      <c r="EM33" s="149">
        <v>89.65</v>
      </c>
      <c r="EN33" s="149">
        <v>90.55</v>
      </c>
      <c r="EO33" s="149">
        <v>91.18</v>
      </c>
      <c r="EP33" s="594">
        <v>90.45</v>
      </c>
      <c r="EQ33" s="595">
        <v>89.91</v>
      </c>
      <c r="ER33" s="596">
        <v>90.27</v>
      </c>
      <c r="ES33" s="149">
        <v>91.41749999999999</v>
      </c>
      <c r="ET33" s="149">
        <v>90.78</v>
      </c>
      <c r="EU33" s="600">
        <v>91.14</v>
      </c>
      <c r="EV33" s="601">
        <v>90.59</v>
      </c>
      <c r="EW33" s="602">
        <v>91.31</v>
      </c>
      <c r="EX33" s="149">
        <v>90.41</v>
      </c>
      <c r="EY33" s="149">
        <v>89.78</v>
      </c>
      <c r="EZ33" s="149">
        <v>90.14</v>
      </c>
      <c r="FA33" s="149">
        <v>90.77</v>
      </c>
      <c r="FB33" s="282">
        <v>90.32</v>
      </c>
      <c r="FC33" s="283">
        <v>90.68</v>
      </c>
      <c r="FD33" s="149">
        <v>92.334999999999994</v>
      </c>
      <c r="FE33" s="286">
        <v>93.26</v>
      </c>
      <c r="FF33" s="617">
        <v>92.51</v>
      </c>
      <c r="FG33" s="288">
        <v>93.34</v>
      </c>
      <c r="FH33" s="619">
        <v>94.09</v>
      </c>
      <c r="FI33" s="290">
        <v>93.62</v>
      </c>
      <c r="FJ33" s="621">
        <v>93.95</v>
      </c>
      <c r="FK33" s="292"/>
      <c r="FL33" s="293"/>
      <c r="FM33" s="294"/>
      <c r="FN33" s="295"/>
      <c r="FO33" s="296"/>
      <c r="FP33" s="297"/>
      <c r="FQ33" s="298"/>
      <c r="FR33" s="299"/>
      <c r="FS33" s="300"/>
      <c r="FT33" s="301"/>
      <c r="FU33" s="302"/>
      <c r="FV33" s="305"/>
      <c r="FW33" s="305"/>
      <c r="FX33" s="306"/>
      <c r="FY33" s="307"/>
      <c r="FZ33" s="308"/>
      <c r="GA33" s="309"/>
      <c r="GB33" s="308"/>
      <c r="GC33" s="308"/>
      <c r="GD33" s="308"/>
      <c r="GE33" s="313"/>
      <c r="GF33" s="315"/>
      <c r="GG33" s="316"/>
      <c r="GH33" s="317"/>
      <c r="GI33" s="318"/>
      <c r="GJ33" s="308"/>
      <c r="GK33" s="308"/>
      <c r="GL33" s="308"/>
      <c r="GM33" s="323"/>
      <c r="GN33" s="325"/>
      <c r="GO33" s="327"/>
      <c r="GP33" s="329"/>
      <c r="GQ33" s="331"/>
      <c r="GR33" s="331"/>
      <c r="GS33" s="331"/>
      <c r="GT33" s="331"/>
      <c r="GU33" s="331"/>
      <c r="GV33" s="331"/>
      <c r="GW33" s="343"/>
      <c r="GX33" s="346"/>
      <c r="GY33" s="346"/>
      <c r="GZ33" s="346"/>
      <c r="HA33" s="349"/>
      <c r="HB33" s="346"/>
      <c r="HC33" s="346"/>
      <c r="HD33" s="346"/>
      <c r="HE33" s="346"/>
      <c r="HF33" s="346"/>
      <c r="HG33" s="355"/>
      <c r="HH33" s="359"/>
      <c r="HI33" s="361"/>
      <c r="HJ33" s="363"/>
      <c r="HK33" s="366"/>
      <c r="HL33" s="367"/>
      <c r="HM33" s="370"/>
      <c r="HN33" s="372"/>
      <c r="HO33" s="377"/>
      <c r="HP33" s="380"/>
      <c r="HQ33" s="382"/>
      <c r="HR33" s="384"/>
      <c r="HS33" s="386"/>
      <c r="HT33" s="389"/>
      <c r="HU33" s="392"/>
      <c r="HV33" s="394"/>
      <c r="HW33" s="396"/>
      <c r="HX33" s="400"/>
      <c r="HY33" s="400"/>
      <c r="HZ33" s="401"/>
      <c r="IA33" s="402"/>
      <c r="IB33" s="404"/>
      <c r="IC33" s="406"/>
      <c r="ID33" s="400"/>
      <c r="IE33" s="400"/>
      <c r="IF33" s="400"/>
      <c r="IG33" s="409"/>
      <c r="IH33" s="413"/>
      <c r="II33" s="415"/>
      <c r="IJ33" s="418"/>
      <c r="IK33" s="420"/>
      <c r="IL33" s="422"/>
      <c r="IM33" s="425"/>
      <c r="IN33" s="427"/>
      <c r="IO33" s="428"/>
      <c r="IP33" s="429"/>
      <c r="IQ33" s="431"/>
      <c r="IR33" s="433"/>
      <c r="IS33" s="434"/>
      <c r="IT33" s="435"/>
      <c r="IU33" s="436"/>
      <c r="IV33" s="437"/>
      <c r="IW33" s="438"/>
      <c r="IX33" s="439"/>
      <c r="IY33" s="441"/>
      <c r="IZ33" s="443"/>
      <c r="JA33" s="443"/>
      <c r="JB33" s="443"/>
      <c r="JC33" s="443"/>
      <c r="JD33" s="443"/>
      <c r="JE33" s="443"/>
      <c r="JF33" s="443"/>
      <c r="JG33" s="443"/>
      <c r="JH33" s="443"/>
      <c r="JI33" s="443"/>
      <c r="JJ33" s="443"/>
    </row>
    <row r="34" spans="1:270" s="92" customFormat="1" ht="14.1" customHeight="1">
      <c r="A34" s="111">
        <v>-11.5</v>
      </c>
      <c r="B34" s="110">
        <v>71.64</v>
      </c>
      <c r="C34" s="110">
        <f t="shared" si="8"/>
        <v>0.25</v>
      </c>
      <c r="D34" s="110">
        <v>71.89</v>
      </c>
      <c r="E34" s="110">
        <f t="shared" si="9"/>
        <v>6.25E-2</v>
      </c>
      <c r="F34" s="791"/>
      <c r="G34" s="792"/>
      <c r="H34" s="792"/>
      <c r="I34" s="793"/>
      <c r="N34" s="590">
        <f t="shared" si="10"/>
        <v>71.64</v>
      </c>
      <c r="O34" s="100">
        <v>15.5</v>
      </c>
      <c r="P34" s="103">
        <v>-0.41</v>
      </c>
      <c r="Q34" s="103">
        <v>1.47</v>
      </c>
      <c r="R34" s="103">
        <f t="shared" si="0"/>
        <v>1.06</v>
      </c>
      <c r="S34" s="104">
        <v>2.99</v>
      </c>
      <c r="T34" s="104">
        <v>-1.81</v>
      </c>
      <c r="U34" s="105">
        <f t="shared" si="1"/>
        <v>1.1800000000000002</v>
      </c>
      <c r="V34" s="103">
        <f t="shared" si="6"/>
        <v>-0.94</v>
      </c>
      <c r="W34" s="103">
        <f t="shared" si="7"/>
        <v>2.4000000000000004</v>
      </c>
      <c r="X34" s="103">
        <f t="shared" si="11"/>
        <v>-25.830000000000005</v>
      </c>
      <c r="Y34" s="103">
        <f t="shared" si="11"/>
        <v>73.489999999999995</v>
      </c>
      <c r="Z34" s="103">
        <f t="shared" si="3"/>
        <v>99.32</v>
      </c>
      <c r="AA34" s="103">
        <f t="shared" si="4"/>
        <v>99.32</v>
      </c>
      <c r="AB34" s="591">
        <v>101.05</v>
      </c>
      <c r="AC34" s="92">
        <f t="shared" si="5"/>
        <v>1.730000000000004</v>
      </c>
      <c r="AF34" s="470">
        <v>1.99</v>
      </c>
      <c r="AG34" s="149">
        <v>4.5909999999999993</v>
      </c>
      <c r="AH34" s="149">
        <v>6.5572000000000008</v>
      </c>
      <c r="AI34" s="149">
        <v>8.3923200000000016</v>
      </c>
      <c r="AJ34" s="149">
        <v>9.9062940000000026</v>
      </c>
      <c r="AK34" s="149">
        <v>11.145000000000005</v>
      </c>
      <c r="AL34" s="149">
        <v>11.93</v>
      </c>
      <c r="AM34" s="149">
        <v>12.47</v>
      </c>
      <c r="AN34" s="149">
        <v>15.426000000000005</v>
      </c>
      <c r="AO34" s="149">
        <v>18.916500000000006</v>
      </c>
      <c r="AP34" s="149">
        <v>20.080000000000005</v>
      </c>
      <c r="AQ34" s="485">
        <v>19.145000000000003</v>
      </c>
      <c r="AR34" s="149">
        <v>20.010000000000002</v>
      </c>
      <c r="AS34" s="149">
        <v>20.41</v>
      </c>
      <c r="AT34" s="149">
        <v>20.82</v>
      </c>
      <c r="AU34" s="149">
        <v>21.65</v>
      </c>
      <c r="AV34" s="149">
        <v>21.22</v>
      </c>
      <c r="AW34" s="149">
        <v>22.11</v>
      </c>
      <c r="AX34" s="149">
        <v>22.62</v>
      </c>
      <c r="AY34" s="149">
        <v>23.52</v>
      </c>
      <c r="AZ34" s="149">
        <v>23.92</v>
      </c>
      <c r="BA34" s="149">
        <v>24.47</v>
      </c>
      <c r="BB34" s="149">
        <v>28.570999999999998</v>
      </c>
      <c r="BC34" s="149">
        <v>30.4848</v>
      </c>
      <c r="BD34" s="149">
        <v>31.330000000000002</v>
      </c>
      <c r="BE34" s="149">
        <v>34.17</v>
      </c>
      <c r="BF34" s="149">
        <v>36.021000000000001</v>
      </c>
      <c r="BG34" s="149">
        <v>37.255000000000003</v>
      </c>
      <c r="BH34" s="149">
        <v>38</v>
      </c>
      <c r="BI34" s="149">
        <v>38.380000000000003</v>
      </c>
      <c r="BJ34" s="149">
        <v>39.26</v>
      </c>
      <c r="BK34" s="149">
        <v>40.820000000000007</v>
      </c>
      <c r="BL34" s="149">
        <v>41.492000000000004</v>
      </c>
      <c r="BM34" s="149">
        <v>42.835999999999999</v>
      </c>
      <c r="BN34" s="149">
        <v>47.365000000000009</v>
      </c>
      <c r="BO34" s="149">
        <v>48.98</v>
      </c>
      <c r="BP34" s="149">
        <v>50.019999999999996</v>
      </c>
      <c r="BQ34" s="149">
        <v>54.90000000000002</v>
      </c>
      <c r="BR34" s="149">
        <v>56.272800000000018</v>
      </c>
      <c r="BS34" s="149">
        <v>57.12</v>
      </c>
      <c r="BT34" s="149">
        <v>56.385000000000005</v>
      </c>
      <c r="BU34" s="149">
        <v>57.4</v>
      </c>
      <c r="BV34" s="149">
        <v>57.485000000000014</v>
      </c>
      <c r="BW34" s="149">
        <v>57.94</v>
      </c>
      <c r="BX34" s="149">
        <v>58.41</v>
      </c>
      <c r="BY34" s="149">
        <v>58.83</v>
      </c>
      <c r="BZ34" s="149">
        <v>59.66</v>
      </c>
      <c r="CA34" s="149">
        <v>59.784999999999997</v>
      </c>
      <c r="CB34" s="149">
        <v>61.16</v>
      </c>
      <c r="CC34" s="149">
        <v>60.57</v>
      </c>
      <c r="CD34" s="149">
        <v>60.685000000000002</v>
      </c>
      <c r="CE34" s="149">
        <v>61.41</v>
      </c>
      <c r="CF34" s="149">
        <v>62.09</v>
      </c>
      <c r="CG34" s="149">
        <v>61.71</v>
      </c>
      <c r="CH34" s="149">
        <v>62.64</v>
      </c>
      <c r="CI34" s="149">
        <v>63.589000000000006</v>
      </c>
      <c r="CJ34" s="149">
        <v>64.038680000000014</v>
      </c>
      <c r="CK34" s="149">
        <v>66.836104000000006</v>
      </c>
      <c r="CL34" s="149">
        <v>68.034999999999997</v>
      </c>
      <c r="CM34" s="538">
        <v>70.724999999999994</v>
      </c>
      <c r="CN34" s="538">
        <v>69.343499999999992</v>
      </c>
      <c r="CO34" s="538">
        <v>68.41</v>
      </c>
      <c r="CP34" s="538">
        <v>68.819999999999993</v>
      </c>
      <c r="CQ34" s="538">
        <v>69.78</v>
      </c>
      <c r="CR34" s="538">
        <v>70.760000000000005</v>
      </c>
      <c r="CS34" s="538">
        <v>70.48</v>
      </c>
      <c r="CT34" s="546">
        <v>70.23360000000001</v>
      </c>
      <c r="CU34" s="538">
        <v>69.88</v>
      </c>
      <c r="CV34" s="149">
        <v>69.599999999999994</v>
      </c>
      <c r="CW34" s="149">
        <v>70.3</v>
      </c>
      <c r="CX34" s="149">
        <v>70.72</v>
      </c>
      <c r="CY34" s="149">
        <v>70.384</v>
      </c>
      <c r="CZ34" s="149">
        <v>74.384260000000012</v>
      </c>
      <c r="DA34" s="149">
        <v>76.399741000000006</v>
      </c>
      <c r="DB34" s="149">
        <v>77.267948200000006</v>
      </c>
      <c r="DC34" s="149">
        <v>76.39</v>
      </c>
      <c r="DD34" s="149">
        <v>77.33</v>
      </c>
      <c r="DE34" s="149">
        <v>75.365000000000009</v>
      </c>
      <c r="DF34" s="149">
        <v>75.7</v>
      </c>
      <c r="DG34" s="149">
        <v>76.53</v>
      </c>
      <c r="DH34" s="149">
        <v>76.075500000000005</v>
      </c>
      <c r="DI34" s="149">
        <v>75.895499999999998</v>
      </c>
      <c r="DJ34" s="149">
        <v>77.428200000000004</v>
      </c>
      <c r="DK34" s="149">
        <v>78.45</v>
      </c>
      <c r="DL34" s="149">
        <v>79.23</v>
      </c>
      <c r="DM34" s="149">
        <v>79.63</v>
      </c>
      <c r="DN34" s="149">
        <v>78.8065</v>
      </c>
      <c r="DO34" s="149">
        <v>79.67</v>
      </c>
      <c r="DP34" s="149">
        <v>84.205000000000013</v>
      </c>
      <c r="DQ34" s="149">
        <v>85.89</v>
      </c>
      <c r="DR34" s="149">
        <v>87.18</v>
      </c>
      <c r="DS34" s="149">
        <v>86.58</v>
      </c>
      <c r="DT34" s="570">
        <v>87.65</v>
      </c>
      <c r="DU34" s="570">
        <v>88.95</v>
      </c>
      <c r="DV34" s="570">
        <v>87.76</v>
      </c>
      <c r="DW34" s="570">
        <v>85.485000000000014</v>
      </c>
      <c r="DX34" s="570">
        <v>86.34</v>
      </c>
      <c r="DY34" s="576">
        <v>87.03</v>
      </c>
      <c r="DZ34" s="570">
        <v>88.814750000000004</v>
      </c>
      <c r="EA34" s="570">
        <v>89.4718625</v>
      </c>
      <c r="EB34" s="570">
        <v>90.275000000000006</v>
      </c>
      <c r="EC34" s="570">
        <v>90.91</v>
      </c>
      <c r="ED34" s="570">
        <v>91.64</v>
      </c>
      <c r="EE34" s="570">
        <v>92.56</v>
      </c>
      <c r="EF34" s="149">
        <v>91.760249999999999</v>
      </c>
      <c r="EG34" s="149">
        <v>91.320000000000007</v>
      </c>
      <c r="EH34" s="149">
        <v>91.96</v>
      </c>
      <c r="EI34" s="149">
        <v>92.36</v>
      </c>
      <c r="EJ34" s="149">
        <v>92.91</v>
      </c>
      <c r="EK34" s="588">
        <v>92.45</v>
      </c>
      <c r="EL34" s="149">
        <v>92.17</v>
      </c>
      <c r="EM34" s="149">
        <v>92.82</v>
      </c>
      <c r="EN34" s="149">
        <v>93.75</v>
      </c>
      <c r="EO34" s="149">
        <v>94.41</v>
      </c>
      <c r="EP34" s="594">
        <v>93.65</v>
      </c>
      <c r="EQ34" s="595">
        <v>93.09</v>
      </c>
      <c r="ER34" s="596">
        <v>93.46</v>
      </c>
      <c r="ES34" s="149">
        <v>94.652500000000003</v>
      </c>
      <c r="ET34" s="149">
        <v>93.99</v>
      </c>
      <c r="EU34" s="600">
        <v>94.37</v>
      </c>
      <c r="EV34" s="601">
        <v>93.8</v>
      </c>
      <c r="EW34" s="602">
        <v>94.55</v>
      </c>
      <c r="EX34" s="149">
        <v>93.61</v>
      </c>
      <c r="EY34" s="149">
        <v>92.95</v>
      </c>
      <c r="EZ34" s="149">
        <v>93.32</v>
      </c>
      <c r="FA34" s="149">
        <v>93.97</v>
      </c>
      <c r="FB34" s="282">
        <v>93.5</v>
      </c>
      <c r="FC34" s="283">
        <v>93.87</v>
      </c>
      <c r="FD34" s="149">
        <v>95.97999999999999</v>
      </c>
      <c r="FE34" s="286">
        <v>96.94</v>
      </c>
      <c r="FF34" s="617">
        <v>96.16</v>
      </c>
      <c r="FG34" s="288">
        <v>97.03</v>
      </c>
      <c r="FH34" s="619">
        <v>97.81</v>
      </c>
      <c r="FI34" s="290">
        <v>97.32</v>
      </c>
      <c r="FJ34" s="621">
        <v>97.66</v>
      </c>
      <c r="FK34" s="292"/>
      <c r="FL34" s="293"/>
      <c r="FM34" s="294"/>
      <c r="FN34" s="295"/>
      <c r="FO34" s="296"/>
      <c r="FP34" s="297"/>
      <c r="FQ34" s="298"/>
      <c r="FR34" s="299"/>
      <c r="FS34" s="300"/>
      <c r="FT34" s="301"/>
      <c r="FU34" s="302"/>
      <c r="FV34" s="305"/>
      <c r="FW34" s="305"/>
      <c r="FX34" s="306"/>
      <c r="FY34" s="307"/>
      <c r="FZ34" s="308"/>
      <c r="GA34" s="309"/>
      <c r="GB34" s="308"/>
      <c r="GC34" s="308"/>
      <c r="GD34" s="308"/>
      <c r="GE34" s="313"/>
      <c r="GF34" s="315"/>
      <c r="GG34" s="316"/>
      <c r="GH34" s="317"/>
      <c r="GI34" s="318"/>
      <c r="GJ34" s="308"/>
      <c r="GK34" s="308"/>
      <c r="GL34" s="308"/>
      <c r="GM34" s="323"/>
      <c r="GN34" s="325"/>
      <c r="GO34" s="327"/>
      <c r="GP34" s="329"/>
      <c r="GQ34" s="331"/>
      <c r="GR34" s="331"/>
      <c r="GS34" s="331"/>
      <c r="GT34" s="331"/>
      <c r="GU34" s="331"/>
      <c r="GV34" s="331"/>
      <c r="GW34" s="343"/>
      <c r="GX34" s="346"/>
      <c r="GY34" s="346"/>
      <c r="GZ34" s="346"/>
      <c r="HA34" s="349"/>
      <c r="HB34" s="346"/>
      <c r="HC34" s="346"/>
      <c r="HD34" s="346"/>
      <c r="HE34" s="346"/>
      <c r="HF34" s="346"/>
      <c r="HG34" s="355"/>
      <c r="HH34" s="359"/>
      <c r="HI34" s="361"/>
      <c r="HJ34" s="363"/>
      <c r="HK34" s="366"/>
      <c r="HL34" s="367"/>
      <c r="HM34" s="370"/>
      <c r="HN34" s="372"/>
      <c r="HO34" s="377"/>
      <c r="HP34" s="380"/>
      <c r="HQ34" s="382"/>
      <c r="HR34" s="384"/>
      <c r="HS34" s="386"/>
      <c r="HT34" s="389"/>
      <c r="HU34" s="392"/>
      <c r="HV34" s="394"/>
      <c r="HW34" s="396"/>
      <c r="HX34" s="400"/>
      <c r="HY34" s="400"/>
      <c r="HZ34" s="401"/>
      <c r="IA34" s="402"/>
      <c r="IB34" s="404"/>
      <c r="IC34" s="406"/>
      <c r="ID34" s="400"/>
      <c r="IE34" s="400"/>
      <c r="IF34" s="400"/>
      <c r="IG34" s="409"/>
      <c r="IH34" s="413"/>
      <c r="II34" s="415"/>
      <c r="IJ34" s="418"/>
      <c r="IK34" s="420"/>
      <c r="IL34" s="422"/>
      <c r="IM34" s="425"/>
      <c r="IN34" s="427"/>
      <c r="IO34" s="428"/>
      <c r="IP34" s="429"/>
      <c r="IQ34" s="431"/>
      <c r="IR34" s="433"/>
      <c r="IS34" s="434"/>
      <c r="IT34" s="435"/>
      <c r="IU34" s="436"/>
      <c r="IV34" s="437"/>
      <c r="IW34" s="438"/>
      <c r="IX34" s="439"/>
      <c r="IY34" s="441"/>
      <c r="IZ34" s="443"/>
      <c r="JA34" s="443"/>
      <c r="JB34" s="443"/>
      <c r="JC34" s="443"/>
      <c r="JD34" s="443"/>
      <c r="JE34" s="443"/>
      <c r="JF34" s="443"/>
      <c r="JG34" s="443"/>
      <c r="JH34" s="443"/>
      <c r="JI34" s="443"/>
      <c r="JJ34" s="443"/>
    </row>
    <row r="35" spans="1:270" s="92" customFormat="1" ht="14.1" customHeight="1">
      <c r="A35" s="111">
        <v>-12</v>
      </c>
      <c r="B35" s="110">
        <v>75.34</v>
      </c>
      <c r="C35" s="110">
        <f t="shared" si="8"/>
        <v>0.25999999999999091</v>
      </c>
      <c r="D35" s="110">
        <v>75.599999999999994</v>
      </c>
      <c r="E35" s="110">
        <f t="shared" si="9"/>
        <v>6.4999999999997726E-2</v>
      </c>
      <c r="F35" s="791"/>
      <c r="G35" s="792"/>
      <c r="H35" s="792"/>
      <c r="I35" s="793"/>
      <c r="N35" s="590">
        <f t="shared" si="10"/>
        <v>75.34</v>
      </c>
      <c r="O35" s="100">
        <v>16</v>
      </c>
      <c r="P35" s="103">
        <v>-2.68</v>
      </c>
      <c r="Q35" s="103">
        <v>3.97</v>
      </c>
      <c r="R35" s="103">
        <f t="shared" si="0"/>
        <v>1.29</v>
      </c>
      <c r="S35" s="104">
        <v>0.59</v>
      </c>
      <c r="T35" s="104">
        <v>0.56999999999999995</v>
      </c>
      <c r="U35" s="105">
        <f t="shared" si="1"/>
        <v>1.1599999999999999</v>
      </c>
      <c r="V35" s="103">
        <f t="shared" si="6"/>
        <v>-3.3250000000000002</v>
      </c>
      <c r="W35" s="103">
        <f t="shared" si="7"/>
        <v>1.0000000000000009E-2</v>
      </c>
      <c r="X35" s="103">
        <f t="shared" si="11"/>
        <v>-29.155000000000005</v>
      </c>
      <c r="Y35" s="103">
        <f t="shared" si="11"/>
        <v>73.5</v>
      </c>
      <c r="Z35" s="103">
        <f t="shared" si="3"/>
        <v>102.655</v>
      </c>
      <c r="AA35" s="103">
        <f t="shared" si="4"/>
        <v>102.655</v>
      </c>
      <c r="AB35" s="591">
        <v>104.45</v>
      </c>
      <c r="AC35" s="92">
        <f t="shared" si="5"/>
        <v>1.7950000000000017</v>
      </c>
      <c r="AF35" s="470">
        <v>1.45</v>
      </c>
      <c r="AG35" s="149">
        <v>4.1950000000000012</v>
      </c>
      <c r="AH35" s="149">
        <v>6.1810000000000027</v>
      </c>
      <c r="AI35" s="149">
        <v>8.0346000000000046</v>
      </c>
      <c r="AJ35" s="149">
        <v>9.5638200000000051</v>
      </c>
      <c r="AK35" s="149">
        <v>10.815000000000007</v>
      </c>
      <c r="AL35" s="149">
        <v>11.57</v>
      </c>
      <c r="AM35" s="149">
        <v>12.09</v>
      </c>
      <c r="AN35" s="149">
        <v>14.858000000000006</v>
      </c>
      <c r="AO35" s="149">
        <v>17.754500000000007</v>
      </c>
      <c r="AP35" s="149">
        <v>18.720000000000006</v>
      </c>
      <c r="AQ35" s="485">
        <v>18.540000000000003</v>
      </c>
      <c r="AR35" s="149">
        <v>19.37</v>
      </c>
      <c r="AS35" s="149">
        <v>19.760000000000002</v>
      </c>
      <c r="AT35" s="149">
        <v>20.16</v>
      </c>
      <c r="AU35" s="149">
        <v>20.97</v>
      </c>
      <c r="AV35" s="149">
        <v>20.55</v>
      </c>
      <c r="AW35" s="149">
        <v>21.41</v>
      </c>
      <c r="AX35" s="149">
        <v>21.9</v>
      </c>
      <c r="AY35" s="149">
        <v>22.78</v>
      </c>
      <c r="AZ35" s="149">
        <v>23.17</v>
      </c>
      <c r="BA35" s="149">
        <v>23.7</v>
      </c>
      <c r="BB35" s="149">
        <v>27.843000000000004</v>
      </c>
      <c r="BC35" s="149">
        <v>29.776400000000002</v>
      </c>
      <c r="BD35" s="149">
        <v>30.540000000000003</v>
      </c>
      <c r="BE35" s="149">
        <v>33.36</v>
      </c>
      <c r="BF35" s="149">
        <v>35.304000000000002</v>
      </c>
      <c r="BG35" s="149">
        <v>36.6</v>
      </c>
      <c r="BH35" s="149">
        <v>37.33</v>
      </c>
      <c r="BI35" s="149">
        <v>37.700000000000003</v>
      </c>
      <c r="BJ35" s="149">
        <v>38.57</v>
      </c>
      <c r="BK35" s="149">
        <v>40.28</v>
      </c>
      <c r="BL35" s="149">
        <v>40.984999999999999</v>
      </c>
      <c r="BM35" s="149">
        <v>42.394999999999996</v>
      </c>
      <c r="BN35" s="149">
        <v>47.065000000000012</v>
      </c>
      <c r="BO35" s="149">
        <v>48.67</v>
      </c>
      <c r="BP35" s="149">
        <v>49.78</v>
      </c>
      <c r="BQ35" s="149">
        <v>54.77500000000002</v>
      </c>
      <c r="BR35" s="149">
        <v>56.240200000000023</v>
      </c>
      <c r="BS35" s="149">
        <v>57.08</v>
      </c>
      <c r="BT35" s="149">
        <v>56.300000000000011</v>
      </c>
      <c r="BU35" s="149">
        <v>57.31</v>
      </c>
      <c r="BV35" s="149">
        <v>57.545000000000016</v>
      </c>
      <c r="BW35" s="149">
        <v>58.01</v>
      </c>
      <c r="BX35" s="149">
        <v>58.48</v>
      </c>
      <c r="BY35" s="149">
        <v>58.9</v>
      </c>
      <c r="BZ35" s="149">
        <v>59.74</v>
      </c>
      <c r="CA35" s="149">
        <v>59.940000000000005</v>
      </c>
      <c r="CB35" s="149">
        <v>61.33</v>
      </c>
      <c r="CC35" s="149">
        <v>60.73</v>
      </c>
      <c r="CD35" s="149">
        <v>60.850000000000009</v>
      </c>
      <c r="CE35" s="149">
        <v>61.58</v>
      </c>
      <c r="CF35" s="149">
        <v>62.26</v>
      </c>
      <c r="CG35" s="149">
        <v>61.88</v>
      </c>
      <c r="CH35" s="149">
        <v>62.81</v>
      </c>
      <c r="CI35" s="149">
        <v>63.934500000000007</v>
      </c>
      <c r="CJ35" s="149">
        <v>64.467340000000007</v>
      </c>
      <c r="CK35" s="149">
        <v>67.433701999999997</v>
      </c>
      <c r="CL35" s="149">
        <v>68.704999999999998</v>
      </c>
      <c r="CM35" s="538">
        <v>71.444999999999993</v>
      </c>
      <c r="CN35" s="538">
        <v>70.179000000000002</v>
      </c>
      <c r="CO35" s="538">
        <v>69.56</v>
      </c>
      <c r="CP35" s="538">
        <v>69.98</v>
      </c>
      <c r="CQ35" s="538">
        <v>70.959999999999994</v>
      </c>
      <c r="CR35" s="538">
        <v>71.95</v>
      </c>
      <c r="CS35" s="538">
        <v>71.825000000000003</v>
      </c>
      <c r="CT35" s="546">
        <v>71.715000000000003</v>
      </c>
      <c r="CU35" s="538">
        <v>71.36</v>
      </c>
      <c r="CV35" s="149">
        <v>71.234999999999999</v>
      </c>
      <c r="CW35" s="149">
        <v>71.95</v>
      </c>
      <c r="CX35" s="149">
        <v>72.38</v>
      </c>
      <c r="CY35" s="149">
        <v>72.22999999999999</v>
      </c>
      <c r="CZ35" s="149">
        <v>76.2791</v>
      </c>
      <c r="DA35" s="149">
        <v>78.317435000000017</v>
      </c>
      <c r="DB35" s="149">
        <v>79.195487000000014</v>
      </c>
      <c r="DC35" s="149">
        <v>78.455000000000013</v>
      </c>
      <c r="DD35" s="149">
        <v>79.42</v>
      </c>
      <c r="DE35" s="149">
        <v>77.480000000000018</v>
      </c>
      <c r="DF35" s="149">
        <v>77.83</v>
      </c>
      <c r="DG35" s="149">
        <v>78.69</v>
      </c>
      <c r="DH35" s="149">
        <v>78.366799999999998</v>
      </c>
      <c r="DI35" s="149">
        <v>78.238799999999998</v>
      </c>
      <c r="DJ35" s="149">
        <v>79.712519999999998</v>
      </c>
      <c r="DK35" s="149">
        <v>80.695000000000007</v>
      </c>
      <c r="DL35" s="149">
        <v>81.5</v>
      </c>
      <c r="DM35" s="149">
        <v>81.91</v>
      </c>
      <c r="DN35" s="149">
        <v>81.324399999999997</v>
      </c>
      <c r="DO35" s="149">
        <v>82.22</v>
      </c>
      <c r="DP35" s="149">
        <v>86.735000000000014</v>
      </c>
      <c r="DQ35" s="149">
        <v>88.47</v>
      </c>
      <c r="DR35" s="149">
        <v>89.8</v>
      </c>
      <c r="DS35" s="149">
        <v>89.22</v>
      </c>
      <c r="DT35" s="570">
        <v>90.3</v>
      </c>
      <c r="DU35" s="570">
        <v>91.61</v>
      </c>
      <c r="DV35" s="570">
        <v>90.45</v>
      </c>
      <c r="DW35" s="570">
        <v>88.235000000000014</v>
      </c>
      <c r="DX35" s="570">
        <v>89.12</v>
      </c>
      <c r="DY35" s="576">
        <v>89.83</v>
      </c>
      <c r="DZ35" s="570">
        <v>91.650500000000008</v>
      </c>
      <c r="EA35" s="570">
        <v>92.320775000000012</v>
      </c>
      <c r="EB35" s="570">
        <v>93.140000000000015</v>
      </c>
      <c r="EC35" s="570">
        <v>93.79</v>
      </c>
      <c r="ED35" s="570">
        <v>94.54</v>
      </c>
      <c r="EE35" s="570">
        <v>95.49</v>
      </c>
      <c r="EF35" s="149">
        <v>94.667500000000004</v>
      </c>
      <c r="EG35" s="149">
        <v>94.175000000000011</v>
      </c>
      <c r="EH35" s="149">
        <v>94.83</v>
      </c>
      <c r="EI35" s="149">
        <v>95.25</v>
      </c>
      <c r="EJ35" s="149">
        <v>95.82</v>
      </c>
      <c r="EK35" s="588">
        <v>95.34</v>
      </c>
      <c r="EL35" s="149">
        <v>95.05</v>
      </c>
      <c r="EM35" s="149">
        <v>95.72</v>
      </c>
      <c r="EN35" s="149">
        <v>96.68</v>
      </c>
      <c r="EO35" s="149">
        <v>97.36</v>
      </c>
      <c r="EP35" s="594">
        <v>96.58</v>
      </c>
      <c r="EQ35" s="595">
        <v>96</v>
      </c>
      <c r="ER35" s="596">
        <v>96.38</v>
      </c>
      <c r="ES35" s="149">
        <v>97.61</v>
      </c>
      <c r="ET35" s="149">
        <v>96.93</v>
      </c>
      <c r="EU35" s="600">
        <v>97.32</v>
      </c>
      <c r="EV35" s="601">
        <v>96.74</v>
      </c>
      <c r="EW35" s="602">
        <v>97.51</v>
      </c>
      <c r="EX35" s="149">
        <v>96.54</v>
      </c>
      <c r="EY35" s="149">
        <v>95.86</v>
      </c>
      <c r="EZ35" s="149">
        <v>96.24</v>
      </c>
      <c r="FA35" s="149">
        <v>96.91</v>
      </c>
      <c r="FB35" s="282">
        <v>96.43</v>
      </c>
      <c r="FC35" s="283">
        <v>96.82</v>
      </c>
      <c r="FD35" s="149">
        <v>99.32</v>
      </c>
      <c r="FE35" s="286">
        <v>100.31</v>
      </c>
      <c r="FF35" s="617">
        <v>99.51</v>
      </c>
      <c r="FG35" s="288">
        <v>100.41</v>
      </c>
      <c r="FH35" s="619">
        <v>101.21</v>
      </c>
      <c r="FI35" s="290">
        <v>100.7</v>
      </c>
      <c r="FJ35" s="621">
        <v>101.05</v>
      </c>
      <c r="FK35" s="292"/>
      <c r="FL35" s="293"/>
      <c r="FM35" s="294"/>
      <c r="FN35" s="295"/>
      <c r="FO35" s="296"/>
      <c r="FP35" s="297"/>
      <c r="FQ35" s="298"/>
      <c r="FR35" s="299"/>
      <c r="FS35" s="300"/>
      <c r="FT35" s="301"/>
      <c r="FU35" s="302"/>
      <c r="FV35" s="305"/>
      <c r="FW35" s="305"/>
      <c r="FX35" s="306"/>
      <c r="FY35" s="307"/>
      <c r="FZ35" s="308"/>
      <c r="GA35" s="309"/>
      <c r="GB35" s="308"/>
      <c r="GC35" s="308"/>
      <c r="GD35" s="308"/>
      <c r="GE35" s="313"/>
      <c r="GF35" s="315"/>
      <c r="GG35" s="316"/>
      <c r="GH35" s="317"/>
      <c r="GI35" s="318"/>
      <c r="GJ35" s="308"/>
      <c r="GK35" s="308"/>
      <c r="GL35" s="308"/>
      <c r="GM35" s="323"/>
      <c r="GN35" s="325"/>
      <c r="GO35" s="327"/>
      <c r="GP35" s="329"/>
      <c r="GQ35" s="331"/>
      <c r="GR35" s="331"/>
      <c r="GS35" s="331"/>
      <c r="GT35" s="331"/>
      <c r="GU35" s="331"/>
      <c r="GV35" s="331"/>
      <c r="GW35" s="343"/>
      <c r="GX35" s="346"/>
      <c r="GY35" s="346"/>
      <c r="GZ35" s="346"/>
      <c r="HA35" s="349"/>
      <c r="HB35" s="346"/>
      <c r="HC35" s="346"/>
      <c r="HD35" s="346"/>
      <c r="HE35" s="346"/>
      <c r="HF35" s="346"/>
      <c r="HG35" s="355"/>
      <c r="HH35" s="359"/>
      <c r="HI35" s="361"/>
      <c r="HJ35" s="363"/>
      <c r="HK35" s="366"/>
      <c r="HL35" s="367"/>
      <c r="HM35" s="370"/>
      <c r="HN35" s="372"/>
      <c r="HO35" s="377"/>
      <c r="HP35" s="380"/>
      <c r="HQ35" s="382"/>
      <c r="HR35" s="384"/>
      <c r="HS35" s="386"/>
      <c r="HT35" s="389"/>
      <c r="HU35" s="392"/>
      <c r="HV35" s="394"/>
      <c r="HW35" s="396"/>
      <c r="HX35" s="400"/>
      <c r="HY35" s="400"/>
      <c r="HZ35" s="401"/>
      <c r="IA35" s="402"/>
      <c r="IB35" s="404"/>
      <c r="IC35" s="406"/>
      <c r="ID35" s="400"/>
      <c r="IE35" s="400"/>
      <c r="IF35" s="400"/>
      <c r="IG35" s="409"/>
      <c r="IH35" s="413"/>
      <c r="II35" s="415"/>
      <c r="IJ35" s="418"/>
      <c r="IK35" s="420"/>
      <c r="IL35" s="422"/>
      <c r="IM35" s="425"/>
      <c r="IN35" s="427"/>
      <c r="IO35" s="428"/>
      <c r="IP35" s="429"/>
      <c r="IQ35" s="431"/>
      <c r="IR35" s="433"/>
      <c r="IS35" s="434"/>
      <c r="IT35" s="435"/>
      <c r="IU35" s="436"/>
      <c r="IV35" s="437"/>
      <c r="IW35" s="438"/>
      <c r="IX35" s="439"/>
      <c r="IY35" s="441"/>
      <c r="IZ35" s="443"/>
      <c r="JA35" s="443"/>
      <c r="JB35" s="443"/>
      <c r="JC35" s="443"/>
      <c r="JD35" s="443"/>
      <c r="JE35" s="443"/>
      <c r="JF35" s="443"/>
      <c r="JG35" s="443"/>
      <c r="JH35" s="443"/>
      <c r="JI35" s="443"/>
      <c r="JJ35" s="443"/>
    </row>
    <row r="36" spans="1:270" s="92" customFormat="1" ht="14.1" customHeight="1">
      <c r="A36" s="111">
        <v>-12.5</v>
      </c>
      <c r="B36" s="110">
        <v>78.95</v>
      </c>
      <c r="C36" s="110">
        <f t="shared" si="8"/>
        <v>0.28000000000000114</v>
      </c>
      <c r="D36" s="110">
        <v>79.23</v>
      </c>
      <c r="E36" s="110">
        <f t="shared" si="9"/>
        <v>7.0000000000000284E-2</v>
      </c>
      <c r="F36" s="791"/>
      <c r="G36" s="792"/>
      <c r="H36" s="792"/>
      <c r="I36" s="793"/>
      <c r="N36" s="590">
        <f t="shared" si="10"/>
        <v>78.95</v>
      </c>
      <c r="O36" s="100">
        <v>16.5</v>
      </c>
      <c r="P36" s="103">
        <v>-3.79</v>
      </c>
      <c r="Q36" s="103">
        <v>5.21</v>
      </c>
      <c r="R36" s="103">
        <f t="shared" si="0"/>
        <v>1.42</v>
      </c>
      <c r="S36" s="104">
        <v>-0.55000000000000004</v>
      </c>
      <c r="T36" s="104">
        <v>1.88</v>
      </c>
      <c r="U36" s="105">
        <f t="shared" si="1"/>
        <v>1.3299999999999998</v>
      </c>
      <c r="V36" s="103">
        <f t="shared" si="6"/>
        <v>-4.5</v>
      </c>
      <c r="W36" s="103">
        <f t="shared" si="7"/>
        <v>-1.2149999999999999</v>
      </c>
      <c r="X36" s="103">
        <f t="shared" ref="X36:Y51" si="12">V36+X35</f>
        <v>-33.655000000000001</v>
      </c>
      <c r="Y36" s="103">
        <f t="shared" si="12"/>
        <v>72.284999999999997</v>
      </c>
      <c r="Z36" s="103">
        <f t="shared" si="3"/>
        <v>105.94</v>
      </c>
      <c r="AA36" s="103">
        <f t="shared" si="4"/>
        <v>105.94</v>
      </c>
      <c r="AB36" s="591">
        <v>107.8</v>
      </c>
      <c r="AC36" s="92">
        <f t="shared" si="5"/>
        <v>1.8599999999999994</v>
      </c>
      <c r="AF36" s="470">
        <v>1.21</v>
      </c>
      <c r="AG36" s="149">
        <v>3.988</v>
      </c>
      <c r="AH36" s="149">
        <v>5.9686000000000021</v>
      </c>
      <c r="AI36" s="149">
        <v>7.8171600000000039</v>
      </c>
      <c r="AJ36" s="149">
        <v>9.3422220000000067</v>
      </c>
      <c r="AK36" s="149">
        <v>10.590000000000007</v>
      </c>
      <c r="AL36" s="149">
        <v>11.33</v>
      </c>
      <c r="AM36" s="149">
        <v>11.84</v>
      </c>
      <c r="AN36" s="149">
        <v>14.384000000000006</v>
      </c>
      <c r="AO36" s="149">
        <v>17.962250000000004</v>
      </c>
      <c r="AP36" s="149">
        <v>19.155000000000005</v>
      </c>
      <c r="AQ36" s="485">
        <v>18.035000000000004</v>
      </c>
      <c r="AR36" s="149">
        <v>18.850000000000001</v>
      </c>
      <c r="AS36" s="149">
        <v>19.23</v>
      </c>
      <c r="AT36" s="149">
        <v>19.61</v>
      </c>
      <c r="AU36" s="149">
        <v>20.39</v>
      </c>
      <c r="AV36" s="149">
        <v>19.98</v>
      </c>
      <c r="AW36" s="149">
        <v>20.82</v>
      </c>
      <c r="AX36" s="149">
        <v>21.3</v>
      </c>
      <c r="AY36" s="149">
        <v>22.15</v>
      </c>
      <c r="AZ36" s="149">
        <v>22.53</v>
      </c>
      <c r="BA36" s="149">
        <v>23.05</v>
      </c>
      <c r="BB36" s="149">
        <v>27.16</v>
      </c>
      <c r="BC36" s="149">
        <v>29.078000000000003</v>
      </c>
      <c r="BD36" s="149">
        <v>29.840000000000003</v>
      </c>
      <c r="BE36" s="149">
        <v>32.64</v>
      </c>
      <c r="BF36" s="149">
        <v>34.629000000000005</v>
      </c>
      <c r="BG36" s="149">
        <v>35.955000000000005</v>
      </c>
      <c r="BH36" s="149">
        <v>36.67</v>
      </c>
      <c r="BI36" s="149">
        <v>37.04</v>
      </c>
      <c r="BJ36" s="149">
        <v>37.89</v>
      </c>
      <c r="BK36" s="149">
        <v>39.725000000000009</v>
      </c>
      <c r="BL36" s="149">
        <v>40.467500000000008</v>
      </c>
      <c r="BM36" s="149">
        <v>41.952500000000008</v>
      </c>
      <c r="BN36" s="149">
        <v>46.665000000000006</v>
      </c>
      <c r="BO36" s="149">
        <v>48.25</v>
      </c>
      <c r="BP36" s="149">
        <v>49.487499999999997</v>
      </c>
      <c r="BQ36" s="149">
        <v>54.535000000000011</v>
      </c>
      <c r="BR36" s="149">
        <v>56.168500000000009</v>
      </c>
      <c r="BS36" s="149">
        <v>57.01</v>
      </c>
      <c r="BT36" s="149">
        <v>56.080000000000013</v>
      </c>
      <c r="BU36" s="149">
        <v>57.09</v>
      </c>
      <c r="BV36" s="149">
        <v>57.415000000000006</v>
      </c>
      <c r="BW36" s="149">
        <v>57.87</v>
      </c>
      <c r="BX36" s="149">
        <v>58.33</v>
      </c>
      <c r="BY36" s="149">
        <v>58.74</v>
      </c>
      <c r="BZ36" s="149">
        <v>59.56</v>
      </c>
      <c r="CA36" s="149">
        <v>59.97</v>
      </c>
      <c r="CB36" s="149">
        <v>61.38</v>
      </c>
      <c r="CC36" s="149">
        <v>60.77</v>
      </c>
      <c r="CD36" s="149">
        <v>60.850000000000009</v>
      </c>
      <c r="CE36" s="149">
        <v>61.58</v>
      </c>
      <c r="CF36" s="149">
        <v>62.26</v>
      </c>
      <c r="CG36" s="149">
        <v>61.88</v>
      </c>
      <c r="CH36" s="149">
        <v>62.81</v>
      </c>
      <c r="CI36" s="149">
        <v>64.100250000000003</v>
      </c>
      <c r="CJ36" s="149">
        <v>64.71163</v>
      </c>
      <c r="CK36" s="149">
        <v>67.832488999999995</v>
      </c>
      <c r="CL36" s="149">
        <v>69.17</v>
      </c>
      <c r="CM36" s="538">
        <v>72.05</v>
      </c>
      <c r="CN36" s="538">
        <v>70.912999999999997</v>
      </c>
      <c r="CO36" s="538">
        <v>70.7</v>
      </c>
      <c r="CP36" s="538">
        <v>71.12</v>
      </c>
      <c r="CQ36" s="538">
        <v>72.12</v>
      </c>
      <c r="CR36" s="538">
        <v>73.13</v>
      </c>
      <c r="CS36" s="538">
        <v>73.11</v>
      </c>
      <c r="CT36" s="546">
        <v>73.092399999999998</v>
      </c>
      <c r="CU36" s="538">
        <v>72.73</v>
      </c>
      <c r="CV36" s="149">
        <v>72.710000000000008</v>
      </c>
      <c r="CW36" s="149">
        <v>73.44</v>
      </c>
      <c r="CX36" s="149">
        <v>73.88</v>
      </c>
      <c r="CY36" s="149">
        <v>73.855999999999995</v>
      </c>
      <c r="CZ36" s="149">
        <v>78.844940000000008</v>
      </c>
      <c r="DA36" s="149">
        <v>80.447229000000007</v>
      </c>
      <c r="DB36" s="149">
        <v>81.137445800000009</v>
      </c>
      <c r="DC36" s="149">
        <v>80.460000000000008</v>
      </c>
      <c r="DD36" s="149">
        <v>81.45</v>
      </c>
      <c r="DE36" s="149">
        <v>79.580000000000013</v>
      </c>
      <c r="DF36" s="149">
        <v>79.94</v>
      </c>
      <c r="DG36" s="149">
        <v>80.819999999999993</v>
      </c>
      <c r="DH36" s="149">
        <v>80.587699999999998</v>
      </c>
      <c r="DI36" s="149">
        <v>80.495699999999999</v>
      </c>
      <c r="DJ36" s="149">
        <v>81.938280000000006</v>
      </c>
      <c r="DK36" s="149">
        <v>82.9</v>
      </c>
      <c r="DL36" s="149">
        <v>83.73</v>
      </c>
      <c r="DM36" s="149">
        <v>84.15</v>
      </c>
      <c r="DN36" s="149">
        <v>83.729100000000003</v>
      </c>
      <c r="DO36" s="149">
        <v>84.65</v>
      </c>
      <c r="DP36" s="149">
        <v>89.280000000000015</v>
      </c>
      <c r="DQ36" s="149">
        <v>91.07</v>
      </c>
      <c r="DR36" s="149">
        <v>92.44</v>
      </c>
      <c r="DS36" s="149">
        <v>91.86</v>
      </c>
      <c r="DT36" s="570">
        <v>92.94</v>
      </c>
      <c r="DU36" s="570">
        <v>94.25</v>
      </c>
      <c r="DV36" s="570">
        <v>93.16</v>
      </c>
      <c r="DW36" s="570">
        <v>90.920000000000016</v>
      </c>
      <c r="DX36" s="570">
        <v>91.83</v>
      </c>
      <c r="DY36" s="576">
        <v>92.56</v>
      </c>
      <c r="DZ36" s="570">
        <v>94.479500000000002</v>
      </c>
      <c r="EA36" s="570">
        <v>95.186224999999993</v>
      </c>
      <c r="EB36" s="570">
        <v>96.05</v>
      </c>
      <c r="EC36" s="570">
        <v>96.72</v>
      </c>
      <c r="ED36" s="570">
        <v>97.49</v>
      </c>
      <c r="EE36" s="570">
        <v>98.46</v>
      </c>
      <c r="EF36" s="149">
        <v>97.616500000000002</v>
      </c>
      <c r="EG36" s="149">
        <v>97.075000000000017</v>
      </c>
      <c r="EH36" s="149">
        <v>97.75</v>
      </c>
      <c r="EI36" s="149">
        <v>98.18</v>
      </c>
      <c r="EJ36" s="149">
        <v>98.77</v>
      </c>
      <c r="EK36" s="588">
        <v>98.28</v>
      </c>
      <c r="EL36" s="149">
        <v>97.99</v>
      </c>
      <c r="EM36" s="149">
        <v>98.68</v>
      </c>
      <c r="EN36" s="149">
        <v>99.67</v>
      </c>
      <c r="EO36" s="149">
        <v>100.37</v>
      </c>
      <c r="EP36" s="594">
        <v>99.57</v>
      </c>
      <c r="EQ36" s="595">
        <v>98.97</v>
      </c>
      <c r="ER36" s="596">
        <v>99.37</v>
      </c>
      <c r="ES36" s="149">
        <v>100.6375</v>
      </c>
      <c r="ET36" s="149">
        <v>99.93</v>
      </c>
      <c r="EU36" s="600">
        <v>100.33</v>
      </c>
      <c r="EV36" s="601">
        <v>99.73</v>
      </c>
      <c r="EW36" s="602">
        <v>100.53</v>
      </c>
      <c r="EX36" s="149">
        <v>99.53</v>
      </c>
      <c r="EY36" s="149">
        <v>98.83</v>
      </c>
      <c r="EZ36" s="149">
        <v>99.23</v>
      </c>
      <c r="FA36" s="149">
        <v>99.92</v>
      </c>
      <c r="FB36" s="282">
        <v>99.42</v>
      </c>
      <c r="FC36" s="283">
        <v>99.82</v>
      </c>
      <c r="FD36" s="149">
        <v>102.655</v>
      </c>
      <c r="FE36" s="286">
        <v>103.68</v>
      </c>
      <c r="FF36" s="617">
        <v>102.85</v>
      </c>
      <c r="FG36" s="288">
        <v>103.78</v>
      </c>
      <c r="FH36" s="619">
        <v>104.61</v>
      </c>
      <c r="FI36" s="290">
        <v>104.09</v>
      </c>
      <c r="FJ36" s="621">
        <v>104.45</v>
      </c>
      <c r="FK36" s="292"/>
      <c r="FL36" s="293"/>
      <c r="FM36" s="294"/>
      <c r="FN36" s="295"/>
      <c r="FO36" s="296"/>
      <c r="FP36" s="297"/>
      <c r="FQ36" s="298"/>
      <c r="FR36" s="299"/>
      <c r="FS36" s="300"/>
      <c r="FT36" s="301"/>
      <c r="FU36" s="302"/>
      <c r="FV36" s="305"/>
      <c r="FW36" s="305"/>
      <c r="FX36" s="306"/>
      <c r="FY36" s="307"/>
      <c r="FZ36" s="308"/>
      <c r="GA36" s="309"/>
      <c r="GB36" s="308"/>
      <c r="GC36" s="308"/>
      <c r="GD36" s="308"/>
      <c r="GE36" s="313"/>
      <c r="GF36" s="315"/>
      <c r="GG36" s="316"/>
      <c r="GH36" s="317"/>
      <c r="GI36" s="318"/>
      <c r="GJ36" s="308"/>
      <c r="GK36" s="308"/>
      <c r="GL36" s="308"/>
      <c r="GM36" s="323"/>
      <c r="GN36" s="325"/>
      <c r="GO36" s="327"/>
      <c r="GP36" s="329"/>
      <c r="GQ36" s="331"/>
      <c r="GR36" s="331"/>
      <c r="GS36" s="331"/>
      <c r="GT36" s="331"/>
      <c r="GU36" s="331"/>
      <c r="GV36" s="331"/>
      <c r="GW36" s="343"/>
      <c r="GX36" s="346"/>
      <c r="GY36" s="346"/>
      <c r="GZ36" s="346"/>
      <c r="HA36" s="349"/>
      <c r="HB36" s="346"/>
      <c r="HC36" s="346"/>
      <c r="HD36" s="346"/>
      <c r="HE36" s="346"/>
      <c r="HF36" s="346"/>
      <c r="HG36" s="355"/>
      <c r="HH36" s="359"/>
      <c r="HI36" s="361"/>
      <c r="HJ36" s="363"/>
      <c r="HK36" s="366"/>
      <c r="HL36" s="367"/>
      <c r="HM36" s="370"/>
      <c r="HN36" s="372"/>
      <c r="HO36" s="377"/>
      <c r="HP36" s="380"/>
      <c r="HQ36" s="382"/>
      <c r="HR36" s="384"/>
      <c r="HS36" s="386"/>
      <c r="HT36" s="389"/>
      <c r="HU36" s="392"/>
      <c r="HV36" s="394"/>
      <c r="HW36" s="396"/>
      <c r="HX36" s="400"/>
      <c r="HY36" s="400"/>
      <c r="HZ36" s="401"/>
      <c r="IA36" s="402"/>
      <c r="IB36" s="404"/>
      <c r="IC36" s="406"/>
      <c r="ID36" s="400"/>
      <c r="IE36" s="400"/>
      <c r="IF36" s="400"/>
      <c r="IG36" s="409"/>
      <c r="IH36" s="413"/>
      <c r="II36" s="415"/>
      <c r="IJ36" s="418"/>
      <c r="IK36" s="420"/>
      <c r="IL36" s="422"/>
      <c r="IM36" s="425"/>
      <c r="IN36" s="427"/>
      <c r="IO36" s="428"/>
      <c r="IP36" s="429"/>
      <c r="IQ36" s="431"/>
      <c r="IR36" s="433"/>
      <c r="IS36" s="434"/>
      <c r="IT36" s="435"/>
      <c r="IU36" s="436"/>
      <c r="IV36" s="437"/>
      <c r="IW36" s="438"/>
      <c r="IX36" s="439"/>
      <c r="IY36" s="441"/>
      <c r="IZ36" s="443"/>
      <c r="JA36" s="443"/>
      <c r="JB36" s="443"/>
      <c r="JC36" s="443"/>
      <c r="JD36" s="443"/>
      <c r="JE36" s="443"/>
      <c r="JF36" s="443"/>
      <c r="JG36" s="443"/>
      <c r="JH36" s="443"/>
      <c r="JI36" s="443"/>
      <c r="JJ36" s="443"/>
    </row>
    <row r="37" spans="1:270" s="92" customFormat="1" ht="14.1" customHeight="1">
      <c r="A37" s="111">
        <v>-13</v>
      </c>
      <c r="B37" s="110">
        <v>82.41</v>
      </c>
      <c r="C37" s="110">
        <f t="shared" si="8"/>
        <v>0.29000000000000625</v>
      </c>
      <c r="D37" s="110">
        <v>82.7</v>
      </c>
      <c r="E37" s="110">
        <f t="shared" si="9"/>
        <v>7.2500000000001563E-2</v>
      </c>
      <c r="F37" s="791"/>
      <c r="G37" s="792"/>
      <c r="H37" s="792"/>
      <c r="I37" s="793"/>
      <c r="N37" s="590">
        <f t="shared" si="10"/>
        <v>82.41</v>
      </c>
      <c r="O37" s="100">
        <v>17</v>
      </c>
      <c r="P37" s="103">
        <v>-3.15</v>
      </c>
      <c r="Q37" s="103">
        <v>4.58</v>
      </c>
      <c r="R37" s="103">
        <f t="shared" si="0"/>
        <v>1.4300000000000002</v>
      </c>
      <c r="S37" s="104">
        <v>-0.1</v>
      </c>
      <c r="T37" s="104">
        <v>1.46</v>
      </c>
      <c r="U37" s="105">
        <f t="shared" si="1"/>
        <v>1.3599999999999999</v>
      </c>
      <c r="V37" s="103">
        <f t="shared" si="6"/>
        <v>-3.8650000000000002</v>
      </c>
      <c r="W37" s="103">
        <f t="shared" si="7"/>
        <v>-0.78</v>
      </c>
      <c r="X37" s="103">
        <f t="shared" si="12"/>
        <v>-37.520000000000003</v>
      </c>
      <c r="Y37" s="103">
        <f t="shared" si="12"/>
        <v>71.504999999999995</v>
      </c>
      <c r="Z37" s="103">
        <f t="shared" si="3"/>
        <v>109.02500000000001</v>
      </c>
      <c r="AA37" s="103">
        <f t="shared" si="4"/>
        <v>109.02500000000001</v>
      </c>
      <c r="AB37" s="591">
        <v>110.93</v>
      </c>
      <c r="AC37" s="92">
        <f t="shared" si="5"/>
        <v>1.9050000000000011</v>
      </c>
      <c r="AF37" s="470">
        <v>0.98</v>
      </c>
      <c r="AG37" s="149">
        <v>3.9409999999999972</v>
      </c>
      <c r="AH37" s="149">
        <v>5.8591999999999995</v>
      </c>
      <c r="AI37" s="149">
        <v>7.6495200000000017</v>
      </c>
      <c r="AJ37" s="149">
        <v>9.126534000000003</v>
      </c>
      <c r="AK37" s="149">
        <v>10.335000000000004</v>
      </c>
      <c r="AL37" s="149">
        <v>11.06</v>
      </c>
      <c r="AM37" s="149">
        <v>11.56</v>
      </c>
      <c r="AN37" s="149">
        <v>13.936000000000002</v>
      </c>
      <c r="AO37" s="149">
        <v>17.812750000000001</v>
      </c>
      <c r="AP37" s="149">
        <v>19.105</v>
      </c>
      <c r="AQ37" s="485">
        <v>17.52</v>
      </c>
      <c r="AR37" s="149">
        <v>18.309999999999999</v>
      </c>
      <c r="AS37" s="149">
        <v>18.68</v>
      </c>
      <c r="AT37" s="149">
        <v>19.05</v>
      </c>
      <c r="AU37" s="149">
        <v>19.809999999999999</v>
      </c>
      <c r="AV37" s="149">
        <v>19.41</v>
      </c>
      <c r="AW37" s="149">
        <v>20.23</v>
      </c>
      <c r="AX37" s="149">
        <v>20.7</v>
      </c>
      <c r="AY37" s="149">
        <v>21.53</v>
      </c>
      <c r="AZ37" s="149">
        <v>21.9</v>
      </c>
      <c r="BA37" s="149">
        <v>22.4</v>
      </c>
      <c r="BB37" s="149">
        <v>26.476999999999997</v>
      </c>
      <c r="BC37" s="149">
        <v>28.379599999999996</v>
      </c>
      <c r="BD37" s="149">
        <v>29.094999999999999</v>
      </c>
      <c r="BE37" s="149">
        <v>31.875</v>
      </c>
      <c r="BF37" s="149">
        <v>33.881999999999998</v>
      </c>
      <c r="BG37" s="149">
        <v>35.22</v>
      </c>
      <c r="BH37" s="149">
        <v>35.92</v>
      </c>
      <c r="BI37" s="149">
        <v>36.28</v>
      </c>
      <c r="BJ37" s="149">
        <v>37.11</v>
      </c>
      <c r="BK37" s="149">
        <v>39.085000000000001</v>
      </c>
      <c r="BL37" s="149">
        <v>39.847000000000001</v>
      </c>
      <c r="BM37" s="149">
        <v>41.370999999999995</v>
      </c>
      <c r="BN37" s="149">
        <v>46.120000000000005</v>
      </c>
      <c r="BO37" s="149">
        <v>47.69</v>
      </c>
      <c r="BP37" s="149">
        <v>48.959999999999994</v>
      </c>
      <c r="BQ37" s="149">
        <v>54.155000000000008</v>
      </c>
      <c r="BR37" s="149">
        <v>55.831400000000002</v>
      </c>
      <c r="BS37" s="149">
        <v>56.67</v>
      </c>
      <c r="BT37" s="149">
        <v>55.715000000000003</v>
      </c>
      <c r="BU37" s="149">
        <v>56.72</v>
      </c>
      <c r="BV37" s="149">
        <v>57.175000000000004</v>
      </c>
      <c r="BW37" s="149">
        <v>57.63</v>
      </c>
      <c r="BX37" s="149">
        <v>58.09</v>
      </c>
      <c r="BY37" s="149">
        <v>58.5</v>
      </c>
      <c r="BZ37" s="149">
        <v>59.32</v>
      </c>
      <c r="CA37" s="149">
        <v>59.825000000000003</v>
      </c>
      <c r="CB37" s="149">
        <v>61.2</v>
      </c>
      <c r="CC37" s="149">
        <v>60.61</v>
      </c>
      <c r="CD37" s="149">
        <v>60.720000000000006</v>
      </c>
      <c r="CE37" s="149">
        <v>61.45</v>
      </c>
      <c r="CF37" s="149">
        <v>62.13</v>
      </c>
      <c r="CG37" s="149">
        <v>61.76</v>
      </c>
      <c r="CH37" s="149">
        <v>62.69</v>
      </c>
      <c r="CI37" s="149">
        <v>64.171999999999997</v>
      </c>
      <c r="CJ37" s="149">
        <v>64.87424</v>
      </c>
      <c r="CK37" s="149">
        <v>68.119271999999995</v>
      </c>
      <c r="CL37" s="149">
        <v>69.509999999999991</v>
      </c>
      <c r="CM37" s="538">
        <v>72.489999999999995</v>
      </c>
      <c r="CN37" s="538">
        <v>71.460999999999999</v>
      </c>
      <c r="CO37" s="538">
        <v>71.62</v>
      </c>
      <c r="CP37" s="538">
        <v>72.05</v>
      </c>
      <c r="CQ37" s="538">
        <v>73.06</v>
      </c>
      <c r="CR37" s="538">
        <v>74.08</v>
      </c>
      <c r="CS37" s="538">
        <v>74.124200000000002</v>
      </c>
      <c r="CT37" s="546">
        <v>74.159300000000002</v>
      </c>
      <c r="CU37" s="538">
        <v>73.790000000000006</v>
      </c>
      <c r="CV37" s="149">
        <v>73.817300000000003</v>
      </c>
      <c r="CW37" s="149">
        <v>74.56</v>
      </c>
      <c r="CX37" s="149">
        <v>75.010000000000005</v>
      </c>
      <c r="CY37" s="149">
        <v>75.029499999999999</v>
      </c>
      <c r="CZ37" s="149">
        <v>80.435230000000004</v>
      </c>
      <c r="DA37" s="149">
        <v>82.206330500000007</v>
      </c>
      <c r="DB37" s="149">
        <v>82.969266100000013</v>
      </c>
      <c r="DC37" s="149">
        <v>82.47</v>
      </c>
      <c r="DD37" s="149">
        <v>83.48</v>
      </c>
      <c r="DE37" s="149">
        <v>81.665000000000006</v>
      </c>
      <c r="DF37" s="149">
        <v>82.03</v>
      </c>
      <c r="DG37" s="149">
        <v>82.93</v>
      </c>
      <c r="DH37" s="149">
        <v>82.818900000000014</v>
      </c>
      <c r="DI37" s="149">
        <v>82.774900000000017</v>
      </c>
      <c r="DJ37" s="149">
        <v>84.175960000000018</v>
      </c>
      <c r="DK37" s="149">
        <v>85.110000000000014</v>
      </c>
      <c r="DL37" s="149">
        <v>85.96</v>
      </c>
      <c r="DM37" s="149">
        <v>86.39</v>
      </c>
      <c r="DN37" s="149">
        <v>86.188699999999997</v>
      </c>
      <c r="DO37" s="149">
        <v>87.14</v>
      </c>
      <c r="DP37" s="149">
        <v>91.805000000000007</v>
      </c>
      <c r="DQ37" s="149">
        <v>93.64</v>
      </c>
      <c r="DR37" s="149">
        <v>95.04</v>
      </c>
      <c r="DS37" s="149">
        <v>94.51</v>
      </c>
      <c r="DT37" s="570">
        <v>95.59</v>
      </c>
      <c r="DU37" s="570">
        <v>96.9</v>
      </c>
      <c r="DV37" s="570">
        <v>95.61</v>
      </c>
      <c r="DW37" s="570">
        <v>93.72</v>
      </c>
      <c r="DX37" s="570">
        <v>94.66</v>
      </c>
      <c r="DY37" s="576">
        <v>95.42</v>
      </c>
      <c r="DZ37" s="570">
        <v>97.353250000000003</v>
      </c>
      <c r="EA37" s="570">
        <v>98.065037500000003</v>
      </c>
      <c r="EB37" s="570">
        <v>98.935000000000002</v>
      </c>
      <c r="EC37" s="570">
        <v>99.63</v>
      </c>
      <c r="ED37" s="570">
        <v>100.43</v>
      </c>
      <c r="EE37" s="570">
        <v>101.43</v>
      </c>
      <c r="EF37" s="149">
        <v>100.55675000000001</v>
      </c>
      <c r="EG37" s="149">
        <v>99.91500000000002</v>
      </c>
      <c r="EH37" s="149">
        <v>100.61</v>
      </c>
      <c r="EI37" s="149">
        <v>101.05</v>
      </c>
      <c r="EJ37" s="149">
        <v>101.66</v>
      </c>
      <c r="EK37" s="588">
        <v>101.15</v>
      </c>
      <c r="EL37" s="149">
        <v>100.85</v>
      </c>
      <c r="EM37" s="149">
        <v>101.56</v>
      </c>
      <c r="EN37" s="149">
        <v>102.58</v>
      </c>
      <c r="EO37" s="149">
        <v>103.3</v>
      </c>
      <c r="EP37" s="594">
        <v>102.47</v>
      </c>
      <c r="EQ37" s="595">
        <v>101.86</v>
      </c>
      <c r="ER37" s="596">
        <v>102.27</v>
      </c>
      <c r="ES37" s="149">
        <v>103.575</v>
      </c>
      <c r="ET37" s="149">
        <v>102.85</v>
      </c>
      <c r="EU37" s="600">
        <v>103.26</v>
      </c>
      <c r="EV37" s="601">
        <v>102.64</v>
      </c>
      <c r="EW37" s="602">
        <v>103.46</v>
      </c>
      <c r="EX37" s="149">
        <v>102.43</v>
      </c>
      <c r="EY37" s="149">
        <v>101.71</v>
      </c>
      <c r="EZ37" s="149">
        <v>102.12</v>
      </c>
      <c r="FA37" s="149">
        <v>102.83</v>
      </c>
      <c r="FB37" s="282">
        <v>102.32</v>
      </c>
      <c r="FC37" s="283">
        <v>102.73</v>
      </c>
      <c r="FD37" s="149">
        <v>105.94</v>
      </c>
      <c r="FE37" s="286">
        <v>107</v>
      </c>
      <c r="FF37" s="617">
        <v>106.14</v>
      </c>
      <c r="FG37" s="288">
        <v>107.1</v>
      </c>
      <c r="FH37" s="619">
        <v>107.96</v>
      </c>
      <c r="FI37" s="290">
        <v>107.42</v>
      </c>
      <c r="FJ37" s="621">
        <v>107.8</v>
      </c>
      <c r="FK37" s="292"/>
      <c r="FL37" s="293"/>
      <c r="FM37" s="294"/>
      <c r="FN37" s="295"/>
      <c r="FO37" s="296"/>
      <c r="FP37" s="297"/>
      <c r="FQ37" s="298"/>
      <c r="FR37" s="299"/>
      <c r="FS37" s="300"/>
      <c r="FT37" s="301"/>
      <c r="FU37" s="302"/>
      <c r="FV37" s="305"/>
      <c r="FW37" s="305"/>
      <c r="FX37" s="306"/>
      <c r="FY37" s="307"/>
      <c r="FZ37" s="308"/>
      <c r="GA37" s="309"/>
      <c r="GB37" s="308"/>
      <c r="GC37" s="308"/>
      <c r="GD37" s="308"/>
      <c r="GE37" s="313"/>
      <c r="GF37" s="315"/>
      <c r="GG37" s="316"/>
      <c r="GH37" s="317"/>
      <c r="GI37" s="318"/>
      <c r="GJ37" s="308"/>
      <c r="GK37" s="308"/>
      <c r="GL37" s="308"/>
      <c r="GM37" s="323"/>
      <c r="GN37" s="325"/>
      <c r="GO37" s="327"/>
      <c r="GP37" s="329"/>
      <c r="GQ37" s="331"/>
      <c r="GR37" s="331"/>
      <c r="GS37" s="331"/>
      <c r="GT37" s="331"/>
      <c r="GU37" s="331"/>
      <c r="GV37" s="331"/>
      <c r="GW37" s="343"/>
      <c r="GX37" s="346"/>
      <c r="GY37" s="346"/>
      <c r="GZ37" s="346"/>
      <c r="HA37" s="349"/>
      <c r="HB37" s="346"/>
      <c r="HC37" s="346"/>
      <c r="HD37" s="346"/>
      <c r="HE37" s="346"/>
      <c r="HF37" s="346"/>
      <c r="HG37" s="355"/>
      <c r="HH37" s="359"/>
      <c r="HI37" s="361"/>
      <c r="HJ37" s="363"/>
      <c r="HK37" s="366"/>
      <c r="HL37" s="367"/>
      <c r="HM37" s="370"/>
      <c r="HN37" s="372"/>
      <c r="HO37" s="377"/>
      <c r="HP37" s="380"/>
      <c r="HQ37" s="382"/>
      <c r="HR37" s="384"/>
      <c r="HS37" s="386"/>
      <c r="HT37" s="389"/>
      <c r="HU37" s="392"/>
      <c r="HV37" s="394"/>
      <c r="HW37" s="396"/>
      <c r="HX37" s="400"/>
      <c r="HY37" s="400"/>
      <c r="HZ37" s="401"/>
      <c r="IA37" s="402"/>
      <c r="IB37" s="404"/>
      <c r="IC37" s="406"/>
      <c r="ID37" s="400"/>
      <c r="IE37" s="400"/>
      <c r="IF37" s="400"/>
      <c r="IG37" s="409"/>
      <c r="IH37" s="413"/>
      <c r="II37" s="415"/>
      <c r="IJ37" s="418"/>
      <c r="IK37" s="420"/>
      <c r="IL37" s="422"/>
      <c r="IM37" s="425"/>
      <c r="IN37" s="427"/>
      <c r="IO37" s="428"/>
      <c r="IP37" s="429"/>
      <c r="IQ37" s="431"/>
      <c r="IR37" s="433"/>
      <c r="IS37" s="434"/>
      <c r="IT37" s="435"/>
      <c r="IU37" s="436"/>
      <c r="IV37" s="437"/>
      <c r="IW37" s="438"/>
      <c r="IX37" s="439"/>
      <c r="IY37" s="441"/>
      <c r="IZ37" s="443"/>
      <c r="JA37" s="443"/>
      <c r="JB37" s="443"/>
      <c r="JC37" s="443"/>
      <c r="JD37" s="443"/>
      <c r="JE37" s="443"/>
      <c r="JF37" s="443"/>
      <c r="JG37" s="443"/>
      <c r="JH37" s="443"/>
      <c r="JI37" s="443"/>
      <c r="JJ37" s="443"/>
    </row>
    <row r="38" spans="1:270" s="92" customFormat="1" ht="14.1" customHeight="1">
      <c r="A38" s="111">
        <v>-13.5</v>
      </c>
      <c r="B38" s="110">
        <v>85.86</v>
      </c>
      <c r="C38" s="110">
        <f t="shared" si="8"/>
        <v>0.29999999999999716</v>
      </c>
      <c r="D38" s="110">
        <v>86.16</v>
      </c>
      <c r="E38" s="110">
        <f t="shared" si="9"/>
        <v>7.4999999999999289E-2</v>
      </c>
      <c r="F38" s="791"/>
      <c r="G38" s="792"/>
      <c r="H38" s="792"/>
      <c r="I38" s="793"/>
      <c r="N38" s="590">
        <f t="shared" si="10"/>
        <v>85.86</v>
      </c>
      <c r="O38" s="100">
        <v>17.5</v>
      </c>
      <c r="P38" s="103">
        <v>-1.97</v>
      </c>
      <c r="Q38" s="103">
        <v>3.39</v>
      </c>
      <c r="R38" s="103">
        <f t="shared" si="0"/>
        <v>1.4200000000000002</v>
      </c>
      <c r="S38" s="104">
        <v>0.71</v>
      </c>
      <c r="T38" s="104">
        <v>0.51</v>
      </c>
      <c r="U38" s="105">
        <f t="shared" si="1"/>
        <v>1.22</v>
      </c>
      <c r="V38" s="103">
        <f t="shared" si="6"/>
        <v>-2.68</v>
      </c>
      <c r="W38" s="103">
        <f t="shared" si="7"/>
        <v>9.9999999999999978E-2</v>
      </c>
      <c r="X38" s="103">
        <f t="shared" si="12"/>
        <v>-40.200000000000003</v>
      </c>
      <c r="Y38" s="103">
        <f t="shared" si="12"/>
        <v>71.60499999999999</v>
      </c>
      <c r="Z38" s="103">
        <f t="shared" si="3"/>
        <v>111.80499999999999</v>
      </c>
      <c r="AA38" s="103">
        <f t="shared" si="4"/>
        <v>111.80499999999999</v>
      </c>
      <c r="AB38" s="591">
        <v>113.76</v>
      </c>
      <c r="AC38" s="92">
        <f t="shared" si="5"/>
        <v>1.9550000000000125</v>
      </c>
      <c r="AF38" s="470">
        <v>0.45</v>
      </c>
      <c r="AG38" s="149">
        <v>3.5339999999999976</v>
      </c>
      <c r="AH38" s="149">
        <v>5.4047999999999998</v>
      </c>
      <c r="AI38" s="149">
        <v>7.1508800000000026</v>
      </c>
      <c r="AJ38" s="149">
        <v>8.5913960000000049</v>
      </c>
      <c r="AK38" s="149">
        <v>9.7700000000000067</v>
      </c>
      <c r="AL38" s="149">
        <v>10.45</v>
      </c>
      <c r="AM38" s="149">
        <v>10.92</v>
      </c>
      <c r="AN38" s="149">
        <v>13.364000000000001</v>
      </c>
      <c r="AO38" s="149">
        <v>16.91225</v>
      </c>
      <c r="AP38" s="149">
        <v>18.095000000000002</v>
      </c>
      <c r="AQ38" s="485">
        <v>16.940000000000001</v>
      </c>
      <c r="AR38" s="149">
        <v>17.7</v>
      </c>
      <c r="AS38" s="149">
        <v>18.05</v>
      </c>
      <c r="AT38" s="149">
        <v>18.41</v>
      </c>
      <c r="AU38" s="149">
        <v>19.149999999999999</v>
      </c>
      <c r="AV38" s="149">
        <v>18.77</v>
      </c>
      <c r="AW38" s="149">
        <v>19.559999999999999</v>
      </c>
      <c r="AX38" s="149">
        <v>20.010000000000002</v>
      </c>
      <c r="AY38" s="149">
        <v>20.81</v>
      </c>
      <c r="AZ38" s="149">
        <v>21.16</v>
      </c>
      <c r="BA38" s="149">
        <v>21.65</v>
      </c>
      <c r="BB38" s="149">
        <v>25.711999999999996</v>
      </c>
      <c r="BC38" s="149">
        <v>27.607599999999998</v>
      </c>
      <c r="BD38" s="149">
        <v>28.614999999999998</v>
      </c>
      <c r="BE38" s="149">
        <v>31.375</v>
      </c>
      <c r="BF38" s="149">
        <v>33.205000000000005</v>
      </c>
      <c r="BG38" s="149">
        <v>34.425000000000004</v>
      </c>
      <c r="BH38" s="149">
        <v>35.11</v>
      </c>
      <c r="BI38" s="149">
        <v>35.46</v>
      </c>
      <c r="BJ38" s="149">
        <v>36.28</v>
      </c>
      <c r="BK38" s="149">
        <v>38.295000000000002</v>
      </c>
      <c r="BL38" s="149">
        <v>39.066000000000003</v>
      </c>
      <c r="BM38" s="149">
        <v>40.608000000000004</v>
      </c>
      <c r="BN38" s="149">
        <v>45.405000000000008</v>
      </c>
      <c r="BO38" s="149">
        <v>46.95</v>
      </c>
      <c r="BP38" s="149">
        <v>48.234999999999999</v>
      </c>
      <c r="BQ38" s="149">
        <v>53.50500000000001</v>
      </c>
      <c r="BR38" s="149">
        <v>55.201200000000007</v>
      </c>
      <c r="BS38" s="149">
        <v>56.03</v>
      </c>
      <c r="BT38" s="149">
        <v>55.105000000000004</v>
      </c>
      <c r="BU38" s="149">
        <v>56.1</v>
      </c>
      <c r="BV38" s="149">
        <v>56.650000000000006</v>
      </c>
      <c r="BW38" s="149">
        <v>57.1</v>
      </c>
      <c r="BX38" s="149">
        <v>57.56</v>
      </c>
      <c r="BY38" s="149">
        <v>57.96</v>
      </c>
      <c r="BZ38" s="149">
        <v>58.77</v>
      </c>
      <c r="CA38" s="149">
        <v>59.42</v>
      </c>
      <c r="CB38" s="149">
        <v>60.79</v>
      </c>
      <c r="CC38" s="149">
        <v>60.2</v>
      </c>
      <c r="CD38" s="149">
        <v>60.320000000000007</v>
      </c>
      <c r="CE38" s="149">
        <v>61.04</v>
      </c>
      <c r="CF38" s="149">
        <v>61.71</v>
      </c>
      <c r="CG38" s="149">
        <v>61.34</v>
      </c>
      <c r="CH38" s="149">
        <v>62.26</v>
      </c>
      <c r="CI38" s="149">
        <v>63.969499999999996</v>
      </c>
      <c r="CJ38" s="149">
        <v>64.779539999999997</v>
      </c>
      <c r="CK38" s="149">
        <v>68.171362000000002</v>
      </c>
      <c r="CL38" s="149">
        <v>69.625</v>
      </c>
      <c r="CM38" s="538">
        <v>72.944999999999993</v>
      </c>
      <c r="CN38" s="538">
        <v>71.936999999999998</v>
      </c>
      <c r="CO38" s="538">
        <v>72.254999999999995</v>
      </c>
      <c r="CP38" s="538">
        <v>72.69</v>
      </c>
      <c r="CQ38" s="538">
        <v>73.709999999999994</v>
      </c>
      <c r="CR38" s="538">
        <v>74.739999999999995</v>
      </c>
      <c r="CS38" s="538">
        <v>74.814799999999991</v>
      </c>
      <c r="CT38" s="546">
        <v>74.874199999999988</v>
      </c>
      <c r="CU38" s="538">
        <v>74.5</v>
      </c>
      <c r="CV38" s="149">
        <v>74.546199999999999</v>
      </c>
      <c r="CW38" s="149">
        <v>75.290000000000006</v>
      </c>
      <c r="CX38" s="149">
        <v>75.739999999999995</v>
      </c>
      <c r="CY38" s="149">
        <v>75.772999999999996</v>
      </c>
      <c r="CZ38" s="149">
        <v>81.76052</v>
      </c>
      <c r="DA38" s="149">
        <v>83.736182000000014</v>
      </c>
      <c r="DB38" s="149">
        <v>84.587236400000009</v>
      </c>
      <c r="DC38" s="149">
        <v>84.300000000000011</v>
      </c>
      <c r="DD38" s="149">
        <v>85.34</v>
      </c>
      <c r="DE38" s="149">
        <v>83.580000000000013</v>
      </c>
      <c r="DF38" s="149">
        <v>83.96</v>
      </c>
      <c r="DG38" s="149">
        <v>84.88</v>
      </c>
      <c r="DH38" s="149">
        <v>84.829499999999996</v>
      </c>
      <c r="DI38" s="149">
        <v>84.8095</v>
      </c>
      <c r="DJ38" s="149">
        <v>86.252800000000008</v>
      </c>
      <c r="DK38" s="149">
        <v>87.215000000000003</v>
      </c>
      <c r="DL38" s="149">
        <v>88.09</v>
      </c>
      <c r="DM38" s="149">
        <v>88.53</v>
      </c>
      <c r="DN38" s="149">
        <v>88.438500000000005</v>
      </c>
      <c r="DO38" s="149">
        <v>89.41</v>
      </c>
      <c r="DP38" s="149">
        <v>94.255000000000024</v>
      </c>
      <c r="DQ38" s="149">
        <v>96.14</v>
      </c>
      <c r="DR38" s="149">
        <v>97.58</v>
      </c>
      <c r="DS38" s="149">
        <v>97.07</v>
      </c>
      <c r="DT38" s="570">
        <v>98.15</v>
      </c>
      <c r="DU38" s="570">
        <v>99.46</v>
      </c>
      <c r="DV38" s="570">
        <v>98.22</v>
      </c>
      <c r="DW38" s="570">
        <v>96.445000000000007</v>
      </c>
      <c r="DX38" s="570">
        <v>97.41</v>
      </c>
      <c r="DY38" s="576">
        <v>98.19</v>
      </c>
      <c r="DZ38" s="570">
        <v>100.13975000000001</v>
      </c>
      <c r="EA38" s="570">
        <v>100.85761250000002</v>
      </c>
      <c r="EB38" s="570">
        <v>101.73500000000001</v>
      </c>
      <c r="EC38" s="570">
        <v>102.45</v>
      </c>
      <c r="ED38" s="570">
        <v>103.27</v>
      </c>
      <c r="EE38" s="570">
        <v>104.3</v>
      </c>
      <c r="EF38" s="149">
        <v>103.40225000000001</v>
      </c>
      <c r="EG38" s="149">
        <v>102.63000000000002</v>
      </c>
      <c r="EH38" s="149">
        <v>103.35</v>
      </c>
      <c r="EI38" s="149">
        <v>103.8</v>
      </c>
      <c r="EJ38" s="149">
        <v>104.42</v>
      </c>
      <c r="EK38" s="588">
        <v>103.9</v>
      </c>
      <c r="EL38" s="149">
        <v>103.59</v>
      </c>
      <c r="EM38" s="149">
        <v>104.32</v>
      </c>
      <c r="EN38" s="149">
        <v>105.36</v>
      </c>
      <c r="EO38" s="149">
        <v>106.1</v>
      </c>
      <c r="EP38" s="594">
        <v>105.25</v>
      </c>
      <c r="EQ38" s="595">
        <v>104.62</v>
      </c>
      <c r="ER38" s="596">
        <v>105.04</v>
      </c>
      <c r="ES38" s="149">
        <v>106.38249999999999</v>
      </c>
      <c r="ET38" s="149">
        <v>105.64</v>
      </c>
      <c r="EU38" s="600">
        <v>106.06</v>
      </c>
      <c r="EV38" s="601">
        <v>105.42</v>
      </c>
      <c r="EW38" s="602">
        <v>106.26</v>
      </c>
      <c r="EX38" s="149">
        <v>105.21</v>
      </c>
      <c r="EY38" s="149">
        <v>104.47</v>
      </c>
      <c r="EZ38" s="149">
        <v>104.89</v>
      </c>
      <c r="FA38" s="149">
        <v>105.62</v>
      </c>
      <c r="FB38" s="282">
        <v>105.09</v>
      </c>
      <c r="FC38" s="283">
        <v>105.51</v>
      </c>
      <c r="FD38" s="149">
        <v>109.02500000000001</v>
      </c>
      <c r="FE38" s="286">
        <v>110.12</v>
      </c>
      <c r="FF38" s="617">
        <v>109.24</v>
      </c>
      <c r="FG38" s="288">
        <v>110.22</v>
      </c>
      <c r="FH38" s="619">
        <v>111.1</v>
      </c>
      <c r="FI38" s="290">
        <v>110.54</v>
      </c>
      <c r="FJ38" s="621">
        <v>110.93</v>
      </c>
      <c r="FK38" s="292"/>
      <c r="FL38" s="293"/>
      <c r="FM38" s="294"/>
      <c r="FN38" s="295"/>
      <c r="FO38" s="296"/>
      <c r="FP38" s="297"/>
      <c r="FQ38" s="298"/>
      <c r="FR38" s="299"/>
      <c r="FS38" s="300"/>
      <c r="FT38" s="301"/>
      <c r="FU38" s="302"/>
      <c r="FV38" s="305"/>
      <c r="FW38" s="305"/>
      <c r="FX38" s="306"/>
      <c r="FY38" s="307"/>
      <c r="FZ38" s="308"/>
      <c r="GA38" s="309"/>
      <c r="GB38" s="308"/>
      <c r="GC38" s="308"/>
      <c r="GD38" s="308"/>
      <c r="GE38" s="313"/>
      <c r="GF38" s="315"/>
      <c r="GG38" s="316"/>
      <c r="GH38" s="317"/>
      <c r="GI38" s="318"/>
      <c r="GJ38" s="308"/>
      <c r="GK38" s="308"/>
      <c r="GL38" s="308"/>
      <c r="GM38" s="323"/>
      <c r="GN38" s="325"/>
      <c r="GO38" s="327"/>
      <c r="GP38" s="329"/>
      <c r="GQ38" s="331"/>
      <c r="GR38" s="331"/>
      <c r="GS38" s="331"/>
      <c r="GT38" s="331"/>
      <c r="GU38" s="331"/>
      <c r="GV38" s="331"/>
      <c r="GW38" s="343"/>
      <c r="GX38" s="346"/>
      <c r="GY38" s="346"/>
      <c r="GZ38" s="346"/>
      <c r="HA38" s="349"/>
      <c r="HB38" s="346"/>
      <c r="HC38" s="346"/>
      <c r="HD38" s="346"/>
      <c r="HE38" s="346"/>
      <c r="HF38" s="346"/>
      <c r="HG38" s="355"/>
      <c r="HH38" s="359"/>
      <c r="HI38" s="361"/>
      <c r="HJ38" s="363"/>
      <c r="HK38" s="366"/>
      <c r="HL38" s="367"/>
      <c r="HM38" s="370"/>
      <c r="HN38" s="372"/>
      <c r="HO38" s="377"/>
      <c r="HP38" s="380"/>
      <c r="HQ38" s="382"/>
      <c r="HR38" s="384"/>
      <c r="HS38" s="386"/>
      <c r="HT38" s="389"/>
      <c r="HU38" s="392"/>
      <c r="HV38" s="394"/>
      <c r="HW38" s="396"/>
      <c r="HX38" s="400"/>
      <c r="HY38" s="400"/>
      <c r="HZ38" s="401"/>
      <c r="IA38" s="402"/>
      <c r="IB38" s="404"/>
      <c r="IC38" s="406"/>
      <c r="ID38" s="400"/>
      <c r="IE38" s="400"/>
      <c r="IF38" s="400"/>
      <c r="IG38" s="409"/>
      <c r="IH38" s="413"/>
      <c r="II38" s="415"/>
      <c r="IJ38" s="418"/>
      <c r="IK38" s="420"/>
      <c r="IL38" s="422"/>
      <c r="IM38" s="425"/>
      <c r="IN38" s="427"/>
      <c r="IO38" s="428"/>
      <c r="IP38" s="429"/>
      <c r="IQ38" s="431"/>
      <c r="IR38" s="433"/>
      <c r="IS38" s="434"/>
      <c r="IT38" s="435"/>
      <c r="IU38" s="436"/>
      <c r="IV38" s="437"/>
      <c r="IW38" s="438"/>
      <c r="IX38" s="439"/>
      <c r="IY38" s="441"/>
      <c r="IZ38" s="443"/>
      <c r="JA38" s="443"/>
      <c r="JB38" s="443"/>
      <c r="JC38" s="443"/>
      <c r="JD38" s="443"/>
      <c r="JE38" s="443"/>
      <c r="JF38" s="443"/>
      <c r="JG38" s="443"/>
      <c r="JH38" s="443"/>
      <c r="JI38" s="443"/>
      <c r="JJ38" s="443"/>
    </row>
    <row r="39" spans="1:270" s="92" customFormat="1" ht="14.1" customHeight="1">
      <c r="A39" s="111">
        <v>-14</v>
      </c>
      <c r="B39" s="110">
        <v>89.74</v>
      </c>
      <c r="C39" s="110">
        <f t="shared" si="8"/>
        <v>0.31000000000000227</v>
      </c>
      <c r="D39" s="110">
        <v>90.05</v>
      </c>
      <c r="E39" s="110">
        <f t="shared" si="9"/>
        <v>7.7500000000000568E-2</v>
      </c>
      <c r="F39" s="791"/>
      <c r="G39" s="792"/>
      <c r="H39" s="792"/>
      <c r="I39" s="793"/>
      <c r="N39" s="590">
        <f t="shared" si="10"/>
        <v>89.74</v>
      </c>
      <c r="O39" s="100">
        <v>18</v>
      </c>
      <c r="P39" s="103">
        <v>-1.58</v>
      </c>
      <c r="Q39" s="103">
        <v>2.96</v>
      </c>
      <c r="R39" s="103">
        <f t="shared" si="0"/>
        <v>1.38</v>
      </c>
      <c r="S39" s="104">
        <v>0.77</v>
      </c>
      <c r="T39" s="104">
        <v>0.44</v>
      </c>
      <c r="U39" s="105">
        <f t="shared" si="1"/>
        <v>1.21</v>
      </c>
      <c r="V39" s="103">
        <f t="shared" si="6"/>
        <v>-2.27</v>
      </c>
      <c r="W39" s="103">
        <f t="shared" si="7"/>
        <v>0.16500000000000001</v>
      </c>
      <c r="X39" s="103">
        <f t="shared" si="12"/>
        <v>-42.470000000000006</v>
      </c>
      <c r="Y39" s="103">
        <f t="shared" si="12"/>
        <v>71.77</v>
      </c>
      <c r="Z39" s="103">
        <f t="shared" si="3"/>
        <v>114.24000000000001</v>
      </c>
      <c r="AA39" s="103">
        <f t="shared" si="4"/>
        <v>114.24000000000001</v>
      </c>
      <c r="AB39" s="591">
        <v>116.24</v>
      </c>
      <c r="AC39" s="92">
        <f t="shared" si="5"/>
        <v>1.9999999999999858</v>
      </c>
      <c r="AF39" s="470">
        <v>-5.3999999999997779E-2</v>
      </c>
      <c r="AG39" s="149">
        <v>3.1673999999999993</v>
      </c>
      <c r="AH39" s="149">
        <v>5.0671800000000022</v>
      </c>
      <c r="AI39" s="149">
        <v>6.8403080000000038</v>
      </c>
      <c r="AJ39" s="149">
        <v>8.3031386000000058</v>
      </c>
      <c r="AK39" s="149">
        <v>9.5000000000000071</v>
      </c>
      <c r="AL39" s="149">
        <v>10.17</v>
      </c>
      <c r="AM39" s="149">
        <v>10.63</v>
      </c>
      <c r="AN39" s="149">
        <v>12.858000000000001</v>
      </c>
      <c r="AO39" s="149">
        <v>15.825750000000001</v>
      </c>
      <c r="AP39" s="149">
        <v>16.815000000000001</v>
      </c>
      <c r="AQ39" s="485">
        <v>16.385000000000002</v>
      </c>
      <c r="AR39" s="149">
        <v>17.12</v>
      </c>
      <c r="AS39" s="149">
        <v>17.46</v>
      </c>
      <c r="AT39" s="149">
        <v>17.809999999999999</v>
      </c>
      <c r="AU39" s="149">
        <v>18.52</v>
      </c>
      <c r="AV39" s="149">
        <v>18.149999999999999</v>
      </c>
      <c r="AW39" s="149">
        <v>18.91</v>
      </c>
      <c r="AX39" s="149">
        <v>19.34</v>
      </c>
      <c r="AY39" s="149">
        <v>20.11</v>
      </c>
      <c r="AZ39" s="149">
        <v>20.45</v>
      </c>
      <c r="BA39" s="149">
        <v>20.92</v>
      </c>
      <c r="BB39" s="149">
        <v>24.943000000000001</v>
      </c>
      <c r="BC39" s="149">
        <v>26.820399999999999</v>
      </c>
      <c r="BD39" s="149">
        <v>27.764999999999997</v>
      </c>
      <c r="BE39" s="149">
        <v>30.504999999999995</v>
      </c>
      <c r="BF39" s="149">
        <v>32.362000000000002</v>
      </c>
      <c r="BG39" s="149">
        <v>33.6</v>
      </c>
      <c r="BH39" s="149">
        <v>34.270000000000003</v>
      </c>
      <c r="BI39" s="149">
        <v>34.61</v>
      </c>
      <c r="BJ39" s="149">
        <v>35.409999999999997</v>
      </c>
      <c r="BK39" s="149">
        <v>37.445</v>
      </c>
      <c r="BL39" s="149">
        <v>38.225000000000001</v>
      </c>
      <c r="BM39" s="149">
        <v>39.785000000000004</v>
      </c>
      <c r="BN39" s="149">
        <v>44.585000000000008</v>
      </c>
      <c r="BO39" s="149">
        <v>46.1</v>
      </c>
      <c r="BP39" s="149">
        <v>47.4</v>
      </c>
      <c r="BQ39" s="149">
        <v>52.705000000000013</v>
      </c>
      <c r="BR39" s="149">
        <v>54.421000000000014</v>
      </c>
      <c r="BS39" s="149">
        <v>55.24</v>
      </c>
      <c r="BT39" s="149">
        <v>54.345000000000006</v>
      </c>
      <c r="BU39" s="149">
        <v>55.32</v>
      </c>
      <c r="BV39" s="149">
        <v>55.955000000000005</v>
      </c>
      <c r="BW39" s="149">
        <v>56.4</v>
      </c>
      <c r="BX39" s="149">
        <v>56.85</v>
      </c>
      <c r="BY39" s="149">
        <v>57.25</v>
      </c>
      <c r="BZ39" s="149">
        <v>58.05</v>
      </c>
      <c r="CA39" s="149">
        <v>58.835000000000001</v>
      </c>
      <c r="CB39" s="149">
        <v>60.19</v>
      </c>
      <c r="CC39" s="149">
        <v>59.61</v>
      </c>
      <c r="CD39" s="149">
        <v>59.710000000000008</v>
      </c>
      <c r="CE39" s="149">
        <v>60.43</v>
      </c>
      <c r="CF39" s="149">
        <v>61.09</v>
      </c>
      <c r="CG39" s="149">
        <v>60.72</v>
      </c>
      <c r="CH39" s="149">
        <v>61.63</v>
      </c>
      <c r="CI39" s="149">
        <v>63.563750000000006</v>
      </c>
      <c r="CJ39" s="149">
        <v>64.480050000000006</v>
      </c>
      <c r="CK39" s="149">
        <v>68.011514999999989</v>
      </c>
      <c r="CL39" s="149">
        <v>69.524999999999991</v>
      </c>
      <c r="CM39" s="538">
        <v>72.974999999999994</v>
      </c>
      <c r="CN39" s="538">
        <v>72.045000000000002</v>
      </c>
      <c r="CO39" s="538">
        <v>72.675000000000011</v>
      </c>
      <c r="CP39" s="538">
        <v>73.11</v>
      </c>
      <c r="CQ39" s="538">
        <v>74.13</v>
      </c>
      <c r="CR39" s="538">
        <v>75.17</v>
      </c>
      <c r="CS39" s="538">
        <v>75.323000000000008</v>
      </c>
      <c r="CT39" s="546">
        <v>75.444500000000005</v>
      </c>
      <c r="CU39" s="538">
        <v>75.069999999999993</v>
      </c>
      <c r="CV39" s="149">
        <v>75.16449999999999</v>
      </c>
      <c r="CW39" s="149">
        <v>75.92</v>
      </c>
      <c r="CX39" s="149">
        <v>76.38</v>
      </c>
      <c r="CY39" s="149">
        <v>76.447499999999991</v>
      </c>
      <c r="CZ39" s="149">
        <v>82.946850000000012</v>
      </c>
      <c r="DA39" s="149">
        <v>85.110147500000011</v>
      </c>
      <c r="DB39" s="149">
        <v>86.042029500000012</v>
      </c>
      <c r="DC39" s="149">
        <v>85.915000000000006</v>
      </c>
      <c r="DD39" s="149">
        <v>86.97</v>
      </c>
      <c r="DE39" s="149">
        <v>85.365000000000009</v>
      </c>
      <c r="DF39" s="149">
        <v>85.75</v>
      </c>
      <c r="DG39" s="149">
        <v>86.69</v>
      </c>
      <c r="DH39" s="149">
        <v>86.698999999999998</v>
      </c>
      <c r="DI39" s="149">
        <v>86.710999999999999</v>
      </c>
      <c r="DJ39" s="149">
        <v>88.192400000000006</v>
      </c>
      <c r="DK39" s="149">
        <v>89.18</v>
      </c>
      <c r="DL39" s="149">
        <v>90.07</v>
      </c>
      <c r="DM39" s="149">
        <v>90.52</v>
      </c>
      <c r="DN39" s="149">
        <v>90.558099999999996</v>
      </c>
      <c r="DO39" s="149">
        <v>91.55</v>
      </c>
      <c r="DP39" s="149">
        <v>96.590000000000018</v>
      </c>
      <c r="DQ39" s="149">
        <v>98.52</v>
      </c>
      <c r="DR39" s="149">
        <v>100</v>
      </c>
      <c r="DS39" s="149">
        <v>99.54</v>
      </c>
      <c r="DT39" s="570">
        <v>100.61</v>
      </c>
      <c r="DU39" s="570">
        <v>101.91</v>
      </c>
      <c r="DV39" s="570">
        <v>100.73</v>
      </c>
      <c r="DW39" s="570">
        <v>99.080000000000013</v>
      </c>
      <c r="DX39" s="570">
        <v>100.07</v>
      </c>
      <c r="DY39" s="576">
        <v>100.87</v>
      </c>
      <c r="DZ39" s="570">
        <v>102.81150000000001</v>
      </c>
      <c r="EA39" s="570">
        <v>103.52632500000001</v>
      </c>
      <c r="EB39" s="570">
        <v>104.4</v>
      </c>
      <c r="EC39" s="570">
        <v>105.13</v>
      </c>
      <c r="ED39" s="570">
        <v>105.97</v>
      </c>
      <c r="EE39" s="570">
        <v>107.03</v>
      </c>
      <c r="EF39" s="149">
        <v>106.1095</v>
      </c>
      <c r="EG39" s="149">
        <v>105.23500000000001</v>
      </c>
      <c r="EH39" s="149">
        <v>105.97</v>
      </c>
      <c r="EI39" s="149">
        <v>106.44</v>
      </c>
      <c r="EJ39" s="149">
        <v>107.08</v>
      </c>
      <c r="EK39" s="588">
        <v>106.54</v>
      </c>
      <c r="EL39" s="149">
        <v>106.22</v>
      </c>
      <c r="EM39" s="149">
        <v>106.96</v>
      </c>
      <c r="EN39" s="149">
        <v>108.03</v>
      </c>
      <c r="EO39" s="149">
        <v>108.79</v>
      </c>
      <c r="EP39" s="594">
        <v>107.92</v>
      </c>
      <c r="EQ39" s="595">
        <v>107.27</v>
      </c>
      <c r="ER39" s="596">
        <v>107.7</v>
      </c>
      <c r="ES39" s="149">
        <v>109.07250000000001</v>
      </c>
      <c r="ET39" s="149">
        <v>108.31</v>
      </c>
      <c r="EU39" s="600">
        <v>108.74</v>
      </c>
      <c r="EV39" s="601">
        <v>108.09</v>
      </c>
      <c r="EW39" s="602">
        <v>108.95</v>
      </c>
      <c r="EX39" s="149">
        <v>107.87</v>
      </c>
      <c r="EY39" s="149">
        <v>107.11</v>
      </c>
      <c r="EZ39" s="149">
        <v>107.54</v>
      </c>
      <c r="FA39" s="149">
        <v>108.29</v>
      </c>
      <c r="FB39" s="282">
        <v>107.75</v>
      </c>
      <c r="FC39" s="283">
        <v>108.18</v>
      </c>
      <c r="FD39" s="149">
        <v>111.80499999999999</v>
      </c>
      <c r="FE39" s="286">
        <v>112.92</v>
      </c>
      <c r="FF39" s="617">
        <v>112.02</v>
      </c>
      <c r="FG39" s="288">
        <v>113.03</v>
      </c>
      <c r="FH39" s="619">
        <v>113.93</v>
      </c>
      <c r="FI39" s="290">
        <v>113.36</v>
      </c>
      <c r="FJ39" s="621">
        <v>113.76</v>
      </c>
      <c r="FK39" s="292"/>
      <c r="FL39" s="293"/>
      <c r="FM39" s="294"/>
      <c r="FN39" s="295"/>
      <c r="FO39" s="296"/>
      <c r="FP39" s="297"/>
      <c r="FQ39" s="298"/>
      <c r="FR39" s="299"/>
      <c r="FS39" s="300"/>
      <c r="FT39" s="301"/>
      <c r="FU39" s="302"/>
      <c r="FV39" s="305"/>
      <c r="FW39" s="305"/>
      <c r="FX39" s="306"/>
      <c r="FY39" s="307"/>
      <c r="FZ39" s="308"/>
      <c r="GA39" s="309"/>
      <c r="GB39" s="308"/>
      <c r="GC39" s="308"/>
      <c r="GD39" s="308"/>
      <c r="GE39" s="313"/>
      <c r="GF39" s="315"/>
      <c r="GG39" s="316"/>
      <c r="GH39" s="317"/>
      <c r="GI39" s="318"/>
      <c r="GJ39" s="308"/>
      <c r="GK39" s="308"/>
      <c r="GL39" s="308"/>
      <c r="GM39" s="323"/>
      <c r="GN39" s="325"/>
      <c r="GO39" s="327"/>
      <c r="GP39" s="329"/>
      <c r="GQ39" s="331"/>
      <c r="GR39" s="331"/>
      <c r="GS39" s="331"/>
      <c r="GT39" s="331"/>
      <c r="GU39" s="331"/>
      <c r="GV39" s="331"/>
      <c r="GW39" s="343"/>
      <c r="GX39" s="346"/>
      <c r="GY39" s="346"/>
      <c r="GZ39" s="346"/>
      <c r="HA39" s="349"/>
      <c r="HB39" s="346"/>
      <c r="HC39" s="346"/>
      <c r="HD39" s="346"/>
      <c r="HE39" s="346"/>
      <c r="HF39" s="346"/>
      <c r="HG39" s="355"/>
      <c r="HH39" s="359"/>
      <c r="HI39" s="361"/>
      <c r="HJ39" s="363"/>
      <c r="HK39" s="366"/>
      <c r="HL39" s="367"/>
      <c r="HM39" s="370"/>
      <c r="HN39" s="372"/>
      <c r="HO39" s="377"/>
      <c r="HP39" s="380"/>
      <c r="HQ39" s="382"/>
      <c r="HR39" s="384"/>
      <c r="HS39" s="386"/>
      <c r="HT39" s="389"/>
      <c r="HU39" s="392"/>
      <c r="HV39" s="394"/>
      <c r="HW39" s="396"/>
      <c r="HX39" s="400"/>
      <c r="HY39" s="400"/>
      <c r="HZ39" s="401"/>
      <c r="IA39" s="402"/>
      <c r="IB39" s="404"/>
      <c r="IC39" s="406"/>
      <c r="ID39" s="400"/>
      <c r="IE39" s="400"/>
      <c r="IF39" s="400"/>
      <c r="IG39" s="409"/>
      <c r="IH39" s="413"/>
      <c r="II39" s="415"/>
      <c r="IJ39" s="418"/>
      <c r="IK39" s="420"/>
      <c r="IL39" s="422"/>
      <c r="IM39" s="425"/>
      <c r="IN39" s="427"/>
      <c r="IO39" s="428"/>
      <c r="IP39" s="429"/>
      <c r="IQ39" s="431"/>
      <c r="IR39" s="433"/>
      <c r="IS39" s="434"/>
      <c r="IT39" s="435"/>
      <c r="IU39" s="436"/>
      <c r="IV39" s="437"/>
      <c r="IW39" s="438"/>
      <c r="IX39" s="439"/>
      <c r="IY39" s="441"/>
      <c r="IZ39" s="443"/>
      <c r="JA39" s="443"/>
      <c r="JB39" s="443"/>
      <c r="JC39" s="443"/>
      <c r="JD39" s="443"/>
      <c r="JE39" s="443"/>
      <c r="JF39" s="443"/>
      <c r="JG39" s="443"/>
      <c r="JH39" s="443"/>
      <c r="JI39" s="443"/>
      <c r="JJ39" s="443"/>
    </row>
    <row r="40" spans="1:270" s="92" customFormat="1" ht="14.1" customHeight="1">
      <c r="A40" s="111">
        <v>-14.5</v>
      </c>
      <c r="B40" s="110">
        <v>93.62</v>
      </c>
      <c r="C40" s="110">
        <f t="shared" si="8"/>
        <v>0.32999999999999829</v>
      </c>
      <c r="D40" s="110">
        <v>93.95</v>
      </c>
      <c r="E40" s="110">
        <f t="shared" si="9"/>
        <v>8.2499999999999574E-2</v>
      </c>
      <c r="F40" s="791"/>
      <c r="G40" s="792"/>
      <c r="H40" s="792"/>
      <c r="I40" s="793"/>
      <c r="N40" s="590">
        <f t="shared" si="10"/>
        <v>93.62</v>
      </c>
      <c r="O40" s="100">
        <v>18.5</v>
      </c>
      <c r="P40" s="103">
        <v>-0.93</v>
      </c>
      <c r="Q40" s="103">
        <v>2.41</v>
      </c>
      <c r="R40" s="103">
        <f t="shared" si="0"/>
        <v>1.48</v>
      </c>
      <c r="S40" s="104">
        <v>1.06</v>
      </c>
      <c r="T40" s="104">
        <v>0.17</v>
      </c>
      <c r="U40" s="105">
        <f t="shared" si="1"/>
        <v>1.23</v>
      </c>
      <c r="V40" s="103">
        <f t="shared" si="6"/>
        <v>-1.6700000000000002</v>
      </c>
      <c r="W40" s="103">
        <f t="shared" si="7"/>
        <v>0.44500000000000001</v>
      </c>
      <c r="X40" s="103">
        <f t="shared" si="12"/>
        <v>-44.140000000000008</v>
      </c>
      <c r="Y40" s="103">
        <f t="shared" si="12"/>
        <v>72.214999999999989</v>
      </c>
      <c r="Z40" s="103">
        <f t="shared" si="3"/>
        <v>116.35499999999999</v>
      </c>
      <c r="AA40" s="103">
        <f t="shared" si="4"/>
        <v>116.35499999999999</v>
      </c>
      <c r="AB40" s="591">
        <v>118.39</v>
      </c>
      <c r="AC40" s="92">
        <f t="shared" si="5"/>
        <v>2.0350000000000108</v>
      </c>
      <c r="AF40" s="470">
        <v>-0.17999999999999403</v>
      </c>
      <c r="AG40" s="149">
        <v>2.9430000000000018</v>
      </c>
      <c r="AH40" s="149">
        <v>4.8306000000000031</v>
      </c>
      <c r="AI40" s="149">
        <v>6.5923600000000047</v>
      </c>
      <c r="AJ40" s="149">
        <v>8.0458120000000051</v>
      </c>
      <c r="AK40" s="149">
        <v>9.2350000000000065</v>
      </c>
      <c r="AL40" s="149">
        <v>9.8800000000000008</v>
      </c>
      <c r="AM40" s="149">
        <v>10.32</v>
      </c>
      <c r="AN40" s="149">
        <v>12.356000000000002</v>
      </c>
      <c r="AO40" s="149">
        <v>15.051500000000003</v>
      </c>
      <c r="AP40" s="149">
        <v>15.950000000000003</v>
      </c>
      <c r="AQ40" s="485">
        <v>15.795000000000005</v>
      </c>
      <c r="AR40" s="149">
        <v>16.510000000000002</v>
      </c>
      <c r="AS40" s="149">
        <v>16.84</v>
      </c>
      <c r="AT40" s="149">
        <v>17.18</v>
      </c>
      <c r="AU40" s="149">
        <v>17.87</v>
      </c>
      <c r="AV40" s="149">
        <v>17.510000000000002</v>
      </c>
      <c r="AW40" s="149">
        <v>18.25</v>
      </c>
      <c r="AX40" s="149">
        <v>18.670000000000002</v>
      </c>
      <c r="AY40" s="149">
        <v>19.420000000000002</v>
      </c>
      <c r="AZ40" s="149">
        <v>19.75</v>
      </c>
      <c r="BA40" s="149">
        <v>20.2</v>
      </c>
      <c r="BB40" s="149">
        <v>24.169</v>
      </c>
      <c r="BC40" s="149">
        <v>26.0212</v>
      </c>
      <c r="BD40" s="149">
        <v>26.914999999999999</v>
      </c>
      <c r="BE40" s="149">
        <v>29.634999999999998</v>
      </c>
      <c r="BF40" s="149">
        <v>31.480000000000004</v>
      </c>
      <c r="BG40" s="149">
        <v>32.710000000000008</v>
      </c>
      <c r="BH40" s="149">
        <v>33.36</v>
      </c>
      <c r="BI40" s="149">
        <v>33.69</v>
      </c>
      <c r="BJ40" s="149">
        <v>34.46</v>
      </c>
      <c r="BK40" s="149">
        <v>36.525000000000006</v>
      </c>
      <c r="BL40" s="149">
        <v>37.298999999999999</v>
      </c>
      <c r="BM40" s="149">
        <v>38.846999999999987</v>
      </c>
      <c r="BN40" s="149">
        <v>43.670000000000009</v>
      </c>
      <c r="BO40" s="149">
        <v>45.15</v>
      </c>
      <c r="BP40" s="149">
        <v>46.439999999999991</v>
      </c>
      <c r="BQ40" s="149">
        <v>51.800000000000011</v>
      </c>
      <c r="BR40" s="149">
        <v>53.502800000000001</v>
      </c>
      <c r="BS40" s="149">
        <v>54.31</v>
      </c>
      <c r="BT40" s="149">
        <v>53.390000000000008</v>
      </c>
      <c r="BU40" s="149">
        <v>54.35</v>
      </c>
      <c r="BV40" s="149">
        <v>55.080000000000013</v>
      </c>
      <c r="BW40" s="149">
        <v>55.52</v>
      </c>
      <c r="BX40" s="149">
        <v>55.96</v>
      </c>
      <c r="BY40" s="149">
        <v>56.35</v>
      </c>
      <c r="BZ40" s="149">
        <v>57.14</v>
      </c>
      <c r="CA40" s="149">
        <v>58.035000000000004</v>
      </c>
      <c r="CB40" s="149">
        <v>59.37</v>
      </c>
      <c r="CC40" s="149">
        <v>58.8</v>
      </c>
      <c r="CD40" s="149">
        <v>58.88000000000001</v>
      </c>
      <c r="CE40" s="149">
        <v>59.59</v>
      </c>
      <c r="CF40" s="149">
        <v>60.25</v>
      </c>
      <c r="CG40" s="149">
        <v>59.89</v>
      </c>
      <c r="CH40" s="149">
        <v>60.79</v>
      </c>
      <c r="CI40" s="149">
        <v>62.928500000000007</v>
      </c>
      <c r="CJ40" s="149">
        <v>63.941820000000014</v>
      </c>
      <c r="CK40" s="149">
        <v>67.580545999999998</v>
      </c>
      <c r="CL40" s="149">
        <v>69.139999999999986</v>
      </c>
      <c r="CM40" s="538">
        <v>72.659999999999982</v>
      </c>
      <c r="CN40" s="538">
        <v>71.831999999999994</v>
      </c>
      <c r="CO40" s="538">
        <v>72.815000000000012</v>
      </c>
      <c r="CP40" s="538">
        <v>73.25</v>
      </c>
      <c r="CQ40" s="538">
        <v>74.28</v>
      </c>
      <c r="CR40" s="538">
        <v>75.319999999999993</v>
      </c>
      <c r="CS40" s="538">
        <v>75.56819999999999</v>
      </c>
      <c r="CT40" s="546">
        <v>75.765299999999996</v>
      </c>
      <c r="CU40" s="538">
        <v>75.39</v>
      </c>
      <c r="CV40" s="149">
        <v>75.543300000000002</v>
      </c>
      <c r="CW40" s="149">
        <v>76.3</v>
      </c>
      <c r="CX40" s="149">
        <v>76.760000000000005</v>
      </c>
      <c r="CY40" s="149">
        <v>76.869500000000002</v>
      </c>
      <c r="CZ40" s="149">
        <v>83.852630000000005</v>
      </c>
      <c r="DA40" s="149">
        <v>86.197420500000007</v>
      </c>
      <c r="DB40" s="149">
        <v>87.207484100000002</v>
      </c>
      <c r="DC40" s="149">
        <v>87.275000000000006</v>
      </c>
      <c r="DD40" s="149">
        <v>88.35</v>
      </c>
      <c r="DE40" s="149">
        <v>86.835000000000008</v>
      </c>
      <c r="DF40" s="149">
        <v>87.23</v>
      </c>
      <c r="DG40" s="149">
        <v>88.19</v>
      </c>
      <c r="DH40" s="149">
        <v>88.216999999999999</v>
      </c>
      <c r="DI40" s="149">
        <v>88.253</v>
      </c>
      <c r="DJ40" s="149">
        <v>89.847200000000001</v>
      </c>
      <c r="DK40" s="149">
        <v>90.910000000000011</v>
      </c>
      <c r="DL40" s="149">
        <v>91.82</v>
      </c>
      <c r="DM40" s="149">
        <v>92.28</v>
      </c>
      <c r="DN40" s="149">
        <v>92.394300000000001</v>
      </c>
      <c r="DO40" s="149">
        <v>93.41</v>
      </c>
      <c r="DP40" s="149">
        <v>98.705000000000013</v>
      </c>
      <c r="DQ40" s="149">
        <v>100.68</v>
      </c>
      <c r="DR40" s="149">
        <v>102.19</v>
      </c>
      <c r="DS40" s="149">
        <v>101.8</v>
      </c>
      <c r="DT40" s="570">
        <v>102.84</v>
      </c>
      <c r="DU40" s="570">
        <v>104.1</v>
      </c>
      <c r="DV40" s="570">
        <v>103.01</v>
      </c>
      <c r="DW40" s="570">
        <v>101.53500000000001</v>
      </c>
      <c r="DX40" s="570">
        <v>102.55</v>
      </c>
      <c r="DY40" s="576">
        <v>103.37</v>
      </c>
      <c r="DZ40" s="570">
        <v>105.2895</v>
      </c>
      <c r="EA40" s="570">
        <v>105.99622500000001</v>
      </c>
      <c r="EB40" s="570">
        <v>106.86000000000001</v>
      </c>
      <c r="EC40" s="570">
        <v>107.61</v>
      </c>
      <c r="ED40" s="570">
        <v>108.47</v>
      </c>
      <c r="EE40" s="570">
        <v>109.55</v>
      </c>
      <c r="EF40" s="149">
        <v>108.60850000000001</v>
      </c>
      <c r="EG40" s="149">
        <v>107.60500000000002</v>
      </c>
      <c r="EH40" s="149">
        <v>108.36</v>
      </c>
      <c r="EI40" s="149">
        <v>108.84</v>
      </c>
      <c r="EJ40" s="149">
        <v>109.49</v>
      </c>
      <c r="EK40" s="588">
        <v>108.94</v>
      </c>
      <c r="EL40" s="149">
        <v>108.61</v>
      </c>
      <c r="EM40" s="149">
        <v>109.37</v>
      </c>
      <c r="EN40" s="149">
        <v>110.46</v>
      </c>
      <c r="EO40" s="149">
        <v>111.23</v>
      </c>
      <c r="EP40" s="594">
        <v>110.34</v>
      </c>
      <c r="EQ40" s="595">
        <v>109.68</v>
      </c>
      <c r="ER40" s="596">
        <v>110.12</v>
      </c>
      <c r="ES40" s="149">
        <v>111.52249999999999</v>
      </c>
      <c r="ET40" s="149">
        <v>110.74</v>
      </c>
      <c r="EU40" s="600">
        <v>111.18</v>
      </c>
      <c r="EV40" s="601">
        <v>110.51</v>
      </c>
      <c r="EW40" s="602">
        <v>111.39</v>
      </c>
      <c r="EX40" s="149">
        <v>110.29</v>
      </c>
      <c r="EY40" s="149">
        <v>109.52</v>
      </c>
      <c r="EZ40" s="149">
        <v>109.96</v>
      </c>
      <c r="FA40" s="149">
        <v>110.73</v>
      </c>
      <c r="FB40" s="282">
        <v>110.18</v>
      </c>
      <c r="FC40" s="283">
        <v>110.62</v>
      </c>
      <c r="FD40" s="149">
        <v>114.24000000000001</v>
      </c>
      <c r="FE40" s="286">
        <v>115.38</v>
      </c>
      <c r="FF40" s="617">
        <v>114.46</v>
      </c>
      <c r="FG40" s="288">
        <v>115.49</v>
      </c>
      <c r="FH40" s="619">
        <v>116.41</v>
      </c>
      <c r="FI40" s="290">
        <v>115.83</v>
      </c>
      <c r="FJ40" s="621">
        <v>116.24</v>
      </c>
      <c r="FK40" s="292"/>
      <c r="FL40" s="293"/>
      <c r="FM40" s="294"/>
      <c r="FN40" s="295"/>
      <c r="FO40" s="296"/>
      <c r="FP40" s="297"/>
      <c r="FQ40" s="298"/>
      <c r="FR40" s="299"/>
      <c r="FS40" s="300"/>
      <c r="FT40" s="301"/>
      <c r="FU40" s="302"/>
      <c r="FV40" s="305"/>
      <c r="FW40" s="305"/>
      <c r="FX40" s="306"/>
      <c r="FY40" s="307"/>
      <c r="FZ40" s="308"/>
      <c r="GA40" s="309"/>
      <c r="GB40" s="308"/>
      <c r="GC40" s="308"/>
      <c r="GD40" s="308"/>
      <c r="GE40" s="313"/>
      <c r="GF40" s="315"/>
      <c r="GG40" s="316"/>
      <c r="GH40" s="317"/>
      <c r="GI40" s="318"/>
      <c r="GJ40" s="308"/>
      <c r="GK40" s="308"/>
      <c r="GL40" s="308"/>
      <c r="GM40" s="323"/>
      <c r="GN40" s="325"/>
      <c r="GO40" s="327"/>
      <c r="GP40" s="329"/>
      <c r="GQ40" s="331"/>
      <c r="GR40" s="331"/>
      <c r="GS40" s="331"/>
      <c r="GT40" s="331"/>
      <c r="GU40" s="331"/>
      <c r="GV40" s="331"/>
      <c r="GW40" s="343"/>
      <c r="GX40" s="346"/>
      <c r="GY40" s="346"/>
      <c r="GZ40" s="346"/>
      <c r="HA40" s="349"/>
      <c r="HB40" s="346"/>
      <c r="HC40" s="346"/>
      <c r="HD40" s="346"/>
      <c r="HE40" s="346"/>
      <c r="HF40" s="346"/>
      <c r="HG40" s="355"/>
      <c r="HH40" s="359"/>
      <c r="HI40" s="361"/>
      <c r="HJ40" s="363"/>
      <c r="HK40" s="366"/>
      <c r="HL40" s="367"/>
      <c r="HM40" s="370"/>
      <c r="HN40" s="372"/>
      <c r="HO40" s="377"/>
      <c r="HP40" s="380"/>
      <c r="HQ40" s="382"/>
      <c r="HR40" s="384"/>
      <c r="HS40" s="386"/>
      <c r="HT40" s="389"/>
      <c r="HU40" s="392"/>
      <c r="HV40" s="394"/>
      <c r="HW40" s="396"/>
      <c r="HX40" s="400"/>
      <c r="HY40" s="400"/>
      <c r="HZ40" s="401"/>
      <c r="IA40" s="402"/>
      <c r="IB40" s="404"/>
      <c r="IC40" s="406"/>
      <c r="ID40" s="400"/>
      <c r="IE40" s="400"/>
      <c r="IF40" s="400"/>
      <c r="IG40" s="409"/>
      <c r="IH40" s="413"/>
      <c r="II40" s="415"/>
      <c r="IJ40" s="418"/>
      <c r="IK40" s="420"/>
      <c r="IL40" s="422"/>
      <c r="IM40" s="425"/>
      <c r="IN40" s="427"/>
      <c r="IO40" s="428"/>
      <c r="IP40" s="429"/>
      <c r="IQ40" s="431"/>
      <c r="IR40" s="433"/>
      <c r="IS40" s="434"/>
      <c r="IT40" s="435"/>
      <c r="IU40" s="436"/>
      <c r="IV40" s="437"/>
      <c r="IW40" s="438"/>
      <c r="IX40" s="439"/>
      <c r="IY40" s="441"/>
      <c r="IZ40" s="443"/>
      <c r="JA40" s="443"/>
      <c r="JB40" s="443"/>
      <c r="JC40" s="443"/>
      <c r="JD40" s="443"/>
      <c r="JE40" s="443"/>
      <c r="JF40" s="443"/>
      <c r="JG40" s="443"/>
      <c r="JH40" s="443"/>
      <c r="JI40" s="443"/>
      <c r="JJ40" s="443"/>
    </row>
    <row r="41" spans="1:270" s="92" customFormat="1" ht="14.1" customHeight="1">
      <c r="A41" s="111">
        <v>-15</v>
      </c>
      <c r="B41" s="110">
        <v>97.32</v>
      </c>
      <c r="C41" s="110">
        <f t="shared" si="8"/>
        <v>0.34000000000000341</v>
      </c>
      <c r="D41" s="110">
        <v>97.66</v>
      </c>
      <c r="E41" s="110">
        <f t="shared" si="9"/>
        <v>8.5000000000000853E-2</v>
      </c>
      <c r="F41" s="791"/>
      <c r="G41" s="792"/>
      <c r="H41" s="792"/>
      <c r="I41" s="793"/>
      <c r="N41" s="590">
        <f t="shared" si="10"/>
        <v>97.32</v>
      </c>
      <c r="O41" s="100">
        <v>19</v>
      </c>
      <c r="P41" s="103">
        <v>-0.64</v>
      </c>
      <c r="Q41" s="103">
        <v>2.11</v>
      </c>
      <c r="R41" s="103">
        <f t="shared" si="0"/>
        <v>1.4699999999999998</v>
      </c>
      <c r="S41" s="104">
        <v>1.04</v>
      </c>
      <c r="T41" s="104">
        <v>0.36</v>
      </c>
      <c r="U41" s="105">
        <f t="shared" si="1"/>
        <v>1.4</v>
      </c>
      <c r="V41" s="103">
        <f t="shared" si="6"/>
        <v>-1.375</v>
      </c>
      <c r="W41" s="103">
        <f t="shared" si="7"/>
        <v>0.34</v>
      </c>
      <c r="X41" s="103">
        <f t="shared" si="12"/>
        <v>-45.515000000000008</v>
      </c>
      <c r="Y41" s="103">
        <f t="shared" si="12"/>
        <v>72.554999999999993</v>
      </c>
      <c r="Z41" s="103">
        <f t="shared" si="3"/>
        <v>118.07</v>
      </c>
      <c r="AA41" s="103">
        <f t="shared" si="4"/>
        <v>118.07</v>
      </c>
      <c r="AB41" s="591">
        <v>120.13</v>
      </c>
      <c r="AC41" s="92">
        <f t="shared" si="5"/>
        <v>2.0600000000000023</v>
      </c>
      <c r="AF41" s="470">
        <v>-0.62999999999999401</v>
      </c>
      <c r="AG41" s="149">
        <v>2.6250000000000031</v>
      </c>
      <c r="AH41" s="149">
        <v>4.5300000000000047</v>
      </c>
      <c r="AI41" s="149">
        <v>6.308000000000006</v>
      </c>
      <c r="AJ41" s="149">
        <v>7.7748500000000078</v>
      </c>
      <c r="AK41" s="149">
        <v>8.9750000000000085</v>
      </c>
      <c r="AL41" s="149">
        <v>9.6</v>
      </c>
      <c r="AM41" s="149">
        <v>10.029999999999999</v>
      </c>
      <c r="AN41" s="149">
        <v>11.830000000000004</v>
      </c>
      <c r="AO41" s="149">
        <v>14.158750000000005</v>
      </c>
      <c r="AP41" s="149">
        <v>14.935000000000006</v>
      </c>
      <c r="AQ41" s="485">
        <v>15.200000000000006</v>
      </c>
      <c r="AR41" s="149">
        <v>15.88</v>
      </c>
      <c r="AS41" s="149">
        <v>16.2</v>
      </c>
      <c r="AT41" s="149">
        <v>16.52</v>
      </c>
      <c r="AU41" s="149">
        <v>17.18</v>
      </c>
      <c r="AV41" s="149">
        <v>16.84</v>
      </c>
      <c r="AW41" s="149">
        <v>17.55</v>
      </c>
      <c r="AX41" s="149">
        <v>17.95</v>
      </c>
      <c r="AY41" s="149">
        <v>18.670000000000002</v>
      </c>
      <c r="AZ41" s="149">
        <v>18.989999999999998</v>
      </c>
      <c r="BA41" s="149">
        <v>19.43</v>
      </c>
      <c r="BB41" s="149">
        <v>23.356999999999999</v>
      </c>
      <c r="BC41" s="149">
        <v>25.189600000000002</v>
      </c>
      <c r="BD41" s="149">
        <v>26.02</v>
      </c>
      <c r="BE41" s="149">
        <v>28.72</v>
      </c>
      <c r="BF41" s="149">
        <v>30.577000000000002</v>
      </c>
      <c r="BG41" s="149">
        <v>31.815000000000005</v>
      </c>
      <c r="BH41" s="149">
        <v>32.450000000000003</v>
      </c>
      <c r="BI41" s="149">
        <v>32.770000000000003</v>
      </c>
      <c r="BJ41" s="149">
        <v>33.520000000000003</v>
      </c>
      <c r="BK41" s="149">
        <v>35.545000000000009</v>
      </c>
      <c r="BL41" s="149">
        <v>36.304000000000002</v>
      </c>
      <c r="BM41" s="149">
        <v>37.821999999999996</v>
      </c>
      <c r="BN41" s="149">
        <v>42.635000000000012</v>
      </c>
      <c r="BO41" s="149">
        <v>44.08</v>
      </c>
      <c r="BP41" s="149">
        <v>45.344999999999992</v>
      </c>
      <c r="BQ41" s="149">
        <v>50.685000000000016</v>
      </c>
      <c r="BR41" s="149">
        <v>52.354800000000004</v>
      </c>
      <c r="BS41" s="149">
        <v>53.14</v>
      </c>
      <c r="BT41" s="149">
        <v>52.250000000000007</v>
      </c>
      <c r="BU41" s="149">
        <v>53.19</v>
      </c>
      <c r="BV41" s="149">
        <v>54.00500000000001</v>
      </c>
      <c r="BW41" s="149">
        <v>54.44</v>
      </c>
      <c r="BX41" s="149">
        <v>54.88</v>
      </c>
      <c r="BY41" s="149">
        <v>55.26</v>
      </c>
      <c r="BZ41" s="149">
        <v>56.04</v>
      </c>
      <c r="CA41" s="149">
        <v>57.045000000000002</v>
      </c>
      <c r="CB41" s="149">
        <v>58.36</v>
      </c>
      <c r="CC41" s="149">
        <v>57.79</v>
      </c>
      <c r="CD41" s="149">
        <v>57.865000000000009</v>
      </c>
      <c r="CE41" s="149">
        <v>58.56</v>
      </c>
      <c r="CF41" s="149">
        <v>59.2</v>
      </c>
      <c r="CG41" s="149">
        <v>58.84</v>
      </c>
      <c r="CH41" s="149">
        <v>59.72</v>
      </c>
      <c r="CI41" s="149">
        <v>62.063250000000004</v>
      </c>
      <c r="CJ41" s="149">
        <v>63.173590000000004</v>
      </c>
      <c r="CK41" s="149">
        <v>66.926576999999995</v>
      </c>
      <c r="CL41" s="149">
        <v>68.534999999999997</v>
      </c>
      <c r="CM41" s="538">
        <v>72.194999999999993</v>
      </c>
      <c r="CN41" s="538">
        <v>71.4315</v>
      </c>
      <c r="CO41" s="538">
        <v>72.675000000000011</v>
      </c>
      <c r="CP41" s="538">
        <v>73.11</v>
      </c>
      <c r="CQ41" s="538">
        <v>74.13</v>
      </c>
      <c r="CR41" s="538">
        <v>75.17</v>
      </c>
      <c r="CS41" s="538">
        <v>75.506600000000006</v>
      </c>
      <c r="CT41" s="546">
        <v>75.773900000000012</v>
      </c>
      <c r="CU41" s="538">
        <v>75.400000000000006</v>
      </c>
      <c r="CV41" s="149">
        <v>75.607900000000001</v>
      </c>
      <c r="CW41" s="149">
        <v>76.36</v>
      </c>
      <c r="CX41" s="149">
        <v>76.819999999999993</v>
      </c>
      <c r="CY41" s="149">
        <v>76.968499999999992</v>
      </c>
      <c r="CZ41" s="149">
        <v>84.467090000000013</v>
      </c>
      <c r="DA41" s="149">
        <v>87.007231500000017</v>
      </c>
      <c r="DB41" s="149">
        <v>88.101446300000021</v>
      </c>
      <c r="DC41" s="149">
        <v>88.365000000000009</v>
      </c>
      <c r="DD41" s="149">
        <v>89.45</v>
      </c>
      <c r="DE41" s="149">
        <v>88.065000000000012</v>
      </c>
      <c r="DF41" s="149">
        <v>88.46</v>
      </c>
      <c r="DG41" s="149">
        <v>89.43</v>
      </c>
      <c r="DH41" s="149">
        <v>89.475000000000009</v>
      </c>
      <c r="DI41" s="149">
        <v>89.535000000000011</v>
      </c>
      <c r="DJ41" s="149">
        <v>91.212000000000018</v>
      </c>
      <c r="DK41" s="149">
        <v>92.330000000000013</v>
      </c>
      <c r="DL41" s="149">
        <v>93.25</v>
      </c>
      <c r="DM41" s="149">
        <v>93.72</v>
      </c>
      <c r="DN41" s="149">
        <v>93.910499999999999</v>
      </c>
      <c r="DO41" s="149">
        <v>94.94</v>
      </c>
      <c r="DP41" s="149">
        <v>100.57500000000002</v>
      </c>
      <c r="DQ41" s="149">
        <v>102.59</v>
      </c>
      <c r="DR41" s="149">
        <v>104.13</v>
      </c>
      <c r="DS41" s="149">
        <v>103.82</v>
      </c>
      <c r="DT41" s="570">
        <v>104.81</v>
      </c>
      <c r="DU41" s="570">
        <v>106.02</v>
      </c>
      <c r="DV41" s="570">
        <v>105.06</v>
      </c>
      <c r="DW41" s="570">
        <v>103.75500000000001</v>
      </c>
      <c r="DX41" s="570">
        <v>104.79</v>
      </c>
      <c r="DY41" s="576">
        <v>105.63</v>
      </c>
      <c r="DZ41" s="570">
        <v>107.55499999999999</v>
      </c>
      <c r="EA41" s="570">
        <v>108.26374999999999</v>
      </c>
      <c r="EB41" s="570">
        <v>109.13</v>
      </c>
      <c r="EC41" s="570">
        <v>109.89</v>
      </c>
      <c r="ED41" s="570">
        <v>110.77</v>
      </c>
      <c r="EE41" s="570">
        <v>111.88</v>
      </c>
      <c r="EF41" s="149">
        <v>110.91749999999999</v>
      </c>
      <c r="EG41" s="149">
        <v>109.78</v>
      </c>
      <c r="EH41" s="149">
        <v>110.55</v>
      </c>
      <c r="EI41" s="149">
        <v>111.04</v>
      </c>
      <c r="EJ41" s="149">
        <v>111.71</v>
      </c>
      <c r="EK41" s="588">
        <v>111.15</v>
      </c>
      <c r="EL41" s="149">
        <v>110.82</v>
      </c>
      <c r="EM41" s="149">
        <v>111.6</v>
      </c>
      <c r="EN41" s="149">
        <v>112.72</v>
      </c>
      <c r="EO41" s="149">
        <v>113.51</v>
      </c>
      <c r="EP41" s="594">
        <v>112.6</v>
      </c>
      <c r="EQ41" s="595">
        <v>111.92</v>
      </c>
      <c r="ER41" s="596">
        <v>112.37</v>
      </c>
      <c r="ES41" s="149">
        <v>113.80250000000001</v>
      </c>
      <c r="ET41" s="149">
        <v>113.01</v>
      </c>
      <c r="EU41" s="600">
        <v>113.46</v>
      </c>
      <c r="EV41" s="601">
        <v>112.78</v>
      </c>
      <c r="EW41" s="602">
        <v>113.68</v>
      </c>
      <c r="EX41" s="149">
        <v>112.55</v>
      </c>
      <c r="EY41" s="149">
        <v>111.76</v>
      </c>
      <c r="EZ41" s="149">
        <v>112.21</v>
      </c>
      <c r="FA41" s="149">
        <v>113</v>
      </c>
      <c r="FB41" s="282">
        <v>112.44</v>
      </c>
      <c r="FC41" s="283">
        <v>112.89</v>
      </c>
      <c r="FD41" s="149">
        <v>116.35499999999999</v>
      </c>
      <c r="FE41" s="286">
        <v>117.52</v>
      </c>
      <c r="FF41" s="617">
        <v>116.58</v>
      </c>
      <c r="FG41" s="288">
        <v>117.63</v>
      </c>
      <c r="FH41" s="619">
        <v>118.57</v>
      </c>
      <c r="FI41" s="290">
        <v>117.98</v>
      </c>
      <c r="FJ41" s="621">
        <v>118.39</v>
      </c>
      <c r="FK41" s="292"/>
      <c r="FL41" s="293"/>
      <c r="FM41" s="294"/>
      <c r="FN41" s="295"/>
      <c r="FO41" s="296"/>
      <c r="FP41" s="297"/>
      <c r="FQ41" s="298"/>
      <c r="FR41" s="299"/>
      <c r="FS41" s="300"/>
      <c r="FT41" s="301"/>
      <c r="FU41" s="302"/>
      <c r="FV41" s="305"/>
      <c r="FW41" s="305"/>
      <c r="FX41" s="306"/>
      <c r="FY41" s="307"/>
      <c r="FZ41" s="308"/>
      <c r="GA41" s="309"/>
      <c r="GB41" s="308"/>
      <c r="GC41" s="308"/>
      <c r="GD41" s="308"/>
      <c r="GE41" s="313"/>
      <c r="GF41" s="315"/>
      <c r="GG41" s="316"/>
      <c r="GH41" s="317"/>
      <c r="GI41" s="318"/>
      <c r="GJ41" s="308"/>
      <c r="GK41" s="308"/>
      <c r="GL41" s="308"/>
      <c r="GM41" s="323"/>
      <c r="GN41" s="325"/>
      <c r="GO41" s="327"/>
      <c r="GP41" s="329"/>
      <c r="GQ41" s="331"/>
      <c r="GR41" s="331"/>
      <c r="GS41" s="331"/>
      <c r="GT41" s="331"/>
      <c r="GU41" s="331"/>
      <c r="GV41" s="331"/>
      <c r="GW41" s="343"/>
      <c r="GX41" s="346"/>
      <c r="GY41" s="346"/>
      <c r="GZ41" s="346"/>
      <c r="HA41" s="349"/>
      <c r="HB41" s="346"/>
      <c r="HC41" s="346"/>
      <c r="HD41" s="346"/>
      <c r="HE41" s="346"/>
      <c r="HF41" s="346"/>
      <c r="HG41" s="355"/>
      <c r="HH41" s="359"/>
      <c r="HI41" s="361"/>
      <c r="HJ41" s="363"/>
      <c r="HK41" s="366"/>
      <c r="HL41" s="367"/>
      <c r="HM41" s="370"/>
      <c r="HN41" s="372"/>
      <c r="HO41" s="377"/>
      <c r="HP41" s="380"/>
      <c r="HQ41" s="382"/>
      <c r="HR41" s="384"/>
      <c r="HS41" s="386"/>
      <c r="HT41" s="389"/>
      <c r="HU41" s="392"/>
      <c r="HV41" s="394"/>
      <c r="HW41" s="396"/>
      <c r="HX41" s="400"/>
      <c r="HY41" s="400"/>
      <c r="HZ41" s="401"/>
      <c r="IA41" s="402"/>
      <c r="IB41" s="404"/>
      <c r="IC41" s="406"/>
      <c r="ID41" s="400"/>
      <c r="IE41" s="400"/>
      <c r="IF41" s="400"/>
      <c r="IG41" s="409"/>
      <c r="IH41" s="413"/>
      <c r="II41" s="415"/>
      <c r="IJ41" s="418"/>
      <c r="IK41" s="420"/>
      <c r="IL41" s="422"/>
      <c r="IM41" s="425"/>
      <c r="IN41" s="427"/>
      <c r="IO41" s="428"/>
      <c r="IP41" s="429"/>
      <c r="IQ41" s="431"/>
      <c r="IR41" s="433"/>
      <c r="IS41" s="434"/>
      <c r="IT41" s="435"/>
      <c r="IU41" s="436"/>
      <c r="IV41" s="437"/>
      <c r="IW41" s="438"/>
      <c r="IX41" s="439"/>
      <c r="IY41" s="441"/>
      <c r="IZ41" s="443"/>
      <c r="JA41" s="443"/>
      <c r="JB41" s="443"/>
      <c r="JC41" s="443"/>
      <c r="JD41" s="443"/>
      <c r="JE41" s="443"/>
      <c r="JF41" s="443"/>
      <c r="JG41" s="443"/>
      <c r="JH41" s="443"/>
      <c r="JI41" s="443"/>
      <c r="JJ41" s="443"/>
    </row>
    <row r="42" spans="1:270" s="92" customFormat="1" ht="14.1" customHeight="1">
      <c r="A42" s="111">
        <v>-15.5</v>
      </c>
      <c r="B42" s="110">
        <v>100.7</v>
      </c>
      <c r="C42" s="110">
        <f t="shared" si="8"/>
        <v>0.34999999999999432</v>
      </c>
      <c r="D42" s="110">
        <v>101.05</v>
      </c>
      <c r="E42" s="110">
        <f t="shared" si="9"/>
        <v>8.7499999999998579E-2</v>
      </c>
      <c r="F42" s="140"/>
      <c r="G42" s="141"/>
      <c r="H42" s="141"/>
      <c r="I42" s="142"/>
      <c r="N42" s="590">
        <f t="shared" si="10"/>
        <v>100.7</v>
      </c>
      <c r="O42" s="100">
        <v>19.5</v>
      </c>
      <c r="P42" s="103">
        <v>-2.54</v>
      </c>
      <c r="Q42" s="103">
        <v>3.89</v>
      </c>
      <c r="R42" s="103">
        <f t="shared" si="0"/>
        <v>1.35</v>
      </c>
      <c r="S42" s="104">
        <v>-1.39</v>
      </c>
      <c r="T42" s="104">
        <v>2.5099999999999998</v>
      </c>
      <c r="U42" s="105">
        <f t="shared" si="1"/>
        <v>1.1199999999999999</v>
      </c>
      <c r="V42" s="103">
        <f t="shared" si="6"/>
        <v>-3.2149999999999999</v>
      </c>
      <c r="W42" s="103">
        <f t="shared" si="7"/>
        <v>-1.9499999999999997</v>
      </c>
      <c r="X42" s="103">
        <f t="shared" si="12"/>
        <v>-48.730000000000004</v>
      </c>
      <c r="Y42" s="103">
        <f t="shared" si="12"/>
        <v>70.60499999999999</v>
      </c>
      <c r="Z42" s="103">
        <f t="shared" si="3"/>
        <v>119.33499999999999</v>
      </c>
      <c r="AA42" s="103">
        <f t="shared" si="4"/>
        <v>119.33499999999999</v>
      </c>
      <c r="AB42" s="591">
        <v>121.43</v>
      </c>
      <c r="AC42" s="92">
        <f t="shared" si="5"/>
        <v>2.0950000000000131</v>
      </c>
      <c r="AF42" s="470">
        <v>-0.8489999999999952</v>
      </c>
      <c r="AG42" s="149">
        <v>2.3994000000000044</v>
      </c>
      <c r="AH42" s="149">
        <v>4.2670800000000053</v>
      </c>
      <c r="AI42" s="149">
        <v>6.010248000000006</v>
      </c>
      <c r="AJ42" s="149">
        <v>7.4483616000000072</v>
      </c>
      <c r="AK42" s="149">
        <v>8.6250000000000071</v>
      </c>
      <c r="AL42" s="149">
        <v>9.23</v>
      </c>
      <c r="AM42" s="149">
        <v>9.65</v>
      </c>
      <c r="AN42" s="149">
        <v>11.290000000000003</v>
      </c>
      <c r="AO42" s="149">
        <v>13.577500000000004</v>
      </c>
      <c r="AP42" s="149">
        <v>14.340000000000003</v>
      </c>
      <c r="AQ42" s="485">
        <v>14.605000000000008</v>
      </c>
      <c r="AR42" s="149">
        <v>15.26</v>
      </c>
      <c r="AS42" s="149">
        <v>15.57</v>
      </c>
      <c r="AT42" s="149">
        <v>15.88</v>
      </c>
      <c r="AU42" s="149">
        <v>16.52</v>
      </c>
      <c r="AV42" s="149">
        <v>16.190000000000001</v>
      </c>
      <c r="AW42" s="149">
        <v>16.87</v>
      </c>
      <c r="AX42" s="149">
        <v>17.260000000000002</v>
      </c>
      <c r="AY42" s="149">
        <v>17.95</v>
      </c>
      <c r="AZ42" s="149">
        <v>18.260000000000002</v>
      </c>
      <c r="BA42" s="149">
        <v>18.68</v>
      </c>
      <c r="BB42" s="149">
        <v>22.508000000000003</v>
      </c>
      <c r="BC42" s="149">
        <v>24.294400000000003</v>
      </c>
      <c r="BD42" s="149">
        <v>25.1</v>
      </c>
      <c r="BE42" s="149">
        <v>27.78</v>
      </c>
      <c r="BF42" s="149">
        <v>29.652000000000005</v>
      </c>
      <c r="BG42" s="149">
        <v>30.900000000000006</v>
      </c>
      <c r="BH42" s="149">
        <v>31.52</v>
      </c>
      <c r="BI42" s="149">
        <v>31.84</v>
      </c>
      <c r="BJ42" s="149">
        <v>32.57</v>
      </c>
      <c r="BK42" s="149">
        <v>34.560000000000009</v>
      </c>
      <c r="BL42" s="149">
        <v>35.311500000000002</v>
      </c>
      <c r="BM42" s="149">
        <v>36.814499999999995</v>
      </c>
      <c r="BN42" s="149">
        <v>41.500000000000014</v>
      </c>
      <c r="BO42" s="149">
        <v>42.91</v>
      </c>
      <c r="BP42" s="149">
        <v>44.162499999999987</v>
      </c>
      <c r="BQ42" s="149">
        <v>49.465000000000011</v>
      </c>
      <c r="BR42" s="149">
        <v>51.118299999999998</v>
      </c>
      <c r="BS42" s="149">
        <v>51.89</v>
      </c>
      <c r="BT42" s="149">
        <v>50.975000000000009</v>
      </c>
      <c r="BU42" s="149">
        <v>51.89</v>
      </c>
      <c r="BV42" s="149">
        <v>52.760000000000012</v>
      </c>
      <c r="BW42" s="149">
        <v>53.18</v>
      </c>
      <c r="BX42" s="149">
        <v>53.61</v>
      </c>
      <c r="BY42" s="149">
        <v>53.99</v>
      </c>
      <c r="BZ42" s="149">
        <v>54.75</v>
      </c>
      <c r="CA42" s="149">
        <v>55.865000000000009</v>
      </c>
      <c r="CB42" s="149">
        <v>57.15</v>
      </c>
      <c r="CC42" s="149">
        <v>56.6</v>
      </c>
      <c r="CD42" s="149">
        <v>56.635000000000012</v>
      </c>
      <c r="CE42" s="149">
        <v>57.31</v>
      </c>
      <c r="CF42" s="149">
        <v>57.94</v>
      </c>
      <c r="CG42" s="149">
        <v>57.59</v>
      </c>
      <c r="CH42" s="149">
        <v>58.45</v>
      </c>
      <c r="CI42" s="149">
        <v>60.975250000000003</v>
      </c>
      <c r="CJ42" s="149">
        <v>62.171830000000007</v>
      </c>
      <c r="CK42" s="149">
        <v>65.961049000000003</v>
      </c>
      <c r="CL42" s="149">
        <v>67.584999999999994</v>
      </c>
      <c r="CM42" s="538">
        <v>71.364999999999995</v>
      </c>
      <c r="CN42" s="538">
        <v>70.682500000000005</v>
      </c>
      <c r="CO42" s="538">
        <v>72.245000000000005</v>
      </c>
      <c r="CP42" s="538">
        <v>72.680000000000007</v>
      </c>
      <c r="CQ42" s="538">
        <v>73.7</v>
      </c>
      <c r="CR42" s="538">
        <v>74.73</v>
      </c>
      <c r="CS42" s="538">
        <v>75.144800000000004</v>
      </c>
      <c r="CT42" s="546">
        <v>75.47420000000001</v>
      </c>
      <c r="CU42" s="538">
        <v>75.099999999999994</v>
      </c>
      <c r="CV42" s="149">
        <v>75.356200000000001</v>
      </c>
      <c r="CW42" s="149">
        <v>76.11</v>
      </c>
      <c r="CX42" s="149">
        <v>76.569999999999993</v>
      </c>
      <c r="CY42" s="149">
        <v>76.753</v>
      </c>
      <c r="CZ42" s="149">
        <v>84.763420000000011</v>
      </c>
      <c r="DA42" s="149">
        <v>87.513947000000002</v>
      </c>
      <c r="DB42" s="149">
        <v>88.69878940000001</v>
      </c>
      <c r="DC42" s="149">
        <v>89.120000000000019</v>
      </c>
      <c r="DD42" s="149">
        <v>90.22</v>
      </c>
      <c r="DE42" s="149">
        <v>88.980000000000018</v>
      </c>
      <c r="DF42" s="149">
        <v>89.38</v>
      </c>
      <c r="DG42" s="149">
        <v>90.36</v>
      </c>
      <c r="DH42" s="149">
        <v>90.444000000000003</v>
      </c>
      <c r="DI42" s="149">
        <v>90.5364</v>
      </c>
      <c r="DJ42" s="149">
        <v>92.284560000000013</v>
      </c>
      <c r="DK42" s="149">
        <v>93.450000000000017</v>
      </c>
      <c r="DL42" s="149">
        <v>94.38</v>
      </c>
      <c r="DM42" s="149">
        <v>94.85</v>
      </c>
      <c r="DN42" s="149">
        <v>95.20559999999999</v>
      </c>
      <c r="DO42" s="149">
        <v>96.25</v>
      </c>
      <c r="DP42" s="149">
        <v>102.20000000000002</v>
      </c>
      <c r="DQ42" s="149">
        <v>104.24</v>
      </c>
      <c r="DR42" s="149">
        <v>105.8</v>
      </c>
      <c r="DS42" s="149">
        <v>105.56</v>
      </c>
      <c r="DT42" s="570">
        <v>106.51</v>
      </c>
      <c r="DU42" s="570">
        <v>107.67</v>
      </c>
      <c r="DV42" s="570">
        <v>106.89</v>
      </c>
      <c r="DW42" s="570">
        <v>105.66000000000001</v>
      </c>
      <c r="DX42" s="570">
        <v>106.72</v>
      </c>
      <c r="DY42" s="576">
        <v>107.57</v>
      </c>
      <c r="DZ42" s="570">
        <v>109.55275</v>
      </c>
      <c r="EA42" s="570">
        <v>110.2827625</v>
      </c>
      <c r="EB42" s="570">
        <v>111.17500000000001</v>
      </c>
      <c r="EC42" s="570">
        <v>111.95</v>
      </c>
      <c r="ED42" s="570">
        <v>112.85</v>
      </c>
      <c r="EE42" s="570">
        <v>113.98</v>
      </c>
      <c r="EF42" s="149">
        <v>112.99825000000001</v>
      </c>
      <c r="EG42" s="149">
        <v>111.73500000000001</v>
      </c>
      <c r="EH42" s="149">
        <v>112.52</v>
      </c>
      <c r="EI42" s="149">
        <v>113.02</v>
      </c>
      <c r="EJ42" s="149">
        <v>113.7</v>
      </c>
      <c r="EK42" s="588">
        <v>113.13</v>
      </c>
      <c r="EL42" s="149">
        <v>112.79</v>
      </c>
      <c r="EM42" s="149">
        <v>113.58</v>
      </c>
      <c r="EN42" s="149">
        <v>114.72</v>
      </c>
      <c r="EO42" s="149">
        <v>115.52</v>
      </c>
      <c r="EP42" s="594">
        <v>114.6</v>
      </c>
      <c r="EQ42" s="595">
        <v>113.91</v>
      </c>
      <c r="ER42" s="596">
        <v>114.37</v>
      </c>
      <c r="ES42" s="149">
        <v>115.77250000000001</v>
      </c>
      <c r="ET42" s="149">
        <v>114.96</v>
      </c>
      <c r="EU42" s="600">
        <v>115.42</v>
      </c>
      <c r="EV42" s="601">
        <v>114.73</v>
      </c>
      <c r="EW42" s="602">
        <v>115.65</v>
      </c>
      <c r="EX42" s="149">
        <v>114.51</v>
      </c>
      <c r="EY42" s="149">
        <v>113.71</v>
      </c>
      <c r="EZ42" s="149">
        <v>114.16</v>
      </c>
      <c r="FA42" s="149">
        <v>114.96</v>
      </c>
      <c r="FB42" s="282">
        <v>114.39</v>
      </c>
      <c r="FC42" s="283">
        <v>114.85</v>
      </c>
      <c r="FD42" s="149">
        <v>118.07</v>
      </c>
      <c r="FE42" s="286">
        <v>119.25</v>
      </c>
      <c r="FF42" s="617">
        <v>118.3</v>
      </c>
      <c r="FG42" s="288">
        <v>119.36</v>
      </c>
      <c r="FH42" s="619">
        <v>120.31</v>
      </c>
      <c r="FI42" s="290">
        <v>119.71</v>
      </c>
      <c r="FJ42" s="621">
        <v>120.13</v>
      </c>
      <c r="FK42" s="292"/>
      <c r="FL42" s="293"/>
      <c r="FM42" s="294"/>
      <c r="FN42" s="295"/>
      <c r="FO42" s="296"/>
      <c r="FP42" s="297"/>
      <c r="FQ42" s="298"/>
      <c r="FR42" s="299"/>
      <c r="FS42" s="300"/>
      <c r="FT42" s="301"/>
      <c r="FU42" s="302"/>
      <c r="FV42" s="305"/>
      <c r="FW42" s="305"/>
      <c r="FX42" s="306"/>
      <c r="FY42" s="307"/>
      <c r="FZ42" s="308"/>
      <c r="GA42" s="309"/>
      <c r="GB42" s="308"/>
      <c r="GC42" s="308"/>
      <c r="GD42" s="308"/>
      <c r="GE42" s="313"/>
      <c r="GF42" s="315"/>
      <c r="GG42" s="316"/>
      <c r="GH42" s="317"/>
      <c r="GI42" s="318"/>
      <c r="GJ42" s="308"/>
      <c r="GK42" s="308"/>
      <c r="GL42" s="308"/>
      <c r="GM42" s="323"/>
      <c r="GN42" s="325"/>
      <c r="GO42" s="327"/>
      <c r="GP42" s="329"/>
      <c r="GQ42" s="331"/>
      <c r="GR42" s="331"/>
      <c r="GS42" s="331"/>
      <c r="GT42" s="331"/>
      <c r="GU42" s="331"/>
      <c r="GV42" s="331"/>
      <c r="GW42" s="343"/>
      <c r="GX42" s="346"/>
      <c r="GY42" s="346"/>
      <c r="GZ42" s="346"/>
      <c r="HA42" s="349"/>
      <c r="HB42" s="346"/>
      <c r="HC42" s="346"/>
      <c r="HD42" s="346"/>
      <c r="HE42" s="346"/>
      <c r="HF42" s="346"/>
      <c r="HG42" s="355"/>
      <c r="HH42" s="359"/>
      <c r="HI42" s="361"/>
      <c r="HJ42" s="363"/>
      <c r="HK42" s="366"/>
      <c r="HL42" s="367"/>
      <c r="HM42" s="370"/>
      <c r="HN42" s="372"/>
      <c r="HO42" s="377"/>
      <c r="HP42" s="380"/>
      <c r="HQ42" s="382"/>
      <c r="HR42" s="384"/>
      <c r="HS42" s="386"/>
      <c r="HT42" s="389"/>
      <c r="HU42" s="392"/>
      <c r="HV42" s="394"/>
      <c r="HW42" s="396"/>
      <c r="HX42" s="400"/>
      <c r="HY42" s="400"/>
      <c r="HZ42" s="401"/>
      <c r="IA42" s="402"/>
      <c r="IB42" s="404"/>
      <c r="IC42" s="406"/>
      <c r="ID42" s="400"/>
      <c r="IE42" s="400"/>
      <c r="IF42" s="400"/>
      <c r="IG42" s="409"/>
      <c r="IH42" s="413"/>
      <c r="II42" s="415"/>
      <c r="IJ42" s="418"/>
      <c r="IK42" s="420"/>
      <c r="IL42" s="422"/>
      <c r="IM42" s="425"/>
      <c r="IN42" s="427"/>
      <c r="IO42" s="428"/>
      <c r="IP42" s="429"/>
      <c r="IQ42" s="431"/>
      <c r="IR42" s="433"/>
      <c r="IS42" s="434"/>
      <c r="IT42" s="435"/>
      <c r="IU42" s="436"/>
      <c r="IV42" s="437"/>
      <c r="IW42" s="438"/>
      <c r="IX42" s="439"/>
      <c r="IY42" s="441"/>
      <c r="IZ42" s="443"/>
      <c r="JA42" s="443"/>
      <c r="JB42" s="443"/>
      <c r="JC42" s="443"/>
      <c r="JD42" s="443"/>
      <c r="JE42" s="443"/>
      <c r="JF42" s="443"/>
      <c r="JG42" s="443"/>
      <c r="JH42" s="443"/>
      <c r="JI42" s="443"/>
      <c r="JJ42" s="443"/>
    </row>
    <row r="43" spans="1:270" s="92" customFormat="1" ht="14.1" customHeight="1">
      <c r="A43" s="111">
        <v>-16</v>
      </c>
      <c r="B43" s="110">
        <v>104.09</v>
      </c>
      <c r="C43" s="110">
        <f t="shared" si="8"/>
        <v>0.35999999999999943</v>
      </c>
      <c r="D43" s="110">
        <v>104.45</v>
      </c>
      <c r="E43" s="110">
        <f t="shared" si="9"/>
        <v>8.9999999999999858E-2</v>
      </c>
      <c r="F43" s="140"/>
      <c r="G43" s="141"/>
      <c r="H43" s="141"/>
      <c r="I43" s="142"/>
      <c r="N43" s="590">
        <f t="shared" si="10"/>
        <v>104.09</v>
      </c>
      <c r="O43" s="100">
        <v>20</v>
      </c>
      <c r="P43" s="103">
        <v>-5.45</v>
      </c>
      <c r="Q43" s="103">
        <v>6.85</v>
      </c>
      <c r="R43" s="103">
        <f t="shared" si="0"/>
        <v>1.3999999999999995</v>
      </c>
      <c r="S43" s="104">
        <v>-4.67</v>
      </c>
      <c r="T43" s="104">
        <v>5.84</v>
      </c>
      <c r="U43" s="105">
        <f t="shared" si="1"/>
        <v>1.17</v>
      </c>
      <c r="V43" s="103">
        <f t="shared" si="6"/>
        <v>-6.15</v>
      </c>
      <c r="W43" s="103">
        <f t="shared" si="7"/>
        <v>-5.2549999999999999</v>
      </c>
      <c r="X43" s="103">
        <f t="shared" si="12"/>
        <v>-54.88</v>
      </c>
      <c r="Y43" s="103">
        <f t="shared" si="12"/>
        <v>65.349999999999994</v>
      </c>
      <c r="Z43" s="103">
        <f t="shared" si="3"/>
        <v>120.22999999999999</v>
      </c>
      <c r="AA43" s="103">
        <f t="shared" si="4"/>
        <v>120.22999999999999</v>
      </c>
      <c r="AB43" s="591">
        <v>122.33</v>
      </c>
      <c r="AC43" s="92">
        <f t="shared" si="5"/>
        <v>2.1000000000000085</v>
      </c>
      <c r="AF43" s="470">
        <v>-1.0169999999999959</v>
      </c>
      <c r="AG43" s="149">
        <v>2.1582000000000008</v>
      </c>
      <c r="AH43" s="149">
        <v>4.0127400000000017</v>
      </c>
      <c r="AI43" s="149">
        <v>5.7436440000000024</v>
      </c>
      <c r="AJ43" s="149">
        <v>7.171639800000003</v>
      </c>
      <c r="AK43" s="149">
        <v>8.3400000000000034</v>
      </c>
      <c r="AL43" s="149">
        <v>8.92</v>
      </c>
      <c r="AM43" s="149">
        <v>9.32</v>
      </c>
      <c r="AN43" s="149">
        <v>10.744000000000002</v>
      </c>
      <c r="AO43" s="149">
        <v>12.979000000000003</v>
      </c>
      <c r="AP43" s="149">
        <v>13.724000000000002</v>
      </c>
      <c r="AQ43" s="485">
        <v>13.835000000000001</v>
      </c>
      <c r="AR43" s="149">
        <v>14.46</v>
      </c>
      <c r="AS43" s="149">
        <v>14.75</v>
      </c>
      <c r="AT43" s="149">
        <v>15.05</v>
      </c>
      <c r="AU43" s="149">
        <v>15.65</v>
      </c>
      <c r="AV43" s="149">
        <v>15.34</v>
      </c>
      <c r="AW43" s="149">
        <v>15.98</v>
      </c>
      <c r="AX43" s="149">
        <v>16.350000000000001</v>
      </c>
      <c r="AY43" s="149">
        <v>17</v>
      </c>
      <c r="AZ43" s="149">
        <v>17.29</v>
      </c>
      <c r="BA43" s="149">
        <v>17.690000000000001</v>
      </c>
      <c r="BB43" s="149">
        <v>21.553999999999998</v>
      </c>
      <c r="BC43" s="149">
        <v>23.357199999999999</v>
      </c>
      <c r="BD43" s="149">
        <v>24.18</v>
      </c>
      <c r="BE43" s="149">
        <v>26.84</v>
      </c>
      <c r="BF43" s="149">
        <v>28.679000000000002</v>
      </c>
      <c r="BG43" s="149">
        <v>29.905000000000001</v>
      </c>
      <c r="BH43" s="149">
        <v>30.5</v>
      </c>
      <c r="BI43" s="149">
        <v>30.81</v>
      </c>
      <c r="BJ43" s="149">
        <v>31.52</v>
      </c>
      <c r="BK43" s="149">
        <v>33.53</v>
      </c>
      <c r="BL43" s="149">
        <v>34.263499999999993</v>
      </c>
      <c r="BM43" s="149">
        <v>35.730499999999985</v>
      </c>
      <c r="BN43" s="149">
        <v>40.305000000000007</v>
      </c>
      <c r="BO43" s="149">
        <v>41.68</v>
      </c>
      <c r="BP43" s="149">
        <v>42.902499999999989</v>
      </c>
      <c r="BQ43" s="149">
        <v>48.135000000000012</v>
      </c>
      <c r="BR43" s="149">
        <v>49.748699999999999</v>
      </c>
      <c r="BS43" s="149">
        <v>50.49</v>
      </c>
      <c r="BT43" s="149">
        <v>49.56</v>
      </c>
      <c r="BU43" s="149">
        <v>50.45</v>
      </c>
      <c r="BV43" s="149">
        <v>51.275000000000006</v>
      </c>
      <c r="BW43" s="149">
        <v>51.69</v>
      </c>
      <c r="BX43" s="149">
        <v>52.1</v>
      </c>
      <c r="BY43" s="149">
        <v>52.46</v>
      </c>
      <c r="BZ43" s="149">
        <v>53.19</v>
      </c>
      <c r="CA43" s="149">
        <v>54.495000000000005</v>
      </c>
      <c r="CB43" s="149">
        <v>55.75</v>
      </c>
      <c r="CC43" s="149">
        <v>55.21</v>
      </c>
      <c r="CD43" s="149">
        <v>55.175000000000004</v>
      </c>
      <c r="CE43" s="149">
        <v>55.84</v>
      </c>
      <c r="CF43" s="149">
        <v>56.45</v>
      </c>
      <c r="CG43" s="149">
        <v>56.11</v>
      </c>
      <c r="CH43" s="149">
        <v>56.95</v>
      </c>
      <c r="CI43" s="149">
        <v>59.660500000000006</v>
      </c>
      <c r="CJ43" s="149">
        <v>60.944860000000006</v>
      </c>
      <c r="CK43" s="149">
        <v>64.840457999999998</v>
      </c>
      <c r="CL43" s="149">
        <v>66.509999999999991</v>
      </c>
      <c r="CM43" s="538">
        <v>70.399999999999991</v>
      </c>
      <c r="CN43" s="538">
        <v>69.784999999999997</v>
      </c>
      <c r="CO43" s="538">
        <v>71.635000000000005</v>
      </c>
      <c r="CP43" s="538">
        <v>72.06</v>
      </c>
      <c r="CQ43" s="538">
        <v>73.069999999999993</v>
      </c>
      <c r="CR43" s="538">
        <v>74.09</v>
      </c>
      <c r="CS43" s="538">
        <v>74.566000000000003</v>
      </c>
      <c r="CT43" s="546">
        <v>74.944000000000003</v>
      </c>
      <c r="CU43" s="538">
        <v>74.569999999999993</v>
      </c>
      <c r="CV43" s="149">
        <v>74.86399999999999</v>
      </c>
      <c r="CW43" s="149">
        <v>75.61</v>
      </c>
      <c r="CX43" s="149">
        <v>76.06</v>
      </c>
      <c r="CY43" s="149">
        <v>76.27</v>
      </c>
      <c r="CZ43" s="149">
        <v>84.760900000000007</v>
      </c>
      <c r="DA43" s="149">
        <v>87.717815000000002</v>
      </c>
      <c r="DB43" s="149">
        <v>88.991562999999999</v>
      </c>
      <c r="DC43" s="149">
        <v>89.555000000000007</v>
      </c>
      <c r="DD43" s="149">
        <v>90.66</v>
      </c>
      <c r="DE43" s="149">
        <v>89.594999999999999</v>
      </c>
      <c r="DF43" s="149">
        <v>90</v>
      </c>
      <c r="DG43" s="149">
        <v>90.99</v>
      </c>
      <c r="DH43" s="149">
        <v>91.11</v>
      </c>
      <c r="DI43" s="149">
        <v>91.242000000000004</v>
      </c>
      <c r="DJ43" s="149">
        <v>93.094800000000006</v>
      </c>
      <c r="DK43" s="149">
        <v>94.330000000000013</v>
      </c>
      <c r="DL43" s="149">
        <v>95.27</v>
      </c>
      <c r="DM43" s="149">
        <v>95.75</v>
      </c>
      <c r="DN43" s="149">
        <v>96.257999999999996</v>
      </c>
      <c r="DO43" s="149">
        <v>97.32</v>
      </c>
      <c r="DP43" s="149">
        <v>103.57500000000002</v>
      </c>
      <c r="DQ43" s="149">
        <v>105.65</v>
      </c>
      <c r="DR43" s="149">
        <v>107.23</v>
      </c>
      <c r="DS43" s="149">
        <v>107.1</v>
      </c>
      <c r="DT43" s="570">
        <v>108</v>
      </c>
      <c r="DU43" s="570">
        <v>109.09</v>
      </c>
      <c r="DV43" s="570">
        <v>108.53</v>
      </c>
      <c r="DW43" s="570">
        <v>107.34</v>
      </c>
      <c r="DX43" s="570">
        <v>108.41</v>
      </c>
      <c r="DY43" s="576">
        <v>109.28</v>
      </c>
      <c r="DZ43" s="570">
        <v>111.31775</v>
      </c>
      <c r="EA43" s="570">
        <v>112.06801250000001</v>
      </c>
      <c r="EB43" s="570">
        <v>112.985</v>
      </c>
      <c r="EC43" s="570">
        <v>113.78</v>
      </c>
      <c r="ED43" s="570">
        <v>114.69</v>
      </c>
      <c r="EE43" s="570">
        <v>115.84</v>
      </c>
      <c r="EF43" s="149">
        <v>114.84075</v>
      </c>
      <c r="EG43" s="149">
        <v>113.44500000000001</v>
      </c>
      <c r="EH43" s="149">
        <v>114.24</v>
      </c>
      <c r="EI43" s="149">
        <v>114.74</v>
      </c>
      <c r="EJ43" s="149">
        <v>115.43</v>
      </c>
      <c r="EK43" s="588">
        <v>114.85</v>
      </c>
      <c r="EL43" s="149">
        <v>114.51</v>
      </c>
      <c r="EM43" s="149">
        <v>115.31</v>
      </c>
      <c r="EN43" s="149">
        <v>116.46</v>
      </c>
      <c r="EO43" s="149">
        <v>117.28</v>
      </c>
      <c r="EP43" s="594">
        <v>116.34</v>
      </c>
      <c r="EQ43" s="595">
        <v>115.64</v>
      </c>
      <c r="ER43" s="596">
        <v>116.1</v>
      </c>
      <c r="ES43" s="149">
        <v>117.46499999999999</v>
      </c>
      <c r="ET43" s="149">
        <v>116.64</v>
      </c>
      <c r="EU43" s="600">
        <v>117.11</v>
      </c>
      <c r="EV43" s="601">
        <v>116.41</v>
      </c>
      <c r="EW43" s="602">
        <v>117.34</v>
      </c>
      <c r="EX43" s="149">
        <v>116.21</v>
      </c>
      <c r="EY43" s="149">
        <v>115.4</v>
      </c>
      <c r="EZ43" s="149">
        <v>115.86</v>
      </c>
      <c r="FA43" s="149">
        <v>116.67</v>
      </c>
      <c r="FB43" s="282">
        <v>116.09</v>
      </c>
      <c r="FC43" s="283">
        <v>116.55</v>
      </c>
      <c r="FD43" s="149">
        <v>119.33499999999999</v>
      </c>
      <c r="FE43" s="286">
        <v>120.53</v>
      </c>
      <c r="FF43" s="617">
        <v>119.57</v>
      </c>
      <c r="FG43" s="288">
        <v>120.65</v>
      </c>
      <c r="FH43" s="619">
        <v>121.62</v>
      </c>
      <c r="FI43" s="290">
        <v>121.01</v>
      </c>
      <c r="FJ43" s="621">
        <v>121.43</v>
      </c>
      <c r="FK43" s="292"/>
      <c r="FL43" s="293"/>
      <c r="FM43" s="294"/>
      <c r="FN43" s="295"/>
      <c r="FO43" s="296"/>
      <c r="FP43" s="297"/>
      <c r="FQ43" s="298"/>
      <c r="FR43" s="299"/>
      <c r="FS43" s="300"/>
      <c r="FT43" s="301"/>
      <c r="FU43" s="302"/>
      <c r="FV43" s="305"/>
      <c r="FW43" s="305"/>
      <c r="FX43" s="306"/>
      <c r="FY43" s="307"/>
      <c r="FZ43" s="308"/>
      <c r="GA43" s="309"/>
      <c r="GB43" s="308"/>
      <c r="GC43" s="308"/>
      <c r="GD43" s="308"/>
      <c r="GE43" s="313"/>
      <c r="GF43" s="315"/>
      <c r="GG43" s="316"/>
      <c r="GH43" s="317"/>
      <c r="GI43" s="318"/>
      <c r="GJ43" s="308"/>
      <c r="GK43" s="308"/>
      <c r="GL43" s="308"/>
      <c r="GM43" s="323"/>
      <c r="GN43" s="325"/>
      <c r="GO43" s="327"/>
      <c r="GP43" s="329"/>
      <c r="GQ43" s="331"/>
      <c r="GR43" s="331"/>
      <c r="GS43" s="331"/>
      <c r="GT43" s="331"/>
      <c r="GU43" s="331"/>
      <c r="GV43" s="331"/>
      <c r="GW43" s="343"/>
      <c r="GX43" s="346"/>
      <c r="GY43" s="346"/>
      <c r="GZ43" s="346"/>
      <c r="HA43" s="349"/>
      <c r="HB43" s="346"/>
      <c r="HC43" s="346"/>
      <c r="HD43" s="346"/>
      <c r="HE43" s="346"/>
      <c r="HF43" s="346"/>
      <c r="HG43" s="355"/>
      <c r="HH43" s="359"/>
      <c r="HI43" s="361"/>
      <c r="HJ43" s="363"/>
      <c r="HK43" s="366"/>
      <c r="HL43" s="367"/>
      <c r="HM43" s="370"/>
      <c r="HN43" s="372"/>
      <c r="HO43" s="377"/>
      <c r="HP43" s="380"/>
      <c r="HQ43" s="382"/>
      <c r="HR43" s="384"/>
      <c r="HS43" s="386"/>
      <c r="HT43" s="389"/>
      <c r="HU43" s="392"/>
      <c r="HV43" s="394"/>
      <c r="HW43" s="396"/>
      <c r="HX43" s="400"/>
      <c r="HY43" s="400"/>
      <c r="HZ43" s="401"/>
      <c r="IA43" s="402"/>
      <c r="IB43" s="404"/>
      <c r="IC43" s="406"/>
      <c r="ID43" s="400"/>
      <c r="IE43" s="400"/>
      <c r="IF43" s="400"/>
      <c r="IG43" s="409"/>
      <c r="IH43" s="413"/>
      <c r="II43" s="415"/>
      <c r="IJ43" s="418"/>
      <c r="IK43" s="420"/>
      <c r="IL43" s="422"/>
      <c r="IM43" s="425"/>
      <c r="IN43" s="427"/>
      <c r="IO43" s="428"/>
      <c r="IP43" s="429"/>
      <c r="IQ43" s="431"/>
      <c r="IR43" s="433"/>
      <c r="IS43" s="434"/>
      <c r="IT43" s="435"/>
      <c r="IU43" s="436"/>
      <c r="IV43" s="437"/>
      <c r="IW43" s="438"/>
      <c r="IX43" s="439"/>
      <c r="IY43" s="441"/>
      <c r="IZ43" s="443"/>
      <c r="JA43" s="443"/>
      <c r="JB43" s="443"/>
      <c r="JC43" s="443"/>
      <c r="JD43" s="443"/>
      <c r="JE43" s="443"/>
      <c r="JF43" s="443"/>
      <c r="JG43" s="443"/>
      <c r="JH43" s="443"/>
      <c r="JI43" s="443"/>
      <c r="JJ43" s="443"/>
    </row>
    <row r="44" spans="1:270" s="92" customFormat="1" ht="14.1" customHeight="1">
      <c r="A44" s="111">
        <v>-16.5</v>
      </c>
      <c r="B44" s="110">
        <v>107.42</v>
      </c>
      <c r="C44" s="110">
        <f t="shared" si="8"/>
        <v>0.37999999999999545</v>
      </c>
      <c r="D44" s="110">
        <v>107.8</v>
      </c>
      <c r="E44" s="110">
        <f t="shared" si="9"/>
        <v>9.4999999999998863E-2</v>
      </c>
      <c r="F44" s="140"/>
      <c r="G44" s="141"/>
      <c r="H44" s="141"/>
      <c r="I44" s="142"/>
      <c r="N44" s="590">
        <f t="shared" si="10"/>
        <v>107.42</v>
      </c>
      <c r="O44" s="100">
        <v>20.5</v>
      </c>
      <c r="P44" s="103">
        <v>-2.59</v>
      </c>
      <c r="Q44" s="103">
        <v>4</v>
      </c>
      <c r="R44" s="103">
        <f t="shared" si="0"/>
        <v>1.4100000000000001</v>
      </c>
      <c r="S44" s="104">
        <v>-1.96</v>
      </c>
      <c r="T44" s="104">
        <v>3.18</v>
      </c>
      <c r="U44" s="105">
        <f t="shared" si="1"/>
        <v>1.2200000000000002</v>
      </c>
      <c r="V44" s="103">
        <f t="shared" si="6"/>
        <v>-3.2949999999999999</v>
      </c>
      <c r="W44" s="103">
        <f t="shared" si="7"/>
        <v>-2.5700000000000003</v>
      </c>
      <c r="X44" s="103">
        <f t="shared" si="12"/>
        <v>-58.175000000000004</v>
      </c>
      <c r="Y44" s="103">
        <f t="shared" si="12"/>
        <v>62.779999999999994</v>
      </c>
      <c r="Z44" s="103">
        <f t="shared" si="3"/>
        <v>120.955</v>
      </c>
      <c r="AA44" s="103">
        <f t="shared" si="4"/>
        <v>120.955</v>
      </c>
      <c r="AB44" s="591">
        <v>123.06</v>
      </c>
      <c r="AC44" s="92">
        <f t="shared" si="5"/>
        <v>2.105000000000004</v>
      </c>
      <c r="AF44" s="470">
        <v>-1.1729999999999947</v>
      </c>
      <c r="AG44" s="149">
        <v>1.9097999999999997</v>
      </c>
      <c r="AH44" s="149">
        <v>3.7398599999999993</v>
      </c>
      <c r="AI44" s="149">
        <v>5.4479159999999993</v>
      </c>
      <c r="AJ44" s="149">
        <v>6.8570621999999988</v>
      </c>
      <c r="AK44" s="149">
        <v>8.009999999999998</v>
      </c>
      <c r="AL44" s="149">
        <v>8.57</v>
      </c>
      <c r="AM44" s="149">
        <v>8.9600000000000009</v>
      </c>
      <c r="AN44" s="149">
        <v>10.208000000000002</v>
      </c>
      <c r="AO44" s="149">
        <v>12.398000000000001</v>
      </c>
      <c r="AP44" s="149">
        <v>13.128000000000002</v>
      </c>
      <c r="AQ44" s="485">
        <v>13.189999999999998</v>
      </c>
      <c r="AR44" s="149">
        <v>13.78</v>
      </c>
      <c r="AS44" s="149">
        <v>14.06</v>
      </c>
      <c r="AT44" s="149">
        <v>14.34</v>
      </c>
      <c r="AU44" s="149">
        <v>14.91</v>
      </c>
      <c r="AV44" s="149">
        <v>14.61</v>
      </c>
      <c r="AW44" s="149">
        <v>15.22</v>
      </c>
      <c r="AX44" s="149">
        <v>15.57</v>
      </c>
      <c r="AY44" s="149">
        <v>16.190000000000001</v>
      </c>
      <c r="AZ44" s="149">
        <v>16.47</v>
      </c>
      <c r="BA44" s="149">
        <v>16.850000000000001</v>
      </c>
      <c r="BB44" s="149">
        <v>20.597000000000001</v>
      </c>
      <c r="BC44" s="149">
        <v>22.345600000000001</v>
      </c>
      <c r="BD44" s="149">
        <v>23.234999999999999</v>
      </c>
      <c r="BE44" s="149">
        <v>25.875</v>
      </c>
      <c r="BF44" s="149">
        <v>27.72</v>
      </c>
      <c r="BG44" s="149">
        <v>28.95</v>
      </c>
      <c r="BH44" s="149">
        <v>29.53</v>
      </c>
      <c r="BI44" s="149">
        <v>29.83</v>
      </c>
      <c r="BJ44" s="149">
        <v>30.52</v>
      </c>
      <c r="BK44" s="149">
        <v>32.175000000000004</v>
      </c>
      <c r="BL44" s="149">
        <v>32.912999999999997</v>
      </c>
      <c r="BM44" s="149">
        <v>34.388999999999989</v>
      </c>
      <c r="BN44" s="149">
        <v>39.075000000000003</v>
      </c>
      <c r="BO44" s="149">
        <v>40.4</v>
      </c>
      <c r="BP44" s="149">
        <v>41.629999999999988</v>
      </c>
      <c r="BQ44" s="149">
        <v>46.040000000000006</v>
      </c>
      <c r="BR44" s="149">
        <v>47.663599999999995</v>
      </c>
      <c r="BS44" s="149">
        <v>48.38</v>
      </c>
      <c r="BT44" s="149">
        <v>48.1</v>
      </c>
      <c r="BU44" s="149">
        <v>48.97</v>
      </c>
      <c r="BV44" s="149">
        <v>49.790000000000006</v>
      </c>
      <c r="BW44" s="149">
        <v>50.19</v>
      </c>
      <c r="BX44" s="149">
        <v>50.59</v>
      </c>
      <c r="BY44" s="149">
        <v>50.94</v>
      </c>
      <c r="BZ44" s="149">
        <v>51.65</v>
      </c>
      <c r="CA44" s="149">
        <v>53.03</v>
      </c>
      <c r="CB44" s="149">
        <v>54.25</v>
      </c>
      <c r="CC44" s="149">
        <v>53.73</v>
      </c>
      <c r="CD44" s="149">
        <v>53.655000000000008</v>
      </c>
      <c r="CE44" s="149">
        <v>54.3</v>
      </c>
      <c r="CF44" s="149">
        <v>54.9</v>
      </c>
      <c r="CG44" s="149">
        <v>54.57</v>
      </c>
      <c r="CH44" s="149">
        <v>55.39</v>
      </c>
      <c r="CI44" s="149">
        <v>58.240250000000003</v>
      </c>
      <c r="CJ44" s="149">
        <v>59.590830000000004</v>
      </c>
      <c r="CK44" s="149">
        <v>63.534748999999998</v>
      </c>
      <c r="CL44" s="149">
        <v>65.224999999999994</v>
      </c>
      <c r="CM44" s="538">
        <v>69.274999999999991</v>
      </c>
      <c r="CN44" s="538">
        <v>68.67949999999999</v>
      </c>
      <c r="CO44" s="538">
        <v>70.905000000000001</v>
      </c>
      <c r="CP44" s="538">
        <v>71.33</v>
      </c>
      <c r="CQ44" s="538">
        <v>72.33</v>
      </c>
      <c r="CR44" s="538">
        <v>73.34</v>
      </c>
      <c r="CS44" s="538">
        <v>73.873800000000003</v>
      </c>
      <c r="CT44" s="546">
        <v>74.297700000000006</v>
      </c>
      <c r="CU44" s="538">
        <v>73.930000000000007</v>
      </c>
      <c r="CV44" s="149">
        <v>74.259700000000009</v>
      </c>
      <c r="CW44" s="149">
        <v>75</v>
      </c>
      <c r="CX44" s="149">
        <v>75.45</v>
      </c>
      <c r="CY44" s="149">
        <v>75.685500000000005</v>
      </c>
      <c r="CZ44" s="149">
        <v>84.522570000000016</v>
      </c>
      <c r="DA44" s="149">
        <v>87.634399500000001</v>
      </c>
      <c r="DB44" s="149">
        <v>88.974879900000005</v>
      </c>
      <c r="DC44" s="149">
        <v>89.68</v>
      </c>
      <c r="DD44" s="149">
        <v>90.78</v>
      </c>
      <c r="DE44" s="149">
        <v>89.905000000000001</v>
      </c>
      <c r="DF44" s="149">
        <v>90.31</v>
      </c>
      <c r="DG44" s="149">
        <v>91.3</v>
      </c>
      <c r="DH44" s="149">
        <v>91.49499999999999</v>
      </c>
      <c r="DI44" s="149">
        <v>91.709499999999991</v>
      </c>
      <c r="DJ44" s="149">
        <v>93.623800000000003</v>
      </c>
      <c r="DK44" s="149">
        <v>94.9</v>
      </c>
      <c r="DL44" s="149">
        <v>95.85</v>
      </c>
      <c r="DM44" s="149">
        <v>96.34</v>
      </c>
      <c r="DN44" s="149">
        <v>97.165500000000009</v>
      </c>
      <c r="DO44" s="149">
        <v>98.23</v>
      </c>
      <c r="DP44" s="149">
        <v>104.66500000000002</v>
      </c>
      <c r="DQ44" s="149">
        <v>106.76</v>
      </c>
      <c r="DR44" s="149">
        <v>108.36</v>
      </c>
      <c r="DS44" s="149">
        <v>108.35</v>
      </c>
      <c r="DT44" s="570">
        <v>109.18</v>
      </c>
      <c r="DU44" s="570">
        <v>110.19</v>
      </c>
      <c r="DV44" s="570">
        <v>109.86</v>
      </c>
      <c r="DW44" s="570">
        <v>108.815</v>
      </c>
      <c r="DX44" s="570">
        <v>109.9</v>
      </c>
      <c r="DY44" s="576">
        <v>110.78</v>
      </c>
      <c r="DZ44" s="570">
        <v>112.4905</v>
      </c>
      <c r="EA44" s="570">
        <v>113.12027499999999</v>
      </c>
      <c r="EB44" s="570">
        <v>113.89</v>
      </c>
      <c r="EC44" s="570">
        <v>114.69</v>
      </c>
      <c r="ED44" s="570">
        <v>115.61</v>
      </c>
      <c r="EE44" s="570">
        <v>116.77</v>
      </c>
      <c r="EF44" s="149">
        <v>115.804</v>
      </c>
      <c r="EG44" s="149">
        <v>114.88</v>
      </c>
      <c r="EH44" s="149">
        <v>115.68</v>
      </c>
      <c r="EI44" s="149">
        <v>116.19</v>
      </c>
      <c r="EJ44" s="149">
        <v>116.89</v>
      </c>
      <c r="EK44" s="588">
        <v>116.31</v>
      </c>
      <c r="EL44" s="149">
        <v>115.96</v>
      </c>
      <c r="EM44" s="149">
        <v>116.77</v>
      </c>
      <c r="EN44" s="149">
        <v>117.94</v>
      </c>
      <c r="EO44" s="149">
        <v>118.77</v>
      </c>
      <c r="EP44" s="594">
        <v>117.82</v>
      </c>
      <c r="EQ44" s="595">
        <v>117.11</v>
      </c>
      <c r="ER44" s="596">
        <v>117.58</v>
      </c>
      <c r="ES44" s="149">
        <v>118.67</v>
      </c>
      <c r="ET44" s="149">
        <v>117.84</v>
      </c>
      <c r="EU44" s="600">
        <v>118.31</v>
      </c>
      <c r="EV44" s="601">
        <v>117.6</v>
      </c>
      <c r="EW44" s="602">
        <v>118.54</v>
      </c>
      <c r="EX44" s="149">
        <v>117.48</v>
      </c>
      <c r="EY44" s="149">
        <v>116.66</v>
      </c>
      <c r="EZ44" s="149">
        <v>117.13</v>
      </c>
      <c r="FA44" s="149">
        <v>117.95</v>
      </c>
      <c r="FB44" s="282">
        <v>117.36</v>
      </c>
      <c r="FC44" s="283">
        <v>117.83</v>
      </c>
      <c r="FD44" s="149">
        <v>120.22999999999999</v>
      </c>
      <c r="FE44" s="286">
        <v>121.43</v>
      </c>
      <c r="FF44" s="617">
        <v>120.46</v>
      </c>
      <c r="FG44" s="288">
        <v>121.54</v>
      </c>
      <c r="FH44" s="619">
        <v>122.51</v>
      </c>
      <c r="FI44" s="290">
        <v>121.9</v>
      </c>
      <c r="FJ44" s="621">
        <v>122.33</v>
      </c>
      <c r="FK44" s="292"/>
      <c r="FL44" s="293"/>
      <c r="FM44" s="294"/>
      <c r="FN44" s="295"/>
      <c r="FO44" s="296"/>
      <c r="FP44" s="297"/>
      <c r="FQ44" s="298"/>
      <c r="FR44" s="299"/>
      <c r="FS44" s="300"/>
      <c r="FT44" s="301"/>
      <c r="FU44" s="302"/>
      <c r="FV44" s="305"/>
      <c r="FW44" s="305"/>
      <c r="FX44" s="306"/>
      <c r="FY44" s="307"/>
      <c r="FZ44" s="308"/>
      <c r="GA44" s="309"/>
      <c r="GB44" s="308"/>
      <c r="GC44" s="308"/>
      <c r="GD44" s="308"/>
      <c r="GE44" s="313"/>
      <c r="GF44" s="315"/>
      <c r="GG44" s="316"/>
      <c r="GH44" s="317"/>
      <c r="GI44" s="318"/>
      <c r="GJ44" s="308"/>
      <c r="GK44" s="308"/>
      <c r="GL44" s="308"/>
      <c r="GM44" s="323"/>
      <c r="GN44" s="325"/>
      <c r="GO44" s="327"/>
      <c r="GP44" s="329"/>
      <c r="GQ44" s="331"/>
      <c r="GR44" s="331"/>
      <c r="GS44" s="331"/>
      <c r="GT44" s="331"/>
      <c r="GU44" s="331"/>
      <c r="GV44" s="331"/>
      <c r="GW44" s="343"/>
      <c r="GX44" s="346"/>
      <c r="GY44" s="346"/>
      <c r="GZ44" s="346"/>
      <c r="HA44" s="349"/>
      <c r="HB44" s="346"/>
      <c r="HC44" s="346"/>
      <c r="HD44" s="346"/>
      <c r="HE44" s="346"/>
      <c r="HF44" s="346"/>
      <c r="HG44" s="355"/>
      <c r="HH44" s="359"/>
      <c r="HI44" s="361"/>
      <c r="HJ44" s="363"/>
      <c r="HK44" s="366"/>
      <c r="HL44" s="367"/>
      <c r="HM44" s="370"/>
      <c r="HN44" s="372"/>
      <c r="HO44" s="377"/>
      <c r="HP44" s="380"/>
      <c r="HQ44" s="382"/>
      <c r="HR44" s="384"/>
      <c r="HS44" s="386"/>
      <c r="HT44" s="389"/>
      <c r="HU44" s="392"/>
      <c r="HV44" s="394"/>
      <c r="HW44" s="396"/>
      <c r="HX44" s="400"/>
      <c r="HY44" s="400"/>
      <c r="HZ44" s="401"/>
      <c r="IA44" s="402"/>
      <c r="IB44" s="404"/>
      <c r="IC44" s="406"/>
      <c r="ID44" s="400"/>
      <c r="IE44" s="400"/>
      <c r="IF44" s="400"/>
      <c r="IG44" s="409"/>
      <c r="IH44" s="413"/>
      <c r="II44" s="415"/>
      <c r="IJ44" s="418"/>
      <c r="IK44" s="420"/>
      <c r="IL44" s="422"/>
      <c r="IM44" s="425"/>
      <c r="IN44" s="427"/>
      <c r="IO44" s="428"/>
      <c r="IP44" s="429"/>
      <c r="IQ44" s="431"/>
      <c r="IR44" s="433"/>
      <c r="IS44" s="434"/>
      <c r="IT44" s="435"/>
      <c r="IU44" s="436"/>
      <c r="IV44" s="437"/>
      <c r="IW44" s="438"/>
      <c r="IX44" s="439"/>
      <c r="IY44" s="441"/>
      <c r="IZ44" s="443"/>
      <c r="JA44" s="443"/>
      <c r="JB44" s="443"/>
      <c r="JC44" s="443"/>
      <c r="JD44" s="443"/>
      <c r="JE44" s="443"/>
      <c r="JF44" s="443"/>
      <c r="JG44" s="443"/>
      <c r="JH44" s="443"/>
      <c r="JI44" s="443"/>
      <c r="JJ44" s="443"/>
    </row>
    <row r="45" spans="1:270" s="92" customFormat="1" ht="14.1" customHeight="1">
      <c r="A45" s="111">
        <v>-17</v>
      </c>
      <c r="B45" s="110">
        <v>110.54</v>
      </c>
      <c r="C45" s="110">
        <f t="shared" si="8"/>
        <v>0.39000000000000057</v>
      </c>
      <c r="D45" s="110">
        <v>110.93</v>
      </c>
      <c r="E45" s="110">
        <f t="shared" si="9"/>
        <v>9.7500000000000142E-2</v>
      </c>
      <c r="F45" s="140"/>
      <c r="G45" s="141"/>
      <c r="H45" s="141"/>
      <c r="I45" s="142"/>
      <c r="N45" s="590">
        <f t="shared" si="10"/>
        <v>110.54</v>
      </c>
      <c r="O45" s="100">
        <v>21</v>
      </c>
      <c r="P45" s="103">
        <v>-0.27</v>
      </c>
      <c r="Q45" s="103">
        <v>1.61</v>
      </c>
      <c r="R45" s="103">
        <f t="shared" si="0"/>
        <v>1.34</v>
      </c>
      <c r="S45" s="104">
        <v>-0.32</v>
      </c>
      <c r="T45" s="104">
        <v>1.54</v>
      </c>
      <c r="U45" s="105">
        <f t="shared" si="1"/>
        <v>1.22</v>
      </c>
      <c r="V45" s="103">
        <f t="shared" si="6"/>
        <v>-0.94000000000000006</v>
      </c>
      <c r="W45" s="103">
        <f t="shared" si="7"/>
        <v>-0.93</v>
      </c>
      <c r="X45" s="103">
        <f t="shared" si="12"/>
        <v>-59.115000000000002</v>
      </c>
      <c r="Y45" s="103">
        <f t="shared" si="12"/>
        <v>61.849999999999994</v>
      </c>
      <c r="Z45" s="103">
        <f t="shared" si="3"/>
        <v>120.965</v>
      </c>
      <c r="AA45" s="103">
        <f t="shared" si="4"/>
        <v>120.965</v>
      </c>
      <c r="AB45" s="591">
        <v>123.07</v>
      </c>
      <c r="AC45" s="92">
        <f t="shared" si="5"/>
        <v>2.1049999999999898</v>
      </c>
      <c r="AF45" s="470">
        <v>-1.3139999999999943</v>
      </c>
      <c r="AG45" s="149">
        <v>1.6704000000000003</v>
      </c>
      <c r="AH45" s="149">
        <v>3.4612800000000004</v>
      </c>
      <c r="AI45" s="149">
        <v>5.1327680000000004</v>
      </c>
      <c r="AJ45" s="149">
        <v>6.5117456000000011</v>
      </c>
      <c r="AK45" s="149">
        <v>7.6400000000000006</v>
      </c>
      <c r="AL45" s="149">
        <v>8.17</v>
      </c>
      <c r="AM45" s="149">
        <v>8.5399999999999991</v>
      </c>
      <c r="AN45" s="149">
        <v>9.6360000000000028</v>
      </c>
      <c r="AO45" s="149">
        <v>11.781000000000002</v>
      </c>
      <c r="AP45" s="149">
        <v>12.496000000000002</v>
      </c>
      <c r="AQ45" s="485">
        <v>12.545000000000002</v>
      </c>
      <c r="AR45" s="149">
        <v>13.11</v>
      </c>
      <c r="AS45" s="149">
        <v>13.37</v>
      </c>
      <c r="AT45" s="149">
        <v>13.64</v>
      </c>
      <c r="AU45" s="149">
        <v>14.19</v>
      </c>
      <c r="AV45" s="149">
        <v>13.91</v>
      </c>
      <c r="AW45" s="149">
        <v>14.49</v>
      </c>
      <c r="AX45" s="149">
        <v>14.82</v>
      </c>
      <c r="AY45" s="149">
        <v>15.41</v>
      </c>
      <c r="AZ45" s="149">
        <v>15.67</v>
      </c>
      <c r="BA45" s="149">
        <v>16.03</v>
      </c>
      <c r="BB45" s="149">
        <v>19.696000000000002</v>
      </c>
      <c r="BC45" s="149">
        <v>21.4068</v>
      </c>
      <c r="BD45" s="149">
        <v>22.25</v>
      </c>
      <c r="BE45" s="149">
        <v>24.87</v>
      </c>
      <c r="BF45" s="149">
        <v>26.718000000000004</v>
      </c>
      <c r="BG45" s="149">
        <v>27.950000000000003</v>
      </c>
      <c r="BH45" s="149">
        <v>28.51</v>
      </c>
      <c r="BI45" s="149">
        <v>28.8</v>
      </c>
      <c r="BJ45" s="149">
        <v>29.46</v>
      </c>
      <c r="BK45" s="149">
        <v>31.115000000000006</v>
      </c>
      <c r="BL45" s="149">
        <v>31.8215</v>
      </c>
      <c r="BM45" s="149">
        <v>33.23449999999999</v>
      </c>
      <c r="BN45" s="149">
        <v>37.89500000000001</v>
      </c>
      <c r="BO45" s="149">
        <v>39.18</v>
      </c>
      <c r="BP45" s="149">
        <v>40.357499999999995</v>
      </c>
      <c r="BQ45" s="149">
        <v>44.675000000000011</v>
      </c>
      <c r="BR45" s="149">
        <v>46.229300000000002</v>
      </c>
      <c r="BS45" s="149">
        <v>46.92</v>
      </c>
      <c r="BT45" s="149">
        <v>46.64</v>
      </c>
      <c r="BU45" s="149">
        <v>47.48</v>
      </c>
      <c r="BV45" s="149">
        <v>48.430000000000007</v>
      </c>
      <c r="BW45" s="149">
        <v>48.82</v>
      </c>
      <c r="BX45" s="149">
        <v>49.21</v>
      </c>
      <c r="BY45" s="149">
        <v>49.55</v>
      </c>
      <c r="BZ45" s="149">
        <v>50.24</v>
      </c>
      <c r="CA45" s="149">
        <v>51.535000000000004</v>
      </c>
      <c r="CB45" s="149">
        <v>52.72</v>
      </c>
      <c r="CC45" s="149">
        <v>52.21</v>
      </c>
      <c r="CD45" s="149">
        <v>52.190000000000005</v>
      </c>
      <c r="CE45" s="149">
        <v>52.82</v>
      </c>
      <c r="CF45" s="149">
        <v>53.4</v>
      </c>
      <c r="CG45" s="149">
        <v>53.08</v>
      </c>
      <c r="CH45" s="149">
        <v>53.88</v>
      </c>
      <c r="CI45" s="149">
        <v>56.879750000000001</v>
      </c>
      <c r="CJ45" s="149">
        <v>58.301170000000006</v>
      </c>
      <c r="CK45" s="149">
        <v>62.269350999999993</v>
      </c>
      <c r="CL45" s="149">
        <v>63.969999999999992</v>
      </c>
      <c r="CM45" s="538">
        <v>68.13</v>
      </c>
      <c r="CN45" s="538">
        <v>67.503</v>
      </c>
      <c r="CO45" s="538">
        <v>69.640000000000015</v>
      </c>
      <c r="CP45" s="538">
        <v>70.06</v>
      </c>
      <c r="CQ45" s="538">
        <v>71.040000000000006</v>
      </c>
      <c r="CR45" s="538">
        <v>72.03</v>
      </c>
      <c r="CS45" s="538">
        <v>72.604600000000005</v>
      </c>
      <c r="CT45" s="546">
        <v>73.060900000000004</v>
      </c>
      <c r="CU45" s="538">
        <v>72.7</v>
      </c>
      <c r="CV45" s="149">
        <v>73.054900000000004</v>
      </c>
      <c r="CW45" s="149">
        <v>73.790000000000006</v>
      </c>
      <c r="CX45" s="149">
        <v>74.23</v>
      </c>
      <c r="CY45" s="149">
        <v>74.483500000000006</v>
      </c>
      <c r="CZ45" s="149">
        <v>83.962090000000018</v>
      </c>
      <c r="DA45" s="149">
        <v>87.298481500000008</v>
      </c>
      <c r="DB45" s="149">
        <v>88.735696300000015</v>
      </c>
      <c r="DC45" s="149">
        <v>89.65000000000002</v>
      </c>
      <c r="DD45" s="149">
        <v>90.75</v>
      </c>
      <c r="DE45" s="149">
        <v>90.06</v>
      </c>
      <c r="DF45" s="149">
        <v>90.47</v>
      </c>
      <c r="DG45" s="149">
        <v>91.47</v>
      </c>
      <c r="DH45" s="149">
        <v>91.736999999999995</v>
      </c>
      <c r="DI45" s="149">
        <v>92.030699999999996</v>
      </c>
      <c r="DJ45" s="149">
        <v>94.001279999999994</v>
      </c>
      <c r="DK45" s="149">
        <v>95.314999999999998</v>
      </c>
      <c r="DL45" s="149">
        <v>96.27</v>
      </c>
      <c r="DM45" s="149">
        <v>96.76</v>
      </c>
      <c r="DN45" s="149">
        <v>97.890300000000011</v>
      </c>
      <c r="DO45" s="149">
        <v>98.97</v>
      </c>
      <c r="DP45" s="149">
        <v>105.58500000000001</v>
      </c>
      <c r="DQ45" s="149">
        <v>107.7</v>
      </c>
      <c r="DR45" s="149">
        <v>109.32</v>
      </c>
      <c r="DS45" s="149">
        <v>109.38</v>
      </c>
      <c r="DT45" s="570">
        <v>110.16</v>
      </c>
      <c r="DU45" s="570">
        <v>111.11</v>
      </c>
      <c r="DV45" s="570">
        <v>110.97</v>
      </c>
      <c r="DW45" s="570">
        <v>110.26500000000001</v>
      </c>
      <c r="DX45" s="570">
        <v>111.37</v>
      </c>
      <c r="DY45" s="576">
        <v>112.26</v>
      </c>
      <c r="DZ45" s="570">
        <v>113.79175000000001</v>
      </c>
      <c r="EA45" s="570">
        <v>114.35571250000001</v>
      </c>
      <c r="EB45" s="570">
        <v>115.045</v>
      </c>
      <c r="EC45" s="570">
        <v>115.85</v>
      </c>
      <c r="ED45" s="570">
        <v>116.78</v>
      </c>
      <c r="EE45" s="570">
        <v>117.95</v>
      </c>
      <c r="EF45" s="149">
        <v>117.075</v>
      </c>
      <c r="EG45" s="149">
        <v>116.04</v>
      </c>
      <c r="EH45" s="149">
        <v>116.85</v>
      </c>
      <c r="EI45" s="149">
        <v>117.36</v>
      </c>
      <c r="EJ45" s="149">
        <v>118.06</v>
      </c>
      <c r="EK45" s="588">
        <v>117.47</v>
      </c>
      <c r="EL45" s="149">
        <v>117.12</v>
      </c>
      <c r="EM45" s="149">
        <v>117.94</v>
      </c>
      <c r="EN45" s="149">
        <v>119.12</v>
      </c>
      <c r="EO45" s="149">
        <v>119.95</v>
      </c>
      <c r="EP45" s="594">
        <v>118.99</v>
      </c>
      <c r="EQ45" s="595">
        <v>118.28</v>
      </c>
      <c r="ER45" s="596">
        <v>118.75</v>
      </c>
      <c r="ES45" s="149">
        <v>119.53</v>
      </c>
      <c r="ET45" s="149">
        <v>118.69</v>
      </c>
      <c r="EU45" s="600">
        <v>119.16</v>
      </c>
      <c r="EV45" s="601">
        <v>118.45</v>
      </c>
      <c r="EW45" s="602">
        <v>119.4</v>
      </c>
      <c r="EX45" s="149">
        <v>118.43</v>
      </c>
      <c r="EY45" s="149">
        <v>117.6</v>
      </c>
      <c r="EZ45" s="149">
        <v>118.07</v>
      </c>
      <c r="FA45" s="149">
        <v>118.9</v>
      </c>
      <c r="FB45" s="282">
        <v>118.31</v>
      </c>
      <c r="FC45" s="283">
        <v>118.78</v>
      </c>
      <c r="FD45" s="149">
        <v>120.955</v>
      </c>
      <c r="FE45" s="286">
        <v>122.16</v>
      </c>
      <c r="FF45" s="617">
        <v>121.18</v>
      </c>
      <c r="FG45" s="288">
        <v>122.27</v>
      </c>
      <c r="FH45" s="619">
        <v>123.25</v>
      </c>
      <c r="FI45" s="290">
        <v>122.63</v>
      </c>
      <c r="FJ45" s="621">
        <v>123.06</v>
      </c>
      <c r="FK45" s="292"/>
      <c r="FL45" s="293"/>
      <c r="FM45" s="294"/>
      <c r="FN45" s="295"/>
      <c r="FO45" s="296"/>
      <c r="FP45" s="297"/>
      <c r="FQ45" s="298"/>
      <c r="FR45" s="299"/>
      <c r="FS45" s="300"/>
      <c r="FT45" s="301"/>
      <c r="FU45" s="302"/>
      <c r="FV45" s="305"/>
      <c r="FW45" s="305"/>
      <c r="FX45" s="306"/>
      <c r="FY45" s="307"/>
      <c r="FZ45" s="308"/>
      <c r="GA45" s="309"/>
      <c r="GB45" s="308"/>
      <c r="GC45" s="308"/>
      <c r="GD45" s="308"/>
      <c r="GE45" s="313"/>
      <c r="GF45" s="315"/>
      <c r="GG45" s="316"/>
      <c r="GH45" s="317"/>
      <c r="GI45" s="318"/>
      <c r="GJ45" s="308"/>
      <c r="GK45" s="308"/>
      <c r="GL45" s="308"/>
      <c r="GM45" s="323"/>
      <c r="GN45" s="325"/>
      <c r="GO45" s="327"/>
      <c r="GP45" s="329"/>
      <c r="GQ45" s="331"/>
      <c r="GR45" s="331"/>
      <c r="GS45" s="331"/>
      <c r="GT45" s="331"/>
      <c r="GU45" s="331"/>
      <c r="GV45" s="331"/>
      <c r="GW45" s="343"/>
      <c r="GX45" s="346"/>
      <c r="GY45" s="346"/>
      <c r="GZ45" s="346"/>
      <c r="HA45" s="349"/>
      <c r="HB45" s="346"/>
      <c r="HC45" s="346"/>
      <c r="HD45" s="346"/>
      <c r="HE45" s="346"/>
      <c r="HF45" s="346"/>
      <c r="HG45" s="355"/>
      <c r="HH45" s="359"/>
      <c r="HI45" s="361"/>
      <c r="HJ45" s="363"/>
      <c r="HK45" s="366"/>
      <c r="HL45" s="367"/>
      <c r="HM45" s="370"/>
      <c r="HN45" s="372"/>
      <c r="HO45" s="377"/>
      <c r="HP45" s="380"/>
      <c r="HQ45" s="382"/>
      <c r="HR45" s="384"/>
      <c r="HS45" s="386"/>
      <c r="HT45" s="389"/>
      <c r="HU45" s="392"/>
      <c r="HV45" s="394"/>
      <c r="HW45" s="396"/>
      <c r="HX45" s="400"/>
      <c r="HY45" s="400"/>
      <c r="HZ45" s="401"/>
      <c r="IA45" s="402"/>
      <c r="IB45" s="404"/>
      <c r="IC45" s="406"/>
      <c r="ID45" s="400"/>
      <c r="IE45" s="400"/>
      <c r="IF45" s="400"/>
      <c r="IG45" s="409"/>
      <c r="IH45" s="413"/>
      <c r="II45" s="415"/>
      <c r="IJ45" s="418"/>
      <c r="IK45" s="420"/>
      <c r="IL45" s="422"/>
      <c r="IM45" s="425"/>
      <c r="IN45" s="427"/>
      <c r="IO45" s="428"/>
      <c r="IP45" s="429"/>
      <c r="IQ45" s="431"/>
      <c r="IR45" s="433"/>
      <c r="IS45" s="434"/>
      <c r="IT45" s="435"/>
      <c r="IU45" s="436"/>
      <c r="IV45" s="437"/>
      <c r="IW45" s="438"/>
      <c r="IX45" s="439"/>
      <c r="IY45" s="441"/>
      <c r="IZ45" s="443"/>
      <c r="JA45" s="443"/>
      <c r="JB45" s="443"/>
      <c r="JC45" s="443"/>
      <c r="JD45" s="443"/>
      <c r="JE45" s="443"/>
      <c r="JF45" s="443"/>
      <c r="JG45" s="443"/>
      <c r="JH45" s="443"/>
      <c r="JI45" s="443"/>
      <c r="JJ45" s="443"/>
    </row>
    <row r="46" spans="1:270" s="92" customFormat="1" ht="14.1" customHeight="1">
      <c r="A46" s="111">
        <v>-17.5</v>
      </c>
      <c r="B46" s="110">
        <v>113.36</v>
      </c>
      <c r="C46" s="110">
        <f t="shared" si="8"/>
        <v>0.40000000000000568</v>
      </c>
      <c r="D46" s="110">
        <v>113.76</v>
      </c>
      <c r="E46" s="110">
        <f t="shared" si="9"/>
        <v>0.10000000000000142</v>
      </c>
      <c r="F46" s="140"/>
      <c r="G46" s="141"/>
      <c r="H46" s="141"/>
      <c r="I46" s="142"/>
      <c r="N46" s="590">
        <f t="shared" si="10"/>
        <v>113.36</v>
      </c>
      <c r="O46" s="100">
        <v>21.5</v>
      </c>
      <c r="P46" s="103">
        <v>0.26</v>
      </c>
      <c r="Q46" s="103">
        <v>1.1100000000000001</v>
      </c>
      <c r="R46" s="103">
        <f t="shared" si="0"/>
        <v>1.37</v>
      </c>
      <c r="S46" s="104">
        <v>-0.05</v>
      </c>
      <c r="T46" s="104">
        <v>1.29</v>
      </c>
      <c r="U46" s="105">
        <f t="shared" si="1"/>
        <v>1.24</v>
      </c>
      <c r="V46" s="103">
        <f t="shared" si="6"/>
        <v>-0.42500000000000004</v>
      </c>
      <c r="W46" s="103">
        <f t="shared" si="7"/>
        <v>-0.67</v>
      </c>
      <c r="X46" s="103">
        <f t="shared" si="12"/>
        <v>-59.54</v>
      </c>
      <c r="Y46" s="103">
        <f t="shared" si="12"/>
        <v>61.179999999999993</v>
      </c>
      <c r="Z46" s="103">
        <f t="shared" si="3"/>
        <v>120.72</v>
      </c>
      <c r="AA46" s="103">
        <f t="shared" si="4"/>
        <v>120.72</v>
      </c>
      <c r="AB46" s="591">
        <v>122.83</v>
      </c>
      <c r="AC46" s="92">
        <f t="shared" si="5"/>
        <v>2.1099999999999994</v>
      </c>
      <c r="AF46" s="470">
        <v>-1.3289999999999977</v>
      </c>
      <c r="AG46" s="149">
        <v>1.4933999999999965</v>
      </c>
      <c r="AH46" s="149">
        <v>3.2278799999999972</v>
      </c>
      <c r="AI46" s="149">
        <v>4.8467279999999979</v>
      </c>
      <c r="AJ46" s="149">
        <v>6.1822775999999982</v>
      </c>
      <c r="AK46" s="149">
        <v>7.2749999999999986</v>
      </c>
      <c r="AL46" s="149">
        <v>7.78</v>
      </c>
      <c r="AM46" s="149">
        <v>8.1300000000000008</v>
      </c>
      <c r="AN46" s="149">
        <v>9.0860000000000021</v>
      </c>
      <c r="AO46" s="149">
        <v>11.186000000000003</v>
      </c>
      <c r="AP46" s="149">
        <v>11.886000000000003</v>
      </c>
      <c r="AQ46" s="485">
        <v>11.909999999999997</v>
      </c>
      <c r="AR46" s="149">
        <v>12.45</v>
      </c>
      <c r="AS46" s="149">
        <v>12.7</v>
      </c>
      <c r="AT46" s="149">
        <v>12.95</v>
      </c>
      <c r="AU46" s="149">
        <v>13.47</v>
      </c>
      <c r="AV46" s="149">
        <v>13.2</v>
      </c>
      <c r="AW46" s="149">
        <v>13.75</v>
      </c>
      <c r="AX46" s="149">
        <v>14.07</v>
      </c>
      <c r="AY46" s="149">
        <v>14.63</v>
      </c>
      <c r="AZ46" s="149">
        <v>14.88</v>
      </c>
      <c r="BA46" s="149">
        <v>15.22</v>
      </c>
      <c r="BB46" s="149">
        <v>18.805</v>
      </c>
      <c r="BC46" s="149">
        <v>20.478000000000002</v>
      </c>
      <c r="BD46" s="149">
        <v>21.254999999999995</v>
      </c>
      <c r="BE46" s="149">
        <v>23.854999999999997</v>
      </c>
      <c r="BF46" s="149">
        <v>25.7</v>
      </c>
      <c r="BG46" s="149">
        <v>26.93</v>
      </c>
      <c r="BH46" s="149">
        <v>27.47</v>
      </c>
      <c r="BI46" s="149">
        <v>27.74</v>
      </c>
      <c r="BJ46" s="149">
        <v>28.38</v>
      </c>
      <c r="BK46" s="149">
        <v>29.965000000000003</v>
      </c>
      <c r="BL46" s="149">
        <v>30.655000000000001</v>
      </c>
      <c r="BM46" s="149">
        <v>32.034999999999997</v>
      </c>
      <c r="BN46" s="149">
        <v>36.595000000000006</v>
      </c>
      <c r="BO46" s="149">
        <v>37.840000000000003</v>
      </c>
      <c r="BP46" s="149">
        <v>38.989999999999995</v>
      </c>
      <c r="BQ46" s="149">
        <v>43.215000000000003</v>
      </c>
      <c r="BR46" s="149">
        <v>44.732999999999997</v>
      </c>
      <c r="BS46" s="149">
        <v>45.4</v>
      </c>
      <c r="BT46" s="149">
        <v>45.1</v>
      </c>
      <c r="BU46" s="149">
        <v>45.91</v>
      </c>
      <c r="BV46" s="149">
        <v>46.81</v>
      </c>
      <c r="BW46" s="149">
        <v>47.18</v>
      </c>
      <c r="BX46" s="149">
        <v>47.56</v>
      </c>
      <c r="BY46" s="149">
        <v>47.89</v>
      </c>
      <c r="BZ46" s="149">
        <v>48.56</v>
      </c>
      <c r="CA46" s="149">
        <v>49.884999999999998</v>
      </c>
      <c r="CB46" s="149">
        <v>51.03</v>
      </c>
      <c r="CC46" s="149">
        <v>50.54</v>
      </c>
      <c r="CD46" s="149">
        <v>50.490000000000009</v>
      </c>
      <c r="CE46" s="149">
        <v>51.1</v>
      </c>
      <c r="CF46" s="149">
        <v>51.66</v>
      </c>
      <c r="CG46" s="149">
        <v>51.35</v>
      </c>
      <c r="CH46" s="149">
        <v>52.12</v>
      </c>
      <c r="CI46" s="149">
        <v>55.220500000000001</v>
      </c>
      <c r="CJ46" s="149">
        <v>56.689660000000003</v>
      </c>
      <c r="CK46" s="149">
        <v>60.672897999999996</v>
      </c>
      <c r="CL46" s="149">
        <v>62.379999999999995</v>
      </c>
      <c r="CM46" s="538">
        <v>66.67</v>
      </c>
      <c r="CN46" s="538">
        <v>66.028000000000006</v>
      </c>
      <c r="CO46" s="538">
        <v>68.180000000000007</v>
      </c>
      <c r="CP46" s="538">
        <v>68.59</v>
      </c>
      <c r="CQ46" s="538">
        <v>69.55</v>
      </c>
      <c r="CR46" s="538">
        <v>70.52</v>
      </c>
      <c r="CS46" s="538">
        <v>71.104799999999997</v>
      </c>
      <c r="CT46" s="546">
        <v>71.569199999999995</v>
      </c>
      <c r="CU46" s="538">
        <v>71.209999999999994</v>
      </c>
      <c r="CV46" s="149">
        <v>71.57119999999999</v>
      </c>
      <c r="CW46" s="149">
        <v>72.290000000000006</v>
      </c>
      <c r="CX46" s="149">
        <v>72.72</v>
      </c>
      <c r="CY46" s="149">
        <v>72.977999999999994</v>
      </c>
      <c r="CZ46" s="149">
        <v>82.942020000000014</v>
      </c>
      <c r="DA46" s="149">
        <v>86.483207000000021</v>
      </c>
      <c r="DB46" s="149">
        <v>88.008641400000016</v>
      </c>
      <c r="DC46" s="149">
        <v>89.035000000000011</v>
      </c>
      <c r="DD46" s="149">
        <v>90.13</v>
      </c>
      <c r="DE46" s="149">
        <v>89.62</v>
      </c>
      <c r="DF46" s="149">
        <v>90.02</v>
      </c>
      <c r="DG46" s="149">
        <v>91.01</v>
      </c>
      <c r="DH46" s="149">
        <v>91.337000000000003</v>
      </c>
      <c r="DI46" s="149">
        <v>91.696700000000007</v>
      </c>
      <c r="DJ46" s="149">
        <v>93.744680000000002</v>
      </c>
      <c r="DK46" s="149">
        <v>95.11</v>
      </c>
      <c r="DL46" s="149">
        <v>96.06</v>
      </c>
      <c r="DM46" s="149">
        <v>96.54</v>
      </c>
      <c r="DN46" s="149">
        <v>97.924300000000017</v>
      </c>
      <c r="DO46" s="149">
        <v>99</v>
      </c>
      <c r="DP46" s="149">
        <v>105.91500000000002</v>
      </c>
      <c r="DQ46" s="149">
        <v>108.03</v>
      </c>
      <c r="DR46" s="149">
        <v>109.65</v>
      </c>
      <c r="DS46" s="149">
        <v>109.86</v>
      </c>
      <c r="DT46" s="570">
        <v>110.54</v>
      </c>
      <c r="DU46" s="570">
        <v>111.37</v>
      </c>
      <c r="DV46" s="570">
        <v>111.51</v>
      </c>
      <c r="DW46" s="570">
        <v>111.01500000000001</v>
      </c>
      <c r="DX46" s="570">
        <v>112.13</v>
      </c>
      <c r="DY46" s="576">
        <v>113.03</v>
      </c>
      <c r="DZ46" s="570">
        <v>114.592</v>
      </c>
      <c r="EA46" s="570">
        <v>115.1671</v>
      </c>
      <c r="EB46" s="570">
        <v>115.87</v>
      </c>
      <c r="EC46" s="570">
        <v>116.68</v>
      </c>
      <c r="ED46" s="570">
        <v>117.61</v>
      </c>
      <c r="EE46" s="570">
        <v>118.79</v>
      </c>
      <c r="EF46" s="149">
        <v>118.027</v>
      </c>
      <c r="EG46" s="149">
        <v>116.77500000000001</v>
      </c>
      <c r="EH46" s="149">
        <v>117.59</v>
      </c>
      <c r="EI46" s="149">
        <v>118.11</v>
      </c>
      <c r="EJ46" s="149">
        <v>118.82</v>
      </c>
      <c r="EK46" s="588">
        <v>118.23</v>
      </c>
      <c r="EL46" s="149">
        <v>117.88</v>
      </c>
      <c r="EM46" s="149">
        <v>118.71</v>
      </c>
      <c r="EN46" s="149">
        <v>119.9</v>
      </c>
      <c r="EO46" s="149">
        <v>120.74</v>
      </c>
      <c r="EP46" s="594">
        <v>119.77</v>
      </c>
      <c r="EQ46" s="595">
        <v>119.05</v>
      </c>
      <c r="ER46" s="596">
        <v>119.53</v>
      </c>
      <c r="ES46" s="149">
        <v>120.18</v>
      </c>
      <c r="ET46" s="149">
        <v>119.34</v>
      </c>
      <c r="EU46" s="600">
        <v>119.82</v>
      </c>
      <c r="EV46" s="601">
        <v>119.1</v>
      </c>
      <c r="EW46" s="602">
        <v>120.05</v>
      </c>
      <c r="EX46" s="149">
        <v>119.1</v>
      </c>
      <c r="EY46" s="149">
        <v>118.27</v>
      </c>
      <c r="EZ46" s="149">
        <v>118.75</v>
      </c>
      <c r="FA46" s="149">
        <v>119.58</v>
      </c>
      <c r="FB46" s="282">
        <v>118.98</v>
      </c>
      <c r="FC46" s="283">
        <v>119.46</v>
      </c>
      <c r="FD46" s="149">
        <v>120.965</v>
      </c>
      <c r="FE46" s="286">
        <v>122.17</v>
      </c>
      <c r="FF46" s="617">
        <v>121.19</v>
      </c>
      <c r="FG46" s="288">
        <v>122.28</v>
      </c>
      <c r="FH46" s="619">
        <v>123.26</v>
      </c>
      <c r="FI46" s="290">
        <v>122.64</v>
      </c>
      <c r="FJ46" s="621">
        <v>123.07</v>
      </c>
      <c r="FK46" s="292"/>
      <c r="FL46" s="293"/>
      <c r="FM46" s="294"/>
      <c r="FN46" s="295"/>
      <c r="FO46" s="296"/>
      <c r="FP46" s="297"/>
      <c r="FQ46" s="298"/>
      <c r="FR46" s="299"/>
      <c r="FS46" s="300"/>
      <c r="FT46" s="301"/>
      <c r="FU46" s="302"/>
      <c r="FV46" s="305"/>
      <c r="FW46" s="305"/>
      <c r="FX46" s="306"/>
      <c r="FY46" s="307"/>
      <c r="FZ46" s="308"/>
      <c r="GA46" s="309"/>
      <c r="GB46" s="308"/>
      <c r="GC46" s="308"/>
      <c r="GD46" s="308"/>
      <c r="GE46" s="313"/>
      <c r="GF46" s="315"/>
      <c r="GG46" s="316"/>
      <c r="GH46" s="317"/>
      <c r="GI46" s="318"/>
      <c r="GJ46" s="308"/>
      <c r="GK46" s="308"/>
      <c r="GL46" s="308"/>
      <c r="GM46" s="323"/>
      <c r="GN46" s="325"/>
      <c r="GO46" s="327"/>
      <c r="GP46" s="329"/>
      <c r="GQ46" s="331"/>
      <c r="GR46" s="331"/>
      <c r="GS46" s="331"/>
      <c r="GT46" s="331"/>
      <c r="GU46" s="331"/>
      <c r="GV46" s="331"/>
      <c r="GW46" s="343"/>
      <c r="GX46" s="346"/>
      <c r="GY46" s="346"/>
      <c r="GZ46" s="346"/>
      <c r="HA46" s="349"/>
      <c r="HB46" s="346"/>
      <c r="HC46" s="346"/>
      <c r="HD46" s="346"/>
      <c r="HE46" s="346"/>
      <c r="HF46" s="346"/>
      <c r="HG46" s="355"/>
      <c r="HH46" s="359"/>
      <c r="HI46" s="361"/>
      <c r="HJ46" s="363"/>
      <c r="HK46" s="366"/>
      <c r="HL46" s="367"/>
      <c r="HM46" s="370"/>
      <c r="HN46" s="372"/>
      <c r="HO46" s="377"/>
      <c r="HP46" s="380"/>
      <c r="HQ46" s="382"/>
      <c r="HR46" s="384"/>
      <c r="HS46" s="386"/>
      <c r="HT46" s="389"/>
      <c r="HU46" s="392"/>
      <c r="HV46" s="394"/>
      <c r="HW46" s="396"/>
      <c r="HX46" s="400"/>
      <c r="HY46" s="400"/>
      <c r="HZ46" s="401"/>
      <c r="IA46" s="402"/>
      <c r="IB46" s="404"/>
      <c r="IC46" s="406"/>
      <c r="ID46" s="400"/>
      <c r="IE46" s="400"/>
      <c r="IF46" s="400"/>
      <c r="IG46" s="409"/>
      <c r="IH46" s="413"/>
      <c r="II46" s="415"/>
      <c r="IJ46" s="418"/>
      <c r="IK46" s="420"/>
      <c r="IL46" s="422"/>
      <c r="IM46" s="425"/>
      <c r="IN46" s="427"/>
      <c r="IO46" s="428"/>
      <c r="IP46" s="429"/>
      <c r="IQ46" s="431"/>
      <c r="IR46" s="433"/>
      <c r="IS46" s="434"/>
      <c r="IT46" s="435"/>
      <c r="IU46" s="436"/>
      <c r="IV46" s="437"/>
      <c r="IW46" s="438"/>
      <c r="IX46" s="439"/>
      <c r="IY46" s="441"/>
      <c r="IZ46" s="443"/>
      <c r="JA46" s="443"/>
      <c r="JB46" s="443"/>
      <c r="JC46" s="443"/>
      <c r="JD46" s="443"/>
      <c r="JE46" s="443"/>
      <c r="JF46" s="443"/>
      <c r="JG46" s="443"/>
      <c r="JH46" s="443"/>
      <c r="JI46" s="443"/>
      <c r="JJ46" s="443"/>
    </row>
    <row r="47" spans="1:270" s="92" customFormat="1" ht="14.1" customHeight="1">
      <c r="A47" s="111">
        <v>-18</v>
      </c>
      <c r="B47" s="110">
        <v>115.83</v>
      </c>
      <c r="C47" s="110">
        <f t="shared" si="8"/>
        <v>0.40999999999999659</v>
      </c>
      <c r="D47" s="110">
        <v>116.24</v>
      </c>
      <c r="E47" s="110">
        <f t="shared" si="9"/>
        <v>0.10249999999999915</v>
      </c>
      <c r="F47" s="140"/>
      <c r="G47" s="141"/>
      <c r="H47" s="141"/>
      <c r="I47" s="142"/>
      <c r="N47" s="590">
        <f t="shared" si="10"/>
        <v>115.83</v>
      </c>
      <c r="O47" s="100">
        <v>22</v>
      </c>
      <c r="P47" s="103">
        <v>0.77</v>
      </c>
      <c r="Q47" s="103">
        <v>0.6</v>
      </c>
      <c r="R47" s="103">
        <f t="shared" si="0"/>
        <v>1.37</v>
      </c>
      <c r="S47" s="104">
        <v>-0.01</v>
      </c>
      <c r="T47" s="104">
        <v>1.24</v>
      </c>
      <c r="U47" s="105">
        <f t="shared" si="1"/>
        <v>1.23</v>
      </c>
      <c r="V47" s="103">
        <f t="shared" si="6"/>
        <v>8.500000000000002E-2</v>
      </c>
      <c r="W47" s="103">
        <f t="shared" si="7"/>
        <v>-0.625</v>
      </c>
      <c r="X47" s="103">
        <f t="shared" si="12"/>
        <v>-59.454999999999998</v>
      </c>
      <c r="Y47" s="103">
        <f t="shared" si="12"/>
        <v>60.554999999999993</v>
      </c>
      <c r="Z47" s="103">
        <f t="shared" si="3"/>
        <v>120.00999999999999</v>
      </c>
      <c r="AA47" s="103">
        <f t="shared" si="4"/>
        <v>120.00999999999999</v>
      </c>
      <c r="AB47" s="591">
        <v>122.11</v>
      </c>
      <c r="AC47" s="92">
        <f t="shared" si="5"/>
        <v>2.1000000000000085</v>
      </c>
      <c r="AF47" s="470">
        <v>-1.4190000000000011</v>
      </c>
      <c r="AG47" s="149">
        <v>1.2623999999999935</v>
      </c>
      <c r="AH47" s="149">
        <v>2.9566799999999942</v>
      </c>
      <c r="AI47" s="149">
        <v>4.5380079999999952</v>
      </c>
      <c r="AJ47" s="149">
        <v>5.8426035999999959</v>
      </c>
      <c r="AK47" s="149">
        <v>6.9099999999999966</v>
      </c>
      <c r="AL47" s="149">
        <v>7.39</v>
      </c>
      <c r="AM47" s="149">
        <v>7.72</v>
      </c>
      <c r="AN47" s="149">
        <v>8.5240000000000009</v>
      </c>
      <c r="AO47" s="149">
        <v>10.579000000000001</v>
      </c>
      <c r="AP47" s="149">
        <v>11.264000000000001</v>
      </c>
      <c r="AQ47" s="485">
        <v>11.274999999999991</v>
      </c>
      <c r="AR47" s="149">
        <v>11.78</v>
      </c>
      <c r="AS47" s="149">
        <v>12.02</v>
      </c>
      <c r="AT47" s="149">
        <v>12.26</v>
      </c>
      <c r="AU47" s="149">
        <v>12.75</v>
      </c>
      <c r="AV47" s="149">
        <v>12.5</v>
      </c>
      <c r="AW47" s="149">
        <v>13.03</v>
      </c>
      <c r="AX47" s="149">
        <v>13.33</v>
      </c>
      <c r="AY47" s="149">
        <v>13.86</v>
      </c>
      <c r="AZ47" s="149">
        <v>14.1</v>
      </c>
      <c r="BA47" s="149">
        <v>14.42</v>
      </c>
      <c r="BB47" s="149">
        <v>17.908999999999999</v>
      </c>
      <c r="BC47" s="149">
        <v>19.537199999999999</v>
      </c>
      <c r="BD47" s="149">
        <v>20.279999999999994</v>
      </c>
      <c r="BE47" s="149">
        <v>22.859999999999992</v>
      </c>
      <c r="BF47" s="149">
        <v>24.743999999999996</v>
      </c>
      <c r="BG47" s="149">
        <v>26</v>
      </c>
      <c r="BH47" s="149">
        <v>26.52</v>
      </c>
      <c r="BI47" s="149">
        <v>26.79</v>
      </c>
      <c r="BJ47" s="149">
        <v>27.41</v>
      </c>
      <c r="BK47" s="149">
        <v>28.8</v>
      </c>
      <c r="BL47" s="149">
        <v>29.467499999999998</v>
      </c>
      <c r="BM47" s="149">
        <v>30.802499999999991</v>
      </c>
      <c r="BN47" s="149">
        <v>35.260000000000005</v>
      </c>
      <c r="BO47" s="149">
        <v>36.46</v>
      </c>
      <c r="BP47" s="149">
        <v>37.572499999999991</v>
      </c>
      <c r="BQ47" s="149">
        <v>41.74</v>
      </c>
      <c r="BR47" s="149">
        <v>43.208499999999994</v>
      </c>
      <c r="BS47" s="149">
        <v>43.86</v>
      </c>
      <c r="BT47" s="149">
        <v>43.524999999999999</v>
      </c>
      <c r="BU47" s="149">
        <v>44.31</v>
      </c>
      <c r="BV47" s="149">
        <v>45.2</v>
      </c>
      <c r="BW47" s="149">
        <v>45.56</v>
      </c>
      <c r="BX47" s="149">
        <v>45.92</v>
      </c>
      <c r="BY47" s="149">
        <v>46.24</v>
      </c>
      <c r="BZ47" s="149">
        <v>46.88</v>
      </c>
      <c r="CA47" s="149">
        <v>48.214999999999996</v>
      </c>
      <c r="CB47" s="149">
        <v>49.32</v>
      </c>
      <c r="CC47" s="149">
        <v>48.84</v>
      </c>
      <c r="CD47" s="149">
        <v>48.785000000000004</v>
      </c>
      <c r="CE47" s="149">
        <v>49.37</v>
      </c>
      <c r="CF47" s="149">
        <v>49.91</v>
      </c>
      <c r="CG47" s="149">
        <v>49.61</v>
      </c>
      <c r="CH47" s="149">
        <v>50.35</v>
      </c>
      <c r="CI47" s="149">
        <v>53.551249999999996</v>
      </c>
      <c r="CJ47" s="149">
        <v>55.068149999999996</v>
      </c>
      <c r="CK47" s="149">
        <v>59.02094499999999</v>
      </c>
      <c r="CL47" s="149">
        <v>60.714999999999989</v>
      </c>
      <c r="CM47" s="538">
        <v>65.184999999999988</v>
      </c>
      <c r="CN47" s="538">
        <v>64.48599999999999</v>
      </c>
      <c r="CO47" s="538">
        <v>66.52000000000001</v>
      </c>
      <c r="CP47" s="538">
        <v>66.92</v>
      </c>
      <c r="CQ47" s="538">
        <v>67.86</v>
      </c>
      <c r="CR47" s="538">
        <v>68.81</v>
      </c>
      <c r="CS47" s="538">
        <v>69.418599999999998</v>
      </c>
      <c r="CT47" s="546">
        <v>69.901899999999998</v>
      </c>
      <c r="CU47" s="538">
        <v>69.55</v>
      </c>
      <c r="CV47" s="149">
        <v>69.925899999999999</v>
      </c>
      <c r="CW47" s="149">
        <v>70.63</v>
      </c>
      <c r="CX47" s="149">
        <v>71.05</v>
      </c>
      <c r="CY47" s="149">
        <v>71.3185</v>
      </c>
      <c r="CZ47" s="149">
        <v>81.707890000000006</v>
      </c>
      <c r="DA47" s="149">
        <v>85.417511500000003</v>
      </c>
      <c r="DB47" s="149">
        <v>87.015502300000009</v>
      </c>
      <c r="DC47" s="149">
        <v>88.185000000000016</v>
      </c>
      <c r="DD47" s="149">
        <v>89.27</v>
      </c>
      <c r="DE47" s="149">
        <v>88.825000000000003</v>
      </c>
      <c r="DF47" s="149">
        <v>89.22</v>
      </c>
      <c r="DG47" s="149">
        <v>90.2</v>
      </c>
      <c r="DH47" s="149">
        <v>90.578000000000003</v>
      </c>
      <c r="DI47" s="149">
        <v>90.993800000000007</v>
      </c>
      <c r="DJ47" s="149">
        <v>93.160519999999991</v>
      </c>
      <c r="DK47" s="149">
        <v>94.60499999999999</v>
      </c>
      <c r="DL47" s="149">
        <v>95.55</v>
      </c>
      <c r="DM47" s="149">
        <v>96.03</v>
      </c>
      <c r="DN47" s="149">
        <v>97.630200000000002</v>
      </c>
      <c r="DO47" s="149">
        <v>98.7</v>
      </c>
      <c r="DP47" s="149">
        <v>105.95000000000002</v>
      </c>
      <c r="DQ47" s="149">
        <v>108.07</v>
      </c>
      <c r="DR47" s="149">
        <v>109.69</v>
      </c>
      <c r="DS47" s="149">
        <v>110.02</v>
      </c>
      <c r="DT47" s="570">
        <v>110.62</v>
      </c>
      <c r="DU47" s="570">
        <v>111.35</v>
      </c>
      <c r="DV47" s="570">
        <v>111.74</v>
      </c>
      <c r="DW47" s="570">
        <v>111.49000000000001</v>
      </c>
      <c r="DX47" s="570">
        <v>112.6</v>
      </c>
      <c r="DY47" s="576">
        <v>113.5</v>
      </c>
      <c r="DZ47" s="570">
        <v>115.09775</v>
      </c>
      <c r="EA47" s="570">
        <v>115.6860125</v>
      </c>
      <c r="EB47" s="570">
        <v>116.405</v>
      </c>
      <c r="EC47" s="570">
        <v>117.22</v>
      </c>
      <c r="ED47" s="570">
        <v>118.16</v>
      </c>
      <c r="EE47" s="570">
        <v>119.34</v>
      </c>
      <c r="EF47" s="149">
        <v>118.682</v>
      </c>
      <c r="EG47" s="149">
        <v>117.235</v>
      </c>
      <c r="EH47" s="149">
        <v>118.06</v>
      </c>
      <c r="EI47" s="149">
        <v>118.58</v>
      </c>
      <c r="EJ47" s="149">
        <v>119.29</v>
      </c>
      <c r="EK47" s="588">
        <v>118.69</v>
      </c>
      <c r="EL47" s="149">
        <v>118.33</v>
      </c>
      <c r="EM47" s="149">
        <v>119.16</v>
      </c>
      <c r="EN47" s="149">
        <v>120.35</v>
      </c>
      <c r="EO47" s="149">
        <v>121.19</v>
      </c>
      <c r="EP47" s="594">
        <v>120.22</v>
      </c>
      <c r="EQ47" s="595">
        <v>119.5</v>
      </c>
      <c r="ER47" s="596">
        <v>119.98</v>
      </c>
      <c r="ES47" s="149">
        <v>120.52000000000001</v>
      </c>
      <c r="ET47" s="149">
        <v>119.67</v>
      </c>
      <c r="EU47" s="600">
        <v>120.15</v>
      </c>
      <c r="EV47" s="601">
        <v>119.43</v>
      </c>
      <c r="EW47" s="602">
        <v>120.39</v>
      </c>
      <c r="EX47" s="149">
        <v>119.48</v>
      </c>
      <c r="EY47" s="149">
        <v>118.64</v>
      </c>
      <c r="EZ47" s="149">
        <v>119.12</v>
      </c>
      <c r="FA47" s="149">
        <v>119.96</v>
      </c>
      <c r="FB47" s="282">
        <v>119.36</v>
      </c>
      <c r="FC47" s="283">
        <v>119.84</v>
      </c>
      <c r="FD47" s="149">
        <v>120.72</v>
      </c>
      <c r="FE47" s="286">
        <v>121.93</v>
      </c>
      <c r="FF47" s="617">
        <v>120.95</v>
      </c>
      <c r="FG47" s="288">
        <v>122.04</v>
      </c>
      <c r="FH47" s="619">
        <v>123.02</v>
      </c>
      <c r="FI47" s="290">
        <v>122.4</v>
      </c>
      <c r="FJ47" s="621">
        <v>122.83</v>
      </c>
      <c r="FK47" s="292"/>
      <c r="FL47" s="293"/>
      <c r="FM47" s="294"/>
      <c r="FN47" s="295"/>
      <c r="FO47" s="296"/>
      <c r="FP47" s="297"/>
      <c r="FQ47" s="298"/>
      <c r="FR47" s="299"/>
      <c r="FS47" s="300"/>
      <c r="FT47" s="301"/>
      <c r="FU47" s="302"/>
      <c r="FV47" s="305"/>
      <c r="FW47" s="305"/>
      <c r="FX47" s="306"/>
      <c r="FY47" s="307"/>
      <c r="FZ47" s="308"/>
      <c r="GA47" s="309"/>
      <c r="GB47" s="308"/>
      <c r="GC47" s="308"/>
      <c r="GD47" s="308"/>
      <c r="GE47" s="313"/>
      <c r="GF47" s="315"/>
      <c r="GG47" s="316"/>
      <c r="GH47" s="317"/>
      <c r="GI47" s="318"/>
      <c r="GJ47" s="308"/>
      <c r="GK47" s="308"/>
      <c r="GL47" s="308"/>
      <c r="GM47" s="323"/>
      <c r="GN47" s="325"/>
      <c r="GO47" s="327"/>
      <c r="GP47" s="329"/>
      <c r="GQ47" s="331"/>
      <c r="GR47" s="331"/>
      <c r="GS47" s="331"/>
      <c r="GT47" s="331"/>
      <c r="GU47" s="331"/>
      <c r="GV47" s="331"/>
      <c r="GW47" s="343"/>
      <c r="GX47" s="346"/>
      <c r="GY47" s="346"/>
      <c r="GZ47" s="346"/>
      <c r="HA47" s="349"/>
      <c r="HB47" s="346"/>
      <c r="HC47" s="346"/>
      <c r="HD47" s="346"/>
      <c r="HE47" s="346"/>
      <c r="HF47" s="346"/>
      <c r="HG47" s="355"/>
      <c r="HH47" s="359"/>
      <c r="HI47" s="361"/>
      <c r="HJ47" s="363"/>
      <c r="HK47" s="366"/>
      <c r="HL47" s="367"/>
      <c r="HM47" s="370"/>
      <c r="HN47" s="372"/>
      <c r="HO47" s="377"/>
      <c r="HP47" s="380"/>
      <c r="HQ47" s="382"/>
      <c r="HR47" s="384"/>
      <c r="HS47" s="386"/>
      <c r="HT47" s="389"/>
      <c r="HU47" s="392"/>
      <c r="HV47" s="394"/>
      <c r="HW47" s="396"/>
      <c r="HX47" s="400"/>
      <c r="HY47" s="400"/>
      <c r="HZ47" s="401"/>
      <c r="IA47" s="402"/>
      <c r="IB47" s="404"/>
      <c r="IC47" s="406"/>
      <c r="ID47" s="400"/>
      <c r="IE47" s="400"/>
      <c r="IF47" s="400"/>
      <c r="IG47" s="409"/>
      <c r="IH47" s="413"/>
      <c r="II47" s="415"/>
      <c r="IJ47" s="418"/>
      <c r="IK47" s="420"/>
      <c r="IL47" s="422"/>
      <c r="IM47" s="425"/>
      <c r="IN47" s="427"/>
      <c r="IO47" s="428"/>
      <c r="IP47" s="429"/>
      <c r="IQ47" s="431"/>
      <c r="IR47" s="433"/>
      <c r="IS47" s="434"/>
      <c r="IT47" s="435"/>
      <c r="IU47" s="436"/>
      <c r="IV47" s="437"/>
      <c r="IW47" s="438"/>
      <c r="IX47" s="439"/>
      <c r="IY47" s="441"/>
      <c r="IZ47" s="443"/>
      <c r="JA47" s="443"/>
      <c r="JB47" s="443"/>
      <c r="JC47" s="443"/>
      <c r="JD47" s="443"/>
      <c r="JE47" s="443"/>
      <c r="JF47" s="443"/>
      <c r="JG47" s="443"/>
      <c r="JH47" s="443"/>
      <c r="JI47" s="443"/>
      <c r="JJ47" s="443"/>
    </row>
    <row r="48" spans="1:270" s="92" customFormat="1" ht="14.1" customHeight="1">
      <c r="A48" s="111">
        <v>-18.5</v>
      </c>
      <c r="B48" s="110">
        <v>117.98</v>
      </c>
      <c r="C48" s="110">
        <f t="shared" si="8"/>
        <v>0.40999999999999659</v>
      </c>
      <c r="D48" s="110">
        <v>118.39</v>
      </c>
      <c r="E48" s="110">
        <f t="shared" si="9"/>
        <v>0.10249999999999915</v>
      </c>
      <c r="F48" s="140"/>
      <c r="G48" s="141"/>
      <c r="H48" s="141"/>
      <c r="I48" s="142"/>
      <c r="N48" s="590">
        <f t="shared" si="10"/>
        <v>117.98</v>
      </c>
      <c r="O48" s="100">
        <v>22.5</v>
      </c>
      <c r="P48" s="103">
        <v>-1.86</v>
      </c>
      <c r="Q48" s="103">
        <v>3.17</v>
      </c>
      <c r="R48" s="103">
        <f t="shared" si="0"/>
        <v>1.3099999999999998</v>
      </c>
      <c r="S48" s="104">
        <v>-3.11</v>
      </c>
      <c r="T48" s="104">
        <v>4.3099999999999996</v>
      </c>
      <c r="U48" s="105">
        <f t="shared" si="1"/>
        <v>1.1999999999999997</v>
      </c>
      <c r="V48" s="103">
        <f t="shared" si="6"/>
        <v>-2.5150000000000001</v>
      </c>
      <c r="W48" s="103">
        <f t="shared" si="7"/>
        <v>-3.71</v>
      </c>
      <c r="X48" s="103">
        <f t="shared" si="12"/>
        <v>-61.97</v>
      </c>
      <c r="Y48" s="103">
        <f t="shared" si="12"/>
        <v>56.844999999999992</v>
      </c>
      <c r="Z48" s="103">
        <f t="shared" si="3"/>
        <v>118.815</v>
      </c>
      <c r="AA48" s="103">
        <f t="shared" si="4"/>
        <v>118.815</v>
      </c>
      <c r="AB48" s="591">
        <v>120.88</v>
      </c>
      <c r="AC48" s="92">
        <f t="shared" si="5"/>
        <v>2.0649999999999977</v>
      </c>
      <c r="AF48" s="470">
        <v>-1.0950000000000017</v>
      </c>
      <c r="AG48" s="149">
        <v>0.95399999999999063</v>
      </c>
      <c r="AH48" s="149">
        <v>2.6267999999999914</v>
      </c>
      <c r="AI48" s="149">
        <v>4.1880799999999923</v>
      </c>
      <c r="AJ48" s="149">
        <v>5.4761359999999932</v>
      </c>
      <c r="AK48" s="149">
        <v>6.529999999999994</v>
      </c>
      <c r="AL48" s="149">
        <v>6.99</v>
      </c>
      <c r="AM48" s="149">
        <v>7.3</v>
      </c>
      <c r="AN48" s="149">
        <v>7.96</v>
      </c>
      <c r="AO48" s="149">
        <v>9.9700000000000006</v>
      </c>
      <c r="AP48" s="149">
        <v>10.64</v>
      </c>
      <c r="AQ48" s="485">
        <v>10.61999999999999</v>
      </c>
      <c r="AR48" s="149">
        <v>11.1</v>
      </c>
      <c r="AS48" s="149">
        <v>11.32</v>
      </c>
      <c r="AT48" s="149">
        <v>11.55</v>
      </c>
      <c r="AU48" s="149">
        <v>12.01</v>
      </c>
      <c r="AV48" s="149">
        <v>11.77</v>
      </c>
      <c r="AW48" s="149">
        <v>12.26</v>
      </c>
      <c r="AX48" s="149">
        <v>12.54</v>
      </c>
      <c r="AY48" s="149">
        <v>13.04</v>
      </c>
      <c r="AZ48" s="149">
        <v>13.26</v>
      </c>
      <c r="BA48" s="149">
        <v>13.56</v>
      </c>
      <c r="BB48" s="149">
        <v>16.965</v>
      </c>
      <c r="BC48" s="149">
        <v>18.553999999999998</v>
      </c>
      <c r="BD48" s="149">
        <v>19.279999999999994</v>
      </c>
      <c r="BE48" s="149">
        <v>21.839999999999993</v>
      </c>
      <c r="BF48" s="149">
        <v>23.840999999999994</v>
      </c>
      <c r="BG48" s="149">
        <v>25.174999999999997</v>
      </c>
      <c r="BH48" s="149">
        <v>25.68</v>
      </c>
      <c r="BI48" s="149">
        <v>25.94</v>
      </c>
      <c r="BJ48" s="149">
        <v>26.54</v>
      </c>
      <c r="BK48" s="149">
        <v>27.594999999999999</v>
      </c>
      <c r="BL48" s="149">
        <v>28.250499999999995</v>
      </c>
      <c r="BM48" s="149">
        <v>29.561499999999988</v>
      </c>
      <c r="BN48" s="149">
        <v>33.865000000000002</v>
      </c>
      <c r="BO48" s="149">
        <v>35.020000000000003</v>
      </c>
      <c r="BP48" s="149">
        <v>36.112499999999997</v>
      </c>
      <c r="BQ48" s="149">
        <v>40.204999999999998</v>
      </c>
      <c r="BR48" s="149">
        <v>41.647099999999988</v>
      </c>
      <c r="BS48" s="149">
        <v>42.27</v>
      </c>
      <c r="BT48" s="149">
        <v>41.86</v>
      </c>
      <c r="BU48" s="149">
        <v>42.61</v>
      </c>
      <c r="BV48" s="149">
        <v>43.484999999999999</v>
      </c>
      <c r="BW48" s="149">
        <v>43.83</v>
      </c>
      <c r="BX48" s="149">
        <v>44.18</v>
      </c>
      <c r="BY48" s="149">
        <v>44.49</v>
      </c>
      <c r="BZ48" s="149">
        <v>45.11</v>
      </c>
      <c r="CA48" s="149">
        <v>46.449999999999996</v>
      </c>
      <c r="CB48" s="149">
        <v>47.52</v>
      </c>
      <c r="CC48" s="149">
        <v>47.06</v>
      </c>
      <c r="CD48" s="149">
        <v>46.975000000000001</v>
      </c>
      <c r="CE48" s="149">
        <v>47.54</v>
      </c>
      <c r="CF48" s="149">
        <v>48.06</v>
      </c>
      <c r="CG48" s="149">
        <v>47.77</v>
      </c>
      <c r="CH48" s="149">
        <v>48.49</v>
      </c>
      <c r="CI48" s="149">
        <v>51.795250000000003</v>
      </c>
      <c r="CJ48" s="149">
        <v>53.361430000000006</v>
      </c>
      <c r="CK48" s="149">
        <v>57.25942899999999</v>
      </c>
      <c r="CL48" s="149">
        <v>58.929999999999986</v>
      </c>
      <c r="CM48" s="538">
        <v>63.509999999999984</v>
      </c>
      <c r="CN48" s="538">
        <v>62.749499999999983</v>
      </c>
      <c r="CO48" s="538">
        <v>64.665000000000006</v>
      </c>
      <c r="CP48" s="538">
        <v>65.05</v>
      </c>
      <c r="CQ48" s="538">
        <v>65.959999999999994</v>
      </c>
      <c r="CR48" s="538">
        <v>66.88</v>
      </c>
      <c r="CS48" s="538">
        <v>67.502200000000002</v>
      </c>
      <c r="CT48" s="546">
        <v>67.996300000000005</v>
      </c>
      <c r="CU48" s="538">
        <v>67.66</v>
      </c>
      <c r="CV48" s="149">
        <v>68.044299999999993</v>
      </c>
      <c r="CW48" s="149">
        <v>68.72</v>
      </c>
      <c r="CX48" s="149">
        <v>69.13</v>
      </c>
      <c r="CY48" s="149">
        <v>69.404499999999999</v>
      </c>
      <c r="CZ48" s="149">
        <v>80.159530000000004</v>
      </c>
      <c r="DA48" s="149">
        <v>83.988335500000005</v>
      </c>
      <c r="DB48" s="149">
        <v>85.637667100000016</v>
      </c>
      <c r="DC48" s="149">
        <v>86.905000000000015</v>
      </c>
      <c r="DD48" s="149">
        <v>87.97</v>
      </c>
      <c r="DE48" s="149">
        <v>87.594999999999999</v>
      </c>
      <c r="DF48" s="149">
        <v>87.99</v>
      </c>
      <c r="DG48" s="149">
        <v>88.96</v>
      </c>
      <c r="DH48" s="149">
        <v>89.391999999999996</v>
      </c>
      <c r="DI48" s="149">
        <v>89.867199999999997</v>
      </c>
      <c r="DJ48" s="149">
        <v>92.151879999999991</v>
      </c>
      <c r="DK48" s="149">
        <v>93.674999999999997</v>
      </c>
      <c r="DL48" s="149">
        <v>94.61</v>
      </c>
      <c r="DM48" s="149">
        <v>95.08</v>
      </c>
      <c r="DN48" s="149">
        <v>96.908799999999999</v>
      </c>
      <c r="DO48" s="149">
        <v>97.97</v>
      </c>
      <c r="DP48" s="149">
        <v>105.495</v>
      </c>
      <c r="DQ48" s="149">
        <v>107.6</v>
      </c>
      <c r="DR48" s="149">
        <v>109.21</v>
      </c>
      <c r="DS48" s="149">
        <v>109.73</v>
      </c>
      <c r="DT48" s="570">
        <v>110.21</v>
      </c>
      <c r="DU48" s="570">
        <v>110.79</v>
      </c>
      <c r="DV48" s="570">
        <v>111.5</v>
      </c>
      <c r="DW48" s="570">
        <v>111.46000000000001</v>
      </c>
      <c r="DX48" s="570">
        <v>112.57</v>
      </c>
      <c r="DY48" s="576">
        <v>113.47</v>
      </c>
      <c r="DZ48" s="570">
        <v>115.41425</v>
      </c>
      <c r="EA48" s="570">
        <v>116.1300875</v>
      </c>
      <c r="EB48" s="570">
        <v>117.005</v>
      </c>
      <c r="EC48" s="570">
        <v>117.82</v>
      </c>
      <c r="ED48" s="570">
        <v>118.76</v>
      </c>
      <c r="EE48" s="570">
        <v>119.95</v>
      </c>
      <c r="EF48" s="149">
        <v>119.411</v>
      </c>
      <c r="EG48" s="149">
        <v>117.27500000000001</v>
      </c>
      <c r="EH48" s="149">
        <v>118.1</v>
      </c>
      <c r="EI48" s="149">
        <v>118.62</v>
      </c>
      <c r="EJ48" s="149">
        <v>119.33</v>
      </c>
      <c r="EK48" s="588">
        <v>118.73</v>
      </c>
      <c r="EL48" s="149">
        <v>118.37</v>
      </c>
      <c r="EM48" s="149">
        <v>119.2</v>
      </c>
      <c r="EN48" s="149">
        <v>120.39</v>
      </c>
      <c r="EO48" s="149">
        <v>121.23</v>
      </c>
      <c r="EP48" s="594">
        <v>120.26</v>
      </c>
      <c r="EQ48" s="595">
        <v>119.54</v>
      </c>
      <c r="ER48" s="596">
        <v>120.02</v>
      </c>
      <c r="ES48" s="149">
        <v>120.50999999999999</v>
      </c>
      <c r="ET48" s="149">
        <v>119.66</v>
      </c>
      <c r="EU48" s="600">
        <v>120.14</v>
      </c>
      <c r="EV48" s="601">
        <v>119.42</v>
      </c>
      <c r="EW48" s="602">
        <v>120.38</v>
      </c>
      <c r="EX48" s="149">
        <v>119.48</v>
      </c>
      <c r="EY48" s="149">
        <v>118.64</v>
      </c>
      <c r="EZ48" s="149">
        <v>119.12</v>
      </c>
      <c r="FA48" s="149">
        <v>119.96</v>
      </c>
      <c r="FB48" s="282">
        <v>119.36</v>
      </c>
      <c r="FC48" s="283">
        <v>119.85</v>
      </c>
      <c r="FD48" s="149">
        <v>120.00999999999999</v>
      </c>
      <c r="FE48" s="286">
        <v>121.21</v>
      </c>
      <c r="FF48" s="617">
        <v>120.24</v>
      </c>
      <c r="FG48" s="288">
        <v>121.32</v>
      </c>
      <c r="FH48" s="619">
        <v>122.29</v>
      </c>
      <c r="FI48" s="290">
        <v>121.68</v>
      </c>
      <c r="FJ48" s="621">
        <v>122.11</v>
      </c>
      <c r="FK48" s="292"/>
      <c r="FL48" s="293"/>
      <c r="FM48" s="294"/>
      <c r="FN48" s="295"/>
      <c r="FO48" s="296"/>
      <c r="FP48" s="297"/>
      <c r="FQ48" s="298"/>
      <c r="FR48" s="299"/>
      <c r="FS48" s="300"/>
      <c r="FT48" s="301"/>
      <c r="FU48" s="302"/>
      <c r="FV48" s="305"/>
      <c r="FW48" s="305"/>
      <c r="FX48" s="306"/>
      <c r="FY48" s="307"/>
      <c r="FZ48" s="308"/>
      <c r="GA48" s="309"/>
      <c r="GB48" s="308"/>
      <c r="GC48" s="308"/>
      <c r="GD48" s="308"/>
      <c r="GE48" s="313"/>
      <c r="GF48" s="315"/>
      <c r="GG48" s="316"/>
      <c r="GH48" s="317"/>
      <c r="GI48" s="318"/>
      <c r="GJ48" s="308"/>
      <c r="GK48" s="308"/>
      <c r="GL48" s="308"/>
      <c r="GM48" s="323"/>
      <c r="GN48" s="325"/>
      <c r="GO48" s="327"/>
      <c r="GP48" s="329"/>
      <c r="GQ48" s="331"/>
      <c r="GR48" s="331"/>
      <c r="GS48" s="331"/>
      <c r="GT48" s="331"/>
      <c r="GU48" s="331"/>
      <c r="GV48" s="331"/>
      <c r="GW48" s="343"/>
      <c r="GX48" s="346"/>
      <c r="GY48" s="346"/>
      <c r="GZ48" s="346"/>
      <c r="HA48" s="349"/>
      <c r="HB48" s="346"/>
      <c r="HC48" s="346"/>
      <c r="HD48" s="346"/>
      <c r="HE48" s="346"/>
      <c r="HF48" s="346"/>
      <c r="HG48" s="355"/>
      <c r="HH48" s="359"/>
      <c r="HI48" s="361"/>
      <c r="HJ48" s="363"/>
      <c r="HK48" s="366"/>
      <c r="HL48" s="367"/>
      <c r="HM48" s="370"/>
      <c r="HN48" s="372"/>
      <c r="HO48" s="377"/>
      <c r="HP48" s="380"/>
      <c r="HQ48" s="382"/>
      <c r="HR48" s="384"/>
      <c r="HS48" s="386"/>
      <c r="HT48" s="389"/>
      <c r="HU48" s="392"/>
      <c r="HV48" s="394"/>
      <c r="HW48" s="396"/>
      <c r="HX48" s="400"/>
      <c r="HY48" s="400"/>
      <c r="HZ48" s="401"/>
      <c r="IA48" s="402"/>
      <c r="IB48" s="404"/>
      <c r="IC48" s="406"/>
      <c r="ID48" s="400"/>
      <c r="IE48" s="400"/>
      <c r="IF48" s="400"/>
      <c r="IG48" s="409"/>
      <c r="IH48" s="413"/>
      <c r="II48" s="415"/>
      <c r="IJ48" s="418"/>
      <c r="IK48" s="420"/>
      <c r="IL48" s="422"/>
      <c r="IM48" s="425"/>
      <c r="IN48" s="427"/>
      <c r="IO48" s="428"/>
      <c r="IP48" s="429"/>
      <c r="IQ48" s="431"/>
      <c r="IR48" s="433"/>
      <c r="IS48" s="434"/>
      <c r="IT48" s="435"/>
      <c r="IU48" s="436"/>
      <c r="IV48" s="437"/>
      <c r="IW48" s="438"/>
      <c r="IX48" s="439"/>
      <c r="IY48" s="441"/>
      <c r="IZ48" s="443"/>
      <c r="JA48" s="443"/>
      <c r="JB48" s="443"/>
      <c r="JC48" s="443"/>
      <c r="JD48" s="443"/>
      <c r="JE48" s="443"/>
      <c r="JF48" s="443"/>
      <c r="JG48" s="443"/>
      <c r="JH48" s="443"/>
      <c r="JI48" s="443"/>
      <c r="JJ48" s="443"/>
    </row>
    <row r="49" spans="1:270" s="92" customFormat="1" ht="14.1" customHeight="1">
      <c r="A49" s="111">
        <v>-19</v>
      </c>
      <c r="B49" s="110">
        <v>119.71</v>
      </c>
      <c r="C49" s="110">
        <f t="shared" si="8"/>
        <v>0.42000000000000171</v>
      </c>
      <c r="D49" s="110">
        <v>120.13</v>
      </c>
      <c r="E49" s="110">
        <f t="shared" si="9"/>
        <v>0.10500000000000043</v>
      </c>
      <c r="F49" s="140"/>
      <c r="G49" s="141"/>
      <c r="H49" s="141"/>
      <c r="I49" s="142"/>
      <c r="N49" s="590">
        <f t="shared" si="10"/>
        <v>119.71</v>
      </c>
      <c r="O49" s="100">
        <v>23</v>
      </c>
      <c r="P49" s="103">
        <v>-4.82</v>
      </c>
      <c r="Q49" s="103">
        <v>6.16</v>
      </c>
      <c r="R49" s="103">
        <f t="shared" si="0"/>
        <v>1.3399999999999999</v>
      </c>
      <c r="S49" s="104">
        <v>-6.3</v>
      </c>
      <c r="T49" s="104">
        <v>7.52</v>
      </c>
      <c r="U49" s="105">
        <f t="shared" si="1"/>
        <v>1.2199999999999998</v>
      </c>
      <c r="V49" s="103">
        <f t="shared" si="6"/>
        <v>-5.49</v>
      </c>
      <c r="W49" s="103">
        <f t="shared" si="7"/>
        <v>-6.91</v>
      </c>
      <c r="X49" s="103">
        <f t="shared" si="12"/>
        <v>-67.459999999999994</v>
      </c>
      <c r="Y49" s="103">
        <f t="shared" si="12"/>
        <v>49.934999999999988</v>
      </c>
      <c r="Z49" s="103">
        <f t="shared" si="3"/>
        <v>117.39499999999998</v>
      </c>
      <c r="AA49" s="103">
        <f t="shared" si="4"/>
        <v>117.39499999999998</v>
      </c>
      <c r="AB49" s="591">
        <v>119.45</v>
      </c>
      <c r="AC49" s="92">
        <f t="shared" si="5"/>
        <v>2.055000000000021</v>
      </c>
      <c r="AF49" s="470">
        <v>-1.167</v>
      </c>
      <c r="AG49" s="149">
        <v>0.7781999999999929</v>
      </c>
      <c r="AH49" s="149">
        <v>2.4092399999999938</v>
      </c>
      <c r="AI49" s="149">
        <v>3.9315439999999948</v>
      </c>
      <c r="AJ49" s="149">
        <v>5.1874447999999962</v>
      </c>
      <c r="AK49" s="149">
        <v>6.2149999999999963</v>
      </c>
      <c r="AL49" s="149">
        <v>6.65</v>
      </c>
      <c r="AM49" s="149">
        <v>6.95</v>
      </c>
      <c r="AN49" s="149">
        <v>7.450000000000002</v>
      </c>
      <c r="AO49" s="149">
        <v>9.4150000000000027</v>
      </c>
      <c r="AP49" s="149">
        <v>10.070000000000002</v>
      </c>
      <c r="AQ49" s="485">
        <v>10.04999999999999</v>
      </c>
      <c r="AR49" s="149">
        <v>10.5</v>
      </c>
      <c r="AS49" s="149">
        <v>10.71</v>
      </c>
      <c r="AT49" s="149">
        <v>10.92</v>
      </c>
      <c r="AU49" s="149">
        <v>11.36</v>
      </c>
      <c r="AV49" s="149">
        <v>11.13</v>
      </c>
      <c r="AW49" s="149">
        <v>11.6</v>
      </c>
      <c r="AX49" s="149">
        <v>11.87</v>
      </c>
      <c r="AY49" s="149">
        <v>12.34</v>
      </c>
      <c r="AZ49" s="149">
        <v>12.55</v>
      </c>
      <c r="BA49" s="149">
        <v>12.84</v>
      </c>
      <c r="BB49" s="149">
        <v>16.103999999999999</v>
      </c>
      <c r="BC49" s="149">
        <v>17.627200000000002</v>
      </c>
      <c r="BD49" s="149">
        <v>18.274999999999991</v>
      </c>
      <c r="BE49" s="149">
        <v>20.814999999999991</v>
      </c>
      <c r="BF49" s="149">
        <v>22.806999999999995</v>
      </c>
      <c r="BG49" s="149">
        <v>24.134999999999998</v>
      </c>
      <c r="BH49" s="149">
        <v>24.62</v>
      </c>
      <c r="BI49" s="149">
        <v>24.87</v>
      </c>
      <c r="BJ49" s="149">
        <v>25.44</v>
      </c>
      <c r="BK49" s="149">
        <v>26.39</v>
      </c>
      <c r="BL49" s="149">
        <v>27.033499999999997</v>
      </c>
      <c r="BM49" s="149">
        <v>28.320499999999992</v>
      </c>
      <c r="BN49" s="149">
        <v>32.425000000000004</v>
      </c>
      <c r="BO49" s="149">
        <v>33.53</v>
      </c>
      <c r="BP49" s="149">
        <v>34.602499999999999</v>
      </c>
      <c r="BQ49" s="149">
        <v>38.22</v>
      </c>
      <c r="BR49" s="149">
        <v>39.635699999999993</v>
      </c>
      <c r="BS49" s="149">
        <v>40.229999999999997</v>
      </c>
      <c r="BT49" s="149">
        <v>40.15</v>
      </c>
      <c r="BU49" s="149">
        <v>40.869999999999997</v>
      </c>
      <c r="BV49" s="149">
        <v>41.664999999999999</v>
      </c>
      <c r="BW49" s="149">
        <v>42</v>
      </c>
      <c r="BX49" s="149">
        <v>42.34</v>
      </c>
      <c r="BY49" s="149">
        <v>42.64</v>
      </c>
      <c r="BZ49" s="149">
        <v>43.24</v>
      </c>
      <c r="CA49" s="149">
        <v>44.62</v>
      </c>
      <c r="CB49" s="149">
        <v>45.65</v>
      </c>
      <c r="CC49" s="149">
        <v>45.21</v>
      </c>
      <c r="CD49" s="149">
        <v>45.055000000000007</v>
      </c>
      <c r="CE49" s="149">
        <v>45.6</v>
      </c>
      <c r="CF49" s="149">
        <v>46.1</v>
      </c>
      <c r="CG49" s="149">
        <v>45.82</v>
      </c>
      <c r="CH49" s="149">
        <v>46.51</v>
      </c>
      <c r="CI49" s="149">
        <v>49.873750000000001</v>
      </c>
      <c r="CJ49" s="149">
        <v>51.467649999999999</v>
      </c>
      <c r="CK49" s="149">
        <v>55.34029499999999</v>
      </c>
      <c r="CL49" s="149">
        <v>56.999999999999986</v>
      </c>
      <c r="CM49" s="538">
        <v>61.619999999999983</v>
      </c>
      <c r="CN49" s="538">
        <v>60.835499999999989</v>
      </c>
      <c r="CO49" s="538">
        <v>62.64</v>
      </c>
      <c r="CP49" s="538">
        <v>63.02</v>
      </c>
      <c r="CQ49" s="538">
        <v>63.9</v>
      </c>
      <c r="CR49" s="538">
        <v>64.790000000000006</v>
      </c>
      <c r="CS49" s="538">
        <v>65.463200000000001</v>
      </c>
      <c r="CT49" s="546">
        <v>65.997799999999998</v>
      </c>
      <c r="CU49" s="538">
        <v>65.67</v>
      </c>
      <c r="CV49" s="149">
        <v>66.085800000000006</v>
      </c>
      <c r="CW49" s="149">
        <v>66.75</v>
      </c>
      <c r="CX49" s="149">
        <v>67.150000000000006</v>
      </c>
      <c r="CY49" s="149">
        <v>67.447000000000003</v>
      </c>
      <c r="CZ49" s="149">
        <v>78.348880000000008</v>
      </c>
      <c r="DA49" s="149">
        <v>82.236608000000018</v>
      </c>
      <c r="DB49" s="149">
        <v>83.911321600000008</v>
      </c>
      <c r="DC49" s="149">
        <v>85.205000000000013</v>
      </c>
      <c r="DD49" s="149">
        <v>86.25</v>
      </c>
      <c r="DE49" s="149">
        <v>86.050000000000011</v>
      </c>
      <c r="DF49" s="149">
        <v>86.44</v>
      </c>
      <c r="DG49" s="149">
        <v>87.39</v>
      </c>
      <c r="DH49" s="149">
        <v>87.846000000000004</v>
      </c>
      <c r="DI49" s="149">
        <v>88.3476</v>
      </c>
      <c r="DJ49" s="149">
        <v>90.716040000000007</v>
      </c>
      <c r="DK49" s="149">
        <v>92.295000000000002</v>
      </c>
      <c r="DL49" s="149">
        <v>93.22</v>
      </c>
      <c r="DM49" s="149">
        <v>93.69</v>
      </c>
      <c r="DN49" s="149">
        <v>95.620399999999989</v>
      </c>
      <c r="DO49" s="149">
        <v>96.67</v>
      </c>
      <c r="DP49" s="149">
        <v>104.60000000000002</v>
      </c>
      <c r="DQ49" s="149">
        <v>106.69</v>
      </c>
      <c r="DR49" s="149">
        <v>108.29</v>
      </c>
      <c r="DS49" s="149">
        <v>109.01</v>
      </c>
      <c r="DT49" s="570">
        <v>109.34</v>
      </c>
      <c r="DU49" s="570">
        <v>109.74</v>
      </c>
      <c r="DV49" s="570">
        <v>110.76</v>
      </c>
      <c r="DW49" s="570">
        <v>110.9</v>
      </c>
      <c r="DX49" s="570">
        <v>112.01</v>
      </c>
      <c r="DY49" s="576">
        <v>112.91</v>
      </c>
      <c r="DZ49" s="570">
        <v>114.98075</v>
      </c>
      <c r="EA49" s="570">
        <v>115.7431625</v>
      </c>
      <c r="EB49" s="570">
        <v>116.675</v>
      </c>
      <c r="EC49" s="570">
        <v>117.49</v>
      </c>
      <c r="ED49" s="570">
        <v>118.43</v>
      </c>
      <c r="EE49" s="570">
        <v>119.61</v>
      </c>
      <c r="EF49" s="149">
        <v>119.288</v>
      </c>
      <c r="EG49" s="149">
        <v>117</v>
      </c>
      <c r="EH49" s="149">
        <v>117.82</v>
      </c>
      <c r="EI49" s="149">
        <v>118.34</v>
      </c>
      <c r="EJ49" s="149">
        <v>119.05</v>
      </c>
      <c r="EK49" s="588">
        <v>118.45</v>
      </c>
      <c r="EL49" s="149">
        <v>118.09</v>
      </c>
      <c r="EM49" s="149">
        <v>118.92</v>
      </c>
      <c r="EN49" s="149">
        <v>120.11</v>
      </c>
      <c r="EO49" s="149">
        <v>120.95</v>
      </c>
      <c r="EP49" s="594">
        <v>119.98</v>
      </c>
      <c r="EQ49" s="595">
        <v>119.26</v>
      </c>
      <c r="ER49" s="596">
        <v>119.74</v>
      </c>
      <c r="ES49" s="149">
        <v>120.19</v>
      </c>
      <c r="ET49" s="149">
        <v>119.35</v>
      </c>
      <c r="EU49" s="600">
        <v>119.83</v>
      </c>
      <c r="EV49" s="601">
        <v>119.11</v>
      </c>
      <c r="EW49" s="602">
        <v>120.06</v>
      </c>
      <c r="EX49" s="149">
        <v>119.17</v>
      </c>
      <c r="EY49" s="149">
        <v>118.34</v>
      </c>
      <c r="EZ49" s="149">
        <v>118.81</v>
      </c>
      <c r="FA49" s="149">
        <v>119.64</v>
      </c>
      <c r="FB49" s="282">
        <v>119.04</v>
      </c>
      <c r="FC49" s="283">
        <v>119.52</v>
      </c>
      <c r="FD49" s="149">
        <v>118.815</v>
      </c>
      <c r="FE49" s="286">
        <v>120</v>
      </c>
      <c r="FF49" s="617">
        <v>119.04</v>
      </c>
      <c r="FG49" s="288">
        <v>120.11</v>
      </c>
      <c r="FH49" s="619">
        <v>121.07</v>
      </c>
      <c r="FI49" s="290">
        <v>120.46</v>
      </c>
      <c r="FJ49" s="621">
        <v>120.88</v>
      </c>
      <c r="FK49" s="292"/>
      <c r="FL49" s="293"/>
      <c r="FM49" s="294"/>
      <c r="FN49" s="295"/>
      <c r="FO49" s="296"/>
      <c r="FP49" s="297"/>
      <c r="FQ49" s="298"/>
      <c r="FR49" s="299"/>
      <c r="FS49" s="300"/>
      <c r="FT49" s="301"/>
      <c r="FU49" s="302"/>
      <c r="FV49" s="305"/>
      <c r="FW49" s="305"/>
      <c r="FX49" s="306"/>
      <c r="FY49" s="307"/>
      <c r="FZ49" s="308"/>
      <c r="GA49" s="309"/>
      <c r="GB49" s="308"/>
      <c r="GC49" s="308"/>
      <c r="GD49" s="308"/>
      <c r="GE49" s="313"/>
      <c r="GF49" s="315"/>
      <c r="GG49" s="316"/>
      <c r="GH49" s="317"/>
      <c r="GI49" s="318"/>
      <c r="GJ49" s="308"/>
      <c r="GK49" s="308"/>
      <c r="GL49" s="308"/>
      <c r="GM49" s="323"/>
      <c r="GN49" s="325"/>
      <c r="GO49" s="327"/>
      <c r="GP49" s="329"/>
      <c r="GQ49" s="331"/>
      <c r="GR49" s="331"/>
      <c r="GS49" s="331"/>
      <c r="GT49" s="331"/>
      <c r="GU49" s="331"/>
      <c r="GV49" s="331"/>
      <c r="GW49" s="343"/>
      <c r="GX49" s="346"/>
      <c r="GY49" s="346"/>
      <c r="GZ49" s="346"/>
      <c r="HA49" s="349"/>
      <c r="HB49" s="346"/>
      <c r="HC49" s="346"/>
      <c r="HD49" s="346"/>
      <c r="HE49" s="346"/>
      <c r="HF49" s="346"/>
      <c r="HG49" s="355"/>
      <c r="HH49" s="359"/>
      <c r="HI49" s="361"/>
      <c r="HJ49" s="363"/>
      <c r="HK49" s="366"/>
      <c r="HL49" s="367"/>
      <c r="HM49" s="370"/>
      <c r="HN49" s="372"/>
      <c r="HO49" s="377"/>
      <c r="HP49" s="380"/>
      <c r="HQ49" s="382"/>
      <c r="HR49" s="384"/>
      <c r="HS49" s="386"/>
      <c r="HT49" s="389"/>
      <c r="HU49" s="392"/>
      <c r="HV49" s="394"/>
      <c r="HW49" s="396"/>
      <c r="HX49" s="400"/>
      <c r="HY49" s="400"/>
      <c r="HZ49" s="401"/>
      <c r="IA49" s="402"/>
      <c r="IB49" s="404"/>
      <c r="IC49" s="406"/>
      <c r="ID49" s="400"/>
      <c r="IE49" s="400"/>
      <c r="IF49" s="400"/>
      <c r="IG49" s="409"/>
      <c r="IH49" s="413"/>
      <c r="II49" s="415"/>
      <c r="IJ49" s="418"/>
      <c r="IK49" s="420"/>
      <c r="IL49" s="422"/>
      <c r="IM49" s="425"/>
      <c r="IN49" s="427"/>
      <c r="IO49" s="428"/>
      <c r="IP49" s="429"/>
      <c r="IQ49" s="431"/>
      <c r="IR49" s="433"/>
      <c r="IS49" s="434"/>
      <c r="IT49" s="435"/>
      <c r="IU49" s="436"/>
      <c r="IV49" s="437"/>
      <c r="IW49" s="438"/>
      <c r="IX49" s="439"/>
      <c r="IY49" s="441"/>
      <c r="IZ49" s="443"/>
      <c r="JA49" s="443"/>
      <c r="JB49" s="443"/>
      <c r="JC49" s="443"/>
      <c r="JD49" s="443"/>
      <c r="JE49" s="443"/>
      <c r="JF49" s="443"/>
      <c r="JG49" s="443"/>
      <c r="JH49" s="443"/>
      <c r="JI49" s="443"/>
      <c r="JJ49" s="443"/>
    </row>
    <row r="50" spans="1:270" s="92" customFormat="1" ht="14.1" customHeight="1">
      <c r="A50" s="111">
        <v>-19.5</v>
      </c>
      <c r="B50" s="110">
        <v>121.01</v>
      </c>
      <c r="C50" s="110">
        <f t="shared" si="8"/>
        <v>0.42000000000000171</v>
      </c>
      <c r="D50" s="110">
        <v>121.43</v>
      </c>
      <c r="E50" s="110">
        <f t="shared" si="9"/>
        <v>0.10500000000000043</v>
      </c>
      <c r="F50" s="140"/>
      <c r="G50" s="141"/>
      <c r="H50" s="141"/>
      <c r="I50" s="142"/>
      <c r="N50" s="590">
        <f t="shared" si="10"/>
        <v>121.01</v>
      </c>
      <c r="O50" s="100">
        <v>23.5</v>
      </c>
      <c r="P50" s="103">
        <v>-4.16</v>
      </c>
      <c r="Q50" s="103">
        <v>5.43</v>
      </c>
      <c r="R50" s="103">
        <f t="shared" si="0"/>
        <v>1.2699999999999996</v>
      </c>
      <c r="S50" s="104">
        <v>-5.83</v>
      </c>
      <c r="T50" s="104">
        <v>6.94</v>
      </c>
      <c r="U50" s="105">
        <f t="shared" si="1"/>
        <v>1.1100000000000003</v>
      </c>
      <c r="V50" s="103">
        <f t="shared" si="6"/>
        <v>-4.7949999999999999</v>
      </c>
      <c r="W50" s="103">
        <f t="shared" si="7"/>
        <v>-6.3849999999999998</v>
      </c>
      <c r="X50" s="103">
        <f t="shared" si="12"/>
        <v>-72.254999999999995</v>
      </c>
      <c r="Y50" s="103">
        <f t="shared" si="12"/>
        <v>43.54999999999999</v>
      </c>
      <c r="Z50" s="103">
        <f t="shared" si="3"/>
        <v>115.80499999999998</v>
      </c>
      <c r="AA50" s="103">
        <f t="shared" si="4"/>
        <v>115.80499999999998</v>
      </c>
      <c r="AB50" s="591">
        <v>117.82</v>
      </c>
      <c r="AC50" s="92">
        <f t="shared" si="5"/>
        <v>2.0150000000000148</v>
      </c>
      <c r="AF50" s="470">
        <v>-1.281000000000003</v>
      </c>
      <c r="AG50" s="149">
        <v>0.53159999999998719</v>
      </c>
      <c r="AH50" s="149">
        <v>2.1316199999999896</v>
      </c>
      <c r="AI50" s="149">
        <v>3.6249719999999916</v>
      </c>
      <c r="AJ50" s="149">
        <v>4.8569873999999933</v>
      </c>
      <c r="AK50" s="149">
        <v>5.8649999999999949</v>
      </c>
      <c r="AL50" s="149">
        <v>6.28</v>
      </c>
      <c r="AM50" s="149">
        <v>6.56</v>
      </c>
      <c r="AN50" s="149">
        <v>6.9279999999999964</v>
      </c>
      <c r="AO50" s="149">
        <v>8.8479999999999954</v>
      </c>
      <c r="AP50" s="149">
        <v>9.487999999999996</v>
      </c>
      <c r="AQ50" s="485">
        <v>9.4649999999999821</v>
      </c>
      <c r="AR50" s="149">
        <v>9.89</v>
      </c>
      <c r="AS50" s="149">
        <v>10.09</v>
      </c>
      <c r="AT50" s="149">
        <v>10.29</v>
      </c>
      <c r="AU50" s="149">
        <v>10.7</v>
      </c>
      <c r="AV50" s="149">
        <v>10.49</v>
      </c>
      <c r="AW50" s="149">
        <v>10.93</v>
      </c>
      <c r="AX50" s="149">
        <v>11.18</v>
      </c>
      <c r="AY50" s="149">
        <v>11.63</v>
      </c>
      <c r="AZ50" s="149">
        <v>11.83</v>
      </c>
      <c r="BA50" s="149">
        <v>12.1</v>
      </c>
      <c r="BB50" s="149">
        <v>15.087999999999999</v>
      </c>
      <c r="BC50" s="149">
        <v>16.482399999999998</v>
      </c>
      <c r="BD50" s="149">
        <v>17.284999999999982</v>
      </c>
      <c r="BE50" s="149">
        <v>19.804999999999982</v>
      </c>
      <c r="BF50" s="149">
        <v>21.78799999999999</v>
      </c>
      <c r="BG50" s="149">
        <v>23.109999999999992</v>
      </c>
      <c r="BH50" s="149">
        <v>23.57</v>
      </c>
      <c r="BI50" s="149">
        <v>23.81</v>
      </c>
      <c r="BJ50" s="149">
        <v>24.36</v>
      </c>
      <c r="BK50" s="149">
        <v>25.149999999999991</v>
      </c>
      <c r="BL50" s="149">
        <v>25.781499999999987</v>
      </c>
      <c r="BM50" s="149">
        <v>27.044499999999982</v>
      </c>
      <c r="BN50" s="149">
        <v>31.024999999999999</v>
      </c>
      <c r="BO50" s="149">
        <v>32.08</v>
      </c>
      <c r="BP50" s="149">
        <v>33.132499999999993</v>
      </c>
      <c r="BQ50" s="149">
        <v>36.655000000000001</v>
      </c>
      <c r="BR50" s="149">
        <v>38.044299999999993</v>
      </c>
      <c r="BS50" s="149">
        <v>38.61</v>
      </c>
      <c r="BT50" s="149">
        <v>38.474999999999994</v>
      </c>
      <c r="BU50" s="149">
        <v>39.17</v>
      </c>
      <c r="BV50" s="149">
        <v>39.904999999999994</v>
      </c>
      <c r="BW50" s="149">
        <v>40.22</v>
      </c>
      <c r="BX50" s="149">
        <v>40.54</v>
      </c>
      <c r="BY50" s="149">
        <v>40.82</v>
      </c>
      <c r="BZ50" s="149">
        <v>41.39</v>
      </c>
      <c r="CA50" s="149">
        <v>42.764999999999993</v>
      </c>
      <c r="CB50" s="149">
        <v>43.75</v>
      </c>
      <c r="CC50" s="149">
        <v>43.33</v>
      </c>
      <c r="CD50" s="149">
        <v>43.16</v>
      </c>
      <c r="CE50" s="149">
        <v>43.68</v>
      </c>
      <c r="CF50" s="149">
        <v>44.16</v>
      </c>
      <c r="CG50" s="149">
        <v>43.9</v>
      </c>
      <c r="CH50" s="149">
        <v>44.56</v>
      </c>
      <c r="CI50" s="149">
        <v>47.972499999999997</v>
      </c>
      <c r="CJ50" s="149">
        <v>49.589499999999994</v>
      </c>
      <c r="CK50" s="149">
        <v>53.429349999999985</v>
      </c>
      <c r="CL50" s="149">
        <v>55.074999999999982</v>
      </c>
      <c r="CM50" s="538">
        <v>59.874999999999979</v>
      </c>
      <c r="CN50" s="538">
        <v>59.001999999999981</v>
      </c>
      <c r="CO50" s="538">
        <v>60.53</v>
      </c>
      <c r="CP50" s="538">
        <v>60.89</v>
      </c>
      <c r="CQ50" s="538">
        <v>61.74</v>
      </c>
      <c r="CR50" s="538">
        <v>62.6</v>
      </c>
      <c r="CS50" s="538">
        <v>63.297000000000004</v>
      </c>
      <c r="CT50" s="546">
        <v>63.850500000000004</v>
      </c>
      <c r="CU50" s="538">
        <v>63.53</v>
      </c>
      <c r="CV50" s="149">
        <v>63.960500000000003</v>
      </c>
      <c r="CW50" s="149">
        <v>64.599999999999994</v>
      </c>
      <c r="CX50" s="149">
        <v>64.989999999999995</v>
      </c>
      <c r="CY50" s="149">
        <v>65.297499999999999</v>
      </c>
      <c r="CZ50" s="149">
        <v>76.314550000000011</v>
      </c>
      <c r="DA50" s="149">
        <v>80.234342499999997</v>
      </c>
      <c r="DB50" s="149">
        <v>81.922868499999993</v>
      </c>
      <c r="DC50" s="149">
        <v>83.26</v>
      </c>
      <c r="DD50" s="149">
        <v>84.28</v>
      </c>
      <c r="DE50" s="149">
        <v>84.615000000000009</v>
      </c>
      <c r="DF50" s="149">
        <v>85</v>
      </c>
      <c r="DG50" s="149">
        <v>85.94</v>
      </c>
      <c r="DH50" s="149">
        <v>86.462000000000003</v>
      </c>
      <c r="DI50" s="149">
        <v>87.036200000000008</v>
      </c>
      <c r="DJ50" s="149">
        <v>89.168480000000002</v>
      </c>
      <c r="DK50" s="149">
        <v>90.589999999999989</v>
      </c>
      <c r="DL50" s="149">
        <v>91.5</v>
      </c>
      <c r="DM50" s="149">
        <v>91.96</v>
      </c>
      <c r="DN50" s="149">
        <v>94.169799999999995</v>
      </c>
      <c r="DO50" s="149">
        <v>95.21</v>
      </c>
      <c r="DP50" s="149">
        <v>103.30500000000001</v>
      </c>
      <c r="DQ50" s="149">
        <v>105.37</v>
      </c>
      <c r="DR50" s="149">
        <v>106.95</v>
      </c>
      <c r="DS50" s="149">
        <v>107.84</v>
      </c>
      <c r="DT50" s="570">
        <v>108.04</v>
      </c>
      <c r="DU50" s="570">
        <v>108.28</v>
      </c>
      <c r="DV50" s="570">
        <v>109.65</v>
      </c>
      <c r="DW50" s="570">
        <v>110</v>
      </c>
      <c r="DX50" s="570">
        <v>111.1</v>
      </c>
      <c r="DY50" s="576">
        <v>111.99</v>
      </c>
      <c r="DZ50" s="570">
        <v>114.13499999999999</v>
      </c>
      <c r="EA50" s="570">
        <v>114.92474999999999</v>
      </c>
      <c r="EB50" s="570">
        <v>115.88999999999999</v>
      </c>
      <c r="EC50" s="570">
        <v>116.7</v>
      </c>
      <c r="ED50" s="570">
        <v>117.63</v>
      </c>
      <c r="EE50" s="570">
        <v>118.81</v>
      </c>
      <c r="EF50" s="149">
        <v>118.71900000000001</v>
      </c>
      <c r="EG50" s="149">
        <v>116.26499999999999</v>
      </c>
      <c r="EH50" s="149">
        <v>117.08</v>
      </c>
      <c r="EI50" s="149">
        <v>117.6</v>
      </c>
      <c r="EJ50" s="149">
        <v>118.31</v>
      </c>
      <c r="EK50" s="588">
        <v>117.72</v>
      </c>
      <c r="EL50" s="149">
        <v>117.37</v>
      </c>
      <c r="EM50" s="149">
        <v>118.19</v>
      </c>
      <c r="EN50" s="149">
        <v>119.37</v>
      </c>
      <c r="EO50" s="149">
        <v>120.21</v>
      </c>
      <c r="EP50" s="594">
        <v>119.25</v>
      </c>
      <c r="EQ50" s="595">
        <v>118.53</v>
      </c>
      <c r="ER50" s="596">
        <v>119</v>
      </c>
      <c r="ES50" s="149">
        <v>119.41</v>
      </c>
      <c r="ET50" s="149">
        <v>118.57</v>
      </c>
      <c r="EU50" s="600">
        <v>119.04</v>
      </c>
      <c r="EV50" s="601">
        <v>118.33</v>
      </c>
      <c r="EW50" s="602">
        <v>119.28</v>
      </c>
      <c r="EX50" s="149">
        <v>118.41</v>
      </c>
      <c r="EY50" s="149">
        <v>117.58</v>
      </c>
      <c r="EZ50" s="149">
        <v>118.05</v>
      </c>
      <c r="FA50" s="149">
        <v>118.88</v>
      </c>
      <c r="FB50" s="282">
        <v>118.29</v>
      </c>
      <c r="FC50" s="283">
        <v>118.76</v>
      </c>
      <c r="FD50" s="149">
        <v>117.39499999999998</v>
      </c>
      <c r="FE50" s="286">
        <v>118.57</v>
      </c>
      <c r="FF50" s="617">
        <v>117.62</v>
      </c>
      <c r="FG50" s="288">
        <v>118.68</v>
      </c>
      <c r="FH50" s="619">
        <v>119.63</v>
      </c>
      <c r="FI50" s="290">
        <v>119.03</v>
      </c>
      <c r="FJ50" s="621">
        <v>119.45</v>
      </c>
      <c r="FK50" s="292"/>
      <c r="FL50" s="293"/>
      <c r="FM50" s="294"/>
      <c r="FN50" s="295"/>
      <c r="FO50" s="296"/>
      <c r="FP50" s="297"/>
      <c r="FQ50" s="298"/>
      <c r="FR50" s="299"/>
      <c r="FS50" s="300"/>
      <c r="FT50" s="301"/>
      <c r="FU50" s="302"/>
      <c r="FV50" s="305"/>
      <c r="FW50" s="305"/>
      <c r="FX50" s="306"/>
      <c r="FY50" s="307"/>
      <c r="FZ50" s="308"/>
      <c r="GA50" s="309"/>
      <c r="GB50" s="308"/>
      <c r="GC50" s="308"/>
      <c r="GD50" s="308"/>
      <c r="GE50" s="313"/>
      <c r="GF50" s="315"/>
      <c r="GG50" s="316"/>
      <c r="GH50" s="317"/>
      <c r="GI50" s="318"/>
      <c r="GJ50" s="308"/>
      <c r="GK50" s="308"/>
      <c r="GL50" s="308"/>
      <c r="GM50" s="323"/>
      <c r="GN50" s="325"/>
      <c r="GO50" s="327"/>
      <c r="GP50" s="329"/>
      <c r="GQ50" s="331"/>
      <c r="GR50" s="331"/>
      <c r="GS50" s="331"/>
      <c r="GT50" s="331"/>
      <c r="GU50" s="331"/>
      <c r="GV50" s="331"/>
      <c r="GW50" s="343"/>
      <c r="GX50" s="346"/>
      <c r="GY50" s="346"/>
      <c r="GZ50" s="346"/>
      <c r="HA50" s="349"/>
      <c r="HB50" s="346"/>
      <c r="HC50" s="346"/>
      <c r="HD50" s="346"/>
      <c r="HE50" s="346"/>
      <c r="HF50" s="346"/>
      <c r="HG50" s="355"/>
      <c r="HH50" s="359"/>
      <c r="HI50" s="361"/>
      <c r="HJ50" s="363"/>
      <c r="HK50" s="366"/>
      <c r="HL50" s="367"/>
      <c r="HM50" s="370"/>
      <c r="HN50" s="372"/>
      <c r="HO50" s="377"/>
      <c r="HP50" s="380"/>
      <c r="HQ50" s="382"/>
      <c r="HR50" s="384"/>
      <c r="HS50" s="386"/>
      <c r="HT50" s="389"/>
      <c r="HU50" s="392"/>
      <c r="HV50" s="394"/>
      <c r="HW50" s="396"/>
      <c r="HX50" s="400"/>
      <c r="HY50" s="400"/>
      <c r="HZ50" s="401"/>
      <c r="IA50" s="402"/>
      <c r="IB50" s="404"/>
      <c r="IC50" s="406"/>
      <c r="ID50" s="400"/>
      <c r="IE50" s="400"/>
      <c r="IF50" s="400"/>
      <c r="IG50" s="409"/>
      <c r="IH50" s="413"/>
      <c r="II50" s="415"/>
      <c r="IJ50" s="418"/>
      <c r="IK50" s="420"/>
      <c r="IL50" s="422"/>
      <c r="IM50" s="425"/>
      <c r="IN50" s="427"/>
      <c r="IO50" s="428"/>
      <c r="IP50" s="429"/>
      <c r="IQ50" s="431"/>
      <c r="IR50" s="433"/>
      <c r="IS50" s="434"/>
      <c r="IT50" s="435"/>
      <c r="IU50" s="436"/>
      <c r="IV50" s="437"/>
      <c r="IW50" s="438"/>
      <c r="IX50" s="439"/>
      <c r="IY50" s="441"/>
      <c r="IZ50" s="443"/>
      <c r="JA50" s="443"/>
      <c r="JB50" s="443"/>
      <c r="JC50" s="443"/>
      <c r="JD50" s="443"/>
      <c r="JE50" s="443"/>
      <c r="JF50" s="443"/>
      <c r="JG50" s="443"/>
      <c r="JH50" s="443"/>
      <c r="JI50" s="443"/>
      <c r="JJ50" s="443"/>
    </row>
    <row r="51" spans="1:270" s="92" customFormat="1" ht="14.1" customHeight="1">
      <c r="A51" s="111">
        <v>-20</v>
      </c>
      <c r="B51" s="110">
        <v>121.9</v>
      </c>
      <c r="C51" s="110">
        <f t="shared" si="8"/>
        <v>0.42999999999999261</v>
      </c>
      <c r="D51" s="110">
        <v>122.33</v>
      </c>
      <c r="E51" s="110">
        <f t="shared" si="9"/>
        <v>0.10749999999999815</v>
      </c>
      <c r="F51" s="140"/>
      <c r="G51" s="141"/>
      <c r="H51" s="141"/>
      <c r="I51" s="142"/>
      <c r="N51" s="590">
        <f t="shared" si="10"/>
        <v>121.9</v>
      </c>
      <c r="O51" s="100">
        <v>24</v>
      </c>
      <c r="P51" s="103">
        <v>-2.02</v>
      </c>
      <c r="Q51" s="103">
        <v>3.39</v>
      </c>
      <c r="R51" s="103">
        <f t="shared" si="0"/>
        <v>1.37</v>
      </c>
      <c r="S51" s="104">
        <v>-3.9</v>
      </c>
      <c r="T51" s="104">
        <v>5.1100000000000003</v>
      </c>
      <c r="U51" s="105">
        <f t="shared" si="1"/>
        <v>1.2100000000000004</v>
      </c>
      <c r="V51" s="103">
        <f t="shared" si="6"/>
        <v>-2.7050000000000001</v>
      </c>
      <c r="W51" s="103">
        <f t="shared" si="7"/>
        <v>-4.5049999999999999</v>
      </c>
      <c r="X51" s="103">
        <f t="shared" si="12"/>
        <v>-74.959999999999994</v>
      </c>
      <c r="Y51" s="103">
        <f t="shared" si="12"/>
        <v>39.044999999999987</v>
      </c>
      <c r="Z51" s="103">
        <f t="shared" si="3"/>
        <v>114.00499999999998</v>
      </c>
      <c r="AA51" s="103">
        <f t="shared" si="4"/>
        <v>114.00499999999998</v>
      </c>
      <c r="AB51" s="591">
        <v>116</v>
      </c>
      <c r="AC51" s="92">
        <f t="shared" si="5"/>
        <v>1.9950000000000188</v>
      </c>
      <c r="AF51" s="470">
        <v>-1.5240000000000038</v>
      </c>
      <c r="AG51" s="149">
        <v>0.23639999999998773</v>
      </c>
      <c r="AH51" s="149">
        <v>1.8004799999999923</v>
      </c>
      <c r="AI51" s="149">
        <v>3.2602879999999965</v>
      </c>
      <c r="AJ51" s="149">
        <v>4.4646296000000003</v>
      </c>
      <c r="AK51" s="149">
        <v>5.4500000000000028</v>
      </c>
      <c r="AL51" s="149">
        <v>5.83</v>
      </c>
      <c r="AM51" s="149">
        <v>6.09</v>
      </c>
      <c r="AN51" s="149">
        <v>6.4180000000000001</v>
      </c>
      <c r="AO51" s="149">
        <v>8.2929999999999993</v>
      </c>
      <c r="AP51" s="149">
        <v>8.9179999999999993</v>
      </c>
      <c r="AQ51" s="485">
        <v>8.8999999999999844</v>
      </c>
      <c r="AR51" s="149">
        <v>9.3000000000000007</v>
      </c>
      <c r="AS51" s="149">
        <v>9.49</v>
      </c>
      <c r="AT51" s="149">
        <v>9.68</v>
      </c>
      <c r="AU51" s="149">
        <v>10.07</v>
      </c>
      <c r="AV51" s="149">
        <v>9.8699999999999992</v>
      </c>
      <c r="AW51" s="149">
        <v>10.28</v>
      </c>
      <c r="AX51" s="149">
        <v>10.52</v>
      </c>
      <c r="AY51" s="149">
        <v>10.94</v>
      </c>
      <c r="AZ51" s="149">
        <v>11.13</v>
      </c>
      <c r="BA51" s="149">
        <v>11.39</v>
      </c>
      <c r="BB51" s="149">
        <v>14.260999999999999</v>
      </c>
      <c r="BC51" s="149">
        <v>15.600799999999998</v>
      </c>
      <c r="BD51" s="149">
        <v>16.324999999999982</v>
      </c>
      <c r="BE51" s="149">
        <v>18.824999999999982</v>
      </c>
      <c r="BF51" s="149">
        <v>20.804999999999989</v>
      </c>
      <c r="BG51" s="149">
        <v>22.124999999999993</v>
      </c>
      <c r="BH51" s="149">
        <v>22.57</v>
      </c>
      <c r="BI51" s="149">
        <v>22.8</v>
      </c>
      <c r="BJ51" s="149">
        <v>23.32</v>
      </c>
      <c r="BK51" s="149">
        <v>23.929999999999993</v>
      </c>
      <c r="BL51" s="149">
        <v>24.549499999999991</v>
      </c>
      <c r="BM51" s="149">
        <v>25.788499999999985</v>
      </c>
      <c r="BN51" s="149">
        <v>29.625</v>
      </c>
      <c r="BO51" s="149">
        <v>30.63</v>
      </c>
      <c r="BP51" s="149">
        <v>31.662499999999994</v>
      </c>
      <c r="BQ51" s="149">
        <v>35.03</v>
      </c>
      <c r="BR51" s="149">
        <v>36.392899999999997</v>
      </c>
      <c r="BS51" s="149">
        <v>36.94</v>
      </c>
      <c r="BT51" s="149">
        <v>36.844999999999999</v>
      </c>
      <c r="BU51" s="149">
        <v>37.51</v>
      </c>
      <c r="BV51" s="149">
        <v>38.209999999999994</v>
      </c>
      <c r="BW51" s="149">
        <v>38.520000000000003</v>
      </c>
      <c r="BX51" s="149">
        <v>38.83</v>
      </c>
      <c r="BY51" s="149">
        <v>39.1</v>
      </c>
      <c r="BZ51" s="149">
        <v>39.65</v>
      </c>
      <c r="CA51" s="149">
        <v>40.989999999999995</v>
      </c>
      <c r="CB51" s="149">
        <v>41.93</v>
      </c>
      <c r="CC51" s="149">
        <v>41.53</v>
      </c>
      <c r="CD51" s="149">
        <v>41.339999999999996</v>
      </c>
      <c r="CE51" s="149">
        <v>41.84</v>
      </c>
      <c r="CF51" s="149">
        <v>42.3</v>
      </c>
      <c r="CG51" s="149">
        <v>42.05</v>
      </c>
      <c r="CH51" s="149">
        <v>42.68</v>
      </c>
      <c r="CI51" s="149">
        <v>46.697000000000003</v>
      </c>
      <c r="CJ51" s="149">
        <v>48.600439999999999</v>
      </c>
      <c r="CK51" s="149">
        <v>51.750131999999994</v>
      </c>
      <c r="CL51" s="149">
        <v>53.099999999999987</v>
      </c>
      <c r="CM51" s="538">
        <v>58.009999999999991</v>
      </c>
      <c r="CN51" s="538">
        <v>57.04399999999999</v>
      </c>
      <c r="CO51" s="538">
        <v>58.325000000000003</v>
      </c>
      <c r="CP51" s="538">
        <v>58.67</v>
      </c>
      <c r="CQ51" s="538">
        <v>59.49</v>
      </c>
      <c r="CR51" s="538">
        <v>60.32</v>
      </c>
      <c r="CS51" s="538">
        <v>61.044200000000004</v>
      </c>
      <c r="CT51" s="546">
        <v>61.619300000000003</v>
      </c>
      <c r="CU51" s="538">
        <v>61.31</v>
      </c>
      <c r="CV51" s="149">
        <v>61.757300000000001</v>
      </c>
      <c r="CW51" s="149">
        <v>62.37</v>
      </c>
      <c r="CX51" s="149">
        <v>62.74</v>
      </c>
      <c r="CY51" s="149">
        <v>63.0595</v>
      </c>
      <c r="CZ51" s="149">
        <v>74.131330000000005</v>
      </c>
      <c r="DA51" s="149">
        <v>78.085715500000006</v>
      </c>
      <c r="DB51" s="149">
        <v>79.789143100000004</v>
      </c>
      <c r="DC51" s="149">
        <v>81.175000000000011</v>
      </c>
      <c r="DD51" s="149">
        <v>82.17</v>
      </c>
      <c r="DE51" s="149">
        <v>82.545000000000002</v>
      </c>
      <c r="DF51" s="149">
        <v>82.92</v>
      </c>
      <c r="DG51" s="149">
        <v>83.83</v>
      </c>
      <c r="DH51" s="149">
        <v>84.405999999999992</v>
      </c>
      <c r="DI51" s="149">
        <v>85.039599999999993</v>
      </c>
      <c r="DJ51" s="149">
        <v>87.211839999999995</v>
      </c>
      <c r="DK51" s="149">
        <v>88.66</v>
      </c>
      <c r="DL51" s="149">
        <v>89.55</v>
      </c>
      <c r="DM51" s="149">
        <v>90</v>
      </c>
      <c r="DN51" s="149">
        <v>92.438399999999987</v>
      </c>
      <c r="DO51" s="149">
        <v>93.46</v>
      </c>
      <c r="DP51" s="149">
        <v>101.69000000000001</v>
      </c>
      <c r="DQ51" s="149">
        <v>103.72</v>
      </c>
      <c r="DR51" s="149">
        <v>105.28</v>
      </c>
      <c r="DS51" s="149">
        <v>106.3</v>
      </c>
      <c r="DT51" s="570">
        <v>106.4</v>
      </c>
      <c r="DU51" s="570">
        <v>106.52</v>
      </c>
      <c r="DV51" s="570">
        <v>108.13</v>
      </c>
      <c r="DW51" s="570">
        <v>108.77499999999999</v>
      </c>
      <c r="DX51" s="570">
        <v>109.86</v>
      </c>
      <c r="DY51" s="576">
        <v>110.74</v>
      </c>
      <c r="DZ51" s="570">
        <v>112.929</v>
      </c>
      <c r="EA51" s="570">
        <v>113.73495</v>
      </c>
      <c r="EB51" s="570">
        <v>114.72</v>
      </c>
      <c r="EC51" s="570">
        <v>115.52</v>
      </c>
      <c r="ED51" s="570">
        <v>116.44</v>
      </c>
      <c r="EE51" s="570">
        <v>117.6</v>
      </c>
      <c r="EF51" s="149">
        <v>117.60899999999999</v>
      </c>
      <c r="EG51" s="149">
        <v>115.11499999999999</v>
      </c>
      <c r="EH51" s="149">
        <v>115.92</v>
      </c>
      <c r="EI51" s="149">
        <v>116.43</v>
      </c>
      <c r="EJ51" s="149">
        <v>117.13</v>
      </c>
      <c r="EK51" s="588">
        <v>116.54</v>
      </c>
      <c r="EL51" s="149">
        <v>116.19</v>
      </c>
      <c r="EM51" s="149">
        <v>117</v>
      </c>
      <c r="EN51" s="149">
        <v>118.17</v>
      </c>
      <c r="EO51" s="149">
        <v>119</v>
      </c>
      <c r="EP51" s="594">
        <v>118.05</v>
      </c>
      <c r="EQ51" s="595">
        <v>117.34</v>
      </c>
      <c r="ER51" s="596">
        <v>117.81</v>
      </c>
      <c r="ES51" s="149">
        <v>118.2</v>
      </c>
      <c r="ET51" s="149">
        <v>117.37</v>
      </c>
      <c r="EU51" s="600">
        <v>117.84</v>
      </c>
      <c r="EV51" s="601">
        <v>117.13</v>
      </c>
      <c r="EW51" s="602">
        <v>118.07</v>
      </c>
      <c r="EX51" s="149">
        <v>117.21</v>
      </c>
      <c r="EY51" s="149">
        <v>116.39</v>
      </c>
      <c r="EZ51" s="149">
        <v>116.86</v>
      </c>
      <c r="FA51" s="149">
        <v>117.68</v>
      </c>
      <c r="FB51" s="282">
        <v>117.09</v>
      </c>
      <c r="FC51" s="283">
        <v>117.56</v>
      </c>
      <c r="FD51" s="149">
        <v>115.80499999999998</v>
      </c>
      <c r="FE51" s="286">
        <v>116.96</v>
      </c>
      <c r="FF51" s="617">
        <v>116.02</v>
      </c>
      <c r="FG51" s="288">
        <v>117.06</v>
      </c>
      <c r="FH51" s="619">
        <v>118</v>
      </c>
      <c r="FI51" s="290">
        <v>117.41</v>
      </c>
      <c r="FJ51" s="621">
        <v>117.82</v>
      </c>
      <c r="FK51" s="292"/>
      <c r="FL51" s="293"/>
      <c r="FM51" s="294"/>
      <c r="FN51" s="295"/>
      <c r="FO51" s="296"/>
      <c r="FP51" s="297"/>
      <c r="FQ51" s="298"/>
      <c r="FR51" s="299"/>
      <c r="FS51" s="300"/>
      <c r="FT51" s="301"/>
      <c r="FU51" s="302"/>
      <c r="FV51" s="305"/>
      <c r="FW51" s="305"/>
      <c r="FX51" s="306"/>
      <c r="FY51" s="307"/>
      <c r="FZ51" s="308"/>
      <c r="GA51" s="309"/>
      <c r="GB51" s="308"/>
      <c r="GC51" s="308"/>
      <c r="GD51" s="308"/>
      <c r="GE51" s="313"/>
      <c r="GF51" s="315"/>
      <c r="GG51" s="316"/>
      <c r="GH51" s="317"/>
      <c r="GI51" s="318"/>
      <c r="GJ51" s="308"/>
      <c r="GK51" s="308"/>
      <c r="GL51" s="308"/>
      <c r="GM51" s="323"/>
      <c r="GN51" s="325"/>
      <c r="GO51" s="327"/>
      <c r="GP51" s="329"/>
      <c r="GQ51" s="331"/>
      <c r="GR51" s="331"/>
      <c r="GS51" s="331"/>
      <c r="GT51" s="331"/>
      <c r="GU51" s="331"/>
      <c r="GV51" s="331"/>
      <c r="GW51" s="343"/>
      <c r="GX51" s="346"/>
      <c r="GY51" s="346"/>
      <c r="GZ51" s="346"/>
      <c r="HA51" s="349"/>
      <c r="HB51" s="346"/>
      <c r="HC51" s="346"/>
      <c r="HD51" s="346"/>
      <c r="HE51" s="346"/>
      <c r="HF51" s="346"/>
      <c r="HG51" s="355"/>
      <c r="HH51" s="359"/>
      <c r="HI51" s="361"/>
      <c r="HJ51" s="363"/>
      <c r="HK51" s="366"/>
      <c r="HL51" s="367"/>
      <c r="HM51" s="370"/>
      <c r="HN51" s="372"/>
      <c r="HO51" s="377"/>
      <c r="HP51" s="380"/>
      <c r="HQ51" s="382"/>
      <c r="HR51" s="384"/>
      <c r="HS51" s="386"/>
      <c r="HT51" s="389"/>
      <c r="HU51" s="392"/>
      <c r="HV51" s="394"/>
      <c r="HW51" s="396"/>
      <c r="HX51" s="400"/>
      <c r="HY51" s="400"/>
      <c r="HZ51" s="401"/>
      <c r="IA51" s="402"/>
      <c r="IB51" s="404"/>
      <c r="IC51" s="406"/>
      <c r="ID51" s="400"/>
      <c r="IE51" s="400"/>
      <c r="IF51" s="400"/>
      <c r="IG51" s="409"/>
      <c r="IH51" s="413"/>
      <c r="II51" s="415"/>
      <c r="IJ51" s="418"/>
      <c r="IK51" s="420"/>
      <c r="IL51" s="422"/>
      <c r="IM51" s="425"/>
      <c r="IN51" s="427"/>
      <c r="IO51" s="428"/>
      <c r="IP51" s="429"/>
      <c r="IQ51" s="431"/>
      <c r="IR51" s="433"/>
      <c r="IS51" s="434"/>
      <c r="IT51" s="435"/>
      <c r="IU51" s="436"/>
      <c r="IV51" s="437"/>
      <c r="IW51" s="438"/>
      <c r="IX51" s="439"/>
      <c r="IY51" s="441"/>
      <c r="IZ51" s="443"/>
      <c r="JA51" s="443"/>
      <c r="JB51" s="443"/>
      <c r="JC51" s="443"/>
      <c r="JD51" s="443"/>
      <c r="JE51" s="443"/>
      <c r="JF51" s="443"/>
      <c r="JG51" s="443"/>
      <c r="JH51" s="443"/>
      <c r="JI51" s="443"/>
      <c r="JJ51" s="443"/>
    </row>
    <row r="52" spans="1:270" s="92" customFormat="1" ht="14.1" customHeight="1">
      <c r="A52" s="111">
        <v>-20.5</v>
      </c>
      <c r="B52" s="110">
        <v>122.63</v>
      </c>
      <c r="C52" s="110">
        <f t="shared" si="8"/>
        <v>0.43000000000000682</v>
      </c>
      <c r="D52" s="110">
        <v>123.06</v>
      </c>
      <c r="E52" s="110">
        <f t="shared" si="9"/>
        <v>0.10750000000000171</v>
      </c>
      <c r="F52" s="140"/>
      <c r="G52" s="141"/>
      <c r="H52" s="141"/>
      <c r="I52" s="142"/>
      <c r="N52" s="590">
        <f t="shared" si="10"/>
        <v>122.63</v>
      </c>
      <c r="O52" s="100">
        <v>24.5</v>
      </c>
      <c r="P52" s="103">
        <v>1.17</v>
      </c>
      <c r="Q52" s="103">
        <v>0.28999999999999998</v>
      </c>
      <c r="R52" s="103">
        <f t="shared" si="0"/>
        <v>1.46</v>
      </c>
      <c r="S52" s="104">
        <v>-1.06</v>
      </c>
      <c r="T52" s="104">
        <v>2.33</v>
      </c>
      <c r="U52" s="105">
        <f t="shared" si="1"/>
        <v>1.27</v>
      </c>
      <c r="V52" s="103">
        <f t="shared" si="6"/>
        <v>0.43999999999999995</v>
      </c>
      <c r="W52" s="103">
        <f t="shared" si="7"/>
        <v>-1.6950000000000001</v>
      </c>
      <c r="X52" s="103">
        <f t="shared" ref="X52:Y67" si="13">V52+X51</f>
        <v>-74.52</v>
      </c>
      <c r="Y52" s="103">
        <f t="shared" si="13"/>
        <v>37.349999999999987</v>
      </c>
      <c r="Z52" s="103">
        <f t="shared" si="3"/>
        <v>111.86999999999998</v>
      </c>
      <c r="AA52" s="103">
        <f t="shared" si="4"/>
        <v>111.86999999999998</v>
      </c>
      <c r="AB52" s="591">
        <v>113.83</v>
      </c>
      <c r="AC52" s="92">
        <f t="shared" si="5"/>
        <v>1.9600000000000222</v>
      </c>
      <c r="AF52" s="470">
        <v>-1.656000000000003</v>
      </c>
      <c r="AG52" s="149">
        <v>-0.1284000000000094</v>
      </c>
      <c r="AH52" s="149">
        <v>1.4311199999999957</v>
      </c>
      <c r="AI52" s="149">
        <v>2.8866720000000008</v>
      </c>
      <c r="AJ52" s="149">
        <v>4.0875024000000044</v>
      </c>
      <c r="AK52" s="149">
        <v>5.0700000000000074</v>
      </c>
      <c r="AL52" s="149">
        <v>5.42</v>
      </c>
      <c r="AM52" s="149">
        <v>5.66</v>
      </c>
      <c r="AN52" s="149">
        <v>5.9359999999999964</v>
      </c>
      <c r="AO52" s="149">
        <v>7.7659999999999965</v>
      </c>
      <c r="AP52" s="149">
        <v>8.3759999999999959</v>
      </c>
      <c r="AQ52" s="485">
        <v>8.3499999999999801</v>
      </c>
      <c r="AR52" s="149">
        <v>8.73</v>
      </c>
      <c r="AS52" s="149">
        <v>8.9</v>
      </c>
      <c r="AT52" s="149">
        <v>9.08</v>
      </c>
      <c r="AU52" s="149">
        <v>9.44</v>
      </c>
      <c r="AV52" s="149">
        <v>9.25</v>
      </c>
      <c r="AW52" s="149">
        <v>9.64</v>
      </c>
      <c r="AX52" s="149">
        <v>9.86</v>
      </c>
      <c r="AY52" s="149">
        <v>10.25</v>
      </c>
      <c r="AZ52" s="149">
        <v>10.42</v>
      </c>
      <c r="BA52" s="149">
        <v>10.66</v>
      </c>
      <c r="BB52" s="149">
        <v>13.440999999999997</v>
      </c>
      <c r="BC52" s="149">
        <v>14.738799999999996</v>
      </c>
      <c r="BD52" s="149">
        <v>15.369999999999983</v>
      </c>
      <c r="BE52" s="149">
        <v>17.849999999999984</v>
      </c>
      <c r="BF52" s="149">
        <v>19.835999999999988</v>
      </c>
      <c r="BG52" s="149">
        <v>21.159999999999989</v>
      </c>
      <c r="BH52" s="149">
        <v>21.58</v>
      </c>
      <c r="BI52" s="149">
        <v>21.8</v>
      </c>
      <c r="BJ52" s="149">
        <v>22.3</v>
      </c>
      <c r="BK52" s="149">
        <v>22.779999999999987</v>
      </c>
      <c r="BL52" s="149">
        <v>23.387499999999985</v>
      </c>
      <c r="BM52" s="149">
        <v>24.602499999999978</v>
      </c>
      <c r="BN52" s="149">
        <v>28.234999999999999</v>
      </c>
      <c r="BO52" s="149">
        <v>29.19</v>
      </c>
      <c r="BP52" s="149">
        <v>30.202499999999997</v>
      </c>
      <c r="BQ52" s="149">
        <v>33.515000000000001</v>
      </c>
      <c r="BR52" s="149">
        <v>34.851499999999994</v>
      </c>
      <c r="BS52" s="149">
        <v>35.369999999999997</v>
      </c>
      <c r="BT52" s="149">
        <v>35.209999999999994</v>
      </c>
      <c r="BU52" s="149">
        <v>35.840000000000003</v>
      </c>
      <c r="BV52" s="149">
        <v>36.534999999999989</v>
      </c>
      <c r="BW52" s="149">
        <v>36.83</v>
      </c>
      <c r="BX52" s="149">
        <v>37.119999999999997</v>
      </c>
      <c r="BY52" s="149">
        <v>37.380000000000003</v>
      </c>
      <c r="BZ52" s="149">
        <v>37.9</v>
      </c>
      <c r="CA52" s="149">
        <v>39.209999999999994</v>
      </c>
      <c r="CB52" s="149">
        <v>40.11</v>
      </c>
      <c r="CC52" s="149">
        <v>39.72</v>
      </c>
      <c r="CD52" s="149">
        <v>39.589999999999996</v>
      </c>
      <c r="CE52" s="149">
        <v>40.07</v>
      </c>
      <c r="CF52" s="149">
        <v>40.51</v>
      </c>
      <c r="CG52" s="149">
        <v>40.270000000000003</v>
      </c>
      <c r="CH52" s="149">
        <v>40.869999999999997</v>
      </c>
      <c r="CI52" s="149">
        <v>44.899999999999991</v>
      </c>
      <c r="CJ52" s="149">
        <v>46.809599999999996</v>
      </c>
      <c r="CK52" s="149">
        <v>49.921379999999985</v>
      </c>
      <c r="CL52" s="149">
        <v>51.254999999999981</v>
      </c>
      <c r="CM52" s="538">
        <v>56.134999999999984</v>
      </c>
      <c r="CN52" s="538">
        <v>55.080499999999986</v>
      </c>
      <c r="CO52" s="538">
        <v>56.114999999999995</v>
      </c>
      <c r="CP52" s="538">
        <v>56.45</v>
      </c>
      <c r="CQ52" s="538">
        <v>57.24</v>
      </c>
      <c r="CR52" s="538">
        <v>58.04</v>
      </c>
      <c r="CS52" s="538">
        <v>58.805</v>
      </c>
      <c r="CT52" s="546">
        <v>59.412500000000001</v>
      </c>
      <c r="CU52" s="538">
        <v>59.12</v>
      </c>
      <c r="CV52" s="149">
        <v>59.592499999999994</v>
      </c>
      <c r="CW52" s="149">
        <v>60.19</v>
      </c>
      <c r="CX52" s="149">
        <v>60.55</v>
      </c>
      <c r="CY52" s="149">
        <v>60.887499999999996</v>
      </c>
      <c r="CZ52" s="149">
        <v>71.878150000000005</v>
      </c>
      <c r="DA52" s="149">
        <v>75.79885250000001</v>
      </c>
      <c r="DB52" s="149">
        <v>77.487770500000011</v>
      </c>
      <c r="DC52" s="149">
        <v>78.890000000000015</v>
      </c>
      <c r="DD52" s="149">
        <v>79.86</v>
      </c>
      <c r="DE52" s="149">
        <v>80.245000000000005</v>
      </c>
      <c r="DF52" s="149">
        <v>80.61</v>
      </c>
      <c r="DG52" s="149">
        <v>81.5</v>
      </c>
      <c r="DH52" s="149">
        <v>82.114999999999995</v>
      </c>
      <c r="DI52" s="149">
        <v>82.791499999999999</v>
      </c>
      <c r="DJ52" s="149">
        <v>84.998599999999996</v>
      </c>
      <c r="DK52" s="149">
        <v>86.47</v>
      </c>
      <c r="DL52" s="149">
        <v>87.33</v>
      </c>
      <c r="DM52" s="149">
        <v>87.77</v>
      </c>
      <c r="DN52" s="149">
        <v>90.373499999999993</v>
      </c>
      <c r="DO52" s="149">
        <v>91.37</v>
      </c>
      <c r="DP52" s="149">
        <v>99.735000000000014</v>
      </c>
      <c r="DQ52" s="149">
        <v>101.73</v>
      </c>
      <c r="DR52" s="149">
        <v>103.26</v>
      </c>
      <c r="DS52" s="149">
        <v>104.39</v>
      </c>
      <c r="DT52" s="570">
        <v>104.41</v>
      </c>
      <c r="DU52" s="570">
        <v>104.43</v>
      </c>
      <c r="DV52" s="570">
        <v>106.24</v>
      </c>
      <c r="DW52" s="570">
        <v>107.21499999999999</v>
      </c>
      <c r="DX52" s="570">
        <v>108.29</v>
      </c>
      <c r="DY52" s="576">
        <v>109.16</v>
      </c>
      <c r="DZ52" s="570">
        <v>111.37649999999999</v>
      </c>
      <c r="EA52" s="570">
        <v>112.19257499999999</v>
      </c>
      <c r="EB52" s="570">
        <v>113.19</v>
      </c>
      <c r="EC52" s="570">
        <v>113.98</v>
      </c>
      <c r="ED52" s="570">
        <v>114.89</v>
      </c>
      <c r="EE52" s="570">
        <v>116.04</v>
      </c>
      <c r="EF52" s="149">
        <v>116.08800000000001</v>
      </c>
      <c r="EG52" s="149">
        <v>113.6</v>
      </c>
      <c r="EH52" s="149">
        <v>114.4</v>
      </c>
      <c r="EI52" s="149">
        <v>114.9</v>
      </c>
      <c r="EJ52" s="149">
        <v>115.59</v>
      </c>
      <c r="EK52" s="588">
        <v>115.01</v>
      </c>
      <c r="EL52" s="149">
        <v>114.66</v>
      </c>
      <c r="EM52" s="149">
        <v>115.46</v>
      </c>
      <c r="EN52" s="149">
        <v>116.61</v>
      </c>
      <c r="EO52" s="149">
        <v>117.43</v>
      </c>
      <c r="EP52" s="594">
        <v>116.49</v>
      </c>
      <c r="EQ52" s="595">
        <v>115.79</v>
      </c>
      <c r="ER52" s="596">
        <v>116.25</v>
      </c>
      <c r="ES52" s="149">
        <v>116.62</v>
      </c>
      <c r="ET52" s="149">
        <v>115.8</v>
      </c>
      <c r="EU52" s="600">
        <v>116.26</v>
      </c>
      <c r="EV52" s="601">
        <v>115.56</v>
      </c>
      <c r="EW52" s="602">
        <v>116.48</v>
      </c>
      <c r="EX52" s="149">
        <v>115.64</v>
      </c>
      <c r="EY52" s="149">
        <v>114.83</v>
      </c>
      <c r="EZ52" s="149">
        <v>115.29</v>
      </c>
      <c r="FA52" s="149">
        <v>116.1</v>
      </c>
      <c r="FB52" s="282">
        <v>115.52</v>
      </c>
      <c r="FC52" s="283">
        <v>115.98</v>
      </c>
      <c r="FD52" s="149">
        <v>114.00499999999998</v>
      </c>
      <c r="FE52" s="286">
        <v>115.15</v>
      </c>
      <c r="FF52" s="617">
        <v>114.23</v>
      </c>
      <c r="FG52" s="288">
        <v>115.26</v>
      </c>
      <c r="FH52" s="619">
        <v>116.18</v>
      </c>
      <c r="FI52" s="290">
        <v>115.6</v>
      </c>
      <c r="FJ52" s="621">
        <v>116</v>
      </c>
      <c r="FK52" s="292"/>
      <c r="FL52" s="293"/>
      <c r="FM52" s="294"/>
      <c r="FN52" s="295"/>
      <c r="FO52" s="296"/>
      <c r="FP52" s="297"/>
      <c r="FQ52" s="298"/>
      <c r="FR52" s="299"/>
      <c r="FS52" s="300"/>
      <c r="FT52" s="301"/>
      <c r="FU52" s="302"/>
      <c r="FV52" s="305"/>
      <c r="FW52" s="305"/>
      <c r="FX52" s="306"/>
      <c r="FY52" s="307"/>
      <c r="FZ52" s="308"/>
      <c r="GA52" s="309"/>
      <c r="GB52" s="308"/>
      <c r="GC52" s="308"/>
      <c r="GD52" s="308"/>
      <c r="GE52" s="313"/>
      <c r="GF52" s="315"/>
      <c r="GG52" s="316"/>
      <c r="GH52" s="317"/>
      <c r="GI52" s="318"/>
      <c r="GJ52" s="308"/>
      <c r="GK52" s="308"/>
      <c r="GL52" s="308"/>
      <c r="GM52" s="323"/>
      <c r="GN52" s="325"/>
      <c r="GO52" s="327"/>
      <c r="GP52" s="329"/>
      <c r="GQ52" s="331"/>
      <c r="GR52" s="331"/>
      <c r="GS52" s="331"/>
      <c r="GT52" s="331"/>
      <c r="GU52" s="331"/>
      <c r="GV52" s="331"/>
      <c r="GW52" s="343"/>
      <c r="GX52" s="346"/>
      <c r="GY52" s="346"/>
      <c r="GZ52" s="346"/>
      <c r="HA52" s="349"/>
      <c r="HB52" s="346"/>
      <c r="HC52" s="346"/>
      <c r="HD52" s="346"/>
      <c r="HE52" s="346"/>
      <c r="HF52" s="346"/>
      <c r="HG52" s="355"/>
      <c r="HH52" s="359"/>
      <c r="HI52" s="361"/>
      <c r="HJ52" s="363"/>
      <c r="HK52" s="366"/>
      <c r="HL52" s="367"/>
      <c r="HM52" s="370"/>
      <c r="HN52" s="372"/>
      <c r="HO52" s="377"/>
      <c r="HP52" s="380"/>
      <c r="HQ52" s="382"/>
      <c r="HR52" s="384"/>
      <c r="HS52" s="386"/>
      <c r="HT52" s="389"/>
      <c r="HU52" s="392"/>
      <c r="HV52" s="394"/>
      <c r="HW52" s="396"/>
      <c r="HX52" s="400"/>
      <c r="HY52" s="400"/>
      <c r="HZ52" s="401"/>
      <c r="IA52" s="402"/>
      <c r="IB52" s="404"/>
      <c r="IC52" s="406"/>
      <c r="ID52" s="400"/>
      <c r="IE52" s="400"/>
      <c r="IF52" s="400"/>
      <c r="IG52" s="409"/>
      <c r="IH52" s="413"/>
      <c r="II52" s="415"/>
      <c r="IJ52" s="418"/>
      <c r="IK52" s="420"/>
      <c r="IL52" s="422"/>
      <c r="IM52" s="425"/>
      <c r="IN52" s="427"/>
      <c r="IO52" s="428"/>
      <c r="IP52" s="429"/>
      <c r="IQ52" s="431"/>
      <c r="IR52" s="433"/>
      <c r="IS52" s="434"/>
      <c r="IT52" s="435"/>
      <c r="IU52" s="436"/>
      <c r="IV52" s="437"/>
      <c r="IW52" s="438"/>
      <c r="IX52" s="439"/>
      <c r="IY52" s="441"/>
      <c r="IZ52" s="443"/>
      <c r="JA52" s="443"/>
      <c r="JB52" s="443"/>
      <c r="JC52" s="443"/>
      <c r="JD52" s="443"/>
      <c r="JE52" s="443"/>
      <c r="JF52" s="443"/>
      <c r="JG52" s="443"/>
      <c r="JH52" s="443"/>
      <c r="JI52" s="443"/>
      <c r="JJ52" s="443"/>
    </row>
    <row r="53" spans="1:270" s="92" customFormat="1" ht="14.1" customHeight="1">
      <c r="A53" s="111">
        <v>-21</v>
      </c>
      <c r="B53" s="110">
        <v>122.64</v>
      </c>
      <c r="C53" s="110">
        <f t="shared" si="8"/>
        <v>0.42999999999999261</v>
      </c>
      <c r="D53" s="110">
        <v>123.07</v>
      </c>
      <c r="E53" s="110">
        <f t="shared" si="9"/>
        <v>0.10749999999999815</v>
      </c>
      <c r="F53" s="140"/>
      <c r="G53" s="141"/>
      <c r="H53" s="141"/>
      <c r="I53" s="142"/>
      <c r="N53" s="590">
        <f t="shared" si="10"/>
        <v>122.64</v>
      </c>
      <c r="O53" s="100">
        <v>25</v>
      </c>
      <c r="P53" s="103">
        <v>-0.11</v>
      </c>
      <c r="Q53" s="103">
        <v>1.5</v>
      </c>
      <c r="R53" s="103">
        <f t="shared" si="0"/>
        <v>1.39</v>
      </c>
      <c r="S53" s="104">
        <v>-2.76</v>
      </c>
      <c r="T53" s="104">
        <v>4.01</v>
      </c>
      <c r="U53" s="105">
        <f t="shared" si="1"/>
        <v>1.25</v>
      </c>
      <c r="V53" s="103">
        <f t="shared" si="6"/>
        <v>-0.80500000000000005</v>
      </c>
      <c r="W53" s="103">
        <f t="shared" si="7"/>
        <v>-3.3849999999999998</v>
      </c>
      <c r="X53" s="103">
        <f t="shared" si="13"/>
        <v>-75.325000000000003</v>
      </c>
      <c r="Y53" s="103">
        <f t="shared" si="13"/>
        <v>33.964999999999989</v>
      </c>
      <c r="Z53" s="103">
        <f t="shared" si="3"/>
        <v>109.28999999999999</v>
      </c>
      <c r="AA53" s="103">
        <f t="shared" si="4"/>
        <v>109.28999999999999</v>
      </c>
      <c r="AB53" s="591">
        <v>111.2</v>
      </c>
      <c r="AC53" s="92">
        <f t="shared" si="5"/>
        <v>1.9100000000000108</v>
      </c>
      <c r="AF53" s="470">
        <v>-1.7999999999999998</v>
      </c>
      <c r="AG53" s="149">
        <v>-0.37500000000000688</v>
      </c>
      <c r="AH53" s="149">
        <v>1.1084999999999974</v>
      </c>
      <c r="AI53" s="149">
        <v>2.4931000000000014</v>
      </c>
      <c r="AJ53" s="149">
        <v>3.6353950000000048</v>
      </c>
      <c r="AK53" s="149">
        <v>4.5700000000000074</v>
      </c>
      <c r="AL53" s="149">
        <v>4.8899999999999997</v>
      </c>
      <c r="AM53" s="149">
        <v>5.1100000000000003</v>
      </c>
      <c r="AN53" s="149">
        <v>5.4019999999999957</v>
      </c>
      <c r="AO53" s="149">
        <v>7.1869999999999958</v>
      </c>
      <c r="AP53" s="149">
        <v>7.7819999999999956</v>
      </c>
      <c r="AQ53" s="485">
        <v>7.8099999999999881</v>
      </c>
      <c r="AR53" s="149">
        <v>8.16</v>
      </c>
      <c r="AS53" s="149">
        <v>8.32</v>
      </c>
      <c r="AT53" s="149">
        <v>8.49</v>
      </c>
      <c r="AU53" s="149">
        <v>8.83</v>
      </c>
      <c r="AV53" s="149">
        <v>8.65</v>
      </c>
      <c r="AW53" s="149">
        <v>9.01</v>
      </c>
      <c r="AX53" s="149">
        <v>9.2200000000000006</v>
      </c>
      <c r="AY53" s="149">
        <v>9.59</v>
      </c>
      <c r="AZ53" s="149">
        <v>9.75</v>
      </c>
      <c r="BA53" s="149">
        <v>9.9700000000000006</v>
      </c>
      <c r="BB53" s="149">
        <v>12.642999999999999</v>
      </c>
      <c r="BC53" s="149">
        <v>13.890399999999998</v>
      </c>
      <c r="BD53" s="149">
        <v>14.429999999999986</v>
      </c>
      <c r="BE53" s="149">
        <v>16.889999999999986</v>
      </c>
      <c r="BF53" s="149">
        <v>18.86399999999999</v>
      </c>
      <c r="BG53" s="149">
        <v>20.179999999999993</v>
      </c>
      <c r="BH53" s="149">
        <v>20.58</v>
      </c>
      <c r="BI53" s="149">
        <v>20.79</v>
      </c>
      <c r="BJ53" s="149">
        <v>21.27</v>
      </c>
      <c r="BK53" s="149">
        <v>21.654999999999987</v>
      </c>
      <c r="BL53" s="149">
        <v>22.250499999999985</v>
      </c>
      <c r="BM53" s="149">
        <v>23.44149999999998</v>
      </c>
      <c r="BN53" s="149">
        <v>26.880000000000003</v>
      </c>
      <c r="BO53" s="149">
        <v>27.79</v>
      </c>
      <c r="BP53" s="149">
        <v>28.782499999999995</v>
      </c>
      <c r="BQ53" s="149">
        <v>32.005000000000003</v>
      </c>
      <c r="BR53" s="149">
        <v>33.315099999999994</v>
      </c>
      <c r="BS53" s="149">
        <v>33.81</v>
      </c>
      <c r="BT53" s="149">
        <v>33.58</v>
      </c>
      <c r="BU53" s="149">
        <v>34.18</v>
      </c>
      <c r="BV53" s="149">
        <v>34.864999999999995</v>
      </c>
      <c r="BW53" s="149">
        <v>35.14</v>
      </c>
      <c r="BX53" s="149">
        <v>35.42</v>
      </c>
      <c r="BY53" s="149">
        <v>35.67</v>
      </c>
      <c r="BZ53" s="149">
        <v>36.17</v>
      </c>
      <c r="CA53" s="149">
        <v>37.444999999999993</v>
      </c>
      <c r="CB53" s="149">
        <v>38.31</v>
      </c>
      <c r="CC53" s="149">
        <v>37.94</v>
      </c>
      <c r="CD53" s="149">
        <v>37.795000000000002</v>
      </c>
      <c r="CE53" s="149">
        <v>38.25</v>
      </c>
      <c r="CF53" s="149">
        <v>38.67</v>
      </c>
      <c r="CG53" s="149">
        <v>38.44</v>
      </c>
      <c r="CH53" s="149">
        <v>39.020000000000003</v>
      </c>
      <c r="CI53" s="149">
        <v>43.069500000000005</v>
      </c>
      <c r="CJ53" s="149">
        <v>44.988340000000001</v>
      </c>
      <c r="CK53" s="149">
        <v>48.034501999999989</v>
      </c>
      <c r="CL53" s="149">
        <v>49.339999999999989</v>
      </c>
      <c r="CM53" s="538">
        <v>54.149999999999991</v>
      </c>
      <c r="CN53" s="538">
        <v>53.032499999999992</v>
      </c>
      <c r="CO53" s="538">
        <v>53.83</v>
      </c>
      <c r="CP53" s="538">
        <v>54.15</v>
      </c>
      <c r="CQ53" s="538">
        <v>54.91</v>
      </c>
      <c r="CR53" s="538">
        <v>55.68</v>
      </c>
      <c r="CS53" s="538">
        <v>56.489199999999997</v>
      </c>
      <c r="CT53" s="546">
        <v>57.131799999999998</v>
      </c>
      <c r="CU53" s="538">
        <v>56.85</v>
      </c>
      <c r="CV53" s="149">
        <v>57.349800000000002</v>
      </c>
      <c r="CW53" s="149">
        <v>57.92</v>
      </c>
      <c r="CX53" s="149">
        <v>58.27</v>
      </c>
      <c r="CY53" s="149">
        <v>58.627000000000002</v>
      </c>
      <c r="CZ53" s="149">
        <v>69.466180000000008</v>
      </c>
      <c r="DA53" s="149">
        <v>73.332913000000005</v>
      </c>
      <c r="DB53" s="149">
        <v>74.998582600000006</v>
      </c>
      <c r="DC53" s="149">
        <v>76.340000000000018</v>
      </c>
      <c r="DD53" s="149">
        <v>77.28</v>
      </c>
      <c r="DE53" s="149">
        <v>77.67</v>
      </c>
      <c r="DF53" s="149">
        <v>78.02</v>
      </c>
      <c r="DG53" s="149">
        <v>78.88</v>
      </c>
      <c r="DH53" s="149">
        <v>79.512999999999991</v>
      </c>
      <c r="DI53" s="149">
        <v>80.209299999999985</v>
      </c>
      <c r="DJ53" s="149">
        <v>82.45971999999999</v>
      </c>
      <c r="DK53" s="149">
        <v>83.96</v>
      </c>
      <c r="DL53" s="149">
        <v>84.8</v>
      </c>
      <c r="DM53" s="149">
        <v>85.22</v>
      </c>
      <c r="DN53" s="149">
        <v>87.899699999999996</v>
      </c>
      <c r="DO53" s="149">
        <v>88.87</v>
      </c>
      <c r="DP53" s="149">
        <v>97.410000000000011</v>
      </c>
      <c r="DQ53" s="149">
        <v>99.36</v>
      </c>
      <c r="DR53" s="149">
        <v>100.85</v>
      </c>
      <c r="DS53" s="149">
        <v>102.06</v>
      </c>
      <c r="DT53" s="570">
        <v>102</v>
      </c>
      <c r="DU53" s="570">
        <v>101.93</v>
      </c>
      <c r="DV53" s="570">
        <v>103.94</v>
      </c>
      <c r="DW53" s="570">
        <v>105.16999999999999</v>
      </c>
      <c r="DX53" s="570">
        <v>106.22</v>
      </c>
      <c r="DY53" s="576">
        <v>107.07</v>
      </c>
      <c r="DZ53" s="570">
        <v>109.34700000000001</v>
      </c>
      <c r="EA53" s="570">
        <v>110.18535000000001</v>
      </c>
      <c r="EB53" s="570">
        <v>111.21000000000001</v>
      </c>
      <c r="EC53" s="570">
        <v>111.99</v>
      </c>
      <c r="ED53" s="570">
        <v>112.89</v>
      </c>
      <c r="EE53" s="570">
        <v>114.02</v>
      </c>
      <c r="EF53" s="149">
        <v>114.116</v>
      </c>
      <c r="EG53" s="149">
        <v>111.69999999999999</v>
      </c>
      <c r="EH53" s="149">
        <v>112.48</v>
      </c>
      <c r="EI53" s="149">
        <v>112.97</v>
      </c>
      <c r="EJ53" s="149">
        <v>113.65</v>
      </c>
      <c r="EK53" s="588">
        <v>113.08</v>
      </c>
      <c r="EL53" s="149">
        <v>112.74</v>
      </c>
      <c r="EM53" s="149">
        <v>113.53</v>
      </c>
      <c r="EN53" s="149">
        <v>114.67</v>
      </c>
      <c r="EO53" s="149">
        <v>115.47</v>
      </c>
      <c r="EP53" s="594">
        <v>114.55</v>
      </c>
      <c r="EQ53" s="595">
        <v>113.86</v>
      </c>
      <c r="ER53" s="596">
        <v>114.32</v>
      </c>
      <c r="ES53" s="149">
        <v>114.66999999999999</v>
      </c>
      <c r="ET53" s="149">
        <v>113.87</v>
      </c>
      <c r="EU53" s="600">
        <v>114.33</v>
      </c>
      <c r="EV53" s="601">
        <v>113.64</v>
      </c>
      <c r="EW53" s="602">
        <v>114.55</v>
      </c>
      <c r="EX53" s="149">
        <v>113.72</v>
      </c>
      <c r="EY53" s="149">
        <v>112.92</v>
      </c>
      <c r="EZ53" s="149">
        <v>113.37</v>
      </c>
      <c r="FA53" s="149">
        <v>114.16</v>
      </c>
      <c r="FB53" s="282">
        <v>113.59</v>
      </c>
      <c r="FC53" s="283">
        <v>114.04</v>
      </c>
      <c r="FD53" s="149">
        <v>111.86999999999998</v>
      </c>
      <c r="FE53" s="286">
        <v>112.99</v>
      </c>
      <c r="FF53" s="617">
        <v>112.09</v>
      </c>
      <c r="FG53" s="288">
        <v>113.1</v>
      </c>
      <c r="FH53" s="619">
        <v>114</v>
      </c>
      <c r="FI53" s="290">
        <v>113.43</v>
      </c>
      <c r="FJ53" s="621">
        <v>113.83</v>
      </c>
      <c r="FK53" s="292"/>
      <c r="FL53" s="293"/>
      <c r="FM53" s="294"/>
      <c r="FN53" s="295"/>
      <c r="FO53" s="296"/>
      <c r="FP53" s="297"/>
      <c r="FQ53" s="298"/>
      <c r="FR53" s="299"/>
      <c r="FS53" s="300"/>
      <c r="FT53" s="301"/>
      <c r="FU53" s="302"/>
      <c r="FV53" s="305"/>
      <c r="FW53" s="305"/>
      <c r="FX53" s="306"/>
      <c r="FY53" s="307"/>
      <c r="FZ53" s="308"/>
      <c r="GA53" s="309"/>
      <c r="GB53" s="308"/>
      <c r="GC53" s="308"/>
      <c r="GD53" s="308"/>
      <c r="GE53" s="313"/>
      <c r="GF53" s="315"/>
      <c r="GG53" s="316"/>
      <c r="GH53" s="317"/>
      <c r="GI53" s="318"/>
      <c r="GJ53" s="308"/>
      <c r="GK53" s="308"/>
      <c r="GL53" s="308"/>
      <c r="GM53" s="323"/>
      <c r="GN53" s="325"/>
      <c r="GO53" s="327"/>
      <c r="GP53" s="329"/>
      <c r="GQ53" s="331"/>
      <c r="GR53" s="331"/>
      <c r="GS53" s="331"/>
      <c r="GT53" s="331"/>
      <c r="GU53" s="331"/>
      <c r="GV53" s="331"/>
      <c r="GW53" s="343"/>
      <c r="GX53" s="346"/>
      <c r="GY53" s="346"/>
      <c r="GZ53" s="346"/>
      <c r="HA53" s="349"/>
      <c r="HB53" s="346"/>
      <c r="HC53" s="346"/>
      <c r="HD53" s="346"/>
      <c r="HE53" s="346"/>
      <c r="HF53" s="346"/>
      <c r="HG53" s="355"/>
      <c r="HH53" s="359"/>
      <c r="HI53" s="361"/>
      <c r="HJ53" s="363"/>
      <c r="HK53" s="366"/>
      <c r="HL53" s="367"/>
      <c r="HM53" s="370"/>
      <c r="HN53" s="372"/>
      <c r="HO53" s="377"/>
      <c r="HP53" s="380"/>
      <c r="HQ53" s="382"/>
      <c r="HR53" s="384"/>
      <c r="HS53" s="386"/>
      <c r="HT53" s="389"/>
      <c r="HU53" s="392"/>
      <c r="HV53" s="394"/>
      <c r="HW53" s="396"/>
      <c r="HX53" s="400"/>
      <c r="HY53" s="400"/>
      <c r="HZ53" s="401"/>
      <c r="IA53" s="402"/>
      <c r="IB53" s="404"/>
      <c r="IC53" s="406"/>
      <c r="ID53" s="400"/>
      <c r="IE53" s="400"/>
      <c r="IF53" s="400"/>
      <c r="IG53" s="409"/>
      <c r="IH53" s="413"/>
      <c r="II53" s="415"/>
      <c r="IJ53" s="418"/>
      <c r="IK53" s="420"/>
      <c r="IL53" s="422"/>
      <c r="IM53" s="425"/>
      <c r="IN53" s="427"/>
      <c r="IO53" s="428"/>
      <c r="IP53" s="429"/>
      <c r="IQ53" s="431"/>
      <c r="IR53" s="433"/>
      <c r="IS53" s="434"/>
      <c r="IT53" s="435"/>
      <c r="IU53" s="436"/>
      <c r="IV53" s="437"/>
      <c r="IW53" s="438"/>
      <c r="IX53" s="439"/>
      <c r="IY53" s="441"/>
      <c r="IZ53" s="443"/>
      <c r="JA53" s="443"/>
      <c r="JB53" s="443"/>
      <c r="JC53" s="443"/>
      <c r="JD53" s="443"/>
      <c r="JE53" s="443"/>
      <c r="JF53" s="443"/>
      <c r="JG53" s="443"/>
      <c r="JH53" s="443"/>
      <c r="JI53" s="443"/>
      <c r="JJ53" s="443"/>
    </row>
    <row r="54" spans="1:270" s="92" customFormat="1" ht="14.1" customHeight="1">
      <c r="A54" s="111">
        <v>-21.5</v>
      </c>
      <c r="B54" s="110">
        <v>122.4</v>
      </c>
      <c r="C54" s="110">
        <f t="shared" si="8"/>
        <v>0.42999999999999261</v>
      </c>
      <c r="D54" s="110">
        <v>122.83</v>
      </c>
      <c r="E54" s="110">
        <f t="shared" si="9"/>
        <v>0.10749999999999815</v>
      </c>
      <c r="F54" s="140"/>
      <c r="G54" s="141"/>
      <c r="H54" s="141"/>
      <c r="I54" s="142"/>
      <c r="N54" s="590">
        <f t="shared" si="10"/>
        <v>122.4</v>
      </c>
      <c r="O54" s="100">
        <v>25.5</v>
      </c>
      <c r="P54" s="103">
        <v>-1.97</v>
      </c>
      <c r="Q54" s="103">
        <v>3.4</v>
      </c>
      <c r="R54" s="103">
        <f t="shared" si="0"/>
        <v>1.43</v>
      </c>
      <c r="S54" s="104">
        <v>-4.8099999999999996</v>
      </c>
      <c r="T54" s="104">
        <v>5.97</v>
      </c>
      <c r="U54" s="105">
        <f t="shared" si="1"/>
        <v>1.1600000000000001</v>
      </c>
      <c r="V54" s="103">
        <f t="shared" si="6"/>
        <v>-2.6850000000000001</v>
      </c>
      <c r="W54" s="103">
        <f t="shared" si="7"/>
        <v>-5.39</v>
      </c>
      <c r="X54" s="103">
        <f t="shared" si="13"/>
        <v>-78.010000000000005</v>
      </c>
      <c r="Y54" s="103">
        <f t="shared" si="13"/>
        <v>28.574999999999989</v>
      </c>
      <c r="Z54" s="103">
        <f t="shared" si="3"/>
        <v>106.58499999999999</v>
      </c>
      <c r="AA54" s="103">
        <f t="shared" si="4"/>
        <v>106.58499999999999</v>
      </c>
      <c r="AB54" s="591">
        <v>108.45</v>
      </c>
      <c r="AC54" s="92">
        <f t="shared" si="5"/>
        <v>1.8650000000000091</v>
      </c>
      <c r="AF54" s="470">
        <v>-1.9409999999999996</v>
      </c>
      <c r="AG54" s="149">
        <v>-0.59939999999999882</v>
      </c>
      <c r="AH54" s="149">
        <v>0.85542000000000518</v>
      </c>
      <c r="AI54" s="149">
        <v>2.2132520000000087</v>
      </c>
      <c r="AJ54" s="149">
        <v>3.3334634000000118</v>
      </c>
      <c r="AK54" s="149">
        <v>4.2500000000000142</v>
      </c>
      <c r="AL54" s="149">
        <v>4.55</v>
      </c>
      <c r="AM54" s="149">
        <v>4.75</v>
      </c>
      <c r="AN54" s="149">
        <v>4.9659999999999966</v>
      </c>
      <c r="AO54" s="149">
        <v>6.705999999999996</v>
      </c>
      <c r="AP54" s="149">
        <v>7.285999999999996</v>
      </c>
      <c r="AQ54" s="485">
        <v>7.289999999999992</v>
      </c>
      <c r="AR54" s="149">
        <v>7.62</v>
      </c>
      <c r="AS54" s="149">
        <v>7.77</v>
      </c>
      <c r="AT54" s="149">
        <v>7.93</v>
      </c>
      <c r="AU54" s="149">
        <v>8.25</v>
      </c>
      <c r="AV54" s="149">
        <v>8.09</v>
      </c>
      <c r="AW54" s="149">
        <v>8.43</v>
      </c>
      <c r="AX54" s="149">
        <v>8.6199999999999992</v>
      </c>
      <c r="AY54" s="149">
        <v>8.9600000000000009</v>
      </c>
      <c r="AZ54" s="149">
        <v>9.11</v>
      </c>
      <c r="BA54" s="149">
        <v>9.32</v>
      </c>
      <c r="BB54" s="149">
        <v>11.882000000000001</v>
      </c>
      <c r="BC54" s="149">
        <v>13.077600000000002</v>
      </c>
      <c r="BD54" s="149">
        <v>13.544999999999995</v>
      </c>
      <c r="BE54" s="149">
        <v>15.984999999999994</v>
      </c>
      <c r="BF54" s="149">
        <v>17.925999999999998</v>
      </c>
      <c r="BG54" s="149">
        <v>19.22</v>
      </c>
      <c r="BH54" s="149">
        <v>19.600000000000001</v>
      </c>
      <c r="BI54" s="149">
        <v>19.8</v>
      </c>
      <c r="BJ54" s="149">
        <v>20.260000000000002</v>
      </c>
      <c r="BK54" s="149">
        <v>20.569999999999993</v>
      </c>
      <c r="BL54" s="149">
        <v>21.15349999999999</v>
      </c>
      <c r="BM54" s="149">
        <v>22.320499999999985</v>
      </c>
      <c r="BN54" s="149">
        <v>25.45000000000001</v>
      </c>
      <c r="BO54" s="149">
        <v>26.32</v>
      </c>
      <c r="BP54" s="149">
        <v>27.292499999999997</v>
      </c>
      <c r="BQ54" s="149">
        <v>30.265000000000008</v>
      </c>
      <c r="BR54" s="149">
        <v>31.5487</v>
      </c>
      <c r="BS54" s="149">
        <v>32.020000000000003</v>
      </c>
      <c r="BT54" s="149">
        <v>31.910000000000004</v>
      </c>
      <c r="BU54" s="149">
        <v>32.479999999999997</v>
      </c>
      <c r="BV54" s="149">
        <v>33.035000000000004</v>
      </c>
      <c r="BW54" s="149">
        <v>33.299999999999997</v>
      </c>
      <c r="BX54" s="149">
        <v>33.57</v>
      </c>
      <c r="BY54" s="149">
        <v>33.799999999999997</v>
      </c>
      <c r="BZ54" s="149">
        <v>34.270000000000003</v>
      </c>
      <c r="CA54" s="149">
        <v>35.58</v>
      </c>
      <c r="CB54" s="149">
        <v>36.4</v>
      </c>
      <c r="CC54" s="149">
        <v>36.049999999999997</v>
      </c>
      <c r="CD54" s="149">
        <v>35.845000000000006</v>
      </c>
      <c r="CE54" s="149">
        <v>36.28</v>
      </c>
      <c r="CF54" s="149">
        <v>36.68</v>
      </c>
      <c r="CG54" s="149">
        <v>36.46</v>
      </c>
      <c r="CH54" s="149">
        <v>37.01</v>
      </c>
      <c r="CI54" s="149">
        <v>41.075749999999999</v>
      </c>
      <c r="CJ54" s="149">
        <v>43.002290000000002</v>
      </c>
      <c r="CK54" s="149">
        <v>46.000186999999997</v>
      </c>
      <c r="CL54" s="149">
        <v>47.284999999999997</v>
      </c>
      <c r="CM54" s="538">
        <v>52.054999999999993</v>
      </c>
      <c r="CN54" s="538">
        <v>50.902999999999999</v>
      </c>
      <c r="CO54" s="538">
        <v>51.590000000000011</v>
      </c>
      <c r="CP54" s="538">
        <v>51.9</v>
      </c>
      <c r="CQ54" s="538">
        <v>52.63</v>
      </c>
      <c r="CR54" s="538">
        <v>53.37</v>
      </c>
      <c r="CS54" s="538">
        <v>54.186</v>
      </c>
      <c r="CT54" s="546">
        <v>54.834000000000003</v>
      </c>
      <c r="CU54" s="538">
        <v>54.56</v>
      </c>
      <c r="CV54" s="149">
        <v>55.064</v>
      </c>
      <c r="CW54" s="149">
        <v>55.61</v>
      </c>
      <c r="CX54" s="149">
        <v>55.94</v>
      </c>
      <c r="CY54" s="149">
        <v>56.3</v>
      </c>
      <c r="CZ54" s="149">
        <v>66.879800000000003</v>
      </c>
      <c r="DA54" s="149">
        <v>70.662930000000017</v>
      </c>
      <c r="DB54" s="149">
        <v>72.292586000000014</v>
      </c>
      <c r="DC54" s="149">
        <v>73.490000000000023</v>
      </c>
      <c r="DD54" s="149">
        <v>74.39</v>
      </c>
      <c r="DE54" s="149">
        <v>74.760000000000005</v>
      </c>
      <c r="DF54" s="149">
        <v>75.099999999999994</v>
      </c>
      <c r="DG54" s="149">
        <v>75.930000000000007</v>
      </c>
      <c r="DH54" s="149">
        <v>76.617000000000004</v>
      </c>
      <c r="DI54" s="149">
        <v>77.372700000000009</v>
      </c>
      <c r="DJ54" s="149">
        <v>79.603080000000006</v>
      </c>
      <c r="DK54" s="149">
        <v>81.09</v>
      </c>
      <c r="DL54" s="149">
        <v>81.900000000000006</v>
      </c>
      <c r="DM54" s="149">
        <v>82.31</v>
      </c>
      <c r="DN54" s="149">
        <v>85.218299999999999</v>
      </c>
      <c r="DO54" s="149">
        <v>86.16</v>
      </c>
      <c r="DP54" s="149">
        <v>94.675000000000011</v>
      </c>
      <c r="DQ54" s="149">
        <v>96.57</v>
      </c>
      <c r="DR54" s="149">
        <v>98.02</v>
      </c>
      <c r="DS54" s="149">
        <v>99.33</v>
      </c>
      <c r="DT54" s="570">
        <v>99.17</v>
      </c>
      <c r="DU54" s="570">
        <v>98.98</v>
      </c>
      <c r="DV54" s="570">
        <v>101.26</v>
      </c>
      <c r="DW54" s="570">
        <v>102.58</v>
      </c>
      <c r="DX54" s="570">
        <v>103.61</v>
      </c>
      <c r="DY54" s="576">
        <v>104.44</v>
      </c>
      <c r="DZ54" s="570">
        <v>106.8545</v>
      </c>
      <c r="EA54" s="570">
        <v>107.743475</v>
      </c>
      <c r="EB54" s="570">
        <v>108.83000000000001</v>
      </c>
      <c r="EC54" s="570">
        <v>109.59</v>
      </c>
      <c r="ED54" s="570">
        <v>110.47</v>
      </c>
      <c r="EE54" s="570">
        <v>111.57</v>
      </c>
      <c r="EF54" s="149">
        <v>111.726</v>
      </c>
      <c r="EG54" s="149">
        <v>109.44499999999999</v>
      </c>
      <c r="EH54" s="149">
        <v>110.21</v>
      </c>
      <c r="EI54" s="149">
        <v>110.69</v>
      </c>
      <c r="EJ54" s="149">
        <v>111.35</v>
      </c>
      <c r="EK54" s="588">
        <v>110.79</v>
      </c>
      <c r="EL54" s="149">
        <v>110.46</v>
      </c>
      <c r="EM54" s="149">
        <v>111.23</v>
      </c>
      <c r="EN54" s="149">
        <v>112.34</v>
      </c>
      <c r="EO54" s="149">
        <v>113.13</v>
      </c>
      <c r="EP54" s="594">
        <v>112.22</v>
      </c>
      <c r="EQ54" s="595">
        <v>111.55</v>
      </c>
      <c r="ER54" s="596">
        <v>112</v>
      </c>
      <c r="ES54" s="149">
        <v>112.33</v>
      </c>
      <c r="ET54" s="149">
        <v>111.54</v>
      </c>
      <c r="EU54" s="600">
        <v>111.99</v>
      </c>
      <c r="EV54" s="601">
        <v>111.32</v>
      </c>
      <c r="EW54" s="602">
        <v>112.21</v>
      </c>
      <c r="EX54" s="149">
        <v>111.41</v>
      </c>
      <c r="EY54" s="149">
        <v>110.63</v>
      </c>
      <c r="EZ54" s="149">
        <v>111.07</v>
      </c>
      <c r="FA54" s="149">
        <v>111.85</v>
      </c>
      <c r="FB54" s="282">
        <v>111.29</v>
      </c>
      <c r="FC54" s="283">
        <v>111.74</v>
      </c>
      <c r="FD54" s="149">
        <v>109.28999999999999</v>
      </c>
      <c r="FE54" s="286">
        <v>110.38</v>
      </c>
      <c r="FF54" s="617">
        <v>109.5</v>
      </c>
      <c r="FG54" s="288">
        <v>110.49</v>
      </c>
      <c r="FH54" s="619">
        <v>111.37</v>
      </c>
      <c r="FI54" s="290">
        <v>110.81</v>
      </c>
      <c r="FJ54" s="621">
        <v>111.2</v>
      </c>
      <c r="FK54" s="292"/>
      <c r="FL54" s="293"/>
      <c r="FM54" s="294"/>
      <c r="FN54" s="295"/>
      <c r="FO54" s="296"/>
      <c r="FP54" s="297"/>
      <c r="FQ54" s="298"/>
      <c r="FR54" s="299"/>
      <c r="FS54" s="300"/>
      <c r="FT54" s="301"/>
      <c r="FU54" s="302"/>
      <c r="FV54" s="305"/>
      <c r="FW54" s="305"/>
      <c r="FX54" s="306"/>
      <c r="FY54" s="307"/>
      <c r="FZ54" s="308"/>
      <c r="GA54" s="309"/>
      <c r="GB54" s="308"/>
      <c r="GC54" s="308"/>
      <c r="GD54" s="308"/>
      <c r="GE54" s="313"/>
      <c r="GF54" s="315"/>
      <c r="GG54" s="316"/>
      <c r="GH54" s="317"/>
      <c r="GI54" s="318"/>
      <c r="GJ54" s="308"/>
      <c r="GK54" s="308"/>
      <c r="GL54" s="308"/>
      <c r="GM54" s="323"/>
      <c r="GN54" s="325"/>
      <c r="GO54" s="327"/>
      <c r="GP54" s="329"/>
      <c r="GQ54" s="331"/>
      <c r="GR54" s="331"/>
      <c r="GS54" s="331"/>
      <c r="GT54" s="331"/>
      <c r="GU54" s="331"/>
      <c r="GV54" s="331"/>
      <c r="GW54" s="343"/>
      <c r="GX54" s="346"/>
      <c r="GY54" s="346"/>
      <c r="GZ54" s="346"/>
      <c r="HA54" s="349"/>
      <c r="HB54" s="346"/>
      <c r="HC54" s="346"/>
      <c r="HD54" s="346"/>
      <c r="HE54" s="346"/>
      <c r="HF54" s="346"/>
      <c r="HG54" s="355"/>
      <c r="HH54" s="359"/>
      <c r="HI54" s="361"/>
      <c r="HJ54" s="363"/>
      <c r="HK54" s="366"/>
      <c r="HL54" s="367"/>
      <c r="HM54" s="370"/>
      <c r="HN54" s="372"/>
      <c r="HO54" s="377"/>
      <c r="HP54" s="380"/>
      <c r="HQ54" s="382"/>
      <c r="HR54" s="384"/>
      <c r="HS54" s="386"/>
      <c r="HT54" s="389"/>
      <c r="HU54" s="392"/>
      <c r="HV54" s="394"/>
      <c r="HW54" s="396"/>
      <c r="HX54" s="400"/>
      <c r="HY54" s="400"/>
      <c r="HZ54" s="401"/>
      <c r="IA54" s="402"/>
      <c r="IB54" s="404"/>
      <c r="IC54" s="406"/>
      <c r="ID54" s="400"/>
      <c r="IE54" s="400"/>
      <c r="IF54" s="400"/>
      <c r="IG54" s="409"/>
      <c r="IH54" s="413"/>
      <c r="II54" s="415"/>
      <c r="IJ54" s="418"/>
      <c r="IK54" s="420"/>
      <c r="IL54" s="422"/>
      <c r="IM54" s="425"/>
      <c r="IN54" s="427"/>
      <c r="IO54" s="428"/>
      <c r="IP54" s="429"/>
      <c r="IQ54" s="431"/>
      <c r="IR54" s="433"/>
      <c r="IS54" s="434"/>
      <c r="IT54" s="435"/>
      <c r="IU54" s="436"/>
      <c r="IV54" s="437"/>
      <c r="IW54" s="438"/>
      <c r="IX54" s="439"/>
      <c r="IY54" s="441"/>
      <c r="IZ54" s="443"/>
      <c r="JA54" s="443"/>
      <c r="JB54" s="443"/>
      <c r="JC54" s="443"/>
      <c r="JD54" s="443"/>
      <c r="JE54" s="443"/>
      <c r="JF54" s="443"/>
      <c r="JG54" s="443"/>
      <c r="JH54" s="443"/>
      <c r="JI54" s="443"/>
      <c r="JJ54" s="443"/>
    </row>
    <row r="55" spans="1:270" s="92" customFormat="1" ht="14.1" customHeight="1">
      <c r="A55" s="111">
        <v>-22</v>
      </c>
      <c r="B55" s="110">
        <v>121.68</v>
      </c>
      <c r="C55" s="110">
        <f t="shared" si="8"/>
        <v>0.42999999999999261</v>
      </c>
      <c r="D55" s="110">
        <v>122.11</v>
      </c>
      <c r="E55" s="110">
        <f t="shared" si="9"/>
        <v>0.10749999999999815</v>
      </c>
      <c r="F55" s="140"/>
      <c r="G55" s="141"/>
      <c r="H55" s="141"/>
      <c r="I55" s="142"/>
      <c r="N55" s="590">
        <f t="shared" si="10"/>
        <v>121.68</v>
      </c>
      <c r="O55" s="100">
        <v>26</v>
      </c>
      <c r="P55" s="103">
        <v>-1.26</v>
      </c>
      <c r="Q55" s="103">
        <v>2.61</v>
      </c>
      <c r="R55" s="103">
        <f t="shared" si="0"/>
        <v>1.3499999999999999</v>
      </c>
      <c r="S55" s="104">
        <v>-4.1900000000000004</v>
      </c>
      <c r="T55" s="104">
        <v>5.41</v>
      </c>
      <c r="U55" s="105">
        <f t="shared" si="1"/>
        <v>1.2199999999999998</v>
      </c>
      <c r="V55" s="103">
        <f t="shared" si="6"/>
        <v>-1.9350000000000001</v>
      </c>
      <c r="W55" s="103">
        <f t="shared" si="7"/>
        <v>-4.8000000000000007</v>
      </c>
      <c r="X55" s="103">
        <f t="shared" si="13"/>
        <v>-79.945000000000007</v>
      </c>
      <c r="Y55" s="103">
        <f t="shared" si="13"/>
        <v>23.774999999999988</v>
      </c>
      <c r="Z55" s="103">
        <f t="shared" si="3"/>
        <v>103.72</v>
      </c>
      <c r="AA55" s="103">
        <f t="shared" si="4"/>
        <v>103.72</v>
      </c>
      <c r="AB55" s="591">
        <v>105.54</v>
      </c>
      <c r="AC55" s="92">
        <f t="shared" si="5"/>
        <v>1.8200000000000074</v>
      </c>
      <c r="AF55" s="470">
        <v>-2.3880000000000021</v>
      </c>
      <c r="AG55" s="149">
        <v>-0.95520000000000094</v>
      </c>
      <c r="AH55" s="149">
        <v>0.52086000000000476</v>
      </c>
      <c r="AI55" s="149">
        <v>1.8985160000000101</v>
      </c>
      <c r="AJ55" s="149">
        <v>3.0350822000000144</v>
      </c>
      <c r="AK55" s="149">
        <v>3.9650000000000176</v>
      </c>
      <c r="AL55" s="149">
        <v>4.24</v>
      </c>
      <c r="AM55" s="149">
        <v>4.43</v>
      </c>
      <c r="AN55" s="149">
        <v>4.5580000000000025</v>
      </c>
      <c r="AO55" s="149">
        <v>6.2530000000000019</v>
      </c>
      <c r="AP55" s="149">
        <v>6.8180000000000023</v>
      </c>
      <c r="AQ55" s="485">
        <v>6.8049999999999926</v>
      </c>
      <c r="AR55" s="149">
        <v>7.11</v>
      </c>
      <c r="AS55" s="149">
        <v>7.25</v>
      </c>
      <c r="AT55" s="149">
        <v>7.4</v>
      </c>
      <c r="AU55" s="149">
        <v>7.7</v>
      </c>
      <c r="AV55" s="149">
        <v>7.55</v>
      </c>
      <c r="AW55" s="149">
        <v>7.87</v>
      </c>
      <c r="AX55" s="149">
        <v>8.0500000000000007</v>
      </c>
      <c r="AY55" s="149">
        <v>8.3699999999999992</v>
      </c>
      <c r="AZ55" s="149">
        <v>8.51</v>
      </c>
      <c r="BA55" s="149">
        <v>8.7100000000000009</v>
      </c>
      <c r="BB55" s="149">
        <v>11.158000000000005</v>
      </c>
      <c r="BC55" s="149">
        <v>12.300400000000005</v>
      </c>
      <c r="BD55" s="149">
        <v>12.685000000000002</v>
      </c>
      <c r="BE55" s="149">
        <v>15.105000000000002</v>
      </c>
      <c r="BF55" s="149">
        <v>17.034000000000002</v>
      </c>
      <c r="BG55" s="149">
        <v>18.32</v>
      </c>
      <c r="BH55" s="149">
        <v>18.690000000000001</v>
      </c>
      <c r="BI55" s="149">
        <v>18.88</v>
      </c>
      <c r="BJ55" s="149">
        <v>19.309999999999999</v>
      </c>
      <c r="BK55" s="149">
        <v>19.564999999999998</v>
      </c>
      <c r="BL55" s="149">
        <v>20.136499999999995</v>
      </c>
      <c r="BM55" s="149">
        <v>21.279499999999988</v>
      </c>
      <c r="BN55" s="149">
        <v>24.13000000000001</v>
      </c>
      <c r="BO55" s="149">
        <v>24.95</v>
      </c>
      <c r="BP55" s="149">
        <v>25.902499999999993</v>
      </c>
      <c r="BQ55" s="149">
        <v>28.800000000000011</v>
      </c>
      <c r="BR55" s="149">
        <v>30.057300000000005</v>
      </c>
      <c r="BS55" s="149">
        <v>30.51</v>
      </c>
      <c r="BT55" s="149">
        <v>30.330000000000005</v>
      </c>
      <c r="BU55" s="149">
        <v>30.88</v>
      </c>
      <c r="BV55" s="149">
        <v>31.325000000000003</v>
      </c>
      <c r="BW55" s="149">
        <v>31.58</v>
      </c>
      <c r="BX55" s="149">
        <v>31.83</v>
      </c>
      <c r="BY55" s="149">
        <v>32.049999999999997</v>
      </c>
      <c r="BZ55" s="149">
        <v>32.5</v>
      </c>
      <c r="CA55" s="149">
        <v>33.79</v>
      </c>
      <c r="CB55" s="149">
        <v>34.57</v>
      </c>
      <c r="CC55" s="149">
        <v>34.229999999999997</v>
      </c>
      <c r="CD55" s="149">
        <v>34.00500000000001</v>
      </c>
      <c r="CE55" s="149">
        <v>34.409999999999997</v>
      </c>
      <c r="CF55" s="149">
        <v>34.79</v>
      </c>
      <c r="CG55" s="149">
        <v>34.58</v>
      </c>
      <c r="CH55" s="149">
        <v>35.1</v>
      </c>
      <c r="CI55" s="149">
        <v>39.217750000000002</v>
      </c>
      <c r="CJ55" s="149">
        <v>41.168930000000003</v>
      </c>
      <c r="CK55" s="149">
        <v>44.099178999999999</v>
      </c>
      <c r="CL55" s="149">
        <v>45.354999999999997</v>
      </c>
      <c r="CM55" s="538">
        <v>50.004999999999995</v>
      </c>
      <c r="CN55" s="538">
        <v>48.8035</v>
      </c>
      <c r="CO55" s="538">
        <v>49.315000000000012</v>
      </c>
      <c r="CP55" s="538">
        <v>49.61</v>
      </c>
      <c r="CQ55" s="538">
        <v>50.3</v>
      </c>
      <c r="CR55" s="538">
        <v>51</v>
      </c>
      <c r="CS55" s="538">
        <v>51.836399999999998</v>
      </c>
      <c r="CT55" s="546">
        <v>52.500599999999999</v>
      </c>
      <c r="CU55" s="538">
        <v>52.24</v>
      </c>
      <c r="CV55" s="149">
        <v>52.756599999999999</v>
      </c>
      <c r="CW55" s="149">
        <v>53.28</v>
      </c>
      <c r="CX55" s="149">
        <v>53.6</v>
      </c>
      <c r="CY55" s="149">
        <v>53.969000000000001</v>
      </c>
      <c r="CZ55" s="149">
        <v>64.318460000000016</v>
      </c>
      <c r="DA55" s="149">
        <v>68.008211000000017</v>
      </c>
      <c r="DB55" s="149">
        <v>69.597642200000024</v>
      </c>
      <c r="DC55" s="149">
        <v>70.715000000000018</v>
      </c>
      <c r="DD55" s="149">
        <v>71.58</v>
      </c>
      <c r="DE55" s="149">
        <v>71.89500000000001</v>
      </c>
      <c r="DF55" s="149">
        <v>72.22</v>
      </c>
      <c r="DG55" s="149">
        <v>73.010000000000005</v>
      </c>
      <c r="DH55" s="149">
        <v>73.718000000000004</v>
      </c>
      <c r="DI55" s="149">
        <v>74.496800000000007</v>
      </c>
      <c r="DJ55" s="149">
        <v>76.700720000000004</v>
      </c>
      <c r="DK55" s="149">
        <v>78.17</v>
      </c>
      <c r="DL55" s="149">
        <v>78.95</v>
      </c>
      <c r="DM55" s="149">
        <v>79.34</v>
      </c>
      <c r="DN55" s="149">
        <v>82.33720000000001</v>
      </c>
      <c r="DO55" s="149">
        <v>83.24</v>
      </c>
      <c r="DP55" s="149">
        <v>91.770000000000024</v>
      </c>
      <c r="DQ55" s="149">
        <v>93.61</v>
      </c>
      <c r="DR55" s="149">
        <v>95.01</v>
      </c>
      <c r="DS55" s="149">
        <v>96.39</v>
      </c>
      <c r="DT55" s="570">
        <v>96.18</v>
      </c>
      <c r="DU55" s="570">
        <v>95.93</v>
      </c>
      <c r="DV55" s="570">
        <v>98.37</v>
      </c>
      <c r="DW55" s="570">
        <v>99.835000000000008</v>
      </c>
      <c r="DX55" s="570">
        <v>100.83</v>
      </c>
      <c r="DY55" s="576">
        <v>101.64</v>
      </c>
      <c r="DZ55" s="570">
        <v>104.11500000000001</v>
      </c>
      <c r="EA55" s="570">
        <v>105.02625</v>
      </c>
      <c r="EB55" s="570">
        <v>106.14000000000001</v>
      </c>
      <c r="EC55" s="570">
        <v>106.88</v>
      </c>
      <c r="ED55" s="570">
        <v>107.74</v>
      </c>
      <c r="EE55" s="570">
        <v>108.82</v>
      </c>
      <c r="EF55" s="149">
        <v>109.05099999999999</v>
      </c>
      <c r="EG55" s="149">
        <v>106.89</v>
      </c>
      <c r="EH55" s="149">
        <v>107.64</v>
      </c>
      <c r="EI55" s="149">
        <v>108.11</v>
      </c>
      <c r="EJ55" s="149">
        <v>108.76</v>
      </c>
      <c r="EK55" s="588">
        <v>108.22</v>
      </c>
      <c r="EL55" s="149">
        <v>107.9</v>
      </c>
      <c r="EM55" s="149">
        <v>108.66</v>
      </c>
      <c r="EN55" s="149">
        <v>109.75</v>
      </c>
      <c r="EO55" s="149">
        <v>110.52</v>
      </c>
      <c r="EP55" s="594">
        <v>109.64</v>
      </c>
      <c r="EQ55" s="595">
        <v>108.98</v>
      </c>
      <c r="ER55" s="596">
        <v>109.42</v>
      </c>
      <c r="ES55" s="149">
        <v>109.73</v>
      </c>
      <c r="ET55" s="149">
        <v>108.96</v>
      </c>
      <c r="EU55" s="600">
        <v>109.4</v>
      </c>
      <c r="EV55" s="601">
        <v>108.74</v>
      </c>
      <c r="EW55" s="602">
        <v>109.61</v>
      </c>
      <c r="EX55" s="149">
        <v>108.82</v>
      </c>
      <c r="EY55" s="149">
        <v>108.06</v>
      </c>
      <c r="EZ55" s="149">
        <v>108.49</v>
      </c>
      <c r="FA55" s="149">
        <v>109.25</v>
      </c>
      <c r="FB55" s="282">
        <v>108.7</v>
      </c>
      <c r="FC55" s="283">
        <v>109.13</v>
      </c>
      <c r="FD55" s="149">
        <v>106.58499999999999</v>
      </c>
      <c r="FE55" s="286">
        <v>107.65</v>
      </c>
      <c r="FF55" s="617">
        <v>106.79</v>
      </c>
      <c r="FG55" s="288">
        <v>107.75</v>
      </c>
      <c r="FH55" s="619">
        <v>108.61</v>
      </c>
      <c r="FI55" s="290">
        <v>108.07</v>
      </c>
      <c r="FJ55" s="621">
        <v>108.45</v>
      </c>
      <c r="FK55" s="292"/>
      <c r="FL55" s="293"/>
      <c r="FM55" s="294"/>
      <c r="FN55" s="295"/>
      <c r="FO55" s="296"/>
      <c r="FP55" s="297"/>
      <c r="FQ55" s="298"/>
      <c r="FR55" s="299"/>
      <c r="FS55" s="300"/>
      <c r="FT55" s="301"/>
      <c r="FU55" s="302"/>
      <c r="FV55" s="305"/>
      <c r="FW55" s="305"/>
      <c r="FX55" s="306"/>
      <c r="FY55" s="307"/>
      <c r="FZ55" s="308"/>
      <c r="GA55" s="309"/>
      <c r="GB55" s="308"/>
      <c r="GC55" s="308"/>
      <c r="GD55" s="308"/>
      <c r="GE55" s="313"/>
      <c r="GF55" s="315"/>
      <c r="GG55" s="316"/>
      <c r="GH55" s="317"/>
      <c r="GI55" s="318"/>
      <c r="GJ55" s="308"/>
      <c r="GK55" s="308"/>
      <c r="GL55" s="308"/>
      <c r="GM55" s="323"/>
      <c r="GN55" s="325"/>
      <c r="GO55" s="327"/>
      <c r="GP55" s="329"/>
      <c r="GQ55" s="331"/>
      <c r="GR55" s="331"/>
      <c r="GS55" s="331"/>
      <c r="GT55" s="331"/>
      <c r="GU55" s="331"/>
      <c r="GV55" s="331"/>
      <c r="GW55" s="343"/>
      <c r="GX55" s="346"/>
      <c r="GY55" s="346"/>
      <c r="GZ55" s="346"/>
      <c r="HA55" s="349"/>
      <c r="HB55" s="346"/>
      <c r="HC55" s="346"/>
      <c r="HD55" s="346"/>
      <c r="HE55" s="346"/>
      <c r="HF55" s="346"/>
      <c r="HG55" s="355"/>
      <c r="HH55" s="359"/>
      <c r="HI55" s="361"/>
      <c r="HJ55" s="363"/>
      <c r="HK55" s="366"/>
      <c r="HL55" s="367"/>
      <c r="HM55" s="370"/>
      <c r="HN55" s="372"/>
      <c r="HO55" s="377"/>
      <c r="HP55" s="380"/>
      <c r="HQ55" s="382"/>
      <c r="HR55" s="384"/>
      <c r="HS55" s="386"/>
      <c r="HT55" s="389"/>
      <c r="HU55" s="392"/>
      <c r="HV55" s="394"/>
      <c r="HW55" s="396"/>
      <c r="HX55" s="400"/>
      <c r="HY55" s="400"/>
      <c r="HZ55" s="401"/>
      <c r="IA55" s="402"/>
      <c r="IB55" s="404"/>
      <c r="IC55" s="406"/>
      <c r="ID55" s="400"/>
      <c r="IE55" s="400"/>
      <c r="IF55" s="400"/>
      <c r="IG55" s="409"/>
      <c r="IH55" s="413"/>
      <c r="II55" s="415"/>
      <c r="IJ55" s="418"/>
      <c r="IK55" s="420"/>
      <c r="IL55" s="422"/>
      <c r="IM55" s="425"/>
      <c r="IN55" s="427"/>
      <c r="IO55" s="428"/>
      <c r="IP55" s="429"/>
      <c r="IQ55" s="431"/>
      <c r="IR55" s="433"/>
      <c r="IS55" s="434"/>
      <c r="IT55" s="435"/>
      <c r="IU55" s="436"/>
      <c r="IV55" s="437"/>
      <c r="IW55" s="438"/>
      <c r="IX55" s="439"/>
      <c r="IY55" s="441"/>
      <c r="IZ55" s="443"/>
      <c r="JA55" s="443"/>
      <c r="JB55" s="443"/>
      <c r="JC55" s="443"/>
      <c r="JD55" s="443"/>
      <c r="JE55" s="443"/>
      <c r="JF55" s="443"/>
      <c r="JG55" s="443"/>
      <c r="JH55" s="443"/>
      <c r="JI55" s="443"/>
      <c r="JJ55" s="443"/>
    </row>
    <row r="56" spans="1:270" s="92" customFormat="1" ht="14.1" customHeight="1">
      <c r="A56" s="111">
        <v>-22.5</v>
      </c>
      <c r="B56" s="110">
        <v>120.46</v>
      </c>
      <c r="C56" s="110">
        <f t="shared" si="8"/>
        <v>0.42000000000000171</v>
      </c>
      <c r="D56" s="110">
        <v>120.88</v>
      </c>
      <c r="E56" s="110">
        <f t="shared" si="9"/>
        <v>0.10500000000000043</v>
      </c>
      <c r="F56" s="140"/>
      <c r="G56" s="141"/>
      <c r="H56" s="141"/>
      <c r="I56" s="142"/>
      <c r="N56" s="590">
        <f t="shared" si="10"/>
        <v>120.46</v>
      </c>
      <c r="O56" s="100">
        <v>26.5</v>
      </c>
      <c r="P56" s="103">
        <v>-0.67</v>
      </c>
      <c r="Q56" s="103">
        <v>2.0299999999999998</v>
      </c>
      <c r="R56" s="103">
        <f t="shared" si="0"/>
        <v>1.3599999999999999</v>
      </c>
      <c r="S56" s="104">
        <v>-3.83</v>
      </c>
      <c r="T56" s="104">
        <v>5.04</v>
      </c>
      <c r="U56" s="105">
        <f t="shared" si="1"/>
        <v>1.21</v>
      </c>
      <c r="V56" s="103">
        <f t="shared" si="6"/>
        <v>-1.3499999999999999</v>
      </c>
      <c r="W56" s="103">
        <f t="shared" si="7"/>
        <v>-4.4350000000000005</v>
      </c>
      <c r="X56" s="103">
        <f t="shared" si="13"/>
        <v>-81.295000000000002</v>
      </c>
      <c r="Y56" s="103">
        <f t="shared" si="13"/>
        <v>19.339999999999989</v>
      </c>
      <c r="Z56" s="103">
        <f t="shared" si="3"/>
        <v>100.63499999999999</v>
      </c>
      <c r="AA56" s="103">
        <f t="shared" si="4"/>
        <v>100.63499999999999</v>
      </c>
      <c r="AB56" s="591">
        <v>102.4</v>
      </c>
      <c r="AC56" s="92">
        <f t="shared" si="5"/>
        <v>1.7650000000000148</v>
      </c>
      <c r="AF56" s="470">
        <v>-2.5799999999999983</v>
      </c>
      <c r="AG56" s="149">
        <v>-1.1969999999999943</v>
      </c>
      <c r="AH56" s="149">
        <v>0.27060000000001039</v>
      </c>
      <c r="AI56" s="149">
        <v>1.6403600000000149</v>
      </c>
      <c r="AJ56" s="149">
        <v>2.770412000000019</v>
      </c>
      <c r="AK56" s="149">
        <v>3.6950000000000216</v>
      </c>
      <c r="AL56" s="149">
        <v>3.95</v>
      </c>
      <c r="AM56" s="149">
        <v>4.13</v>
      </c>
      <c r="AN56" s="149">
        <v>4.226</v>
      </c>
      <c r="AO56" s="149">
        <v>5.8760000000000003</v>
      </c>
      <c r="AP56" s="149">
        <v>6.4260000000000002</v>
      </c>
      <c r="AQ56" s="485">
        <v>6.3399999999999892</v>
      </c>
      <c r="AR56" s="149">
        <v>6.63</v>
      </c>
      <c r="AS56" s="149">
        <v>6.76</v>
      </c>
      <c r="AT56" s="149">
        <v>6.9</v>
      </c>
      <c r="AU56" s="149">
        <v>7.18</v>
      </c>
      <c r="AV56" s="149">
        <v>7.04</v>
      </c>
      <c r="AW56" s="149">
        <v>7.34</v>
      </c>
      <c r="AX56" s="149">
        <v>7.51</v>
      </c>
      <c r="AY56" s="149">
        <v>7.81</v>
      </c>
      <c r="AZ56" s="149">
        <v>7.94</v>
      </c>
      <c r="BA56" s="149">
        <v>8.1199999999999992</v>
      </c>
      <c r="BB56" s="149">
        <v>10.475000000000001</v>
      </c>
      <c r="BC56" s="149">
        <v>11.574000000000002</v>
      </c>
      <c r="BD56" s="149">
        <v>11.924999999999997</v>
      </c>
      <c r="BE56" s="149">
        <v>14.324999999999998</v>
      </c>
      <c r="BF56" s="149">
        <v>16.262999999999998</v>
      </c>
      <c r="BG56" s="149">
        <v>17.555</v>
      </c>
      <c r="BH56" s="149">
        <v>17.91</v>
      </c>
      <c r="BI56" s="149">
        <v>18.09</v>
      </c>
      <c r="BJ56" s="149">
        <v>18.510000000000002</v>
      </c>
      <c r="BK56" s="149">
        <v>18.585000000000001</v>
      </c>
      <c r="BL56" s="149">
        <v>19.144500000000001</v>
      </c>
      <c r="BM56" s="149">
        <v>20.263500000000001</v>
      </c>
      <c r="BN56" s="149">
        <v>22.850000000000009</v>
      </c>
      <c r="BO56" s="149">
        <v>23.63</v>
      </c>
      <c r="BP56" s="149">
        <v>24.5625</v>
      </c>
      <c r="BQ56" s="149">
        <v>27.370000000000012</v>
      </c>
      <c r="BR56" s="149">
        <v>28.60090000000001</v>
      </c>
      <c r="BS56" s="149">
        <v>29.03</v>
      </c>
      <c r="BT56" s="149">
        <v>28.785000000000011</v>
      </c>
      <c r="BU56" s="149">
        <v>29.3</v>
      </c>
      <c r="BV56" s="149">
        <v>29.740000000000009</v>
      </c>
      <c r="BW56" s="149">
        <v>29.98</v>
      </c>
      <c r="BX56" s="149">
        <v>30.22</v>
      </c>
      <c r="BY56" s="149">
        <v>30.43</v>
      </c>
      <c r="BZ56" s="149">
        <v>30.86</v>
      </c>
      <c r="CA56" s="149">
        <v>32.090000000000003</v>
      </c>
      <c r="CB56" s="149">
        <v>32.83</v>
      </c>
      <c r="CC56" s="149">
        <v>32.51</v>
      </c>
      <c r="CD56" s="149">
        <v>32.290000000000013</v>
      </c>
      <c r="CE56" s="149">
        <v>32.68</v>
      </c>
      <c r="CF56" s="149">
        <v>33.04</v>
      </c>
      <c r="CG56" s="149">
        <v>32.840000000000003</v>
      </c>
      <c r="CH56" s="149">
        <v>33.33</v>
      </c>
      <c r="CI56" s="149">
        <v>37.431500000000007</v>
      </c>
      <c r="CJ56" s="149">
        <v>39.374980000000008</v>
      </c>
      <c r="CK56" s="149">
        <v>42.237994</v>
      </c>
      <c r="CL56" s="149">
        <v>43.464999999999996</v>
      </c>
      <c r="CM56" s="538">
        <v>47.994999999999997</v>
      </c>
      <c r="CN56" s="538">
        <v>46.796499999999995</v>
      </c>
      <c r="CO56" s="538">
        <v>47.075000000000017</v>
      </c>
      <c r="CP56" s="538">
        <v>47.36</v>
      </c>
      <c r="CQ56" s="538">
        <v>48.02</v>
      </c>
      <c r="CR56" s="538">
        <v>48.69</v>
      </c>
      <c r="CS56" s="538">
        <v>49.543399999999998</v>
      </c>
      <c r="CT56" s="546">
        <v>50.2211</v>
      </c>
      <c r="CU56" s="538">
        <v>49.97</v>
      </c>
      <c r="CV56" s="149">
        <v>50.497099999999996</v>
      </c>
      <c r="CW56" s="149">
        <v>51</v>
      </c>
      <c r="CX56" s="149">
        <v>51.31</v>
      </c>
      <c r="CY56" s="149">
        <v>51.686500000000002</v>
      </c>
      <c r="CZ56" s="149">
        <v>61.78681000000001</v>
      </c>
      <c r="DA56" s="149">
        <v>65.409383500000018</v>
      </c>
      <c r="DB56" s="149">
        <v>66.969876700000015</v>
      </c>
      <c r="DC56" s="149">
        <v>67.990000000000023</v>
      </c>
      <c r="DD56" s="149">
        <v>68.83</v>
      </c>
      <c r="DE56" s="149">
        <v>68.980000000000018</v>
      </c>
      <c r="DF56" s="149">
        <v>69.290000000000006</v>
      </c>
      <c r="DG56" s="149">
        <v>70.05</v>
      </c>
      <c r="DH56" s="149">
        <v>70.790999999999997</v>
      </c>
      <c r="DI56" s="149">
        <v>71.606099999999998</v>
      </c>
      <c r="DJ56" s="149">
        <v>73.741439999999997</v>
      </c>
      <c r="DK56" s="149">
        <v>75.165000000000006</v>
      </c>
      <c r="DL56" s="149">
        <v>75.92</v>
      </c>
      <c r="DM56" s="149">
        <v>76.3</v>
      </c>
      <c r="DN56" s="149">
        <v>79.436899999999994</v>
      </c>
      <c r="DO56" s="149">
        <v>80.31</v>
      </c>
      <c r="DP56" s="149">
        <v>88.675000000000026</v>
      </c>
      <c r="DQ56" s="149">
        <v>90.45</v>
      </c>
      <c r="DR56" s="149">
        <v>91.81</v>
      </c>
      <c r="DS56" s="149">
        <v>93.23</v>
      </c>
      <c r="DT56" s="570">
        <v>92.96</v>
      </c>
      <c r="DU56" s="570">
        <v>92.63</v>
      </c>
      <c r="DV56" s="570">
        <v>95.24</v>
      </c>
      <c r="DW56" s="570">
        <v>96.9</v>
      </c>
      <c r="DX56" s="570">
        <v>97.87</v>
      </c>
      <c r="DY56" s="576">
        <v>98.65</v>
      </c>
      <c r="DZ56" s="570">
        <v>101.18</v>
      </c>
      <c r="EA56" s="570">
        <v>102.11150000000001</v>
      </c>
      <c r="EB56" s="570">
        <v>103.25000000000001</v>
      </c>
      <c r="EC56" s="570">
        <v>103.97</v>
      </c>
      <c r="ED56" s="570">
        <v>104.8</v>
      </c>
      <c r="EE56" s="570">
        <v>105.85</v>
      </c>
      <c r="EF56" s="149">
        <v>106.16799999999999</v>
      </c>
      <c r="EG56" s="149">
        <v>104.17</v>
      </c>
      <c r="EH56" s="149">
        <v>104.9</v>
      </c>
      <c r="EI56" s="149">
        <v>105.36</v>
      </c>
      <c r="EJ56" s="149">
        <v>105.99</v>
      </c>
      <c r="EK56" s="588">
        <v>105.46</v>
      </c>
      <c r="EL56" s="149">
        <v>105.14</v>
      </c>
      <c r="EM56" s="149">
        <v>105.88</v>
      </c>
      <c r="EN56" s="149">
        <v>106.94</v>
      </c>
      <c r="EO56" s="149">
        <v>107.69</v>
      </c>
      <c r="EP56" s="594">
        <v>106.83</v>
      </c>
      <c r="EQ56" s="595">
        <v>106.19</v>
      </c>
      <c r="ER56" s="596">
        <v>106.61</v>
      </c>
      <c r="ES56" s="149">
        <v>106.9</v>
      </c>
      <c r="ET56" s="149">
        <v>106.15</v>
      </c>
      <c r="EU56" s="600">
        <v>106.57</v>
      </c>
      <c r="EV56" s="601">
        <v>105.93</v>
      </c>
      <c r="EW56" s="602">
        <v>106.78</v>
      </c>
      <c r="EX56" s="149">
        <v>106.02</v>
      </c>
      <c r="EY56" s="149">
        <v>105.28</v>
      </c>
      <c r="EZ56" s="149">
        <v>105.7</v>
      </c>
      <c r="FA56" s="149">
        <v>106.44</v>
      </c>
      <c r="FB56" s="282">
        <v>105.91</v>
      </c>
      <c r="FC56" s="283">
        <v>106.33</v>
      </c>
      <c r="FD56" s="149">
        <v>103.72</v>
      </c>
      <c r="FE56" s="286">
        <v>104.76</v>
      </c>
      <c r="FF56" s="617">
        <v>103.92</v>
      </c>
      <c r="FG56" s="288">
        <v>104.86</v>
      </c>
      <c r="FH56" s="619">
        <v>105.7</v>
      </c>
      <c r="FI56" s="290">
        <v>105.17</v>
      </c>
      <c r="FJ56" s="621">
        <v>105.54</v>
      </c>
      <c r="FK56" s="292"/>
      <c r="FL56" s="293"/>
      <c r="FM56" s="294"/>
      <c r="FN56" s="295"/>
      <c r="FO56" s="296"/>
      <c r="FP56" s="297"/>
      <c r="FQ56" s="298"/>
      <c r="FR56" s="299"/>
      <c r="FS56" s="300"/>
      <c r="FT56" s="301"/>
      <c r="FU56" s="302"/>
      <c r="FV56" s="305"/>
      <c r="FW56" s="305"/>
      <c r="FX56" s="306"/>
      <c r="FY56" s="307"/>
      <c r="FZ56" s="308"/>
      <c r="GA56" s="309"/>
      <c r="GB56" s="308"/>
      <c r="GC56" s="308"/>
      <c r="GD56" s="308"/>
      <c r="GE56" s="313"/>
      <c r="GF56" s="315"/>
      <c r="GG56" s="316"/>
      <c r="GH56" s="317"/>
      <c r="GI56" s="318"/>
      <c r="GJ56" s="308"/>
      <c r="GK56" s="308"/>
      <c r="GL56" s="308"/>
      <c r="GM56" s="323"/>
      <c r="GN56" s="325"/>
      <c r="GO56" s="327"/>
      <c r="GP56" s="329"/>
      <c r="GQ56" s="331"/>
      <c r="GR56" s="331"/>
      <c r="GS56" s="331"/>
      <c r="GT56" s="331"/>
      <c r="GU56" s="331"/>
      <c r="GV56" s="331"/>
      <c r="GW56" s="343"/>
      <c r="GX56" s="346"/>
      <c r="GY56" s="346"/>
      <c r="GZ56" s="346"/>
      <c r="HA56" s="349"/>
      <c r="HB56" s="346"/>
      <c r="HC56" s="346"/>
      <c r="HD56" s="346"/>
      <c r="HE56" s="346"/>
      <c r="HF56" s="346"/>
      <c r="HG56" s="355"/>
      <c r="HH56" s="359"/>
      <c r="HI56" s="361"/>
      <c r="HJ56" s="363"/>
      <c r="HK56" s="366"/>
      <c r="HL56" s="367"/>
      <c r="HM56" s="370"/>
      <c r="HN56" s="372"/>
      <c r="HO56" s="377"/>
      <c r="HP56" s="380"/>
      <c r="HQ56" s="382"/>
      <c r="HR56" s="384"/>
      <c r="HS56" s="386"/>
      <c r="HT56" s="389"/>
      <c r="HU56" s="392"/>
      <c r="HV56" s="394"/>
      <c r="HW56" s="396"/>
      <c r="HX56" s="400"/>
      <c r="HY56" s="400"/>
      <c r="HZ56" s="401"/>
      <c r="IA56" s="402"/>
      <c r="IB56" s="404"/>
      <c r="IC56" s="406"/>
      <c r="ID56" s="400"/>
      <c r="IE56" s="400"/>
      <c r="IF56" s="400"/>
      <c r="IG56" s="409"/>
      <c r="IH56" s="413"/>
      <c r="II56" s="415"/>
      <c r="IJ56" s="418"/>
      <c r="IK56" s="420"/>
      <c r="IL56" s="422"/>
      <c r="IM56" s="425"/>
      <c r="IN56" s="427"/>
      <c r="IO56" s="428"/>
      <c r="IP56" s="429"/>
      <c r="IQ56" s="431"/>
      <c r="IR56" s="433"/>
      <c r="IS56" s="434"/>
      <c r="IT56" s="435"/>
      <c r="IU56" s="436"/>
      <c r="IV56" s="437"/>
      <c r="IW56" s="438"/>
      <c r="IX56" s="439"/>
      <c r="IY56" s="441"/>
      <c r="IZ56" s="443"/>
      <c r="JA56" s="443"/>
      <c r="JB56" s="443"/>
      <c r="JC56" s="443"/>
      <c r="JD56" s="443"/>
      <c r="JE56" s="443"/>
      <c r="JF56" s="443"/>
      <c r="JG56" s="443"/>
      <c r="JH56" s="443"/>
      <c r="JI56" s="443"/>
      <c r="JJ56" s="443"/>
    </row>
    <row r="57" spans="1:270" s="92" customFormat="1" ht="14.1" customHeight="1">
      <c r="A57" s="111">
        <v>-23</v>
      </c>
      <c r="B57" s="110">
        <v>119.03</v>
      </c>
      <c r="C57" s="110">
        <f t="shared" si="8"/>
        <v>0.42000000000000171</v>
      </c>
      <c r="D57" s="110">
        <v>119.45</v>
      </c>
      <c r="E57" s="110">
        <f t="shared" si="9"/>
        <v>0.10500000000000043</v>
      </c>
      <c r="F57" s="140"/>
      <c r="G57" s="141"/>
      <c r="H57" s="141"/>
      <c r="I57" s="142"/>
      <c r="N57" s="590">
        <f t="shared" si="10"/>
        <v>119.03</v>
      </c>
      <c r="O57" s="100">
        <v>27</v>
      </c>
      <c r="P57" s="103">
        <v>-1.7</v>
      </c>
      <c r="Q57" s="103">
        <v>3.23</v>
      </c>
      <c r="R57" s="103">
        <f t="shared" si="0"/>
        <v>1.53</v>
      </c>
      <c r="S57" s="104">
        <v>-5.32</v>
      </c>
      <c r="T57" s="104">
        <v>6.63</v>
      </c>
      <c r="U57" s="105">
        <f t="shared" si="1"/>
        <v>1.3099999999999996</v>
      </c>
      <c r="V57" s="103">
        <f t="shared" si="6"/>
        <v>-2.4649999999999999</v>
      </c>
      <c r="W57" s="103">
        <f t="shared" si="7"/>
        <v>-5.9749999999999996</v>
      </c>
      <c r="X57" s="103">
        <f t="shared" si="13"/>
        <v>-83.76</v>
      </c>
      <c r="Y57" s="103">
        <f t="shared" si="13"/>
        <v>13.36499999999999</v>
      </c>
      <c r="Z57" s="103">
        <f t="shared" si="3"/>
        <v>97.125</v>
      </c>
      <c r="AA57" s="103">
        <f t="shared" si="4"/>
        <v>97.125</v>
      </c>
      <c r="AB57" s="591">
        <v>98.84</v>
      </c>
      <c r="AC57" s="92">
        <f t="shared" si="5"/>
        <v>1.7150000000000034</v>
      </c>
      <c r="AF57" s="470">
        <v>-2.420999999999998</v>
      </c>
      <c r="AG57" s="149">
        <v>-1.2803999999999969</v>
      </c>
      <c r="AH57" s="149">
        <v>0.12972000000000694</v>
      </c>
      <c r="AI57" s="149">
        <v>1.4458320000000107</v>
      </c>
      <c r="AJ57" s="149">
        <v>2.5316244000000134</v>
      </c>
      <c r="AK57" s="149">
        <v>3.4200000000000159</v>
      </c>
      <c r="AL57" s="149">
        <v>3.66</v>
      </c>
      <c r="AM57" s="149">
        <v>3.82</v>
      </c>
      <c r="AN57" s="149">
        <v>3.8519999999999994</v>
      </c>
      <c r="AO57" s="149">
        <v>5.456999999999999</v>
      </c>
      <c r="AP57" s="149">
        <v>5.9919999999999991</v>
      </c>
      <c r="AQ57" s="485">
        <v>5.9199999999999875</v>
      </c>
      <c r="AR57" s="149">
        <v>6.19</v>
      </c>
      <c r="AS57" s="149">
        <v>6.31</v>
      </c>
      <c r="AT57" s="149">
        <v>6.44</v>
      </c>
      <c r="AU57" s="149">
        <v>6.7</v>
      </c>
      <c r="AV57" s="149">
        <v>6.57</v>
      </c>
      <c r="AW57" s="149">
        <v>6.85</v>
      </c>
      <c r="AX57" s="149">
        <v>7.01</v>
      </c>
      <c r="AY57" s="149">
        <v>7.29</v>
      </c>
      <c r="AZ57" s="149">
        <v>7.41</v>
      </c>
      <c r="BA57" s="149">
        <v>7.58</v>
      </c>
      <c r="BB57" s="149">
        <v>9.8599999999999977</v>
      </c>
      <c r="BC57" s="149">
        <v>10.923999999999996</v>
      </c>
      <c r="BD57" s="149">
        <v>11.214999999999989</v>
      </c>
      <c r="BE57" s="149">
        <v>13.594999999999988</v>
      </c>
      <c r="BF57" s="149">
        <v>15.496999999999996</v>
      </c>
      <c r="BG57" s="149">
        <v>16.765000000000001</v>
      </c>
      <c r="BH57" s="149">
        <v>17.100000000000001</v>
      </c>
      <c r="BI57" s="149">
        <v>17.27</v>
      </c>
      <c r="BJ57" s="149">
        <v>17.670000000000002</v>
      </c>
      <c r="BK57" s="149">
        <v>17.624999999999993</v>
      </c>
      <c r="BL57" s="149">
        <v>18.172499999999992</v>
      </c>
      <c r="BM57" s="149">
        <v>19.267499999999991</v>
      </c>
      <c r="BN57" s="149">
        <v>21.620000000000005</v>
      </c>
      <c r="BO57" s="149">
        <v>22.36</v>
      </c>
      <c r="BP57" s="149">
        <v>23.272500000000001</v>
      </c>
      <c r="BQ57" s="149">
        <v>26.00500000000001</v>
      </c>
      <c r="BR57" s="149">
        <v>27.209500000000009</v>
      </c>
      <c r="BS57" s="149">
        <v>27.62</v>
      </c>
      <c r="BT57" s="149">
        <v>27.290000000000006</v>
      </c>
      <c r="BU57" s="149">
        <v>27.78</v>
      </c>
      <c r="BV57" s="149">
        <v>28.160000000000004</v>
      </c>
      <c r="BW57" s="149">
        <v>28.39</v>
      </c>
      <c r="BX57" s="149">
        <v>28.62</v>
      </c>
      <c r="BY57" s="149">
        <v>28.82</v>
      </c>
      <c r="BZ57" s="149">
        <v>29.23</v>
      </c>
      <c r="CA57" s="149">
        <v>30.449999999999996</v>
      </c>
      <c r="CB57" s="149">
        <v>31.15</v>
      </c>
      <c r="CC57" s="149">
        <v>30.85</v>
      </c>
      <c r="CD57" s="149">
        <v>30.610000000000007</v>
      </c>
      <c r="CE57" s="149">
        <v>30.98</v>
      </c>
      <c r="CF57" s="149">
        <v>31.32</v>
      </c>
      <c r="CG57" s="149">
        <v>31.13</v>
      </c>
      <c r="CH57" s="149">
        <v>31.6</v>
      </c>
      <c r="CI57" s="149">
        <v>35.688500000000005</v>
      </c>
      <c r="CJ57" s="149">
        <v>37.625820000000004</v>
      </c>
      <c r="CK57" s="149">
        <v>40.42874599999999</v>
      </c>
      <c r="CL57" s="149">
        <v>41.629999999999988</v>
      </c>
      <c r="CM57" s="538">
        <v>46.039999999999992</v>
      </c>
      <c r="CN57" s="538">
        <v>44.796499999999995</v>
      </c>
      <c r="CO57" s="538">
        <v>44.840000000000011</v>
      </c>
      <c r="CP57" s="538">
        <v>45.11</v>
      </c>
      <c r="CQ57" s="538">
        <v>45.74</v>
      </c>
      <c r="CR57" s="538">
        <v>46.38</v>
      </c>
      <c r="CS57" s="538">
        <v>47.284400000000005</v>
      </c>
      <c r="CT57" s="546">
        <v>48.002600000000008</v>
      </c>
      <c r="CU57" s="538">
        <v>47.76</v>
      </c>
      <c r="CV57" s="149">
        <v>48.318599999999996</v>
      </c>
      <c r="CW57" s="149">
        <v>48.8</v>
      </c>
      <c r="CX57" s="149">
        <v>49.09</v>
      </c>
      <c r="CY57" s="149">
        <v>49.489000000000004</v>
      </c>
      <c r="CZ57" s="149">
        <v>59.267560000000003</v>
      </c>
      <c r="DA57" s="149">
        <v>62.808396000000002</v>
      </c>
      <c r="DB57" s="149">
        <v>64.333679200000006</v>
      </c>
      <c r="DC57" s="149">
        <v>65.200000000000017</v>
      </c>
      <c r="DD57" s="149">
        <v>66</v>
      </c>
      <c r="DE57" s="149">
        <v>66.000000000000014</v>
      </c>
      <c r="DF57" s="149">
        <v>66.3</v>
      </c>
      <c r="DG57" s="149">
        <v>67.03</v>
      </c>
      <c r="DH57" s="149">
        <v>67.783000000000001</v>
      </c>
      <c r="DI57" s="149">
        <v>68.6113</v>
      </c>
      <c r="DJ57" s="149">
        <v>70.707520000000002</v>
      </c>
      <c r="DK57" s="149">
        <v>72.105000000000004</v>
      </c>
      <c r="DL57" s="149">
        <v>72.83</v>
      </c>
      <c r="DM57" s="149">
        <v>73.19</v>
      </c>
      <c r="DN57" s="149">
        <v>76.377700000000004</v>
      </c>
      <c r="DO57" s="149">
        <v>77.22</v>
      </c>
      <c r="DP57" s="149">
        <v>85.830000000000013</v>
      </c>
      <c r="DQ57" s="149">
        <v>87.55</v>
      </c>
      <c r="DR57" s="149">
        <v>88.86</v>
      </c>
      <c r="DS57" s="149">
        <v>90.05</v>
      </c>
      <c r="DT57" s="570">
        <v>89.91</v>
      </c>
      <c r="DU57" s="570">
        <v>89.74</v>
      </c>
      <c r="DV57" s="570">
        <v>92.11</v>
      </c>
      <c r="DW57" s="570">
        <v>93.685000000000002</v>
      </c>
      <c r="DX57" s="570">
        <v>94.62</v>
      </c>
      <c r="DY57" s="576">
        <v>95.38</v>
      </c>
      <c r="DZ57" s="570">
        <v>97.975999999999999</v>
      </c>
      <c r="EA57" s="570">
        <v>98.93180000000001</v>
      </c>
      <c r="EB57" s="570">
        <v>100.10000000000001</v>
      </c>
      <c r="EC57" s="570">
        <v>100.8</v>
      </c>
      <c r="ED57" s="570">
        <v>101.61</v>
      </c>
      <c r="EE57" s="570">
        <v>102.63</v>
      </c>
      <c r="EF57" s="149">
        <v>102.999</v>
      </c>
      <c r="EG57" s="149">
        <v>101.19499999999999</v>
      </c>
      <c r="EH57" s="149">
        <v>101.9</v>
      </c>
      <c r="EI57" s="149">
        <v>102.35</v>
      </c>
      <c r="EJ57" s="149">
        <v>102.96</v>
      </c>
      <c r="EK57" s="588">
        <v>102.45</v>
      </c>
      <c r="EL57" s="149">
        <v>102.14</v>
      </c>
      <c r="EM57" s="149">
        <v>102.85</v>
      </c>
      <c r="EN57" s="149">
        <v>103.88</v>
      </c>
      <c r="EO57" s="149">
        <v>104.61</v>
      </c>
      <c r="EP57" s="594">
        <v>103.77</v>
      </c>
      <c r="EQ57" s="595">
        <v>103.15</v>
      </c>
      <c r="ER57" s="596">
        <v>103.56</v>
      </c>
      <c r="ES57" s="149">
        <v>103.83</v>
      </c>
      <c r="ET57" s="149">
        <v>103.1</v>
      </c>
      <c r="EU57" s="600">
        <v>103.51</v>
      </c>
      <c r="EV57" s="601">
        <v>102.89</v>
      </c>
      <c r="EW57" s="602">
        <v>103.71</v>
      </c>
      <c r="EX57" s="149">
        <v>102.98</v>
      </c>
      <c r="EY57" s="149">
        <v>102.26</v>
      </c>
      <c r="EZ57" s="149">
        <v>102.67</v>
      </c>
      <c r="FA57" s="149">
        <v>103.39</v>
      </c>
      <c r="FB57" s="282">
        <v>102.87</v>
      </c>
      <c r="FC57" s="283">
        <v>103.28</v>
      </c>
      <c r="FD57" s="149">
        <v>100.63499999999999</v>
      </c>
      <c r="FE57" s="286">
        <v>101.64</v>
      </c>
      <c r="FF57" s="617">
        <v>100.83</v>
      </c>
      <c r="FG57" s="288">
        <v>101.74</v>
      </c>
      <c r="FH57" s="619">
        <v>102.55</v>
      </c>
      <c r="FI57" s="290">
        <v>102.04</v>
      </c>
      <c r="FJ57" s="621">
        <v>102.4</v>
      </c>
      <c r="FK57" s="292"/>
      <c r="FL57" s="293"/>
      <c r="FM57" s="294"/>
      <c r="FN57" s="295"/>
      <c r="FO57" s="296"/>
      <c r="FP57" s="297"/>
      <c r="FQ57" s="298"/>
      <c r="FR57" s="299"/>
      <c r="FS57" s="300"/>
      <c r="FT57" s="301"/>
      <c r="FU57" s="302"/>
      <c r="FV57" s="305"/>
      <c r="FW57" s="305"/>
      <c r="FX57" s="306"/>
      <c r="FY57" s="307"/>
      <c r="FZ57" s="308"/>
      <c r="GA57" s="309"/>
      <c r="GB57" s="308"/>
      <c r="GC57" s="308"/>
      <c r="GD57" s="308"/>
      <c r="GE57" s="313"/>
      <c r="GF57" s="315"/>
      <c r="GG57" s="316"/>
      <c r="GH57" s="317"/>
      <c r="GI57" s="318"/>
      <c r="GJ57" s="308"/>
      <c r="GK57" s="308"/>
      <c r="GL57" s="308"/>
      <c r="GM57" s="323"/>
      <c r="GN57" s="325"/>
      <c r="GO57" s="327"/>
      <c r="GP57" s="329"/>
      <c r="GQ57" s="331"/>
      <c r="GR57" s="331"/>
      <c r="GS57" s="331"/>
      <c r="GT57" s="331"/>
      <c r="GU57" s="331"/>
      <c r="GV57" s="331"/>
      <c r="GW57" s="343"/>
      <c r="GX57" s="346"/>
      <c r="GY57" s="346"/>
      <c r="GZ57" s="346"/>
      <c r="HA57" s="349"/>
      <c r="HB57" s="346"/>
      <c r="HC57" s="346"/>
      <c r="HD57" s="346"/>
      <c r="HE57" s="346"/>
      <c r="HF57" s="346"/>
      <c r="HG57" s="355"/>
      <c r="HH57" s="359"/>
      <c r="HI57" s="361"/>
      <c r="HJ57" s="363"/>
      <c r="HK57" s="366"/>
      <c r="HL57" s="367"/>
      <c r="HM57" s="370"/>
      <c r="HN57" s="372"/>
      <c r="HO57" s="377"/>
      <c r="HP57" s="380"/>
      <c r="HQ57" s="382"/>
      <c r="HR57" s="384"/>
      <c r="HS57" s="386"/>
      <c r="HT57" s="389"/>
      <c r="HU57" s="392"/>
      <c r="HV57" s="394"/>
      <c r="HW57" s="396"/>
      <c r="HX57" s="400"/>
      <c r="HY57" s="400"/>
      <c r="HZ57" s="401"/>
      <c r="IA57" s="402"/>
      <c r="IB57" s="404"/>
      <c r="IC57" s="406"/>
      <c r="ID57" s="400"/>
      <c r="IE57" s="400"/>
      <c r="IF57" s="400"/>
      <c r="IG57" s="409"/>
      <c r="IH57" s="413"/>
      <c r="II57" s="415"/>
      <c r="IJ57" s="418"/>
      <c r="IK57" s="420"/>
      <c r="IL57" s="422"/>
      <c r="IM57" s="425"/>
      <c r="IN57" s="427"/>
      <c r="IO57" s="428"/>
      <c r="IP57" s="429"/>
      <c r="IQ57" s="431"/>
      <c r="IR57" s="433"/>
      <c r="IS57" s="434"/>
      <c r="IT57" s="435"/>
      <c r="IU57" s="436"/>
      <c r="IV57" s="437"/>
      <c r="IW57" s="438"/>
      <c r="IX57" s="439"/>
      <c r="IY57" s="441"/>
      <c r="IZ57" s="443"/>
      <c r="JA57" s="443"/>
      <c r="JB57" s="443"/>
      <c r="JC57" s="443"/>
      <c r="JD57" s="443"/>
      <c r="JE57" s="443"/>
      <c r="JF57" s="443"/>
      <c r="JG57" s="443"/>
      <c r="JH57" s="443"/>
      <c r="JI57" s="443"/>
      <c r="JJ57" s="443"/>
    </row>
    <row r="58" spans="1:270" s="92" customFormat="1" ht="14.1" customHeight="1">
      <c r="A58" s="111">
        <v>-23.5</v>
      </c>
      <c r="B58" s="110">
        <v>117.41</v>
      </c>
      <c r="C58" s="110">
        <f t="shared" si="8"/>
        <v>0.40999999999999659</v>
      </c>
      <c r="D58" s="110">
        <v>117.82</v>
      </c>
      <c r="E58" s="110">
        <f t="shared" si="9"/>
        <v>0.10249999999999915</v>
      </c>
      <c r="F58" s="140"/>
      <c r="G58" s="141"/>
      <c r="H58" s="141"/>
      <c r="I58" s="142"/>
      <c r="N58" s="590">
        <f t="shared" si="10"/>
        <v>117.41</v>
      </c>
      <c r="O58" s="100">
        <v>27.5</v>
      </c>
      <c r="P58" s="103">
        <v>-4.8099999999999996</v>
      </c>
      <c r="Q58" s="103">
        <v>6.22</v>
      </c>
      <c r="R58" s="103">
        <f t="shared" si="0"/>
        <v>1.4100000000000001</v>
      </c>
      <c r="S58" s="104">
        <v>-8.19</v>
      </c>
      <c r="T58" s="104">
        <v>9.4</v>
      </c>
      <c r="U58" s="105">
        <f t="shared" si="1"/>
        <v>1.2100000000000009</v>
      </c>
      <c r="V58" s="103">
        <f t="shared" si="6"/>
        <v>-5.5149999999999997</v>
      </c>
      <c r="W58" s="103">
        <f t="shared" si="7"/>
        <v>-8.7949999999999999</v>
      </c>
      <c r="X58" s="103">
        <f t="shared" si="13"/>
        <v>-89.275000000000006</v>
      </c>
      <c r="Y58" s="103">
        <f t="shared" si="13"/>
        <v>4.5699999999999896</v>
      </c>
      <c r="Z58" s="103">
        <f t="shared" si="3"/>
        <v>93.844999999999999</v>
      </c>
      <c r="AA58" s="103">
        <f t="shared" si="4"/>
        <v>93.844999999999999</v>
      </c>
      <c r="AB58" s="591">
        <v>95.48</v>
      </c>
      <c r="AC58" s="92">
        <f t="shared" si="5"/>
        <v>1.6350000000000051</v>
      </c>
      <c r="AF58" s="470">
        <v>-2.3549999999999982</v>
      </c>
      <c r="AG58" s="149">
        <v>-1.3679999999999954</v>
      </c>
      <c r="AH58" s="149">
        <v>9.9000000000097899E-3</v>
      </c>
      <c r="AI58" s="149">
        <v>1.295940000000015</v>
      </c>
      <c r="AJ58" s="149">
        <v>2.3569230000000196</v>
      </c>
      <c r="AK58" s="149">
        <v>3.2250000000000227</v>
      </c>
      <c r="AL58" s="149">
        <v>3.45</v>
      </c>
      <c r="AM58" s="149">
        <v>3.61</v>
      </c>
      <c r="AN58" s="149">
        <v>3.5540000000000052</v>
      </c>
      <c r="AO58" s="149">
        <v>5.1140000000000061</v>
      </c>
      <c r="AP58" s="149">
        <v>5.6340000000000057</v>
      </c>
      <c r="AQ58" s="485">
        <v>5.539999999999992</v>
      </c>
      <c r="AR58" s="149">
        <v>5.79</v>
      </c>
      <c r="AS58" s="149">
        <v>5.91</v>
      </c>
      <c r="AT58" s="149">
        <v>6.03</v>
      </c>
      <c r="AU58" s="149">
        <v>6.27</v>
      </c>
      <c r="AV58" s="149">
        <v>6.14</v>
      </c>
      <c r="AW58" s="149">
        <v>6.4</v>
      </c>
      <c r="AX58" s="149">
        <v>6.55</v>
      </c>
      <c r="AY58" s="149">
        <v>6.81</v>
      </c>
      <c r="AZ58" s="149">
        <v>6.93</v>
      </c>
      <c r="BA58" s="149">
        <v>7.09</v>
      </c>
      <c r="BB58" s="149">
        <v>9.2679999999999989</v>
      </c>
      <c r="BC58" s="149">
        <v>10.284399999999998</v>
      </c>
      <c r="BD58" s="149">
        <v>10.579999999999998</v>
      </c>
      <c r="BE58" s="149">
        <v>12.939999999999998</v>
      </c>
      <c r="BF58" s="149">
        <v>14.782000000000002</v>
      </c>
      <c r="BG58" s="149">
        <v>16.010000000000005</v>
      </c>
      <c r="BH58" s="149">
        <v>16.329999999999998</v>
      </c>
      <c r="BI58" s="149">
        <v>16.489999999999998</v>
      </c>
      <c r="BJ58" s="149">
        <v>16.87</v>
      </c>
      <c r="BK58" s="149">
        <v>16.734999999999999</v>
      </c>
      <c r="BL58" s="149">
        <v>17.270499999999998</v>
      </c>
      <c r="BM58" s="149">
        <v>18.3415</v>
      </c>
      <c r="BN58" s="149">
        <v>20.390000000000008</v>
      </c>
      <c r="BO58" s="149">
        <v>21.08</v>
      </c>
      <c r="BP58" s="149">
        <v>21.972499999999997</v>
      </c>
      <c r="BQ58" s="149">
        <v>24.640000000000015</v>
      </c>
      <c r="BR58" s="149">
        <v>25.818100000000015</v>
      </c>
      <c r="BS58" s="149">
        <v>26.21</v>
      </c>
      <c r="BT58" s="149">
        <v>25.800000000000011</v>
      </c>
      <c r="BU58" s="149">
        <v>26.26</v>
      </c>
      <c r="BV58" s="149">
        <v>26.495000000000005</v>
      </c>
      <c r="BW58" s="149">
        <v>26.71</v>
      </c>
      <c r="BX58" s="149">
        <v>26.92</v>
      </c>
      <c r="BY58" s="149">
        <v>27.11</v>
      </c>
      <c r="BZ58" s="149">
        <v>27.49</v>
      </c>
      <c r="CA58" s="149">
        <v>28.71</v>
      </c>
      <c r="CB58" s="149">
        <v>29.37</v>
      </c>
      <c r="CC58" s="149">
        <v>29.09</v>
      </c>
      <c r="CD58" s="149">
        <v>28.730000000000011</v>
      </c>
      <c r="CE58" s="149">
        <v>29.07</v>
      </c>
      <c r="CF58" s="149">
        <v>29.39</v>
      </c>
      <c r="CG58" s="149">
        <v>29.21</v>
      </c>
      <c r="CH58" s="149">
        <v>29.65</v>
      </c>
      <c r="CI58" s="149">
        <v>33.745000000000005</v>
      </c>
      <c r="CJ58" s="149">
        <v>35.685400000000001</v>
      </c>
      <c r="CK58" s="149">
        <v>38.450119999999991</v>
      </c>
      <c r="CL58" s="149">
        <v>39.634999999999991</v>
      </c>
      <c r="CM58" s="538">
        <v>43.92499999999999</v>
      </c>
      <c r="CN58" s="538">
        <v>42.675499999999992</v>
      </c>
      <c r="CO58" s="538">
        <v>42.610000000000014</v>
      </c>
      <c r="CP58" s="538">
        <v>42.87</v>
      </c>
      <c r="CQ58" s="538">
        <v>43.47</v>
      </c>
      <c r="CR58" s="538">
        <v>44.08</v>
      </c>
      <c r="CS58" s="538">
        <v>44.997999999999998</v>
      </c>
      <c r="CT58" s="546">
        <v>45.726999999999997</v>
      </c>
      <c r="CU58" s="538">
        <v>45.5</v>
      </c>
      <c r="CV58" s="149">
        <v>46.067</v>
      </c>
      <c r="CW58" s="149">
        <v>46.53</v>
      </c>
      <c r="CX58" s="149">
        <v>46.81</v>
      </c>
      <c r="CY58" s="149">
        <v>47.215000000000003</v>
      </c>
      <c r="CZ58" s="149">
        <v>56.600200000000015</v>
      </c>
      <c r="DA58" s="149">
        <v>60.012570000000018</v>
      </c>
      <c r="DB58" s="149">
        <v>61.482514000000016</v>
      </c>
      <c r="DC58" s="149">
        <v>62.175000000000018</v>
      </c>
      <c r="DD58" s="149">
        <v>62.94</v>
      </c>
      <c r="DE58" s="149">
        <v>62.900000000000013</v>
      </c>
      <c r="DF58" s="149">
        <v>63.18</v>
      </c>
      <c r="DG58" s="149">
        <v>63.87</v>
      </c>
      <c r="DH58" s="149">
        <v>64.634999999999991</v>
      </c>
      <c r="DI58" s="149">
        <v>65.476499999999987</v>
      </c>
      <c r="DJ58" s="149">
        <v>67.503599999999992</v>
      </c>
      <c r="DK58" s="149">
        <v>68.855000000000004</v>
      </c>
      <c r="DL58" s="149">
        <v>69.540000000000006</v>
      </c>
      <c r="DM58" s="149">
        <v>69.89</v>
      </c>
      <c r="DN58" s="149">
        <v>73.128500000000003</v>
      </c>
      <c r="DO58" s="149">
        <v>73.930000000000007</v>
      </c>
      <c r="DP58" s="149">
        <v>82.670000000000016</v>
      </c>
      <c r="DQ58" s="149">
        <v>84.32</v>
      </c>
      <c r="DR58" s="149">
        <v>85.58</v>
      </c>
      <c r="DS58" s="149">
        <v>86.66</v>
      </c>
      <c r="DT58" s="570">
        <v>86.58</v>
      </c>
      <c r="DU58" s="570">
        <v>86.48</v>
      </c>
      <c r="DV58" s="570">
        <v>88.74</v>
      </c>
      <c r="DW58" s="570">
        <v>90.08</v>
      </c>
      <c r="DX58" s="570">
        <v>90.98</v>
      </c>
      <c r="DY58" s="576">
        <v>91.71</v>
      </c>
      <c r="DZ58" s="570">
        <v>94.454499999999996</v>
      </c>
      <c r="EA58" s="570">
        <v>95.464974999999995</v>
      </c>
      <c r="EB58" s="570">
        <v>96.7</v>
      </c>
      <c r="EC58" s="570">
        <v>97.38</v>
      </c>
      <c r="ED58" s="570">
        <v>98.16</v>
      </c>
      <c r="EE58" s="570">
        <v>99.14</v>
      </c>
      <c r="EF58" s="149">
        <v>99.617000000000004</v>
      </c>
      <c r="EG58" s="149">
        <v>97.91</v>
      </c>
      <c r="EH58" s="149">
        <v>98.6</v>
      </c>
      <c r="EI58" s="149">
        <v>99.03</v>
      </c>
      <c r="EJ58" s="149">
        <v>99.62</v>
      </c>
      <c r="EK58" s="588">
        <v>99.12</v>
      </c>
      <c r="EL58" s="149">
        <v>98.82</v>
      </c>
      <c r="EM58" s="149">
        <v>99.51</v>
      </c>
      <c r="EN58" s="149">
        <v>100.51</v>
      </c>
      <c r="EO58" s="149">
        <v>101.21</v>
      </c>
      <c r="EP58" s="594">
        <v>100.4</v>
      </c>
      <c r="EQ58" s="595">
        <v>99.8</v>
      </c>
      <c r="ER58" s="596">
        <v>100.2</v>
      </c>
      <c r="ES58" s="149">
        <v>100.45</v>
      </c>
      <c r="ET58" s="149">
        <v>99.75</v>
      </c>
      <c r="EU58" s="600">
        <v>100.15</v>
      </c>
      <c r="EV58" s="601">
        <v>99.55</v>
      </c>
      <c r="EW58" s="602">
        <v>100.35</v>
      </c>
      <c r="EX58" s="149">
        <v>99.64</v>
      </c>
      <c r="EY58" s="149">
        <v>98.94</v>
      </c>
      <c r="EZ58" s="149">
        <v>99.34</v>
      </c>
      <c r="FA58" s="149">
        <v>100.04</v>
      </c>
      <c r="FB58" s="282">
        <v>99.54</v>
      </c>
      <c r="FC58" s="283">
        <v>99.94</v>
      </c>
      <c r="FD58" s="149">
        <v>97.125</v>
      </c>
      <c r="FE58" s="286">
        <v>98.1</v>
      </c>
      <c r="FF58" s="617">
        <v>97.32</v>
      </c>
      <c r="FG58" s="288">
        <v>98.2</v>
      </c>
      <c r="FH58" s="619">
        <v>98.99</v>
      </c>
      <c r="FI58" s="290">
        <v>98.5</v>
      </c>
      <c r="FJ58" s="621">
        <v>98.84</v>
      </c>
      <c r="FK58" s="292"/>
      <c r="FL58" s="293"/>
      <c r="FM58" s="294"/>
      <c r="FN58" s="295"/>
      <c r="FO58" s="296"/>
      <c r="FP58" s="297"/>
      <c r="FQ58" s="298"/>
      <c r="FR58" s="299"/>
      <c r="FS58" s="300"/>
      <c r="FT58" s="301"/>
      <c r="FU58" s="302"/>
      <c r="FV58" s="305"/>
      <c r="FW58" s="305"/>
      <c r="FX58" s="306"/>
      <c r="FY58" s="307"/>
      <c r="FZ58" s="308"/>
      <c r="GA58" s="309"/>
      <c r="GB58" s="308"/>
      <c r="GC58" s="308"/>
      <c r="GD58" s="308"/>
      <c r="GE58" s="313"/>
      <c r="GF58" s="315"/>
      <c r="GG58" s="316"/>
      <c r="GH58" s="317"/>
      <c r="GI58" s="318"/>
      <c r="GJ58" s="308"/>
      <c r="GK58" s="308"/>
      <c r="GL58" s="308"/>
      <c r="GM58" s="323"/>
      <c r="GN58" s="325"/>
      <c r="GO58" s="327"/>
      <c r="GP58" s="329"/>
      <c r="GQ58" s="331"/>
      <c r="GR58" s="331"/>
      <c r="GS58" s="331"/>
      <c r="GT58" s="331"/>
      <c r="GU58" s="331"/>
      <c r="GV58" s="331"/>
      <c r="GW58" s="343"/>
      <c r="GX58" s="346"/>
      <c r="GY58" s="346"/>
      <c r="GZ58" s="346"/>
      <c r="HA58" s="349"/>
      <c r="HB58" s="346"/>
      <c r="HC58" s="346"/>
      <c r="HD58" s="346"/>
      <c r="HE58" s="346"/>
      <c r="HF58" s="346"/>
      <c r="HG58" s="355"/>
      <c r="HH58" s="359"/>
      <c r="HI58" s="361"/>
      <c r="HJ58" s="363"/>
      <c r="HK58" s="366"/>
      <c r="HL58" s="367"/>
      <c r="HM58" s="370"/>
      <c r="HN58" s="372"/>
      <c r="HO58" s="377"/>
      <c r="HP58" s="380"/>
      <c r="HQ58" s="382"/>
      <c r="HR58" s="384"/>
      <c r="HS58" s="386"/>
      <c r="HT58" s="389"/>
      <c r="HU58" s="392"/>
      <c r="HV58" s="394"/>
      <c r="HW58" s="396"/>
      <c r="HX58" s="400"/>
      <c r="HY58" s="400"/>
      <c r="HZ58" s="401"/>
      <c r="IA58" s="402"/>
      <c r="IB58" s="404"/>
      <c r="IC58" s="406"/>
      <c r="ID58" s="400"/>
      <c r="IE58" s="400"/>
      <c r="IF58" s="400"/>
      <c r="IG58" s="409"/>
      <c r="IH58" s="413"/>
      <c r="II58" s="415"/>
      <c r="IJ58" s="418"/>
      <c r="IK58" s="420"/>
      <c r="IL58" s="422"/>
      <c r="IM58" s="425"/>
      <c r="IN58" s="427"/>
      <c r="IO58" s="428"/>
      <c r="IP58" s="429"/>
      <c r="IQ58" s="431"/>
      <c r="IR58" s="433"/>
      <c r="IS58" s="434"/>
      <c r="IT58" s="435"/>
      <c r="IU58" s="436"/>
      <c r="IV58" s="437"/>
      <c r="IW58" s="438"/>
      <c r="IX58" s="439"/>
      <c r="IY58" s="441"/>
      <c r="IZ58" s="443"/>
      <c r="JA58" s="443"/>
      <c r="JB58" s="443"/>
      <c r="JC58" s="443"/>
      <c r="JD58" s="443"/>
      <c r="JE58" s="443"/>
      <c r="JF58" s="443"/>
      <c r="JG58" s="443"/>
      <c r="JH58" s="443"/>
      <c r="JI58" s="443"/>
      <c r="JJ58" s="443"/>
    </row>
    <row r="59" spans="1:270" s="92" customFormat="1" ht="14.1" customHeight="1">
      <c r="A59" s="111">
        <v>-24</v>
      </c>
      <c r="B59" s="110">
        <v>115.6</v>
      </c>
      <c r="C59" s="110">
        <f t="shared" si="8"/>
        <v>0.40000000000000568</v>
      </c>
      <c r="D59" s="110">
        <v>116</v>
      </c>
      <c r="E59" s="110">
        <f t="shared" si="9"/>
        <v>0.10000000000000142</v>
      </c>
      <c r="F59" s="140"/>
      <c r="G59" s="141"/>
      <c r="H59" s="141"/>
      <c r="I59" s="142"/>
      <c r="N59" s="590">
        <f t="shared" si="10"/>
        <v>115.6</v>
      </c>
      <c r="O59" s="100">
        <v>28</v>
      </c>
      <c r="P59" s="103">
        <v>-2.86</v>
      </c>
      <c r="Q59" s="103">
        <v>4.2300000000000004</v>
      </c>
      <c r="R59" s="103">
        <f t="shared" si="0"/>
        <v>1.3700000000000006</v>
      </c>
      <c r="S59" s="104">
        <v>-6.17</v>
      </c>
      <c r="T59" s="104">
        <v>7.5</v>
      </c>
      <c r="U59" s="105">
        <f t="shared" si="1"/>
        <v>1.33</v>
      </c>
      <c r="V59" s="103">
        <f t="shared" si="6"/>
        <v>-3.5449999999999999</v>
      </c>
      <c r="W59" s="103">
        <f t="shared" si="7"/>
        <v>-6.835</v>
      </c>
      <c r="X59" s="103">
        <f t="shared" si="13"/>
        <v>-92.820000000000007</v>
      </c>
      <c r="Y59" s="103">
        <f t="shared" si="13"/>
        <v>-2.2650000000000103</v>
      </c>
      <c r="Z59" s="103">
        <f t="shared" si="3"/>
        <v>90.554999999999993</v>
      </c>
      <c r="AA59" s="103">
        <f t="shared" si="4"/>
        <v>90.554999999999993</v>
      </c>
      <c r="AB59" s="591">
        <v>92.14</v>
      </c>
      <c r="AC59" s="92">
        <f t="shared" si="5"/>
        <v>1.585000000000008</v>
      </c>
      <c r="AF59" s="470">
        <v>-2.600999999999996</v>
      </c>
      <c r="AG59" s="149">
        <v>-1.5893999999999937</v>
      </c>
      <c r="AH59" s="149">
        <v>-0.20657999999998822</v>
      </c>
      <c r="AI59" s="149">
        <v>1.0840520000000169</v>
      </c>
      <c r="AJ59" s="149">
        <v>2.1488234000000208</v>
      </c>
      <c r="AK59" s="149">
        <v>3.0200000000000244</v>
      </c>
      <c r="AL59" s="149">
        <v>3.23</v>
      </c>
      <c r="AM59" s="149">
        <v>3.38</v>
      </c>
      <c r="AN59" s="149">
        <v>3.2720000000000038</v>
      </c>
      <c r="AO59" s="149">
        <v>4.7870000000000035</v>
      </c>
      <c r="AP59" s="149">
        <v>5.2920000000000034</v>
      </c>
      <c r="AQ59" s="485">
        <v>5.144999999999996</v>
      </c>
      <c r="AR59" s="149">
        <v>5.38</v>
      </c>
      <c r="AS59" s="149">
        <v>5.49</v>
      </c>
      <c r="AT59" s="149">
        <v>5.6</v>
      </c>
      <c r="AU59" s="149">
        <v>5.82</v>
      </c>
      <c r="AV59" s="149">
        <v>5.7</v>
      </c>
      <c r="AW59" s="149">
        <v>5.94</v>
      </c>
      <c r="AX59" s="149">
        <v>6.08</v>
      </c>
      <c r="AY59" s="149">
        <v>6.32</v>
      </c>
      <c r="AZ59" s="149">
        <v>6.43</v>
      </c>
      <c r="BA59" s="149">
        <v>6.58</v>
      </c>
      <c r="BB59" s="149">
        <v>8.6980000000000004</v>
      </c>
      <c r="BC59" s="149">
        <v>9.686399999999999</v>
      </c>
      <c r="BD59" s="149">
        <v>9.8250000000000028</v>
      </c>
      <c r="BE59" s="149">
        <v>12.165000000000003</v>
      </c>
      <c r="BF59" s="149">
        <v>14.079000000000004</v>
      </c>
      <c r="BG59" s="149">
        <v>15.355000000000004</v>
      </c>
      <c r="BH59" s="149">
        <v>15.66</v>
      </c>
      <c r="BI59" s="149">
        <v>15.82</v>
      </c>
      <c r="BJ59" s="149">
        <v>16.18</v>
      </c>
      <c r="BK59" s="149">
        <v>15.834999999999994</v>
      </c>
      <c r="BL59" s="149">
        <v>16.358499999999992</v>
      </c>
      <c r="BM59" s="149">
        <v>17.405499999999993</v>
      </c>
      <c r="BN59" s="149">
        <v>19.260000000000005</v>
      </c>
      <c r="BO59" s="149">
        <v>19.91</v>
      </c>
      <c r="BP59" s="149">
        <v>20.782499999999999</v>
      </c>
      <c r="BQ59" s="149">
        <v>22.485000000000014</v>
      </c>
      <c r="BR59" s="149">
        <v>23.636700000000012</v>
      </c>
      <c r="BS59" s="149">
        <v>23.99</v>
      </c>
      <c r="BT59" s="149">
        <v>24.410000000000011</v>
      </c>
      <c r="BU59" s="149">
        <v>24.85</v>
      </c>
      <c r="BV59" s="149">
        <v>25</v>
      </c>
      <c r="BW59" s="149">
        <v>25.2</v>
      </c>
      <c r="BX59" s="149">
        <v>25.4</v>
      </c>
      <c r="BY59" s="149">
        <v>25.58</v>
      </c>
      <c r="BZ59" s="149">
        <v>25.94</v>
      </c>
      <c r="CA59" s="149">
        <v>27.120000000000005</v>
      </c>
      <c r="CB59" s="149">
        <v>27.74</v>
      </c>
      <c r="CC59" s="149">
        <v>27.47</v>
      </c>
      <c r="CD59" s="149">
        <v>27.120000000000012</v>
      </c>
      <c r="CE59" s="149">
        <v>27.45</v>
      </c>
      <c r="CF59" s="149">
        <v>27.75</v>
      </c>
      <c r="CG59" s="149">
        <v>27.58</v>
      </c>
      <c r="CH59" s="149">
        <v>27.99</v>
      </c>
      <c r="CI59" s="149">
        <v>32.0655</v>
      </c>
      <c r="CJ59" s="149">
        <v>33.996660000000006</v>
      </c>
      <c r="CK59" s="149">
        <v>36.707997999999996</v>
      </c>
      <c r="CL59" s="149">
        <v>37.86999999999999</v>
      </c>
      <c r="CM59" s="538">
        <v>42.039999999999992</v>
      </c>
      <c r="CN59" s="538">
        <v>40.734999999999992</v>
      </c>
      <c r="CO59" s="538">
        <v>40.475000000000016</v>
      </c>
      <c r="CP59" s="538">
        <v>40.72</v>
      </c>
      <c r="CQ59" s="538">
        <v>41.29</v>
      </c>
      <c r="CR59" s="538">
        <v>41.87</v>
      </c>
      <c r="CS59" s="538">
        <v>42.798199999999994</v>
      </c>
      <c r="CT59" s="546">
        <v>43.535299999999992</v>
      </c>
      <c r="CU59" s="538">
        <v>43.32</v>
      </c>
      <c r="CV59" s="149">
        <v>43.893300000000004</v>
      </c>
      <c r="CW59" s="149">
        <v>44.33</v>
      </c>
      <c r="CX59" s="149">
        <v>44.6</v>
      </c>
      <c r="CY59" s="149">
        <v>45.009500000000003</v>
      </c>
      <c r="CZ59" s="149">
        <v>54.055130000000013</v>
      </c>
      <c r="DA59" s="149">
        <v>57.347295500000016</v>
      </c>
      <c r="DB59" s="149">
        <v>58.765459100000015</v>
      </c>
      <c r="DC59" s="149">
        <v>59.33000000000002</v>
      </c>
      <c r="DD59" s="149">
        <v>60.06</v>
      </c>
      <c r="DE59" s="149">
        <v>59.970000000000013</v>
      </c>
      <c r="DF59" s="149">
        <v>60.24</v>
      </c>
      <c r="DG59" s="149">
        <v>60.9</v>
      </c>
      <c r="DH59" s="149">
        <v>61.68</v>
      </c>
      <c r="DI59" s="149">
        <v>62.537999999999997</v>
      </c>
      <c r="DJ59" s="149">
        <v>64.489199999999997</v>
      </c>
      <c r="DK59" s="149">
        <v>65.790000000000006</v>
      </c>
      <c r="DL59" s="149">
        <v>66.45</v>
      </c>
      <c r="DM59" s="149">
        <v>66.78</v>
      </c>
      <c r="DN59" s="149">
        <v>70.081999999999994</v>
      </c>
      <c r="DO59" s="149">
        <v>70.849999999999994</v>
      </c>
      <c r="DP59" s="149">
        <v>79.315000000000026</v>
      </c>
      <c r="DQ59" s="149">
        <v>80.900000000000006</v>
      </c>
      <c r="DR59" s="149">
        <v>82.11</v>
      </c>
      <c r="DS59" s="149">
        <v>83.19</v>
      </c>
      <c r="DT59" s="570">
        <v>83.07</v>
      </c>
      <c r="DU59" s="570">
        <v>82.92</v>
      </c>
      <c r="DV59" s="570">
        <v>85.26</v>
      </c>
      <c r="DW59" s="570">
        <v>86.635000000000005</v>
      </c>
      <c r="DX59" s="570">
        <v>87.5</v>
      </c>
      <c r="DY59" s="576">
        <v>88.2</v>
      </c>
      <c r="DZ59" s="570">
        <v>90.988500000000002</v>
      </c>
      <c r="EA59" s="570">
        <v>92.015174999999999</v>
      </c>
      <c r="EB59" s="570">
        <v>93.27000000000001</v>
      </c>
      <c r="EC59" s="570">
        <v>93.92</v>
      </c>
      <c r="ED59" s="570">
        <v>94.67</v>
      </c>
      <c r="EE59" s="570">
        <v>95.62</v>
      </c>
      <c r="EF59" s="149">
        <v>96.186999999999998</v>
      </c>
      <c r="EG59" s="149">
        <v>94.605000000000004</v>
      </c>
      <c r="EH59" s="149">
        <v>95.27</v>
      </c>
      <c r="EI59" s="149">
        <v>95.69</v>
      </c>
      <c r="EJ59" s="149">
        <v>96.26</v>
      </c>
      <c r="EK59" s="588">
        <v>95.78</v>
      </c>
      <c r="EL59" s="149">
        <v>95.49</v>
      </c>
      <c r="EM59" s="149">
        <v>96.16</v>
      </c>
      <c r="EN59" s="149">
        <v>97.12</v>
      </c>
      <c r="EO59" s="149">
        <v>97.8</v>
      </c>
      <c r="EP59" s="594">
        <v>97.02</v>
      </c>
      <c r="EQ59" s="595">
        <v>96.44</v>
      </c>
      <c r="ER59" s="596">
        <v>96.83</v>
      </c>
      <c r="ES59" s="149">
        <v>97.06</v>
      </c>
      <c r="ET59" s="149">
        <v>96.38</v>
      </c>
      <c r="EU59" s="600">
        <v>96.77</v>
      </c>
      <c r="EV59" s="601">
        <v>96.19</v>
      </c>
      <c r="EW59" s="602">
        <v>96.96</v>
      </c>
      <c r="EX59" s="149">
        <v>96.28</v>
      </c>
      <c r="EY59" s="149">
        <v>95.61</v>
      </c>
      <c r="EZ59" s="149">
        <v>95.99</v>
      </c>
      <c r="FA59" s="149">
        <v>96.66</v>
      </c>
      <c r="FB59" s="282">
        <v>96.18</v>
      </c>
      <c r="FC59" s="283">
        <v>96.56</v>
      </c>
      <c r="FD59" s="149">
        <v>93.844999999999999</v>
      </c>
      <c r="FE59" s="286">
        <v>94.78</v>
      </c>
      <c r="FF59" s="617">
        <v>94.02</v>
      </c>
      <c r="FG59" s="288">
        <v>94.87</v>
      </c>
      <c r="FH59" s="619">
        <v>95.63</v>
      </c>
      <c r="FI59" s="290">
        <v>95.15</v>
      </c>
      <c r="FJ59" s="621">
        <v>95.48</v>
      </c>
      <c r="FK59" s="292"/>
      <c r="FL59" s="293"/>
      <c r="FM59" s="294"/>
      <c r="FN59" s="295"/>
      <c r="FO59" s="296"/>
      <c r="FP59" s="297"/>
      <c r="FQ59" s="298"/>
      <c r="FR59" s="299"/>
      <c r="FS59" s="300"/>
      <c r="FT59" s="301"/>
      <c r="FU59" s="302"/>
      <c r="FV59" s="305"/>
      <c r="FW59" s="305"/>
      <c r="FX59" s="306"/>
      <c r="FY59" s="307"/>
      <c r="FZ59" s="308"/>
      <c r="GA59" s="309"/>
      <c r="GB59" s="308"/>
      <c r="GC59" s="308"/>
      <c r="GD59" s="308"/>
      <c r="GE59" s="313"/>
      <c r="GF59" s="315"/>
      <c r="GG59" s="316"/>
      <c r="GH59" s="317"/>
      <c r="GI59" s="318"/>
      <c r="GJ59" s="308"/>
      <c r="GK59" s="308"/>
      <c r="GL59" s="308"/>
      <c r="GM59" s="323"/>
      <c r="GN59" s="325"/>
      <c r="GO59" s="327"/>
      <c r="GP59" s="329"/>
      <c r="GQ59" s="331"/>
      <c r="GR59" s="331"/>
      <c r="GS59" s="331"/>
      <c r="GT59" s="331"/>
      <c r="GU59" s="331"/>
      <c r="GV59" s="331"/>
      <c r="GW59" s="343"/>
      <c r="GX59" s="346"/>
      <c r="GY59" s="346"/>
      <c r="GZ59" s="346"/>
      <c r="HA59" s="349"/>
      <c r="HB59" s="346"/>
      <c r="HC59" s="346"/>
      <c r="HD59" s="346"/>
      <c r="HE59" s="346"/>
      <c r="HF59" s="346"/>
      <c r="HG59" s="355"/>
      <c r="HH59" s="359"/>
      <c r="HI59" s="361"/>
      <c r="HJ59" s="363"/>
      <c r="HK59" s="366"/>
      <c r="HL59" s="367"/>
      <c r="HM59" s="370"/>
      <c r="HN59" s="372"/>
      <c r="HO59" s="377"/>
      <c r="HP59" s="380"/>
      <c r="HQ59" s="382"/>
      <c r="HR59" s="384"/>
      <c r="HS59" s="386"/>
      <c r="HT59" s="389"/>
      <c r="HU59" s="392"/>
      <c r="HV59" s="394"/>
      <c r="HW59" s="396"/>
      <c r="HX59" s="400"/>
      <c r="HY59" s="400"/>
      <c r="HZ59" s="401"/>
      <c r="IA59" s="402"/>
      <c r="IB59" s="404"/>
      <c r="IC59" s="406"/>
      <c r="ID59" s="400"/>
      <c r="IE59" s="400"/>
      <c r="IF59" s="400"/>
      <c r="IG59" s="409"/>
      <c r="IH59" s="413"/>
      <c r="II59" s="415"/>
      <c r="IJ59" s="418"/>
      <c r="IK59" s="420"/>
      <c r="IL59" s="422"/>
      <c r="IM59" s="425"/>
      <c r="IN59" s="427"/>
      <c r="IO59" s="428"/>
      <c r="IP59" s="429"/>
      <c r="IQ59" s="431"/>
      <c r="IR59" s="433"/>
      <c r="IS59" s="434"/>
      <c r="IT59" s="435"/>
      <c r="IU59" s="436"/>
      <c r="IV59" s="437"/>
      <c r="IW59" s="438"/>
      <c r="IX59" s="439"/>
      <c r="IY59" s="441"/>
      <c r="IZ59" s="443"/>
      <c r="JA59" s="443"/>
      <c r="JB59" s="443"/>
      <c r="JC59" s="443"/>
      <c r="JD59" s="443"/>
      <c r="JE59" s="443"/>
      <c r="JF59" s="443"/>
      <c r="JG59" s="443"/>
      <c r="JH59" s="443"/>
      <c r="JI59" s="443"/>
      <c r="JJ59" s="443"/>
    </row>
    <row r="60" spans="1:270" s="92" customFormat="1" ht="14.1" customHeight="1">
      <c r="A60" s="111">
        <v>-24.5</v>
      </c>
      <c r="B60" s="110">
        <v>113.43</v>
      </c>
      <c r="C60" s="110">
        <f t="shared" si="8"/>
        <v>0.39999999999999147</v>
      </c>
      <c r="D60" s="110">
        <v>113.83</v>
      </c>
      <c r="E60" s="110">
        <f t="shared" si="9"/>
        <v>9.9999999999997868E-2</v>
      </c>
      <c r="F60" s="140"/>
      <c r="G60" s="141"/>
      <c r="H60" s="141"/>
      <c r="I60" s="142"/>
      <c r="N60" s="590">
        <f t="shared" si="10"/>
        <v>113.43</v>
      </c>
      <c r="O60" s="100">
        <v>28.5</v>
      </c>
      <c r="P60" s="103">
        <v>1.1399999999999999</v>
      </c>
      <c r="Q60" s="103">
        <v>0.45</v>
      </c>
      <c r="R60" s="103">
        <f t="shared" si="0"/>
        <v>1.5899999999999999</v>
      </c>
      <c r="S60" s="104">
        <v>-2.27</v>
      </c>
      <c r="T60" s="104">
        <v>3.61</v>
      </c>
      <c r="U60" s="105">
        <f t="shared" si="1"/>
        <v>1.3399999999999999</v>
      </c>
      <c r="V60" s="103">
        <f t="shared" si="6"/>
        <v>0.34499999999999997</v>
      </c>
      <c r="W60" s="103">
        <f t="shared" si="7"/>
        <v>-2.94</v>
      </c>
      <c r="X60" s="103">
        <f t="shared" si="13"/>
        <v>-92.475000000000009</v>
      </c>
      <c r="Y60" s="103">
        <f t="shared" si="13"/>
        <v>-5.2050000000000107</v>
      </c>
      <c r="Z60" s="103">
        <f t="shared" si="3"/>
        <v>87.27</v>
      </c>
      <c r="AA60" s="103">
        <f t="shared" si="4"/>
        <v>87.27</v>
      </c>
      <c r="AB60" s="591">
        <v>88.8</v>
      </c>
      <c r="AC60" s="92">
        <f t="shared" si="5"/>
        <v>1.5300000000000011</v>
      </c>
      <c r="AF60" s="470">
        <v>-2.5679999999999921</v>
      </c>
      <c r="AG60" s="149">
        <v>-1.723199999999995</v>
      </c>
      <c r="AH60" s="149">
        <v>-0.38123999999998803</v>
      </c>
      <c r="AI60" s="149">
        <v>0.87125600000001868</v>
      </c>
      <c r="AJ60" s="149">
        <v>1.9045652000000242</v>
      </c>
      <c r="AK60" s="149">
        <v>2.7500000000000284</v>
      </c>
      <c r="AL60" s="149">
        <v>2.94</v>
      </c>
      <c r="AM60" s="149">
        <v>3.07</v>
      </c>
      <c r="AN60" s="149">
        <v>2.9460000000000051</v>
      </c>
      <c r="AO60" s="149">
        <v>4.4160000000000048</v>
      </c>
      <c r="AP60" s="149">
        <v>4.906000000000005</v>
      </c>
      <c r="AQ60" s="485">
        <v>4.7849999999999966</v>
      </c>
      <c r="AR60" s="149">
        <v>5</v>
      </c>
      <c r="AS60" s="149">
        <v>5.0999999999999996</v>
      </c>
      <c r="AT60" s="149">
        <v>5.2</v>
      </c>
      <c r="AU60" s="149">
        <v>5.41</v>
      </c>
      <c r="AV60" s="149">
        <v>5.3</v>
      </c>
      <c r="AW60" s="149">
        <v>5.52</v>
      </c>
      <c r="AX60" s="149">
        <v>5.65</v>
      </c>
      <c r="AY60" s="149">
        <v>5.88</v>
      </c>
      <c r="AZ60" s="149">
        <v>5.98</v>
      </c>
      <c r="BA60" s="149">
        <v>6.12</v>
      </c>
      <c r="BB60" s="149">
        <v>8.1479999999999997</v>
      </c>
      <c r="BC60" s="149">
        <v>9.0944000000000003</v>
      </c>
      <c r="BD60" s="149">
        <v>9.1500000000000057</v>
      </c>
      <c r="BE60" s="149">
        <v>11.470000000000006</v>
      </c>
      <c r="BF60" s="149">
        <v>13.39300000000001</v>
      </c>
      <c r="BG60" s="149">
        <v>14.675000000000011</v>
      </c>
      <c r="BH60" s="149">
        <v>14.97</v>
      </c>
      <c r="BI60" s="149">
        <v>15.12</v>
      </c>
      <c r="BJ60" s="149">
        <v>15.47</v>
      </c>
      <c r="BK60" s="149">
        <v>14.905000000000001</v>
      </c>
      <c r="BL60" s="149">
        <v>15.416500000000001</v>
      </c>
      <c r="BM60" s="149">
        <v>16.439500000000002</v>
      </c>
      <c r="BN60" s="149">
        <v>18.125000000000014</v>
      </c>
      <c r="BO60" s="149">
        <v>18.739999999999998</v>
      </c>
      <c r="BP60" s="149">
        <v>19.592499999999998</v>
      </c>
      <c r="BQ60" s="149">
        <v>21.200000000000017</v>
      </c>
      <c r="BR60" s="149">
        <v>22.325300000000016</v>
      </c>
      <c r="BS60" s="149">
        <v>22.66</v>
      </c>
      <c r="BT60" s="149">
        <v>23.060000000000016</v>
      </c>
      <c r="BU60" s="149">
        <v>23.48</v>
      </c>
      <c r="BV60" s="149">
        <v>23.594999999999999</v>
      </c>
      <c r="BW60" s="149">
        <v>23.78</v>
      </c>
      <c r="BX60" s="149">
        <v>23.97</v>
      </c>
      <c r="BY60" s="149">
        <v>24.14</v>
      </c>
      <c r="BZ60" s="149">
        <v>24.48</v>
      </c>
      <c r="CA60" s="149">
        <v>25.635000000000005</v>
      </c>
      <c r="CB60" s="149">
        <v>26.22</v>
      </c>
      <c r="CC60" s="149">
        <v>25.97</v>
      </c>
      <c r="CD60" s="149">
        <v>25.580000000000013</v>
      </c>
      <c r="CE60" s="149">
        <v>25.89</v>
      </c>
      <c r="CF60" s="149">
        <v>26.17</v>
      </c>
      <c r="CG60" s="149">
        <v>26.01</v>
      </c>
      <c r="CH60" s="149">
        <v>26.4</v>
      </c>
      <c r="CI60" s="149">
        <v>30.482000000000003</v>
      </c>
      <c r="CJ60" s="149">
        <v>32.416240000000009</v>
      </c>
      <c r="CK60" s="149">
        <v>35.061371999999999</v>
      </c>
      <c r="CL60" s="149">
        <v>36.194999999999993</v>
      </c>
      <c r="CM60" s="538">
        <v>40.24499999999999</v>
      </c>
      <c r="CN60" s="538">
        <v>38.864999999999995</v>
      </c>
      <c r="CO60" s="538">
        <v>38.250000000000014</v>
      </c>
      <c r="CP60" s="538">
        <v>38.479999999999997</v>
      </c>
      <c r="CQ60" s="538">
        <v>39.020000000000003</v>
      </c>
      <c r="CR60" s="538">
        <v>39.57</v>
      </c>
      <c r="CS60" s="538">
        <v>40.518599999999999</v>
      </c>
      <c r="CT60" s="546">
        <v>41.271900000000002</v>
      </c>
      <c r="CU60" s="538">
        <v>41.07</v>
      </c>
      <c r="CV60" s="149">
        <v>41.655900000000003</v>
      </c>
      <c r="CW60" s="149">
        <v>42.07</v>
      </c>
      <c r="CX60" s="149">
        <v>42.32</v>
      </c>
      <c r="CY60" s="149">
        <v>42.738500000000002</v>
      </c>
      <c r="CZ60" s="149">
        <v>51.543890000000012</v>
      </c>
      <c r="DA60" s="149">
        <v>54.729611500000011</v>
      </c>
      <c r="DB60" s="149">
        <v>56.101922300000012</v>
      </c>
      <c r="DC60" s="149">
        <v>56.560000000000024</v>
      </c>
      <c r="DD60" s="149">
        <v>57.26</v>
      </c>
      <c r="DE60" s="149">
        <v>57.015000000000015</v>
      </c>
      <c r="DF60" s="149">
        <v>57.27</v>
      </c>
      <c r="DG60" s="149">
        <v>57.9</v>
      </c>
      <c r="DH60" s="149">
        <v>58.704000000000001</v>
      </c>
      <c r="DI60" s="149">
        <v>59.5884</v>
      </c>
      <c r="DJ60" s="149">
        <v>61.49136</v>
      </c>
      <c r="DK60" s="149">
        <v>62.760000000000005</v>
      </c>
      <c r="DL60" s="149">
        <v>63.39</v>
      </c>
      <c r="DM60" s="149">
        <v>63.71</v>
      </c>
      <c r="DN60" s="149">
        <v>67.113600000000005</v>
      </c>
      <c r="DO60" s="149">
        <v>67.849999999999994</v>
      </c>
      <c r="DP60" s="149">
        <v>76.005000000000024</v>
      </c>
      <c r="DQ60" s="149">
        <v>77.53</v>
      </c>
      <c r="DR60" s="149">
        <v>78.69</v>
      </c>
      <c r="DS60" s="149">
        <v>79.709999999999994</v>
      </c>
      <c r="DT60" s="570">
        <v>79.61</v>
      </c>
      <c r="DU60" s="570">
        <v>79.489999999999995</v>
      </c>
      <c r="DV60" s="570">
        <v>81.75</v>
      </c>
      <c r="DW60" s="570">
        <v>83.265000000000001</v>
      </c>
      <c r="DX60" s="570">
        <v>84.1</v>
      </c>
      <c r="DY60" s="576">
        <v>84.77</v>
      </c>
      <c r="DZ60" s="570">
        <v>87.531000000000006</v>
      </c>
      <c r="EA60" s="570">
        <v>88.547550000000001</v>
      </c>
      <c r="EB60" s="570">
        <v>89.79</v>
      </c>
      <c r="EC60" s="570">
        <v>90.42</v>
      </c>
      <c r="ED60" s="570">
        <v>91.14</v>
      </c>
      <c r="EE60" s="570">
        <v>92.05</v>
      </c>
      <c r="EF60" s="149">
        <v>92.649999999999991</v>
      </c>
      <c r="EG60" s="149">
        <v>91.234999999999999</v>
      </c>
      <c r="EH60" s="149">
        <v>91.87</v>
      </c>
      <c r="EI60" s="149">
        <v>92.27</v>
      </c>
      <c r="EJ60" s="149">
        <v>92.82</v>
      </c>
      <c r="EK60" s="588">
        <v>92.36</v>
      </c>
      <c r="EL60" s="149">
        <v>92.08</v>
      </c>
      <c r="EM60" s="149">
        <v>92.72</v>
      </c>
      <c r="EN60" s="149">
        <v>93.65</v>
      </c>
      <c r="EO60" s="149">
        <v>94.31</v>
      </c>
      <c r="EP60" s="594">
        <v>93.56</v>
      </c>
      <c r="EQ60" s="595">
        <v>93</v>
      </c>
      <c r="ER60" s="596">
        <v>93.37</v>
      </c>
      <c r="ES60" s="149">
        <v>93.58</v>
      </c>
      <c r="ET60" s="149">
        <v>92.92</v>
      </c>
      <c r="EU60" s="600">
        <v>93.29</v>
      </c>
      <c r="EV60" s="601">
        <v>92.73</v>
      </c>
      <c r="EW60" s="602">
        <v>93.47</v>
      </c>
      <c r="EX60" s="149">
        <v>92.82</v>
      </c>
      <c r="EY60" s="149">
        <v>92.17</v>
      </c>
      <c r="EZ60" s="149">
        <v>92.54</v>
      </c>
      <c r="FA60" s="149">
        <v>93.19</v>
      </c>
      <c r="FB60" s="282">
        <v>92.72</v>
      </c>
      <c r="FC60" s="283">
        <v>93.09</v>
      </c>
      <c r="FD60" s="149">
        <v>90.554999999999993</v>
      </c>
      <c r="FE60" s="286">
        <v>91.46</v>
      </c>
      <c r="FF60" s="617">
        <v>90.73</v>
      </c>
      <c r="FG60" s="288">
        <v>91.55</v>
      </c>
      <c r="FH60" s="619">
        <v>92.28</v>
      </c>
      <c r="FI60" s="290">
        <v>91.82</v>
      </c>
      <c r="FJ60" s="621">
        <v>92.14</v>
      </c>
      <c r="FK60" s="292"/>
      <c r="FL60" s="293"/>
      <c r="FM60" s="294"/>
      <c r="FN60" s="295"/>
      <c r="FO60" s="296"/>
      <c r="FP60" s="297"/>
      <c r="FQ60" s="298"/>
      <c r="FR60" s="299"/>
      <c r="FS60" s="300"/>
      <c r="FT60" s="301"/>
      <c r="FU60" s="302"/>
      <c r="FV60" s="305"/>
      <c r="FW60" s="305"/>
      <c r="FX60" s="306"/>
      <c r="FY60" s="307"/>
      <c r="FZ60" s="308"/>
      <c r="GA60" s="309"/>
      <c r="GB60" s="308"/>
      <c r="GC60" s="308"/>
      <c r="GD60" s="308"/>
      <c r="GE60" s="313"/>
      <c r="GF60" s="315"/>
      <c r="GG60" s="316"/>
      <c r="GH60" s="317"/>
      <c r="GI60" s="318"/>
      <c r="GJ60" s="308"/>
      <c r="GK60" s="308"/>
      <c r="GL60" s="308"/>
      <c r="GM60" s="323"/>
      <c r="GN60" s="325"/>
      <c r="GO60" s="327"/>
      <c r="GP60" s="329"/>
      <c r="GQ60" s="331"/>
      <c r="GR60" s="331"/>
      <c r="GS60" s="331"/>
      <c r="GT60" s="331"/>
      <c r="GU60" s="331"/>
      <c r="GV60" s="331"/>
      <c r="GW60" s="343"/>
      <c r="GX60" s="346"/>
      <c r="GY60" s="346"/>
      <c r="GZ60" s="346"/>
      <c r="HA60" s="349"/>
      <c r="HB60" s="346"/>
      <c r="HC60" s="346"/>
      <c r="HD60" s="346"/>
      <c r="HE60" s="346"/>
      <c r="HF60" s="346"/>
      <c r="HG60" s="355"/>
      <c r="HH60" s="359"/>
      <c r="HI60" s="361"/>
      <c r="HJ60" s="363"/>
      <c r="HK60" s="366"/>
      <c r="HL60" s="367"/>
      <c r="HM60" s="370"/>
      <c r="HN60" s="372"/>
      <c r="HO60" s="377"/>
      <c r="HP60" s="380"/>
      <c r="HQ60" s="382"/>
      <c r="HR60" s="384"/>
      <c r="HS60" s="386"/>
      <c r="HT60" s="389"/>
      <c r="HU60" s="392"/>
      <c r="HV60" s="394"/>
      <c r="HW60" s="396"/>
      <c r="HX60" s="400"/>
      <c r="HY60" s="400"/>
      <c r="HZ60" s="401"/>
      <c r="IA60" s="402"/>
      <c r="IB60" s="404"/>
      <c r="IC60" s="406"/>
      <c r="ID60" s="400"/>
      <c r="IE60" s="400"/>
      <c r="IF60" s="400"/>
      <c r="IG60" s="409"/>
      <c r="IH60" s="413"/>
      <c r="II60" s="415"/>
      <c r="IJ60" s="418"/>
      <c r="IK60" s="420"/>
      <c r="IL60" s="422"/>
      <c r="IM60" s="425"/>
      <c r="IN60" s="427"/>
      <c r="IO60" s="428"/>
      <c r="IP60" s="429"/>
      <c r="IQ60" s="431"/>
      <c r="IR60" s="433"/>
      <c r="IS60" s="434"/>
      <c r="IT60" s="435"/>
      <c r="IU60" s="436"/>
      <c r="IV60" s="437"/>
      <c r="IW60" s="438"/>
      <c r="IX60" s="439"/>
      <c r="IY60" s="441"/>
      <c r="IZ60" s="443"/>
      <c r="JA60" s="443"/>
      <c r="JB60" s="443"/>
      <c r="JC60" s="443"/>
      <c r="JD60" s="443"/>
      <c r="JE60" s="443"/>
      <c r="JF60" s="443"/>
      <c r="JG60" s="443"/>
      <c r="JH60" s="443"/>
      <c r="JI60" s="443"/>
      <c r="JJ60" s="443"/>
    </row>
    <row r="61" spans="1:270" s="92" customFormat="1" ht="14.1" customHeight="1">
      <c r="A61" s="111">
        <v>-25</v>
      </c>
      <c r="B61" s="110">
        <v>110.81</v>
      </c>
      <c r="C61" s="110">
        <f t="shared" si="8"/>
        <v>0.39000000000000057</v>
      </c>
      <c r="D61" s="110">
        <v>111.2</v>
      </c>
      <c r="E61" s="110">
        <f t="shared" si="9"/>
        <v>9.7500000000000142E-2</v>
      </c>
      <c r="F61" s="140"/>
      <c r="G61" s="141"/>
      <c r="H61" s="141"/>
      <c r="I61" s="142"/>
      <c r="N61" s="590">
        <f t="shared" si="10"/>
        <v>110.81</v>
      </c>
      <c r="O61" s="100">
        <v>29</v>
      </c>
      <c r="P61" s="103">
        <v>2.94</v>
      </c>
      <c r="Q61" s="103">
        <v>-1.58</v>
      </c>
      <c r="R61" s="103">
        <f t="shared" si="0"/>
        <v>1.3599999999999999</v>
      </c>
      <c r="S61" s="104">
        <v>-0.47</v>
      </c>
      <c r="T61" s="104">
        <v>1.73</v>
      </c>
      <c r="U61" s="105">
        <f t="shared" si="1"/>
        <v>1.26</v>
      </c>
      <c r="V61" s="103">
        <f t="shared" si="6"/>
        <v>2.2599999999999998</v>
      </c>
      <c r="W61" s="103">
        <f t="shared" si="7"/>
        <v>-1.1000000000000001</v>
      </c>
      <c r="X61" s="103">
        <f t="shared" si="13"/>
        <v>-90.215000000000003</v>
      </c>
      <c r="Y61" s="103">
        <f t="shared" si="13"/>
        <v>-6.3050000000000104</v>
      </c>
      <c r="Z61" s="103">
        <f t="shared" si="3"/>
        <v>83.91</v>
      </c>
      <c r="AA61" s="103">
        <f t="shared" si="4"/>
        <v>83.91</v>
      </c>
      <c r="AB61" s="591">
        <v>85.38</v>
      </c>
      <c r="AC61" s="92">
        <f t="shared" si="5"/>
        <v>1.4699999999999989</v>
      </c>
      <c r="AF61" s="470">
        <v>-2.7359999999999927</v>
      </c>
      <c r="AG61" s="149">
        <v>-1.8983999999999908</v>
      </c>
      <c r="AH61" s="149">
        <v>-0.58187999999998663</v>
      </c>
      <c r="AI61" s="149">
        <v>0.64687200000001743</v>
      </c>
      <c r="AJ61" s="149">
        <v>1.6605924000000207</v>
      </c>
      <c r="AK61" s="149">
        <v>2.4900000000000233</v>
      </c>
      <c r="AL61" s="149">
        <v>2.66</v>
      </c>
      <c r="AM61" s="149">
        <v>2.78</v>
      </c>
      <c r="AN61" s="149">
        <v>2.6760000000000046</v>
      </c>
      <c r="AO61" s="149">
        <v>4.1010000000000044</v>
      </c>
      <c r="AP61" s="149">
        <v>4.5760000000000041</v>
      </c>
      <c r="AQ61" s="485">
        <v>4.5249999999999915</v>
      </c>
      <c r="AR61" s="149">
        <v>4.7300000000000004</v>
      </c>
      <c r="AS61" s="149">
        <v>4.82</v>
      </c>
      <c r="AT61" s="149">
        <v>4.92</v>
      </c>
      <c r="AU61" s="149">
        <v>5.12</v>
      </c>
      <c r="AV61" s="149">
        <v>5.0199999999999996</v>
      </c>
      <c r="AW61" s="149">
        <v>5.23</v>
      </c>
      <c r="AX61" s="149">
        <v>5.35</v>
      </c>
      <c r="AY61" s="149">
        <v>5.56</v>
      </c>
      <c r="AZ61" s="149">
        <v>5.65</v>
      </c>
      <c r="BA61" s="149">
        <v>5.78</v>
      </c>
      <c r="BB61" s="149">
        <v>7.6489999999999974</v>
      </c>
      <c r="BC61" s="149">
        <v>8.5211999999999968</v>
      </c>
      <c r="BD61" s="149">
        <v>8.5950000000000131</v>
      </c>
      <c r="BE61" s="149">
        <v>10.895000000000014</v>
      </c>
      <c r="BF61" s="149">
        <v>12.806000000000013</v>
      </c>
      <c r="BG61" s="149">
        <v>14.080000000000013</v>
      </c>
      <c r="BH61" s="149">
        <v>14.36</v>
      </c>
      <c r="BI61" s="149">
        <v>14.5</v>
      </c>
      <c r="BJ61" s="149">
        <v>14.83</v>
      </c>
      <c r="BK61" s="149">
        <v>14.14</v>
      </c>
      <c r="BL61" s="149">
        <v>14.6395</v>
      </c>
      <c r="BM61" s="149">
        <v>15.638500000000001</v>
      </c>
      <c r="BN61" s="149">
        <v>17.085000000000022</v>
      </c>
      <c r="BO61" s="149">
        <v>17.670000000000002</v>
      </c>
      <c r="BP61" s="149">
        <v>18.502500000000001</v>
      </c>
      <c r="BQ61" s="149">
        <v>20.050000000000011</v>
      </c>
      <c r="BR61" s="149">
        <v>21.148900000000012</v>
      </c>
      <c r="BS61" s="149">
        <v>21.47</v>
      </c>
      <c r="BT61" s="149">
        <v>21.805000000000021</v>
      </c>
      <c r="BU61" s="149">
        <v>22.2</v>
      </c>
      <c r="BV61" s="149">
        <v>22.284999999999997</v>
      </c>
      <c r="BW61" s="149">
        <v>22.46</v>
      </c>
      <c r="BX61" s="149">
        <v>22.64</v>
      </c>
      <c r="BY61" s="149">
        <v>22.8</v>
      </c>
      <c r="BZ61" s="149">
        <v>23.12</v>
      </c>
      <c r="CA61" s="149">
        <v>24.225000000000009</v>
      </c>
      <c r="CB61" s="149">
        <v>24.78</v>
      </c>
      <c r="CC61" s="149">
        <v>24.54</v>
      </c>
      <c r="CD61" s="149">
        <v>24.170000000000016</v>
      </c>
      <c r="CE61" s="149">
        <v>24.46</v>
      </c>
      <c r="CF61" s="149">
        <v>24.73</v>
      </c>
      <c r="CG61" s="149">
        <v>24.58</v>
      </c>
      <c r="CH61" s="149">
        <v>24.95</v>
      </c>
      <c r="CI61" s="149">
        <v>28.986500000000007</v>
      </c>
      <c r="CJ61" s="149">
        <v>30.899180000000012</v>
      </c>
      <c r="CK61" s="149">
        <v>33.472254</v>
      </c>
      <c r="CL61" s="149">
        <v>34.574999999999996</v>
      </c>
      <c r="CM61" s="538">
        <v>38.504999999999995</v>
      </c>
      <c r="CN61" s="538">
        <v>37.036499999999997</v>
      </c>
      <c r="CO61" s="538">
        <v>36.105000000000018</v>
      </c>
      <c r="CP61" s="538">
        <v>36.32</v>
      </c>
      <c r="CQ61" s="538">
        <v>36.83</v>
      </c>
      <c r="CR61" s="538">
        <v>37.35</v>
      </c>
      <c r="CS61" s="538">
        <v>38.305399999999999</v>
      </c>
      <c r="CT61" s="546">
        <v>39.064099999999996</v>
      </c>
      <c r="CU61" s="538">
        <v>38.869999999999997</v>
      </c>
      <c r="CV61" s="149">
        <v>39.460099999999997</v>
      </c>
      <c r="CW61" s="149">
        <v>39.85</v>
      </c>
      <c r="CX61" s="149">
        <v>40.090000000000003</v>
      </c>
      <c r="CY61" s="149">
        <v>40.511500000000005</v>
      </c>
      <c r="CZ61" s="149">
        <v>49.074010000000015</v>
      </c>
      <c r="DA61" s="149">
        <v>52.181653500000017</v>
      </c>
      <c r="DB61" s="149">
        <v>53.520330700000017</v>
      </c>
      <c r="DC61" s="149">
        <v>53.880000000000024</v>
      </c>
      <c r="DD61" s="149">
        <v>54.54</v>
      </c>
      <c r="DE61" s="149">
        <v>54.520000000000017</v>
      </c>
      <c r="DF61" s="149">
        <v>54.77</v>
      </c>
      <c r="DG61" s="149">
        <v>55.37</v>
      </c>
      <c r="DH61" s="149">
        <v>56.186</v>
      </c>
      <c r="DI61" s="149">
        <v>57.083599999999997</v>
      </c>
      <c r="DJ61" s="149">
        <v>58.695440000000005</v>
      </c>
      <c r="DK61" s="149">
        <v>59.77000000000001</v>
      </c>
      <c r="DL61" s="149">
        <v>60.37</v>
      </c>
      <c r="DM61" s="149">
        <v>60.67</v>
      </c>
      <c r="DN61" s="149">
        <v>64.124400000000009</v>
      </c>
      <c r="DO61" s="149">
        <v>64.83</v>
      </c>
      <c r="DP61" s="149">
        <v>72.720000000000027</v>
      </c>
      <c r="DQ61" s="149">
        <v>74.17</v>
      </c>
      <c r="DR61" s="149">
        <v>75.28</v>
      </c>
      <c r="DS61" s="149">
        <v>76.23</v>
      </c>
      <c r="DT61" s="570">
        <v>76.16</v>
      </c>
      <c r="DU61" s="570">
        <v>76.08</v>
      </c>
      <c r="DV61" s="570">
        <v>78.239999999999995</v>
      </c>
      <c r="DW61" s="570">
        <v>79.88</v>
      </c>
      <c r="DX61" s="570">
        <v>80.680000000000007</v>
      </c>
      <c r="DY61" s="576">
        <v>81.33</v>
      </c>
      <c r="DZ61" s="570">
        <v>84.055250000000001</v>
      </c>
      <c r="EA61" s="570">
        <v>85.058637500000003</v>
      </c>
      <c r="EB61" s="570">
        <v>86.285000000000011</v>
      </c>
      <c r="EC61" s="570">
        <v>86.89</v>
      </c>
      <c r="ED61" s="570">
        <v>87.59</v>
      </c>
      <c r="EE61" s="570">
        <v>88.47</v>
      </c>
      <c r="EF61" s="149">
        <v>89.084999999999994</v>
      </c>
      <c r="EG61" s="149">
        <v>87.84</v>
      </c>
      <c r="EH61" s="149">
        <v>88.45</v>
      </c>
      <c r="EI61" s="149">
        <v>88.84</v>
      </c>
      <c r="EJ61" s="149">
        <v>89.37</v>
      </c>
      <c r="EK61" s="588">
        <v>88.92</v>
      </c>
      <c r="EL61" s="149">
        <v>88.65</v>
      </c>
      <c r="EM61" s="149">
        <v>89.27</v>
      </c>
      <c r="EN61" s="149">
        <v>90.16</v>
      </c>
      <c r="EO61" s="149">
        <v>90.79</v>
      </c>
      <c r="EP61" s="594">
        <v>90.06</v>
      </c>
      <c r="EQ61" s="595">
        <v>89.52</v>
      </c>
      <c r="ER61" s="596">
        <v>89.88</v>
      </c>
      <c r="ES61" s="149">
        <v>90.07</v>
      </c>
      <c r="ET61" s="149">
        <v>89.44</v>
      </c>
      <c r="EU61" s="600">
        <v>89.8</v>
      </c>
      <c r="EV61" s="601">
        <v>89.26</v>
      </c>
      <c r="EW61" s="602">
        <v>89.97</v>
      </c>
      <c r="EX61" s="149">
        <v>89.35</v>
      </c>
      <c r="EY61" s="149">
        <v>88.72</v>
      </c>
      <c r="EZ61" s="149">
        <v>89.07</v>
      </c>
      <c r="FA61" s="149">
        <v>89.69</v>
      </c>
      <c r="FB61" s="282">
        <v>89.24</v>
      </c>
      <c r="FC61" s="283">
        <v>89.6</v>
      </c>
      <c r="FD61" s="149">
        <v>87.27</v>
      </c>
      <c r="FE61" s="286">
        <v>88.14</v>
      </c>
      <c r="FF61" s="617">
        <v>87.43</v>
      </c>
      <c r="FG61" s="288">
        <v>88.22</v>
      </c>
      <c r="FH61" s="619">
        <v>88.93</v>
      </c>
      <c r="FI61" s="290">
        <v>88.49</v>
      </c>
      <c r="FJ61" s="621">
        <v>88.8</v>
      </c>
      <c r="FK61" s="292"/>
      <c r="FL61" s="293"/>
      <c r="FM61" s="294"/>
      <c r="FN61" s="295"/>
      <c r="FO61" s="296"/>
      <c r="FP61" s="297"/>
      <c r="FQ61" s="298"/>
      <c r="FR61" s="299"/>
      <c r="FS61" s="300"/>
      <c r="FT61" s="301"/>
      <c r="FU61" s="302"/>
      <c r="FV61" s="305"/>
      <c r="FW61" s="305"/>
      <c r="FX61" s="306"/>
      <c r="FY61" s="307"/>
      <c r="FZ61" s="308"/>
      <c r="GA61" s="309"/>
      <c r="GB61" s="308"/>
      <c r="GC61" s="308"/>
      <c r="GD61" s="308"/>
      <c r="GE61" s="313"/>
      <c r="GF61" s="315"/>
      <c r="GG61" s="316"/>
      <c r="GH61" s="317"/>
      <c r="GI61" s="318"/>
      <c r="GJ61" s="308"/>
      <c r="GK61" s="308"/>
      <c r="GL61" s="308"/>
      <c r="GM61" s="323"/>
      <c r="GN61" s="325"/>
      <c r="GO61" s="327"/>
      <c r="GP61" s="329"/>
      <c r="GQ61" s="331"/>
      <c r="GR61" s="331"/>
      <c r="GS61" s="331"/>
      <c r="GT61" s="331"/>
      <c r="GU61" s="331"/>
      <c r="GV61" s="331"/>
      <c r="GW61" s="343"/>
      <c r="GX61" s="346"/>
      <c r="GY61" s="346"/>
      <c r="GZ61" s="346"/>
      <c r="HA61" s="349"/>
      <c r="HB61" s="346"/>
      <c r="HC61" s="346"/>
      <c r="HD61" s="346"/>
      <c r="HE61" s="346"/>
      <c r="HF61" s="346"/>
      <c r="HG61" s="355"/>
      <c r="HH61" s="359"/>
      <c r="HI61" s="361"/>
      <c r="HJ61" s="363"/>
      <c r="HK61" s="366"/>
      <c r="HL61" s="367"/>
      <c r="HM61" s="370"/>
      <c r="HN61" s="372"/>
      <c r="HO61" s="377"/>
      <c r="HP61" s="380"/>
      <c r="HQ61" s="382"/>
      <c r="HR61" s="384"/>
      <c r="HS61" s="386"/>
      <c r="HT61" s="389"/>
      <c r="HU61" s="392"/>
      <c r="HV61" s="394"/>
      <c r="HW61" s="396"/>
      <c r="HX61" s="400"/>
      <c r="HY61" s="400"/>
      <c r="HZ61" s="401"/>
      <c r="IA61" s="402"/>
      <c r="IB61" s="404"/>
      <c r="IC61" s="406"/>
      <c r="ID61" s="400"/>
      <c r="IE61" s="400"/>
      <c r="IF61" s="400"/>
      <c r="IG61" s="409"/>
      <c r="IH61" s="413"/>
      <c r="II61" s="415"/>
      <c r="IJ61" s="418"/>
      <c r="IK61" s="420"/>
      <c r="IL61" s="422"/>
      <c r="IM61" s="425"/>
      <c r="IN61" s="427"/>
      <c r="IO61" s="428"/>
      <c r="IP61" s="429"/>
      <c r="IQ61" s="431"/>
      <c r="IR61" s="433"/>
      <c r="IS61" s="434"/>
      <c r="IT61" s="435"/>
      <c r="IU61" s="436"/>
      <c r="IV61" s="437"/>
      <c r="IW61" s="438"/>
      <c r="IX61" s="439"/>
      <c r="IY61" s="441"/>
      <c r="IZ61" s="443"/>
      <c r="JA61" s="443"/>
      <c r="JB61" s="443"/>
      <c r="JC61" s="443"/>
      <c r="JD61" s="443"/>
      <c r="JE61" s="443"/>
      <c r="JF61" s="443"/>
      <c r="JG61" s="443"/>
      <c r="JH61" s="443"/>
      <c r="JI61" s="443"/>
      <c r="JJ61" s="443"/>
    </row>
    <row r="62" spans="1:270" s="92" customFormat="1" ht="14.1" customHeight="1">
      <c r="A62" s="111">
        <v>-25.5</v>
      </c>
      <c r="B62" s="110">
        <v>108.07</v>
      </c>
      <c r="C62" s="110">
        <f t="shared" si="8"/>
        <v>0.38000000000000966</v>
      </c>
      <c r="D62" s="110">
        <v>108.45</v>
      </c>
      <c r="E62" s="110">
        <f t="shared" si="9"/>
        <v>9.5000000000002416E-2</v>
      </c>
      <c r="F62" s="140"/>
      <c r="G62" s="141"/>
      <c r="H62" s="141"/>
      <c r="I62" s="142"/>
      <c r="N62" s="590">
        <f t="shared" si="10"/>
        <v>108.07</v>
      </c>
      <c r="O62" s="100">
        <v>29.5</v>
      </c>
      <c r="P62" s="103">
        <v>2.38</v>
      </c>
      <c r="Q62" s="103">
        <v>-0.94</v>
      </c>
      <c r="R62" s="103">
        <f t="shared" si="0"/>
        <v>1.44</v>
      </c>
      <c r="S62" s="104">
        <v>-1.06</v>
      </c>
      <c r="T62" s="104">
        <v>2.34</v>
      </c>
      <c r="U62" s="105">
        <f t="shared" si="1"/>
        <v>1.2799999999999998</v>
      </c>
      <c r="V62" s="103">
        <f t="shared" si="6"/>
        <v>1.66</v>
      </c>
      <c r="W62" s="103">
        <f t="shared" si="7"/>
        <v>-1.7</v>
      </c>
      <c r="X62" s="103">
        <f t="shared" si="13"/>
        <v>-88.555000000000007</v>
      </c>
      <c r="Y62" s="103">
        <f t="shared" si="13"/>
        <v>-8.0050000000000097</v>
      </c>
      <c r="Z62" s="103">
        <f t="shared" si="3"/>
        <v>80.55</v>
      </c>
      <c r="AA62" s="103">
        <f t="shared" si="4"/>
        <v>80.55</v>
      </c>
      <c r="AB62" s="591">
        <v>81.97</v>
      </c>
      <c r="AC62" s="92">
        <f t="shared" si="5"/>
        <v>1.4200000000000017</v>
      </c>
      <c r="AF62" s="470">
        <v>-3.0779999999999972</v>
      </c>
      <c r="AG62" s="149">
        <v>-2.1131999999999982</v>
      </c>
      <c r="AH62" s="149">
        <v>-0.76973999999999188</v>
      </c>
      <c r="AI62" s="149">
        <v>0.48415600000001424</v>
      </c>
      <c r="AJ62" s="149">
        <v>1.5186202000000193</v>
      </c>
      <c r="AK62" s="149">
        <v>2.3650000000000233</v>
      </c>
      <c r="AL62" s="149">
        <v>2.5299999999999998</v>
      </c>
      <c r="AM62" s="149">
        <v>2.64</v>
      </c>
      <c r="AN62" s="149">
        <v>2.4919999999999987</v>
      </c>
      <c r="AO62" s="149">
        <v>3.871999999999999</v>
      </c>
      <c r="AP62" s="149">
        <v>4.331999999999999</v>
      </c>
      <c r="AQ62" s="485">
        <v>4.2799999999999869</v>
      </c>
      <c r="AR62" s="149">
        <v>4.47</v>
      </c>
      <c r="AS62" s="149">
        <v>4.5599999999999996</v>
      </c>
      <c r="AT62" s="149">
        <v>4.6500000000000004</v>
      </c>
      <c r="AU62" s="149">
        <v>4.84</v>
      </c>
      <c r="AV62" s="149">
        <v>4.74</v>
      </c>
      <c r="AW62" s="149">
        <v>4.9400000000000004</v>
      </c>
      <c r="AX62" s="149">
        <v>5.05</v>
      </c>
      <c r="AY62" s="149">
        <v>5.25</v>
      </c>
      <c r="AZ62" s="149">
        <v>5.34</v>
      </c>
      <c r="BA62" s="149">
        <v>5.46</v>
      </c>
      <c r="BB62" s="149">
        <v>7.271999999999994</v>
      </c>
      <c r="BC62" s="149">
        <v>8.1175999999999906</v>
      </c>
      <c r="BD62" s="149">
        <v>8.1500000000000057</v>
      </c>
      <c r="BE62" s="149">
        <v>10.430000000000005</v>
      </c>
      <c r="BF62" s="149">
        <v>12.311000000000009</v>
      </c>
      <c r="BG62" s="149">
        <v>13.565000000000012</v>
      </c>
      <c r="BH62" s="149">
        <v>13.84</v>
      </c>
      <c r="BI62" s="149">
        <v>13.98</v>
      </c>
      <c r="BJ62" s="149">
        <v>14.3</v>
      </c>
      <c r="BK62" s="149">
        <v>13.429999999999993</v>
      </c>
      <c r="BL62" s="149">
        <v>13.917499999999993</v>
      </c>
      <c r="BM62" s="149">
        <v>14.892499999999993</v>
      </c>
      <c r="BN62" s="149">
        <v>16.170000000000016</v>
      </c>
      <c r="BO62" s="149">
        <v>16.72</v>
      </c>
      <c r="BP62" s="149">
        <v>17.532499999999999</v>
      </c>
      <c r="BQ62" s="149">
        <v>18.970000000000013</v>
      </c>
      <c r="BR62" s="149">
        <v>20.042500000000015</v>
      </c>
      <c r="BS62" s="149">
        <v>20.34</v>
      </c>
      <c r="BT62" s="149">
        <v>20.63000000000001</v>
      </c>
      <c r="BU62" s="149">
        <v>21</v>
      </c>
      <c r="BV62" s="149">
        <v>20.97999999999999</v>
      </c>
      <c r="BW62" s="149">
        <v>21.15</v>
      </c>
      <c r="BX62" s="149">
        <v>21.32</v>
      </c>
      <c r="BY62" s="149">
        <v>21.47</v>
      </c>
      <c r="BZ62" s="149">
        <v>21.77</v>
      </c>
      <c r="CA62" s="149">
        <v>22.844999999999999</v>
      </c>
      <c r="CB62" s="149">
        <v>23.37</v>
      </c>
      <c r="CC62" s="149">
        <v>23.14</v>
      </c>
      <c r="CD62" s="149">
        <v>22.725000000000009</v>
      </c>
      <c r="CE62" s="149">
        <v>23</v>
      </c>
      <c r="CF62" s="149">
        <v>23.25</v>
      </c>
      <c r="CG62" s="149">
        <v>23.11</v>
      </c>
      <c r="CH62" s="149">
        <v>23.46</v>
      </c>
      <c r="CI62" s="149">
        <v>27.486750000000008</v>
      </c>
      <c r="CJ62" s="149">
        <v>29.394810000000007</v>
      </c>
      <c r="CK62" s="149">
        <v>31.767942999999995</v>
      </c>
      <c r="CL62" s="149">
        <v>32.784999999999989</v>
      </c>
      <c r="CM62" s="538">
        <v>36.594999999999999</v>
      </c>
      <c r="CN62" s="538">
        <v>35.132499999999993</v>
      </c>
      <c r="CO62" s="538">
        <v>34.120000000000012</v>
      </c>
      <c r="CP62" s="538">
        <v>34.32</v>
      </c>
      <c r="CQ62" s="538">
        <v>34.799999999999997</v>
      </c>
      <c r="CR62" s="538">
        <v>35.29</v>
      </c>
      <c r="CS62" s="538">
        <v>36.2012</v>
      </c>
      <c r="CT62" s="546">
        <v>36.924799999999998</v>
      </c>
      <c r="CU62" s="538">
        <v>36.74</v>
      </c>
      <c r="CV62" s="149">
        <v>37.302800000000005</v>
      </c>
      <c r="CW62" s="149">
        <v>37.68</v>
      </c>
      <c r="CX62" s="149">
        <v>37.909999999999997</v>
      </c>
      <c r="CY62" s="149">
        <v>38.311999999999998</v>
      </c>
      <c r="CZ62" s="149">
        <v>46.633280000000006</v>
      </c>
      <c r="DA62" s="149">
        <v>49.637398000000012</v>
      </c>
      <c r="DB62" s="149">
        <v>50.93147960000001</v>
      </c>
      <c r="DC62" s="149">
        <v>51.155000000000015</v>
      </c>
      <c r="DD62" s="149">
        <v>51.78</v>
      </c>
      <c r="DE62" s="149">
        <v>51.985000000000014</v>
      </c>
      <c r="DF62" s="149">
        <v>52.22</v>
      </c>
      <c r="DG62" s="149">
        <v>52.79</v>
      </c>
      <c r="DH62" s="149">
        <v>53.597000000000001</v>
      </c>
      <c r="DI62" s="149">
        <v>54.484700000000004</v>
      </c>
      <c r="DJ62" s="149">
        <v>55.843880000000006</v>
      </c>
      <c r="DK62" s="149">
        <v>56.750000000000007</v>
      </c>
      <c r="DL62" s="149">
        <v>57.32</v>
      </c>
      <c r="DM62" s="149">
        <v>57.61</v>
      </c>
      <c r="DN62" s="149">
        <v>61.026299999999999</v>
      </c>
      <c r="DO62" s="149">
        <v>61.7</v>
      </c>
      <c r="DP62" s="149">
        <v>69.425000000000011</v>
      </c>
      <c r="DQ62" s="149">
        <v>70.81</v>
      </c>
      <c r="DR62" s="149">
        <v>71.87</v>
      </c>
      <c r="DS62" s="149">
        <v>72.78</v>
      </c>
      <c r="DT62" s="570">
        <v>72.709999999999994</v>
      </c>
      <c r="DU62" s="570">
        <v>72.62</v>
      </c>
      <c r="DV62" s="570">
        <v>74.760000000000005</v>
      </c>
      <c r="DW62" s="570">
        <v>76.39</v>
      </c>
      <c r="DX62" s="570">
        <v>77.150000000000006</v>
      </c>
      <c r="DY62" s="576">
        <v>77.77</v>
      </c>
      <c r="DZ62" s="570">
        <v>80.550250000000005</v>
      </c>
      <c r="EA62" s="570">
        <v>81.573887499999998</v>
      </c>
      <c r="EB62" s="570">
        <v>82.825000000000003</v>
      </c>
      <c r="EC62" s="570">
        <v>83.4</v>
      </c>
      <c r="ED62" s="570">
        <v>84.07</v>
      </c>
      <c r="EE62" s="570">
        <v>84.91</v>
      </c>
      <c r="EF62" s="149">
        <v>85.557999999999993</v>
      </c>
      <c r="EG62" s="149">
        <v>84.465000000000003</v>
      </c>
      <c r="EH62" s="149">
        <v>85.06</v>
      </c>
      <c r="EI62" s="149">
        <v>85.43</v>
      </c>
      <c r="EJ62" s="149">
        <v>85.94</v>
      </c>
      <c r="EK62" s="588">
        <v>85.51</v>
      </c>
      <c r="EL62" s="149">
        <v>85.25</v>
      </c>
      <c r="EM62" s="149">
        <v>85.85</v>
      </c>
      <c r="EN62" s="149">
        <v>86.71</v>
      </c>
      <c r="EO62" s="149">
        <v>87.32</v>
      </c>
      <c r="EP62" s="594">
        <v>86.62</v>
      </c>
      <c r="EQ62" s="595">
        <v>86.1</v>
      </c>
      <c r="ER62" s="596">
        <v>86.44</v>
      </c>
      <c r="ES62" s="149">
        <v>86.61</v>
      </c>
      <c r="ET62" s="149">
        <v>86</v>
      </c>
      <c r="EU62" s="600">
        <v>86.34</v>
      </c>
      <c r="EV62" s="601">
        <v>85.82</v>
      </c>
      <c r="EW62" s="602">
        <v>86.51</v>
      </c>
      <c r="EX62" s="149">
        <v>85.92</v>
      </c>
      <c r="EY62" s="149">
        <v>85.32</v>
      </c>
      <c r="EZ62" s="149">
        <v>85.66</v>
      </c>
      <c r="FA62" s="149">
        <v>86.26</v>
      </c>
      <c r="FB62" s="282">
        <v>85.83</v>
      </c>
      <c r="FC62" s="283">
        <v>86.17</v>
      </c>
      <c r="FD62" s="149">
        <v>83.91</v>
      </c>
      <c r="FE62" s="286">
        <v>84.75</v>
      </c>
      <c r="FF62" s="617">
        <v>84.07</v>
      </c>
      <c r="FG62" s="288">
        <v>84.83</v>
      </c>
      <c r="FH62" s="619">
        <v>85.51</v>
      </c>
      <c r="FI62" s="290">
        <v>85.08</v>
      </c>
      <c r="FJ62" s="621">
        <v>85.38</v>
      </c>
      <c r="FK62" s="292"/>
      <c r="FL62" s="293"/>
      <c r="FM62" s="294"/>
      <c r="FN62" s="295"/>
      <c r="FO62" s="296"/>
      <c r="FP62" s="297"/>
      <c r="FQ62" s="298"/>
      <c r="FR62" s="299"/>
      <c r="FS62" s="300"/>
      <c r="FT62" s="301"/>
      <c r="FU62" s="302"/>
      <c r="FV62" s="305"/>
      <c r="FW62" s="305"/>
      <c r="FX62" s="306"/>
      <c r="FY62" s="307"/>
      <c r="FZ62" s="308"/>
      <c r="GA62" s="309"/>
      <c r="GB62" s="308"/>
      <c r="GC62" s="308"/>
      <c r="GD62" s="308"/>
      <c r="GE62" s="313"/>
      <c r="GF62" s="315"/>
      <c r="GG62" s="316"/>
      <c r="GH62" s="317"/>
      <c r="GI62" s="318"/>
      <c r="GJ62" s="308"/>
      <c r="GK62" s="308"/>
      <c r="GL62" s="308"/>
      <c r="GM62" s="323"/>
      <c r="GN62" s="325"/>
      <c r="GO62" s="327"/>
      <c r="GP62" s="329"/>
      <c r="GQ62" s="331"/>
      <c r="GR62" s="331"/>
      <c r="GS62" s="331"/>
      <c r="GT62" s="331"/>
      <c r="GU62" s="331"/>
      <c r="GV62" s="331"/>
      <c r="GW62" s="343"/>
      <c r="GX62" s="346"/>
      <c r="GY62" s="346"/>
      <c r="GZ62" s="346"/>
      <c r="HA62" s="349"/>
      <c r="HB62" s="346"/>
      <c r="HC62" s="346"/>
      <c r="HD62" s="346"/>
      <c r="HE62" s="346"/>
      <c r="HF62" s="346"/>
      <c r="HG62" s="355"/>
      <c r="HH62" s="359"/>
      <c r="HI62" s="361"/>
      <c r="HJ62" s="363"/>
      <c r="HK62" s="366"/>
      <c r="HL62" s="367"/>
      <c r="HM62" s="370"/>
      <c r="HN62" s="372"/>
      <c r="HO62" s="377"/>
      <c r="HP62" s="380"/>
      <c r="HQ62" s="382"/>
      <c r="HR62" s="384"/>
      <c r="HS62" s="386"/>
      <c r="HT62" s="389"/>
      <c r="HU62" s="392"/>
      <c r="HV62" s="394"/>
      <c r="HW62" s="396"/>
      <c r="HX62" s="400"/>
      <c r="HY62" s="400"/>
      <c r="HZ62" s="401"/>
      <c r="IA62" s="402"/>
      <c r="IB62" s="404"/>
      <c r="IC62" s="406"/>
      <c r="ID62" s="400"/>
      <c r="IE62" s="400"/>
      <c r="IF62" s="400"/>
      <c r="IG62" s="409"/>
      <c r="IH62" s="413"/>
      <c r="II62" s="415"/>
      <c r="IJ62" s="418"/>
      <c r="IK62" s="420"/>
      <c r="IL62" s="422"/>
      <c r="IM62" s="425"/>
      <c r="IN62" s="427"/>
      <c r="IO62" s="428"/>
      <c r="IP62" s="429"/>
      <c r="IQ62" s="431"/>
      <c r="IR62" s="433"/>
      <c r="IS62" s="434"/>
      <c r="IT62" s="435"/>
      <c r="IU62" s="436"/>
      <c r="IV62" s="437"/>
      <c r="IW62" s="438"/>
      <c r="IX62" s="439"/>
      <c r="IY62" s="441"/>
      <c r="IZ62" s="443"/>
      <c r="JA62" s="443"/>
      <c r="JB62" s="443"/>
      <c r="JC62" s="443"/>
      <c r="JD62" s="443"/>
      <c r="JE62" s="443"/>
      <c r="JF62" s="443"/>
      <c r="JG62" s="443"/>
      <c r="JH62" s="443"/>
      <c r="JI62" s="443"/>
      <c r="JJ62" s="443"/>
    </row>
    <row r="63" spans="1:270" s="92" customFormat="1" ht="14.1" customHeight="1">
      <c r="A63" s="111">
        <v>-26</v>
      </c>
      <c r="B63" s="110">
        <v>105.17</v>
      </c>
      <c r="C63" s="110">
        <f t="shared" si="8"/>
        <v>0.37000000000000455</v>
      </c>
      <c r="D63" s="110">
        <v>105.54</v>
      </c>
      <c r="E63" s="110">
        <f t="shared" si="9"/>
        <v>9.2500000000001137E-2</v>
      </c>
      <c r="F63" s="140"/>
      <c r="G63" s="141"/>
      <c r="H63" s="141"/>
      <c r="I63" s="142"/>
      <c r="N63" s="590">
        <f t="shared" si="10"/>
        <v>105.17</v>
      </c>
      <c r="O63" s="100">
        <v>30</v>
      </c>
      <c r="P63" s="103">
        <v>2.85</v>
      </c>
      <c r="Q63" s="103">
        <v>-1.44</v>
      </c>
      <c r="R63" s="103">
        <f t="shared" si="0"/>
        <v>1.4100000000000001</v>
      </c>
      <c r="S63" s="104">
        <v>-0.51</v>
      </c>
      <c r="T63" s="104">
        <v>1.79</v>
      </c>
      <c r="U63" s="105">
        <f t="shared" si="1"/>
        <v>1.28</v>
      </c>
      <c r="V63" s="103">
        <f t="shared" si="6"/>
        <v>2.145</v>
      </c>
      <c r="W63" s="103">
        <f t="shared" si="7"/>
        <v>-1.1499999999999999</v>
      </c>
      <c r="X63" s="103">
        <f t="shared" si="13"/>
        <v>-86.410000000000011</v>
      </c>
      <c r="Y63" s="103">
        <f t="shared" si="13"/>
        <v>-9.15500000000001</v>
      </c>
      <c r="Z63" s="103">
        <f t="shared" si="3"/>
        <v>77.254999999999995</v>
      </c>
      <c r="AA63" s="103">
        <f t="shared" si="4"/>
        <v>77.254999999999995</v>
      </c>
      <c r="AB63" s="591">
        <v>78.61</v>
      </c>
      <c r="AC63" s="92">
        <f t="shared" si="5"/>
        <v>1.355000000000004</v>
      </c>
      <c r="AF63" s="470">
        <v>-3.2849999999999966</v>
      </c>
      <c r="AG63" s="149">
        <v>-2.2799999999999985</v>
      </c>
      <c r="AH63" s="149">
        <v>-0.94199999999999262</v>
      </c>
      <c r="AI63" s="149">
        <v>0.30680000000001284</v>
      </c>
      <c r="AJ63" s="149">
        <v>1.3370600000000175</v>
      </c>
      <c r="AK63" s="149">
        <v>2.180000000000021</v>
      </c>
      <c r="AL63" s="149">
        <v>2.33</v>
      </c>
      <c r="AM63" s="149">
        <v>2.4300000000000002</v>
      </c>
      <c r="AN63" s="149">
        <v>2.2899999999999965</v>
      </c>
      <c r="AO63" s="149">
        <v>3.6249999999999964</v>
      </c>
      <c r="AP63" s="149">
        <v>4.0699999999999967</v>
      </c>
      <c r="AQ63" s="485">
        <v>4.0349999999999966</v>
      </c>
      <c r="AR63" s="149">
        <v>4.22</v>
      </c>
      <c r="AS63" s="149">
        <v>4.3</v>
      </c>
      <c r="AT63" s="149">
        <v>4.3899999999999997</v>
      </c>
      <c r="AU63" s="149">
        <v>4.57</v>
      </c>
      <c r="AV63" s="149">
        <v>4.4800000000000004</v>
      </c>
      <c r="AW63" s="149">
        <v>4.67</v>
      </c>
      <c r="AX63" s="149">
        <v>4.78</v>
      </c>
      <c r="AY63" s="149">
        <v>4.97</v>
      </c>
      <c r="AZ63" s="149">
        <v>5.05</v>
      </c>
      <c r="BA63" s="149">
        <v>5.17</v>
      </c>
      <c r="BB63" s="149">
        <v>6.9099999999999957</v>
      </c>
      <c r="BC63" s="149">
        <v>7.7219999999999942</v>
      </c>
      <c r="BD63" s="149">
        <v>7.710000000000008</v>
      </c>
      <c r="BE63" s="149">
        <v>9.9700000000000077</v>
      </c>
      <c r="BF63" s="149">
        <v>11.839000000000016</v>
      </c>
      <c r="BG63" s="149">
        <v>13.085000000000022</v>
      </c>
      <c r="BH63" s="149">
        <v>13.35</v>
      </c>
      <c r="BI63" s="149">
        <v>13.48</v>
      </c>
      <c r="BJ63" s="149">
        <v>13.79</v>
      </c>
      <c r="BK63" s="149">
        <v>12.784999999999997</v>
      </c>
      <c r="BL63" s="149">
        <v>13.260499999999997</v>
      </c>
      <c r="BM63" s="149">
        <v>14.211499999999997</v>
      </c>
      <c r="BN63" s="149">
        <v>15.29000000000002</v>
      </c>
      <c r="BO63" s="149">
        <v>15.81</v>
      </c>
      <c r="BP63" s="149">
        <v>16.602499999999999</v>
      </c>
      <c r="BQ63" s="149">
        <v>17.980000000000018</v>
      </c>
      <c r="BR63" s="149">
        <v>19.026100000000017</v>
      </c>
      <c r="BS63" s="149">
        <v>19.309999999999999</v>
      </c>
      <c r="BT63" s="149">
        <v>19.530000000000015</v>
      </c>
      <c r="BU63" s="149">
        <v>19.88</v>
      </c>
      <c r="BV63" s="149">
        <v>19.784999999999997</v>
      </c>
      <c r="BW63" s="149">
        <v>19.940000000000001</v>
      </c>
      <c r="BX63" s="149">
        <v>20.100000000000001</v>
      </c>
      <c r="BY63" s="149">
        <v>20.239999999999998</v>
      </c>
      <c r="BZ63" s="149">
        <v>20.52</v>
      </c>
      <c r="CA63" s="149">
        <v>21.5</v>
      </c>
      <c r="CB63" s="149">
        <v>21.99</v>
      </c>
      <c r="CC63" s="149">
        <v>21.78</v>
      </c>
      <c r="CD63" s="149">
        <v>21.370000000000019</v>
      </c>
      <c r="CE63" s="149">
        <v>21.63</v>
      </c>
      <c r="CF63" s="149">
        <v>21.87</v>
      </c>
      <c r="CG63" s="149">
        <v>21.74</v>
      </c>
      <c r="CH63" s="149">
        <v>22.07</v>
      </c>
      <c r="CI63" s="149">
        <v>26.057750000000009</v>
      </c>
      <c r="CJ63" s="149">
        <v>27.947330000000012</v>
      </c>
      <c r="CK63" s="149">
        <v>30.189198999999999</v>
      </c>
      <c r="CL63" s="149">
        <v>31.149999999999991</v>
      </c>
      <c r="CM63" s="538">
        <v>34.840000000000003</v>
      </c>
      <c r="CN63" s="538">
        <v>33.362499999999997</v>
      </c>
      <c r="CO63" s="538">
        <v>32.290000000000013</v>
      </c>
      <c r="CP63" s="538">
        <v>32.479999999999997</v>
      </c>
      <c r="CQ63" s="538">
        <v>32.93</v>
      </c>
      <c r="CR63" s="538">
        <v>33.39</v>
      </c>
      <c r="CS63" s="538">
        <v>34.229799999999997</v>
      </c>
      <c r="CT63" s="546">
        <v>34.896699999999996</v>
      </c>
      <c r="CU63" s="538">
        <v>34.72</v>
      </c>
      <c r="CV63" s="149">
        <v>35.238700000000001</v>
      </c>
      <c r="CW63" s="149">
        <v>35.590000000000003</v>
      </c>
      <c r="CX63" s="149">
        <v>35.799999999999997</v>
      </c>
      <c r="CY63" s="149">
        <v>36.170499999999997</v>
      </c>
      <c r="CZ63" s="149">
        <v>44.258470000000003</v>
      </c>
      <c r="DA63" s="149">
        <v>47.164964500000011</v>
      </c>
      <c r="DB63" s="149">
        <v>48.416992900000011</v>
      </c>
      <c r="DC63" s="149">
        <v>48.505000000000017</v>
      </c>
      <c r="DD63" s="149">
        <v>49.1</v>
      </c>
      <c r="DE63" s="149">
        <v>49.185000000000016</v>
      </c>
      <c r="DF63" s="149">
        <v>49.41</v>
      </c>
      <c r="DG63" s="149">
        <v>49.95</v>
      </c>
      <c r="DH63" s="149">
        <v>50.715000000000003</v>
      </c>
      <c r="DI63" s="149">
        <v>51.556500000000007</v>
      </c>
      <c r="DJ63" s="149">
        <v>52.884600000000006</v>
      </c>
      <c r="DK63" s="149">
        <v>53.77000000000001</v>
      </c>
      <c r="DL63" s="149">
        <v>54.31</v>
      </c>
      <c r="DM63" s="149">
        <v>54.58</v>
      </c>
      <c r="DN63" s="149">
        <v>57.818499999999993</v>
      </c>
      <c r="DO63" s="149">
        <v>58.45</v>
      </c>
      <c r="DP63" s="149">
        <v>66.170000000000016</v>
      </c>
      <c r="DQ63" s="149">
        <v>67.489999999999995</v>
      </c>
      <c r="DR63" s="149">
        <v>68.5</v>
      </c>
      <c r="DS63" s="149">
        <v>69.349999999999994</v>
      </c>
      <c r="DT63" s="570">
        <v>69.28</v>
      </c>
      <c r="DU63" s="570">
        <v>69.2</v>
      </c>
      <c r="DV63" s="570">
        <v>71.290000000000006</v>
      </c>
      <c r="DW63" s="570">
        <v>72.875</v>
      </c>
      <c r="DX63" s="570">
        <v>73.599999999999994</v>
      </c>
      <c r="DY63" s="576">
        <v>74.19</v>
      </c>
      <c r="DZ63" s="570">
        <v>77.033500000000004</v>
      </c>
      <c r="EA63" s="570">
        <v>78.080425000000005</v>
      </c>
      <c r="EB63" s="570">
        <v>79.360000000000014</v>
      </c>
      <c r="EC63" s="570">
        <v>79.92</v>
      </c>
      <c r="ED63" s="570">
        <v>80.56</v>
      </c>
      <c r="EE63" s="570">
        <v>81.37</v>
      </c>
      <c r="EF63" s="149">
        <v>81.997</v>
      </c>
      <c r="EG63" s="149">
        <v>81.099999999999994</v>
      </c>
      <c r="EH63" s="149">
        <v>81.67</v>
      </c>
      <c r="EI63" s="149">
        <v>82.03</v>
      </c>
      <c r="EJ63" s="149">
        <v>82.52</v>
      </c>
      <c r="EK63" s="588">
        <v>82.11</v>
      </c>
      <c r="EL63" s="149">
        <v>81.86</v>
      </c>
      <c r="EM63" s="149">
        <v>82.43</v>
      </c>
      <c r="EN63" s="149">
        <v>83.25</v>
      </c>
      <c r="EO63" s="149">
        <v>83.83</v>
      </c>
      <c r="EP63" s="594">
        <v>83.16</v>
      </c>
      <c r="EQ63" s="595">
        <v>82.66</v>
      </c>
      <c r="ER63" s="596">
        <v>82.99</v>
      </c>
      <c r="ES63" s="149">
        <v>83.14</v>
      </c>
      <c r="ET63" s="149">
        <v>82.56</v>
      </c>
      <c r="EU63" s="600">
        <v>82.89</v>
      </c>
      <c r="EV63" s="601">
        <v>82.39</v>
      </c>
      <c r="EW63" s="602">
        <v>83.05</v>
      </c>
      <c r="EX63" s="149">
        <v>82.48</v>
      </c>
      <c r="EY63" s="149">
        <v>81.900000000000006</v>
      </c>
      <c r="EZ63" s="149">
        <v>82.23</v>
      </c>
      <c r="FA63" s="149">
        <v>82.81</v>
      </c>
      <c r="FB63" s="282">
        <v>82.4</v>
      </c>
      <c r="FC63" s="283">
        <v>82.73</v>
      </c>
      <c r="FD63" s="149">
        <v>80.55</v>
      </c>
      <c r="FE63" s="286">
        <v>81.36</v>
      </c>
      <c r="FF63" s="617">
        <v>80.709999999999994</v>
      </c>
      <c r="FG63" s="288">
        <v>81.44</v>
      </c>
      <c r="FH63" s="619">
        <v>82.09</v>
      </c>
      <c r="FI63" s="290">
        <v>81.680000000000007</v>
      </c>
      <c r="FJ63" s="621">
        <v>81.97</v>
      </c>
      <c r="FK63" s="292"/>
      <c r="FL63" s="293"/>
      <c r="FM63" s="294"/>
      <c r="FN63" s="295"/>
      <c r="FO63" s="296"/>
      <c r="FP63" s="297"/>
      <c r="FQ63" s="298"/>
      <c r="FR63" s="299"/>
      <c r="FS63" s="300"/>
      <c r="FT63" s="301"/>
      <c r="FU63" s="302"/>
      <c r="FV63" s="305"/>
      <c r="FW63" s="305"/>
      <c r="FX63" s="306"/>
      <c r="FY63" s="307"/>
      <c r="FZ63" s="308"/>
      <c r="GA63" s="309"/>
      <c r="GB63" s="308"/>
      <c r="GC63" s="308"/>
      <c r="GD63" s="308"/>
      <c r="GE63" s="313"/>
      <c r="GF63" s="315"/>
      <c r="GG63" s="316"/>
      <c r="GH63" s="317"/>
      <c r="GI63" s="318"/>
      <c r="GJ63" s="308"/>
      <c r="GK63" s="308"/>
      <c r="GL63" s="308"/>
      <c r="GM63" s="323"/>
      <c r="GN63" s="325"/>
      <c r="GO63" s="327"/>
      <c r="GP63" s="329"/>
      <c r="GQ63" s="331"/>
      <c r="GR63" s="331"/>
      <c r="GS63" s="331"/>
      <c r="GT63" s="331"/>
      <c r="GU63" s="331"/>
      <c r="GV63" s="331"/>
      <c r="GW63" s="343"/>
      <c r="GX63" s="346"/>
      <c r="GY63" s="346"/>
      <c r="GZ63" s="346"/>
      <c r="HA63" s="349"/>
      <c r="HB63" s="346"/>
      <c r="HC63" s="346"/>
      <c r="HD63" s="346"/>
      <c r="HE63" s="346"/>
      <c r="HF63" s="346"/>
      <c r="HG63" s="355"/>
      <c r="HH63" s="359"/>
      <c r="HI63" s="361"/>
      <c r="HJ63" s="363"/>
      <c r="HK63" s="366"/>
      <c r="HL63" s="367"/>
      <c r="HM63" s="370"/>
      <c r="HN63" s="372"/>
      <c r="HO63" s="377"/>
      <c r="HP63" s="380"/>
      <c r="HQ63" s="382"/>
      <c r="HR63" s="384"/>
      <c r="HS63" s="386"/>
      <c r="HT63" s="389"/>
      <c r="HU63" s="392"/>
      <c r="HV63" s="394"/>
      <c r="HW63" s="396"/>
      <c r="HX63" s="400"/>
      <c r="HY63" s="400"/>
      <c r="HZ63" s="401"/>
      <c r="IA63" s="402"/>
      <c r="IB63" s="404"/>
      <c r="IC63" s="406"/>
      <c r="ID63" s="400"/>
      <c r="IE63" s="400"/>
      <c r="IF63" s="400"/>
      <c r="IG63" s="409"/>
      <c r="IH63" s="413"/>
      <c r="II63" s="415"/>
      <c r="IJ63" s="418"/>
      <c r="IK63" s="420"/>
      <c r="IL63" s="422"/>
      <c r="IM63" s="425"/>
      <c r="IN63" s="427"/>
      <c r="IO63" s="428"/>
      <c r="IP63" s="429"/>
      <c r="IQ63" s="431"/>
      <c r="IR63" s="433"/>
      <c r="IS63" s="434"/>
      <c r="IT63" s="435"/>
      <c r="IU63" s="436"/>
      <c r="IV63" s="437"/>
      <c r="IW63" s="438"/>
      <c r="IX63" s="439"/>
      <c r="IY63" s="441"/>
      <c r="IZ63" s="443"/>
      <c r="JA63" s="443"/>
      <c r="JB63" s="443"/>
      <c r="JC63" s="443"/>
      <c r="JD63" s="443"/>
      <c r="JE63" s="443"/>
      <c r="JF63" s="443"/>
      <c r="JG63" s="443"/>
      <c r="JH63" s="443"/>
      <c r="JI63" s="443"/>
      <c r="JJ63" s="443"/>
    </row>
    <row r="64" spans="1:270" s="92" customFormat="1" ht="14.1" customHeight="1">
      <c r="A64" s="111">
        <v>-26.5</v>
      </c>
      <c r="B64" s="110">
        <v>102.04</v>
      </c>
      <c r="C64" s="110">
        <f t="shared" si="8"/>
        <v>0.35999999999999943</v>
      </c>
      <c r="D64" s="110">
        <v>102.4</v>
      </c>
      <c r="E64" s="110">
        <f t="shared" si="9"/>
        <v>8.9999999999999858E-2</v>
      </c>
      <c r="F64" s="140"/>
      <c r="G64" s="141"/>
      <c r="H64" s="141"/>
      <c r="I64" s="142"/>
      <c r="N64" s="590">
        <f t="shared" si="10"/>
        <v>102.04</v>
      </c>
      <c r="O64" s="100">
        <v>30.5</v>
      </c>
      <c r="P64" s="103">
        <v>1.24</v>
      </c>
      <c r="Q64" s="103">
        <v>0.15</v>
      </c>
      <c r="R64" s="103">
        <f t="shared" si="0"/>
        <v>1.39</v>
      </c>
      <c r="S64" s="104">
        <v>-2.15</v>
      </c>
      <c r="T64" s="104">
        <v>3.37</v>
      </c>
      <c r="U64" s="105">
        <f t="shared" si="1"/>
        <v>1.2200000000000002</v>
      </c>
      <c r="V64" s="103">
        <f t="shared" si="6"/>
        <v>0.54500000000000004</v>
      </c>
      <c r="W64" s="103">
        <f t="shared" si="7"/>
        <v>-2.76</v>
      </c>
      <c r="X64" s="103">
        <f t="shared" si="13"/>
        <v>-85.865000000000009</v>
      </c>
      <c r="Y64" s="103">
        <f t="shared" si="13"/>
        <v>-11.91500000000001</v>
      </c>
      <c r="Z64" s="103">
        <f t="shared" si="3"/>
        <v>73.95</v>
      </c>
      <c r="AA64" s="103">
        <f t="shared" si="4"/>
        <v>73.95</v>
      </c>
      <c r="AB64" s="591">
        <v>75.239999999999995</v>
      </c>
      <c r="AC64" s="92">
        <f t="shared" si="5"/>
        <v>1.289999999999992</v>
      </c>
      <c r="AF64" s="470">
        <v>-3.3569999999999909</v>
      </c>
      <c r="AG64" s="149">
        <v>-2.3897999999999904</v>
      </c>
      <c r="AH64" s="149">
        <v>-1.0683599999999847</v>
      </c>
      <c r="AI64" s="149">
        <v>0.16498400000002089</v>
      </c>
      <c r="AJ64" s="149">
        <v>1.1824928000000254</v>
      </c>
      <c r="AK64" s="149">
        <v>2.015000000000029</v>
      </c>
      <c r="AL64" s="149">
        <v>2.16</v>
      </c>
      <c r="AM64" s="149">
        <v>2.2599999999999998</v>
      </c>
      <c r="AN64" s="149">
        <v>2.1000000000000019</v>
      </c>
      <c r="AO64" s="149">
        <v>3.3900000000000019</v>
      </c>
      <c r="AP64" s="149">
        <v>3.8200000000000021</v>
      </c>
      <c r="AQ64" s="485">
        <v>3.8050000000000068</v>
      </c>
      <c r="AR64" s="149">
        <v>3.98</v>
      </c>
      <c r="AS64" s="149">
        <v>4.0599999999999996</v>
      </c>
      <c r="AT64" s="149">
        <v>4.1399999999999997</v>
      </c>
      <c r="AU64" s="149">
        <v>4.3099999999999996</v>
      </c>
      <c r="AV64" s="149">
        <v>4.22</v>
      </c>
      <c r="AW64" s="149">
        <v>4.4000000000000004</v>
      </c>
      <c r="AX64" s="149">
        <v>4.5</v>
      </c>
      <c r="AY64" s="149">
        <v>4.68</v>
      </c>
      <c r="AZ64" s="149">
        <v>4.76</v>
      </c>
      <c r="BA64" s="149">
        <v>4.87</v>
      </c>
      <c r="BB64" s="149">
        <v>6.5709999999999988</v>
      </c>
      <c r="BC64" s="149">
        <v>7.3647999999999989</v>
      </c>
      <c r="BD64" s="149">
        <v>6.8500000000000085</v>
      </c>
      <c r="BE64" s="149">
        <v>9.0900000000000087</v>
      </c>
      <c r="BF64" s="149">
        <v>11.223000000000019</v>
      </c>
      <c r="BG64" s="149">
        <v>12.645000000000024</v>
      </c>
      <c r="BH64" s="149">
        <v>12.9</v>
      </c>
      <c r="BI64" s="149">
        <v>13.03</v>
      </c>
      <c r="BJ64" s="149">
        <v>13.33</v>
      </c>
      <c r="BK64" s="149">
        <v>12.200000000000003</v>
      </c>
      <c r="BL64" s="149">
        <v>12.663500000000003</v>
      </c>
      <c r="BM64" s="149">
        <v>13.590500000000002</v>
      </c>
      <c r="BN64" s="149">
        <v>14.520000000000024</v>
      </c>
      <c r="BO64" s="149">
        <v>15.01</v>
      </c>
      <c r="BP64" s="149">
        <v>15.782499999999999</v>
      </c>
      <c r="BQ64" s="149">
        <v>17.085000000000022</v>
      </c>
      <c r="BR64" s="149">
        <v>18.104700000000022</v>
      </c>
      <c r="BS64" s="149">
        <v>18.38</v>
      </c>
      <c r="BT64" s="149">
        <v>18.52500000000002</v>
      </c>
      <c r="BU64" s="149">
        <v>18.86</v>
      </c>
      <c r="BV64" s="149">
        <v>18.709999999999994</v>
      </c>
      <c r="BW64" s="149">
        <v>18.86</v>
      </c>
      <c r="BX64" s="149">
        <v>19.010000000000002</v>
      </c>
      <c r="BY64" s="149">
        <v>19.14</v>
      </c>
      <c r="BZ64" s="149">
        <v>19.41</v>
      </c>
      <c r="CA64" s="149">
        <v>20.290000000000006</v>
      </c>
      <c r="CB64" s="149">
        <v>20.76</v>
      </c>
      <c r="CC64" s="149">
        <v>20.56</v>
      </c>
      <c r="CD64" s="149">
        <v>20.15000000000002</v>
      </c>
      <c r="CE64" s="149">
        <v>20.39</v>
      </c>
      <c r="CF64" s="149">
        <v>20.61</v>
      </c>
      <c r="CG64" s="149">
        <v>20.49</v>
      </c>
      <c r="CH64" s="149">
        <v>20.8</v>
      </c>
      <c r="CI64" s="149">
        <v>24.742250000000013</v>
      </c>
      <c r="CJ64" s="149">
        <v>26.610270000000014</v>
      </c>
      <c r="CK64" s="149">
        <v>28.801081</v>
      </c>
      <c r="CL64" s="149">
        <v>29.739999999999995</v>
      </c>
      <c r="CM64" s="538">
        <v>33.31</v>
      </c>
      <c r="CN64" s="538">
        <v>31.798000000000002</v>
      </c>
      <c r="CO64" s="538">
        <v>30.485000000000021</v>
      </c>
      <c r="CP64" s="538">
        <v>30.67</v>
      </c>
      <c r="CQ64" s="538">
        <v>31.1</v>
      </c>
      <c r="CR64" s="538">
        <v>31.54</v>
      </c>
      <c r="CS64" s="538">
        <v>32.328800000000001</v>
      </c>
      <c r="CT64" s="546">
        <v>32.955199999999998</v>
      </c>
      <c r="CU64" s="538">
        <v>32.79</v>
      </c>
      <c r="CV64" s="149">
        <v>33.277200000000001</v>
      </c>
      <c r="CW64" s="149">
        <v>33.61</v>
      </c>
      <c r="CX64" s="149">
        <v>33.81</v>
      </c>
      <c r="CY64" s="149">
        <v>34.158000000000001</v>
      </c>
      <c r="CZ64" s="149">
        <v>42.010020000000011</v>
      </c>
      <c r="DA64" s="149">
        <v>44.837507000000016</v>
      </c>
      <c r="DB64" s="149">
        <v>46.055501400000011</v>
      </c>
      <c r="DC64" s="149">
        <v>45.965000000000018</v>
      </c>
      <c r="DD64" s="149">
        <v>46.53</v>
      </c>
      <c r="DE64" s="149">
        <v>46.52500000000002</v>
      </c>
      <c r="DF64" s="149">
        <v>46.73</v>
      </c>
      <c r="DG64" s="149">
        <v>47.24</v>
      </c>
      <c r="DH64" s="149">
        <v>47.942</v>
      </c>
      <c r="DI64" s="149">
        <v>48.714199999999998</v>
      </c>
      <c r="DJ64" s="149">
        <v>50.028680000000008</v>
      </c>
      <c r="DK64" s="149">
        <v>50.905000000000015</v>
      </c>
      <c r="DL64" s="149">
        <v>51.41</v>
      </c>
      <c r="DM64" s="149">
        <v>51.67</v>
      </c>
      <c r="DN64" s="149">
        <v>54.641799999999996</v>
      </c>
      <c r="DO64" s="149">
        <v>55.24</v>
      </c>
      <c r="DP64" s="149">
        <v>63.005000000000024</v>
      </c>
      <c r="DQ64" s="149">
        <v>64.27</v>
      </c>
      <c r="DR64" s="149">
        <v>65.23</v>
      </c>
      <c r="DS64" s="149">
        <v>66.02</v>
      </c>
      <c r="DT64" s="570">
        <v>65.97</v>
      </c>
      <c r="DU64" s="570">
        <v>65.91</v>
      </c>
      <c r="DV64" s="570">
        <v>67.92</v>
      </c>
      <c r="DW64" s="570">
        <v>69.445000000000007</v>
      </c>
      <c r="DX64" s="570">
        <v>70.14</v>
      </c>
      <c r="DY64" s="576">
        <v>70.7</v>
      </c>
      <c r="DZ64" s="570">
        <v>73.573750000000004</v>
      </c>
      <c r="EA64" s="570">
        <v>74.631812500000009</v>
      </c>
      <c r="EB64" s="570">
        <v>75.925000000000011</v>
      </c>
      <c r="EC64" s="570">
        <v>76.459999999999994</v>
      </c>
      <c r="ED64" s="570">
        <v>77.069999999999993</v>
      </c>
      <c r="EE64" s="570">
        <v>77.84</v>
      </c>
      <c r="EF64" s="149">
        <v>78.414500000000004</v>
      </c>
      <c r="EG64" s="149">
        <v>77.785000000000011</v>
      </c>
      <c r="EH64" s="149">
        <v>78.33</v>
      </c>
      <c r="EI64" s="149">
        <v>78.67</v>
      </c>
      <c r="EJ64" s="149">
        <v>79.14</v>
      </c>
      <c r="EK64" s="588">
        <v>78.739999999999995</v>
      </c>
      <c r="EL64" s="149">
        <v>78.5</v>
      </c>
      <c r="EM64" s="149">
        <v>79.05</v>
      </c>
      <c r="EN64" s="149">
        <v>79.84</v>
      </c>
      <c r="EO64" s="149">
        <v>80.400000000000006</v>
      </c>
      <c r="EP64" s="594">
        <v>79.760000000000005</v>
      </c>
      <c r="EQ64" s="595">
        <v>79.28</v>
      </c>
      <c r="ER64" s="596">
        <v>79.599999999999994</v>
      </c>
      <c r="ES64" s="149">
        <v>79.72999999999999</v>
      </c>
      <c r="ET64" s="149">
        <v>79.17</v>
      </c>
      <c r="EU64" s="600">
        <v>79.489999999999995</v>
      </c>
      <c r="EV64" s="601">
        <v>79.010000000000005</v>
      </c>
      <c r="EW64" s="602">
        <v>79.64</v>
      </c>
      <c r="EX64" s="149">
        <v>79.099999999999994</v>
      </c>
      <c r="EY64" s="149">
        <v>78.55</v>
      </c>
      <c r="EZ64" s="149">
        <v>78.86</v>
      </c>
      <c r="FA64" s="149">
        <v>79.41</v>
      </c>
      <c r="FB64" s="282">
        <v>79.010000000000005</v>
      </c>
      <c r="FC64" s="283">
        <v>79.33</v>
      </c>
      <c r="FD64" s="149">
        <v>77.254999999999995</v>
      </c>
      <c r="FE64" s="286">
        <v>78.03</v>
      </c>
      <c r="FF64" s="617">
        <v>77.41</v>
      </c>
      <c r="FG64" s="288">
        <v>78.11</v>
      </c>
      <c r="FH64" s="619">
        <v>78.73</v>
      </c>
      <c r="FI64" s="290">
        <v>78.34</v>
      </c>
      <c r="FJ64" s="621">
        <v>78.61</v>
      </c>
      <c r="FK64" s="292"/>
      <c r="FL64" s="293"/>
      <c r="FM64" s="294"/>
      <c r="FN64" s="295"/>
      <c r="FO64" s="296"/>
      <c r="FP64" s="297"/>
      <c r="FQ64" s="298"/>
      <c r="FR64" s="299"/>
      <c r="FS64" s="300"/>
      <c r="FT64" s="301"/>
      <c r="FU64" s="302"/>
      <c r="FV64" s="305"/>
      <c r="FW64" s="305"/>
      <c r="FX64" s="306"/>
      <c r="FY64" s="307"/>
      <c r="FZ64" s="308"/>
      <c r="GA64" s="309"/>
      <c r="GB64" s="308"/>
      <c r="GC64" s="308"/>
      <c r="GD64" s="308"/>
      <c r="GE64" s="313"/>
      <c r="GF64" s="315"/>
      <c r="GG64" s="316"/>
      <c r="GH64" s="317"/>
      <c r="GI64" s="318"/>
      <c r="GJ64" s="308"/>
      <c r="GK64" s="308"/>
      <c r="GL64" s="308"/>
      <c r="GM64" s="323"/>
      <c r="GN64" s="325"/>
      <c r="GO64" s="327"/>
      <c r="GP64" s="329"/>
      <c r="GQ64" s="331"/>
      <c r="GR64" s="331"/>
      <c r="GS64" s="331"/>
      <c r="GT64" s="331"/>
      <c r="GU64" s="331"/>
      <c r="GV64" s="331"/>
      <c r="GW64" s="343"/>
      <c r="GX64" s="346"/>
      <c r="GY64" s="346"/>
      <c r="GZ64" s="346"/>
      <c r="HA64" s="349"/>
      <c r="HB64" s="346"/>
      <c r="HC64" s="346"/>
      <c r="HD64" s="346"/>
      <c r="HE64" s="346"/>
      <c r="HF64" s="346"/>
      <c r="HG64" s="355"/>
      <c r="HH64" s="359"/>
      <c r="HI64" s="361"/>
      <c r="HJ64" s="363"/>
      <c r="HK64" s="366"/>
      <c r="HL64" s="367"/>
      <c r="HM64" s="370"/>
      <c r="HN64" s="372"/>
      <c r="HO64" s="377"/>
      <c r="HP64" s="380"/>
      <c r="HQ64" s="382"/>
      <c r="HR64" s="384"/>
      <c r="HS64" s="386"/>
      <c r="HT64" s="389"/>
      <c r="HU64" s="392"/>
      <c r="HV64" s="394"/>
      <c r="HW64" s="396"/>
      <c r="HX64" s="400"/>
      <c r="HY64" s="400"/>
      <c r="HZ64" s="401"/>
      <c r="IA64" s="402"/>
      <c r="IB64" s="404"/>
      <c r="IC64" s="406"/>
      <c r="ID64" s="400"/>
      <c r="IE64" s="400"/>
      <c r="IF64" s="400"/>
      <c r="IG64" s="409"/>
      <c r="IH64" s="413"/>
      <c r="II64" s="415"/>
      <c r="IJ64" s="418"/>
      <c r="IK64" s="420"/>
      <c r="IL64" s="422"/>
      <c r="IM64" s="425"/>
      <c r="IN64" s="427"/>
      <c r="IO64" s="428"/>
      <c r="IP64" s="429"/>
      <c r="IQ64" s="431"/>
      <c r="IR64" s="433"/>
      <c r="IS64" s="434"/>
      <c r="IT64" s="435"/>
      <c r="IU64" s="436"/>
      <c r="IV64" s="437"/>
      <c r="IW64" s="438"/>
      <c r="IX64" s="439"/>
      <c r="IY64" s="441"/>
      <c r="IZ64" s="443"/>
      <c r="JA64" s="443"/>
      <c r="JB64" s="443"/>
      <c r="JC64" s="443"/>
      <c r="JD64" s="443"/>
      <c r="JE64" s="443"/>
      <c r="JF64" s="443"/>
      <c r="JG64" s="443"/>
      <c r="JH64" s="443"/>
      <c r="JI64" s="443"/>
      <c r="JJ64" s="443"/>
    </row>
    <row r="65" spans="1:270" s="92" customFormat="1" ht="14.1" customHeight="1">
      <c r="A65" s="111">
        <v>-27</v>
      </c>
      <c r="B65" s="110">
        <v>98.5</v>
      </c>
      <c r="C65" s="110">
        <f t="shared" si="8"/>
        <v>0.34000000000000341</v>
      </c>
      <c r="D65" s="110">
        <v>98.84</v>
      </c>
      <c r="E65" s="110">
        <f t="shared" si="9"/>
        <v>8.5000000000000853E-2</v>
      </c>
      <c r="F65" s="140"/>
      <c r="G65" s="141"/>
      <c r="H65" s="141"/>
      <c r="I65" s="142"/>
      <c r="N65" s="590">
        <f t="shared" si="10"/>
        <v>98.5</v>
      </c>
      <c r="O65" s="100">
        <v>31</v>
      </c>
      <c r="P65" s="103">
        <v>-1.34</v>
      </c>
      <c r="Q65" s="103">
        <v>2.72</v>
      </c>
      <c r="R65" s="103">
        <f t="shared" si="0"/>
        <v>1.3800000000000001</v>
      </c>
      <c r="S65" s="104">
        <v>-4.54</v>
      </c>
      <c r="T65" s="104">
        <v>5.81</v>
      </c>
      <c r="U65" s="105">
        <f t="shared" si="1"/>
        <v>1.2699999999999996</v>
      </c>
      <c r="V65" s="103">
        <f t="shared" si="6"/>
        <v>-2.0300000000000002</v>
      </c>
      <c r="W65" s="103">
        <f t="shared" si="7"/>
        <v>-5.1749999999999998</v>
      </c>
      <c r="X65" s="103">
        <f t="shared" si="13"/>
        <v>-87.89500000000001</v>
      </c>
      <c r="Y65" s="103">
        <f t="shared" si="13"/>
        <v>-17.090000000000011</v>
      </c>
      <c r="Z65" s="103">
        <f t="shared" si="3"/>
        <v>70.805000000000007</v>
      </c>
      <c r="AA65" s="103">
        <f t="shared" si="4"/>
        <v>70.805000000000007</v>
      </c>
      <c r="AB65" s="591">
        <v>72.040000000000006</v>
      </c>
      <c r="AC65" s="92">
        <f t="shared" si="5"/>
        <v>1.2349999999999994</v>
      </c>
      <c r="AF65" s="470">
        <v>-3.3989999999999951</v>
      </c>
      <c r="AG65" s="149">
        <v>-2.4485999999999968</v>
      </c>
      <c r="AH65" s="149">
        <v>-1.1455199999999903</v>
      </c>
      <c r="AI65" s="149">
        <v>7.0688000000015849E-2</v>
      </c>
      <c r="AJ65" s="149">
        <v>1.0740596000000207</v>
      </c>
      <c r="AK65" s="149">
        <v>1.8950000000000244</v>
      </c>
      <c r="AL65" s="149">
        <v>2.0299999999999998</v>
      </c>
      <c r="AM65" s="149">
        <v>2.12</v>
      </c>
      <c r="AN65" s="149">
        <v>1.9720000000000018</v>
      </c>
      <c r="AO65" s="149">
        <v>3.2170000000000014</v>
      </c>
      <c r="AP65" s="149">
        <v>3.6320000000000014</v>
      </c>
      <c r="AQ65" s="485">
        <v>3.6550000000000011</v>
      </c>
      <c r="AR65" s="149">
        <v>3.82</v>
      </c>
      <c r="AS65" s="149">
        <v>3.9</v>
      </c>
      <c r="AT65" s="149">
        <v>3.98</v>
      </c>
      <c r="AU65" s="149">
        <v>4.1399999999999997</v>
      </c>
      <c r="AV65" s="149">
        <v>4.0599999999999996</v>
      </c>
      <c r="AW65" s="149">
        <v>4.2300000000000004</v>
      </c>
      <c r="AX65" s="149">
        <v>4.33</v>
      </c>
      <c r="AY65" s="149">
        <v>4.5</v>
      </c>
      <c r="AZ65" s="149">
        <v>4.58</v>
      </c>
      <c r="BA65" s="149">
        <v>4.6900000000000004</v>
      </c>
      <c r="BB65" s="149">
        <v>6.3249999999999957</v>
      </c>
      <c r="BC65" s="149">
        <v>7.087999999999993</v>
      </c>
      <c r="BD65" s="149">
        <v>6.5400000000000063</v>
      </c>
      <c r="BE65" s="149">
        <v>8.7600000000000069</v>
      </c>
      <c r="BF65" s="149">
        <v>10.878000000000014</v>
      </c>
      <c r="BG65" s="149">
        <v>12.29000000000002</v>
      </c>
      <c r="BH65" s="149">
        <v>12.54</v>
      </c>
      <c r="BI65" s="149">
        <v>12.67</v>
      </c>
      <c r="BJ65" s="149">
        <v>12.96</v>
      </c>
      <c r="BK65" s="149">
        <v>11.700000000000003</v>
      </c>
      <c r="BL65" s="149">
        <v>12.151500000000002</v>
      </c>
      <c r="BM65" s="149">
        <v>13.054500000000003</v>
      </c>
      <c r="BN65" s="149">
        <v>13.815000000000026</v>
      </c>
      <c r="BO65" s="149">
        <v>14.28</v>
      </c>
      <c r="BP65" s="149">
        <v>15.032499999999999</v>
      </c>
      <c r="BQ65" s="149">
        <v>16.315000000000026</v>
      </c>
      <c r="BR65" s="149">
        <v>17.308300000000028</v>
      </c>
      <c r="BS65" s="149">
        <v>17.57</v>
      </c>
      <c r="BT65" s="149">
        <v>17.655000000000015</v>
      </c>
      <c r="BU65" s="149">
        <v>17.97</v>
      </c>
      <c r="BV65" s="149">
        <v>17.709999999999994</v>
      </c>
      <c r="BW65" s="149">
        <v>17.850000000000001</v>
      </c>
      <c r="BX65" s="149">
        <v>17.989999999999998</v>
      </c>
      <c r="BY65" s="149">
        <v>18.12</v>
      </c>
      <c r="BZ65" s="149">
        <v>18.37</v>
      </c>
      <c r="CA65" s="149">
        <v>19.25500000000001</v>
      </c>
      <c r="CB65" s="149">
        <v>19.7</v>
      </c>
      <c r="CC65" s="149">
        <v>19.510000000000002</v>
      </c>
      <c r="CD65" s="149">
        <v>19.030000000000015</v>
      </c>
      <c r="CE65" s="149">
        <v>19.260000000000002</v>
      </c>
      <c r="CF65" s="149">
        <v>19.47</v>
      </c>
      <c r="CG65" s="149">
        <v>19.350000000000001</v>
      </c>
      <c r="CH65" s="149">
        <v>19.64</v>
      </c>
      <c r="CI65" s="149">
        <v>23.68950000000001</v>
      </c>
      <c r="CJ65" s="149">
        <v>25.608340000000013</v>
      </c>
      <c r="CK65" s="149">
        <v>27.580001999999997</v>
      </c>
      <c r="CL65" s="149">
        <v>28.42499999999999</v>
      </c>
      <c r="CM65" s="538">
        <v>31.875</v>
      </c>
      <c r="CN65" s="538">
        <v>30.363</v>
      </c>
      <c r="CO65" s="538">
        <v>28.920000000000016</v>
      </c>
      <c r="CP65" s="538">
        <v>29.09</v>
      </c>
      <c r="CQ65" s="538">
        <v>29.5</v>
      </c>
      <c r="CR65" s="538">
        <v>29.91</v>
      </c>
      <c r="CS65" s="538">
        <v>30.6614</v>
      </c>
      <c r="CT65" s="546">
        <v>31.258099999999999</v>
      </c>
      <c r="CU65" s="538">
        <v>31.1</v>
      </c>
      <c r="CV65" s="149">
        <v>31.5641</v>
      </c>
      <c r="CW65" s="149">
        <v>31.88</v>
      </c>
      <c r="CX65" s="149">
        <v>32.07</v>
      </c>
      <c r="CY65" s="149">
        <v>32.401499999999999</v>
      </c>
      <c r="CZ65" s="149">
        <v>39.924510000000005</v>
      </c>
      <c r="DA65" s="149">
        <v>42.645078500000011</v>
      </c>
      <c r="DB65" s="149">
        <v>43.817015700000013</v>
      </c>
      <c r="DC65" s="149">
        <v>43.525000000000013</v>
      </c>
      <c r="DD65" s="149">
        <v>44.06</v>
      </c>
      <c r="DE65" s="149">
        <v>43.990000000000016</v>
      </c>
      <c r="DF65" s="149">
        <v>44.19</v>
      </c>
      <c r="DG65" s="149">
        <v>44.68</v>
      </c>
      <c r="DH65" s="149">
        <v>45.336999999999996</v>
      </c>
      <c r="DI65" s="149">
        <v>46.059699999999999</v>
      </c>
      <c r="DJ65" s="149">
        <v>47.319880000000005</v>
      </c>
      <c r="DK65" s="149">
        <v>48.160000000000011</v>
      </c>
      <c r="DL65" s="149">
        <v>48.64</v>
      </c>
      <c r="DM65" s="149">
        <v>48.88</v>
      </c>
      <c r="DN65" s="149">
        <v>51.661300000000004</v>
      </c>
      <c r="DO65" s="149">
        <v>52.23</v>
      </c>
      <c r="DP65" s="149">
        <v>59.970000000000027</v>
      </c>
      <c r="DQ65" s="149">
        <v>61.17</v>
      </c>
      <c r="DR65" s="149">
        <v>62.09</v>
      </c>
      <c r="DS65" s="149">
        <v>62.83</v>
      </c>
      <c r="DT65" s="570">
        <v>62.8</v>
      </c>
      <c r="DU65" s="570">
        <v>62.76</v>
      </c>
      <c r="DV65" s="570">
        <v>64.72</v>
      </c>
      <c r="DW65" s="570">
        <v>66.05</v>
      </c>
      <c r="DX65" s="570">
        <v>66.709999999999994</v>
      </c>
      <c r="DY65" s="576">
        <v>67.239999999999995</v>
      </c>
      <c r="DZ65" s="570">
        <v>70.1935</v>
      </c>
      <c r="EA65" s="570">
        <v>71.280925000000011</v>
      </c>
      <c r="EB65" s="570">
        <v>72.610000000000014</v>
      </c>
      <c r="EC65" s="570">
        <v>73.12</v>
      </c>
      <c r="ED65" s="570">
        <v>73.7</v>
      </c>
      <c r="EE65" s="570">
        <v>74.44</v>
      </c>
      <c r="EF65" s="149">
        <v>74.98899999999999</v>
      </c>
      <c r="EG65" s="149">
        <v>74.575000000000003</v>
      </c>
      <c r="EH65" s="149">
        <v>75.099999999999994</v>
      </c>
      <c r="EI65" s="149">
        <v>75.430000000000007</v>
      </c>
      <c r="EJ65" s="149">
        <v>75.88</v>
      </c>
      <c r="EK65" s="588">
        <v>75.5</v>
      </c>
      <c r="EL65" s="149">
        <v>75.27</v>
      </c>
      <c r="EM65" s="149">
        <v>75.8</v>
      </c>
      <c r="EN65" s="149">
        <v>76.56</v>
      </c>
      <c r="EO65" s="149">
        <v>77.099999999999994</v>
      </c>
      <c r="EP65" s="594">
        <v>76.48</v>
      </c>
      <c r="EQ65" s="595">
        <v>76.02</v>
      </c>
      <c r="ER65" s="596">
        <v>76.319999999999993</v>
      </c>
      <c r="ES65" s="149">
        <v>76.429999999999993</v>
      </c>
      <c r="ET65" s="149">
        <v>75.89</v>
      </c>
      <c r="EU65" s="600">
        <v>76.19</v>
      </c>
      <c r="EV65" s="601">
        <v>75.73</v>
      </c>
      <c r="EW65" s="602">
        <v>76.34</v>
      </c>
      <c r="EX65" s="149">
        <v>75.83</v>
      </c>
      <c r="EY65" s="149">
        <v>75.3</v>
      </c>
      <c r="EZ65" s="149">
        <v>75.599999999999994</v>
      </c>
      <c r="FA65" s="149">
        <v>76.13</v>
      </c>
      <c r="FB65" s="282">
        <v>75.75</v>
      </c>
      <c r="FC65" s="283">
        <v>76.05</v>
      </c>
      <c r="FD65" s="149">
        <v>73.95</v>
      </c>
      <c r="FE65" s="286">
        <v>74.69</v>
      </c>
      <c r="FF65" s="617">
        <v>74.09</v>
      </c>
      <c r="FG65" s="288">
        <v>74.760000000000005</v>
      </c>
      <c r="FH65" s="619">
        <v>75.36</v>
      </c>
      <c r="FI65" s="290">
        <v>74.98</v>
      </c>
      <c r="FJ65" s="621">
        <v>75.239999999999995</v>
      </c>
      <c r="FK65" s="292"/>
      <c r="FL65" s="293"/>
      <c r="FM65" s="294"/>
      <c r="FN65" s="295"/>
      <c r="FO65" s="296"/>
      <c r="FP65" s="297"/>
      <c r="FQ65" s="298"/>
      <c r="FR65" s="299"/>
      <c r="FS65" s="300"/>
      <c r="FT65" s="301"/>
      <c r="FU65" s="302"/>
      <c r="FV65" s="305"/>
      <c r="FW65" s="305"/>
      <c r="FX65" s="306"/>
      <c r="FY65" s="307"/>
      <c r="FZ65" s="308"/>
      <c r="GA65" s="309"/>
      <c r="GB65" s="308"/>
      <c r="GC65" s="308"/>
      <c r="GD65" s="308"/>
      <c r="GE65" s="313"/>
      <c r="GF65" s="315"/>
      <c r="GG65" s="316"/>
      <c r="GH65" s="317"/>
      <c r="GI65" s="318"/>
      <c r="GJ65" s="308"/>
      <c r="GK65" s="308"/>
      <c r="GL65" s="308"/>
      <c r="GM65" s="323"/>
      <c r="GN65" s="325"/>
      <c r="GO65" s="327"/>
      <c r="GP65" s="329"/>
      <c r="GQ65" s="331"/>
      <c r="GR65" s="331"/>
      <c r="GS65" s="331"/>
      <c r="GT65" s="331"/>
      <c r="GU65" s="331"/>
      <c r="GV65" s="331"/>
      <c r="GW65" s="343"/>
      <c r="GX65" s="346"/>
      <c r="GY65" s="346"/>
      <c r="GZ65" s="346"/>
      <c r="HA65" s="349"/>
      <c r="HB65" s="346"/>
      <c r="HC65" s="346"/>
      <c r="HD65" s="346"/>
      <c r="HE65" s="346"/>
      <c r="HF65" s="346"/>
      <c r="HG65" s="355"/>
      <c r="HH65" s="359"/>
      <c r="HI65" s="361"/>
      <c r="HJ65" s="363"/>
      <c r="HK65" s="366"/>
      <c r="HL65" s="367"/>
      <c r="HM65" s="370"/>
      <c r="HN65" s="372"/>
      <c r="HO65" s="377"/>
      <c r="HP65" s="380"/>
      <c r="HQ65" s="382"/>
      <c r="HR65" s="384"/>
      <c r="HS65" s="386"/>
      <c r="HT65" s="389"/>
      <c r="HU65" s="392"/>
      <c r="HV65" s="394"/>
      <c r="HW65" s="396"/>
      <c r="HX65" s="400"/>
      <c r="HY65" s="400"/>
      <c r="HZ65" s="401"/>
      <c r="IA65" s="402"/>
      <c r="IB65" s="404"/>
      <c r="IC65" s="406"/>
      <c r="ID65" s="400"/>
      <c r="IE65" s="400"/>
      <c r="IF65" s="400"/>
      <c r="IG65" s="409"/>
      <c r="IH65" s="413"/>
      <c r="II65" s="415"/>
      <c r="IJ65" s="418"/>
      <c r="IK65" s="420"/>
      <c r="IL65" s="422"/>
      <c r="IM65" s="425"/>
      <c r="IN65" s="427"/>
      <c r="IO65" s="428"/>
      <c r="IP65" s="429"/>
      <c r="IQ65" s="431"/>
      <c r="IR65" s="433"/>
      <c r="IS65" s="434"/>
      <c r="IT65" s="435"/>
      <c r="IU65" s="436"/>
      <c r="IV65" s="437"/>
      <c r="IW65" s="438"/>
      <c r="IX65" s="439"/>
      <c r="IY65" s="441"/>
      <c r="IZ65" s="443"/>
      <c r="JA65" s="443"/>
      <c r="JB65" s="443"/>
      <c r="JC65" s="443"/>
      <c r="JD65" s="443"/>
      <c r="JE65" s="443"/>
      <c r="JF65" s="443"/>
      <c r="JG65" s="443"/>
      <c r="JH65" s="443"/>
      <c r="JI65" s="443"/>
      <c r="JJ65" s="443"/>
    </row>
    <row r="66" spans="1:270" s="92" customFormat="1" ht="14.1" customHeight="1">
      <c r="A66" s="111">
        <v>-27.5</v>
      </c>
      <c r="B66" s="110">
        <v>95.15</v>
      </c>
      <c r="C66" s="110">
        <f t="shared" si="8"/>
        <v>0.32999999999999829</v>
      </c>
      <c r="D66" s="110">
        <v>95.48</v>
      </c>
      <c r="E66" s="110">
        <f t="shared" si="9"/>
        <v>8.2499999999999574E-2</v>
      </c>
      <c r="F66" s="140"/>
      <c r="G66" s="141"/>
      <c r="H66" s="141"/>
      <c r="I66" s="142"/>
      <c r="N66" s="590">
        <f t="shared" si="10"/>
        <v>95.15</v>
      </c>
      <c r="O66" s="100">
        <v>31.5</v>
      </c>
      <c r="P66" s="103">
        <v>-3.26</v>
      </c>
      <c r="Q66" s="103">
        <v>4.66</v>
      </c>
      <c r="R66" s="103">
        <f t="shared" si="0"/>
        <v>1.4000000000000004</v>
      </c>
      <c r="S66" s="104">
        <v>-6.11</v>
      </c>
      <c r="T66" s="104">
        <v>7.43</v>
      </c>
      <c r="U66" s="105">
        <f t="shared" si="1"/>
        <v>1.3199999999999994</v>
      </c>
      <c r="V66" s="103">
        <f t="shared" si="6"/>
        <v>-3.96</v>
      </c>
      <c r="W66" s="103">
        <f t="shared" si="7"/>
        <v>-6.77</v>
      </c>
      <c r="X66" s="103">
        <f t="shared" si="13"/>
        <v>-91.855000000000004</v>
      </c>
      <c r="Y66" s="103">
        <f t="shared" si="13"/>
        <v>-23.86000000000001</v>
      </c>
      <c r="Z66" s="103">
        <f t="shared" si="3"/>
        <v>67.99499999999999</v>
      </c>
      <c r="AA66" s="103">
        <f t="shared" si="4"/>
        <v>67.99499999999999</v>
      </c>
      <c r="AB66" s="591">
        <v>69.17</v>
      </c>
      <c r="AC66" s="92">
        <f t="shared" si="5"/>
        <v>1.1750000000000114</v>
      </c>
      <c r="AF66" s="470">
        <v>-3.5609999999999928</v>
      </c>
      <c r="AG66" s="149">
        <v>-2.5703999999999949</v>
      </c>
      <c r="AH66" s="149">
        <v>-1.2847799999999869</v>
      </c>
      <c r="AI66" s="149">
        <v>-8.4867999999979293E-2</v>
      </c>
      <c r="AJ66" s="149">
        <v>0.90505940000002694</v>
      </c>
      <c r="AK66" s="149">
        <v>1.7150000000000318</v>
      </c>
      <c r="AL66" s="149">
        <v>1.84</v>
      </c>
      <c r="AM66" s="149">
        <v>1.92</v>
      </c>
      <c r="AN66" s="149">
        <v>1.8239999999999976</v>
      </c>
      <c r="AO66" s="149">
        <v>3.0239999999999978</v>
      </c>
      <c r="AP66" s="149">
        <v>3.4239999999999977</v>
      </c>
      <c r="AQ66" s="485">
        <v>3.5049999999999955</v>
      </c>
      <c r="AR66" s="149">
        <v>3.66</v>
      </c>
      <c r="AS66" s="149">
        <v>3.73</v>
      </c>
      <c r="AT66" s="149">
        <v>3.8</v>
      </c>
      <c r="AU66" s="149">
        <v>3.95</v>
      </c>
      <c r="AV66" s="149">
        <v>3.87</v>
      </c>
      <c r="AW66" s="149">
        <v>4.03</v>
      </c>
      <c r="AX66" s="149">
        <v>4.12</v>
      </c>
      <c r="AY66" s="149">
        <v>4.28</v>
      </c>
      <c r="AZ66" s="149">
        <v>4.3499999999999996</v>
      </c>
      <c r="BA66" s="149">
        <v>4.45</v>
      </c>
      <c r="BB66" s="149">
        <v>6.0789999999999953</v>
      </c>
      <c r="BC66" s="149">
        <v>6.8391999999999928</v>
      </c>
      <c r="BD66" s="149">
        <v>6.2400000000000091</v>
      </c>
      <c r="BE66" s="149">
        <v>8.4400000000000084</v>
      </c>
      <c r="BF66" s="149">
        <v>10.57600000000002</v>
      </c>
      <c r="BG66" s="149">
        <v>12.000000000000028</v>
      </c>
      <c r="BH66" s="149">
        <v>12.24</v>
      </c>
      <c r="BI66" s="149">
        <v>12.36</v>
      </c>
      <c r="BJ66" s="149">
        <v>12.64</v>
      </c>
      <c r="BK66" s="149">
        <v>11.210000000000008</v>
      </c>
      <c r="BL66" s="149">
        <v>11.649500000000009</v>
      </c>
      <c r="BM66" s="149">
        <v>12.528500000000008</v>
      </c>
      <c r="BN66" s="149">
        <v>13.255000000000024</v>
      </c>
      <c r="BO66" s="149">
        <v>13.71</v>
      </c>
      <c r="BP66" s="149">
        <v>14.442500000000001</v>
      </c>
      <c r="BQ66" s="149">
        <v>15.730000000000032</v>
      </c>
      <c r="BR66" s="149">
        <v>16.696900000000031</v>
      </c>
      <c r="BS66" s="149">
        <v>16.95</v>
      </c>
      <c r="BT66" s="149">
        <v>16.965000000000018</v>
      </c>
      <c r="BU66" s="149">
        <v>17.27</v>
      </c>
      <c r="BV66" s="149">
        <v>16.909999999999997</v>
      </c>
      <c r="BW66" s="149">
        <v>17.05</v>
      </c>
      <c r="BX66" s="149">
        <v>17.190000000000001</v>
      </c>
      <c r="BY66" s="149">
        <v>17.309999999999999</v>
      </c>
      <c r="BZ66" s="149">
        <v>17.559999999999999</v>
      </c>
      <c r="CA66" s="149">
        <v>18.445000000000007</v>
      </c>
      <c r="CB66" s="149">
        <v>18.87</v>
      </c>
      <c r="CC66" s="149">
        <v>18.690000000000001</v>
      </c>
      <c r="CD66" s="149">
        <v>18.140000000000015</v>
      </c>
      <c r="CE66" s="149">
        <v>18.36</v>
      </c>
      <c r="CF66" s="149">
        <v>18.559999999999999</v>
      </c>
      <c r="CG66" s="149">
        <v>18.45</v>
      </c>
      <c r="CH66" s="149">
        <v>18.73</v>
      </c>
      <c r="CI66" s="149">
        <v>22.714500000000008</v>
      </c>
      <c r="CJ66" s="149">
        <v>24.602540000000012</v>
      </c>
      <c r="CK66" s="149">
        <v>26.567761999999995</v>
      </c>
      <c r="CL66" s="149">
        <v>27.409999999999989</v>
      </c>
      <c r="CM66" s="538">
        <v>30.74</v>
      </c>
      <c r="CN66" s="538">
        <v>29.214499999999997</v>
      </c>
      <c r="CO66" s="538">
        <v>27.595000000000013</v>
      </c>
      <c r="CP66" s="538">
        <v>27.76</v>
      </c>
      <c r="CQ66" s="538">
        <v>28.15</v>
      </c>
      <c r="CR66" s="538">
        <v>28.54</v>
      </c>
      <c r="CS66" s="538">
        <v>29.2744</v>
      </c>
      <c r="CT66" s="546">
        <v>29.857600000000001</v>
      </c>
      <c r="CU66" s="538">
        <v>29.71</v>
      </c>
      <c r="CV66" s="149">
        <v>30.163600000000002</v>
      </c>
      <c r="CW66" s="149">
        <v>30.47</v>
      </c>
      <c r="CX66" s="149">
        <v>30.65</v>
      </c>
      <c r="CY66" s="149">
        <v>30.974</v>
      </c>
      <c r="CZ66" s="149">
        <v>38.135660000000009</v>
      </c>
      <c r="DA66" s="149">
        <v>40.72873100000001</v>
      </c>
      <c r="DB66" s="149">
        <v>41.845746200000015</v>
      </c>
      <c r="DC66" s="149">
        <v>41.410000000000011</v>
      </c>
      <c r="DD66" s="149">
        <v>41.92</v>
      </c>
      <c r="DE66" s="149">
        <v>41.715000000000018</v>
      </c>
      <c r="DF66" s="149">
        <v>41.9</v>
      </c>
      <c r="DG66" s="149">
        <v>42.36</v>
      </c>
      <c r="DH66" s="149">
        <v>42.975000000000001</v>
      </c>
      <c r="DI66" s="149">
        <v>43.651499999999999</v>
      </c>
      <c r="DJ66" s="149">
        <v>44.877600000000008</v>
      </c>
      <c r="DK66" s="149">
        <v>45.695000000000014</v>
      </c>
      <c r="DL66" s="149">
        <v>46.15</v>
      </c>
      <c r="DM66" s="149">
        <v>46.38</v>
      </c>
      <c r="DN66" s="149">
        <v>48.983500000000006</v>
      </c>
      <c r="DO66" s="149">
        <v>49.52</v>
      </c>
      <c r="DP66" s="149">
        <v>57.165000000000028</v>
      </c>
      <c r="DQ66" s="149">
        <v>58.31</v>
      </c>
      <c r="DR66" s="149">
        <v>59.18</v>
      </c>
      <c r="DS66" s="149">
        <v>59.88</v>
      </c>
      <c r="DT66" s="570">
        <v>59.86</v>
      </c>
      <c r="DU66" s="570">
        <v>59.83</v>
      </c>
      <c r="DV66" s="570">
        <v>61.74</v>
      </c>
      <c r="DW66" s="570">
        <v>62.85</v>
      </c>
      <c r="DX66" s="570">
        <v>63.48</v>
      </c>
      <c r="DY66" s="576">
        <v>63.99</v>
      </c>
      <c r="DZ66" s="570">
        <v>67.023250000000004</v>
      </c>
      <c r="EA66" s="570">
        <v>68.140037500000005</v>
      </c>
      <c r="EB66" s="570">
        <v>69.50500000000001</v>
      </c>
      <c r="EC66" s="570">
        <v>69.989999999999995</v>
      </c>
      <c r="ED66" s="570">
        <v>70.55</v>
      </c>
      <c r="EE66" s="570">
        <v>71.260000000000005</v>
      </c>
      <c r="EF66" s="149">
        <v>71.786500000000004</v>
      </c>
      <c r="EG66" s="149">
        <v>71.495000000000005</v>
      </c>
      <c r="EH66" s="149">
        <v>72</v>
      </c>
      <c r="EI66" s="149">
        <v>72.319999999999993</v>
      </c>
      <c r="EJ66" s="149">
        <v>72.75</v>
      </c>
      <c r="EK66" s="588">
        <v>72.39</v>
      </c>
      <c r="EL66" s="149">
        <v>72.17</v>
      </c>
      <c r="EM66" s="149">
        <v>72.680000000000007</v>
      </c>
      <c r="EN66" s="149">
        <v>73.41</v>
      </c>
      <c r="EO66" s="149">
        <v>73.92</v>
      </c>
      <c r="EP66" s="594">
        <v>73.33</v>
      </c>
      <c r="EQ66" s="595">
        <v>72.89</v>
      </c>
      <c r="ER66" s="596">
        <v>73.180000000000007</v>
      </c>
      <c r="ES66" s="149">
        <v>73.27000000000001</v>
      </c>
      <c r="ET66" s="149">
        <v>72.760000000000005</v>
      </c>
      <c r="EU66" s="600">
        <v>73.05</v>
      </c>
      <c r="EV66" s="601">
        <v>72.61</v>
      </c>
      <c r="EW66" s="602">
        <v>73.19</v>
      </c>
      <c r="EX66" s="149">
        <v>72.7</v>
      </c>
      <c r="EY66" s="149">
        <v>72.19</v>
      </c>
      <c r="EZ66" s="149">
        <v>72.48</v>
      </c>
      <c r="FA66" s="149">
        <v>72.989999999999995</v>
      </c>
      <c r="FB66" s="282">
        <v>72.63</v>
      </c>
      <c r="FC66" s="283">
        <v>72.92</v>
      </c>
      <c r="FD66" s="149">
        <v>70.805000000000007</v>
      </c>
      <c r="FE66" s="286">
        <v>71.510000000000005</v>
      </c>
      <c r="FF66" s="617">
        <v>70.94</v>
      </c>
      <c r="FG66" s="288">
        <v>71.58</v>
      </c>
      <c r="FH66" s="619">
        <v>72.150000000000006</v>
      </c>
      <c r="FI66" s="290">
        <v>71.790000000000006</v>
      </c>
      <c r="FJ66" s="621">
        <v>72.040000000000006</v>
      </c>
      <c r="FK66" s="292"/>
      <c r="FL66" s="293"/>
      <c r="FM66" s="294"/>
      <c r="FN66" s="295"/>
      <c r="FO66" s="296"/>
      <c r="FP66" s="297"/>
      <c r="FQ66" s="298"/>
      <c r="FR66" s="299"/>
      <c r="FS66" s="300"/>
      <c r="FT66" s="301"/>
      <c r="FU66" s="302"/>
      <c r="FV66" s="305"/>
      <c r="FW66" s="305"/>
      <c r="FX66" s="306"/>
      <c r="FY66" s="307"/>
      <c r="FZ66" s="308"/>
      <c r="GA66" s="309"/>
      <c r="GB66" s="308"/>
      <c r="GC66" s="308"/>
      <c r="GD66" s="308"/>
      <c r="GE66" s="313"/>
      <c r="GF66" s="315"/>
      <c r="GG66" s="316"/>
      <c r="GH66" s="317"/>
      <c r="GI66" s="318"/>
      <c r="GJ66" s="308"/>
      <c r="GK66" s="308"/>
      <c r="GL66" s="308"/>
      <c r="GM66" s="323"/>
      <c r="GN66" s="325"/>
      <c r="GO66" s="327"/>
      <c r="GP66" s="329"/>
      <c r="GQ66" s="331"/>
      <c r="GR66" s="331"/>
      <c r="GS66" s="331"/>
      <c r="GT66" s="331"/>
      <c r="GU66" s="331"/>
      <c r="GV66" s="331"/>
      <c r="GW66" s="343"/>
      <c r="GX66" s="346"/>
      <c r="GY66" s="346"/>
      <c r="GZ66" s="346"/>
      <c r="HA66" s="349"/>
      <c r="HB66" s="346"/>
      <c r="HC66" s="346"/>
      <c r="HD66" s="346"/>
      <c r="HE66" s="346"/>
      <c r="HF66" s="346"/>
      <c r="HG66" s="355"/>
      <c r="HH66" s="359"/>
      <c r="HI66" s="361"/>
      <c r="HJ66" s="363"/>
      <c r="HK66" s="366"/>
      <c r="HL66" s="367"/>
      <c r="HM66" s="370"/>
      <c r="HN66" s="372"/>
      <c r="HO66" s="377"/>
      <c r="HP66" s="380"/>
      <c r="HQ66" s="382"/>
      <c r="HR66" s="384"/>
      <c r="HS66" s="386"/>
      <c r="HT66" s="389"/>
      <c r="HU66" s="392"/>
      <c r="HV66" s="394"/>
      <c r="HW66" s="396"/>
      <c r="HX66" s="400"/>
      <c r="HY66" s="400"/>
      <c r="HZ66" s="401"/>
      <c r="IA66" s="402"/>
      <c r="IB66" s="404"/>
      <c r="IC66" s="406"/>
      <c r="ID66" s="400"/>
      <c r="IE66" s="400"/>
      <c r="IF66" s="400"/>
      <c r="IG66" s="409"/>
      <c r="IH66" s="413"/>
      <c r="II66" s="415"/>
      <c r="IJ66" s="418"/>
      <c r="IK66" s="420"/>
      <c r="IL66" s="422"/>
      <c r="IM66" s="425"/>
      <c r="IN66" s="427"/>
      <c r="IO66" s="428"/>
      <c r="IP66" s="429"/>
      <c r="IQ66" s="431"/>
      <c r="IR66" s="433"/>
      <c r="IS66" s="434"/>
      <c r="IT66" s="435"/>
      <c r="IU66" s="436"/>
      <c r="IV66" s="437"/>
      <c r="IW66" s="438"/>
      <c r="IX66" s="439"/>
      <c r="IY66" s="441"/>
      <c r="IZ66" s="443"/>
      <c r="JA66" s="443"/>
      <c r="JB66" s="443"/>
      <c r="JC66" s="443"/>
      <c r="JD66" s="443"/>
      <c r="JE66" s="443"/>
      <c r="JF66" s="443"/>
      <c r="JG66" s="443"/>
      <c r="JH66" s="443"/>
      <c r="JI66" s="443"/>
      <c r="JJ66" s="443"/>
    </row>
    <row r="67" spans="1:270" s="92" customFormat="1" ht="14.1" customHeight="1">
      <c r="A67" s="111">
        <v>-28</v>
      </c>
      <c r="B67" s="110">
        <v>91.82</v>
      </c>
      <c r="C67" s="110">
        <f t="shared" si="8"/>
        <v>0.32000000000000739</v>
      </c>
      <c r="D67" s="110">
        <v>92.14</v>
      </c>
      <c r="E67" s="110">
        <f t="shared" si="9"/>
        <v>8.0000000000001847E-2</v>
      </c>
      <c r="F67" s="140"/>
      <c r="G67" s="141"/>
      <c r="H67" s="141"/>
      <c r="I67" s="142"/>
      <c r="N67" s="590">
        <f t="shared" si="10"/>
        <v>91.82</v>
      </c>
      <c r="O67" s="100">
        <v>32</v>
      </c>
      <c r="P67" s="103">
        <v>-4.16</v>
      </c>
      <c r="Q67" s="103">
        <v>5.57</v>
      </c>
      <c r="R67" s="103">
        <f t="shared" si="0"/>
        <v>1.4100000000000001</v>
      </c>
      <c r="S67" s="104">
        <v>-7.15</v>
      </c>
      <c r="T67" s="104">
        <v>8.1</v>
      </c>
      <c r="U67" s="105">
        <f t="shared" si="1"/>
        <v>0.94999999999999929</v>
      </c>
      <c r="V67" s="103">
        <f t="shared" si="6"/>
        <v>-4.8650000000000002</v>
      </c>
      <c r="W67" s="103">
        <f t="shared" si="7"/>
        <v>-7.625</v>
      </c>
      <c r="X67" s="103">
        <f t="shared" si="13"/>
        <v>-96.72</v>
      </c>
      <c r="Y67" s="103">
        <f t="shared" si="13"/>
        <v>-31.48500000000001</v>
      </c>
      <c r="Z67" s="103">
        <f t="shared" si="3"/>
        <v>65.234999999999985</v>
      </c>
      <c r="AA67" s="103">
        <f t="shared" si="4"/>
        <v>65.234999999999985</v>
      </c>
      <c r="AB67" s="591">
        <v>66.38</v>
      </c>
      <c r="AC67" s="92">
        <f t="shared" si="5"/>
        <v>1.1450000000000102</v>
      </c>
      <c r="AF67" s="470">
        <v>-3.7979999999999987</v>
      </c>
      <c r="AG67" s="149">
        <v>-2.6982000000000017</v>
      </c>
      <c r="AH67" s="149">
        <v>-1.3817399999999933</v>
      </c>
      <c r="AI67" s="149">
        <v>-0.1530439999999853</v>
      </c>
      <c r="AJ67" s="149">
        <v>0.860630200000021</v>
      </c>
      <c r="AK67" s="149">
        <v>1.6900000000000261</v>
      </c>
      <c r="AL67" s="149">
        <v>1.81</v>
      </c>
      <c r="AM67" s="149">
        <v>1.89</v>
      </c>
      <c r="AN67" s="149">
        <v>1.7619999999999918</v>
      </c>
      <c r="AO67" s="149">
        <v>2.9169999999999918</v>
      </c>
      <c r="AP67" s="149">
        <v>3.3019999999999916</v>
      </c>
      <c r="AQ67" s="485">
        <v>3.3899999999999864</v>
      </c>
      <c r="AR67" s="149">
        <v>3.54</v>
      </c>
      <c r="AS67" s="149">
        <v>3.61</v>
      </c>
      <c r="AT67" s="149">
        <v>3.68</v>
      </c>
      <c r="AU67" s="149">
        <v>3.83</v>
      </c>
      <c r="AV67" s="149">
        <v>3.75</v>
      </c>
      <c r="AW67" s="149">
        <v>3.91</v>
      </c>
      <c r="AX67" s="149">
        <v>4</v>
      </c>
      <c r="AY67" s="149">
        <v>4.16</v>
      </c>
      <c r="AZ67" s="149">
        <v>4.2300000000000004</v>
      </c>
      <c r="BA67" s="149">
        <v>4.33</v>
      </c>
      <c r="BB67" s="149">
        <v>5.9259999999999886</v>
      </c>
      <c r="BC67" s="149">
        <v>6.670799999999983</v>
      </c>
      <c r="BD67" s="149">
        <v>6.019999999999996</v>
      </c>
      <c r="BE67" s="149">
        <v>8.1999999999999957</v>
      </c>
      <c r="BF67" s="149">
        <v>10.35400000000001</v>
      </c>
      <c r="BG67" s="149">
        <v>11.79000000000002</v>
      </c>
      <c r="BH67" s="149">
        <v>12.03</v>
      </c>
      <c r="BI67" s="149">
        <v>12.15</v>
      </c>
      <c r="BJ67" s="149">
        <v>12.43</v>
      </c>
      <c r="BK67" s="149">
        <v>10.870000000000005</v>
      </c>
      <c r="BL67" s="149">
        <v>11.297500000000005</v>
      </c>
      <c r="BM67" s="149">
        <v>12.152500000000005</v>
      </c>
      <c r="BN67" s="149">
        <v>12.850000000000023</v>
      </c>
      <c r="BO67" s="149">
        <v>13.29</v>
      </c>
      <c r="BP67" s="149">
        <v>14.0025</v>
      </c>
      <c r="BQ67" s="149">
        <v>15.235000000000028</v>
      </c>
      <c r="BR67" s="149">
        <v>16.175500000000028</v>
      </c>
      <c r="BS67" s="149">
        <v>16.420000000000002</v>
      </c>
      <c r="BT67" s="149">
        <v>16.435000000000016</v>
      </c>
      <c r="BU67" s="149">
        <v>16.73</v>
      </c>
      <c r="BV67" s="149">
        <v>16.314999999999984</v>
      </c>
      <c r="BW67" s="149">
        <v>16.45</v>
      </c>
      <c r="BX67" s="149">
        <v>16.579999999999998</v>
      </c>
      <c r="BY67" s="149">
        <v>16.7</v>
      </c>
      <c r="BZ67" s="149">
        <v>16.940000000000001</v>
      </c>
      <c r="CA67" s="149">
        <v>17.86</v>
      </c>
      <c r="CB67" s="149">
        <v>18.27</v>
      </c>
      <c r="CC67" s="149">
        <v>18.09</v>
      </c>
      <c r="CD67" s="149">
        <v>17.50500000000001</v>
      </c>
      <c r="CE67" s="149">
        <v>17.72</v>
      </c>
      <c r="CF67" s="149">
        <v>17.91</v>
      </c>
      <c r="CG67" s="149">
        <v>17.8</v>
      </c>
      <c r="CH67" s="149">
        <v>18.07</v>
      </c>
      <c r="CI67" s="149">
        <v>21.992750000000001</v>
      </c>
      <c r="CJ67" s="149">
        <v>23.851530000000004</v>
      </c>
      <c r="CK67" s="149">
        <v>25.813958999999993</v>
      </c>
      <c r="CL67" s="149">
        <v>26.654999999999987</v>
      </c>
      <c r="CM67" s="538">
        <v>29.864999999999998</v>
      </c>
      <c r="CN67" s="538">
        <v>28.318499999999997</v>
      </c>
      <c r="CO67" s="538">
        <v>26.52000000000001</v>
      </c>
      <c r="CP67" s="538">
        <v>26.68</v>
      </c>
      <c r="CQ67" s="538">
        <v>27.05</v>
      </c>
      <c r="CR67" s="538">
        <v>27.43</v>
      </c>
      <c r="CS67" s="538">
        <v>28.126999999999999</v>
      </c>
      <c r="CT67" s="546">
        <v>28.680499999999999</v>
      </c>
      <c r="CU67" s="538">
        <v>28.54</v>
      </c>
      <c r="CV67" s="149">
        <v>28.970499999999998</v>
      </c>
      <c r="CW67" s="149">
        <v>29.26</v>
      </c>
      <c r="CX67" s="149">
        <v>29.44</v>
      </c>
      <c r="CY67" s="149">
        <v>29.747500000000002</v>
      </c>
      <c r="CZ67" s="149">
        <v>36.619750000000003</v>
      </c>
      <c r="DA67" s="149">
        <v>39.112662500000006</v>
      </c>
      <c r="DB67" s="149">
        <v>40.186532500000006</v>
      </c>
      <c r="DC67" s="149">
        <v>39.625000000000007</v>
      </c>
      <c r="DD67" s="149">
        <v>40.11</v>
      </c>
      <c r="DE67" s="149">
        <v>39.82500000000001</v>
      </c>
      <c r="DF67" s="149">
        <v>40</v>
      </c>
      <c r="DG67" s="149">
        <v>40.44</v>
      </c>
      <c r="DH67" s="149">
        <v>41.033999999999999</v>
      </c>
      <c r="DI67" s="149">
        <v>41.687399999999997</v>
      </c>
      <c r="DJ67" s="149">
        <v>42.810960000000001</v>
      </c>
      <c r="DK67" s="149">
        <v>43.560000000000009</v>
      </c>
      <c r="DL67" s="149">
        <v>44</v>
      </c>
      <c r="DM67" s="149">
        <v>44.22</v>
      </c>
      <c r="DN67" s="149">
        <v>46.7346</v>
      </c>
      <c r="DO67" s="149">
        <v>47.25</v>
      </c>
      <c r="DP67" s="149">
        <v>54.715000000000018</v>
      </c>
      <c r="DQ67" s="149">
        <v>55.81</v>
      </c>
      <c r="DR67" s="149">
        <v>56.65</v>
      </c>
      <c r="DS67" s="149">
        <v>57.25</v>
      </c>
      <c r="DT67" s="570">
        <v>57.28</v>
      </c>
      <c r="DU67" s="570">
        <v>57.32</v>
      </c>
      <c r="DV67" s="570">
        <v>59.08</v>
      </c>
      <c r="DW67" s="570">
        <v>60.05</v>
      </c>
      <c r="DX67" s="570">
        <v>60.65</v>
      </c>
      <c r="DY67" s="576">
        <v>61.14</v>
      </c>
      <c r="DZ67" s="570">
        <v>64.153999999999996</v>
      </c>
      <c r="EA67" s="570">
        <v>65.2637</v>
      </c>
      <c r="EB67" s="570">
        <v>66.62</v>
      </c>
      <c r="EC67" s="570">
        <v>67.09</v>
      </c>
      <c r="ED67" s="570">
        <v>67.63</v>
      </c>
      <c r="EE67" s="570">
        <v>68.31</v>
      </c>
      <c r="EF67" s="149">
        <v>68.817000000000007</v>
      </c>
      <c r="EG67" s="149">
        <v>68.664999999999992</v>
      </c>
      <c r="EH67" s="149">
        <v>69.150000000000006</v>
      </c>
      <c r="EI67" s="149">
        <v>69.45</v>
      </c>
      <c r="EJ67" s="149">
        <v>69.87</v>
      </c>
      <c r="EK67" s="588">
        <v>69.52</v>
      </c>
      <c r="EL67" s="149">
        <v>69.31</v>
      </c>
      <c r="EM67" s="149">
        <v>69.8</v>
      </c>
      <c r="EN67" s="149">
        <v>70.5</v>
      </c>
      <c r="EO67" s="149">
        <v>70.989999999999995</v>
      </c>
      <c r="EP67" s="594">
        <v>70.42</v>
      </c>
      <c r="EQ67" s="595">
        <v>70</v>
      </c>
      <c r="ER67" s="596">
        <v>70.28</v>
      </c>
      <c r="ES67" s="149">
        <v>70.350000000000009</v>
      </c>
      <c r="ET67" s="149">
        <v>69.86</v>
      </c>
      <c r="EU67" s="600">
        <v>70.14</v>
      </c>
      <c r="EV67" s="601">
        <v>69.72</v>
      </c>
      <c r="EW67" s="602">
        <v>70.28</v>
      </c>
      <c r="EX67" s="149">
        <v>69.81</v>
      </c>
      <c r="EY67" s="149">
        <v>69.319999999999993</v>
      </c>
      <c r="EZ67" s="149">
        <v>69.599999999999994</v>
      </c>
      <c r="FA67" s="149">
        <v>70.09</v>
      </c>
      <c r="FB67" s="282">
        <v>69.739999999999995</v>
      </c>
      <c r="FC67" s="283">
        <v>70.02</v>
      </c>
      <c r="FD67" s="149">
        <v>67.99499999999999</v>
      </c>
      <c r="FE67" s="286">
        <v>68.67</v>
      </c>
      <c r="FF67" s="617">
        <v>68.12</v>
      </c>
      <c r="FG67" s="288">
        <v>68.73</v>
      </c>
      <c r="FH67" s="619">
        <v>69.28</v>
      </c>
      <c r="FI67" s="290">
        <v>68.930000000000007</v>
      </c>
      <c r="FJ67" s="621">
        <v>69.17</v>
      </c>
      <c r="FK67" s="292"/>
      <c r="FL67" s="293"/>
      <c r="FM67" s="294"/>
      <c r="FN67" s="295"/>
      <c r="FO67" s="296"/>
      <c r="FP67" s="297"/>
      <c r="FQ67" s="298"/>
      <c r="FR67" s="299"/>
      <c r="FS67" s="300"/>
      <c r="FT67" s="301"/>
      <c r="FU67" s="302"/>
      <c r="FV67" s="305"/>
      <c r="FW67" s="305"/>
      <c r="FX67" s="306"/>
      <c r="FY67" s="307"/>
      <c r="FZ67" s="308"/>
      <c r="GA67" s="309"/>
      <c r="GB67" s="308"/>
      <c r="GC67" s="308"/>
      <c r="GD67" s="308"/>
      <c r="GE67" s="313"/>
      <c r="GF67" s="315"/>
      <c r="GG67" s="316"/>
      <c r="GH67" s="317"/>
      <c r="GI67" s="318"/>
      <c r="GJ67" s="308"/>
      <c r="GK67" s="308"/>
      <c r="GL67" s="308"/>
      <c r="GM67" s="323"/>
      <c r="GN67" s="325"/>
      <c r="GO67" s="327"/>
      <c r="GP67" s="329"/>
      <c r="GQ67" s="331"/>
      <c r="GR67" s="331"/>
      <c r="GS67" s="331"/>
      <c r="GT67" s="331"/>
      <c r="GU67" s="331"/>
      <c r="GV67" s="331"/>
      <c r="GW67" s="343"/>
      <c r="GX67" s="346"/>
      <c r="GY67" s="346"/>
      <c r="GZ67" s="346"/>
      <c r="HA67" s="349"/>
      <c r="HB67" s="346"/>
      <c r="HC67" s="346"/>
      <c r="HD67" s="346"/>
      <c r="HE67" s="346"/>
      <c r="HF67" s="346"/>
      <c r="HG67" s="355"/>
      <c r="HH67" s="359"/>
      <c r="HI67" s="361"/>
      <c r="HJ67" s="363"/>
      <c r="HK67" s="366"/>
      <c r="HL67" s="367"/>
      <c r="HM67" s="370"/>
      <c r="HN67" s="372"/>
      <c r="HO67" s="377"/>
      <c r="HP67" s="380"/>
      <c r="HQ67" s="382"/>
      <c r="HR67" s="384"/>
      <c r="HS67" s="386"/>
      <c r="HT67" s="389"/>
      <c r="HU67" s="392"/>
      <c r="HV67" s="394"/>
      <c r="HW67" s="396"/>
      <c r="HX67" s="400"/>
      <c r="HY67" s="400"/>
      <c r="HZ67" s="401"/>
      <c r="IA67" s="402"/>
      <c r="IB67" s="404"/>
      <c r="IC67" s="406"/>
      <c r="ID67" s="400"/>
      <c r="IE67" s="400"/>
      <c r="IF67" s="400"/>
      <c r="IG67" s="409"/>
      <c r="IH67" s="413"/>
      <c r="II67" s="415"/>
      <c r="IJ67" s="418"/>
      <c r="IK67" s="420"/>
      <c r="IL67" s="422"/>
      <c r="IM67" s="425"/>
      <c r="IN67" s="427"/>
      <c r="IO67" s="428"/>
      <c r="IP67" s="429"/>
      <c r="IQ67" s="431"/>
      <c r="IR67" s="433"/>
      <c r="IS67" s="434"/>
      <c r="IT67" s="435"/>
      <c r="IU67" s="436"/>
      <c r="IV67" s="437"/>
      <c r="IW67" s="438"/>
      <c r="IX67" s="439"/>
      <c r="IY67" s="441"/>
      <c r="IZ67" s="443"/>
      <c r="JA67" s="443"/>
      <c r="JB67" s="443"/>
      <c r="JC67" s="443"/>
      <c r="JD67" s="443"/>
      <c r="JE67" s="443"/>
      <c r="JF67" s="443"/>
      <c r="JG67" s="443"/>
      <c r="JH67" s="443"/>
      <c r="JI67" s="443"/>
      <c r="JJ67" s="443"/>
    </row>
    <row r="68" spans="1:270" s="92" customFormat="1" ht="14.1" customHeight="1">
      <c r="A68" s="111">
        <v>-28.5</v>
      </c>
      <c r="B68" s="110">
        <v>88.49</v>
      </c>
      <c r="C68" s="110">
        <f t="shared" si="8"/>
        <v>0.31000000000000227</v>
      </c>
      <c r="D68" s="110">
        <v>88.8</v>
      </c>
      <c r="E68" s="110">
        <f t="shared" si="9"/>
        <v>7.7500000000000568E-2</v>
      </c>
      <c r="F68" s="140"/>
      <c r="G68" s="141"/>
      <c r="H68" s="141"/>
      <c r="I68" s="142"/>
      <c r="N68" s="590">
        <f t="shared" si="10"/>
        <v>88.49</v>
      </c>
      <c r="O68" s="100">
        <v>32.5</v>
      </c>
      <c r="P68" s="103">
        <v>-5.71</v>
      </c>
      <c r="Q68" s="103">
        <v>7.15</v>
      </c>
      <c r="R68" s="103">
        <f t="shared" si="0"/>
        <v>1.4400000000000004</v>
      </c>
      <c r="S68" s="104">
        <v>-8.11</v>
      </c>
      <c r="T68" s="104">
        <v>9.42</v>
      </c>
      <c r="U68" s="105">
        <f t="shared" ref="U68:U89" si="14">S68+T68</f>
        <v>1.3100000000000005</v>
      </c>
      <c r="V68" s="103">
        <f t="shared" si="6"/>
        <v>-6.43</v>
      </c>
      <c r="W68" s="103">
        <f t="shared" si="7"/>
        <v>-8.7650000000000006</v>
      </c>
      <c r="X68" s="103">
        <f t="shared" ref="X68:Y83" si="15">V68+X67</f>
        <v>-103.15</v>
      </c>
      <c r="Y68" s="103">
        <f t="shared" si="15"/>
        <v>-40.250000000000014</v>
      </c>
      <c r="Z68" s="103">
        <f t="shared" ref="Z68:Z89" si="16">Y68-X68</f>
        <v>62.899999999999991</v>
      </c>
      <c r="AA68" s="103">
        <f t="shared" ref="AA68:AA89" si="17">$P$3+Z68</f>
        <v>62.899999999999991</v>
      </c>
      <c r="AB68" s="591">
        <v>64</v>
      </c>
      <c r="AC68" s="92">
        <f t="shared" ref="AC68:AC99" si="18">AB68-AA68</f>
        <v>1.1000000000000085</v>
      </c>
      <c r="AF68" s="470">
        <v>-4.011000000000001</v>
      </c>
      <c r="AG68" s="149">
        <v>-2.8224000000000009</v>
      </c>
      <c r="AH68" s="149">
        <v>-1.4851799999999948</v>
      </c>
      <c r="AI68" s="149">
        <v>-0.23710799999998899</v>
      </c>
      <c r="AJ68" s="149">
        <v>0.79255140000001556</v>
      </c>
      <c r="AK68" s="149">
        <v>1.6350000000000193</v>
      </c>
      <c r="AL68" s="149">
        <v>1.75</v>
      </c>
      <c r="AM68" s="149">
        <v>1.83</v>
      </c>
      <c r="AN68" s="149">
        <v>1.6779999999999891</v>
      </c>
      <c r="AO68" s="149">
        <v>2.7879999999999887</v>
      </c>
      <c r="AP68" s="149">
        <v>3.1579999999999888</v>
      </c>
      <c r="AQ68" s="485">
        <v>3.2949999999999875</v>
      </c>
      <c r="AR68" s="149">
        <v>3.44</v>
      </c>
      <c r="AS68" s="149">
        <v>3.51</v>
      </c>
      <c r="AT68" s="149">
        <v>3.58</v>
      </c>
      <c r="AU68" s="149">
        <v>3.72</v>
      </c>
      <c r="AV68" s="149">
        <v>3.65</v>
      </c>
      <c r="AW68" s="149">
        <v>3.8</v>
      </c>
      <c r="AX68" s="149">
        <v>3.89</v>
      </c>
      <c r="AY68" s="149">
        <v>4.05</v>
      </c>
      <c r="AZ68" s="149">
        <v>4.12</v>
      </c>
      <c r="BA68" s="149">
        <v>4.21</v>
      </c>
      <c r="BB68" s="149">
        <v>5.7759999999999874</v>
      </c>
      <c r="BC68" s="149">
        <v>6.5067999999999815</v>
      </c>
      <c r="BD68" s="149">
        <v>5.6699999999999875</v>
      </c>
      <c r="BE68" s="149">
        <v>7.8299999999999876</v>
      </c>
      <c r="BF68" s="149">
        <v>10.098000000000003</v>
      </c>
      <c r="BG68" s="149">
        <v>11.610000000000014</v>
      </c>
      <c r="BH68" s="149">
        <v>11.84</v>
      </c>
      <c r="BI68" s="149">
        <v>11.96</v>
      </c>
      <c r="BJ68" s="149">
        <v>12.24</v>
      </c>
      <c r="BK68" s="149">
        <v>10.584999999999994</v>
      </c>
      <c r="BL68" s="149">
        <v>11.000499999999997</v>
      </c>
      <c r="BM68" s="149">
        <v>11.831500000000004</v>
      </c>
      <c r="BN68" s="149">
        <v>12.445000000000022</v>
      </c>
      <c r="BO68" s="149">
        <v>12.87</v>
      </c>
      <c r="BP68" s="149">
        <v>13.562500000000004</v>
      </c>
      <c r="BQ68" s="149">
        <v>14.810000000000016</v>
      </c>
      <c r="BR68" s="149">
        <v>15.724100000000023</v>
      </c>
      <c r="BS68" s="149">
        <v>15.96</v>
      </c>
      <c r="BT68" s="149">
        <v>15.970000000000013</v>
      </c>
      <c r="BU68" s="149">
        <v>16.260000000000002</v>
      </c>
      <c r="BV68" s="149">
        <v>15.804999999999978</v>
      </c>
      <c r="BW68" s="149">
        <v>15.93</v>
      </c>
      <c r="BX68" s="149">
        <v>16.059999999999999</v>
      </c>
      <c r="BY68" s="149">
        <v>16.170000000000002</v>
      </c>
      <c r="BZ68" s="149">
        <v>16.399999999999999</v>
      </c>
      <c r="CA68" s="149">
        <v>17.334999999999994</v>
      </c>
      <c r="CB68" s="149">
        <v>17.73</v>
      </c>
      <c r="CC68" s="149">
        <v>17.559999999999999</v>
      </c>
      <c r="CD68" s="149">
        <v>16.920000000000002</v>
      </c>
      <c r="CE68" s="149">
        <v>17.12</v>
      </c>
      <c r="CF68" s="149">
        <v>17.309999999999999</v>
      </c>
      <c r="CG68" s="149">
        <v>17.21</v>
      </c>
      <c r="CH68" s="149">
        <v>17.47</v>
      </c>
      <c r="CI68" s="149">
        <v>21.376500000000004</v>
      </c>
      <c r="CJ68" s="149">
        <v>23.227580000000003</v>
      </c>
      <c r="CK68" s="149">
        <v>25.16827399999999</v>
      </c>
      <c r="CL68" s="149">
        <v>25.999999999999986</v>
      </c>
      <c r="CM68" s="538">
        <v>29.089999999999996</v>
      </c>
      <c r="CN68" s="538">
        <v>27.544999999999991</v>
      </c>
      <c r="CO68" s="538">
        <v>25.67</v>
      </c>
      <c r="CP68" s="538">
        <v>25.82</v>
      </c>
      <c r="CQ68" s="538">
        <v>26.18</v>
      </c>
      <c r="CR68" s="538">
        <v>26.55</v>
      </c>
      <c r="CS68" s="538">
        <v>27.213000000000001</v>
      </c>
      <c r="CT68" s="546">
        <v>27.7395</v>
      </c>
      <c r="CU68" s="538">
        <v>27.6</v>
      </c>
      <c r="CV68" s="149">
        <v>28.009500000000003</v>
      </c>
      <c r="CW68" s="149">
        <v>28.29</v>
      </c>
      <c r="CX68" s="149">
        <v>28.46</v>
      </c>
      <c r="CY68" s="149">
        <v>28.752500000000001</v>
      </c>
      <c r="CZ68" s="149">
        <v>35.344249999999995</v>
      </c>
      <c r="DA68" s="149">
        <v>37.713987500000002</v>
      </c>
      <c r="DB68" s="149">
        <v>38.734797499999999</v>
      </c>
      <c r="DC68" s="149">
        <v>38.025000000000006</v>
      </c>
      <c r="DD68" s="149">
        <v>38.49</v>
      </c>
      <c r="DE68" s="149">
        <v>38.140000000000008</v>
      </c>
      <c r="DF68" s="149">
        <v>38.31</v>
      </c>
      <c r="DG68" s="149">
        <v>38.729999999999997</v>
      </c>
      <c r="DH68" s="149">
        <v>39.305999999999997</v>
      </c>
      <c r="DI68" s="149">
        <v>39.939599999999999</v>
      </c>
      <c r="DJ68" s="149">
        <v>40.96284</v>
      </c>
      <c r="DK68" s="149">
        <v>41.645000000000003</v>
      </c>
      <c r="DL68" s="149">
        <v>42.06</v>
      </c>
      <c r="DM68" s="149">
        <v>42.27</v>
      </c>
      <c r="DN68" s="149">
        <v>44.708400000000005</v>
      </c>
      <c r="DO68" s="149">
        <v>45.2</v>
      </c>
      <c r="DP68" s="149">
        <v>52.445000000000014</v>
      </c>
      <c r="DQ68" s="149">
        <v>53.49</v>
      </c>
      <c r="DR68" s="149">
        <v>54.29</v>
      </c>
      <c r="DS68" s="149">
        <v>54.84</v>
      </c>
      <c r="DT68" s="570">
        <v>54.88</v>
      </c>
      <c r="DU68" s="570">
        <v>54.93</v>
      </c>
      <c r="DV68" s="570">
        <v>56.58</v>
      </c>
      <c r="DW68" s="570">
        <v>57.389999999999993</v>
      </c>
      <c r="DX68" s="570">
        <v>57.96</v>
      </c>
      <c r="DY68" s="576">
        <v>58.42</v>
      </c>
      <c r="DZ68" s="570">
        <v>61.494499999999995</v>
      </c>
      <c r="EA68" s="570">
        <v>62.626474999999992</v>
      </c>
      <c r="EB68" s="570">
        <v>64.009999999999991</v>
      </c>
      <c r="EC68" s="570">
        <v>64.459999999999994</v>
      </c>
      <c r="ED68" s="570">
        <v>64.98</v>
      </c>
      <c r="EE68" s="570">
        <v>65.63</v>
      </c>
      <c r="EF68" s="149">
        <v>66.116</v>
      </c>
      <c r="EG68" s="149">
        <v>66.074999999999989</v>
      </c>
      <c r="EH68" s="149">
        <v>66.540000000000006</v>
      </c>
      <c r="EI68" s="149">
        <v>66.83</v>
      </c>
      <c r="EJ68" s="149">
        <v>67.23</v>
      </c>
      <c r="EK68" s="588">
        <v>66.89</v>
      </c>
      <c r="EL68" s="149">
        <v>66.69</v>
      </c>
      <c r="EM68" s="149">
        <v>67.16</v>
      </c>
      <c r="EN68" s="149">
        <v>67.83</v>
      </c>
      <c r="EO68" s="149">
        <v>68.3</v>
      </c>
      <c r="EP68" s="594">
        <v>67.75</v>
      </c>
      <c r="EQ68" s="595">
        <v>67.34</v>
      </c>
      <c r="ER68" s="596">
        <v>67.61</v>
      </c>
      <c r="ES68" s="149">
        <v>67.66</v>
      </c>
      <c r="ET68" s="149">
        <v>67.19</v>
      </c>
      <c r="EU68" s="600">
        <v>67.459999999999994</v>
      </c>
      <c r="EV68" s="601">
        <v>67.06</v>
      </c>
      <c r="EW68" s="602">
        <v>67.599999999999994</v>
      </c>
      <c r="EX68" s="149">
        <v>67.16</v>
      </c>
      <c r="EY68" s="149">
        <v>66.69</v>
      </c>
      <c r="EZ68" s="149">
        <v>66.959999999999994</v>
      </c>
      <c r="FA68" s="149">
        <v>67.430000000000007</v>
      </c>
      <c r="FB68" s="282">
        <v>67.09</v>
      </c>
      <c r="FC68" s="283">
        <v>67.36</v>
      </c>
      <c r="FD68" s="149">
        <v>65.234999999999985</v>
      </c>
      <c r="FE68" s="286">
        <v>65.89</v>
      </c>
      <c r="FF68" s="617">
        <v>65.36</v>
      </c>
      <c r="FG68" s="288">
        <v>65.95</v>
      </c>
      <c r="FH68" s="619">
        <v>66.48</v>
      </c>
      <c r="FI68" s="290">
        <v>66.150000000000006</v>
      </c>
      <c r="FJ68" s="621">
        <v>66.38</v>
      </c>
      <c r="FK68" s="292"/>
      <c r="FL68" s="293"/>
      <c r="FM68" s="294"/>
      <c r="FN68" s="295"/>
      <c r="FO68" s="296"/>
      <c r="FP68" s="297"/>
      <c r="FQ68" s="298"/>
      <c r="FR68" s="299"/>
      <c r="FS68" s="300"/>
      <c r="FT68" s="301"/>
      <c r="FU68" s="302"/>
      <c r="FV68" s="305"/>
      <c r="FW68" s="305"/>
      <c r="FX68" s="306"/>
      <c r="FY68" s="307"/>
      <c r="FZ68" s="308"/>
      <c r="GA68" s="309"/>
      <c r="GB68" s="308"/>
      <c r="GC68" s="308"/>
      <c r="GD68" s="308"/>
      <c r="GE68" s="313"/>
      <c r="GF68" s="315"/>
      <c r="GG68" s="316"/>
      <c r="GH68" s="317"/>
      <c r="GI68" s="318"/>
      <c r="GJ68" s="308"/>
      <c r="GK68" s="308"/>
      <c r="GL68" s="308"/>
      <c r="GM68" s="323"/>
      <c r="GN68" s="325"/>
      <c r="GO68" s="327"/>
      <c r="GP68" s="329"/>
      <c r="GQ68" s="331"/>
      <c r="GR68" s="331"/>
      <c r="GS68" s="331"/>
      <c r="GT68" s="331"/>
      <c r="GU68" s="331"/>
      <c r="GV68" s="331"/>
      <c r="GW68" s="343"/>
      <c r="GX68" s="346"/>
      <c r="GY68" s="346"/>
      <c r="GZ68" s="346"/>
      <c r="HA68" s="349"/>
      <c r="HB68" s="346"/>
      <c r="HC68" s="346"/>
      <c r="HD68" s="346"/>
      <c r="HE68" s="346"/>
      <c r="HF68" s="346"/>
      <c r="HG68" s="355"/>
      <c r="HH68" s="359"/>
      <c r="HI68" s="361"/>
      <c r="HJ68" s="363"/>
      <c r="HK68" s="366"/>
      <c r="HL68" s="367"/>
      <c r="HM68" s="370"/>
      <c r="HN68" s="372"/>
      <c r="HO68" s="377"/>
      <c r="HP68" s="380"/>
      <c r="HQ68" s="382"/>
      <c r="HR68" s="384"/>
      <c r="HS68" s="386"/>
      <c r="HT68" s="389"/>
      <c r="HU68" s="392"/>
      <c r="HV68" s="394"/>
      <c r="HW68" s="396"/>
      <c r="HX68" s="400"/>
      <c r="HY68" s="400"/>
      <c r="HZ68" s="401"/>
      <c r="IA68" s="402"/>
      <c r="IB68" s="404"/>
      <c r="IC68" s="406"/>
      <c r="ID68" s="400"/>
      <c r="IE68" s="400"/>
      <c r="IF68" s="400"/>
      <c r="IG68" s="409"/>
      <c r="IH68" s="413"/>
      <c r="II68" s="415"/>
      <c r="IJ68" s="418"/>
      <c r="IK68" s="420"/>
      <c r="IL68" s="422"/>
      <c r="IM68" s="425"/>
      <c r="IN68" s="427"/>
      <c r="IO68" s="428"/>
      <c r="IP68" s="429"/>
      <c r="IQ68" s="431"/>
      <c r="IR68" s="433"/>
      <c r="IS68" s="434"/>
      <c r="IT68" s="435"/>
      <c r="IU68" s="436"/>
      <c r="IV68" s="437"/>
      <c r="IW68" s="438"/>
      <c r="IX68" s="439"/>
      <c r="IY68" s="441"/>
      <c r="IZ68" s="443"/>
      <c r="JA68" s="443"/>
      <c r="JB68" s="443"/>
      <c r="JC68" s="443"/>
      <c r="JD68" s="443"/>
      <c r="JE68" s="443"/>
      <c r="JF68" s="443"/>
      <c r="JG68" s="443"/>
      <c r="JH68" s="443"/>
      <c r="JI68" s="443"/>
      <c r="JJ68" s="443"/>
    </row>
    <row r="69" spans="1:270" s="92" customFormat="1" ht="14.1" customHeight="1">
      <c r="A69" s="111">
        <v>-29</v>
      </c>
      <c r="B69" s="110">
        <v>85.08</v>
      </c>
      <c r="C69" s="110">
        <f t="shared" si="8"/>
        <v>0.29999999999999716</v>
      </c>
      <c r="D69" s="110">
        <v>85.38</v>
      </c>
      <c r="E69" s="110">
        <f t="shared" si="9"/>
        <v>7.4999999999999289E-2</v>
      </c>
      <c r="F69" s="140"/>
      <c r="G69" s="141"/>
      <c r="H69" s="141"/>
      <c r="I69" s="142"/>
      <c r="N69" s="590">
        <f t="shared" si="10"/>
        <v>85.08</v>
      </c>
      <c r="O69" s="100">
        <v>33</v>
      </c>
      <c r="P69" s="103">
        <v>-3.06</v>
      </c>
      <c r="Q69" s="103">
        <v>4.34</v>
      </c>
      <c r="R69" s="103">
        <f t="shared" si="0"/>
        <v>1.2799999999999998</v>
      </c>
      <c r="S69" s="104">
        <v>-5.21</v>
      </c>
      <c r="T69" s="104">
        <v>6.39</v>
      </c>
      <c r="U69" s="105">
        <f t="shared" si="14"/>
        <v>1.1799999999999997</v>
      </c>
      <c r="V69" s="103">
        <f t="shared" ref="V69:V90" si="19">(P69-Q69)/2</f>
        <v>-3.7</v>
      </c>
      <c r="W69" s="103">
        <f t="shared" ref="W69:W90" si="20">(S69-T69)/2</f>
        <v>-5.8</v>
      </c>
      <c r="X69" s="103">
        <f t="shared" si="15"/>
        <v>-106.85000000000001</v>
      </c>
      <c r="Y69" s="103">
        <f t="shared" si="15"/>
        <v>-46.050000000000011</v>
      </c>
      <c r="Z69" s="103">
        <f t="shared" si="16"/>
        <v>60.8</v>
      </c>
      <c r="AA69" s="103">
        <f t="shared" si="17"/>
        <v>60.8</v>
      </c>
      <c r="AB69" s="591">
        <v>61.87</v>
      </c>
      <c r="AC69" s="92">
        <f t="shared" si="18"/>
        <v>1.0700000000000003</v>
      </c>
      <c r="AF69" s="470">
        <v>-4.0259999999999962</v>
      </c>
      <c r="AG69" s="149">
        <v>-2.8703999999999952</v>
      </c>
      <c r="AH69" s="149">
        <v>-1.5337799999999902</v>
      </c>
      <c r="AI69" s="149">
        <v>-0.28626799999998509</v>
      </c>
      <c r="AJ69" s="149">
        <v>0.74292940000001906</v>
      </c>
      <c r="AK69" s="149">
        <v>1.5850000000000222</v>
      </c>
      <c r="AL69" s="149">
        <v>1.7</v>
      </c>
      <c r="AM69" s="149">
        <v>1.78</v>
      </c>
      <c r="AN69" s="149">
        <v>1.6639999999999928</v>
      </c>
      <c r="AO69" s="149">
        <v>2.7289999999999925</v>
      </c>
      <c r="AP69" s="149">
        <v>3.0839999999999925</v>
      </c>
      <c r="AQ69" s="485">
        <v>3.2549999999999955</v>
      </c>
      <c r="AR69" s="149">
        <v>3.4</v>
      </c>
      <c r="AS69" s="149">
        <v>3.47</v>
      </c>
      <c r="AT69" s="149">
        <v>3.54</v>
      </c>
      <c r="AU69" s="149">
        <v>3.68</v>
      </c>
      <c r="AV69" s="149">
        <v>3.61</v>
      </c>
      <c r="AW69" s="149">
        <v>3.76</v>
      </c>
      <c r="AX69" s="149">
        <v>3.85</v>
      </c>
      <c r="AY69" s="149">
        <v>4</v>
      </c>
      <c r="AZ69" s="149">
        <v>4.07</v>
      </c>
      <c r="BA69" s="149">
        <v>4.16</v>
      </c>
      <c r="BB69" s="149">
        <v>5.6719999999999873</v>
      </c>
      <c r="BC69" s="149">
        <v>6.3775999999999815</v>
      </c>
      <c r="BD69" s="149">
        <v>5.5499999999999972</v>
      </c>
      <c r="BE69" s="149">
        <v>7.6899999999999977</v>
      </c>
      <c r="BF69" s="149">
        <v>9.976000000000008</v>
      </c>
      <c r="BG69" s="149">
        <v>11.500000000000014</v>
      </c>
      <c r="BH69" s="149">
        <v>11.73</v>
      </c>
      <c r="BI69" s="149">
        <v>11.85</v>
      </c>
      <c r="BJ69" s="149">
        <v>12.12</v>
      </c>
      <c r="BK69" s="149">
        <v>10.36</v>
      </c>
      <c r="BL69" s="149">
        <v>10.763500000000002</v>
      </c>
      <c r="BM69" s="149">
        <v>11.570500000000008</v>
      </c>
      <c r="BN69" s="149">
        <v>12.140000000000029</v>
      </c>
      <c r="BO69" s="149">
        <v>12.55</v>
      </c>
      <c r="BP69" s="149">
        <v>13.222500000000005</v>
      </c>
      <c r="BQ69" s="149">
        <v>14.425000000000026</v>
      </c>
      <c r="BR69" s="149">
        <v>15.312700000000032</v>
      </c>
      <c r="BS69" s="149">
        <v>15.54</v>
      </c>
      <c r="BT69" s="149">
        <v>15.615000000000023</v>
      </c>
      <c r="BU69" s="149">
        <v>15.9</v>
      </c>
      <c r="BV69" s="149">
        <v>15.47999999999999</v>
      </c>
      <c r="BW69" s="149">
        <v>15.6</v>
      </c>
      <c r="BX69" s="149">
        <v>15.72</v>
      </c>
      <c r="BY69" s="149">
        <v>15.83</v>
      </c>
      <c r="BZ69" s="149">
        <v>16.05</v>
      </c>
      <c r="CA69" s="149">
        <v>16.974999999999994</v>
      </c>
      <c r="CB69" s="149">
        <v>17.37</v>
      </c>
      <c r="CC69" s="149">
        <v>17.2</v>
      </c>
      <c r="CD69" s="149">
        <v>16.50500000000001</v>
      </c>
      <c r="CE69" s="149">
        <v>16.7</v>
      </c>
      <c r="CF69" s="149">
        <v>16.88</v>
      </c>
      <c r="CG69" s="149">
        <v>16.78</v>
      </c>
      <c r="CH69" s="149">
        <v>17.03</v>
      </c>
      <c r="CI69" s="149">
        <v>20.917000000000005</v>
      </c>
      <c r="CJ69" s="149">
        <v>22.758840000000006</v>
      </c>
      <c r="CK69" s="149">
        <v>24.677652000000002</v>
      </c>
      <c r="CL69" s="149">
        <v>25.5</v>
      </c>
      <c r="CM69" s="538">
        <v>28.47000000000001</v>
      </c>
      <c r="CN69" s="538">
        <v>26.913000000000004</v>
      </c>
      <c r="CO69" s="538">
        <v>24.935000000000002</v>
      </c>
      <c r="CP69" s="538">
        <v>25.08</v>
      </c>
      <c r="CQ69" s="538">
        <v>25.43</v>
      </c>
      <c r="CR69" s="538">
        <v>25.79</v>
      </c>
      <c r="CS69" s="538">
        <v>26.3918</v>
      </c>
      <c r="CT69" s="546">
        <v>26.869700000000002</v>
      </c>
      <c r="CU69" s="538">
        <v>26.74</v>
      </c>
      <c r="CV69" s="149">
        <v>27.111699999999999</v>
      </c>
      <c r="CW69" s="149">
        <v>27.38</v>
      </c>
      <c r="CX69" s="149">
        <v>27.54</v>
      </c>
      <c r="CY69" s="149">
        <v>27.805499999999999</v>
      </c>
      <c r="CZ69" s="149">
        <v>34.269869999999997</v>
      </c>
      <c r="DA69" s="149">
        <v>36.577454500000002</v>
      </c>
      <c r="DB69" s="149">
        <v>37.571490900000008</v>
      </c>
      <c r="DC69" s="149">
        <v>36.765000000000015</v>
      </c>
      <c r="DD69" s="149">
        <v>37.22</v>
      </c>
      <c r="DE69" s="149">
        <v>37.155000000000015</v>
      </c>
      <c r="DF69" s="149">
        <v>37.32</v>
      </c>
      <c r="DG69" s="149">
        <v>37.729999999999997</v>
      </c>
      <c r="DH69" s="149">
        <v>38.287999999999997</v>
      </c>
      <c r="DI69" s="149">
        <v>38.901799999999994</v>
      </c>
      <c r="DJ69" s="149">
        <v>39.590720000000005</v>
      </c>
      <c r="DK69" s="149">
        <v>40.050000000000011</v>
      </c>
      <c r="DL69" s="149">
        <v>40.450000000000003</v>
      </c>
      <c r="DM69" s="149">
        <v>40.65</v>
      </c>
      <c r="DN69" s="149">
        <v>43.0122</v>
      </c>
      <c r="DO69" s="149">
        <v>43.49</v>
      </c>
      <c r="DP69" s="149">
        <v>50.490000000000023</v>
      </c>
      <c r="DQ69" s="149">
        <v>51.5</v>
      </c>
      <c r="DR69" s="149">
        <v>52.27</v>
      </c>
      <c r="DS69" s="149">
        <v>52.74</v>
      </c>
      <c r="DT69" s="570">
        <v>52.81</v>
      </c>
      <c r="DU69" s="570">
        <v>52.89</v>
      </c>
      <c r="DV69" s="570">
        <v>54.38</v>
      </c>
      <c r="DW69" s="570">
        <v>55.11</v>
      </c>
      <c r="DX69" s="570">
        <v>55.66</v>
      </c>
      <c r="DY69" s="576">
        <v>56.11</v>
      </c>
      <c r="DZ69" s="570">
        <v>59.151499999999999</v>
      </c>
      <c r="EA69" s="570">
        <v>60.271324999999997</v>
      </c>
      <c r="EB69" s="570">
        <v>61.64</v>
      </c>
      <c r="EC69" s="570">
        <v>62.07</v>
      </c>
      <c r="ED69" s="570">
        <v>62.57</v>
      </c>
      <c r="EE69" s="570">
        <v>63.2</v>
      </c>
      <c r="EF69" s="149">
        <v>63.668000000000006</v>
      </c>
      <c r="EG69" s="149">
        <v>63.704999999999998</v>
      </c>
      <c r="EH69" s="149">
        <v>64.150000000000006</v>
      </c>
      <c r="EI69" s="149">
        <v>64.430000000000007</v>
      </c>
      <c r="EJ69" s="149">
        <v>64.819999999999993</v>
      </c>
      <c r="EK69" s="588">
        <v>64.5</v>
      </c>
      <c r="EL69" s="149">
        <v>64.31</v>
      </c>
      <c r="EM69" s="149">
        <v>64.760000000000005</v>
      </c>
      <c r="EN69" s="149">
        <v>65.41</v>
      </c>
      <c r="EO69" s="149">
        <v>65.87</v>
      </c>
      <c r="EP69" s="594">
        <v>65.34</v>
      </c>
      <c r="EQ69" s="595">
        <v>64.95</v>
      </c>
      <c r="ER69" s="596">
        <v>65.209999999999994</v>
      </c>
      <c r="ES69" s="149">
        <v>65.239999999999995</v>
      </c>
      <c r="ET69" s="149">
        <v>64.78</v>
      </c>
      <c r="EU69" s="600">
        <v>65.040000000000006</v>
      </c>
      <c r="EV69" s="601">
        <v>64.650000000000006</v>
      </c>
      <c r="EW69" s="602">
        <v>65.17</v>
      </c>
      <c r="EX69" s="149">
        <v>64.75</v>
      </c>
      <c r="EY69" s="149">
        <v>64.3</v>
      </c>
      <c r="EZ69" s="149">
        <v>64.56</v>
      </c>
      <c r="FA69" s="149">
        <v>65.010000000000005</v>
      </c>
      <c r="FB69" s="282">
        <v>64.680000000000007</v>
      </c>
      <c r="FC69" s="283">
        <v>64.94</v>
      </c>
      <c r="FD69" s="149">
        <v>62.899999999999991</v>
      </c>
      <c r="FE69" s="286">
        <v>63.53</v>
      </c>
      <c r="FF69" s="617">
        <v>63.02</v>
      </c>
      <c r="FG69" s="288">
        <v>63.59</v>
      </c>
      <c r="FH69" s="619">
        <v>64.099999999999994</v>
      </c>
      <c r="FI69" s="290">
        <v>63.78</v>
      </c>
      <c r="FJ69" s="621">
        <v>64</v>
      </c>
      <c r="FK69" s="292"/>
      <c r="FL69" s="293"/>
      <c r="FM69" s="294"/>
      <c r="FN69" s="295"/>
      <c r="FO69" s="296"/>
      <c r="FP69" s="297"/>
      <c r="FQ69" s="298"/>
      <c r="FR69" s="299"/>
      <c r="FS69" s="300"/>
      <c r="FT69" s="301"/>
      <c r="FU69" s="302"/>
      <c r="FV69" s="305"/>
      <c r="FW69" s="305"/>
      <c r="FX69" s="306"/>
      <c r="FY69" s="307"/>
      <c r="FZ69" s="308"/>
      <c r="GA69" s="309"/>
      <c r="GB69" s="308"/>
      <c r="GC69" s="308"/>
      <c r="GD69" s="308"/>
      <c r="GE69" s="313"/>
      <c r="GF69" s="315"/>
      <c r="GG69" s="316"/>
      <c r="GH69" s="317"/>
      <c r="GI69" s="318"/>
      <c r="GJ69" s="308"/>
      <c r="GK69" s="308"/>
      <c r="GL69" s="308"/>
      <c r="GM69" s="323"/>
      <c r="GN69" s="325"/>
      <c r="GO69" s="327"/>
      <c r="GP69" s="329"/>
      <c r="GQ69" s="331"/>
      <c r="GR69" s="331"/>
      <c r="GS69" s="331"/>
      <c r="GT69" s="331"/>
      <c r="GU69" s="331"/>
      <c r="GV69" s="331"/>
      <c r="GW69" s="343"/>
      <c r="GX69" s="346"/>
      <c r="GY69" s="346"/>
      <c r="GZ69" s="346"/>
      <c r="HA69" s="349"/>
      <c r="HB69" s="346"/>
      <c r="HC69" s="346"/>
      <c r="HD69" s="346"/>
      <c r="HE69" s="346"/>
      <c r="HF69" s="346"/>
      <c r="HG69" s="355"/>
      <c r="HH69" s="359"/>
      <c r="HI69" s="361"/>
      <c r="HJ69" s="363"/>
      <c r="HK69" s="366"/>
      <c r="HL69" s="367"/>
      <c r="HM69" s="370"/>
      <c r="HN69" s="372"/>
      <c r="HO69" s="377"/>
      <c r="HP69" s="380"/>
      <c r="HQ69" s="382"/>
      <c r="HR69" s="384"/>
      <c r="HS69" s="386"/>
      <c r="HT69" s="389"/>
      <c r="HU69" s="392"/>
      <c r="HV69" s="394"/>
      <c r="HW69" s="396"/>
      <c r="HX69" s="400"/>
      <c r="HY69" s="400"/>
      <c r="HZ69" s="401"/>
      <c r="IA69" s="402"/>
      <c r="IB69" s="404"/>
      <c r="IC69" s="406"/>
      <c r="ID69" s="400"/>
      <c r="IE69" s="400"/>
      <c r="IF69" s="400"/>
      <c r="IG69" s="409"/>
      <c r="IH69" s="413"/>
      <c r="II69" s="415"/>
      <c r="IJ69" s="418"/>
      <c r="IK69" s="420"/>
      <c r="IL69" s="422"/>
      <c r="IM69" s="425"/>
      <c r="IN69" s="427"/>
      <c r="IO69" s="428"/>
      <c r="IP69" s="429"/>
      <c r="IQ69" s="431"/>
      <c r="IR69" s="433"/>
      <c r="IS69" s="434"/>
      <c r="IT69" s="435"/>
      <c r="IU69" s="436"/>
      <c r="IV69" s="437"/>
      <c r="IW69" s="438"/>
      <c r="IX69" s="439"/>
      <c r="IY69" s="441"/>
      <c r="IZ69" s="443"/>
      <c r="JA69" s="443"/>
      <c r="JB69" s="443"/>
      <c r="JC69" s="443"/>
      <c r="JD69" s="443"/>
      <c r="JE69" s="443"/>
      <c r="JF69" s="443"/>
      <c r="JG69" s="443"/>
      <c r="JH69" s="443"/>
      <c r="JI69" s="443"/>
      <c r="JJ69" s="443"/>
    </row>
    <row r="70" spans="1:270" s="92" customFormat="1" ht="14.1" customHeight="1">
      <c r="A70" s="111">
        <v>-29.5</v>
      </c>
      <c r="B70" s="110">
        <v>81.680000000000007</v>
      </c>
      <c r="C70" s="110">
        <f t="shared" si="8"/>
        <v>0.28999999999999204</v>
      </c>
      <c r="D70" s="110">
        <v>81.97</v>
      </c>
      <c r="E70" s="110">
        <f t="shared" si="9"/>
        <v>7.249999999999801E-2</v>
      </c>
      <c r="F70" s="140"/>
      <c r="G70" s="141"/>
      <c r="H70" s="141"/>
      <c r="I70" s="142"/>
      <c r="N70" s="590">
        <f t="shared" si="10"/>
        <v>81.680000000000007</v>
      </c>
      <c r="O70" s="100">
        <v>33.5</v>
      </c>
      <c r="P70" s="103">
        <v>-2</v>
      </c>
      <c r="Q70" s="103">
        <v>3.47</v>
      </c>
      <c r="R70" s="103">
        <f t="shared" ref="R70:R99" si="21">P70+Q70</f>
        <v>1.4700000000000002</v>
      </c>
      <c r="S70" s="104">
        <v>-3.77</v>
      </c>
      <c r="T70" s="104">
        <v>5.36</v>
      </c>
      <c r="U70" s="105">
        <f t="shared" si="14"/>
        <v>1.5900000000000003</v>
      </c>
      <c r="V70" s="103">
        <f t="shared" si="19"/>
        <v>-2.7350000000000003</v>
      </c>
      <c r="W70" s="103">
        <f t="shared" si="20"/>
        <v>-4.5650000000000004</v>
      </c>
      <c r="X70" s="103">
        <f t="shared" si="15"/>
        <v>-109.58500000000001</v>
      </c>
      <c r="Y70" s="103">
        <f t="shared" si="15"/>
        <v>-50.615000000000009</v>
      </c>
      <c r="Z70" s="103">
        <f t="shared" si="16"/>
        <v>58.97</v>
      </c>
      <c r="AA70" s="103">
        <f t="shared" si="17"/>
        <v>58.97</v>
      </c>
      <c r="AB70" s="591">
        <v>60</v>
      </c>
      <c r="AC70" s="92">
        <f t="shared" si="18"/>
        <v>1.0300000000000011</v>
      </c>
      <c r="AF70" s="470">
        <v>-2.3849999999999967</v>
      </c>
      <c r="AG70" s="149">
        <v>-2.4119999999999941</v>
      </c>
      <c r="AH70" s="149">
        <v>-1.2428999999999877</v>
      </c>
      <c r="AI70" s="149">
        <v>-0.15173999999998133</v>
      </c>
      <c r="AJ70" s="149">
        <v>0.74846700000002375</v>
      </c>
      <c r="AK70" s="149">
        <v>1.4850000000000279</v>
      </c>
      <c r="AL70" s="149">
        <v>1.59</v>
      </c>
      <c r="AM70" s="149">
        <v>1.66</v>
      </c>
      <c r="AN70" s="149">
        <v>1.599999999999995</v>
      </c>
      <c r="AO70" s="149">
        <v>2.6199999999999948</v>
      </c>
      <c r="AP70" s="149">
        <v>2.9599999999999951</v>
      </c>
      <c r="AQ70" s="485">
        <v>2.8700000000000045</v>
      </c>
      <c r="AR70" s="149">
        <v>3</v>
      </c>
      <c r="AS70" s="149">
        <v>3.06</v>
      </c>
      <c r="AT70" s="149">
        <v>3.12</v>
      </c>
      <c r="AU70" s="149">
        <v>3.24</v>
      </c>
      <c r="AV70" s="149">
        <v>3.18</v>
      </c>
      <c r="AW70" s="149">
        <v>3.31</v>
      </c>
      <c r="AX70" s="149">
        <v>3.39</v>
      </c>
      <c r="AY70" s="149">
        <v>3.53</v>
      </c>
      <c r="AZ70" s="149">
        <v>3.59</v>
      </c>
      <c r="BA70" s="149">
        <v>3.67</v>
      </c>
      <c r="BB70" s="149">
        <v>5.3859999999999921</v>
      </c>
      <c r="BC70" s="149">
        <v>6.1867999999999883</v>
      </c>
      <c r="BD70" s="149">
        <v>5.4549999999999983</v>
      </c>
      <c r="BE70" s="149">
        <v>7.5749999999999984</v>
      </c>
      <c r="BF70" s="149">
        <v>9.8700000000000117</v>
      </c>
      <c r="BG70" s="149">
        <v>11.40000000000002</v>
      </c>
      <c r="BH70" s="149">
        <v>11.63</v>
      </c>
      <c r="BI70" s="149">
        <v>11.75</v>
      </c>
      <c r="BJ70" s="149">
        <v>12.02</v>
      </c>
      <c r="BK70" s="149">
        <v>10.125</v>
      </c>
      <c r="BL70" s="149">
        <v>10.516500000000002</v>
      </c>
      <c r="BM70" s="149">
        <v>11.299500000000009</v>
      </c>
      <c r="BN70" s="149">
        <v>11.90500000000003</v>
      </c>
      <c r="BO70" s="149">
        <v>12.31</v>
      </c>
      <c r="BP70" s="149">
        <v>12.962500000000006</v>
      </c>
      <c r="BQ70" s="149">
        <v>14.120000000000033</v>
      </c>
      <c r="BR70" s="149">
        <v>14.98130000000004</v>
      </c>
      <c r="BS70" s="149">
        <v>15.21</v>
      </c>
      <c r="BT70" s="149">
        <v>15.270000000000024</v>
      </c>
      <c r="BU70" s="149">
        <v>15.54</v>
      </c>
      <c r="BV70" s="149">
        <v>15.194999999999993</v>
      </c>
      <c r="BW70" s="149">
        <v>15.32</v>
      </c>
      <c r="BX70" s="149">
        <v>15.44</v>
      </c>
      <c r="BY70" s="149">
        <v>15.55</v>
      </c>
      <c r="BZ70" s="149">
        <v>15.77</v>
      </c>
      <c r="CA70" s="149">
        <v>16.644999999999996</v>
      </c>
      <c r="CB70" s="149">
        <v>17.03</v>
      </c>
      <c r="CC70" s="149">
        <v>16.86</v>
      </c>
      <c r="CD70" s="149">
        <v>16.200000000000017</v>
      </c>
      <c r="CE70" s="149">
        <v>16.39</v>
      </c>
      <c r="CF70" s="149">
        <v>16.57</v>
      </c>
      <c r="CG70" s="149">
        <v>16.47</v>
      </c>
      <c r="CH70" s="149">
        <v>16.72</v>
      </c>
      <c r="CI70" s="149">
        <v>20.577750000000009</v>
      </c>
      <c r="CJ70" s="149">
        <v>22.405730000000016</v>
      </c>
      <c r="CK70" s="149">
        <v>24.291719000000011</v>
      </c>
      <c r="CL70" s="149">
        <v>25.100000000000009</v>
      </c>
      <c r="CM70" s="538">
        <v>27.950000000000017</v>
      </c>
      <c r="CN70" s="538">
        <v>26.366000000000007</v>
      </c>
      <c r="CO70" s="538">
        <v>24.25500000000001</v>
      </c>
      <c r="CP70" s="538">
        <v>24.4</v>
      </c>
      <c r="CQ70" s="538">
        <v>24.74</v>
      </c>
      <c r="CR70" s="538">
        <v>25.09</v>
      </c>
      <c r="CS70" s="538">
        <v>25.6068</v>
      </c>
      <c r="CT70" s="546">
        <v>26.017199999999999</v>
      </c>
      <c r="CU70" s="538">
        <v>25.89</v>
      </c>
      <c r="CV70" s="149">
        <v>26.209199999999999</v>
      </c>
      <c r="CW70" s="149">
        <v>26.47</v>
      </c>
      <c r="CX70" s="149">
        <v>26.63</v>
      </c>
      <c r="CY70" s="149">
        <v>26.858000000000001</v>
      </c>
      <c r="CZ70" s="149">
        <v>33.284419999999997</v>
      </c>
      <c r="DA70" s="149">
        <v>35.553297000000001</v>
      </c>
      <c r="DB70" s="149">
        <v>36.530659400000005</v>
      </c>
      <c r="DC70" s="149">
        <v>35.695000000000022</v>
      </c>
      <c r="DD70" s="149">
        <v>36.130000000000003</v>
      </c>
      <c r="DE70" s="149">
        <v>35.940000000000012</v>
      </c>
      <c r="DF70" s="149">
        <v>36.1</v>
      </c>
      <c r="DG70" s="149">
        <v>36.5</v>
      </c>
      <c r="DH70" s="149">
        <v>37.030999999999999</v>
      </c>
      <c r="DI70" s="149">
        <v>37.615099999999998</v>
      </c>
      <c r="DJ70" s="149">
        <v>38.242040000000003</v>
      </c>
      <c r="DK70" s="149">
        <v>38.660000000000011</v>
      </c>
      <c r="DL70" s="149">
        <v>39.049999999999997</v>
      </c>
      <c r="DM70" s="149">
        <v>39.25</v>
      </c>
      <c r="DN70" s="149">
        <v>41.497899999999994</v>
      </c>
      <c r="DO70" s="149">
        <v>41.95</v>
      </c>
      <c r="DP70" s="149">
        <v>49.025000000000027</v>
      </c>
      <c r="DQ70" s="149">
        <v>50.01</v>
      </c>
      <c r="DR70" s="149">
        <v>50.76</v>
      </c>
      <c r="DS70" s="149">
        <v>50.96</v>
      </c>
      <c r="DT70" s="570">
        <v>51.2</v>
      </c>
      <c r="DU70" s="570">
        <v>51.49</v>
      </c>
      <c r="DV70" s="570">
        <v>52.55</v>
      </c>
      <c r="DW70" s="570">
        <v>53.105000000000004</v>
      </c>
      <c r="DX70" s="570">
        <v>53.64</v>
      </c>
      <c r="DY70" s="576">
        <v>54.07</v>
      </c>
      <c r="DZ70" s="570">
        <v>57.029000000000003</v>
      </c>
      <c r="EA70" s="570">
        <v>58.118450000000003</v>
      </c>
      <c r="EB70" s="570">
        <v>59.45</v>
      </c>
      <c r="EC70" s="570">
        <v>59.87</v>
      </c>
      <c r="ED70" s="570">
        <v>60.35</v>
      </c>
      <c r="EE70" s="570">
        <v>60.95</v>
      </c>
      <c r="EF70" s="149">
        <v>61.400000000000006</v>
      </c>
      <c r="EG70" s="149">
        <v>61.515000000000001</v>
      </c>
      <c r="EH70" s="149">
        <v>61.95</v>
      </c>
      <c r="EI70" s="149">
        <v>62.22</v>
      </c>
      <c r="EJ70" s="149">
        <v>62.59</v>
      </c>
      <c r="EK70" s="588">
        <v>62.28</v>
      </c>
      <c r="EL70" s="149">
        <v>62.09</v>
      </c>
      <c r="EM70" s="149">
        <v>62.52</v>
      </c>
      <c r="EN70" s="149">
        <v>63.15</v>
      </c>
      <c r="EO70" s="149">
        <v>63.59</v>
      </c>
      <c r="EP70" s="594">
        <v>63.08</v>
      </c>
      <c r="EQ70" s="595">
        <v>62.7</v>
      </c>
      <c r="ER70" s="596">
        <v>62.95</v>
      </c>
      <c r="ES70" s="149">
        <v>62.96</v>
      </c>
      <c r="ET70" s="149">
        <v>62.52</v>
      </c>
      <c r="EU70" s="600">
        <v>62.77</v>
      </c>
      <c r="EV70" s="601">
        <v>62.39</v>
      </c>
      <c r="EW70" s="602">
        <v>62.89</v>
      </c>
      <c r="EX70" s="149">
        <v>62.49</v>
      </c>
      <c r="EY70" s="149">
        <v>62.05</v>
      </c>
      <c r="EZ70" s="149">
        <v>62.3</v>
      </c>
      <c r="FA70" s="149">
        <v>62.74</v>
      </c>
      <c r="FB70" s="282">
        <v>62.43</v>
      </c>
      <c r="FC70" s="283">
        <v>62.68</v>
      </c>
      <c r="FD70" s="149">
        <v>60.8</v>
      </c>
      <c r="FE70" s="286">
        <v>61.41</v>
      </c>
      <c r="FF70" s="617">
        <v>60.92</v>
      </c>
      <c r="FG70" s="288">
        <v>61.47</v>
      </c>
      <c r="FH70" s="619">
        <v>61.96</v>
      </c>
      <c r="FI70" s="290">
        <v>61.65</v>
      </c>
      <c r="FJ70" s="621">
        <v>61.87</v>
      </c>
      <c r="FK70" s="292"/>
      <c r="FL70" s="293"/>
      <c r="FM70" s="294"/>
      <c r="FN70" s="295"/>
      <c r="FO70" s="296"/>
      <c r="FP70" s="297"/>
      <c r="FQ70" s="298"/>
      <c r="FR70" s="299"/>
      <c r="FS70" s="300"/>
      <c r="FT70" s="301"/>
      <c r="FU70" s="302"/>
      <c r="FV70" s="305"/>
      <c r="FW70" s="305"/>
      <c r="FX70" s="306"/>
      <c r="FY70" s="307"/>
      <c r="FZ70" s="308"/>
      <c r="GA70" s="309"/>
      <c r="GB70" s="308"/>
      <c r="GC70" s="308"/>
      <c r="GD70" s="308"/>
      <c r="GE70" s="313"/>
      <c r="GF70" s="315"/>
      <c r="GG70" s="316"/>
      <c r="GH70" s="317"/>
      <c r="GI70" s="318"/>
      <c r="GJ70" s="308"/>
      <c r="GK70" s="308"/>
      <c r="GL70" s="308"/>
      <c r="GM70" s="323"/>
      <c r="GN70" s="325"/>
      <c r="GO70" s="327"/>
      <c r="GP70" s="329"/>
      <c r="GQ70" s="331"/>
      <c r="GR70" s="331"/>
      <c r="GS70" s="331"/>
      <c r="GT70" s="331"/>
      <c r="GU70" s="331"/>
      <c r="GV70" s="331"/>
      <c r="GW70" s="343"/>
      <c r="GX70" s="346"/>
      <c r="GY70" s="346"/>
      <c r="GZ70" s="346"/>
      <c r="HA70" s="349"/>
      <c r="HB70" s="346"/>
      <c r="HC70" s="346"/>
      <c r="HD70" s="346"/>
      <c r="HE70" s="346"/>
      <c r="HF70" s="346"/>
      <c r="HG70" s="355"/>
      <c r="HH70" s="359"/>
      <c r="HI70" s="361"/>
      <c r="HJ70" s="363"/>
      <c r="HK70" s="366"/>
      <c r="HL70" s="367"/>
      <c r="HM70" s="370"/>
      <c r="HN70" s="372"/>
      <c r="HO70" s="377"/>
      <c r="HP70" s="380"/>
      <c r="HQ70" s="382"/>
      <c r="HR70" s="384"/>
      <c r="HS70" s="386"/>
      <c r="HT70" s="389"/>
      <c r="HU70" s="392"/>
      <c r="HV70" s="394"/>
      <c r="HW70" s="396"/>
      <c r="HX70" s="400"/>
      <c r="HY70" s="400"/>
      <c r="HZ70" s="401"/>
      <c r="IA70" s="402"/>
      <c r="IB70" s="404"/>
      <c r="IC70" s="406"/>
      <c r="ID70" s="400"/>
      <c r="IE70" s="400"/>
      <c r="IF70" s="400"/>
      <c r="IG70" s="409"/>
      <c r="IH70" s="413"/>
      <c r="II70" s="415"/>
      <c r="IJ70" s="418"/>
      <c r="IK70" s="420"/>
      <c r="IL70" s="422"/>
      <c r="IM70" s="425"/>
      <c r="IN70" s="427"/>
      <c r="IO70" s="428"/>
      <c r="IP70" s="429"/>
      <c r="IQ70" s="431"/>
      <c r="IR70" s="433"/>
      <c r="IS70" s="434"/>
      <c r="IT70" s="435"/>
      <c r="IU70" s="436"/>
      <c r="IV70" s="437"/>
      <c r="IW70" s="438"/>
      <c r="IX70" s="439"/>
      <c r="IY70" s="441"/>
      <c r="IZ70" s="443"/>
      <c r="JA70" s="443"/>
      <c r="JB70" s="443"/>
      <c r="JC70" s="443"/>
      <c r="JD70" s="443"/>
      <c r="JE70" s="443"/>
      <c r="JF70" s="443"/>
      <c r="JG70" s="443"/>
      <c r="JH70" s="443"/>
      <c r="JI70" s="443"/>
      <c r="JJ70" s="443"/>
    </row>
    <row r="71" spans="1:270" s="92" customFormat="1" ht="14.1" customHeight="1">
      <c r="A71" s="111">
        <v>-30</v>
      </c>
      <c r="B71" s="110">
        <v>78.34</v>
      </c>
      <c r="C71" s="110">
        <f t="shared" si="8"/>
        <v>0.26999999999999602</v>
      </c>
      <c r="D71" s="110">
        <v>78.61</v>
      </c>
      <c r="E71" s="110">
        <f t="shared" si="9"/>
        <v>6.7499999999999005E-2</v>
      </c>
      <c r="F71" s="140"/>
      <c r="G71" s="141"/>
      <c r="H71" s="141"/>
      <c r="I71" s="142"/>
      <c r="N71" s="590">
        <f t="shared" si="10"/>
        <v>78.34</v>
      </c>
      <c r="O71" s="100">
        <v>34</v>
      </c>
      <c r="P71" s="103">
        <v>-2.34</v>
      </c>
      <c r="Q71" s="103">
        <v>3.86</v>
      </c>
      <c r="R71" s="103">
        <f t="shared" si="21"/>
        <v>1.52</v>
      </c>
      <c r="S71" s="104">
        <v>-4.37</v>
      </c>
      <c r="T71" s="104">
        <v>5.59</v>
      </c>
      <c r="U71" s="105">
        <f t="shared" si="14"/>
        <v>1.2199999999999998</v>
      </c>
      <c r="V71" s="103">
        <f t="shared" si="19"/>
        <v>-3.0999999999999996</v>
      </c>
      <c r="W71" s="103">
        <f t="shared" si="20"/>
        <v>-4.9800000000000004</v>
      </c>
      <c r="X71" s="103">
        <f t="shared" si="15"/>
        <v>-112.685</v>
      </c>
      <c r="Y71" s="103">
        <f t="shared" si="15"/>
        <v>-55.595000000000013</v>
      </c>
      <c r="Z71" s="103">
        <f t="shared" si="16"/>
        <v>57.089999999999989</v>
      </c>
      <c r="AA71" s="103">
        <f t="shared" si="17"/>
        <v>57.089999999999989</v>
      </c>
      <c r="AB71" s="591">
        <v>58.08</v>
      </c>
      <c r="AC71" s="92">
        <f t="shared" si="18"/>
        <v>0.99000000000000909</v>
      </c>
      <c r="AF71" s="470">
        <v>-2.0909999999999997</v>
      </c>
      <c r="AG71" s="149">
        <v>-2.3063999999999929</v>
      </c>
      <c r="AH71" s="149">
        <v>-1.173479999999987</v>
      </c>
      <c r="AI71" s="149">
        <v>-0.1160879999999811</v>
      </c>
      <c r="AJ71" s="149">
        <v>0.75626040000002359</v>
      </c>
      <c r="AK71" s="149">
        <v>1.4700000000000273</v>
      </c>
      <c r="AL71" s="149">
        <v>1.57</v>
      </c>
      <c r="AM71" s="149">
        <v>1.64</v>
      </c>
      <c r="AN71" s="149">
        <v>1.5759999999999905</v>
      </c>
      <c r="AO71" s="149">
        <v>2.5509999999999904</v>
      </c>
      <c r="AP71" s="149">
        <v>2.8759999999999906</v>
      </c>
      <c r="AQ71" s="485">
        <v>2.875</v>
      </c>
      <c r="AR71" s="149">
        <v>3</v>
      </c>
      <c r="AS71" s="149">
        <v>3.06</v>
      </c>
      <c r="AT71" s="149">
        <v>3.12</v>
      </c>
      <c r="AU71" s="149">
        <v>3.24</v>
      </c>
      <c r="AV71" s="149">
        <v>3.18</v>
      </c>
      <c r="AW71" s="149">
        <v>3.31</v>
      </c>
      <c r="AX71" s="149">
        <v>3.39</v>
      </c>
      <c r="AY71" s="149">
        <v>3.53</v>
      </c>
      <c r="AZ71" s="149">
        <v>3.59</v>
      </c>
      <c r="BA71" s="149">
        <v>3.67</v>
      </c>
      <c r="BB71" s="149">
        <v>5.337999999999993</v>
      </c>
      <c r="BC71" s="149">
        <v>6.1163999999999898</v>
      </c>
      <c r="BD71" s="149">
        <v>5.3799999999999955</v>
      </c>
      <c r="BE71" s="149">
        <v>7.4799999999999951</v>
      </c>
      <c r="BF71" s="149">
        <v>9.8170000000000073</v>
      </c>
      <c r="BG71" s="149">
        <v>11.375000000000014</v>
      </c>
      <c r="BH71" s="149">
        <v>11.6</v>
      </c>
      <c r="BI71" s="149">
        <v>11.72</v>
      </c>
      <c r="BJ71" s="149">
        <v>11.99</v>
      </c>
      <c r="BK71" s="149">
        <v>9.9050000000000011</v>
      </c>
      <c r="BL71" s="149">
        <v>10.284500000000005</v>
      </c>
      <c r="BM71" s="149">
        <v>11.043500000000011</v>
      </c>
      <c r="BN71" s="149">
        <v>11.685000000000031</v>
      </c>
      <c r="BO71" s="149">
        <v>12.08</v>
      </c>
      <c r="BP71" s="149">
        <v>12.712500000000006</v>
      </c>
      <c r="BQ71" s="149">
        <v>13.855000000000032</v>
      </c>
      <c r="BR71" s="149">
        <v>14.689900000000039</v>
      </c>
      <c r="BS71" s="149">
        <v>14.91</v>
      </c>
      <c r="BT71" s="149">
        <v>14.980000000000018</v>
      </c>
      <c r="BU71" s="149">
        <v>15.25</v>
      </c>
      <c r="BV71" s="149">
        <v>14.909999999999997</v>
      </c>
      <c r="BW71" s="149">
        <v>15.03</v>
      </c>
      <c r="BX71" s="149">
        <v>15.15</v>
      </c>
      <c r="BY71" s="149">
        <v>15.26</v>
      </c>
      <c r="BZ71" s="149">
        <v>15.48</v>
      </c>
      <c r="CA71" s="149">
        <v>16.364999999999995</v>
      </c>
      <c r="CB71" s="149">
        <v>16.739999999999998</v>
      </c>
      <c r="CC71" s="149">
        <v>16.579999999999998</v>
      </c>
      <c r="CD71" s="149">
        <v>15.905000000000015</v>
      </c>
      <c r="CE71" s="149">
        <v>16.100000000000001</v>
      </c>
      <c r="CF71" s="149">
        <v>16.28</v>
      </c>
      <c r="CG71" s="149">
        <v>16.18</v>
      </c>
      <c r="CH71" s="149">
        <v>16.420000000000002</v>
      </c>
      <c r="CI71" s="149">
        <v>20.235500000000012</v>
      </c>
      <c r="CJ71" s="149">
        <v>22.043460000000021</v>
      </c>
      <c r="CK71" s="149">
        <v>23.903038000000009</v>
      </c>
      <c r="CL71" s="149">
        <v>24.700000000000003</v>
      </c>
      <c r="CM71" s="538">
        <v>27.430000000000014</v>
      </c>
      <c r="CN71" s="538">
        <v>25.852000000000007</v>
      </c>
      <c r="CO71" s="538">
        <v>23.695000000000007</v>
      </c>
      <c r="CP71" s="538">
        <v>23.84</v>
      </c>
      <c r="CQ71" s="538">
        <v>24.17</v>
      </c>
      <c r="CR71" s="538">
        <v>24.51</v>
      </c>
      <c r="CS71" s="538">
        <v>24.9588</v>
      </c>
      <c r="CT71" s="546">
        <v>25.315200000000001</v>
      </c>
      <c r="CU71" s="538">
        <v>25.19</v>
      </c>
      <c r="CV71" s="149">
        <v>25.467200000000002</v>
      </c>
      <c r="CW71" s="149">
        <v>25.72</v>
      </c>
      <c r="CX71" s="149">
        <v>25.87</v>
      </c>
      <c r="CY71" s="149">
        <v>26.068000000000001</v>
      </c>
      <c r="CZ71" s="149">
        <v>32.402019999999993</v>
      </c>
      <c r="DA71" s="149">
        <v>34.594456999999998</v>
      </c>
      <c r="DB71" s="149">
        <v>35.538891400000004</v>
      </c>
      <c r="DC71" s="149">
        <v>34.685000000000016</v>
      </c>
      <c r="DD71" s="149">
        <v>35.11</v>
      </c>
      <c r="DE71" s="149">
        <v>35.135000000000005</v>
      </c>
      <c r="DF71" s="149">
        <v>35.29</v>
      </c>
      <c r="DG71" s="149">
        <v>35.68</v>
      </c>
      <c r="DH71" s="149">
        <v>36.200499999999998</v>
      </c>
      <c r="DI71" s="149">
        <v>36.773049999999998</v>
      </c>
      <c r="DJ71" s="149">
        <v>37.095220000000012</v>
      </c>
      <c r="DK71" s="149">
        <v>37.310000000000016</v>
      </c>
      <c r="DL71" s="149">
        <v>37.68</v>
      </c>
      <c r="DM71" s="149">
        <v>37.869999999999997</v>
      </c>
      <c r="DN71" s="149">
        <v>40.073449999999987</v>
      </c>
      <c r="DO71" s="149">
        <v>40.51</v>
      </c>
      <c r="DP71" s="149">
        <v>47.620000000000026</v>
      </c>
      <c r="DQ71" s="149">
        <v>48.57</v>
      </c>
      <c r="DR71" s="149">
        <v>49.3</v>
      </c>
      <c r="DS71" s="149">
        <v>49.29</v>
      </c>
      <c r="DT71" s="570">
        <v>49.67</v>
      </c>
      <c r="DU71" s="570">
        <v>50.13</v>
      </c>
      <c r="DV71" s="570">
        <v>50.83</v>
      </c>
      <c r="DW71" s="570">
        <v>51.165000000000006</v>
      </c>
      <c r="DX71" s="570">
        <v>51.68</v>
      </c>
      <c r="DY71" s="576">
        <v>52.09</v>
      </c>
      <c r="DZ71" s="570">
        <v>55.035250000000005</v>
      </c>
      <c r="EA71" s="570">
        <v>56.119637500000003</v>
      </c>
      <c r="EB71" s="570">
        <v>57.445</v>
      </c>
      <c r="EC71" s="570">
        <v>57.85</v>
      </c>
      <c r="ED71" s="570">
        <v>58.31</v>
      </c>
      <c r="EE71" s="570">
        <v>58.89</v>
      </c>
      <c r="EF71" s="149">
        <v>59.323500000000003</v>
      </c>
      <c r="EG71" s="149">
        <v>59.494999999999997</v>
      </c>
      <c r="EH71" s="149">
        <v>59.91</v>
      </c>
      <c r="EI71" s="149">
        <v>60.17</v>
      </c>
      <c r="EJ71" s="149">
        <v>60.53</v>
      </c>
      <c r="EK71" s="588">
        <v>60.23</v>
      </c>
      <c r="EL71" s="149">
        <v>60.05</v>
      </c>
      <c r="EM71" s="149">
        <v>60.47</v>
      </c>
      <c r="EN71" s="149">
        <v>61.07</v>
      </c>
      <c r="EO71" s="149">
        <v>61.5</v>
      </c>
      <c r="EP71" s="594">
        <v>61.01</v>
      </c>
      <c r="EQ71" s="595">
        <v>60.64</v>
      </c>
      <c r="ER71" s="596">
        <v>60.88</v>
      </c>
      <c r="ES71" s="149">
        <v>60.870000000000005</v>
      </c>
      <c r="ET71" s="149">
        <v>60.44</v>
      </c>
      <c r="EU71" s="600">
        <v>60.68</v>
      </c>
      <c r="EV71" s="601">
        <v>60.32</v>
      </c>
      <c r="EW71" s="602">
        <v>60.8</v>
      </c>
      <c r="EX71" s="149">
        <v>60.42</v>
      </c>
      <c r="EY71" s="149">
        <v>60</v>
      </c>
      <c r="EZ71" s="149">
        <v>60.24</v>
      </c>
      <c r="FA71" s="149">
        <v>60.66</v>
      </c>
      <c r="FB71" s="282">
        <v>60.36</v>
      </c>
      <c r="FC71" s="283">
        <v>60.6</v>
      </c>
      <c r="FD71" s="149">
        <v>58.97</v>
      </c>
      <c r="FE71" s="286">
        <v>59.56</v>
      </c>
      <c r="FF71" s="617">
        <v>59.08</v>
      </c>
      <c r="FG71" s="288">
        <v>59.61</v>
      </c>
      <c r="FH71" s="619">
        <v>60.09</v>
      </c>
      <c r="FI71" s="290">
        <v>59.79</v>
      </c>
      <c r="FJ71" s="621">
        <v>60</v>
      </c>
      <c r="FK71" s="292"/>
      <c r="FL71" s="293"/>
      <c r="FM71" s="294"/>
      <c r="FN71" s="295"/>
      <c r="FO71" s="296"/>
      <c r="FP71" s="297"/>
      <c r="FQ71" s="298"/>
      <c r="FR71" s="299"/>
      <c r="FS71" s="300"/>
      <c r="FT71" s="301"/>
      <c r="FU71" s="302"/>
      <c r="FV71" s="305"/>
      <c r="FW71" s="305"/>
      <c r="FX71" s="306"/>
      <c r="FY71" s="307"/>
      <c r="FZ71" s="308"/>
      <c r="GA71" s="309"/>
      <c r="GB71" s="308"/>
      <c r="GC71" s="308"/>
      <c r="GD71" s="308"/>
      <c r="GE71" s="313"/>
      <c r="GF71" s="315"/>
      <c r="GG71" s="316"/>
      <c r="GH71" s="317"/>
      <c r="GI71" s="318"/>
      <c r="GJ71" s="308"/>
      <c r="GK71" s="308"/>
      <c r="GL71" s="308"/>
      <c r="GM71" s="323"/>
      <c r="GN71" s="325"/>
      <c r="GO71" s="327"/>
      <c r="GP71" s="329"/>
      <c r="GQ71" s="331"/>
      <c r="GR71" s="331"/>
      <c r="GS71" s="331"/>
      <c r="GT71" s="331"/>
      <c r="GU71" s="331"/>
      <c r="GV71" s="331"/>
      <c r="GW71" s="343"/>
      <c r="GX71" s="346"/>
      <c r="GY71" s="346"/>
      <c r="GZ71" s="346"/>
      <c r="HA71" s="349"/>
      <c r="HB71" s="346"/>
      <c r="HC71" s="346"/>
      <c r="HD71" s="346"/>
      <c r="HE71" s="346"/>
      <c r="HF71" s="346"/>
      <c r="HG71" s="355"/>
      <c r="HH71" s="359"/>
      <c r="HI71" s="361"/>
      <c r="HJ71" s="363"/>
      <c r="HK71" s="366"/>
      <c r="HL71" s="367"/>
      <c r="HM71" s="370"/>
      <c r="HN71" s="372"/>
      <c r="HO71" s="377"/>
      <c r="HP71" s="380"/>
      <c r="HQ71" s="382"/>
      <c r="HR71" s="384"/>
      <c r="HS71" s="386"/>
      <c r="HT71" s="389"/>
      <c r="HU71" s="392"/>
      <c r="HV71" s="394"/>
      <c r="HW71" s="396"/>
      <c r="HX71" s="400"/>
      <c r="HY71" s="400"/>
      <c r="HZ71" s="401"/>
      <c r="IA71" s="402"/>
      <c r="IB71" s="404"/>
      <c r="IC71" s="406"/>
      <c r="ID71" s="400"/>
      <c r="IE71" s="400"/>
      <c r="IF71" s="400"/>
      <c r="IG71" s="409"/>
      <c r="IH71" s="413"/>
      <c r="II71" s="415"/>
      <c r="IJ71" s="418"/>
      <c r="IK71" s="420"/>
      <c r="IL71" s="422"/>
      <c r="IM71" s="425"/>
      <c r="IN71" s="427"/>
      <c r="IO71" s="428"/>
      <c r="IP71" s="429"/>
      <c r="IQ71" s="431"/>
      <c r="IR71" s="433"/>
      <c r="IS71" s="434"/>
      <c r="IT71" s="435"/>
      <c r="IU71" s="436"/>
      <c r="IV71" s="437"/>
      <c r="IW71" s="438"/>
      <c r="IX71" s="439"/>
      <c r="IY71" s="441"/>
      <c r="IZ71" s="443"/>
      <c r="JA71" s="443"/>
      <c r="JB71" s="443"/>
      <c r="JC71" s="443"/>
      <c r="JD71" s="443"/>
      <c r="JE71" s="443"/>
      <c r="JF71" s="443"/>
      <c r="JG71" s="443"/>
      <c r="JH71" s="443"/>
      <c r="JI71" s="443"/>
      <c r="JJ71" s="443"/>
    </row>
    <row r="72" spans="1:270" s="92" customFormat="1" ht="14.1" customHeight="1">
      <c r="A72" s="111">
        <v>-30.5</v>
      </c>
      <c r="B72" s="110">
        <v>74.98</v>
      </c>
      <c r="C72" s="110">
        <f t="shared" si="8"/>
        <v>0.25999999999999091</v>
      </c>
      <c r="D72" s="110">
        <v>75.239999999999995</v>
      </c>
      <c r="E72" s="110">
        <f t="shared" si="9"/>
        <v>6.4999999999997726E-2</v>
      </c>
      <c r="F72" s="140"/>
      <c r="G72" s="141"/>
      <c r="H72" s="141"/>
      <c r="I72" s="142"/>
      <c r="N72" s="590">
        <f t="shared" si="10"/>
        <v>74.98</v>
      </c>
      <c r="O72" s="100">
        <v>34.5</v>
      </c>
      <c r="P72" s="103">
        <v>-1.69</v>
      </c>
      <c r="Q72" s="103">
        <v>3.12</v>
      </c>
      <c r="R72" s="103">
        <f t="shared" si="21"/>
        <v>1.4300000000000002</v>
      </c>
      <c r="S72" s="104">
        <v>-3.64</v>
      </c>
      <c r="T72" s="104">
        <v>4.88</v>
      </c>
      <c r="U72" s="105">
        <f t="shared" si="14"/>
        <v>1.2399999999999998</v>
      </c>
      <c r="V72" s="103">
        <f t="shared" si="19"/>
        <v>-2.4050000000000002</v>
      </c>
      <c r="W72" s="103">
        <f t="shared" si="20"/>
        <v>-4.26</v>
      </c>
      <c r="X72" s="103">
        <f t="shared" si="15"/>
        <v>-115.09</v>
      </c>
      <c r="Y72" s="103">
        <f t="shared" si="15"/>
        <v>-59.855000000000011</v>
      </c>
      <c r="Z72" s="103">
        <f t="shared" si="16"/>
        <v>55.234999999999992</v>
      </c>
      <c r="AA72" s="103">
        <f t="shared" si="17"/>
        <v>55.234999999999992</v>
      </c>
      <c r="AB72" s="591">
        <v>56.21</v>
      </c>
      <c r="AC72" s="92">
        <f t="shared" si="18"/>
        <v>0.97500000000000853</v>
      </c>
      <c r="AF72" s="470">
        <v>-2.0850000000000048</v>
      </c>
      <c r="AG72" s="149">
        <v>-2.2919999999999976</v>
      </c>
      <c r="AH72" s="149">
        <v>-1.1828999999999938</v>
      </c>
      <c r="AI72" s="149">
        <v>-0.14773999999999021</v>
      </c>
      <c r="AJ72" s="149">
        <v>0.70626700000001297</v>
      </c>
      <c r="AK72" s="149">
        <v>1.4050000000000153</v>
      </c>
      <c r="AL72" s="149">
        <v>1.5</v>
      </c>
      <c r="AM72" s="149">
        <v>1.57</v>
      </c>
      <c r="AN72" s="149">
        <v>1.5579999999999827</v>
      </c>
      <c r="AO72" s="149">
        <v>2.4879999999999827</v>
      </c>
      <c r="AP72" s="149">
        <v>2.7979999999999827</v>
      </c>
      <c r="AQ72" s="485">
        <v>2.894999999999996</v>
      </c>
      <c r="AR72" s="149">
        <v>3.03</v>
      </c>
      <c r="AS72" s="149">
        <v>3.09</v>
      </c>
      <c r="AT72" s="149">
        <v>3.15</v>
      </c>
      <c r="AU72" s="149">
        <v>3.28</v>
      </c>
      <c r="AV72" s="149">
        <v>3.21</v>
      </c>
      <c r="AW72" s="149">
        <v>3.34</v>
      </c>
      <c r="AX72" s="149">
        <v>3.42</v>
      </c>
      <c r="AY72" s="149">
        <v>3.56</v>
      </c>
      <c r="AZ72" s="149">
        <v>3.62</v>
      </c>
      <c r="BA72" s="149">
        <v>3.7</v>
      </c>
      <c r="BB72" s="149">
        <v>5.3139999999999921</v>
      </c>
      <c r="BC72" s="149">
        <v>6.0671999999999882</v>
      </c>
      <c r="BD72" s="149">
        <v>5.289999999999992</v>
      </c>
      <c r="BE72" s="149">
        <v>7.3699999999999921</v>
      </c>
      <c r="BF72" s="149">
        <v>9.7760000000000034</v>
      </c>
      <c r="BG72" s="149">
        <v>11.38000000000001</v>
      </c>
      <c r="BH72" s="149">
        <v>11.61</v>
      </c>
      <c r="BI72" s="149">
        <v>11.73</v>
      </c>
      <c r="BJ72" s="149">
        <v>12</v>
      </c>
      <c r="BK72" s="149">
        <v>9.7449999999999903</v>
      </c>
      <c r="BL72" s="149">
        <v>10.112499999999994</v>
      </c>
      <c r="BM72" s="149">
        <v>10.8475</v>
      </c>
      <c r="BN72" s="149">
        <v>11.485000000000028</v>
      </c>
      <c r="BO72" s="149">
        <v>11.88</v>
      </c>
      <c r="BP72" s="149">
        <v>12.492500000000005</v>
      </c>
      <c r="BQ72" s="149">
        <v>13.65000000000002</v>
      </c>
      <c r="BR72" s="149">
        <v>14.458500000000026</v>
      </c>
      <c r="BS72" s="149">
        <v>14.68</v>
      </c>
      <c r="BT72" s="149">
        <v>14.75500000000001</v>
      </c>
      <c r="BU72" s="149">
        <v>15.02</v>
      </c>
      <c r="BV72" s="149">
        <v>14.659999999999997</v>
      </c>
      <c r="BW72" s="149">
        <v>14.78</v>
      </c>
      <c r="BX72" s="149">
        <v>14.9</v>
      </c>
      <c r="BY72" s="149">
        <v>15</v>
      </c>
      <c r="BZ72" s="149">
        <v>15.21</v>
      </c>
      <c r="CA72" s="149">
        <v>16.094999999999985</v>
      </c>
      <c r="CB72" s="149">
        <v>16.47</v>
      </c>
      <c r="CC72" s="149">
        <v>16.309999999999999</v>
      </c>
      <c r="CD72" s="149">
        <v>15.575000000000017</v>
      </c>
      <c r="CE72" s="149">
        <v>15.76</v>
      </c>
      <c r="CF72" s="149">
        <v>15.93</v>
      </c>
      <c r="CG72" s="149">
        <v>15.83</v>
      </c>
      <c r="CH72" s="149">
        <v>16.07</v>
      </c>
      <c r="CI72" s="149">
        <v>19.89200000000001</v>
      </c>
      <c r="CJ72" s="149">
        <v>21.703040000000016</v>
      </c>
      <c r="CK72" s="149">
        <v>23.678411999999998</v>
      </c>
      <c r="CL72" s="149">
        <v>24.524999999999991</v>
      </c>
      <c r="CM72" s="538">
        <v>27.135000000000002</v>
      </c>
      <c r="CN72" s="538">
        <v>25.532999999999998</v>
      </c>
      <c r="CO72" s="538">
        <v>23.11</v>
      </c>
      <c r="CP72" s="538">
        <v>23.25</v>
      </c>
      <c r="CQ72" s="538">
        <v>23.58</v>
      </c>
      <c r="CR72" s="538">
        <v>23.91</v>
      </c>
      <c r="CS72" s="538">
        <v>24.297599999999999</v>
      </c>
      <c r="CT72" s="546">
        <v>24.605399999999999</v>
      </c>
      <c r="CU72" s="538">
        <v>24.48</v>
      </c>
      <c r="CV72" s="149">
        <v>24.7194</v>
      </c>
      <c r="CW72" s="149">
        <v>24.97</v>
      </c>
      <c r="CX72" s="149">
        <v>25.12</v>
      </c>
      <c r="CY72" s="149">
        <v>25.291</v>
      </c>
      <c r="CZ72" s="149">
        <v>31.570239999999995</v>
      </c>
      <c r="DA72" s="149">
        <v>33.731333999999997</v>
      </c>
      <c r="DB72" s="149">
        <v>34.662266799999998</v>
      </c>
      <c r="DC72" s="149">
        <v>33.715000000000003</v>
      </c>
      <c r="DD72" s="149">
        <v>34.130000000000003</v>
      </c>
      <c r="DE72" s="149">
        <v>34.25</v>
      </c>
      <c r="DF72" s="149">
        <v>34.4</v>
      </c>
      <c r="DG72" s="149">
        <v>34.78</v>
      </c>
      <c r="DH72" s="149">
        <v>35.29</v>
      </c>
      <c r="DI72" s="149">
        <v>35.850999999999999</v>
      </c>
      <c r="DJ72" s="149">
        <v>35.952400000000004</v>
      </c>
      <c r="DK72" s="149">
        <v>36.02000000000001</v>
      </c>
      <c r="DL72" s="149">
        <v>36.380000000000003</v>
      </c>
      <c r="DM72" s="149">
        <v>36.56</v>
      </c>
      <c r="DN72" s="149">
        <v>38.719000000000001</v>
      </c>
      <c r="DO72" s="149">
        <v>39.14</v>
      </c>
      <c r="DP72" s="149">
        <v>46.140000000000015</v>
      </c>
      <c r="DQ72" s="149">
        <v>47.06</v>
      </c>
      <c r="DR72" s="149">
        <v>47.77</v>
      </c>
      <c r="DS72" s="149">
        <v>47.66</v>
      </c>
      <c r="DT72" s="570">
        <v>48.1</v>
      </c>
      <c r="DU72" s="570">
        <v>48.63</v>
      </c>
      <c r="DV72" s="570">
        <v>49.15</v>
      </c>
      <c r="DW72" s="570">
        <v>49.33</v>
      </c>
      <c r="DX72" s="570">
        <v>49.82</v>
      </c>
      <c r="DY72" s="576">
        <v>50.22</v>
      </c>
      <c r="DZ72" s="570">
        <v>53.159749999999995</v>
      </c>
      <c r="EA72" s="570">
        <v>54.242112499999998</v>
      </c>
      <c r="EB72" s="570">
        <v>55.564999999999998</v>
      </c>
      <c r="EC72" s="570">
        <v>55.95</v>
      </c>
      <c r="ED72" s="570">
        <v>56.4</v>
      </c>
      <c r="EE72" s="570">
        <v>56.96</v>
      </c>
      <c r="EF72" s="149">
        <v>57.378500000000003</v>
      </c>
      <c r="EG72" s="149">
        <v>57.569999999999993</v>
      </c>
      <c r="EH72" s="149">
        <v>57.97</v>
      </c>
      <c r="EI72" s="149">
        <v>58.23</v>
      </c>
      <c r="EJ72" s="149">
        <v>58.58</v>
      </c>
      <c r="EK72" s="588">
        <v>58.29</v>
      </c>
      <c r="EL72" s="149">
        <v>58.12</v>
      </c>
      <c r="EM72" s="149">
        <v>58.53</v>
      </c>
      <c r="EN72" s="149">
        <v>59.12</v>
      </c>
      <c r="EO72" s="149">
        <v>59.53</v>
      </c>
      <c r="EP72" s="594">
        <v>59.05</v>
      </c>
      <c r="EQ72" s="595">
        <v>58.7</v>
      </c>
      <c r="ER72" s="596">
        <v>58.93</v>
      </c>
      <c r="ES72" s="149">
        <v>58.9</v>
      </c>
      <c r="ET72" s="149">
        <v>58.49</v>
      </c>
      <c r="EU72" s="600">
        <v>58.72</v>
      </c>
      <c r="EV72" s="601">
        <v>58.37</v>
      </c>
      <c r="EW72" s="602">
        <v>58.84</v>
      </c>
      <c r="EX72" s="149">
        <v>58.47</v>
      </c>
      <c r="EY72" s="149">
        <v>58.06</v>
      </c>
      <c r="EZ72" s="149">
        <v>58.29</v>
      </c>
      <c r="FA72" s="149">
        <v>58.7</v>
      </c>
      <c r="FB72" s="282">
        <v>58.41</v>
      </c>
      <c r="FC72" s="283">
        <v>58.64</v>
      </c>
      <c r="FD72" s="149">
        <v>57.089999999999989</v>
      </c>
      <c r="FE72" s="286">
        <v>57.66</v>
      </c>
      <c r="FF72" s="617">
        <v>57.2</v>
      </c>
      <c r="FG72" s="288">
        <v>57.71</v>
      </c>
      <c r="FH72" s="619">
        <v>58.17</v>
      </c>
      <c r="FI72" s="290">
        <v>57.88</v>
      </c>
      <c r="FJ72" s="621">
        <v>58.08</v>
      </c>
      <c r="FK72" s="292"/>
      <c r="FL72" s="293"/>
      <c r="FM72" s="294"/>
      <c r="FN72" s="295"/>
      <c r="FO72" s="296"/>
      <c r="FP72" s="297"/>
      <c r="FQ72" s="298"/>
      <c r="FR72" s="299"/>
      <c r="FS72" s="300"/>
      <c r="FT72" s="301"/>
      <c r="FU72" s="302"/>
      <c r="FV72" s="305"/>
      <c r="FW72" s="305"/>
      <c r="FX72" s="306"/>
      <c r="FY72" s="307"/>
      <c r="FZ72" s="308"/>
      <c r="GA72" s="309"/>
      <c r="GB72" s="308"/>
      <c r="GC72" s="308"/>
      <c r="GD72" s="308"/>
      <c r="GE72" s="313"/>
      <c r="GF72" s="315"/>
      <c r="GG72" s="316"/>
      <c r="GH72" s="317"/>
      <c r="GI72" s="318"/>
      <c r="GJ72" s="308"/>
      <c r="GK72" s="308"/>
      <c r="GL72" s="308"/>
      <c r="GM72" s="323"/>
      <c r="GN72" s="325"/>
      <c r="GO72" s="327"/>
      <c r="GP72" s="329"/>
      <c r="GQ72" s="331"/>
      <c r="GR72" s="331"/>
      <c r="GS72" s="331"/>
      <c r="GT72" s="331"/>
      <c r="GU72" s="331"/>
      <c r="GV72" s="331"/>
      <c r="GW72" s="343"/>
      <c r="GX72" s="346"/>
      <c r="GY72" s="346"/>
      <c r="GZ72" s="346"/>
      <c r="HA72" s="349"/>
      <c r="HB72" s="346"/>
      <c r="HC72" s="346"/>
      <c r="HD72" s="346"/>
      <c r="HE72" s="346"/>
      <c r="HF72" s="346"/>
      <c r="HG72" s="355"/>
      <c r="HH72" s="359"/>
      <c r="HI72" s="361"/>
      <c r="HJ72" s="363"/>
      <c r="HK72" s="366"/>
      <c r="HL72" s="367"/>
      <c r="HM72" s="370"/>
      <c r="HN72" s="372"/>
      <c r="HO72" s="377"/>
      <c r="HP72" s="380"/>
      <c r="HQ72" s="382"/>
      <c r="HR72" s="384"/>
      <c r="HS72" s="386"/>
      <c r="HT72" s="389"/>
      <c r="HU72" s="392"/>
      <c r="HV72" s="394"/>
      <c r="HW72" s="396"/>
      <c r="HX72" s="400"/>
      <c r="HY72" s="400"/>
      <c r="HZ72" s="401"/>
      <c r="IA72" s="402"/>
      <c r="IB72" s="404"/>
      <c r="IC72" s="406"/>
      <c r="ID72" s="400"/>
      <c r="IE72" s="400"/>
      <c r="IF72" s="400"/>
      <c r="IG72" s="409"/>
      <c r="IH72" s="413"/>
      <c r="II72" s="415"/>
      <c r="IJ72" s="418"/>
      <c r="IK72" s="420"/>
      <c r="IL72" s="422"/>
      <c r="IM72" s="425"/>
      <c r="IN72" s="427"/>
      <c r="IO72" s="428"/>
      <c r="IP72" s="429"/>
      <c r="IQ72" s="431"/>
      <c r="IR72" s="433"/>
      <c r="IS72" s="434"/>
      <c r="IT72" s="435"/>
      <c r="IU72" s="436"/>
      <c r="IV72" s="437"/>
      <c r="IW72" s="438"/>
      <c r="IX72" s="439"/>
      <c r="IY72" s="441"/>
      <c r="IZ72" s="443"/>
      <c r="JA72" s="443"/>
      <c r="JB72" s="443"/>
      <c r="JC72" s="443"/>
      <c r="JD72" s="443"/>
      <c r="JE72" s="443"/>
      <c r="JF72" s="443"/>
      <c r="JG72" s="443"/>
      <c r="JH72" s="443"/>
      <c r="JI72" s="443"/>
      <c r="JJ72" s="443"/>
    </row>
    <row r="73" spans="1:270" s="92" customFormat="1" ht="14.1" customHeight="1">
      <c r="A73" s="111">
        <v>-31</v>
      </c>
      <c r="B73" s="110">
        <v>71.790000000000006</v>
      </c>
      <c r="C73" s="110">
        <f t="shared" si="8"/>
        <v>0.25</v>
      </c>
      <c r="D73" s="110">
        <v>72.040000000000006</v>
      </c>
      <c r="E73" s="110">
        <f t="shared" si="9"/>
        <v>6.25E-2</v>
      </c>
      <c r="F73" s="140"/>
      <c r="G73" s="141"/>
      <c r="H73" s="141"/>
      <c r="I73" s="142"/>
      <c r="N73" s="590">
        <f t="shared" si="10"/>
        <v>71.790000000000006</v>
      </c>
      <c r="O73" s="100">
        <v>35</v>
      </c>
      <c r="P73" s="103">
        <v>-5.26</v>
      </c>
      <c r="Q73" s="103">
        <v>6.55</v>
      </c>
      <c r="R73" s="103">
        <f t="shared" si="21"/>
        <v>1.29</v>
      </c>
      <c r="S73" s="104">
        <v>-7.27</v>
      </c>
      <c r="T73" s="104">
        <v>8.6</v>
      </c>
      <c r="U73" s="105">
        <f t="shared" si="14"/>
        <v>1.33</v>
      </c>
      <c r="V73" s="103">
        <f t="shared" si="19"/>
        <v>-5.9049999999999994</v>
      </c>
      <c r="W73" s="103">
        <f t="shared" si="20"/>
        <v>-7.9349999999999996</v>
      </c>
      <c r="X73" s="103">
        <f t="shared" si="15"/>
        <v>-120.995</v>
      </c>
      <c r="Y73" s="103">
        <f t="shared" si="15"/>
        <v>-67.790000000000006</v>
      </c>
      <c r="Z73" s="103">
        <f t="shared" si="16"/>
        <v>53.204999999999998</v>
      </c>
      <c r="AA73" s="103">
        <f t="shared" si="17"/>
        <v>53.204999999999998</v>
      </c>
      <c r="AB73" s="591">
        <v>54.14</v>
      </c>
      <c r="AC73" s="92">
        <f t="shared" si="18"/>
        <v>0.93500000000000227</v>
      </c>
      <c r="AF73" s="470">
        <v>-1.4730000000000074</v>
      </c>
      <c r="AG73" s="149">
        <v>-2.0621999999999936</v>
      </c>
      <c r="AH73" s="149">
        <v>-1.0580399999999923</v>
      </c>
      <c r="AI73" s="149">
        <v>-0.12082399999999116</v>
      </c>
      <c r="AJ73" s="149">
        <v>0.65237920000000993</v>
      </c>
      <c r="AK73" s="149">
        <v>1.2850000000000108</v>
      </c>
      <c r="AL73" s="149">
        <v>1.37</v>
      </c>
      <c r="AM73" s="149">
        <v>1.43</v>
      </c>
      <c r="AN73" s="149">
        <v>1.4779999999999844</v>
      </c>
      <c r="AO73" s="149">
        <v>2.3629999999999844</v>
      </c>
      <c r="AP73" s="149">
        <v>2.6579999999999844</v>
      </c>
      <c r="AQ73" s="485">
        <v>2.8250000000000028</v>
      </c>
      <c r="AR73" s="149">
        <v>2.95</v>
      </c>
      <c r="AS73" s="149">
        <v>3.01</v>
      </c>
      <c r="AT73" s="149">
        <v>3.07</v>
      </c>
      <c r="AU73" s="149">
        <v>3.19</v>
      </c>
      <c r="AV73" s="149">
        <v>3.13</v>
      </c>
      <c r="AW73" s="149">
        <v>3.26</v>
      </c>
      <c r="AX73" s="149">
        <v>3.33</v>
      </c>
      <c r="AY73" s="149">
        <v>3.46</v>
      </c>
      <c r="AZ73" s="149">
        <v>3.52</v>
      </c>
      <c r="BA73" s="149">
        <v>3.6</v>
      </c>
      <c r="BB73" s="149">
        <v>5.21999999999999</v>
      </c>
      <c r="BC73" s="149">
        <v>5.9759999999999849</v>
      </c>
      <c r="BD73" s="149">
        <v>5.1799999999999926</v>
      </c>
      <c r="BE73" s="149">
        <v>7.2399999999999931</v>
      </c>
      <c r="BF73" s="149">
        <v>9.6820000000000075</v>
      </c>
      <c r="BG73" s="149">
        <v>11.310000000000016</v>
      </c>
      <c r="BH73" s="149">
        <v>11.54</v>
      </c>
      <c r="BI73" s="149">
        <v>11.66</v>
      </c>
      <c r="BJ73" s="149">
        <v>11.93</v>
      </c>
      <c r="BK73" s="149">
        <v>9.5849999999999937</v>
      </c>
      <c r="BL73" s="149">
        <v>9.9404999999999966</v>
      </c>
      <c r="BM73" s="149">
        <v>10.651500000000002</v>
      </c>
      <c r="BN73" s="149">
        <v>11.235000000000028</v>
      </c>
      <c r="BO73" s="149">
        <v>11.62</v>
      </c>
      <c r="BP73" s="149">
        <v>12.212500000000004</v>
      </c>
      <c r="BQ73" s="149">
        <v>13.420000000000016</v>
      </c>
      <c r="BR73" s="149">
        <v>14.202100000000023</v>
      </c>
      <c r="BS73" s="149">
        <v>14.42</v>
      </c>
      <c r="BT73" s="149">
        <v>14.450000000000017</v>
      </c>
      <c r="BU73" s="149">
        <v>14.71</v>
      </c>
      <c r="BV73" s="149">
        <v>14.36</v>
      </c>
      <c r="BW73" s="149">
        <v>14.47</v>
      </c>
      <c r="BX73" s="149">
        <v>14.59</v>
      </c>
      <c r="BY73" s="149">
        <v>14.69</v>
      </c>
      <c r="BZ73" s="149">
        <v>14.89</v>
      </c>
      <c r="CA73" s="149">
        <v>15.839999999999989</v>
      </c>
      <c r="CB73" s="149">
        <v>16.2</v>
      </c>
      <c r="CC73" s="149">
        <v>16.05</v>
      </c>
      <c r="CD73" s="149">
        <v>15.265000000000015</v>
      </c>
      <c r="CE73" s="149">
        <v>15.45</v>
      </c>
      <c r="CF73" s="149">
        <v>15.62</v>
      </c>
      <c r="CG73" s="149">
        <v>15.53</v>
      </c>
      <c r="CH73" s="149">
        <v>15.76</v>
      </c>
      <c r="CI73" s="149">
        <v>19.520250000000011</v>
      </c>
      <c r="CJ73" s="149">
        <v>21.302030000000016</v>
      </c>
      <c r="CK73" s="149">
        <v>23.267608999999993</v>
      </c>
      <c r="CL73" s="149">
        <v>24.109999999999985</v>
      </c>
      <c r="CM73" s="538">
        <v>26.599999999999994</v>
      </c>
      <c r="CN73" s="538">
        <v>25.006999999999994</v>
      </c>
      <c r="CO73" s="538">
        <v>22.525000000000006</v>
      </c>
      <c r="CP73" s="538">
        <v>22.66</v>
      </c>
      <c r="CQ73" s="538">
        <v>22.98</v>
      </c>
      <c r="CR73" s="538">
        <v>23.3</v>
      </c>
      <c r="CS73" s="538">
        <v>23.636600000000001</v>
      </c>
      <c r="CT73" s="546">
        <v>23.9039</v>
      </c>
      <c r="CU73" s="538">
        <v>23.78</v>
      </c>
      <c r="CV73" s="149">
        <v>23.9879</v>
      </c>
      <c r="CW73" s="149">
        <v>24.23</v>
      </c>
      <c r="CX73" s="149">
        <v>24.38</v>
      </c>
      <c r="CY73" s="149">
        <v>24.528499999999998</v>
      </c>
      <c r="CZ73" s="149">
        <v>30.720289999999999</v>
      </c>
      <c r="DA73" s="149">
        <v>32.881351500000001</v>
      </c>
      <c r="DB73" s="149">
        <v>33.812270300000002</v>
      </c>
      <c r="DC73" s="149">
        <v>32.75500000000001</v>
      </c>
      <c r="DD73" s="149">
        <v>33.159999999999997</v>
      </c>
      <c r="DE73" s="149">
        <v>33.14</v>
      </c>
      <c r="DF73" s="149">
        <v>33.29</v>
      </c>
      <c r="DG73" s="149">
        <v>33.659999999999997</v>
      </c>
      <c r="DH73" s="149">
        <v>34.157999999999994</v>
      </c>
      <c r="DI73" s="149">
        <v>34.705799999999996</v>
      </c>
      <c r="DJ73" s="149">
        <v>34.732320000000009</v>
      </c>
      <c r="DK73" s="149">
        <v>34.750000000000014</v>
      </c>
      <c r="DL73" s="149">
        <v>35.1</v>
      </c>
      <c r="DM73" s="149">
        <v>35.28</v>
      </c>
      <c r="DN73" s="149">
        <v>37.388199999999998</v>
      </c>
      <c r="DO73" s="149">
        <v>37.799999999999997</v>
      </c>
      <c r="DP73" s="149">
        <v>44.690000000000012</v>
      </c>
      <c r="DQ73" s="149">
        <v>45.58</v>
      </c>
      <c r="DR73" s="149">
        <v>46.26</v>
      </c>
      <c r="DS73" s="149">
        <v>46.06</v>
      </c>
      <c r="DT73" s="570">
        <v>46.55</v>
      </c>
      <c r="DU73" s="570">
        <v>47.15</v>
      </c>
      <c r="DV73" s="570">
        <v>47.47</v>
      </c>
      <c r="DW73" s="570">
        <v>47.489999999999995</v>
      </c>
      <c r="DX73" s="570">
        <v>47.96</v>
      </c>
      <c r="DY73" s="576">
        <v>48.34</v>
      </c>
      <c r="DZ73" s="570">
        <v>51.298999999999999</v>
      </c>
      <c r="EA73" s="570">
        <v>52.388449999999999</v>
      </c>
      <c r="EB73" s="570">
        <v>53.72</v>
      </c>
      <c r="EC73" s="570">
        <v>54.1</v>
      </c>
      <c r="ED73" s="570">
        <v>54.53</v>
      </c>
      <c r="EE73" s="570">
        <v>55.08</v>
      </c>
      <c r="EF73" s="149">
        <v>55.488</v>
      </c>
      <c r="EG73" s="149">
        <v>55.714999999999996</v>
      </c>
      <c r="EH73" s="149">
        <v>56.11</v>
      </c>
      <c r="EI73" s="149">
        <v>56.36</v>
      </c>
      <c r="EJ73" s="149">
        <v>56.7</v>
      </c>
      <c r="EK73" s="588">
        <v>56.42</v>
      </c>
      <c r="EL73" s="149">
        <v>56.25</v>
      </c>
      <c r="EM73" s="149">
        <v>56.64</v>
      </c>
      <c r="EN73" s="149">
        <v>57.21</v>
      </c>
      <c r="EO73" s="149">
        <v>57.61</v>
      </c>
      <c r="EP73" s="594">
        <v>57.15</v>
      </c>
      <c r="EQ73" s="595">
        <v>56.81</v>
      </c>
      <c r="ER73" s="596">
        <v>57.04</v>
      </c>
      <c r="ES73" s="149">
        <v>56.99</v>
      </c>
      <c r="ET73" s="149">
        <v>56.59</v>
      </c>
      <c r="EU73" s="600">
        <v>56.82</v>
      </c>
      <c r="EV73" s="601">
        <v>56.48</v>
      </c>
      <c r="EW73" s="602">
        <v>56.93</v>
      </c>
      <c r="EX73" s="149">
        <v>56.58</v>
      </c>
      <c r="EY73" s="149">
        <v>56.18</v>
      </c>
      <c r="EZ73" s="149">
        <v>56.4</v>
      </c>
      <c r="FA73" s="149">
        <v>56.79</v>
      </c>
      <c r="FB73" s="282">
        <v>56.51</v>
      </c>
      <c r="FC73" s="283">
        <v>56.74</v>
      </c>
      <c r="FD73" s="149">
        <v>55.234999999999992</v>
      </c>
      <c r="FE73" s="286">
        <v>55.79</v>
      </c>
      <c r="FF73" s="617">
        <v>55.34</v>
      </c>
      <c r="FG73" s="288">
        <v>55.84</v>
      </c>
      <c r="FH73" s="619">
        <v>56.29</v>
      </c>
      <c r="FI73" s="290">
        <v>56.01</v>
      </c>
      <c r="FJ73" s="621">
        <v>56.21</v>
      </c>
      <c r="FK73" s="292"/>
      <c r="FL73" s="293"/>
      <c r="FM73" s="294"/>
      <c r="FN73" s="295"/>
      <c r="FO73" s="296"/>
      <c r="FP73" s="297"/>
      <c r="FQ73" s="298"/>
      <c r="FR73" s="299"/>
      <c r="FS73" s="300"/>
      <c r="FT73" s="301"/>
      <c r="FU73" s="302"/>
      <c r="FV73" s="305"/>
      <c r="FW73" s="305"/>
      <c r="FX73" s="306"/>
      <c r="FY73" s="307"/>
      <c r="FZ73" s="308"/>
      <c r="GA73" s="309"/>
      <c r="GB73" s="308"/>
      <c r="GC73" s="308"/>
      <c r="GD73" s="308"/>
      <c r="GE73" s="313"/>
      <c r="GF73" s="315"/>
      <c r="GG73" s="316"/>
      <c r="GH73" s="317"/>
      <c r="GI73" s="318"/>
      <c r="GJ73" s="308"/>
      <c r="GK73" s="308"/>
      <c r="GL73" s="308"/>
      <c r="GM73" s="323"/>
      <c r="GN73" s="325"/>
      <c r="GO73" s="327"/>
      <c r="GP73" s="329"/>
      <c r="GQ73" s="331"/>
      <c r="GR73" s="331"/>
      <c r="GS73" s="331"/>
      <c r="GT73" s="331"/>
      <c r="GU73" s="331"/>
      <c r="GV73" s="331"/>
      <c r="GW73" s="343"/>
      <c r="GX73" s="346"/>
      <c r="GY73" s="346"/>
      <c r="GZ73" s="346"/>
      <c r="HA73" s="349"/>
      <c r="HB73" s="346"/>
      <c r="HC73" s="346"/>
      <c r="HD73" s="346"/>
      <c r="HE73" s="346"/>
      <c r="HF73" s="346"/>
      <c r="HG73" s="355"/>
      <c r="HH73" s="359"/>
      <c r="HI73" s="361"/>
      <c r="HJ73" s="363"/>
      <c r="HK73" s="366"/>
      <c r="HL73" s="367"/>
      <c r="HM73" s="370"/>
      <c r="HN73" s="372"/>
      <c r="HO73" s="377"/>
      <c r="HP73" s="380"/>
      <c r="HQ73" s="382"/>
      <c r="HR73" s="384"/>
      <c r="HS73" s="386"/>
      <c r="HT73" s="389"/>
      <c r="HU73" s="392"/>
      <c r="HV73" s="394"/>
      <c r="HW73" s="396"/>
      <c r="HX73" s="400"/>
      <c r="HY73" s="400"/>
      <c r="HZ73" s="401"/>
      <c r="IA73" s="402"/>
      <c r="IB73" s="404"/>
      <c r="IC73" s="406"/>
      <c r="ID73" s="400"/>
      <c r="IE73" s="400"/>
      <c r="IF73" s="400"/>
      <c r="IG73" s="409"/>
      <c r="IH73" s="413"/>
      <c r="II73" s="415"/>
      <c r="IJ73" s="418"/>
      <c r="IK73" s="420"/>
      <c r="IL73" s="422"/>
      <c r="IM73" s="425"/>
      <c r="IN73" s="427"/>
      <c r="IO73" s="428"/>
      <c r="IP73" s="429"/>
      <c r="IQ73" s="431"/>
      <c r="IR73" s="433"/>
      <c r="IS73" s="434"/>
      <c r="IT73" s="435"/>
      <c r="IU73" s="436"/>
      <c r="IV73" s="437"/>
      <c r="IW73" s="438"/>
      <c r="IX73" s="439"/>
      <c r="IY73" s="441"/>
      <c r="IZ73" s="443"/>
      <c r="JA73" s="443"/>
      <c r="JB73" s="443"/>
      <c r="JC73" s="443"/>
      <c r="JD73" s="443"/>
      <c r="JE73" s="443"/>
      <c r="JF73" s="443"/>
      <c r="JG73" s="443"/>
      <c r="JH73" s="443"/>
      <c r="JI73" s="443"/>
      <c r="JJ73" s="443"/>
    </row>
    <row r="74" spans="1:270" s="92" customFormat="1" ht="14.1" customHeight="1">
      <c r="A74" s="111">
        <v>-31.5</v>
      </c>
      <c r="B74" s="110">
        <v>68.930000000000007</v>
      </c>
      <c r="C74" s="110">
        <f t="shared" si="8"/>
        <v>0.23999999999999488</v>
      </c>
      <c r="D74" s="110">
        <v>69.17</v>
      </c>
      <c r="E74" s="110">
        <f t="shared" si="9"/>
        <v>5.9999999999998721E-2</v>
      </c>
      <c r="F74" s="140"/>
      <c r="G74" s="141"/>
      <c r="H74" s="141"/>
      <c r="I74" s="142"/>
      <c r="N74" s="590">
        <f t="shared" si="10"/>
        <v>68.930000000000007</v>
      </c>
      <c r="O74" s="100">
        <v>35.5</v>
      </c>
      <c r="P74" s="103">
        <v>-7.48</v>
      </c>
      <c r="Q74" s="103">
        <v>8.9</v>
      </c>
      <c r="R74" s="103">
        <f t="shared" si="21"/>
        <v>1.42</v>
      </c>
      <c r="S74" s="104">
        <v>-9.18</v>
      </c>
      <c r="T74" s="104">
        <v>10.54</v>
      </c>
      <c r="U74" s="105">
        <f t="shared" si="14"/>
        <v>1.3599999999999994</v>
      </c>
      <c r="V74" s="103">
        <f t="shared" si="19"/>
        <v>-8.1900000000000013</v>
      </c>
      <c r="W74" s="103">
        <f t="shared" si="20"/>
        <v>-9.86</v>
      </c>
      <c r="X74" s="103">
        <f t="shared" si="15"/>
        <v>-129.185</v>
      </c>
      <c r="Y74" s="103">
        <f t="shared" si="15"/>
        <v>-77.650000000000006</v>
      </c>
      <c r="Z74" s="103">
        <f t="shared" si="16"/>
        <v>51.534999999999997</v>
      </c>
      <c r="AA74" s="103">
        <f t="shared" si="17"/>
        <v>51.534999999999997</v>
      </c>
      <c r="AB74" s="591">
        <v>52.43</v>
      </c>
      <c r="AC74" s="92">
        <f t="shared" si="18"/>
        <v>0.89500000000000313</v>
      </c>
      <c r="AF74" s="470">
        <v>-1.9410000000000081</v>
      </c>
      <c r="AG74" s="149">
        <v>-2.3243999999999936</v>
      </c>
      <c r="AH74" s="149">
        <v>-1.232579999999992</v>
      </c>
      <c r="AI74" s="149">
        <v>-0.2135479999999903</v>
      </c>
      <c r="AJ74" s="149">
        <v>0.62715340000001096</v>
      </c>
      <c r="AK74" s="149">
        <v>1.3150000000000119</v>
      </c>
      <c r="AL74" s="149">
        <v>1.41</v>
      </c>
      <c r="AM74" s="149">
        <v>1.47</v>
      </c>
      <c r="AN74" s="149">
        <v>1.3859999999999846</v>
      </c>
      <c r="AO74" s="149">
        <v>2.2259999999999849</v>
      </c>
      <c r="AP74" s="149">
        <v>2.5059999999999847</v>
      </c>
      <c r="AQ74" s="485">
        <v>2.6400000000000006</v>
      </c>
      <c r="AR74" s="149">
        <v>2.76</v>
      </c>
      <c r="AS74" s="149">
        <v>2.82</v>
      </c>
      <c r="AT74" s="149">
        <v>2.88</v>
      </c>
      <c r="AU74" s="149">
        <v>3</v>
      </c>
      <c r="AV74" s="149">
        <v>2.94</v>
      </c>
      <c r="AW74" s="149">
        <v>3.06</v>
      </c>
      <c r="AX74" s="149">
        <v>3.13</v>
      </c>
      <c r="AY74" s="149">
        <v>3.26</v>
      </c>
      <c r="AZ74" s="149">
        <v>3.32</v>
      </c>
      <c r="BA74" s="149">
        <v>3.4</v>
      </c>
      <c r="BB74" s="149">
        <v>5.0409999999999942</v>
      </c>
      <c r="BC74" s="149">
        <v>5.806799999999992</v>
      </c>
      <c r="BD74" s="149">
        <v>4.9949999999999903</v>
      </c>
      <c r="BE74" s="149">
        <v>7.0349999999999904</v>
      </c>
      <c r="BF74" s="149">
        <v>9.5220000000000091</v>
      </c>
      <c r="BG74" s="149">
        <v>11.180000000000021</v>
      </c>
      <c r="BH74" s="149">
        <v>11.4</v>
      </c>
      <c r="BI74" s="149">
        <v>11.51</v>
      </c>
      <c r="BJ74" s="149">
        <v>11.77</v>
      </c>
      <c r="BK74" s="149">
        <v>9.3249999999999886</v>
      </c>
      <c r="BL74" s="149">
        <v>9.668499999999991</v>
      </c>
      <c r="BM74" s="149">
        <v>10.355499999999997</v>
      </c>
      <c r="BN74" s="149">
        <v>10.860000000000028</v>
      </c>
      <c r="BO74" s="149">
        <v>11.23</v>
      </c>
      <c r="BP74" s="149">
        <v>11.802500000000006</v>
      </c>
      <c r="BQ74" s="149">
        <v>13.095000000000013</v>
      </c>
      <c r="BR74" s="149">
        <v>13.850700000000019</v>
      </c>
      <c r="BS74" s="149">
        <v>14.06</v>
      </c>
      <c r="BT74" s="149">
        <v>14.065000000000026</v>
      </c>
      <c r="BU74" s="149">
        <v>14.32</v>
      </c>
      <c r="BV74" s="149">
        <v>13.924999999999997</v>
      </c>
      <c r="BW74" s="149">
        <v>14.04</v>
      </c>
      <c r="BX74" s="149">
        <v>14.15</v>
      </c>
      <c r="BY74" s="149">
        <v>14.25</v>
      </c>
      <c r="BZ74" s="149">
        <v>14.45</v>
      </c>
      <c r="CA74" s="149">
        <v>15.429999999999993</v>
      </c>
      <c r="CB74" s="149">
        <v>15.78</v>
      </c>
      <c r="CC74" s="149">
        <v>15.63</v>
      </c>
      <c r="CD74" s="149">
        <v>14.820000000000022</v>
      </c>
      <c r="CE74" s="149">
        <v>15</v>
      </c>
      <c r="CF74" s="149">
        <v>15.17</v>
      </c>
      <c r="CG74" s="149">
        <v>15.08</v>
      </c>
      <c r="CH74" s="149">
        <v>15.31</v>
      </c>
      <c r="CI74" s="149">
        <v>18.992250000000016</v>
      </c>
      <c r="CJ74" s="149">
        <v>20.737070000000021</v>
      </c>
      <c r="CK74" s="149">
        <v>22.720121000000002</v>
      </c>
      <c r="CL74" s="149">
        <v>23.569999999999993</v>
      </c>
      <c r="CM74" s="538">
        <v>25.940000000000012</v>
      </c>
      <c r="CN74" s="538">
        <v>24.441500000000005</v>
      </c>
      <c r="CO74" s="538">
        <v>22.010000000000005</v>
      </c>
      <c r="CP74" s="538">
        <v>22.14</v>
      </c>
      <c r="CQ74" s="538">
        <v>22.45</v>
      </c>
      <c r="CR74" s="538">
        <v>22.76</v>
      </c>
      <c r="CS74" s="538">
        <v>23.049000000000003</v>
      </c>
      <c r="CT74" s="546">
        <v>23.278500000000005</v>
      </c>
      <c r="CU74" s="538">
        <v>23.16</v>
      </c>
      <c r="CV74" s="149">
        <v>23.3385</v>
      </c>
      <c r="CW74" s="149">
        <v>23.57</v>
      </c>
      <c r="CX74" s="149">
        <v>23.71</v>
      </c>
      <c r="CY74" s="149">
        <v>23.837500000000002</v>
      </c>
      <c r="CZ74" s="149">
        <v>29.835249999999998</v>
      </c>
      <c r="DA74" s="149">
        <v>31.908587500000003</v>
      </c>
      <c r="DB74" s="149">
        <v>32.801717500000002</v>
      </c>
      <c r="DC74" s="149">
        <v>31.655000000000015</v>
      </c>
      <c r="DD74" s="149">
        <v>32.04</v>
      </c>
      <c r="DE74" s="149">
        <v>31.930000000000007</v>
      </c>
      <c r="DF74" s="149">
        <v>32.07</v>
      </c>
      <c r="DG74" s="149">
        <v>32.42</v>
      </c>
      <c r="DH74" s="149">
        <v>32.893999999999998</v>
      </c>
      <c r="DI74" s="149">
        <v>33.415399999999998</v>
      </c>
      <c r="DJ74" s="149">
        <v>33.385160000000006</v>
      </c>
      <c r="DK74" s="149">
        <v>33.365000000000009</v>
      </c>
      <c r="DL74" s="149">
        <v>33.700000000000003</v>
      </c>
      <c r="DM74" s="149">
        <v>33.869999999999997</v>
      </c>
      <c r="DN74" s="149">
        <v>35.876599999999996</v>
      </c>
      <c r="DO74" s="149">
        <v>36.270000000000003</v>
      </c>
      <c r="DP74" s="149">
        <v>43.125000000000014</v>
      </c>
      <c r="DQ74" s="149">
        <v>43.99</v>
      </c>
      <c r="DR74" s="149">
        <v>44.65</v>
      </c>
      <c r="DS74" s="149">
        <v>44.42</v>
      </c>
      <c r="DT74" s="570">
        <v>44.91</v>
      </c>
      <c r="DU74" s="570">
        <v>45.51</v>
      </c>
      <c r="DV74" s="570">
        <v>45.79</v>
      </c>
      <c r="DW74" s="570">
        <v>45.519999999999996</v>
      </c>
      <c r="DX74" s="570">
        <v>45.98</v>
      </c>
      <c r="DY74" s="576">
        <v>46.35</v>
      </c>
      <c r="DZ74" s="570">
        <v>49.386000000000003</v>
      </c>
      <c r="EA74" s="570">
        <v>50.503800000000005</v>
      </c>
      <c r="EB74" s="570">
        <v>51.870000000000005</v>
      </c>
      <c r="EC74" s="570">
        <v>52.23</v>
      </c>
      <c r="ED74" s="570">
        <v>52.65</v>
      </c>
      <c r="EE74" s="570">
        <v>53.18</v>
      </c>
      <c r="EF74" s="149">
        <v>53.573</v>
      </c>
      <c r="EG74" s="149">
        <v>53.870000000000005</v>
      </c>
      <c r="EH74" s="149">
        <v>54.25</v>
      </c>
      <c r="EI74" s="149">
        <v>54.49</v>
      </c>
      <c r="EJ74" s="149">
        <v>54.82</v>
      </c>
      <c r="EK74" s="588">
        <v>54.55</v>
      </c>
      <c r="EL74" s="149">
        <v>54.39</v>
      </c>
      <c r="EM74" s="149">
        <v>54.77</v>
      </c>
      <c r="EN74" s="149">
        <v>55.32</v>
      </c>
      <c r="EO74" s="149">
        <v>55.71</v>
      </c>
      <c r="EP74" s="594">
        <v>55.26</v>
      </c>
      <c r="EQ74" s="595">
        <v>54.93</v>
      </c>
      <c r="ER74" s="596">
        <v>55.15</v>
      </c>
      <c r="ES74" s="149">
        <v>55.08</v>
      </c>
      <c r="ET74" s="149">
        <v>54.69</v>
      </c>
      <c r="EU74" s="600">
        <v>54.91</v>
      </c>
      <c r="EV74" s="601">
        <v>54.58</v>
      </c>
      <c r="EW74" s="602">
        <v>55.02</v>
      </c>
      <c r="EX74" s="149">
        <v>54.69</v>
      </c>
      <c r="EY74" s="149">
        <v>54.31</v>
      </c>
      <c r="EZ74" s="149">
        <v>54.53</v>
      </c>
      <c r="FA74" s="149">
        <v>54.91</v>
      </c>
      <c r="FB74" s="282">
        <v>54.64</v>
      </c>
      <c r="FC74" s="283">
        <v>54.86</v>
      </c>
      <c r="FD74" s="149">
        <v>53.204999999999998</v>
      </c>
      <c r="FE74" s="286">
        <v>53.74</v>
      </c>
      <c r="FF74" s="617">
        <v>53.31</v>
      </c>
      <c r="FG74" s="288">
        <v>53.79</v>
      </c>
      <c r="FH74" s="619">
        <v>54.22</v>
      </c>
      <c r="FI74" s="290">
        <v>53.95</v>
      </c>
      <c r="FJ74" s="621">
        <v>54.14</v>
      </c>
      <c r="FK74" s="292"/>
      <c r="FL74" s="293"/>
      <c r="FM74" s="294"/>
      <c r="FN74" s="295"/>
      <c r="FO74" s="296"/>
      <c r="FP74" s="297"/>
      <c r="FQ74" s="298"/>
      <c r="FR74" s="299"/>
      <c r="FS74" s="300"/>
      <c r="FT74" s="301"/>
      <c r="FU74" s="302"/>
      <c r="FV74" s="305"/>
      <c r="FW74" s="305"/>
      <c r="FX74" s="306"/>
      <c r="FY74" s="307"/>
      <c r="FZ74" s="308"/>
      <c r="GA74" s="309"/>
      <c r="GB74" s="308"/>
      <c r="GC74" s="308"/>
      <c r="GD74" s="308"/>
      <c r="GE74" s="313"/>
      <c r="GF74" s="315"/>
      <c r="GG74" s="316"/>
      <c r="GH74" s="317"/>
      <c r="GI74" s="318"/>
      <c r="GJ74" s="308"/>
      <c r="GK74" s="308"/>
      <c r="GL74" s="308"/>
      <c r="GM74" s="323"/>
      <c r="GN74" s="325"/>
      <c r="GO74" s="327"/>
      <c r="GP74" s="329"/>
      <c r="GQ74" s="331"/>
      <c r="GR74" s="331"/>
      <c r="GS74" s="331"/>
      <c r="GT74" s="331"/>
      <c r="GU74" s="331"/>
      <c r="GV74" s="331"/>
      <c r="GW74" s="343"/>
      <c r="GX74" s="346"/>
      <c r="GY74" s="346"/>
      <c r="GZ74" s="346"/>
      <c r="HA74" s="349"/>
      <c r="HB74" s="346"/>
      <c r="HC74" s="346"/>
      <c r="HD74" s="346"/>
      <c r="HE74" s="346"/>
      <c r="HF74" s="346"/>
      <c r="HG74" s="355"/>
      <c r="HH74" s="359"/>
      <c r="HI74" s="361"/>
      <c r="HJ74" s="363"/>
      <c r="HK74" s="366"/>
      <c r="HL74" s="367"/>
      <c r="HM74" s="370"/>
      <c r="HN74" s="372"/>
      <c r="HO74" s="377"/>
      <c r="HP74" s="380"/>
      <c r="HQ74" s="382"/>
      <c r="HR74" s="384"/>
      <c r="HS74" s="386"/>
      <c r="HT74" s="389"/>
      <c r="HU74" s="392"/>
      <c r="HV74" s="394"/>
      <c r="HW74" s="396"/>
      <c r="HX74" s="400"/>
      <c r="HY74" s="400"/>
      <c r="HZ74" s="401"/>
      <c r="IA74" s="402"/>
      <c r="IB74" s="404"/>
      <c r="IC74" s="406"/>
      <c r="ID74" s="400"/>
      <c r="IE74" s="400"/>
      <c r="IF74" s="400"/>
      <c r="IG74" s="409"/>
      <c r="IH74" s="413"/>
      <c r="II74" s="415"/>
      <c r="IJ74" s="418"/>
      <c r="IK74" s="420"/>
      <c r="IL74" s="422"/>
      <c r="IM74" s="425"/>
      <c r="IN74" s="427"/>
      <c r="IO74" s="428"/>
      <c r="IP74" s="429"/>
      <c r="IQ74" s="431"/>
      <c r="IR74" s="433"/>
      <c r="IS74" s="434"/>
      <c r="IT74" s="435"/>
      <c r="IU74" s="436"/>
      <c r="IV74" s="437"/>
      <c r="IW74" s="438"/>
      <c r="IX74" s="439"/>
      <c r="IY74" s="441"/>
      <c r="IZ74" s="443"/>
      <c r="JA74" s="443"/>
      <c r="JB74" s="443"/>
      <c r="JC74" s="443"/>
      <c r="JD74" s="443"/>
      <c r="JE74" s="443"/>
      <c r="JF74" s="443"/>
      <c r="JG74" s="443"/>
      <c r="JH74" s="443"/>
      <c r="JI74" s="443"/>
      <c r="JJ74" s="443"/>
    </row>
    <row r="75" spans="1:270" s="92" customFormat="1" ht="14.1" customHeight="1">
      <c r="A75" s="111">
        <v>-32</v>
      </c>
      <c r="B75" s="110">
        <v>66.150000000000006</v>
      </c>
      <c r="C75" s="110">
        <f t="shared" si="8"/>
        <v>0.22999999999998977</v>
      </c>
      <c r="D75" s="110">
        <v>66.38</v>
      </c>
      <c r="E75" s="110">
        <f t="shared" si="9"/>
        <v>5.7499999999997442E-2</v>
      </c>
      <c r="F75" s="140"/>
      <c r="G75" s="141"/>
      <c r="H75" s="141"/>
      <c r="I75" s="142"/>
      <c r="N75" s="590">
        <f t="shared" si="10"/>
        <v>66.150000000000006</v>
      </c>
      <c r="O75" s="100">
        <v>36</v>
      </c>
      <c r="P75" s="103">
        <v>-5.62</v>
      </c>
      <c r="Q75" s="103">
        <v>7</v>
      </c>
      <c r="R75" s="103">
        <f t="shared" si="21"/>
        <v>1.38</v>
      </c>
      <c r="S75" s="104">
        <v>-7.23</v>
      </c>
      <c r="T75" s="104">
        <v>8.52</v>
      </c>
      <c r="U75" s="105">
        <f t="shared" si="14"/>
        <v>1.2899999999999991</v>
      </c>
      <c r="V75" s="103">
        <f t="shared" si="19"/>
        <v>-6.3100000000000005</v>
      </c>
      <c r="W75" s="103">
        <f t="shared" si="20"/>
        <v>-7.875</v>
      </c>
      <c r="X75" s="103">
        <f t="shared" si="15"/>
        <v>-135.495</v>
      </c>
      <c r="Y75" s="103">
        <f t="shared" si="15"/>
        <v>-85.525000000000006</v>
      </c>
      <c r="Z75" s="103">
        <f t="shared" si="16"/>
        <v>49.97</v>
      </c>
      <c r="AA75" s="103">
        <f t="shared" si="17"/>
        <v>49.97</v>
      </c>
      <c r="AB75" s="591">
        <v>50.85</v>
      </c>
      <c r="AC75" s="92">
        <f t="shared" si="18"/>
        <v>0.88000000000000256</v>
      </c>
      <c r="AF75" s="470">
        <v>-1.9500000000000171</v>
      </c>
      <c r="AG75" s="149">
        <v>-2.2889999999999988</v>
      </c>
      <c r="AH75" s="149">
        <v>-1.2137999999999944</v>
      </c>
      <c r="AI75" s="149">
        <v>-0.21027999999999025</v>
      </c>
      <c r="AJ75" s="149">
        <v>0.61762400000001316</v>
      </c>
      <c r="AK75" s="149">
        <v>1.2950000000000159</v>
      </c>
      <c r="AL75" s="149">
        <v>1.39</v>
      </c>
      <c r="AM75" s="149">
        <v>1.45</v>
      </c>
      <c r="AN75" s="149">
        <v>1.393999999999985</v>
      </c>
      <c r="AO75" s="149">
        <v>2.188999999999985</v>
      </c>
      <c r="AP75" s="149">
        <v>2.4539999999999851</v>
      </c>
      <c r="AQ75" s="485">
        <v>2.6099999999999994</v>
      </c>
      <c r="AR75" s="149">
        <v>2.73</v>
      </c>
      <c r="AS75" s="149">
        <v>2.78</v>
      </c>
      <c r="AT75" s="149">
        <v>2.84</v>
      </c>
      <c r="AU75" s="149">
        <v>2.95</v>
      </c>
      <c r="AV75" s="149">
        <v>2.89</v>
      </c>
      <c r="AW75" s="149">
        <v>3.01</v>
      </c>
      <c r="AX75" s="149">
        <v>3.08</v>
      </c>
      <c r="AY75" s="149">
        <v>3.2</v>
      </c>
      <c r="AZ75" s="149">
        <v>3.25</v>
      </c>
      <c r="BA75" s="149">
        <v>3.32</v>
      </c>
      <c r="BB75" s="149">
        <v>4.9999999999999938</v>
      </c>
      <c r="BC75" s="149">
        <v>5.7839999999999918</v>
      </c>
      <c r="BD75" s="149">
        <v>4.9549999999999841</v>
      </c>
      <c r="BE75" s="149">
        <v>6.9749999999999837</v>
      </c>
      <c r="BF75" s="149">
        <v>9.495000000000001</v>
      </c>
      <c r="BG75" s="149">
        <v>11.175000000000011</v>
      </c>
      <c r="BH75" s="149">
        <v>11.4</v>
      </c>
      <c r="BI75" s="149">
        <v>11.51</v>
      </c>
      <c r="BJ75" s="149">
        <v>11.77</v>
      </c>
      <c r="BK75" s="149">
        <v>9.2149999999999892</v>
      </c>
      <c r="BL75" s="149">
        <v>9.5464999999999929</v>
      </c>
      <c r="BM75" s="149">
        <v>10.209499999999998</v>
      </c>
      <c r="BN75" s="149">
        <v>10.725000000000023</v>
      </c>
      <c r="BO75" s="149">
        <v>11.09</v>
      </c>
      <c r="BP75" s="149">
        <v>11.642500000000005</v>
      </c>
      <c r="BQ75" s="149">
        <v>12.960000000000008</v>
      </c>
      <c r="BR75" s="149">
        <v>13.689300000000015</v>
      </c>
      <c r="BS75" s="149">
        <v>13.89</v>
      </c>
      <c r="BT75" s="149">
        <v>13.890000000000029</v>
      </c>
      <c r="BU75" s="149">
        <v>14.14</v>
      </c>
      <c r="BV75" s="149">
        <v>13.754999999999995</v>
      </c>
      <c r="BW75" s="149">
        <v>13.87</v>
      </c>
      <c r="BX75" s="149">
        <v>13.98</v>
      </c>
      <c r="BY75" s="149">
        <v>14.08</v>
      </c>
      <c r="BZ75" s="149">
        <v>14.28</v>
      </c>
      <c r="CA75" s="149">
        <v>15.274999999999991</v>
      </c>
      <c r="CB75" s="149">
        <v>15.63</v>
      </c>
      <c r="CC75" s="149">
        <v>15.48</v>
      </c>
      <c r="CD75" s="149">
        <v>14.640000000000015</v>
      </c>
      <c r="CE75" s="149">
        <v>14.82</v>
      </c>
      <c r="CF75" s="149">
        <v>14.98</v>
      </c>
      <c r="CG75" s="149">
        <v>14.89</v>
      </c>
      <c r="CH75" s="149">
        <v>15.11</v>
      </c>
      <c r="CI75" s="149">
        <v>18.779250000000015</v>
      </c>
      <c r="CJ75" s="149">
        <v>20.517910000000022</v>
      </c>
      <c r="CK75" s="149">
        <v>22.468873000000002</v>
      </c>
      <c r="CL75" s="149">
        <v>23.304999999999993</v>
      </c>
      <c r="CM75" s="538">
        <v>25.555000000000014</v>
      </c>
      <c r="CN75" s="538">
        <v>24.061000000000007</v>
      </c>
      <c r="CO75" s="538">
        <v>21.545000000000002</v>
      </c>
      <c r="CP75" s="538">
        <v>21.67</v>
      </c>
      <c r="CQ75" s="538">
        <v>21.97</v>
      </c>
      <c r="CR75" s="538">
        <v>22.28</v>
      </c>
      <c r="CS75" s="538">
        <v>22.531600000000001</v>
      </c>
      <c r="CT75" s="546">
        <v>22.731400000000001</v>
      </c>
      <c r="CU75" s="538">
        <v>22.62</v>
      </c>
      <c r="CV75" s="149">
        <v>22.775400000000001</v>
      </c>
      <c r="CW75" s="149">
        <v>23</v>
      </c>
      <c r="CX75" s="149">
        <v>23.14</v>
      </c>
      <c r="CY75" s="149">
        <v>23.251000000000001</v>
      </c>
      <c r="CZ75" s="149">
        <v>29.150739999999999</v>
      </c>
      <c r="DA75" s="149">
        <v>31.178259000000008</v>
      </c>
      <c r="DB75" s="149">
        <v>32.051651800000009</v>
      </c>
      <c r="DC75" s="149">
        <v>30.870000000000019</v>
      </c>
      <c r="DD75" s="149">
        <v>31.25</v>
      </c>
      <c r="DE75" s="149">
        <v>31.090000000000003</v>
      </c>
      <c r="DF75" s="149">
        <v>31.23</v>
      </c>
      <c r="DG75" s="149">
        <v>31.57</v>
      </c>
      <c r="DH75" s="149">
        <v>32.017000000000003</v>
      </c>
      <c r="DI75" s="149">
        <v>32.508700000000005</v>
      </c>
      <c r="DJ75" s="149">
        <v>32.401480000000006</v>
      </c>
      <c r="DK75" s="149">
        <v>32.330000000000013</v>
      </c>
      <c r="DL75" s="149">
        <v>32.65</v>
      </c>
      <c r="DM75" s="149">
        <v>32.81</v>
      </c>
      <c r="DN75" s="149">
        <v>34.702300000000001</v>
      </c>
      <c r="DO75" s="149">
        <v>35.08</v>
      </c>
      <c r="DP75" s="149">
        <v>41.875000000000014</v>
      </c>
      <c r="DQ75" s="149">
        <v>42.71</v>
      </c>
      <c r="DR75" s="149">
        <v>43.35</v>
      </c>
      <c r="DS75" s="149">
        <v>43.06</v>
      </c>
      <c r="DT75" s="570">
        <v>43.59</v>
      </c>
      <c r="DU75" s="570">
        <v>44.23</v>
      </c>
      <c r="DV75" s="570">
        <v>44.39</v>
      </c>
      <c r="DW75" s="570">
        <v>43.984999999999999</v>
      </c>
      <c r="DX75" s="570">
        <v>44.42</v>
      </c>
      <c r="DY75" s="576">
        <v>44.78</v>
      </c>
      <c r="DZ75" s="570">
        <v>47.783000000000008</v>
      </c>
      <c r="EA75" s="570">
        <v>48.888650000000005</v>
      </c>
      <c r="EB75" s="570">
        <v>50.240000000000009</v>
      </c>
      <c r="EC75" s="570">
        <v>50.59</v>
      </c>
      <c r="ED75" s="570">
        <v>50.99</v>
      </c>
      <c r="EE75" s="570">
        <v>51.5</v>
      </c>
      <c r="EF75" s="149">
        <v>51.878</v>
      </c>
      <c r="EG75" s="149">
        <v>52.17</v>
      </c>
      <c r="EH75" s="149">
        <v>52.54</v>
      </c>
      <c r="EI75" s="149">
        <v>52.77</v>
      </c>
      <c r="EJ75" s="149">
        <v>53.09</v>
      </c>
      <c r="EK75" s="588">
        <v>52.82</v>
      </c>
      <c r="EL75" s="149">
        <v>52.66</v>
      </c>
      <c r="EM75" s="149">
        <v>53.03</v>
      </c>
      <c r="EN75" s="149">
        <v>53.56</v>
      </c>
      <c r="EO75" s="149">
        <v>53.93</v>
      </c>
      <c r="EP75" s="594">
        <v>53.5</v>
      </c>
      <c r="EQ75" s="595">
        <v>53.18</v>
      </c>
      <c r="ER75" s="596">
        <v>53.39</v>
      </c>
      <c r="ES75" s="149">
        <v>53.300000000000004</v>
      </c>
      <c r="ET75" s="149">
        <v>52.93</v>
      </c>
      <c r="EU75" s="600">
        <v>53.14</v>
      </c>
      <c r="EV75" s="601">
        <v>52.82</v>
      </c>
      <c r="EW75" s="602">
        <v>53.24</v>
      </c>
      <c r="EX75" s="149">
        <v>52.93</v>
      </c>
      <c r="EY75" s="149">
        <v>52.56</v>
      </c>
      <c r="EZ75" s="149">
        <v>52.77</v>
      </c>
      <c r="FA75" s="149">
        <v>53.14</v>
      </c>
      <c r="FB75" s="282">
        <v>52.87</v>
      </c>
      <c r="FC75" s="283">
        <v>53.08</v>
      </c>
      <c r="FD75" s="149">
        <v>51.534999999999997</v>
      </c>
      <c r="FE75" s="286">
        <v>52.05</v>
      </c>
      <c r="FF75" s="617">
        <v>51.63</v>
      </c>
      <c r="FG75" s="288">
        <v>52.09</v>
      </c>
      <c r="FH75" s="619">
        <v>52.51</v>
      </c>
      <c r="FI75" s="290">
        <v>52.25</v>
      </c>
      <c r="FJ75" s="621">
        <v>52.43</v>
      </c>
      <c r="FK75" s="292"/>
      <c r="FL75" s="293"/>
      <c r="FM75" s="294"/>
      <c r="FN75" s="295"/>
      <c r="FO75" s="296"/>
      <c r="FP75" s="297"/>
      <c r="FQ75" s="298"/>
      <c r="FR75" s="299"/>
      <c r="FS75" s="300"/>
      <c r="FT75" s="301"/>
      <c r="FU75" s="302"/>
      <c r="FV75" s="305"/>
      <c r="FW75" s="305"/>
      <c r="FX75" s="306"/>
      <c r="FY75" s="307"/>
      <c r="FZ75" s="308"/>
      <c r="GA75" s="309"/>
      <c r="GB75" s="308"/>
      <c r="GC75" s="308"/>
      <c r="GD75" s="308"/>
      <c r="GE75" s="313"/>
      <c r="GF75" s="315"/>
      <c r="GG75" s="316"/>
      <c r="GH75" s="317"/>
      <c r="GI75" s="318"/>
      <c r="GJ75" s="308"/>
      <c r="GK75" s="308"/>
      <c r="GL75" s="308"/>
      <c r="GM75" s="323"/>
      <c r="GN75" s="325"/>
      <c r="GO75" s="327"/>
      <c r="GP75" s="329"/>
      <c r="GQ75" s="331"/>
      <c r="GR75" s="331"/>
      <c r="GS75" s="331"/>
      <c r="GT75" s="331"/>
      <c r="GU75" s="331"/>
      <c r="GV75" s="331"/>
      <c r="GW75" s="343"/>
      <c r="GX75" s="346"/>
      <c r="GY75" s="346"/>
      <c r="GZ75" s="346"/>
      <c r="HA75" s="349"/>
      <c r="HB75" s="346"/>
      <c r="HC75" s="346"/>
      <c r="HD75" s="346"/>
      <c r="HE75" s="346"/>
      <c r="HF75" s="346"/>
      <c r="HG75" s="355"/>
      <c r="HH75" s="359"/>
      <c r="HI75" s="361"/>
      <c r="HJ75" s="363"/>
      <c r="HK75" s="366"/>
      <c r="HL75" s="367"/>
      <c r="HM75" s="370"/>
      <c r="HN75" s="372"/>
      <c r="HO75" s="377"/>
      <c r="HP75" s="380"/>
      <c r="HQ75" s="382"/>
      <c r="HR75" s="384"/>
      <c r="HS75" s="386"/>
      <c r="HT75" s="389"/>
      <c r="HU75" s="392"/>
      <c r="HV75" s="394"/>
      <c r="HW75" s="396"/>
      <c r="HX75" s="400"/>
      <c r="HY75" s="400"/>
      <c r="HZ75" s="401"/>
      <c r="IA75" s="402"/>
      <c r="IB75" s="404"/>
      <c r="IC75" s="406"/>
      <c r="ID75" s="400"/>
      <c r="IE75" s="400"/>
      <c r="IF75" s="400"/>
      <c r="IG75" s="409"/>
      <c r="IH75" s="413"/>
      <c r="II75" s="415"/>
      <c r="IJ75" s="418"/>
      <c r="IK75" s="420"/>
      <c r="IL75" s="422"/>
      <c r="IM75" s="425"/>
      <c r="IN75" s="427"/>
      <c r="IO75" s="428"/>
      <c r="IP75" s="429"/>
      <c r="IQ75" s="431"/>
      <c r="IR75" s="433"/>
      <c r="IS75" s="434"/>
      <c r="IT75" s="435"/>
      <c r="IU75" s="436"/>
      <c r="IV75" s="437"/>
      <c r="IW75" s="438"/>
      <c r="IX75" s="439"/>
      <c r="IY75" s="441"/>
      <c r="IZ75" s="443"/>
      <c r="JA75" s="443"/>
      <c r="JB75" s="443"/>
      <c r="JC75" s="443"/>
      <c r="JD75" s="443"/>
      <c r="JE75" s="443"/>
      <c r="JF75" s="443"/>
      <c r="JG75" s="443"/>
      <c r="JH75" s="443"/>
      <c r="JI75" s="443"/>
      <c r="JJ75" s="443"/>
    </row>
    <row r="76" spans="1:270" s="92" customFormat="1" ht="14.1" customHeight="1">
      <c r="A76" s="111">
        <v>-32.5</v>
      </c>
      <c r="B76" s="110">
        <v>63.78</v>
      </c>
      <c r="C76" s="110">
        <f t="shared" ref="C76:C107" si="22">D76-B76</f>
        <v>0.21999999999999886</v>
      </c>
      <c r="D76" s="110">
        <v>64</v>
      </c>
      <c r="E76" s="110">
        <f t="shared" ref="E76:E107" si="23">(D76-N76)/4</f>
        <v>5.4999999999999716E-2</v>
      </c>
      <c r="F76" s="140"/>
      <c r="G76" s="141"/>
      <c r="H76" s="141"/>
      <c r="I76" s="142"/>
      <c r="N76" s="590">
        <f t="shared" ref="N76:N107" si="24">B76</f>
        <v>63.78</v>
      </c>
      <c r="O76" s="100">
        <v>36.5</v>
      </c>
      <c r="P76" s="103">
        <v>-6.12</v>
      </c>
      <c r="Q76" s="103">
        <v>7.49</v>
      </c>
      <c r="R76" s="103">
        <f t="shared" si="21"/>
        <v>1.37</v>
      </c>
      <c r="S76" s="104">
        <v>-7.73</v>
      </c>
      <c r="T76" s="104">
        <v>9.02</v>
      </c>
      <c r="U76" s="105">
        <f t="shared" si="14"/>
        <v>1.2899999999999991</v>
      </c>
      <c r="V76" s="103">
        <f t="shared" si="19"/>
        <v>-6.8049999999999997</v>
      </c>
      <c r="W76" s="103">
        <f t="shared" si="20"/>
        <v>-8.375</v>
      </c>
      <c r="X76" s="103">
        <f t="shared" si="15"/>
        <v>-142.30000000000001</v>
      </c>
      <c r="Y76" s="103">
        <f t="shared" si="15"/>
        <v>-93.9</v>
      </c>
      <c r="Z76" s="103">
        <f t="shared" si="16"/>
        <v>48.400000000000006</v>
      </c>
      <c r="AA76" s="103">
        <f t="shared" si="17"/>
        <v>48.400000000000006</v>
      </c>
      <c r="AB76" s="591">
        <v>49.24</v>
      </c>
      <c r="AC76" s="92">
        <f t="shared" si="18"/>
        <v>0.83999999999999631</v>
      </c>
      <c r="AF76" s="470">
        <v>-1.4970000000000196</v>
      </c>
      <c r="AG76" s="149">
        <v>-2.089799999999999</v>
      </c>
      <c r="AH76" s="149">
        <v>-1.083359999999995</v>
      </c>
      <c r="AI76" s="149">
        <v>-0.14401599999999104</v>
      </c>
      <c r="AJ76" s="149">
        <v>0.63094280000001224</v>
      </c>
      <c r="AK76" s="149">
        <v>1.2650000000000148</v>
      </c>
      <c r="AL76" s="149">
        <v>1.35</v>
      </c>
      <c r="AM76" s="149">
        <v>1.41</v>
      </c>
      <c r="AN76" s="149">
        <v>1.3739999999999846</v>
      </c>
      <c r="AO76" s="149">
        <v>2.1239999999999846</v>
      </c>
      <c r="AP76" s="149">
        <v>2.3739999999999846</v>
      </c>
      <c r="AQ76" s="485">
        <v>2.5699999999999932</v>
      </c>
      <c r="AR76" s="149">
        <v>2.69</v>
      </c>
      <c r="AS76" s="149">
        <v>2.74</v>
      </c>
      <c r="AT76" s="149">
        <v>2.79</v>
      </c>
      <c r="AU76" s="149">
        <v>2.9</v>
      </c>
      <c r="AV76" s="149">
        <v>2.84</v>
      </c>
      <c r="AW76" s="149">
        <v>2.96</v>
      </c>
      <c r="AX76" s="149">
        <v>3.03</v>
      </c>
      <c r="AY76" s="149">
        <v>3.15</v>
      </c>
      <c r="AZ76" s="149">
        <v>3.2</v>
      </c>
      <c r="BA76" s="149">
        <v>3.27</v>
      </c>
      <c r="BB76" s="149">
        <v>4.9620000000000015</v>
      </c>
      <c r="BC76" s="149">
        <v>5.7516000000000025</v>
      </c>
      <c r="BD76" s="149">
        <v>4.9099999999999966</v>
      </c>
      <c r="BE76" s="149">
        <v>6.9099999999999966</v>
      </c>
      <c r="BF76" s="149">
        <v>9.4660000000000082</v>
      </c>
      <c r="BG76" s="149">
        <v>11.170000000000016</v>
      </c>
      <c r="BH76" s="149">
        <v>11.39</v>
      </c>
      <c r="BI76" s="149">
        <v>11.5</v>
      </c>
      <c r="BJ76" s="149">
        <v>11.76</v>
      </c>
      <c r="BK76" s="149">
        <v>9.0949999999999989</v>
      </c>
      <c r="BL76" s="149">
        <v>9.4145000000000021</v>
      </c>
      <c r="BM76" s="149">
        <v>10.053500000000009</v>
      </c>
      <c r="BN76" s="149">
        <v>10.610000000000028</v>
      </c>
      <c r="BO76" s="149">
        <v>10.97</v>
      </c>
      <c r="BP76" s="149">
        <v>11.502500000000005</v>
      </c>
      <c r="BQ76" s="149">
        <v>12.815000000000012</v>
      </c>
      <c r="BR76" s="149">
        <v>13.517900000000019</v>
      </c>
      <c r="BS76" s="149">
        <v>13.72</v>
      </c>
      <c r="BT76" s="149">
        <v>13.725000000000037</v>
      </c>
      <c r="BU76" s="149">
        <v>13.97</v>
      </c>
      <c r="BV76" s="149">
        <v>13.590000000000003</v>
      </c>
      <c r="BW76" s="149">
        <v>13.7</v>
      </c>
      <c r="BX76" s="149">
        <v>13.81</v>
      </c>
      <c r="BY76" s="149">
        <v>13.91</v>
      </c>
      <c r="BZ76" s="149">
        <v>14.11</v>
      </c>
      <c r="CA76" s="149">
        <v>15.144999999999996</v>
      </c>
      <c r="CB76" s="149">
        <v>15.49</v>
      </c>
      <c r="CC76" s="149">
        <v>15.34</v>
      </c>
      <c r="CD76" s="149">
        <v>14.500000000000014</v>
      </c>
      <c r="CE76" s="149">
        <v>14.67</v>
      </c>
      <c r="CF76" s="149">
        <v>14.83</v>
      </c>
      <c r="CG76" s="149">
        <v>14.74</v>
      </c>
      <c r="CH76" s="149">
        <v>14.96</v>
      </c>
      <c r="CI76" s="149">
        <v>18.886000000000017</v>
      </c>
      <c r="CJ76" s="149">
        <v>20.746320000000026</v>
      </c>
      <c r="CK76" s="149">
        <v>22.460396000000003</v>
      </c>
      <c r="CL76" s="149">
        <v>23.194999999999993</v>
      </c>
      <c r="CM76" s="538">
        <v>25.325000000000014</v>
      </c>
      <c r="CN76" s="538">
        <v>23.798000000000005</v>
      </c>
      <c r="CO76" s="538">
        <v>21.040000000000006</v>
      </c>
      <c r="CP76" s="538">
        <v>21.17</v>
      </c>
      <c r="CQ76" s="538">
        <v>21.47</v>
      </c>
      <c r="CR76" s="538">
        <v>21.77</v>
      </c>
      <c r="CS76" s="538">
        <v>22.0046</v>
      </c>
      <c r="CT76" s="546">
        <v>22.190899999999999</v>
      </c>
      <c r="CU76" s="538">
        <v>22.08</v>
      </c>
      <c r="CV76" s="149">
        <v>22.224899999999998</v>
      </c>
      <c r="CW76" s="149">
        <v>22.45</v>
      </c>
      <c r="CX76" s="149">
        <v>22.58</v>
      </c>
      <c r="CY76" s="149">
        <v>22.683499999999999</v>
      </c>
      <c r="CZ76" s="149">
        <v>28.508990000000004</v>
      </c>
      <c r="DA76" s="149">
        <v>30.498646500000007</v>
      </c>
      <c r="DB76" s="149">
        <v>31.355729300000007</v>
      </c>
      <c r="DC76" s="149">
        <v>30.135000000000019</v>
      </c>
      <c r="DD76" s="149">
        <v>30.51</v>
      </c>
      <c r="DE76" s="149">
        <v>30.290000000000006</v>
      </c>
      <c r="DF76" s="149">
        <v>30.43</v>
      </c>
      <c r="DG76" s="149">
        <v>30.76</v>
      </c>
      <c r="DH76" s="149">
        <v>31.185999999999996</v>
      </c>
      <c r="DI76" s="149">
        <v>31.654599999999991</v>
      </c>
      <c r="DJ76" s="149">
        <v>31.465840000000007</v>
      </c>
      <c r="DK76" s="149">
        <v>31.340000000000018</v>
      </c>
      <c r="DL76" s="149">
        <v>31.65</v>
      </c>
      <c r="DM76" s="149">
        <v>31.81</v>
      </c>
      <c r="DN76" s="149">
        <v>33.613399999999984</v>
      </c>
      <c r="DO76" s="149">
        <v>33.979999999999997</v>
      </c>
      <c r="DP76" s="149">
        <v>40.690000000000012</v>
      </c>
      <c r="DQ76" s="149">
        <v>41.5</v>
      </c>
      <c r="DR76" s="149">
        <v>42.12</v>
      </c>
      <c r="DS76" s="149">
        <v>41.76</v>
      </c>
      <c r="DT76" s="570">
        <v>42.31</v>
      </c>
      <c r="DU76" s="570">
        <v>42.98</v>
      </c>
      <c r="DV76" s="570">
        <v>43.03</v>
      </c>
      <c r="DW76" s="570">
        <v>42.540000000000006</v>
      </c>
      <c r="DX76" s="570">
        <v>42.97</v>
      </c>
      <c r="DY76" s="576">
        <v>43.31</v>
      </c>
      <c r="DZ76" s="570">
        <v>46.263500000000008</v>
      </c>
      <c r="EA76" s="570">
        <v>47.350925000000004</v>
      </c>
      <c r="EB76" s="570">
        <v>48.680000000000007</v>
      </c>
      <c r="EC76" s="570">
        <v>49.02</v>
      </c>
      <c r="ED76" s="570">
        <v>49.41</v>
      </c>
      <c r="EE76" s="570">
        <v>49.9</v>
      </c>
      <c r="EF76" s="149">
        <v>50.265999999999998</v>
      </c>
      <c r="EG76" s="149">
        <v>50.575000000000003</v>
      </c>
      <c r="EH76" s="149">
        <v>50.93</v>
      </c>
      <c r="EI76" s="149">
        <v>51.15</v>
      </c>
      <c r="EJ76" s="149">
        <v>51.46</v>
      </c>
      <c r="EK76" s="588">
        <v>51.2</v>
      </c>
      <c r="EL76" s="149">
        <v>51.05</v>
      </c>
      <c r="EM76" s="149">
        <v>51.41</v>
      </c>
      <c r="EN76" s="149">
        <v>51.92</v>
      </c>
      <c r="EO76" s="149">
        <v>52.28</v>
      </c>
      <c r="EP76" s="594">
        <v>51.86</v>
      </c>
      <c r="EQ76" s="595">
        <v>51.55</v>
      </c>
      <c r="ER76" s="596">
        <v>51.76</v>
      </c>
      <c r="ES76" s="149">
        <v>51.65</v>
      </c>
      <c r="ET76" s="149">
        <v>51.29</v>
      </c>
      <c r="EU76" s="600">
        <v>51.5</v>
      </c>
      <c r="EV76" s="601">
        <v>51.19</v>
      </c>
      <c r="EW76" s="602">
        <v>51.6</v>
      </c>
      <c r="EX76" s="149">
        <v>51.3</v>
      </c>
      <c r="EY76" s="149">
        <v>50.94</v>
      </c>
      <c r="EZ76" s="149">
        <v>51.14</v>
      </c>
      <c r="FA76" s="149">
        <v>51.5</v>
      </c>
      <c r="FB76" s="282">
        <v>51.24</v>
      </c>
      <c r="FC76" s="283">
        <v>51.44</v>
      </c>
      <c r="FD76" s="149">
        <v>49.97</v>
      </c>
      <c r="FE76" s="286">
        <v>50.47</v>
      </c>
      <c r="FF76" s="617">
        <v>50.07</v>
      </c>
      <c r="FG76" s="288">
        <v>50.52</v>
      </c>
      <c r="FH76" s="619">
        <v>50.92</v>
      </c>
      <c r="FI76" s="290">
        <v>50.67</v>
      </c>
      <c r="FJ76" s="621">
        <v>50.85</v>
      </c>
      <c r="FK76" s="292"/>
      <c r="FL76" s="293"/>
      <c r="FM76" s="294"/>
      <c r="FN76" s="295"/>
      <c r="FO76" s="296"/>
      <c r="FP76" s="297"/>
      <c r="FQ76" s="298"/>
      <c r="FR76" s="299"/>
      <c r="FS76" s="300"/>
      <c r="FT76" s="301"/>
      <c r="FU76" s="302"/>
      <c r="FV76" s="305"/>
      <c r="FW76" s="305"/>
      <c r="FX76" s="306"/>
      <c r="FY76" s="307"/>
      <c r="FZ76" s="308"/>
      <c r="GA76" s="309"/>
      <c r="GB76" s="308"/>
      <c r="GC76" s="308"/>
      <c r="GD76" s="308"/>
      <c r="GE76" s="313"/>
      <c r="GF76" s="315"/>
      <c r="GG76" s="316"/>
      <c r="GH76" s="317"/>
      <c r="GI76" s="318"/>
      <c r="GJ76" s="308"/>
      <c r="GK76" s="308"/>
      <c r="GL76" s="308"/>
      <c r="GM76" s="323"/>
      <c r="GN76" s="325"/>
      <c r="GO76" s="327"/>
      <c r="GP76" s="329"/>
      <c r="GQ76" s="331"/>
      <c r="GR76" s="331"/>
      <c r="GS76" s="331"/>
      <c r="GT76" s="331"/>
      <c r="GU76" s="331"/>
      <c r="GV76" s="331"/>
      <c r="GW76" s="343"/>
      <c r="GX76" s="346"/>
      <c r="GY76" s="346"/>
      <c r="GZ76" s="346"/>
      <c r="HA76" s="349"/>
      <c r="HB76" s="346"/>
      <c r="HC76" s="346"/>
      <c r="HD76" s="346"/>
      <c r="HE76" s="346"/>
      <c r="HF76" s="346"/>
      <c r="HG76" s="355"/>
      <c r="HH76" s="359"/>
      <c r="HI76" s="361"/>
      <c r="HJ76" s="363"/>
      <c r="HK76" s="366"/>
      <c r="HL76" s="367"/>
      <c r="HM76" s="370"/>
      <c r="HN76" s="372"/>
      <c r="HO76" s="377"/>
      <c r="HP76" s="380"/>
      <c r="HQ76" s="382"/>
      <c r="HR76" s="384"/>
      <c r="HS76" s="386"/>
      <c r="HT76" s="389"/>
      <c r="HU76" s="392"/>
      <c r="HV76" s="394"/>
      <c r="HW76" s="396"/>
      <c r="HX76" s="400"/>
      <c r="HY76" s="400"/>
      <c r="HZ76" s="401"/>
      <c r="IA76" s="402"/>
      <c r="IB76" s="404"/>
      <c r="IC76" s="406"/>
      <c r="ID76" s="400"/>
      <c r="IE76" s="400"/>
      <c r="IF76" s="400"/>
      <c r="IG76" s="409"/>
      <c r="IH76" s="413"/>
      <c r="II76" s="415"/>
      <c r="IJ76" s="418"/>
      <c r="IK76" s="420"/>
      <c r="IL76" s="422"/>
      <c r="IM76" s="425"/>
      <c r="IN76" s="427"/>
      <c r="IO76" s="428"/>
      <c r="IP76" s="429"/>
      <c r="IQ76" s="431"/>
      <c r="IR76" s="433"/>
      <c r="IS76" s="434"/>
      <c r="IT76" s="435"/>
      <c r="IU76" s="436"/>
      <c r="IV76" s="437"/>
      <c r="IW76" s="438"/>
      <c r="IX76" s="439"/>
      <c r="IY76" s="441"/>
      <c r="IZ76" s="443"/>
      <c r="JA76" s="443"/>
      <c r="JB76" s="443"/>
      <c r="JC76" s="443"/>
      <c r="JD76" s="443"/>
      <c r="JE76" s="443"/>
      <c r="JF76" s="443"/>
      <c r="JG76" s="443"/>
      <c r="JH76" s="443"/>
      <c r="JI76" s="443"/>
      <c r="JJ76" s="443"/>
    </row>
    <row r="77" spans="1:270" s="92" customFormat="1" ht="14.1" customHeight="1">
      <c r="A77" s="111">
        <v>-33</v>
      </c>
      <c r="B77" s="110">
        <v>61.65</v>
      </c>
      <c r="C77" s="110">
        <f t="shared" si="22"/>
        <v>0.21999999999999886</v>
      </c>
      <c r="D77" s="110">
        <v>61.87</v>
      </c>
      <c r="E77" s="110">
        <f t="shared" si="23"/>
        <v>5.4999999999999716E-2</v>
      </c>
      <c r="F77" s="140"/>
      <c r="G77" s="141"/>
      <c r="H77" s="141"/>
      <c r="I77" s="142"/>
      <c r="N77" s="590">
        <f t="shared" si="24"/>
        <v>61.65</v>
      </c>
      <c r="O77" s="100">
        <v>37</v>
      </c>
      <c r="P77" s="103">
        <v>-4.99</v>
      </c>
      <c r="Q77" s="103">
        <v>6.34</v>
      </c>
      <c r="R77" s="103">
        <f t="shared" si="21"/>
        <v>1.3499999999999996</v>
      </c>
      <c r="S77" s="104">
        <v>-6.4</v>
      </c>
      <c r="T77" s="104">
        <v>7.72</v>
      </c>
      <c r="U77" s="105">
        <f t="shared" si="14"/>
        <v>1.3199999999999994</v>
      </c>
      <c r="V77" s="103">
        <f t="shared" si="19"/>
        <v>-5.665</v>
      </c>
      <c r="W77" s="103">
        <f t="shared" si="20"/>
        <v>-7.0600000000000005</v>
      </c>
      <c r="X77" s="103">
        <f t="shared" si="15"/>
        <v>-147.965</v>
      </c>
      <c r="Y77" s="103">
        <f t="shared" si="15"/>
        <v>-100.96000000000001</v>
      </c>
      <c r="Z77" s="103">
        <f t="shared" si="16"/>
        <v>47.004999999999995</v>
      </c>
      <c r="AA77" s="103">
        <f t="shared" si="17"/>
        <v>47.004999999999995</v>
      </c>
      <c r="AB77" s="591">
        <v>47.83</v>
      </c>
      <c r="AC77" s="92">
        <f t="shared" si="18"/>
        <v>0.82500000000000284</v>
      </c>
      <c r="AF77" s="470">
        <v>-1.5030000000000143</v>
      </c>
      <c r="AG77" s="149">
        <v>-2.1131999999999946</v>
      </c>
      <c r="AH77" s="149">
        <v>-1.1027399999999892</v>
      </c>
      <c r="AI77" s="149">
        <v>-0.15964399999998391</v>
      </c>
      <c r="AJ77" s="149">
        <v>0.61841020000002045</v>
      </c>
      <c r="AK77" s="149">
        <v>1.2550000000000239</v>
      </c>
      <c r="AL77" s="149">
        <v>1.34</v>
      </c>
      <c r="AM77" s="149">
        <v>1.4</v>
      </c>
      <c r="AN77" s="149">
        <v>1.3639999999999919</v>
      </c>
      <c r="AO77" s="149">
        <v>2.068999999999992</v>
      </c>
      <c r="AP77" s="149">
        <v>2.3039999999999918</v>
      </c>
      <c r="AQ77" s="485">
        <v>2.5099999999999909</v>
      </c>
      <c r="AR77" s="149">
        <v>2.62</v>
      </c>
      <c r="AS77" s="149">
        <v>2.67</v>
      </c>
      <c r="AT77" s="149">
        <v>2.72</v>
      </c>
      <c r="AU77" s="149">
        <v>2.83</v>
      </c>
      <c r="AV77" s="149">
        <v>2.77</v>
      </c>
      <c r="AW77" s="149">
        <v>2.89</v>
      </c>
      <c r="AX77" s="149">
        <v>2.96</v>
      </c>
      <c r="AY77" s="149">
        <v>3.08</v>
      </c>
      <c r="AZ77" s="149">
        <v>3.13</v>
      </c>
      <c r="BA77" s="149">
        <v>3.2</v>
      </c>
      <c r="BB77" s="149">
        <v>4.9130000000000038</v>
      </c>
      <c r="BC77" s="149">
        <v>5.7124000000000059</v>
      </c>
      <c r="BD77" s="149">
        <v>4.8449999999999989</v>
      </c>
      <c r="BE77" s="149">
        <v>6.8249999999999993</v>
      </c>
      <c r="BF77" s="149">
        <v>9.3840000000000181</v>
      </c>
      <c r="BG77" s="149">
        <v>11.090000000000032</v>
      </c>
      <c r="BH77" s="149">
        <v>11.31</v>
      </c>
      <c r="BI77" s="149">
        <v>11.42</v>
      </c>
      <c r="BJ77" s="149">
        <v>11.68</v>
      </c>
      <c r="BK77" s="149">
        <v>8.960000000000008</v>
      </c>
      <c r="BL77" s="149">
        <v>9.2675000000000143</v>
      </c>
      <c r="BM77" s="149">
        <v>9.8825000000000269</v>
      </c>
      <c r="BN77" s="149">
        <v>10.460000000000036</v>
      </c>
      <c r="BO77" s="149">
        <v>10.82</v>
      </c>
      <c r="BP77" s="149">
        <v>11.33250000000001</v>
      </c>
      <c r="BQ77" s="149">
        <v>12.700000000000017</v>
      </c>
      <c r="BR77" s="149">
        <v>13.37650000000003</v>
      </c>
      <c r="BS77" s="149">
        <v>13.58</v>
      </c>
      <c r="BT77" s="149">
        <v>13.590000000000032</v>
      </c>
      <c r="BU77" s="149">
        <v>13.83</v>
      </c>
      <c r="BV77" s="149">
        <v>13.405000000000001</v>
      </c>
      <c r="BW77" s="149">
        <v>13.51</v>
      </c>
      <c r="BX77" s="149">
        <v>13.62</v>
      </c>
      <c r="BY77" s="149">
        <v>13.72</v>
      </c>
      <c r="BZ77" s="149">
        <v>13.92</v>
      </c>
      <c r="CA77" s="149">
        <v>14.975000000000009</v>
      </c>
      <c r="CB77" s="149">
        <v>15.32</v>
      </c>
      <c r="CC77" s="149">
        <v>15.17</v>
      </c>
      <c r="CD77" s="149">
        <v>14.335000000000022</v>
      </c>
      <c r="CE77" s="149">
        <v>14.51</v>
      </c>
      <c r="CF77" s="149">
        <v>14.67</v>
      </c>
      <c r="CG77" s="149">
        <v>14.58</v>
      </c>
      <c r="CH77" s="149">
        <v>14.8</v>
      </c>
      <c r="CI77" s="149">
        <v>18.66425000000002</v>
      </c>
      <c r="CJ77" s="149">
        <v>20.495310000000032</v>
      </c>
      <c r="CK77" s="149">
        <v>22.206593000000009</v>
      </c>
      <c r="CL77" s="149">
        <v>22.939999999999998</v>
      </c>
      <c r="CM77" s="538">
        <v>24.950000000000017</v>
      </c>
      <c r="CN77" s="538">
        <v>23.44250000000001</v>
      </c>
      <c r="CO77" s="538">
        <v>20.66500000000002</v>
      </c>
      <c r="CP77" s="538">
        <v>20.79</v>
      </c>
      <c r="CQ77" s="538">
        <v>21.08</v>
      </c>
      <c r="CR77" s="538">
        <v>21.38</v>
      </c>
      <c r="CS77" s="538">
        <v>21.5976</v>
      </c>
      <c r="CT77" s="546">
        <v>21.770399999999999</v>
      </c>
      <c r="CU77" s="538">
        <v>21.66</v>
      </c>
      <c r="CV77" s="149">
        <v>21.7944</v>
      </c>
      <c r="CW77" s="149">
        <v>22.01</v>
      </c>
      <c r="CX77" s="149">
        <v>22.14</v>
      </c>
      <c r="CY77" s="149">
        <v>22.236000000000001</v>
      </c>
      <c r="CZ77" s="149">
        <v>27.917940000000009</v>
      </c>
      <c r="DA77" s="149">
        <v>29.849779000000012</v>
      </c>
      <c r="DB77" s="149">
        <v>30.681955800000015</v>
      </c>
      <c r="DC77" s="149">
        <v>29.395000000000024</v>
      </c>
      <c r="DD77" s="149">
        <v>29.76</v>
      </c>
      <c r="DE77" s="149">
        <v>29.260000000000019</v>
      </c>
      <c r="DF77" s="149">
        <v>29.39</v>
      </c>
      <c r="DG77" s="149">
        <v>29.71</v>
      </c>
      <c r="DH77" s="149">
        <v>30.118000000000002</v>
      </c>
      <c r="DI77" s="149">
        <v>30.566800000000001</v>
      </c>
      <c r="DJ77" s="149">
        <v>30.454720000000016</v>
      </c>
      <c r="DK77" s="149">
        <v>30.380000000000024</v>
      </c>
      <c r="DL77" s="149">
        <v>30.68</v>
      </c>
      <c r="DM77" s="149">
        <v>30.83</v>
      </c>
      <c r="DN77" s="149">
        <v>32.557200000000002</v>
      </c>
      <c r="DO77" s="149">
        <v>32.92</v>
      </c>
      <c r="DP77" s="149">
        <v>39.550000000000011</v>
      </c>
      <c r="DQ77" s="149">
        <v>40.340000000000003</v>
      </c>
      <c r="DR77" s="149">
        <v>40.950000000000003</v>
      </c>
      <c r="DS77" s="149">
        <v>40.54</v>
      </c>
      <c r="DT77" s="570">
        <v>41.12</v>
      </c>
      <c r="DU77" s="570">
        <v>41.83</v>
      </c>
      <c r="DV77" s="570">
        <v>41.76</v>
      </c>
      <c r="DW77" s="570">
        <v>41.085000000000008</v>
      </c>
      <c r="DX77" s="570">
        <v>41.5</v>
      </c>
      <c r="DY77" s="576">
        <v>41.83</v>
      </c>
      <c r="DZ77" s="570">
        <v>44.780750000000012</v>
      </c>
      <c r="EA77" s="570">
        <v>45.867162500000013</v>
      </c>
      <c r="EB77" s="570">
        <v>47.195000000000022</v>
      </c>
      <c r="EC77" s="570">
        <v>47.53</v>
      </c>
      <c r="ED77" s="570">
        <v>47.91</v>
      </c>
      <c r="EE77" s="570">
        <v>48.39</v>
      </c>
      <c r="EF77" s="149">
        <v>48.748499999999993</v>
      </c>
      <c r="EG77" s="149">
        <v>49.050000000000011</v>
      </c>
      <c r="EH77" s="149">
        <v>49.39</v>
      </c>
      <c r="EI77" s="149">
        <v>49.61</v>
      </c>
      <c r="EJ77" s="149">
        <v>49.91</v>
      </c>
      <c r="EK77" s="588">
        <v>49.66</v>
      </c>
      <c r="EL77" s="149">
        <v>49.51</v>
      </c>
      <c r="EM77" s="149">
        <v>49.86</v>
      </c>
      <c r="EN77" s="149">
        <v>50.36</v>
      </c>
      <c r="EO77" s="149">
        <v>50.71</v>
      </c>
      <c r="EP77" s="594">
        <v>50.3</v>
      </c>
      <c r="EQ77" s="595">
        <v>50</v>
      </c>
      <c r="ER77" s="596">
        <v>50.2</v>
      </c>
      <c r="ES77" s="149">
        <v>50.070000000000007</v>
      </c>
      <c r="ET77" s="149">
        <v>49.72</v>
      </c>
      <c r="EU77" s="600">
        <v>49.92</v>
      </c>
      <c r="EV77" s="601">
        <v>49.62</v>
      </c>
      <c r="EW77" s="602">
        <v>50.02</v>
      </c>
      <c r="EX77" s="149">
        <v>49.74</v>
      </c>
      <c r="EY77" s="149">
        <v>49.39</v>
      </c>
      <c r="EZ77" s="149">
        <v>49.59</v>
      </c>
      <c r="FA77" s="149">
        <v>49.94</v>
      </c>
      <c r="FB77" s="282">
        <v>49.69</v>
      </c>
      <c r="FC77" s="283">
        <v>49.89</v>
      </c>
      <c r="FD77" s="149">
        <v>48.400000000000006</v>
      </c>
      <c r="FE77" s="286">
        <v>48.88</v>
      </c>
      <c r="FF77" s="617">
        <v>48.49</v>
      </c>
      <c r="FG77" s="288">
        <v>48.93</v>
      </c>
      <c r="FH77" s="619">
        <v>49.32</v>
      </c>
      <c r="FI77" s="290">
        <v>49.07</v>
      </c>
      <c r="FJ77" s="621">
        <v>49.24</v>
      </c>
      <c r="FK77" s="292"/>
      <c r="FL77" s="293"/>
      <c r="FM77" s="294"/>
      <c r="FN77" s="295"/>
      <c r="FO77" s="296"/>
      <c r="FP77" s="297"/>
      <c r="FQ77" s="298"/>
      <c r="FR77" s="299"/>
      <c r="FS77" s="300"/>
      <c r="FT77" s="301"/>
      <c r="FU77" s="302"/>
      <c r="FV77" s="305"/>
      <c r="FW77" s="305"/>
      <c r="FX77" s="306"/>
      <c r="FY77" s="307"/>
      <c r="FZ77" s="308"/>
      <c r="GA77" s="309"/>
      <c r="GB77" s="308"/>
      <c r="GC77" s="308"/>
      <c r="GD77" s="308"/>
      <c r="GE77" s="313"/>
      <c r="GF77" s="315"/>
      <c r="GG77" s="316"/>
      <c r="GH77" s="317"/>
      <c r="GI77" s="318"/>
      <c r="GJ77" s="308"/>
      <c r="GK77" s="308"/>
      <c r="GL77" s="308"/>
      <c r="GM77" s="323"/>
      <c r="GN77" s="325"/>
      <c r="GO77" s="327"/>
      <c r="GP77" s="329"/>
      <c r="GQ77" s="331"/>
      <c r="GR77" s="331"/>
      <c r="GS77" s="331"/>
      <c r="GT77" s="331"/>
      <c r="GU77" s="331"/>
      <c r="GV77" s="331"/>
      <c r="GW77" s="343"/>
      <c r="GX77" s="346"/>
      <c r="GY77" s="346"/>
      <c r="GZ77" s="346"/>
      <c r="HA77" s="349"/>
      <c r="HB77" s="346"/>
      <c r="HC77" s="346"/>
      <c r="HD77" s="346"/>
      <c r="HE77" s="346"/>
      <c r="HF77" s="346"/>
      <c r="HG77" s="355"/>
      <c r="HH77" s="359"/>
      <c r="HI77" s="361"/>
      <c r="HJ77" s="363"/>
      <c r="HK77" s="366"/>
      <c r="HL77" s="367"/>
      <c r="HM77" s="370"/>
      <c r="HN77" s="372"/>
      <c r="HO77" s="377"/>
      <c r="HP77" s="380"/>
      <c r="HQ77" s="382"/>
      <c r="HR77" s="384"/>
      <c r="HS77" s="386"/>
      <c r="HT77" s="389"/>
      <c r="HU77" s="392"/>
      <c r="HV77" s="394"/>
      <c r="HW77" s="396"/>
      <c r="HX77" s="400"/>
      <c r="HY77" s="400"/>
      <c r="HZ77" s="401"/>
      <c r="IA77" s="402"/>
      <c r="IB77" s="404"/>
      <c r="IC77" s="406"/>
      <c r="ID77" s="400"/>
      <c r="IE77" s="400"/>
      <c r="IF77" s="400"/>
      <c r="IG77" s="409"/>
      <c r="IH77" s="413"/>
      <c r="II77" s="415"/>
      <c r="IJ77" s="418"/>
      <c r="IK77" s="420"/>
      <c r="IL77" s="422"/>
      <c r="IM77" s="425"/>
      <c r="IN77" s="427"/>
      <c r="IO77" s="428"/>
      <c r="IP77" s="429"/>
      <c r="IQ77" s="431"/>
      <c r="IR77" s="433"/>
      <c r="IS77" s="434"/>
      <c r="IT77" s="435"/>
      <c r="IU77" s="436"/>
      <c r="IV77" s="437"/>
      <c r="IW77" s="438"/>
      <c r="IX77" s="439"/>
      <c r="IY77" s="441"/>
      <c r="IZ77" s="443"/>
      <c r="JA77" s="443"/>
      <c r="JB77" s="443"/>
      <c r="JC77" s="443"/>
      <c r="JD77" s="443"/>
      <c r="JE77" s="443"/>
      <c r="JF77" s="443"/>
      <c r="JG77" s="443"/>
      <c r="JH77" s="443"/>
      <c r="JI77" s="443"/>
      <c r="JJ77" s="443"/>
    </row>
    <row r="78" spans="1:270" s="92" customFormat="1" ht="14.1" customHeight="1">
      <c r="A78" s="111">
        <v>-33.5</v>
      </c>
      <c r="B78" s="110">
        <v>59.79</v>
      </c>
      <c r="C78" s="110">
        <f t="shared" si="22"/>
        <v>0.21000000000000085</v>
      </c>
      <c r="D78" s="110">
        <v>60</v>
      </c>
      <c r="E78" s="110">
        <f t="shared" si="23"/>
        <v>5.2500000000000213E-2</v>
      </c>
      <c r="F78" s="140"/>
      <c r="G78" s="141"/>
      <c r="H78" s="141"/>
      <c r="I78" s="142"/>
      <c r="N78" s="590">
        <f t="shared" si="24"/>
        <v>59.79</v>
      </c>
      <c r="O78" s="100">
        <v>37.5</v>
      </c>
      <c r="P78" s="103">
        <v>-2.2599999999999998</v>
      </c>
      <c r="Q78" s="103">
        <v>3.53</v>
      </c>
      <c r="R78" s="103">
        <f t="shared" si="21"/>
        <v>1.27</v>
      </c>
      <c r="S78" s="104">
        <v>-3.67</v>
      </c>
      <c r="T78" s="104">
        <v>4.92</v>
      </c>
      <c r="U78" s="105">
        <f t="shared" si="14"/>
        <v>1.25</v>
      </c>
      <c r="V78" s="103">
        <f t="shared" si="19"/>
        <v>-2.8949999999999996</v>
      </c>
      <c r="W78" s="103">
        <f t="shared" si="20"/>
        <v>-4.2949999999999999</v>
      </c>
      <c r="X78" s="103">
        <f t="shared" si="15"/>
        <v>-150.86000000000001</v>
      </c>
      <c r="Y78" s="103">
        <f t="shared" si="15"/>
        <v>-105.25500000000001</v>
      </c>
      <c r="Z78" s="103">
        <f t="shared" si="16"/>
        <v>45.605000000000004</v>
      </c>
      <c r="AA78" s="103">
        <f t="shared" si="17"/>
        <v>45.605000000000004</v>
      </c>
      <c r="AB78" s="591">
        <v>46.4</v>
      </c>
      <c r="AC78" s="92">
        <f t="shared" si="18"/>
        <v>0.7949999999999946</v>
      </c>
      <c r="AF78" s="470">
        <v>-1.9590000000000258</v>
      </c>
      <c r="AG78" s="149">
        <v>-2.3286000000000033</v>
      </c>
      <c r="AH78" s="149">
        <v>-1.2640199999999941</v>
      </c>
      <c r="AI78" s="149">
        <v>-0.27041199999998555</v>
      </c>
      <c r="AJ78" s="149">
        <v>0.54931460000002164</v>
      </c>
      <c r="AK78" s="149">
        <v>1.2200000000000273</v>
      </c>
      <c r="AL78" s="149">
        <v>1.31</v>
      </c>
      <c r="AM78" s="149">
        <v>1.37</v>
      </c>
      <c r="AN78" s="149">
        <v>1.3379999999999872</v>
      </c>
      <c r="AO78" s="149">
        <v>1.9979999999999871</v>
      </c>
      <c r="AP78" s="149">
        <v>2.2179999999999871</v>
      </c>
      <c r="AQ78" s="485">
        <v>2.4799999999999898</v>
      </c>
      <c r="AR78" s="149">
        <v>2.59</v>
      </c>
      <c r="AS78" s="149">
        <v>2.64</v>
      </c>
      <c r="AT78" s="149">
        <v>2.69</v>
      </c>
      <c r="AU78" s="149">
        <v>2.8</v>
      </c>
      <c r="AV78" s="149">
        <v>2.74</v>
      </c>
      <c r="AW78" s="149">
        <v>2.86</v>
      </c>
      <c r="AX78" s="149">
        <v>2.93</v>
      </c>
      <c r="AY78" s="149">
        <v>3.05</v>
      </c>
      <c r="AZ78" s="149">
        <v>3.1</v>
      </c>
      <c r="BA78" s="149">
        <v>3.17</v>
      </c>
      <c r="BB78" s="149">
        <v>4.8980000000000068</v>
      </c>
      <c r="BC78" s="149">
        <v>5.7044000000000104</v>
      </c>
      <c r="BD78" s="149">
        <v>4.8149999999999977</v>
      </c>
      <c r="BE78" s="149">
        <v>6.7749999999999977</v>
      </c>
      <c r="BF78" s="149">
        <v>9.3460000000000178</v>
      </c>
      <c r="BG78" s="149">
        <v>11.060000000000031</v>
      </c>
      <c r="BH78" s="149">
        <v>11.28</v>
      </c>
      <c r="BI78" s="149">
        <v>11.39</v>
      </c>
      <c r="BJ78" s="149">
        <v>11.65</v>
      </c>
      <c r="BK78" s="149">
        <v>8.8700000000000045</v>
      </c>
      <c r="BL78" s="149">
        <v>9.1655000000000104</v>
      </c>
      <c r="BM78" s="149">
        <v>9.7565000000000204</v>
      </c>
      <c r="BN78" s="149">
        <v>10.360000000000042</v>
      </c>
      <c r="BO78" s="149">
        <v>10.71</v>
      </c>
      <c r="BP78" s="149">
        <v>11.202500000000009</v>
      </c>
      <c r="BQ78" s="149">
        <v>12.590000000000003</v>
      </c>
      <c r="BR78" s="149">
        <v>13.240100000000014</v>
      </c>
      <c r="BS78" s="149">
        <v>13.44</v>
      </c>
      <c r="BT78" s="149">
        <v>13.480000000000018</v>
      </c>
      <c r="BU78" s="149">
        <v>13.72</v>
      </c>
      <c r="BV78" s="149">
        <v>13.304999999999978</v>
      </c>
      <c r="BW78" s="149">
        <v>13.41</v>
      </c>
      <c r="BX78" s="149">
        <v>13.52</v>
      </c>
      <c r="BY78" s="149">
        <v>13.61</v>
      </c>
      <c r="BZ78" s="149">
        <v>13.8</v>
      </c>
      <c r="CA78" s="149">
        <v>14.840000000000003</v>
      </c>
      <c r="CB78" s="149">
        <v>15.18</v>
      </c>
      <c r="CC78" s="149">
        <v>15.03</v>
      </c>
      <c r="CD78" s="149">
        <v>14.250000000000028</v>
      </c>
      <c r="CE78" s="149">
        <v>14.42</v>
      </c>
      <c r="CF78" s="149">
        <v>14.58</v>
      </c>
      <c r="CG78" s="149">
        <v>14.49</v>
      </c>
      <c r="CH78" s="149">
        <v>14.71</v>
      </c>
      <c r="CI78" s="149">
        <v>18.551500000000011</v>
      </c>
      <c r="CJ78" s="149">
        <v>20.371780000000019</v>
      </c>
      <c r="CK78" s="149">
        <v>22.043534000000001</v>
      </c>
      <c r="CL78" s="149">
        <v>22.759999999999991</v>
      </c>
      <c r="CM78" s="538">
        <v>24.650000000000013</v>
      </c>
      <c r="CN78" s="538">
        <v>23.019500000000011</v>
      </c>
      <c r="CO78" s="538">
        <v>20.500000000000014</v>
      </c>
      <c r="CP78" s="538">
        <v>20.62</v>
      </c>
      <c r="CQ78" s="538">
        <v>20.91</v>
      </c>
      <c r="CR78" s="538">
        <v>21.2</v>
      </c>
      <c r="CS78" s="538">
        <v>21.400600000000001</v>
      </c>
      <c r="CT78" s="546">
        <v>21.559899999999999</v>
      </c>
      <c r="CU78" s="538">
        <v>21.45</v>
      </c>
      <c r="CV78" s="149">
        <v>21.573899999999998</v>
      </c>
      <c r="CW78" s="149">
        <v>21.79</v>
      </c>
      <c r="CX78" s="149">
        <v>21.92</v>
      </c>
      <c r="CY78" s="149">
        <v>22.008500000000002</v>
      </c>
      <c r="CZ78" s="149">
        <v>27.457790000000003</v>
      </c>
      <c r="DA78" s="149">
        <v>29.305226500000007</v>
      </c>
      <c r="DB78" s="149">
        <v>30.10104530000001</v>
      </c>
      <c r="DC78" s="149">
        <v>28.780000000000015</v>
      </c>
      <c r="DD78" s="149">
        <v>29.13</v>
      </c>
      <c r="DE78" s="149">
        <v>28.600000000000009</v>
      </c>
      <c r="DF78" s="149">
        <v>28.73</v>
      </c>
      <c r="DG78" s="149">
        <v>29.05</v>
      </c>
      <c r="DH78" s="149">
        <v>29.439999999999998</v>
      </c>
      <c r="DI78" s="149">
        <v>29.868999999999993</v>
      </c>
      <c r="DJ78" s="149">
        <v>29.653600000000008</v>
      </c>
      <c r="DK78" s="149">
        <v>29.510000000000019</v>
      </c>
      <c r="DL78" s="149">
        <v>29.81</v>
      </c>
      <c r="DM78" s="149">
        <v>29.96</v>
      </c>
      <c r="DN78" s="149">
        <v>31.610999999999983</v>
      </c>
      <c r="DO78" s="149">
        <v>31.96</v>
      </c>
      <c r="DP78" s="149">
        <v>38.475000000000009</v>
      </c>
      <c r="DQ78" s="149">
        <v>39.24</v>
      </c>
      <c r="DR78" s="149">
        <v>39.83</v>
      </c>
      <c r="DS78" s="149">
        <v>39.36</v>
      </c>
      <c r="DT78" s="570">
        <v>39.97</v>
      </c>
      <c r="DU78" s="570">
        <v>40.71</v>
      </c>
      <c r="DV78" s="570">
        <v>40.520000000000003</v>
      </c>
      <c r="DW78" s="570">
        <v>39.855000000000004</v>
      </c>
      <c r="DX78" s="570">
        <v>40.25</v>
      </c>
      <c r="DY78" s="576">
        <v>40.57</v>
      </c>
      <c r="DZ78" s="570">
        <v>43.432750000000013</v>
      </c>
      <c r="EA78" s="570">
        <v>44.486762500000019</v>
      </c>
      <c r="EB78" s="570">
        <v>45.77500000000002</v>
      </c>
      <c r="EC78" s="570">
        <v>46.1</v>
      </c>
      <c r="ED78" s="570">
        <v>46.47</v>
      </c>
      <c r="EE78" s="570">
        <v>46.93</v>
      </c>
      <c r="EF78" s="149">
        <v>47.276499999999992</v>
      </c>
      <c r="EG78" s="149">
        <v>47.570000000000007</v>
      </c>
      <c r="EH78" s="149">
        <v>47.9</v>
      </c>
      <c r="EI78" s="149">
        <v>48.11</v>
      </c>
      <c r="EJ78" s="149">
        <v>48.4</v>
      </c>
      <c r="EK78" s="588">
        <v>48.16</v>
      </c>
      <c r="EL78" s="149">
        <v>48.02</v>
      </c>
      <c r="EM78" s="149">
        <v>48.36</v>
      </c>
      <c r="EN78" s="149">
        <v>48.84</v>
      </c>
      <c r="EO78" s="149">
        <v>49.18</v>
      </c>
      <c r="EP78" s="594">
        <v>48.79</v>
      </c>
      <c r="EQ78" s="595">
        <v>48.5</v>
      </c>
      <c r="ER78" s="596">
        <v>48.69</v>
      </c>
      <c r="ES78" s="149">
        <v>48.54</v>
      </c>
      <c r="ET78" s="149">
        <v>48.2</v>
      </c>
      <c r="EU78" s="600">
        <v>48.39</v>
      </c>
      <c r="EV78" s="601">
        <v>48.1</v>
      </c>
      <c r="EW78" s="602">
        <v>48.48</v>
      </c>
      <c r="EX78" s="149">
        <v>48.22</v>
      </c>
      <c r="EY78" s="149">
        <v>47.88</v>
      </c>
      <c r="EZ78" s="149">
        <v>48.07</v>
      </c>
      <c r="FA78" s="149">
        <v>48.41</v>
      </c>
      <c r="FB78" s="282">
        <v>48.17</v>
      </c>
      <c r="FC78" s="283">
        <v>48.36</v>
      </c>
      <c r="FD78" s="149">
        <v>47.004999999999995</v>
      </c>
      <c r="FE78" s="286">
        <v>47.48</v>
      </c>
      <c r="FF78" s="617">
        <v>47.1</v>
      </c>
      <c r="FG78" s="288">
        <v>47.52</v>
      </c>
      <c r="FH78" s="619">
        <v>47.9</v>
      </c>
      <c r="FI78" s="290">
        <v>47.66</v>
      </c>
      <c r="FJ78" s="621">
        <v>47.83</v>
      </c>
      <c r="FK78" s="292"/>
      <c r="FL78" s="293"/>
      <c r="FM78" s="294"/>
      <c r="FN78" s="295"/>
      <c r="FO78" s="296"/>
      <c r="FP78" s="297"/>
      <c r="FQ78" s="298"/>
      <c r="FR78" s="299"/>
      <c r="FS78" s="300"/>
      <c r="FT78" s="301"/>
      <c r="FU78" s="302"/>
      <c r="FV78" s="305"/>
      <c r="FW78" s="305"/>
      <c r="FX78" s="306"/>
      <c r="FY78" s="307"/>
      <c r="FZ78" s="308"/>
      <c r="GA78" s="309"/>
      <c r="GB78" s="308"/>
      <c r="GC78" s="308"/>
      <c r="GD78" s="308"/>
      <c r="GE78" s="313"/>
      <c r="GF78" s="315"/>
      <c r="GG78" s="316"/>
      <c r="GH78" s="317"/>
      <c r="GI78" s="318"/>
      <c r="GJ78" s="308"/>
      <c r="GK78" s="308"/>
      <c r="GL78" s="308"/>
      <c r="GM78" s="323"/>
      <c r="GN78" s="325"/>
      <c r="GO78" s="327"/>
      <c r="GP78" s="329"/>
      <c r="GQ78" s="331"/>
      <c r="GR78" s="331"/>
      <c r="GS78" s="331"/>
      <c r="GT78" s="331"/>
      <c r="GU78" s="331"/>
      <c r="GV78" s="331"/>
      <c r="GW78" s="343"/>
      <c r="GX78" s="346"/>
      <c r="GY78" s="346"/>
      <c r="GZ78" s="346"/>
      <c r="HA78" s="349"/>
      <c r="HB78" s="346"/>
      <c r="HC78" s="346"/>
      <c r="HD78" s="346"/>
      <c r="HE78" s="346"/>
      <c r="HF78" s="346"/>
      <c r="HG78" s="355"/>
      <c r="HH78" s="359"/>
      <c r="HI78" s="361"/>
      <c r="HJ78" s="363"/>
      <c r="HK78" s="366"/>
      <c r="HL78" s="367"/>
      <c r="HM78" s="370"/>
      <c r="HN78" s="372"/>
      <c r="HO78" s="377"/>
      <c r="HP78" s="380"/>
      <c r="HQ78" s="382"/>
      <c r="HR78" s="384"/>
      <c r="HS78" s="386"/>
      <c r="HT78" s="389"/>
      <c r="HU78" s="392"/>
      <c r="HV78" s="394"/>
      <c r="HW78" s="396"/>
      <c r="HX78" s="400"/>
      <c r="HY78" s="400"/>
      <c r="HZ78" s="401"/>
      <c r="IA78" s="402"/>
      <c r="IB78" s="404"/>
      <c r="IC78" s="406"/>
      <c r="ID78" s="400"/>
      <c r="IE78" s="400"/>
      <c r="IF78" s="400"/>
      <c r="IG78" s="409"/>
      <c r="IH78" s="413"/>
      <c r="II78" s="415"/>
      <c r="IJ78" s="418"/>
      <c r="IK78" s="420"/>
      <c r="IL78" s="422"/>
      <c r="IM78" s="425"/>
      <c r="IN78" s="427"/>
      <c r="IO78" s="428"/>
      <c r="IP78" s="429"/>
      <c r="IQ78" s="431"/>
      <c r="IR78" s="433"/>
      <c r="IS78" s="434"/>
      <c r="IT78" s="435"/>
      <c r="IU78" s="436"/>
      <c r="IV78" s="437"/>
      <c r="IW78" s="438"/>
      <c r="IX78" s="439"/>
      <c r="IY78" s="441"/>
      <c r="IZ78" s="443"/>
      <c r="JA78" s="443"/>
      <c r="JB78" s="443"/>
      <c r="JC78" s="443"/>
      <c r="JD78" s="443"/>
      <c r="JE78" s="443"/>
      <c r="JF78" s="443"/>
      <c r="JG78" s="443"/>
      <c r="JH78" s="443"/>
      <c r="JI78" s="443"/>
      <c r="JJ78" s="443"/>
    </row>
    <row r="79" spans="1:270" s="92" customFormat="1" ht="14.1" customHeight="1">
      <c r="A79" s="111">
        <v>-34</v>
      </c>
      <c r="B79" s="110">
        <v>57.88</v>
      </c>
      <c r="C79" s="110">
        <f t="shared" si="22"/>
        <v>0.19999999999999574</v>
      </c>
      <c r="D79" s="110">
        <v>58.08</v>
      </c>
      <c r="E79" s="110">
        <f t="shared" si="23"/>
        <v>4.9999999999998934E-2</v>
      </c>
      <c r="F79" s="140"/>
      <c r="G79" s="141"/>
      <c r="H79" s="141"/>
      <c r="I79" s="142"/>
      <c r="N79" s="590">
        <f t="shared" si="24"/>
        <v>57.88</v>
      </c>
      <c r="O79" s="100">
        <v>38</v>
      </c>
      <c r="P79" s="103">
        <v>-1.37</v>
      </c>
      <c r="Q79" s="103">
        <v>2.84</v>
      </c>
      <c r="R79" s="103">
        <f t="shared" si="21"/>
        <v>1.4699999999999998</v>
      </c>
      <c r="S79" s="104">
        <v>-2.73</v>
      </c>
      <c r="T79" s="104">
        <v>4.12</v>
      </c>
      <c r="U79" s="105">
        <f t="shared" si="14"/>
        <v>1.3900000000000001</v>
      </c>
      <c r="V79" s="103">
        <f t="shared" si="19"/>
        <v>-2.105</v>
      </c>
      <c r="W79" s="103">
        <f t="shared" si="20"/>
        <v>-3.4249999999999998</v>
      </c>
      <c r="X79" s="103">
        <f t="shared" si="15"/>
        <v>-152.965</v>
      </c>
      <c r="Y79" s="103">
        <f t="shared" si="15"/>
        <v>-108.68</v>
      </c>
      <c r="Z79" s="103">
        <f t="shared" si="16"/>
        <v>44.284999999999997</v>
      </c>
      <c r="AA79" s="103">
        <f t="shared" si="17"/>
        <v>44.284999999999997</v>
      </c>
      <c r="AB79" s="591">
        <v>45.06</v>
      </c>
      <c r="AC79" s="92">
        <f t="shared" si="18"/>
        <v>0.77500000000000568</v>
      </c>
      <c r="AF79" s="470">
        <v>-1.9680000000000177</v>
      </c>
      <c r="AG79" s="149">
        <v>-2.350200000000001</v>
      </c>
      <c r="AH79" s="149">
        <v>-1.2911399999999902</v>
      </c>
      <c r="AI79" s="149">
        <v>-0.30268399999997997</v>
      </c>
      <c r="AJ79" s="149">
        <v>0.51279220000002845</v>
      </c>
      <c r="AK79" s="149">
        <v>1.1800000000000352</v>
      </c>
      <c r="AL79" s="149">
        <v>1.26</v>
      </c>
      <c r="AM79" s="149">
        <v>1.32</v>
      </c>
      <c r="AN79" s="149">
        <v>1.2799999999999854</v>
      </c>
      <c r="AO79" s="149">
        <v>1.8949999999999854</v>
      </c>
      <c r="AP79" s="149">
        <v>2.0999999999999854</v>
      </c>
      <c r="AQ79" s="485">
        <v>2.4250000000000114</v>
      </c>
      <c r="AR79" s="149">
        <v>2.5299999999999998</v>
      </c>
      <c r="AS79" s="149">
        <v>2.58</v>
      </c>
      <c r="AT79" s="149">
        <v>2.63</v>
      </c>
      <c r="AU79" s="149">
        <v>2.74</v>
      </c>
      <c r="AV79" s="149">
        <v>2.69</v>
      </c>
      <c r="AW79" s="149">
        <v>2.8</v>
      </c>
      <c r="AX79" s="149">
        <v>2.86</v>
      </c>
      <c r="AY79" s="149">
        <v>2.97</v>
      </c>
      <c r="AZ79" s="149">
        <v>3.02</v>
      </c>
      <c r="BA79" s="149">
        <v>3.09</v>
      </c>
      <c r="BB79" s="149">
        <v>4.8720000000000185</v>
      </c>
      <c r="BC79" s="149">
        <v>5.7036000000000273</v>
      </c>
      <c r="BD79" s="149">
        <v>4.7549999999999955</v>
      </c>
      <c r="BE79" s="149">
        <v>6.694999999999995</v>
      </c>
      <c r="BF79" s="149">
        <v>9.2930000000000188</v>
      </c>
      <c r="BG79" s="149">
        <v>11.025000000000034</v>
      </c>
      <c r="BH79" s="149">
        <v>11.25</v>
      </c>
      <c r="BI79" s="149">
        <v>11.36</v>
      </c>
      <c r="BJ79" s="149">
        <v>11.62</v>
      </c>
      <c r="BK79" s="149">
        <v>8.785000000000025</v>
      </c>
      <c r="BL79" s="149">
        <v>9.0685000000000304</v>
      </c>
      <c r="BM79" s="149">
        <v>9.6355000000000413</v>
      </c>
      <c r="BN79" s="149">
        <v>10.245000000000061</v>
      </c>
      <c r="BO79" s="149">
        <v>10.59</v>
      </c>
      <c r="BP79" s="149">
        <v>11.062500000000009</v>
      </c>
      <c r="BQ79" s="149">
        <v>12.505000000000024</v>
      </c>
      <c r="BR79" s="149">
        <v>13.128700000000036</v>
      </c>
      <c r="BS79" s="149">
        <v>13.33</v>
      </c>
      <c r="BT79" s="149">
        <v>13.380000000000024</v>
      </c>
      <c r="BU79" s="149">
        <v>13.62</v>
      </c>
      <c r="BV79" s="149">
        <v>13.204999999999984</v>
      </c>
      <c r="BW79" s="149">
        <v>13.31</v>
      </c>
      <c r="BX79" s="149">
        <v>13.42</v>
      </c>
      <c r="BY79" s="149">
        <v>13.51</v>
      </c>
      <c r="BZ79" s="149">
        <v>13.7</v>
      </c>
      <c r="CA79" s="149">
        <v>14.730000000000018</v>
      </c>
      <c r="CB79" s="149">
        <v>15.07</v>
      </c>
      <c r="CC79" s="149">
        <v>14.92</v>
      </c>
      <c r="CD79" s="149">
        <v>14.160000000000025</v>
      </c>
      <c r="CE79" s="149">
        <v>14.33</v>
      </c>
      <c r="CF79" s="149">
        <v>14.49</v>
      </c>
      <c r="CG79" s="149">
        <v>14.4</v>
      </c>
      <c r="CH79" s="149">
        <v>14.62</v>
      </c>
      <c r="CI79" s="149">
        <v>18.399750000000019</v>
      </c>
      <c r="CJ79" s="149">
        <v>20.190770000000029</v>
      </c>
      <c r="CK79" s="149">
        <v>21.856231000000005</v>
      </c>
      <c r="CL79" s="149">
        <v>22.569999999999993</v>
      </c>
      <c r="CM79" s="538">
        <v>24.340000000000014</v>
      </c>
      <c r="CN79" s="538">
        <v>22.705000000000013</v>
      </c>
      <c r="CO79" s="538">
        <v>20.175000000000011</v>
      </c>
      <c r="CP79" s="538">
        <v>20.3</v>
      </c>
      <c r="CQ79" s="538">
        <v>20.58</v>
      </c>
      <c r="CR79" s="538">
        <v>20.87</v>
      </c>
      <c r="CS79" s="538">
        <v>21.053599999999999</v>
      </c>
      <c r="CT79" s="546">
        <v>21.199400000000001</v>
      </c>
      <c r="CU79" s="538">
        <v>21.09</v>
      </c>
      <c r="CV79" s="149">
        <v>21.203399999999998</v>
      </c>
      <c r="CW79" s="149">
        <v>21.42</v>
      </c>
      <c r="CX79" s="149">
        <v>21.55</v>
      </c>
      <c r="CY79" s="149">
        <v>21.631</v>
      </c>
      <c r="CZ79" s="149">
        <v>26.949940000000009</v>
      </c>
      <c r="DA79" s="149">
        <v>28.734229000000017</v>
      </c>
      <c r="DB79" s="149">
        <v>29.502845800000021</v>
      </c>
      <c r="DC79" s="149">
        <v>28.205000000000027</v>
      </c>
      <c r="DD79" s="149">
        <v>28.55</v>
      </c>
      <c r="DE79" s="149">
        <v>27.925000000000026</v>
      </c>
      <c r="DF79" s="149">
        <v>28.05</v>
      </c>
      <c r="DG79" s="149">
        <v>28.36</v>
      </c>
      <c r="DH79" s="149">
        <v>28.736499999999996</v>
      </c>
      <c r="DI79" s="149">
        <v>29.150649999999992</v>
      </c>
      <c r="DJ79" s="149">
        <v>28.841260000000016</v>
      </c>
      <c r="DK79" s="149">
        <v>28.635000000000034</v>
      </c>
      <c r="DL79" s="149">
        <v>28.92</v>
      </c>
      <c r="DM79" s="149">
        <v>29.06</v>
      </c>
      <c r="DN79" s="149">
        <v>30.653849999999977</v>
      </c>
      <c r="DO79" s="149">
        <v>30.99</v>
      </c>
      <c r="DP79" s="149">
        <v>37.440000000000026</v>
      </c>
      <c r="DQ79" s="149">
        <v>38.19</v>
      </c>
      <c r="DR79" s="149">
        <v>38.76</v>
      </c>
      <c r="DS79" s="149">
        <v>38.229999999999997</v>
      </c>
      <c r="DT79" s="570">
        <v>38.869999999999997</v>
      </c>
      <c r="DU79" s="570">
        <v>39.65</v>
      </c>
      <c r="DV79" s="570">
        <v>39.340000000000003</v>
      </c>
      <c r="DW79" s="570">
        <v>38.585000000000008</v>
      </c>
      <c r="DX79" s="570">
        <v>38.97</v>
      </c>
      <c r="DY79" s="576">
        <v>39.28</v>
      </c>
      <c r="DZ79" s="570">
        <v>42.109750000000012</v>
      </c>
      <c r="EA79" s="570">
        <v>43.15161250000002</v>
      </c>
      <c r="EB79" s="570">
        <v>44.425000000000026</v>
      </c>
      <c r="EC79" s="570">
        <v>44.74</v>
      </c>
      <c r="ED79" s="570">
        <v>45.1</v>
      </c>
      <c r="EE79" s="570">
        <v>45.55</v>
      </c>
      <c r="EF79" s="149">
        <v>45.887499999999989</v>
      </c>
      <c r="EG79" s="149">
        <v>46.160000000000025</v>
      </c>
      <c r="EH79" s="149">
        <v>46.48</v>
      </c>
      <c r="EI79" s="149">
        <v>46.68</v>
      </c>
      <c r="EJ79" s="149">
        <v>46.96</v>
      </c>
      <c r="EK79" s="588">
        <v>46.73</v>
      </c>
      <c r="EL79" s="149">
        <v>46.59</v>
      </c>
      <c r="EM79" s="149">
        <v>46.92</v>
      </c>
      <c r="EN79" s="149">
        <v>47.39</v>
      </c>
      <c r="EO79" s="149">
        <v>47.72</v>
      </c>
      <c r="EP79" s="594">
        <v>47.34</v>
      </c>
      <c r="EQ79" s="595">
        <v>47.06</v>
      </c>
      <c r="ER79" s="596">
        <v>47.25</v>
      </c>
      <c r="ES79" s="149">
        <v>47.08</v>
      </c>
      <c r="ET79" s="149">
        <v>46.75</v>
      </c>
      <c r="EU79" s="600">
        <v>46.94</v>
      </c>
      <c r="EV79" s="601">
        <v>46.66</v>
      </c>
      <c r="EW79" s="602">
        <v>47.03</v>
      </c>
      <c r="EX79" s="149">
        <v>46.78</v>
      </c>
      <c r="EY79" s="149">
        <v>46.45</v>
      </c>
      <c r="EZ79" s="149">
        <v>46.64</v>
      </c>
      <c r="FA79" s="149">
        <v>46.97</v>
      </c>
      <c r="FB79" s="282">
        <v>46.74</v>
      </c>
      <c r="FC79" s="283">
        <v>46.93</v>
      </c>
      <c r="FD79" s="149">
        <v>45.605000000000004</v>
      </c>
      <c r="FE79" s="286">
        <v>46.06</v>
      </c>
      <c r="FF79" s="617">
        <v>45.69</v>
      </c>
      <c r="FG79" s="288">
        <v>46.1</v>
      </c>
      <c r="FH79" s="619">
        <v>46.47</v>
      </c>
      <c r="FI79" s="290">
        <v>46.24</v>
      </c>
      <c r="FJ79" s="621">
        <v>46.4</v>
      </c>
      <c r="FK79" s="292"/>
      <c r="FL79" s="293"/>
      <c r="FM79" s="294"/>
      <c r="FN79" s="295"/>
      <c r="FO79" s="296"/>
      <c r="FP79" s="297"/>
      <c r="FQ79" s="298"/>
      <c r="FR79" s="299"/>
      <c r="FS79" s="300"/>
      <c r="FT79" s="301"/>
      <c r="FU79" s="302"/>
      <c r="FV79" s="305"/>
      <c r="FW79" s="305"/>
      <c r="FX79" s="306"/>
      <c r="FY79" s="307"/>
      <c r="FZ79" s="308"/>
      <c r="GA79" s="309"/>
      <c r="GB79" s="308"/>
      <c r="GC79" s="308"/>
      <c r="GD79" s="308"/>
      <c r="GE79" s="313"/>
      <c r="GF79" s="315"/>
      <c r="GG79" s="316"/>
      <c r="GH79" s="317"/>
      <c r="GI79" s="318"/>
      <c r="GJ79" s="308"/>
      <c r="GK79" s="308"/>
      <c r="GL79" s="308"/>
      <c r="GM79" s="323"/>
      <c r="GN79" s="325"/>
      <c r="GO79" s="327"/>
      <c r="GP79" s="329"/>
      <c r="GQ79" s="331"/>
      <c r="GR79" s="331"/>
      <c r="GS79" s="331"/>
      <c r="GT79" s="331"/>
      <c r="GU79" s="331"/>
      <c r="GV79" s="331"/>
      <c r="GW79" s="343"/>
      <c r="GX79" s="346"/>
      <c r="GY79" s="346"/>
      <c r="GZ79" s="346"/>
      <c r="HA79" s="349"/>
      <c r="HB79" s="346"/>
      <c r="HC79" s="346"/>
      <c r="HD79" s="346"/>
      <c r="HE79" s="346"/>
      <c r="HF79" s="346"/>
      <c r="HG79" s="355"/>
      <c r="HH79" s="359"/>
      <c r="HI79" s="361"/>
      <c r="HJ79" s="363"/>
      <c r="HK79" s="366"/>
      <c r="HL79" s="367"/>
      <c r="HM79" s="370"/>
      <c r="HN79" s="372"/>
      <c r="HO79" s="377"/>
      <c r="HP79" s="380"/>
      <c r="HQ79" s="382"/>
      <c r="HR79" s="384"/>
      <c r="HS79" s="386"/>
      <c r="HT79" s="389"/>
      <c r="HU79" s="392"/>
      <c r="HV79" s="394"/>
      <c r="HW79" s="396"/>
      <c r="HX79" s="400"/>
      <c r="HY79" s="400"/>
      <c r="HZ79" s="401"/>
      <c r="IA79" s="402"/>
      <c r="IB79" s="404"/>
      <c r="IC79" s="406"/>
      <c r="ID79" s="400"/>
      <c r="IE79" s="400"/>
      <c r="IF79" s="400"/>
      <c r="IG79" s="409"/>
      <c r="IH79" s="413"/>
      <c r="II79" s="415"/>
      <c r="IJ79" s="418"/>
      <c r="IK79" s="420"/>
      <c r="IL79" s="422"/>
      <c r="IM79" s="425"/>
      <c r="IN79" s="427"/>
      <c r="IO79" s="428"/>
      <c r="IP79" s="429"/>
      <c r="IQ79" s="431"/>
      <c r="IR79" s="433"/>
      <c r="IS79" s="434"/>
      <c r="IT79" s="435"/>
      <c r="IU79" s="436"/>
      <c r="IV79" s="437"/>
      <c r="IW79" s="438"/>
      <c r="IX79" s="439"/>
      <c r="IY79" s="441"/>
      <c r="IZ79" s="443"/>
      <c r="JA79" s="443"/>
      <c r="JB79" s="443"/>
      <c r="JC79" s="443"/>
      <c r="JD79" s="443"/>
      <c r="JE79" s="443"/>
      <c r="JF79" s="443"/>
      <c r="JG79" s="443"/>
      <c r="JH79" s="443"/>
      <c r="JI79" s="443"/>
      <c r="JJ79" s="443"/>
    </row>
    <row r="80" spans="1:270" s="92" customFormat="1" ht="14.1" customHeight="1">
      <c r="A80" s="111">
        <v>-34.5</v>
      </c>
      <c r="B80" s="110">
        <v>56.01</v>
      </c>
      <c r="C80" s="110">
        <f t="shared" si="22"/>
        <v>0.20000000000000284</v>
      </c>
      <c r="D80" s="110">
        <v>56.21</v>
      </c>
      <c r="E80" s="110">
        <f t="shared" si="23"/>
        <v>5.0000000000000711E-2</v>
      </c>
      <c r="F80" s="140"/>
      <c r="G80" s="141"/>
      <c r="H80" s="141"/>
      <c r="I80" s="142"/>
      <c r="N80" s="590">
        <f t="shared" si="24"/>
        <v>56.01</v>
      </c>
      <c r="O80" s="100">
        <v>38.5</v>
      </c>
      <c r="P80" s="103">
        <v>-1.47</v>
      </c>
      <c r="Q80" s="103">
        <v>2.85</v>
      </c>
      <c r="R80" s="103">
        <f t="shared" si="21"/>
        <v>1.3800000000000001</v>
      </c>
      <c r="S80" s="104">
        <v>-2.87</v>
      </c>
      <c r="T80" s="104">
        <v>4.18</v>
      </c>
      <c r="U80" s="105">
        <f t="shared" si="14"/>
        <v>1.3099999999999996</v>
      </c>
      <c r="V80" s="103">
        <f t="shared" si="19"/>
        <v>-2.16</v>
      </c>
      <c r="W80" s="103">
        <f t="shared" si="20"/>
        <v>-3.5249999999999999</v>
      </c>
      <c r="X80" s="103">
        <f t="shared" si="15"/>
        <v>-155.125</v>
      </c>
      <c r="Y80" s="103">
        <f t="shared" si="15"/>
        <v>-112.20500000000001</v>
      </c>
      <c r="Z80" s="103">
        <f t="shared" si="16"/>
        <v>42.919999999999987</v>
      </c>
      <c r="AA80" s="103">
        <f t="shared" si="17"/>
        <v>42.919999999999987</v>
      </c>
      <c r="AB80" s="591">
        <v>43.67</v>
      </c>
      <c r="AC80" s="92">
        <f t="shared" si="18"/>
        <v>0.75000000000001421</v>
      </c>
      <c r="AF80" s="470">
        <v>-1.0170000000000299</v>
      </c>
      <c r="AG80" s="149">
        <v>-1.9758000000000173</v>
      </c>
      <c r="AH80" s="149">
        <v>-1.0245600000000057</v>
      </c>
      <c r="AI80" s="149">
        <v>-0.13673599999999486</v>
      </c>
      <c r="AJ80" s="149">
        <v>0.5957188000000142</v>
      </c>
      <c r="AK80" s="149">
        <v>1.1950000000000216</v>
      </c>
      <c r="AL80" s="149">
        <v>1.28</v>
      </c>
      <c r="AM80" s="149">
        <v>1.34</v>
      </c>
      <c r="AN80" s="149">
        <v>1.2799999999999663</v>
      </c>
      <c r="AO80" s="149">
        <v>1.8499999999999663</v>
      </c>
      <c r="AP80" s="149">
        <v>2.0399999999999663</v>
      </c>
      <c r="AQ80" s="485">
        <v>2.4499999999999886</v>
      </c>
      <c r="AR80" s="149">
        <v>2.56</v>
      </c>
      <c r="AS80" s="149">
        <v>2.61</v>
      </c>
      <c r="AT80" s="149">
        <v>2.66</v>
      </c>
      <c r="AU80" s="149">
        <v>2.77</v>
      </c>
      <c r="AV80" s="149">
        <v>2.71</v>
      </c>
      <c r="AW80" s="149">
        <v>2.82</v>
      </c>
      <c r="AX80" s="149">
        <v>2.88</v>
      </c>
      <c r="AY80" s="149">
        <v>3</v>
      </c>
      <c r="AZ80" s="149">
        <v>3.05</v>
      </c>
      <c r="BA80" s="149">
        <v>3.12</v>
      </c>
      <c r="BB80" s="149">
        <v>4.9080000000000137</v>
      </c>
      <c r="BC80" s="149">
        <v>5.7424000000000195</v>
      </c>
      <c r="BD80" s="149">
        <v>4.7449999999999761</v>
      </c>
      <c r="BE80" s="149">
        <v>6.6649999999999761</v>
      </c>
      <c r="BF80" s="149">
        <v>9.2870000000000061</v>
      </c>
      <c r="BG80" s="149">
        <v>11.035000000000025</v>
      </c>
      <c r="BH80" s="149">
        <v>11.26</v>
      </c>
      <c r="BI80" s="149">
        <v>11.37</v>
      </c>
      <c r="BJ80" s="149">
        <v>11.63</v>
      </c>
      <c r="BK80" s="149">
        <v>8.7300000000000182</v>
      </c>
      <c r="BL80" s="149">
        <v>9.0015000000000231</v>
      </c>
      <c r="BM80" s="149">
        <v>9.5445000000000331</v>
      </c>
      <c r="BN80" s="149">
        <v>10.150000000000063</v>
      </c>
      <c r="BO80" s="149">
        <v>10.5</v>
      </c>
      <c r="BP80" s="149">
        <v>10.952500000000008</v>
      </c>
      <c r="BQ80" s="149">
        <v>12.430000000000007</v>
      </c>
      <c r="BR80" s="149">
        <v>13.027300000000018</v>
      </c>
      <c r="BS80" s="149">
        <v>13.22</v>
      </c>
      <c r="BT80" s="149">
        <v>13.325000000000017</v>
      </c>
      <c r="BU80" s="149">
        <v>13.56</v>
      </c>
      <c r="BV80" s="149">
        <v>13.134999999999962</v>
      </c>
      <c r="BW80" s="149">
        <v>13.24</v>
      </c>
      <c r="BX80" s="149">
        <v>13.35</v>
      </c>
      <c r="BY80" s="149">
        <v>13.44</v>
      </c>
      <c r="BZ80" s="149">
        <v>13.63</v>
      </c>
      <c r="CA80" s="149">
        <v>14.695000000000022</v>
      </c>
      <c r="CB80" s="149">
        <v>15.03</v>
      </c>
      <c r="CC80" s="149">
        <v>14.89</v>
      </c>
      <c r="CD80" s="149">
        <v>14.085000000000008</v>
      </c>
      <c r="CE80" s="149">
        <v>14.25</v>
      </c>
      <c r="CF80" s="149">
        <v>14.41</v>
      </c>
      <c r="CG80" s="149">
        <v>14.32</v>
      </c>
      <c r="CH80" s="149">
        <v>14.53</v>
      </c>
      <c r="CI80" s="149">
        <v>18.274000000000015</v>
      </c>
      <c r="CJ80" s="149">
        <v>20.04808000000002</v>
      </c>
      <c r="CK80" s="149">
        <v>21.743423999999987</v>
      </c>
      <c r="CL80" s="149">
        <v>22.46999999999997</v>
      </c>
      <c r="CM80" s="538">
        <v>24.11999999999999</v>
      </c>
      <c r="CN80" s="538">
        <v>22.471499999999992</v>
      </c>
      <c r="CO80" s="538">
        <v>19.875</v>
      </c>
      <c r="CP80" s="538">
        <v>19.989999999999998</v>
      </c>
      <c r="CQ80" s="538">
        <v>20.27</v>
      </c>
      <c r="CR80" s="538">
        <v>20.55</v>
      </c>
      <c r="CS80" s="538">
        <v>20.7166</v>
      </c>
      <c r="CT80" s="546">
        <v>20.8489</v>
      </c>
      <c r="CU80" s="538">
        <v>20.74</v>
      </c>
      <c r="CV80" s="149">
        <v>20.8429</v>
      </c>
      <c r="CW80" s="149">
        <v>21.05</v>
      </c>
      <c r="CX80" s="149">
        <v>21.18</v>
      </c>
      <c r="CY80" s="149">
        <v>21.253499999999999</v>
      </c>
      <c r="CZ80" s="149">
        <v>26.488289999999999</v>
      </c>
      <c r="DA80" s="149">
        <v>28.224901500000009</v>
      </c>
      <c r="DB80" s="149">
        <v>28.97298030000001</v>
      </c>
      <c r="DC80" s="149">
        <v>27.635000000000019</v>
      </c>
      <c r="DD80" s="149">
        <v>27.97</v>
      </c>
      <c r="DE80" s="149">
        <v>27.280000000000015</v>
      </c>
      <c r="DF80" s="149">
        <v>27.4</v>
      </c>
      <c r="DG80" s="149">
        <v>27.7</v>
      </c>
      <c r="DH80" s="149">
        <v>28.058499999999995</v>
      </c>
      <c r="DI80" s="149">
        <v>28.452849999999991</v>
      </c>
      <c r="DJ80" s="149">
        <v>28.094140000000007</v>
      </c>
      <c r="DK80" s="149">
        <v>27.855000000000018</v>
      </c>
      <c r="DL80" s="149">
        <v>28.13</v>
      </c>
      <c r="DM80" s="149">
        <v>28.27</v>
      </c>
      <c r="DN80" s="149">
        <v>29.787649999999982</v>
      </c>
      <c r="DO80" s="149">
        <v>30.12</v>
      </c>
      <c r="DP80" s="149">
        <v>36.510000000000019</v>
      </c>
      <c r="DQ80" s="149">
        <v>37.24</v>
      </c>
      <c r="DR80" s="149">
        <v>37.799999999999997</v>
      </c>
      <c r="DS80" s="149">
        <v>37.19</v>
      </c>
      <c r="DT80" s="570">
        <v>37.89</v>
      </c>
      <c r="DU80" s="570">
        <v>38.74</v>
      </c>
      <c r="DV80" s="570">
        <v>38.409999999999997</v>
      </c>
      <c r="DW80" s="570">
        <v>37.405000000000001</v>
      </c>
      <c r="DX80" s="570">
        <v>37.78</v>
      </c>
      <c r="DY80" s="576">
        <v>38.08</v>
      </c>
      <c r="DZ80" s="570">
        <v>40.868500000000012</v>
      </c>
      <c r="EA80" s="570">
        <v>41.895175000000016</v>
      </c>
      <c r="EB80" s="570">
        <v>43.15000000000002</v>
      </c>
      <c r="EC80" s="570">
        <v>43.45</v>
      </c>
      <c r="ED80" s="570">
        <v>43.8</v>
      </c>
      <c r="EE80" s="570">
        <v>44.24</v>
      </c>
      <c r="EF80" s="149">
        <v>44.566999999999993</v>
      </c>
      <c r="EG80" s="149">
        <v>44.845000000000013</v>
      </c>
      <c r="EH80" s="149">
        <v>45.16</v>
      </c>
      <c r="EI80" s="149">
        <v>45.36</v>
      </c>
      <c r="EJ80" s="149">
        <v>45.63</v>
      </c>
      <c r="EK80" s="588">
        <v>45.4</v>
      </c>
      <c r="EL80" s="149">
        <v>45.26</v>
      </c>
      <c r="EM80" s="149">
        <v>45.58</v>
      </c>
      <c r="EN80" s="149">
        <v>46.04</v>
      </c>
      <c r="EO80" s="149">
        <v>46.36</v>
      </c>
      <c r="EP80" s="594">
        <v>45.99</v>
      </c>
      <c r="EQ80" s="595">
        <v>45.71</v>
      </c>
      <c r="ER80" s="596">
        <v>45.89</v>
      </c>
      <c r="ES80" s="149">
        <v>45.7</v>
      </c>
      <c r="ET80" s="149">
        <v>45.38</v>
      </c>
      <c r="EU80" s="600">
        <v>45.56</v>
      </c>
      <c r="EV80" s="601">
        <v>45.29</v>
      </c>
      <c r="EW80" s="602">
        <v>45.65</v>
      </c>
      <c r="EX80" s="149">
        <v>45.42</v>
      </c>
      <c r="EY80" s="149">
        <v>45.1</v>
      </c>
      <c r="EZ80" s="149">
        <v>45.28</v>
      </c>
      <c r="FA80" s="149">
        <v>45.6</v>
      </c>
      <c r="FB80" s="282">
        <v>45.37</v>
      </c>
      <c r="FC80" s="283">
        <v>45.55</v>
      </c>
      <c r="FD80" s="149">
        <v>44.284999999999997</v>
      </c>
      <c r="FE80" s="286">
        <v>44.73</v>
      </c>
      <c r="FF80" s="617">
        <v>44.37</v>
      </c>
      <c r="FG80" s="288">
        <v>44.77</v>
      </c>
      <c r="FH80" s="619">
        <v>45.13</v>
      </c>
      <c r="FI80" s="290">
        <v>44.9</v>
      </c>
      <c r="FJ80" s="621">
        <v>45.06</v>
      </c>
      <c r="FK80" s="292"/>
      <c r="FL80" s="293"/>
      <c r="FM80" s="294"/>
      <c r="FN80" s="295"/>
      <c r="FO80" s="296"/>
      <c r="FP80" s="297"/>
      <c r="FQ80" s="298"/>
      <c r="FR80" s="299"/>
      <c r="FS80" s="300"/>
      <c r="FT80" s="301"/>
      <c r="FU80" s="302"/>
      <c r="FV80" s="305"/>
      <c r="FW80" s="305"/>
      <c r="FX80" s="306"/>
      <c r="FY80" s="307"/>
      <c r="FZ80" s="308"/>
      <c r="GA80" s="309"/>
      <c r="GB80" s="308"/>
      <c r="GC80" s="308"/>
      <c r="GD80" s="308"/>
      <c r="GE80" s="313"/>
      <c r="GF80" s="315"/>
      <c r="GG80" s="316"/>
      <c r="GH80" s="317"/>
      <c r="GI80" s="318"/>
      <c r="GJ80" s="308"/>
      <c r="GK80" s="308"/>
      <c r="GL80" s="308"/>
      <c r="GM80" s="323"/>
      <c r="GN80" s="325"/>
      <c r="GO80" s="327"/>
      <c r="GP80" s="329"/>
      <c r="GQ80" s="331"/>
      <c r="GR80" s="331"/>
      <c r="GS80" s="331"/>
      <c r="GT80" s="331"/>
      <c r="GU80" s="331"/>
      <c r="GV80" s="331"/>
      <c r="GW80" s="343"/>
      <c r="GX80" s="346"/>
      <c r="GY80" s="346"/>
      <c r="GZ80" s="346"/>
      <c r="HA80" s="349"/>
      <c r="HB80" s="346"/>
      <c r="HC80" s="346"/>
      <c r="HD80" s="346"/>
      <c r="HE80" s="346"/>
      <c r="HF80" s="346"/>
      <c r="HG80" s="355"/>
      <c r="HH80" s="359"/>
      <c r="HI80" s="361"/>
      <c r="HJ80" s="363"/>
      <c r="HK80" s="366"/>
      <c r="HL80" s="367"/>
      <c r="HM80" s="370"/>
      <c r="HN80" s="372"/>
      <c r="HO80" s="377"/>
      <c r="HP80" s="380"/>
      <c r="HQ80" s="382"/>
      <c r="HR80" s="384"/>
      <c r="HS80" s="386"/>
      <c r="HT80" s="389"/>
      <c r="HU80" s="392"/>
      <c r="HV80" s="394"/>
      <c r="HW80" s="396"/>
      <c r="HX80" s="400"/>
      <c r="HY80" s="400"/>
      <c r="HZ80" s="401"/>
      <c r="IA80" s="402"/>
      <c r="IB80" s="404"/>
      <c r="IC80" s="406"/>
      <c r="ID80" s="400"/>
      <c r="IE80" s="400"/>
      <c r="IF80" s="400"/>
      <c r="IG80" s="409"/>
      <c r="IH80" s="413"/>
      <c r="II80" s="415"/>
      <c r="IJ80" s="418"/>
      <c r="IK80" s="420"/>
      <c r="IL80" s="422"/>
      <c r="IM80" s="425"/>
      <c r="IN80" s="427"/>
      <c r="IO80" s="428"/>
      <c r="IP80" s="429"/>
      <c r="IQ80" s="431"/>
      <c r="IR80" s="433"/>
      <c r="IS80" s="434"/>
      <c r="IT80" s="435"/>
      <c r="IU80" s="436"/>
      <c r="IV80" s="437"/>
      <c r="IW80" s="438"/>
      <c r="IX80" s="439"/>
      <c r="IY80" s="441"/>
      <c r="IZ80" s="443"/>
      <c r="JA80" s="443"/>
      <c r="JB80" s="443"/>
      <c r="JC80" s="443"/>
      <c r="JD80" s="443"/>
      <c r="JE80" s="443"/>
      <c r="JF80" s="443"/>
      <c r="JG80" s="443"/>
      <c r="JH80" s="443"/>
      <c r="JI80" s="443"/>
      <c r="JJ80" s="443"/>
    </row>
    <row r="81" spans="1:270" s="92" customFormat="1" ht="14.1" customHeight="1">
      <c r="A81" s="111">
        <v>-35</v>
      </c>
      <c r="B81" s="110">
        <v>53.95</v>
      </c>
      <c r="C81" s="110">
        <f t="shared" si="22"/>
        <v>0.18999999999999773</v>
      </c>
      <c r="D81" s="110">
        <v>54.14</v>
      </c>
      <c r="E81" s="110">
        <f t="shared" si="23"/>
        <v>4.7499999999999432E-2</v>
      </c>
      <c r="F81" s="140"/>
      <c r="G81" s="141"/>
      <c r="H81" s="141"/>
      <c r="I81" s="142"/>
      <c r="N81" s="590">
        <f t="shared" si="24"/>
        <v>53.95</v>
      </c>
      <c r="O81" s="100">
        <v>39</v>
      </c>
      <c r="P81" s="103">
        <v>-1.85</v>
      </c>
      <c r="Q81" s="103">
        <v>3.37</v>
      </c>
      <c r="R81" s="103">
        <f t="shared" si="21"/>
        <v>1.52</v>
      </c>
      <c r="S81" s="104">
        <v>-3.34</v>
      </c>
      <c r="T81" s="104">
        <v>4.5599999999999996</v>
      </c>
      <c r="U81" s="105">
        <f t="shared" si="14"/>
        <v>1.2199999999999998</v>
      </c>
      <c r="V81" s="103">
        <f t="shared" si="19"/>
        <v>-2.6100000000000003</v>
      </c>
      <c r="W81" s="103">
        <f t="shared" si="20"/>
        <v>-3.9499999999999997</v>
      </c>
      <c r="X81" s="103">
        <f t="shared" si="15"/>
        <v>-157.73500000000001</v>
      </c>
      <c r="Y81" s="103">
        <f t="shared" si="15"/>
        <v>-116.15500000000002</v>
      </c>
      <c r="Z81" s="103">
        <f t="shared" si="16"/>
        <v>41.58</v>
      </c>
      <c r="AA81" s="103">
        <f t="shared" si="17"/>
        <v>41.58</v>
      </c>
      <c r="AB81" s="591">
        <v>42.31</v>
      </c>
      <c r="AC81" s="92">
        <f t="shared" si="18"/>
        <v>0.73000000000000398</v>
      </c>
      <c r="AF81" s="470">
        <v>-0.99900000000002931</v>
      </c>
      <c r="AG81" s="149">
        <v>-2.0016000000000211</v>
      </c>
      <c r="AH81" s="149">
        <v>-1.0531200000000074</v>
      </c>
      <c r="AI81" s="149">
        <v>-0.16787199999999436</v>
      </c>
      <c r="AJ81" s="149">
        <v>0.56245760000001632</v>
      </c>
      <c r="AK81" s="149">
        <v>1.160000000000025</v>
      </c>
      <c r="AL81" s="149">
        <v>1.24</v>
      </c>
      <c r="AM81" s="149">
        <v>1.3</v>
      </c>
      <c r="AN81" s="149">
        <v>1.26799999999997</v>
      </c>
      <c r="AO81" s="149">
        <v>1.79299999999997</v>
      </c>
      <c r="AP81" s="149">
        <v>1.96799999999997</v>
      </c>
      <c r="AQ81" s="485">
        <v>2.4549999999999841</v>
      </c>
      <c r="AR81" s="149">
        <v>2.57</v>
      </c>
      <c r="AS81" s="149">
        <v>2.62</v>
      </c>
      <c r="AT81" s="149">
        <v>2.67</v>
      </c>
      <c r="AU81" s="149">
        <v>2.78</v>
      </c>
      <c r="AV81" s="149">
        <v>2.72</v>
      </c>
      <c r="AW81" s="149">
        <v>2.83</v>
      </c>
      <c r="AX81" s="149">
        <v>2.9</v>
      </c>
      <c r="AY81" s="149">
        <v>3.02</v>
      </c>
      <c r="AZ81" s="149">
        <v>3.07</v>
      </c>
      <c r="BA81" s="149">
        <v>3.14</v>
      </c>
      <c r="BB81" s="149">
        <v>5.0000000000000053</v>
      </c>
      <c r="BC81" s="149">
        <v>5.8680000000000074</v>
      </c>
      <c r="BD81" s="149">
        <v>4.7349999999999852</v>
      </c>
      <c r="BE81" s="149">
        <v>6.6349999999999856</v>
      </c>
      <c r="BF81" s="149">
        <v>9.2600000000000051</v>
      </c>
      <c r="BG81" s="149">
        <v>11.010000000000019</v>
      </c>
      <c r="BH81" s="149">
        <v>11.23</v>
      </c>
      <c r="BI81" s="149">
        <v>11.34</v>
      </c>
      <c r="BJ81" s="149">
        <v>11.6</v>
      </c>
      <c r="BK81" s="149">
        <v>8.6250000000000284</v>
      </c>
      <c r="BL81" s="149">
        <v>8.8845000000000329</v>
      </c>
      <c r="BM81" s="149">
        <v>9.4035000000000437</v>
      </c>
      <c r="BN81" s="149">
        <v>10.005000000000052</v>
      </c>
      <c r="BO81" s="149">
        <v>10.35</v>
      </c>
      <c r="BP81" s="149">
        <v>10.782500000000008</v>
      </c>
      <c r="BQ81" s="149">
        <v>12.325000000000017</v>
      </c>
      <c r="BR81" s="149">
        <v>12.895900000000028</v>
      </c>
      <c r="BS81" s="149">
        <v>13.09</v>
      </c>
      <c r="BT81" s="149">
        <v>13.225000000000023</v>
      </c>
      <c r="BU81" s="149">
        <v>13.46</v>
      </c>
      <c r="BV81" s="149">
        <v>13.004999999999967</v>
      </c>
      <c r="BW81" s="149">
        <v>13.11</v>
      </c>
      <c r="BX81" s="149">
        <v>13.21</v>
      </c>
      <c r="BY81" s="149">
        <v>13.3</v>
      </c>
      <c r="BZ81" s="149">
        <v>13.48</v>
      </c>
      <c r="CA81" s="149">
        <v>14.600000000000023</v>
      </c>
      <c r="CB81" s="149">
        <v>14.94</v>
      </c>
      <c r="CC81" s="149">
        <v>14.79</v>
      </c>
      <c r="CD81" s="149">
        <v>13.950000000000017</v>
      </c>
      <c r="CE81" s="149">
        <v>14.12</v>
      </c>
      <c r="CF81" s="149">
        <v>14.28</v>
      </c>
      <c r="CG81" s="149">
        <v>14.19</v>
      </c>
      <c r="CH81" s="149">
        <v>14.4</v>
      </c>
      <c r="CI81" s="149">
        <v>18.082250000000016</v>
      </c>
      <c r="CJ81" s="149">
        <v>19.827070000000024</v>
      </c>
      <c r="CK81" s="149">
        <v>21.523120999999989</v>
      </c>
      <c r="CL81" s="149">
        <v>22.249999999999972</v>
      </c>
      <c r="CM81" s="538">
        <v>23.77999999999999</v>
      </c>
      <c r="CN81" s="538">
        <v>22.146499999999996</v>
      </c>
      <c r="CO81" s="538">
        <v>19.590000000000003</v>
      </c>
      <c r="CP81" s="538">
        <v>19.71</v>
      </c>
      <c r="CQ81" s="538">
        <v>19.989999999999998</v>
      </c>
      <c r="CR81" s="538">
        <v>20.27</v>
      </c>
      <c r="CS81" s="538">
        <v>20.419599999999999</v>
      </c>
      <c r="CT81" s="546">
        <v>20.538399999999999</v>
      </c>
      <c r="CU81" s="538">
        <v>20.440000000000001</v>
      </c>
      <c r="CV81" s="149">
        <v>20.532400000000003</v>
      </c>
      <c r="CW81" s="149">
        <v>20.74</v>
      </c>
      <c r="CX81" s="149">
        <v>20.86</v>
      </c>
      <c r="CY81" s="149">
        <v>20.925999999999998</v>
      </c>
      <c r="CZ81" s="149">
        <v>26.010639999999995</v>
      </c>
      <c r="DA81" s="149">
        <v>27.706724000000001</v>
      </c>
      <c r="DB81" s="149">
        <v>28.437344800000005</v>
      </c>
      <c r="DC81" s="149">
        <v>27.070000000000022</v>
      </c>
      <c r="DD81" s="149">
        <v>27.4</v>
      </c>
      <c r="DE81" s="149">
        <v>26.050000000000011</v>
      </c>
      <c r="DF81" s="149">
        <v>26.17</v>
      </c>
      <c r="DG81" s="149">
        <v>26.46</v>
      </c>
      <c r="DH81" s="149">
        <v>26.785499999999995</v>
      </c>
      <c r="DI81" s="149">
        <v>27.143549999999991</v>
      </c>
      <c r="DJ81" s="149">
        <v>27.090420000000002</v>
      </c>
      <c r="DK81" s="149">
        <v>27.055000000000007</v>
      </c>
      <c r="DL81" s="149">
        <v>27.33</v>
      </c>
      <c r="DM81" s="149">
        <v>27.47</v>
      </c>
      <c r="DN81" s="149">
        <v>28.847949999999976</v>
      </c>
      <c r="DO81" s="149">
        <v>29.17</v>
      </c>
      <c r="DP81" s="149">
        <v>35.560000000000016</v>
      </c>
      <c r="DQ81" s="149">
        <v>36.270000000000003</v>
      </c>
      <c r="DR81" s="149">
        <v>36.81</v>
      </c>
      <c r="DS81" s="149">
        <v>36.14</v>
      </c>
      <c r="DT81" s="570">
        <v>36.869999999999997</v>
      </c>
      <c r="DU81" s="570">
        <v>37.76</v>
      </c>
      <c r="DV81" s="570">
        <v>37.299999999999997</v>
      </c>
      <c r="DW81" s="570">
        <v>36.215000000000003</v>
      </c>
      <c r="DX81" s="570">
        <v>36.58</v>
      </c>
      <c r="DY81" s="576">
        <v>36.869999999999997</v>
      </c>
      <c r="DZ81" s="570">
        <v>39.633750000000006</v>
      </c>
      <c r="EA81" s="570">
        <v>40.65131250000001</v>
      </c>
      <c r="EB81" s="570">
        <v>41.89500000000001</v>
      </c>
      <c r="EC81" s="570">
        <v>42.19</v>
      </c>
      <c r="ED81" s="570">
        <v>42.53</v>
      </c>
      <c r="EE81" s="570">
        <v>42.96</v>
      </c>
      <c r="EF81" s="149">
        <v>43.279499999999999</v>
      </c>
      <c r="EG81" s="149">
        <v>43.540000000000006</v>
      </c>
      <c r="EH81" s="149">
        <v>43.84</v>
      </c>
      <c r="EI81" s="149">
        <v>44.03</v>
      </c>
      <c r="EJ81" s="149">
        <v>44.29</v>
      </c>
      <c r="EK81" s="588">
        <v>44.07</v>
      </c>
      <c r="EL81" s="149">
        <v>43.94</v>
      </c>
      <c r="EM81" s="149">
        <v>44.25</v>
      </c>
      <c r="EN81" s="149">
        <v>44.69</v>
      </c>
      <c r="EO81" s="149">
        <v>45</v>
      </c>
      <c r="EP81" s="594">
        <v>44.64</v>
      </c>
      <c r="EQ81" s="595">
        <v>44.37</v>
      </c>
      <c r="ER81" s="596">
        <v>44.55</v>
      </c>
      <c r="ES81" s="149">
        <v>44.339999999999996</v>
      </c>
      <c r="ET81" s="149">
        <v>44.03</v>
      </c>
      <c r="EU81" s="600">
        <v>44.21</v>
      </c>
      <c r="EV81" s="601">
        <v>43.94</v>
      </c>
      <c r="EW81" s="602">
        <v>44.29</v>
      </c>
      <c r="EX81" s="149">
        <v>44.07</v>
      </c>
      <c r="EY81" s="149">
        <v>43.76</v>
      </c>
      <c r="EZ81" s="149">
        <v>43.94</v>
      </c>
      <c r="FA81" s="149">
        <v>44.25</v>
      </c>
      <c r="FB81" s="282">
        <v>44.03</v>
      </c>
      <c r="FC81" s="283">
        <v>44.21</v>
      </c>
      <c r="FD81" s="149">
        <v>42.919999999999987</v>
      </c>
      <c r="FE81" s="286">
        <v>43.35</v>
      </c>
      <c r="FF81" s="617">
        <v>43</v>
      </c>
      <c r="FG81" s="288">
        <v>43.39</v>
      </c>
      <c r="FH81" s="619">
        <v>43.74</v>
      </c>
      <c r="FI81" s="290">
        <v>43.52</v>
      </c>
      <c r="FJ81" s="621">
        <v>43.67</v>
      </c>
      <c r="FK81" s="292"/>
      <c r="FL81" s="293"/>
      <c r="FM81" s="294"/>
      <c r="FN81" s="295"/>
      <c r="FO81" s="296"/>
      <c r="FP81" s="297"/>
      <c r="FQ81" s="298"/>
      <c r="FR81" s="299"/>
      <c r="FS81" s="300"/>
      <c r="FT81" s="301"/>
      <c r="FU81" s="302"/>
      <c r="FV81" s="305"/>
      <c r="FW81" s="305"/>
      <c r="FX81" s="306"/>
      <c r="FY81" s="307"/>
      <c r="FZ81" s="308"/>
      <c r="GA81" s="309"/>
      <c r="GB81" s="308"/>
      <c r="GC81" s="308"/>
      <c r="GD81" s="308"/>
      <c r="GE81" s="313"/>
      <c r="GF81" s="315"/>
      <c r="GG81" s="316"/>
      <c r="GH81" s="317"/>
      <c r="GI81" s="318"/>
      <c r="GJ81" s="308"/>
      <c r="GK81" s="308"/>
      <c r="GL81" s="308"/>
      <c r="GM81" s="323"/>
      <c r="GN81" s="325"/>
      <c r="GO81" s="327"/>
      <c r="GP81" s="329"/>
      <c r="GQ81" s="331"/>
      <c r="GR81" s="331"/>
      <c r="GS81" s="331"/>
      <c r="GT81" s="331"/>
      <c r="GU81" s="331"/>
      <c r="GV81" s="331"/>
      <c r="GW81" s="343"/>
      <c r="GX81" s="346"/>
      <c r="GY81" s="346"/>
      <c r="GZ81" s="346"/>
      <c r="HA81" s="349"/>
      <c r="HB81" s="346"/>
      <c r="HC81" s="346"/>
      <c r="HD81" s="346"/>
      <c r="HE81" s="346"/>
      <c r="HF81" s="346"/>
      <c r="HG81" s="355"/>
      <c r="HH81" s="359"/>
      <c r="HI81" s="361"/>
      <c r="HJ81" s="363"/>
      <c r="HK81" s="366"/>
      <c r="HL81" s="367"/>
      <c r="HM81" s="370"/>
      <c r="HN81" s="372"/>
      <c r="HO81" s="377"/>
      <c r="HP81" s="380"/>
      <c r="HQ81" s="382"/>
      <c r="HR81" s="384"/>
      <c r="HS81" s="386"/>
      <c r="HT81" s="389"/>
      <c r="HU81" s="392"/>
      <c r="HV81" s="394"/>
      <c r="HW81" s="396"/>
      <c r="HX81" s="400"/>
      <c r="HY81" s="400"/>
      <c r="HZ81" s="401"/>
      <c r="IA81" s="402"/>
      <c r="IB81" s="404"/>
      <c r="IC81" s="406"/>
      <c r="ID81" s="400"/>
      <c r="IE81" s="400"/>
      <c r="IF81" s="400"/>
      <c r="IG81" s="409"/>
      <c r="IH81" s="413"/>
      <c r="II81" s="415"/>
      <c r="IJ81" s="418"/>
      <c r="IK81" s="420"/>
      <c r="IL81" s="422"/>
      <c r="IM81" s="425"/>
      <c r="IN81" s="427"/>
      <c r="IO81" s="428"/>
      <c r="IP81" s="429"/>
      <c r="IQ81" s="431"/>
      <c r="IR81" s="433"/>
      <c r="IS81" s="434"/>
      <c r="IT81" s="435"/>
      <c r="IU81" s="436"/>
      <c r="IV81" s="437"/>
      <c r="IW81" s="438"/>
      <c r="IX81" s="439"/>
      <c r="IY81" s="441"/>
      <c r="IZ81" s="443"/>
      <c r="JA81" s="443"/>
      <c r="JB81" s="443"/>
      <c r="JC81" s="443"/>
      <c r="JD81" s="443"/>
      <c r="JE81" s="443"/>
      <c r="JF81" s="443"/>
      <c r="JG81" s="443"/>
      <c r="JH81" s="443"/>
      <c r="JI81" s="443"/>
      <c r="JJ81" s="443"/>
    </row>
    <row r="82" spans="1:270" s="92" customFormat="1" ht="14.1" customHeight="1">
      <c r="A82" s="111">
        <v>-35.5</v>
      </c>
      <c r="B82" s="110">
        <v>52.25</v>
      </c>
      <c r="C82" s="110">
        <f t="shared" si="22"/>
        <v>0.17999999999999972</v>
      </c>
      <c r="D82" s="110">
        <v>52.43</v>
      </c>
      <c r="E82" s="110">
        <f t="shared" si="23"/>
        <v>4.4999999999999929E-2</v>
      </c>
      <c r="F82" s="140"/>
      <c r="G82" s="141"/>
      <c r="H82" s="141"/>
      <c r="I82" s="142"/>
      <c r="N82" s="590">
        <f t="shared" si="24"/>
        <v>52.25</v>
      </c>
      <c r="O82" s="100">
        <v>39.5</v>
      </c>
      <c r="P82" s="103">
        <v>-2.44</v>
      </c>
      <c r="Q82" s="103">
        <v>4.1500000000000004</v>
      </c>
      <c r="R82" s="103">
        <f t="shared" si="21"/>
        <v>1.7100000000000004</v>
      </c>
      <c r="S82" s="104">
        <v>-3.81</v>
      </c>
      <c r="T82" s="104">
        <v>5.2</v>
      </c>
      <c r="U82" s="105">
        <f t="shared" si="14"/>
        <v>1.3900000000000001</v>
      </c>
      <c r="V82" s="103">
        <f t="shared" si="19"/>
        <v>-3.2949999999999999</v>
      </c>
      <c r="W82" s="103">
        <f t="shared" si="20"/>
        <v>-4.5049999999999999</v>
      </c>
      <c r="X82" s="103">
        <f t="shared" si="15"/>
        <v>-161.03</v>
      </c>
      <c r="Y82" s="103">
        <f t="shared" si="15"/>
        <v>-120.66000000000001</v>
      </c>
      <c r="Z82" s="103">
        <f t="shared" si="16"/>
        <v>40.36999999999999</v>
      </c>
      <c r="AA82" s="103">
        <f t="shared" si="17"/>
        <v>40.36999999999999</v>
      </c>
      <c r="AB82" s="591">
        <v>41.06</v>
      </c>
      <c r="AC82" s="92">
        <f t="shared" si="18"/>
        <v>0.69000000000001194</v>
      </c>
      <c r="AF82" s="470">
        <v>-0.95400000000001905</v>
      </c>
      <c r="AG82" s="149">
        <v>-1.9446000000000014</v>
      </c>
      <c r="AH82" s="149">
        <v>-0.98621999999999255</v>
      </c>
      <c r="AI82" s="149">
        <v>-9.173199999998416E-2</v>
      </c>
      <c r="AJ82" s="149">
        <v>0.64622060000002279</v>
      </c>
      <c r="AK82" s="149">
        <v>1.2500000000000284</v>
      </c>
      <c r="AL82" s="149">
        <v>1.34</v>
      </c>
      <c r="AM82" s="149">
        <v>1.4</v>
      </c>
      <c r="AN82" s="149">
        <v>1.3479999999999837</v>
      </c>
      <c r="AO82" s="149">
        <v>1.8279999999999836</v>
      </c>
      <c r="AP82" s="149">
        <v>1.9879999999999836</v>
      </c>
      <c r="AQ82" s="485">
        <v>2.5300000000000011</v>
      </c>
      <c r="AR82" s="149">
        <v>2.64</v>
      </c>
      <c r="AS82" s="149">
        <v>2.69</v>
      </c>
      <c r="AT82" s="149">
        <v>2.74</v>
      </c>
      <c r="AU82" s="149">
        <v>2.85</v>
      </c>
      <c r="AV82" s="149">
        <v>2.79</v>
      </c>
      <c r="AW82" s="149">
        <v>2.91</v>
      </c>
      <c r="AX82" s="149">
        <v>2.98</v>
      </c>
      <c r="AY82" s="149">
        <v>3.1</v>
      </c>
      <c r="AZ82" s="149">
        <v>3.15</v>
      </c>
      <c r="BA82" s="149">
        <v>3.22</v>
      </c>
      <c r="BB82" s="149">
        <v>5.0290000000000079</v>
      </c>
      <c r="BC82" s="149">
        <v>5.8732000000000122</v>
      </c>
      <c r="BD82" s="149">
        <v>4.8050000000000068</v>
      </c>
      <c r="BE82" s="149">
        <v>6.6850000000000067</v>
      </c>
      <c r="BF82" s="149">
        <v>9.2950000000000177</v>
      </c>
      <c r="BG82" s="149">
        <v>11.035000000000025</v>
      </c>
      <c r="BH82" s="149">
        <v>11.26</v>
      </c>
      <c r="BI82" s="149">
        <v>11.37</v>
      </c>
      <c r="BJ82" s="149">
        <v>11.63</v>
      </c>
      <c r="BK82" s="149">
        <v>8.5400000000000489</v>
      </c>
      <c r="BL82" s="149">
        <v>8.7875000000000547</v>
      </c>
      <c r="BM82" s="149">
        <v>9.2825000000000646</v>
      </c>
      <c r="BN82" s="149">
        <v>9.8800000000000523</v>
      </c>
      <c r="BO82" s="149">
        <v>10.220000000000001</v>
      </c>
      <c r="BP82" s="149">
        <v>10.632500000000009</v>
      </c>
      <c r="BQ82" s="149">
        <v>12.230000000000018</v>
      </c>
      <c r="BR82" s="149">
        <v>12.77450000000003</v>
      </c>
      <c r="BS82" s="149">
        <v>12.97</v>
      </c>
      <c r="BT82" s="149">
        <v>13.185000000000031</v>
      </c>
      <c r="BU82" s="149">
        <v>13.42</v>
      </c>
      <c r="BV82" s="149">
        <v>12.889999999999986</v>
      </c>
      <c r="BW82" s="149">
        <v>12.99</v>
      </c>
      <c r="BX82" s="149">
        <v>13.09</v>
      </c>
      <c r="BY82" s="149">
        <v>13.18</v>
      </c>
      <c r="BZ82" s="149">
        <v>13.36</v>
      </c>
      <c r="CA82" s="149">
        <v>14.545000000000044</v>
      </c>
      <c r="CB82" s="149">
        <v>14.88</v>
      </c>
      <c r="CC82" s="149">
        <v>14.74</v>
      </c>
      <c r="CD82" s="149">
        <v>13.855000000000018</v>
      </c>
      <c r="CE82" s="149">
        <v>14.02</v>
      </c>
      <c r="CF82" s="149">
        <v>14.17</v>
      </c>
      <c r="CG82" s="149">
        <v>14.08</v>
      </c>
      <c r="CH82" s="149">
        <v>14.29</v>
      </c>
      <c r="CI82" s="149">
        <v>17.92675000000003</v>
      </c>
      <c r="CJ82" s="149">
        <v>19.650010000000044</v>
      </c>
      <c r="CK82" s="149">
        <v>21.361503000000013</v>
      </c>
      <c r="CL82" s="149">
        <v>22.094999999999999</v>
      </c>
      <c r="CM82" s="538">
        <v>23.50500000000002</v>
      </c>
      <c r="CN82" s="538">
        <v>21.91350000000002</v>
      </c>
      <c r="CO82" s="538">
        <v>19.365000000000009</v>
      </c>
      <c r="CP82" s="538">
        <v>19.48</v>
      </c>
      <c r="CQ82" s="538">
        <v>19.75</v>
      </c>
      <c r="CR82" s="538">
        <v>20.03</v>
      </c>
      <c r="CS82" s="538">
        <v>20.162600000000001</v>
      </c>
      <c r="CT82" s="546">
        <v>20.267900000000001</v>
      </c>
      <c r="CU82" s="538">
        <v>20.170000000000002</v>
      </c>
      <c r="CV82" s="149">
        <v>20.251900000000003</v>
      </c>
      <c r="CW82" s="149">
        <v>20.45</v>
      </c>
      <c r="CX82" s="149">
        <v>20.57</v>
      </c>
      <c r="CY82" s="149">
        <v>20.628499999999999</v>
      </c>
      <c r="CZ82" s="149">
        <v>25.559690000000014</v>
      </c>
      <c r="DA82" s="149">
        <v>27.21089150000002</v>
      </c>
      <c r="DB82" s="149">
        <v>27.922178300000024</v>
      </c>
      <c r="DC82" s="149">
        <v>26.510000000000048</v>
      </c>
      <c r="DD82" s="149">
        <v>26.84</v>
      </c>
      <c r="DE82" s="149">
        <v>25.205000000000013</v>
      </c>
      <c r="DF82" s="149">
        <v>25.32</v>
      </c>
      <c r="DG82" s="149">
        <v>25.6</v>
      </c>
      <c r="DH82" s="149">
        <v>25.902999999999995</v>
      </c>
      <c r="DI82" s="149">
        <v>26.236299999999989</v>
      </c>
      <c r="DJ82" s="149">
        <v>26.28352000000001</v>
      </c>
      <c r="DK82" s="149">
        <v>26.315000000000026</v>
      </c>
      <c r="DL82" s="149">
        <v>26.58</v>
      </c>
      <c r="DM82" s="149">
        <v>26.71</v>
      </c>
      <c r="DN82" s="149">
        <v>27.992699999999981</v>
      </c>
      <c r="DO82" s="149">
        <v>28.3</v>
      </c>
      <c r="DP82" s="149">
        <v>34.695000000000036</v>
      </c>
      <c r="DQ82" s="149">
        <v>35.39</v>
      </c>
      <c r="DR82" s="149">
        <v>35.92</v>
      </c>
      <c r="DS82" s="149">
        <v>35.229999999999997</v>
      </c>
      <c r="DT82" s="570">
        <v>35.97</v>
      </c>
      <c r="DU82" s="570">
        <v>36.869999999999997</v>
      </c>
      <c r="DV82" s="570">
        <v>36.28</v>
      </c>
      <c r="DW82" s="570">
        <v>35.050000000000011</v>
      </c>
      <c r="DX82" s="570">
        <v>35.4</v>
      </c>
      <c r="DY82" s="576">
        <v>35.68</v>
      </c>
      <c r="DZ82" s="570">
        <v>38.479500000000016</v>
      </c>
      <c r="EA82" s="570">
        <v>39.51022500000002</v>
      </c>
      <c r="EB82" s="570">
        <v>40.770000000000024</v>
      </c>
      <c r="EC82" s="570">
        <v>41.06</v>
      </c>
      <c r="ED82" s="570">
        <v>41.39</v>
      </c>
      <c r="EE82" s="570">
        <v>41.8</v>
      </c>
      <c r="EF82" s="149">
        <v>42.108999999999988</v>
      </c>
      <c r="EG82" s="149">
        <v>42.375000000000014</v>
      </c>
      <c r="EH82" s="149">
        <v>42.67</v>
      </c>
      <c r="EI82" s="149">
        <v>42.86</v>
      </c>
      <c r="EJ82" s="149">
        <v>43.12</v>
      </c>
      <c r="EK82" s="588">
        <v>42.9</v>
      </c>
      <c r="EL82" s="149">
        <v>42.77</v>
      </c>
      <c r="EM82" s="149">
        <v>43.07</v>
      </c>
      <c r="EN82" s="149">
        <v>43.5</v>
      </c>
      <c r="EO82" s="149">
        <v>43.8</v>
      </c>
      <c r="EP82" s="594">
        <v>43.45</v>
      </c>
      <c r="EQ82" s="595">
        <v>43.19</v>
      </c>
      <c r="ER82" s="596">
        <v>43.36</v>
      </c>
      <c r="ES82" s="149">
        <v>43.13</v>
      </c>
      <c r="ET82" s="149">
        <v>42.83</v>
      </c>
      <c r="EU82" s="600">
        <v>43</v>
      </c>
      <c r="EV82" s="601">
        <v>42.74</v>
      </c>
      <c r="EW82" s="602">
        <v>43.08</v>
      </c>
      <c r="EX82" s="149">
        <v>42.88</v>
      </c>
      <c r="EY82" s="149">
        <v>42.58</v>
      </c>
      <c r="EZ82" s="149">
        <v>42.75</v>
      </c>
      <c r="FA82" s="149">
        <v>43.05</v>
      </c>
      <c r="FB82" s="282">
        <v>42.83</v>
      </c>
      <c r="FC82" s="283">
        <v>43</v>
      </c>
      <c r="FD82" s="149">
        <v>41.58</v>
      </c>
      <c r="FE82" s="286">
        <v>42</v>
      </c>
      <c r="FF82" s="617">
        <v>41.66</v>
      </c>
      <c r="FG82" s="288">
        <v>42.03</v>
      </c>
      <c r="FH82" s="619">
        <v>42.37</v>
      </c>
      <c r="FI82" s="290">
        <v>42.16</v>
      </c>
      <c r="FJ82" s="621">
        <v>42.31</v>
      </c>
      <c r="FK82" s="292"/>
      <c r="FL82" s="293"/>
      <c r="FM82" s="294"/>
      <c r="FN82" s="295"/>
      <c r="FO82" s="296"/>
      <c r="FP82" s="297"/>
      <c r="FQ82" s="298"/>
      <c r="FR82" s="299"/>
      <c r="FS82" s="300"/>
      <c r="FT82" s="301"/>
      <c r="FU82" s="302"/>
      <c r="FV82" s="305"/>
      <c r="FW82" s="305"/>
      <c r="FX82" s="306"/>
      <c r="FY82" s="307"/>
      <c r="FZ82" s="308"/>
      <c r="GA82" s="309"/>
      <c r="GB82" s="308"/>
      <c r="GC82" s="308"/>
      <c r="GD82" s="308"/>
      <c r="GE82" s="313"/>
      <c r="GF82" s="315"/>
      <c r="GG82" s="316"/>
      <c r="GH82" s="317"/>
      <c r="GI82" s="318"/>
      <c r="GJ82" s="308"/>
      <c r="GK82" s="308"/>
      <c r="GL82" s="308"/>
      <c r="GM82" s="323"/>
      <c r="GN82" s="325"/>
      <c r="GO82" s="327"/>
      <c r="GP82" s="329"/>
      <c r="GQ82" s="331"/>
      <c r="GR82" s="331"/>
      <c r="GS82" s="331"/>
      <c r="GT82" s="331"/>
      <c r="GU82" s="331"/>
      <c r="GV82" s="331"/>
      <c r="GW82" s="343"/>
      <c r="GX82" s="346"/>
      <c r="GY82" s="346"/>
      <c r="GZ82" s="346"/>
      <c r="HA82" s="349"/>
      <c r="HB82" s="346"/>
      <c r="HC82" s="346"/>
      <c r="HD82" s="346"/>
      <c r="HE82" s="346"/>
      <c r="HF82" s="346"/>
      <c r="HG82" s="355"/>
      <c r="HH82" s="359"/>
      <c r="HI82" s="361"/>
      <c r="HJ82" s="363"/>
      <c r="HK82" s="366"/>
      <c r="HL82" s="367"/>
      <c r="HM82" s="370"/>
      <c r="HN82" s="372"/>
      <c r="HO82" s="377"/>
      <c r="HP82" s="380"/>
      <c r="HQ82" s="382"/>
      <c r="HR82" s="384"/>
      <c r="HS82" s="386"/>
      <c r="HT82" s="389"/>
      <c r="HU82" s="392"/>
      <c r="HV82" s="394"/>
      <c r="HW82" s="396"/>
      <c r="HX82" s="400"/>
      <c r="HY82" s="400"/>
      <c r="HZ82" s="401"/>
      <c r="IA82" s="402"/>
      <c r="IB82" s="404"/>
      <c r="IC82" s="406"/>
      <c r="ID82" s="400"/>
      <c r="IE82" s="400"/>
      <c r="IF82" s="400"/>
      <c r="IG82" s="409"/>
      <c r="IH82" s="413"/>
      <c r="II82" s="415"/>
      <c r="IJ82" s="418"/>
      <c r="IK82" s="420"/>
      <c r="IL82" s="422"/>
      <c r="IM82" s="425"/>
      <c r="IN82" s="427"/>
      <c r="IO82" s="428"/>
      <c r="IP82" s="429"/>
      <c r="IQ82" s="431"/>
      <c r="IR82" s="433"/>
      <c r="IS82" s="434"/>
      <c r="IT82" s="435"/>
      <c r="IU82" s="436"/>
      <c r="IV82" s="437"/>
      <c r="IW82" s="438"/>
      <c r="IX82" s="439"/>
      <c r="IY82" s="441"/>
      <c r="IZ82" s="443"/>
      <c r="JA82" s="443"/>
      <c r="JB82" s="443"/>
      <c r="JC82" s="443"/>
      <c r="JD82" s="443"/>
      <c r="JE82" s="443"/>
      <c r="JF82" s="443"/>
      <c r="JG82" s="443"/>
      <c r="JH82" s="443"/>
      <c r="JI82" s="443"/>
      <c r="JJ82" s="443"/>
    </row>
    <row r="83" spans="1:270" s="92" customFormat="1" ht="14.1" customHeight="1">
      <c r="A83" s="111">
        <v>-36</v>
      </c>
      <c r="B83" s="110">
        <v>50.67</v>
      </c>
      <c r="C83" s="110">
        <f t="shared" si="22"/>
        <v>0.17999999999999972</v>
      </c>
      <c r="D83" s="110">
        <v>50.85</v>
      </c>
      <c r="E83" s="110">
        <f t="shared" si="23"/>
        <v>4.4999999999999929E-2</v>
      </c>
      <c r="F83" s="140"/>
      <c r="G83" s="141"/>
      <c r="H83" s="141"/>
      <c r="I83" s="142"/>
      <c r="N83" s="590">
        <f t="shared" si="24"/>
        <v>50.67</v>
      </c>
      <c r="O83" s="100">
        <v>40</v>
      </c>
      <c r="P83" s="103">
        <v>-2.58</v>
      </c>
      <c r="Q83" s="103">
        <v>3.38</v>
      </c>
      <c r="R83" s="103">
        <f t="shared" si="21"/>
        <v>0.79999999999999982</v>
      </c>
      <c r="S83" s="104">
        <v>-3.37</v>
      </c>
      <c r="T83" s="104">
        <v>4.59</v>
      </c>
      <c r="U83" s="105">
        <f t="shared" si="14"/>
        <v>1.2199999999999998</v>
      </c>
      <c r="V83" s="103">
        <f t="shared" si="19"/>
        <v>-2.98</v>
      </c>
      <c r="W83" s="103">
        <f t="shared" si="20"/>
        <v>-3.98</v>
      </c>
      <c r="X83" s="103">
        <f t="shared" si="15"/>
        <v>-164.01</v>
      </c>
      <c r="Y83" s="103">
        <f t="shared" si="15"/>
        <v>-124.64000000000001</v>
      </c>
      <c r="Z83" s="103">
        <f t="shared" si="16"/>
        <v>39.369999999999976</v>
      </c>
      <c r="AA83" s="103">
        <f t="shared" si="17"/>
        <v>39.369999999999976</v>
      </c>
      <c r="AB83" s="591">
        <v>40.049999999999997</v>
      </c>
      <c r="AC83" s="92">
        <f t="shared" si="18"/>
        <v>0.68000000000002103</v>
      </c>
      <c r="AF83" s="470">
        <v>-2.5140000000000327</v>
      </c>
      <c r="AG83" s="149">
        <v>-2.6616000000000075</v>
      </c>
      <c r="AH83" s="149">
        <v>-1.5016200000000015</v>
      </c>
      <c r="AI83" s="149">
        <v>-0.41897199999999568</v>
      </c>
      <c r="AJ83" s="149">
        <v>0.47421260000000887</v>
      </c>
      <c r="AK83" s="149">
        <v>1.2050000000000125</v>
      </c>
      <c r="AL83" s="149">
        <v>1.29</v>
      </c>
      <c r="AM83" s="149">
        <v>1.35</v>
      </c>
      <c r="AN83" s="149">
        <v>1.3579999999999655</v>
      </c>
      <c r="AO83" s="149">
        <v>1.7929999999999655</v>
      </c>
      <c r="AP83" s="149">
        <v>1.9379999999999655</v>
      </c>
      <c r="AQ83" s="485">
        <v>2.9249999999999829</v>
      </c>
      <c r="AR83" s="149">
        <v>3.06</v>
      </c>
      <c r="AS83" s="149">
        <v>3.12</v>
      </c>
      <c r="AT83" s="149">
        <v>3.18</v>
      </c>
      <c r="AU83" s="149">
        <v>3.31</v>
      </c>
      <c r="AV83" s="149">
        <v>3.24</v>
      </c>
      <c r="AW83" s="149">
        <v>3.38</v>
      </c>
      <c r="AX83" s="149">
        <v>3.46</v>
      </c>
      <c r="AY83" s="149">
        <v>3.6</v>
      </c>
      <c r="AZ83" s="149">
        <v>3.66</v>
      </c>
      <c r="BA83" s="149">
        <v>3.74</v>
      </c>
      <c r="BB83" s="149">
        <v>5.2550000000000088</v>
      </c>
      <c r="BC83" s="149">
        <v>5.9620000000000131</v>
      </c>
      <c r="BD83" s="149">
        <v>4.8100000000000023</v>
      </c>
      <c r="BE83" s="149">
        <v>6.6700000000000026</v>
      </c>
      <c r="BF83" s="149">
        <v>9.2890000000000157</v>
      </c>
      <c r="BG83" s="149">
        <v>11.035000000000025</v>
      </c>
      <c r="BH83" s="149">
        <v>11.26</v>
      </c>
      <c r="BI83" s="149">
        <v>11.37</v>
      </c>
      <c r="BJ83" s="149">
        <v>11.63</v>
      </c>
      <c r="BK83" s="149">
        <v>8.495000000000033</v>
      </c>
      <c r="BL83" s="149">
        <v>8.7305000000000383</v>
      </c>
      <c r="BM83" s="149">
        <v>9.2015000000000491</v>
      </c>
      <c r="BN83" s="149">
        <v>9.7350000000000421</v>
      </c>
      <c r="BO83" s="149">
        <v>10.07</v>
      </c>
      <c r="BP83" s="149">
        <v>10.462500000000009</v>
      </c>
      <c r="BQ83" s="149">
        <v>12.175000000000011</v>
      </c>
      <c r="BR83" s="149">
        <v>12.693100000000022</v>
      </c>
      <c r="BS83" s="149">
        <v>12.88</v>
      </c>
      <c r="BT83" s="149">
        <v>12.985000000000014</v>
      </c>
      <c r="BU83" s="149">
        <v>13.22</v>
      </c>
      <c r="BV83" s="149">
        <v>12.864999999999981</v>
      </c>
      <c r="BW83" s="149">
        <v>12.97</v>
      </c>
      <c r="BX83" s="149">
        <v>13.07</v>
      </c>
      <c r="BY83" s="149">
        <v>13.16</v>
      </c>
      <c r="BZ83" s="149">
        <v>13.34</v>
      </c>
      <c r="CA83" s="149">
        <v>14.560000000000031</v>
      </c>
      <c r="CB83" s="149">
        <v>14.89</v>
      </c>
      <c r="CC83" s="149">
        <v>14.75</v>
      </c>
      <c r="CD83" s="149">
        <v>13.819999999999993</v>
      </c>
      <c r="CE83" s="149">
        <v>13.99</v>
      </c>
      <c r="CF83" s="149">
        <v>14.14</v>
      </c>
      <c r="CG83" s="149">
        <v>14.06</v>
      </c>
      <c r="CH83" s="149">
        <v>14.27</v>
      </c>
      <c r="CI83" s="149">
        <v>17.819000000000031</v>
      </c>
      <c r="CJ83" s="149">
        <v>19.500680000000045</v>
      </c>
      <c r="CK83" s="149">
        <v>21.246703999999998</v>
      </c>
      <c r="CL83" s="149">
        <v>21.994999999999976</v>
      </c>
      <c r="CM83" s="538">
        <v>23.284999999999997</v>
      </c>
      <c r="CN83" s="538">
        <v>21.670999999999999</v>
      </c>
      <c r="CO83" s="538">
        <v>19.034999999999997</v>
      </c>
      <c r="CP83" s="538">
        <v>19.149999999999999</v>
      </c>
      <c r="CQ83" s="538">
        <v>19.420000000000002</v>
      </c>
      <c r="CR83" s="538">
        <v>19.690000000000001</v>
      </c>
      <c r="CS83" s="538">
        <v>19.805600000000002</v>
      </c>
      <c r="CT83" s="546">
        <v>19.897400000000001</v>
      </c>
      <c r="CU83" s="538">
        <v>19.8</v>
      </c>
      <c r="CV83" s="149">
        <v>19.871400000000001</v>
      </c>
      <c r="CW83" s="149">
        <v>20.07</v>
      </c>
      <c r="CX83" s="149">
        <v>20.190000000000001</v>
      </c>
      <c r="CY83" s="149">
        <v>20.241</v>
      </c>
      <c r="CZ83" s="149">
        <v>25.124340000000011</v>
      </c>
      <c r="DA83" s="149">
        <v>26.78226900000001</v>
      </c>
      <c r="DB83" s="149">
        <v>27.496453800000012</v>
      </c>
      <c r="DC83" s="149">
        <v>26.045000000000044</v>
      </c>
      <c r="DD83" s="149">
        <v>26.37</v>
      </c>
      <c r="DE83" s="149">
        <v>24.775000000000006</v>
      </c>
      <c r="DF83" s="149">
        <v>24.89</v>
      </c>
      <c r="DG83" s="149">
        <v>25.16</v>
      </c>
      <c r="DH83" s="149">
        <v>25.423999999999996</v>
      </c>
      <c r="DI83" s="149">
        <v>25.714399999999991</v>
      </c>
      <c r="DJ83" s="149">
        <v>25.660759999999996</v>
      </c>
      <c r="DK83" s="149">
        <v>25.625</v>
      </c>
      <c r="DL83" s="149">
        <v>25.88</v>
      </c>
      <c r="DM83" s="149">
        <v>26.01</v>
      </c>
      <c r="DN83" s="149">
        <v>27.127599999999983</v>
      </c>
      <c r="DO83" s="149">
        <v>27.43</v>
      </c>
      <c r="DP83" s="149">
        <v>33.865000000000023</v>
      </c>
      <c r="DQ83" s="149">
        <v>34.54</v>
      </c>
      <c r="DR83" s="149">
        <v>35.06</v>
      </c>
      <c r="DS83" s="149">
        <v>34.31</v>
      </c>
      <c r="DT83" s="570">
        <v>35.090000000000003</v>
      </c>
      <c r="DU83" s="570">
        <v>36.04</v>
      </c>
      <c r="DV83" s="570">
        <v>35.29</v>
      </c>
      <c r="DW83" s="570">
        <v>33.995000000000005</v>
      </c>
      <c r="DX83" s="570">
        <v>34.33</v>
      </c>
      <c r="DY83" s="576">
        <v>34.6</v>
      </c>
      <c r="DZ83" s="570">
        <v>37.372000000000007</v>
      </c>
      <c r="EA83" s="570">
        <v>38.392600000000009</v>
      </c>
      <c r="EB83" s="570">
        <v>39.640000000000015</v>
      </c>
      <c r="EC83" s="570">
        <v>39.92</v>
      </c>
      <c r="ED83" s="570">
        <v>40.24</v>
      </c>
      <c r="EE83" s="570">
        <v>40.64</v>
      </c>
      <c r="EF83" s="149">
        <v>40.94</v>
      </c>
      <c r="EG83" s="149">
        <v>41.165000000000006</v>
      </c>
      <c r="EH83" s="149">
        <v>41.45</v>
      </c>
      <c r="EI83" s="149">
        <v>41.63</v>
      </c>
      <c r="EJ83" s="149">
        <v>41.88</v>
      </c>
      <c r="EK83" s="588">
        <v>41.67</v>
      </c>
      <c r="EL83" s="149">
        <v>41.54</v>
      </c>
      <c r="EM83" s="149">
        <v>41.83</v>
      </c>
      <c r="EN83" s="149">
        <v>42.25</v>
      </c>
      <c r="EO83" s="149">
        <v>42.55</v>
      </c>
      <c r="EP83" s="594">
        <v>42.21</v>
      </c>
      <c r="EQ83" s="595">
        <v>41.96</v>
      </c>
      <c r="ER83" s="596">
        <v>42.13</v>
      </c>
      <c r="ES83" s="149">
        <v>41.88</v>
      </c>
      <c r="ET83" s="149">
        <v>41.59</v>
      </c>
      <c r="EU83" s="600">
        <v>41.76</v>
      </c>
      <c r="EV83" s="601">
        <v>41.51</v>
      </c>
      <c r="EW83" s="602">
        <v>41.84</v>
      </c>
      <c r="EX83" s="149">
        <v>41.64</v>
      </c>
      <c r="EY83" s="149">
        <v>41.35</v>
      </c>
      <c r="EZ83" s="149">
        <v>41.52</v>
      </c>
      <c r="FA83" s="149">
        <v>41.81</v>
      </c>
      <c r="FB83" s="282">
        <v>41.6</v>
      </c>
      <c r="FC83" s="283">
        <v>41.77</v>
      </c>
      <c r="FD83" s="149">
        <v>40.36999999999999</v>
      </c>
      <c r="FE83" s="286">
        <v>40.770000000000003</v>
      </c>
      <c r="FF83" s="617">
        <v>40.44</v>
      </c>
      <c r="FG83" s="288">
        <v>40.799999999999997</v>
      </c>
      <c r="FH83" s="619">
        <v>41.13</v>
      </c>
      <c r="FI83" s="290">
        <v>40.92</v>
      </c>
      <c r="FJ83" s="621">
        <v>41.06</v>
      </c>
      <c r="FK83" s="292"/>
      <c r="FL83" s="293"/>
      <c r="FM83" s="294"/>
      <c r="FN83" s="295"/>
      <c r="FO83" s="296"/>
      <c r="FP83" s="297"/>
      <c r="FQ83" s="298"/>
      <c r="FR83" s="299"/>
      <c r="FS83" s="300"/>
      <c r="FT83" s="301"/>
      <c r="FU83" s="302"/>
      <c r="FV83" s="305"/>
      <c r="FW83" s="305"/>
      <c r="FX83" s="306"/>
      <c r="FY83" s="307"/>
      <c r="FZ83" s="308"/>
      <c r="GA83" s="309"/>
      <c r="GB83" s="308"/>
      <c r="GC83" s="308"/>
      <c r="GD83" s="308"/>
      <c r="GE83" s="313"/>
      <c r="GF83" s="315"/>
      <c r="GG83" s="316"/>
      <c r="GH83" s="317"/>
      <c r="GI83" s="318"/>
      <c r="GJ83" s="308"/>
      <c r="GK83" s="308"/>
      <c r="GL83" s="308"/>
      <c r="GM83" s="323"/>
      <c r="GN83" s="325"/>
      <c r="GO83" s="327"/>
      <c r="GP83" s="329"/>
      <c r="GQ83" s="331"/>
      <c r="GR83" s="331"/>
      <c r="GS83" s="331"/>
      <c r="GT83" s="331"/>
      <c r="GU83" s="331"/>
      <c r="GV83" s="331"/>
      <c r="GW83" s="343"/>
      <c r="GX83" s="346"/>
      <c r="GY83" s="346"/>
      <c r="GZ83" s="346"/>
      <c r="HA83" s="349"/>
      <c r="HB83" s="346"/>
      <c r="HC83" s="346"/>
      <c r="HD83" s="346"/>
      <c r="HE83" s="346"/>
      <c r="HF83" s="346"/>
      <c r="HG83" s="355"/>
      <c r="HH83" s="359"/>
      <c r="HI83" s="361"/>
      <c r="HJ83" s="363"/>
      <c r="HK83" s="366"/>
      <c r="HL83" s="367"/>
      <c r="HM83" s="370"/>
      <c r="HN83" s="372"/>
      <c r="HO83" s="377"/>
      <c r="HP83" s="380"/>
      <c r="HQ83" s="382"/>
      <c r="HR83" s="384"/>
      <c r="HS83" s="386"/>
      <c r="HT83" s="389"/>
      <c r="HU83" s="392"/>
      <c r="HV83" s="394"/>
      <c r="HW83" s="396"/>
      <c r="HX83" s="400"/>
      <c r="HY83" s="400"/>
      <c r="HZ83" s="401"/>
      <c r="IA83" s="402"/>
      <c r="IB83" s="404"/>
      <c r="IC83" s="406"/>
      <c r="ID83" s="400"/>
      <c r="IE83" s="400"/>
      <c r="IF83" s="400"/>
      <c r="IG83" s="409"/>
      <c r="IH83" s="413"/>
      <c r="II83" s="415"/>
      <c r="IJ83" s="418"/>
      <c r="IK83" s="420"/>
      <c r="IL83" s="422"/>
      <c r="IM83" s="425"/>
      <c r="IN83" s="427"/>
      <c r="IO83" s="428"/>
      <c r="IP83" s="429"/>
      <c r="IQ83" s="431"/>
      <c r="IR83" s="433"/>
      <c r="IS83" s="434"/>
      <c r="IT83" s="435"/>
      <c r="IU83" s="436"/>
      <c r="IV83" s="437"/>
      <c r="IW83" s="438"/>
      <c r="IX83" s="439"/>
      <c r="IY83" s="441"/>
      <c r="IZ83" s="443"/>
      <c r="JA83" s="443"/>
      <c r="JB83" s="443"/>
      <c r="JC83" s="443"/>
      <c r="JD83" s="443"/>
      <c r="JE83" s="443"/>
      <c r="JF83" s="443"/>
      <c r="JG83" s="443"/>
      <c r="JH83" s="443"/>
      <c r="JI83" s="443"/>
      <c r="JJ83" s="443"/>
    </row>
    <row r="84" spans="1:270" s="92" customFormat="1" ht="14.1" customHeight="1">
      <c r="A84" s="111">
        <v>-36.5</v>
      </c>
      <c r="B84" s="110">
        <v>49.07</v>
      </c>
      <c r="C84" s="110">
        <f t="shared" si="22"/>
        <v>0.17000000000000171</v>
      </c>
      <c r="D84" s="110">
        <v>49.24</v>
      </c>
      <c r="E84" s="110">
        <f t="shared" si="23"/>
        <v>4.2500000000000426E-2</v>
      </c>
      <c r="F84" s="222"/>
      <c r="G84" s="223"/>
      <c r="H84" s="223"/>
      <c r="I84" s="224"/>
      <c r="N84" s="590">
        <f t="shared" si="24"/>
        <v>49.07</v>
      </c>
      <c r="O84" s="100">
        <v>40.5</v>
      </c>
      <c r="P84" s="103">
        <v>-0.75</v>
      </c>
      <c r="Q84" s="103">
        <v>2.19</v>
      </c>
      <c r="R84" s="103">
        <f t="shared" si="21"/>
        <v>1.44</v>
      </c>
      <c r="S84" s="104">
        <v>-2.04</v>
      </c>
      <c r="T84" s="104">
        <v>3.32</v>
      </c>
      <c r="U84" s="105">
        <f t="shared" si="14"/>
        <v>1.2799999999999998</v>
      </c>
      <c r="V84" s="103">
        <f t="shared" si="19"/>
        <v>-1.47</v>
      </c>
      <c r="W84" s="103">
        <f t="shared" si="20"/>
        <v>-2.6799999999999997</v>
      </c>
      <c r="X84" s="103">
        <f t="shared" ref="X84:X99" si="25">V84+X83</f>
        <v>-165.48</v>
      </c>
      <c r="Y84" s="103">
        <f t="shared" ref="Y84:Y99" si="26">W84+Y83</f>
        <v>-127.32000000000002</v>
      </c>
      <c r="Z84" s="103">
        <f t="shared" si="16"/>
        <v>38.159999999999968</v>
      </c>
      <c r="AA84" s="103">
        <f t="shared" si="17"/>
        <v>38.159999999999968</v>
      </c>
      <c r="AB84" s="591">
        <v>38.83</v>
      </c>
      <c r="AC84" s="92">
        <f t="shared" si="18"/>
        <v>0.67000000000003013</v>
      </c>
      <c r="AF84" s="470">
        <v>-2.8140000000000325</v>
      </c>
      <c r="AG84" s="149">
        <v>-2.9796000000000151</v>
      </c>
      <c r="AH84" s="149">
        <v>-1.6747200000000091</v>
      </c>
      <c r="AI84" s="149">
        <v>-0.45683200000000346</v>
      </c>
      <c r="AJ84" s="149">
        <v>0.54792560000000101</v>
      </c>
      <c r="AK84" s="149">
        <v>1.3700000000000045</v>
      </c>
      <c r="AL84" s="149">
        <v>1.47</v>
      </c>
      <c r="AM84" s="149">
        <v>1.54</v>
      </c>
      <c r="AN84" s="149">
        <v>1.6079999999999546</v>
      </c>
      <c r="AO84" s="149">
        <v>1.9979999999999547</v>
      </c>
      <c r="AP84" s="149">
        <v>2.1279999999999548</v>
      </c>
      <c r="AQ84" s="485">
        <v>3.1799999999999784</v>
      </c>
      <c r="AR84" s="149">
        <v>3.32</v>
      </c>
      <c r="AS84" s="149">
        <v>3.39</v>
      </c>
      <c r="AT84" s="149">
        <v>3.46</v>
      </c>
      <c r="AU84" s="149">
        <v>3.6</v>
      </c>
      <c r="AV84" s="149">
        <v>3.53</v>
      </c>
      <c r="AW84" s="149">
        <v>3.68</v>
      </c>
      <c r="AX84" s="149">
        <v>3.76</v>
      </c>
      <c r="AY84" s="149">
        <v>3.91</v>
      </c>
      <c r="AZ84" s="149">
        <v>3.98</v>
      </c>
      <c r="BA84" s="149">
        <v>4.07</v>
      </c>
      <c r="BB84" s="149">
        <v>5.5580000000000069</v>
      </c>
      <c r="BC84" s="149">
        <v>6.2524000000000104</v>
      </c>
      <c r="BD84" s="149">
        <v>5.0300000000000011</v>
      </c>
      <c r="BE84" s="149">
        <v>6.870000000000001</v>
      </c>
      <c r="BF84" s="149">
        <v>9.4860000000000113</v>
      </c>
      <c r="BG84" s="149">
        <v>11.230000000000018</v>
      </c>
      <c r="BH84" s="149">
        <v>11.45</v>
      </c>
      <c r="BI84" s="149">
        <v>11.56</v>
      </c>
      <c r="BJ84" s="149">
        <v>11.83</v>
      </c>
      <c r="BK84" s="149">
        <v>8.7050000000000125</v>
      </c>
      <c r="BL84" s="149">
        <v>8.9285000000000174</v>
      </c>
      <c r="BM84" s="149">
        <v>9.3755000000000273</v>
      </c>
      <c r="BN84" s="149">
        <v>9.8200000000000216</v>
      </c>
      <c r="BO84" s="149">
        <v>10.15</v>
      </c>
      <c r="BP84" s="149">
        <v>10.522500000000008</v>
      </c>
      <c r="BQ84" s="149">
        <v>12.335000000000008</v>
      </c>
      <c r="BR84" s="149">
        <v>12.826700000000018</v>
      </c>
      <c r="BS84" s="149">
        <v>13.02</v>
      </c>
      <c r="BT84" s="149">
        <v>12.914999999999992</v>
      </c>
      <c r="BU84" s="149">
        <v>13.15</v>
      </c>
      <c r="BV84" s="149">
        <v>13.024999999999977</v>
      </c>
      <c r="BW84" s="149">
        <v>13.13</v>
      </c>
      <c r="BX84" s="149">
        <v>13.24</v>
      </c>
      <c r="BY84" s="149">
        <v>13.33</v>
      </c>
      <c r="BZ84" s="149">
        <v>13.52</v>
      </c>
      <c r="CA84" s="149">
        <v>14.765000000000015</v>
      </c>
      <c r="CB84" s="149">
        <v>15.1</v>
      </c>
      <c r="CC84" s="149">
        <v>14.96</v>
      </c>
      <c r="CD84" s="149">
        <v>13.929999999999978</v>
      </c>
      <c r="CE84" s="149">
        <v>14.1</v>
      </c>
      <c r="CF84" s="149">
        <v>14.26</v>
      </c>
      <c r="CG84" s="149">
        <v>14.17</v>
      </c>
      <c r="CH84" s="149">
        <v>14.38</v>
      </c>
      <c r="CI84" s="149">
        <v>17.893250000000016</v>
      </c>
      <c r="CJ84" s="149">
        <v>19.557990000000025</v>
      </c>
      <c r="CK84" s="149">
        <v>21.228896999999982</v>
      </c>
      <c r="CL84" s="149">
        <v>21.944999999999965</v>
      </c>
      <c r="CM84" s="538">
        <v>23.114999999999984</v>
      </c>
      <c r="CN84" s="538">
        <v>21.536999999999985</v>
      </c>
      <c r="CO84" s="538">
        <v>18.879999999999995</v>
      </c>
      <c r="CP84" s="538">
        <v>18.989999999999998</v>
      </c>
      <c r="CQ84" s="538">
        <v>19.260000000000002</v>
      </c>
      <c r="CR84" s="538">
        <v>19.53</v>
      </c>
      <c r="CS84" s="538">
        <v>19.628600000000002</v>
      </c>
      <c r="CT84" s="546">
        <v>19.706900000000001</v>
      </c>
      <c r="CU84" s="538">
        <v>19.61</v>
      </c>
      <c r="CV84" s="149">
        <v>19.6709</v>
      </c>
      <c r="CW84" s="149">
        <v>19.87</v>
      </c>
      <c r="CX84" s="149">
        <v>19.989999999999998</v>
      </c>
      <c r="CY84" s="149">
        <v>20.0335</v>
      </c>
      <c r="CZ84" s="149">
        <v>24.888790000000011</v>
      </c>
      <c r="DA84" s="149">
        <v>26.553576499999995</v>
      </c>
      <c r="DB84" s="149">
        <v>27.270715299999988</v>
      </c>
      <c r="DC84" s="149">
        <v>25.745000000000033</v>
      </c>
      <c r="DD84" s="149">
        <v>26.06</v>
      </c>
      <c r="DE84" s="149">
        <v>24.449999999999989</v>
      </c>
      <c r="DF84" s="149">
        <v>24.56</v>
      </c>
      <c r="DG84" s="149">
        <v>24.83</v>
      </c>
      <c r="DH84" s="149">
        <v>25.047499999999992</v>
      </c>
      <c r="DI84" s="149">
        <v>25.286749999999987</v>
      </c>
      <c r="DJ84" s="149">
        <v>25.198699999999988</v>
      </c>
      <c r="DK84" s="149">
        <v>25.139999999999986</v>
      </c>
      <c r="DL84" s="149">
        <v>25.39</v>
      </c>
      <c r="DM84" s="149">
        <v>25.52</v>
      </c>
      <c r="DN84" s="149">
        <v>26.44074999999998</v>
      </c>
      <c r="DO84" s="149">
        <v>26.73</v>
      </c>
      <c r="DP84" s="149">
        <v>33.27000000000001</v>
      </c>
      <c r="DQ84" s="149">
        <v>33.94</v>
      </c>
      <c r="DR84" s="149">
        <v>34.450000000000003</v>
      </c>
      <c r="DS84" s="149">
        <v>33.630000000000003</v>
      </c>
      <c r="DT84" s="570">
        <v>34.44</v>
      </c>
      <c r="DU84" s="570">
        <v>35.42</v>
      </c>
      <c r="DV84" s="570">
        <v>34.56</v>
      </c>
      <c r="DW84" s="570">
        <v>33.169999999999987</v>
      </c>
      <c r="DX84" s="570">
        <v>33.5</v>
      </c>
      <c r="DY84" s="576">
        <v>33.770000000000003</v>
      </c>
      <c r="DZ84" s="570">
        <v>36.525500000000001</v>
      </c>
      <c r="EA84" s="570">
        <v>37.540025</v>
      </c>
      <c r="EB84" s="570">
        <v>38.78</v>
      </c>
      <c r="EC84" s="570">
        <v>39.049999999999997</v>
      </c>
      <c r="ED84" s="570">
        <v>39.36</v>
      </c>
      <c r="EE84" s="570">
        <v>39.75</v>
      </c>
      <c r="EF84" s="149">
        <v>40.040999999999997</v>
      </c>
      <c r="EG84" s="149">
        <v>40.22999999999999</v>
      </c>
      <c r="EH84" s="149">
        <v>40.51</v>
      </c>
      <c r="EI84" s="149">
        <v>40.69</v>
      </c>
      <c r="EJ84" s="149">
        <v>40.93</v>
      </c>
      <c r="EK84" s="588">
        <v>40.729999999999997</v>
      </c>
      <c r="EL84" s="149">
        <v>40.61</v>
      </c>
      <c r="EM84" s="149">
        <v>40.89</v>
      </c>
      <c r="EN84" s="149">
        <v>41.3</v>
      </c>
      <c r="EO84" s="149">
        <v>41.59</v>
      </c>
      <c r="EP84" s="594">
        <v>41.26</v>
      </c>
      <c r="EQ84" s="595">
        <v>41.01</v>
      </c>
      <c r="ER84" s="596">
        <v>41.17</v>
      </c>
      <c r="ES84" s="149">
        <v>40.900000000000006</v>
      </c>
      <c r="ET84" s="149">
        <v>40.61</v>
      </c>
      <c r="EU84" s="600">
        <v>40.770000000000003</v>
      </c>
      <c r="EV84" s="601">
        <v>40.53</v>
      </c>
      <c r="EW84" s="602">
        <v>40.85</v>
      </c>
      <c r="EX84" s="149">
        <v>40.67</v>
      </c>
      <c r="EY84" s="149">
        <v>40.39</v>
      </c>
      <c r="EZ84" s="149">
        <v>40.549999999999997</v>
      </c>
      <c r="FA84" s="149">
        <v>40.83</v>
      </c>
      <c r="FB84" s="282">
        <v>40.630000000000003</v>
      </c>
      <c r="FC84" s="283">
        <v>40.79</v>
      </c>
      <c r="FD84" s="149">
        <v>39.369999999999976</v>
      </c>
      <c r="FE84" s="286">
        <v>39.76</v>
      </c>
      <c r="FF84" s="617">
        <v>39.44</v>
      </c>
      <c r="FG84" s="288">
        <v>39.79</v>
      </c>
      <c r="FH84" s="619">
        <v>40.11</v>
      </c>
      <c r="FI84" s="290">
        <v>39.909999999999997</v>
      </c>
      <c r="FJ84" s="621">
        <v>40.049999999999997</v>
      </c>
      <c r="FK84" s="292"/>
      <c r="FL84" s="293"/>
      <c r="FM84" s="294"/>
      <c r="FN84" s="295"/>
      <c r="FO84" s="296"/>
      <c r="FP84" s="297"/>
      <c r="FQ84" s="298"/>
      <c r="FR84" s="299"/>
      <c r="FS84" s="300"/>
      <c r="FT84" s="301"/>
      <c r="FU84" s="302"/>
      <c r="FV84" s="305"/>
      <c r="FW84" s="305"/>
      <c r="FX84" s="306"/>
      <c r="FY84" s="307"/>
      <c r="FZ84" s="308"/>
      <c r="GA84" s="309"/>
      <c r="GB84" s="308"/>
      <c r="GC84" s="308"/>
      <c r="GD84" s="308"/>
      <c r="GE84" s="313"/>
      <c r="GF84" s="315"/>
      <c r="GG84" s="316"/>
      <c r="GH84" s="317"/>
      <c r="GI84" s="318"/>
      <c r="GJ84" s="308"/>
      <c r="GK84" s="308"/>
      <c r="GL84" s="308"/>
      <c r="GM84" s="323"/>
      <c r="GN84" s="325"/>
      <c r="GO84" s="327"/>
      <c r="GP84" s="329"/>
      <c r="GQ84" s="331"/>
      <c r="GR84" s="331"/>
      <c r="GS84" s="331"/>
      <c r="GT84" s="331"/>
      <c r="GU84" s="331"/>
      <c r="GV84" s="331"/>
      <c r="GW84" s="343"/>
      <c r="GX84" s="346"/>
      <c r="GY84" s="346"/>
      <c r="GZ84" s="346"/>
      <c r="HA84" s="349"/>
      <c r="HB84" s="346"/>
      <c r="HC84" s="346"/>
      <c r="HD84" s="346"/>
      <c r="HE84" s="346"/>
      <c r="HF84" s="346"/>
      <c r="HG84" s="355"/>
      <c r="HH84" s="359"/>
      <c r="HI84" s="361"/>
      <c r="HJ84" s="363"/>
      <c r="HK84" s="366"/>
      <c r="HL84" s="367"/>
      <c r="HM84" s="370"/>
      <c r="HN84" s="372"/>
      <c r="HO84" s="377"/>
      <c r="HP84" s="380"/>
      <c r="HQ84" s="382"/>
      <c r="HR84" s="384"/>
      <c r="HS84" s="386"/>
      <c r="HT84" s="389"/>
      <c r="HU84" s="392"/>
      <c r="HV84" s="394"/>
      <c r="HW84" s="396"/>
      <c r="HX84" s="400"/>
      <c r="HY84" s="400"/>
      <c r="HZ84" s="401"/>
      <c r="IA84" s="402"/>
      <c r="IB84" s="404"/>
      <c r="IC84" s="406"/>
      <c r="ID84" s="400"/>
      <c r="IE84" s="400"/>
      <c r="IF84" s="400"/>
      <c r="IG84" s="409"/>
      <c r="IH84" s="413"/>
      <c r="II84" s="415"/>
      <c r="IJ84" s="418"/>
      <c r="IK84" s="420"/>
      <c r="IL84" s="422"/>
      <c r="IM84" s="425"/>
      <c r="IN84" s="427"/>
      <c r="IO84" s="428"/>
      <c r="IP84" s="429"/>
      <c r="IQ84" s="431"/>
      <c r="IR84" s="433"/>
      <c r="IS84" s="434"/>
      <c r="IT84" s="435"/>
      <c r="IU84" s="436"/>
      <c r="IV84" s="437"/>
      <c r="IW84" s="438"/>
      <c r="IX84" s="439"/>
      <c r="IY84" s="441"/>
      <c r="IZ84" s="443"/>
      <c r="JA84" s="443"/>
      <c r="JB84" s="443"/>
      <c r="JC84" s="443"/>
      <c r="JD84" s="443"/>
      <c r="JE84" s="443"/>
      <c r="JF84" s="443"/>
      <c r="JG84" s="443"/>
      <c r="JH84" s="443"/>
      <c r="JI84" s="443"/>
      <c r="JJ84" s="443"/>
    </row>
    <row r="85" spans="1:270" s="92" customFormat="1" ht="14.1" customHeight="1">
      <c r="A85" s="111">
        <v>-37</v>
      </c>
      <c r="B85" s="110">
        <v>47.66</v>
      </c>
      <c r="C85" s="110">
        <f t="shared" si="22"/>
        <v>0.17000000000000171</v>
      </c>
      <c r="D85" s="110">
        <v>47.83</v>
      </c>
      <c r="E85" s="110">
        <f t="shared" si="23"/>
        <v>4.2500000000000426E-2</v>
      </c>
      <c r="F85" s="222"/>
      <c r="G85" s="223"/>
      <c r="H85" s="223"/>
      <c r="I85" s="224"/>
      <c r="N85" s="590">
        <f t="shared" si="24"/>
        <v>47.66</v>
      </c>
      <c r="O85" s="100">
        <v>41</v>
      </c>
      <c r="P85" s="103">
        <v>-1.17</v>
      </c>
      <c r="Q85" s="103">
        <v>2.5499999999999998</v>
      </c>
      <c r="R85" s="103">
        <f t="shared" si="21"/>
        <v>1.38</v>
      </c>
      <c r="S85" s="104">
        <v>-2.4500000000000002</v>
      </c>
      <c r="T85" s="104">
        <v>3.72</v>
      </c>
      <c r="U85" s="105">
        <f t="shared" si="14"/>
        <v>1.27</v>
      </c>
      <c r="V85" s="103">
        <f t="shared" si="19"/>
        <v>-1.8599999999999999</v>
      </c>
      <c r="W85" s="103">
        <f t="shared" si="20"/>
        <v>-3.085</v>
      </c>
      <c r="X85" s="103">
        <f t="shared" si="25"/>
        <v>-167.34</v>
      </c>
      <c r="Y85" s="103">
        <f t="shared" si="26"/>
        <v>-130.40500000000003</v>
      </c>
      <c r="Z85" s="103">
        <f t="shared" si="16"/>
        <v>36.934999999999974</v>
      </c>
      <c r="AA85" s="103">
        <f t="shared" si="17"/>
        <v>36.934999999999974</v>
      </c>
      <c r="AB85" s="591">
        <v>37.57</v>
      </c>
      <c r="AC85" s="92">
        <f t="shared" si="18"/>
        <v>0.63500000000002643</v>
      </c>
      <c r="AF85" s="470">
        <v>-2.8200000000000274</v>
      </c>
      <c r="AG85" s="149">
        <v>-3.0060000000000082</v>
      </c>
      <c r="AH85" s="149">
        <v>-1.7142000000000024</v>
      </c>
      <c r="AI85" s="149">
        <v>-0.50851999999999675</v>
      </c>
      <c r="AJ85" s="149">
        <v>0.48616600000000776</v>
      </c>
      <c r="AK85" s="149">
        <v>1.3000000000000114</v>
      </c>
      <c r="AL85" s="149">
        <v>1.39</v>
      </c>
      <c r="AM85" s="149">
        <v>1.45</v>
      </c>
      <c r="AN85" s="149">
        <v>1.5659999999999537</v>
      </c>
      <c r="AO85" s="149">
        <v>1.9109999999999536</v>
      </c>
      <c r="AP85" s="149">
        <v>2.0259999999999536</v>
      </c>
      <c r="AQ85" s="485">
        <v>3.1599999999999682</v>
      </c>
      <c r="AR85" s="149">
        <v>3.3</v>
      </c>
      <c r="AS85" s="149">
        <v>3.37</v>
      </c>
      <c r="AT85" s="149">
        <v>3.44</v>
      </c>
      <c r="AU85" s="149">
        <v>3.58</v>
      </c>
      <c r="AV85" s="149">
        <v>3.51</v>
      </c>
      <c r="AW85" s="149">
        <v>3.66</v>
      </c>
      <c r="AX85" s="149">
        <v>3.74</v>
      </c>
      <c r="AY85" s="149">
        <v>3.89</v>
      </c>
      <c r="AZ85" s="149">
        <v>3.96</v>
      </c>
      <c r="BA85" s="149">
        <v>4.05</v>
      </c>
      <c r="BB85" s="149">
        <v>5.5589999999999984</v>
      </c>
      <c r="BC85" s="149">
        <v>6.2631999999999977</v>
      </c>
      <c r="BD85" s="149">
        <v>5.0049999999999955</v>
      </c>
      <c r="BE85" s="149">
        <v>6.8249999999999957</v>
      </c>
      <c r="BF85" s="149">
        <v>9.4260000000000126</v>
      </c>
      <c r="BG85" s="149">
        <v>11.160000000000025</v>
      </c>
      <c r="BH85" s="149">
        <v>11.38</v>
      </c>
      <c r="BI85" s="149">
        <v>11.49</v>
      </c>
      <c r="BJ85" s="149">
        <v>11.75</v>
      </c>
      <c r="BK85" s="149">
        <v>8.5700000000000216</v>
      </c>
      <c r="BL85" s="149">
        <v>8.7815000000000261</v>
      </c>
      <c r="BM85" s="149">
        <v>9.2045000000000368</v>
      </c>
      <c r="BN85" s="149">
        <v>9.6750000000000114</v>
      </c>
      <c r="BO85" s="149">
        <v>10</v>
      </c>
      <c r="BP85" s="149">
        <v>10.352500000000008</v>
      </c>
      <c r="BQ85" s="149">
        <v>12.215000000000003</v>
      </c>
      <c r="BR85" s="149">
        <v>12.680300000000015</v>
      </c>
      <c r="BS85" s="149">
        <v>12.87</v>
      </c>
      <c r="BT85" s="149">
        <v>12.789999999999992</v>
      </c>
      <c r="BU85" s="149">
        <v>13.02</v>
      </c>
      <c r="BV85" s="149">
        <v>12.919999999999987</v>
      </c>
      <c r="BW85" s="149">
        <v>13.02</v>
      </c>
      <c r="BX85" s="149">
        <v>13.12</v>
      </c>
      <c r="BY85" s="149">
        <v>13.21</v>
      </c>
      <c r="BZ85" s="149">
        <v>13.39</v>
      </c>
      <c r="CA85" s="149">
        <v>14.670000000000016</v>
      </c>
      <c r="CB85" s="149">
        <v>15.01</v>
      </c>
      <c r="CC85" s="149">
        <v>14.86</v>
      </c>
      <c r="CD85" s="149">
        <v>13.799999999999983</v>
      </c>
      <c r="CE85" s="149">
        <v>13.97</v>
      </c>
      <c r="CF85" s="149">
        <v>14.12</v>
      </c>
      <c r="CG85" s="149">
        <v>14.04</v>
      </c>
      <c r="CH85" s="149">
        <v>14.25</v>
      </c>
      <c r="CI85" s="149">
        <v>17.704750000000018</v>
      </c>
      <c r="CJ85" s="149">
        <v>19.341770000000025</v>
      </c>
      <c r="CK85" s="149">
        <v>20.999530999999973</v>
      </c>
      <c r="CL85" s="149">
        <v>21.709999999999951</v>
      </c>
      <c r="CM85" s="538">
        <v>22.75999999999997</v>
      </c>
      <c r="CN85" s="538">
        <v>21.198499999999971</v>
      </c>
      <c r="CO85" s="538">
        <v>18.739999999999981</v>
      </c>
      <c r="CP85" s="538">
        <v>18.850000000000001</v>
      </c>
      <c r="CQ85" s="538">
        <v>19.11</v>
      </c>
      <c r="CR85" s="538">
        <v>19.38</v>
      </c>
      <c r="CS85" s="538">
        <v>19.461600000000001</v>
      </c>
      <c r="CT85" s="546">
        <v>19.526400000000002</v>
      </c>
      <c r="CU85" s="538">
        <v>19.43</v>
      </c>
      <c r="CV85" s="149">
        <v>19.480399999999999</v>
      </c>
      <c r="CW85" s="149">
        <v>19.68</v>
      </c>
      <c r="CX85" s="149">
        <v>19.8</v>
      </c>
      <c r="CY85" s="149">
        <v>19.836000000000002</v>
      </c>
      <c r="CZ85" s="149">
        <v>24.494940000000007</v>
      </c>
      <c r="DA85" s="149">
        <v>26.084229000000001</v>
      </c>
      <c r="DB85" s="149">
        <v>26.768845799999998</v>
      </c>
      <c r="DC85" s="149">
        <v>25.210000000000036</v>
      </c>
      <c r="DD85" s="149">
        <v>25.52</v>
      </c>
      <c r="DE85" s="149">
        <v>23.884999999999991</v>
      </c>
      <c r="DF85" s="149">
        <v>23.99</v>
      </c>
      <c r="DG85" s="149">
        <v>24.25</v>
      </c>
      <c r="DH85" s="149">
        <v>24.432999999999996</v>
      </c>
      <c r="DI85" s="149">
        <v>24.634299999999993</v>
      </c>
      <c r="DJ85" s="149">
        <v>24.50571999999999</v>
      </c>
      <c r="DK85" s="149">
        <v>24.419999999999987</v>
      </c>
      <c r="DL85" s="149">
        <v>24.66</v>
      </c>
      <c r="DM85" s="149">
        <v>24.78</v>
      </c>
      <c r="DN85" s="149">
        <v>25.554699999999986</v>
      </c>
      <c r="DO85" s="149">
        <v>25.84</v>
      </c>
      <c r="DP85" s="149">
        <v>32.465000000000003</v>
      </c>
      <c r="DQ85" s="149">
        <v>33.11</v>
      </c>
      <c r="DR85" s="149">
        <v>33.61</v>
      </c>
      <c r="DS85" s="149">
        <v>32.75</v>
      </c>
      <c r="DT85" s="570">
        <v>33.590000000000003</v>
      </c>
      <c r="DU85" s="570">
        <v>34.61</v>
      </c>
      <c r="DV85" s="570">
        <v>33.64</v>
      </c>
      <c r="DW85" s="570">
        <v>32.184999999999974</v>
      </c>
      <c r="DX85" s="570">
        <v>32.51</v>
      </c>
      <c r="DY85" s="576">
        <v>32.770000000000003</v>
      </c>
      <c r="DZ85" s="570">
        <v>35.484250000000003</v>
      </c>
      <c r="EA85" s="570">
        <v>36.483587499999999</v>
      </c>
      <c r="EB85" s="570">
        <v>37.704999999999998</v>
      </c>
      <c r="EC85" s="570">
        <v>37.97</v>
      </c>
      <c r="ED85" s="570">
        <v>38.270000000000003</v>
      </c>
      <c r="EE85" s="570">
        <v>38.65</v>
      </c>
      <c r="EF85" s="149">
        <v>38.933499999999995</v>
      </c>
      <c r="EG85" s="149">
        <v>39.079999999999984</v>
      </c>
      <c r="EH85" s="149">
        <v>39.35</v>
      </c>
      <c r="EI85" s="149">
        <v>39.520000000000003</v>
      </c>
      <c r="EJ85" s="149">
        <v>39.76</v>
      </c>
      <c r="EK85" s="588">
        <v>39.56</v>
      </c>
      <c r="EL85" s="149">
        <v>39.44</v>
      </c>
      <c r="EM85" s="149">
        <v>39.72</v>
      </c>
      <c r="EN85" s="149">
        <v>40.119999999999997</v>
      </c>
      <c r="EO85" s="149">
        <v>40.4</v>
      </c>
      <c r="EP85" s="594">
        <v>40.08</v>
      </c>
      <c r="EQ85" s="595">
        <v>39.840000000000003</v>
      </c>
      <c r="ER85" s="596">
        <v>40</v>
      </c>
      <c r="ES85" s="149">
        <v>39.71</v>
      </c>
      <c r="ET85" s="149">
        <v>39.43</v>
      </c>
      <c r="EU85" s="600">
        <v>39.590000000000003</v>
      </c>
      <c r="EV85" s="601">
        <v>39.35</v>
      </c>
      <c r="EW85" s="602">
        <v>39.659999999999997</v>
      </c>
      <c r="EX85" s="149">
        <v>39.49</v>
      </c>
      <c r="EY85" s="149">
        <v>39.21</v>
      </c>
      <c r="EZ85" s="149">
        <v>39.369999999999997</v>
      </c>
      <c r="FA85" s="149">
        <v>39.65</v>
      </c>
      <c r="FB85" s="282">
        <v>39.450000000000003</v>
      </c>
      <c r="FC85" s="283">
        <v>39.61</v>
      </c>
      <c r="FD85" s="149">
        <v>38.159999999999968</v>
      </c>
      <c r="FE85" s="286">
        <v>38.54</v>
      </c>
      <c r="FF85" s="617">
        <v>38.229999999999997</v>
      </c>
      <c r="FG85" s="288">
        <v>38.57</v>
      </c>
      <c r="FH85" s="619">
        <v>38.880000000000003</v>
      </c>
      <c r="FI85" s="290">
        <v>38.69</v>
      </c>
      <c r="FJ85" s="621">
        <v>38.83</v>
      </c>
      <c r="FK85" s="292"/>
      <c r="FL85" s="293"/>
      <c r="FM85" s="294"/>
      <c r="FN85" s="295"/>
      <c r="FO85" s="296"/>
      <c r="FP85" s="297"/>
      <c r="FQ85" s="298"/>
      <c r="FR85" s="299"/>
      <c r="FS85" s="300"/>
      <c r="FT85" s="301"/>
      <c r="FU85" s="302"/>
      <c r="FV85" s="305"/>
      <c r="FW85" s="305"/>
      <c r="FX85" s="306"/>
      <c r="FY85" s="307"/>
      <c r="FZ85" s="308"/>
      <c r="GA85" s="309"/>
      <c r="GB85" s="308"/>
      <c r="GC85" s="308"/>
      <c r="GD85" s="308"/>
      <c r="GE85" s="313"/>
      <c r="GF85" s="315"/>
      <c r="GG85" s="316"/>
      <c r="GH85" s="317"/>
      <c r="GI85" s="318"/>
      <c r="GJ85" s="308"/>
      <c r="GK85" s="308"/>
      <c r="GL85" s="308"/>
      <c r="GM85" s="323"/>
      <c r="GN85" s="325"/>
      <c r="GO85" s="327"/>
      <c r="GP85" s="329"/>
      <c r="GQ85" s="331"/>
      <c r="GR85" s="331"/>
      <c r="GS85" s="331"/>
      <c r="GT85" s="331"/>
      <c r="GU85" s="331"/>
      <c r="GV85" s="331"/>
      <c r="GW85" s="343"/>
      <c r="GX85" s="346"/>
      <c r="GY85" s="346"/>
      <c r="GZ85" s="346"/>
      <c r="HA85" s="349"/>
      <c r="HB85" s="346"/>
      <c r="HC85" s="346"/>
      <c r="HD85" s="346"/>
      <c r="HE85" s="346"/>
      <c r="HF85" s="346"/>
      <c r="HG85" s="355"/>
      <c r="HH85" s="359"/>
      <c r="HI85" s="361"/>
      <c r="HJ85" s="363"/>
      <c r="HK85" s="366"/>
      <c r="HL85" s="367"/>
      <c r="HM85" s="370"/>
      <c r="HN85" s="372"/>
      <c r="HO85" s="377"/>
      <c r="HP85" s="380"/>
      <c r="HQ85" s="382"/>
      <c r="HR85" s="384"/>
      <c r="HS85" s="386"/>
      <c r="HT85" s="389"/>
      <c r="HU85" s="392"/>
      <c r="HV85" s="394"/>
      <c r="HW85" s="396"/>
      <c r="HX85" s="400"/>
      <c r="HY85" s="400"/>
      <c r="HZ85" s="401"/>
      <c r="IA85" s="402"/>
      <c r="IB85" s="404"/>
      <c r="IC85" s="406"/>
      <c r="ID85" s="400"/>
      <c r="IE85" s="400"/>
      <c r="IF85" s="400"/>
      <c r="IG85" s="409"/>
      <c r="IH85" s="413"/>
      <c r="II85" s="415"/>
      <c r="IJ85" s="418"/>
      <c r="IK85" s="420"/>
      <c r="IL85" s="422"/>
      <c r="IM85" s="425"/>
      <c r="IN85" s="427"/>
      <c r="IO85" s="428"/>
      <c r="IP85" s="429"/>
      <c r="IQ85" s="431"/>
      <c r="IR85" s="433"/>
      <c r="IS85" s="434"/>
      <c r="IT85" s="435"/>
      <c r="IU85" s="436"/>
      <c r="IV85" s="437"/>
      <c r="IW85" s="438"/>
      <c r="IX85" s="439"/>
      <c r="IY85" s="441"/>
      <c r="IZ85" s="443"/>
      <c r="JA85" s="443"/>
      <c r="JB85" s="443"/>
      <c r="JC85" s="443"/>
      <c r="JD85" s="443"/>
      <c r="JE85" s="443"/>
      <c r="JF85" s="443"/>
      <c r="JG85" s="443"/>
      <c r="JH85" s="443"/>
      <c r="JI85" s="443"/>
      <c r="JJ85" s="443"/>
    </row>
    <row r="86" spans="1:270" s="92" customFormat="1" ht="14.1" customHeight="1">
      <c r="A86" s="111">
        <v>-37.5</v>
      </c>
      <c r="B86" s="110">
        <v>46.24</v>
      </c>
      <c r="C86" s="110">
        <f t="shared" si="22"/>
        <v>0.15999999999999659</v>
      </c>
      <c r="D86" s="110">
        <v>46.4</v>
      </c>
      <c r="E86" s="110">
        <f t="shared" si="23"/>
        <v>3.9999999999999147E-2</v>
      </c>
      <c r="F86" s="222"/>
      <c r="G86" s="223"/>
      <c r="H86" s="223"/>
      <c r="I86" s="224"/>
      <c r="N86" s="590">
        <f t="shared" si="24"/>
        <v>46.24</v>
      </c>
      <c r="O86" s="100">
        <v>41.5</v>
      </c>
      <c r="P86" s="103">
        <v>-3.17</v>
      </c>
      <c r="Q86" s="103">
        <v>4.51</v>
      </c>
      <c r="R86" s="103">
        <f t="shared" si="21"/>
        <v>1.3399999999999999</v>
      </c>
      <c r="S86" s="104">
        <v>-4.42</v>
      </c>
      <c r="T86" s="104">
        <v>5.62</v>
      </c>
      <c r="U86" s="105">
        <f t="shared" si="14"/>
        <v>1.2000000000000002</v>
      </c>
      <c r="V86" s="103">
        <f t="shared" si="19"/>
        <v>-3.84</v>
      </c>
      <c r="W86" s="103">
        <f t="shared" si="20"/>
        <v>-5.0199999999999996</v>
      </c>
      <c r="X86" s="103">
        <f t="shared" si="25"/>
        <v>-171.18</v>
      </c>
      <c r="Y86" s="103">
        <f t="shared" si="26"/>
        <v>-135.42500000000004</v>
      </c>
      <c r="Z86" s="103">
        <f t="shared" si="16"/>
        <v>35.754999999999967</v>
      </c>
      <c r="AA86" s="103">
        <f t="shared" si="17"/>
        <v>35.754999999999967</v>
      </c>
      <c r="AB86" s="591">
        <v>36.380000000000003</v>
      </c>
      <c r="AC86" s="92">
        <f t="shared" si="18"/>
        <v>0.62500000000003553</v>
      </c>
      <c r="AF86" s="470">
        <v>-2.8260000000000218</v>
      </c>
      <c r="AG86" s="149">
        <v>-3.0233999999999925</v>
      </c>
      <c r="AH86" s="149">
        <v>-1.7293799999999886</v>
      </c>
      <c r="AI86" s="149">
        <v>-0.52162799999998488</v>
      </c>
      <c r="AJ86" s="149">
        <v>0.47476740000001816</v>
      </c>
      <c r="AK86" s="149">
        <v>1.2900000000000205</v>
      </c>
      <c r="AL86" s="149">
        <v>1.38</v>
      </c>
      <c r="AM86" s="149">
        <v>1.44</v>
      </c>
      <c r="AN86" s="149">
        <v>1.5439999999999718</v>
      </c>
      <c r="AO86" s="149">
        <v>1.8439999999999719</v>
      </c>
      <c r="AP86" s="149">
        <v>1.943999999999972</v>
      </c>
      <c r="AQ86" s="485">
        <v>3.1449999999999818</v>
      </c>
      <c r="AR86" s="149">
        <v>3.29</v>
      </c>
      <c r="AS86" s="149">
        <v>3.36</v>
      </c>
      <c r="AT86" s="149">
        <v>3.43</v>
      </c>
      <c r="AU86" s="149">
        <v>3.57</v>
      </c>
      <c r="AV86" s="149">
        <v>3.5</v>
      </c>
      <c r="AW86" s="149">
        <v>3.65</v>
      </c>
      <c r="AX86" s="149">
        <v>3.73</v>
      </c>
      <c r="AY86" s="149">
        <v>3.88</v>
      </c>
      <c r="AZ86" s="149">
        <v>3.95</v>
      </c>
      <c r="BA86" s="149">
        <v>4.04</v>
      </c>
      <c r="BB86" s="149">
        <v>5.5610000000000106</v>
      </c>
      <c r="BC86" s="149">
        <v>6.2708000000000155</v>
      </c>
      <c r="BD86" s="149">
        <v>6.8449999999999989</v>
      </c>
      <c r="BE86" s="149">
        <v>8.6449999999999996</v>
      </c>
      <c r="BF86" s="149">
        <v>10.10000000000003</v>
      </c>
      <c r="BG86" s="149">
        <v>11.07000000000005</v>
      </c>
      <c r="BH86" s="149">
        <v>11.29</v>
      </c>
      <c r="BI86" s="149">
        <v>11.4</v>
      </c>
      <c r="BJ86" s="149">
        <v>11.66</v>
      </c>
      <c r="BK86" s="149">
        <v>8.4350000000000307</v>
      </c>
      <c r="BL86" s="149">
        <v>8.6345000000000365</v>
      </c>
      <c r="BM86" s="149">
        <v>9.0335000000000463</v>
      </c>
      <c r="BN86" s="149">
        <v>9.535000000000025</v>
      </c>
      <c r="BO86" s="149">
        <v>9.86</v>
      </c>
      <c r="BP86" s="149">
        <v>10.192500000000008</v>
      </c>
      <c r="BQ86" s="149">
        <v>12.125000000000028</v>
      </c>
      <c r="BR86" s="149">
        <v>12.563900000000039</v>
      </c>
      <c r="BS86" s="149">
        <v>12.75</v>
      </c>
      <c r="BT86" s="149">
        <v>12.64500000000001</v>
      </c>
      <c r="BU86" s="149">
        <v>12.87</v>
      </c>
      <c r="BV86" s="149">
        <v>12.765000000000015</v>
      </c>
      <c r="BW86" s="149">
        <v>12.87</v>
      </c>
      <c r="BX86" s="149">
        <v>12.97</v>
      </c>
      <c r="BY86" s="149">
        <v>13.06</v>
      </c>
      <c r="BZ86" s="149">
        <v>13.24</v>
      </c>
      <c r="CA86" s="149">
        <v>14.55000000000004</v>
      </c>
      <c r="CB86" s="149">
        <v>14.88</v>
      </c>
      <c r="CC86" s="149">
        <v>14.74</v>
      </c>
      <c r="CD86" s="149">
        <v>13.634999999999991</v>
      </c>
      <c r="CE86" s="149">
        <v>13.8</v>
      </c>
      <c r="CF86" s="149">
        <v>13.95</v>
      </c>
      <c r="CG86" s="149">
        <v>13.87</v>
      </c>
      <c r="CH86" s="149">
        <v>14.08</v>
      </c>
      <c r="CI86" s="149">
        <v>17.482750000000017</v>
      </c>
      <c r="CJ86" s="149">
        <v>19.095130000000026</v>
      </c>
      <c r="CK86" s="149">
        <v>20.775038999999992</v>
      </c>
      <c r="CL86" s="149">
        <v>21.494999999999976</v>
      </c>
      <c r="CM86" s="538">
        <v>22.425000000000004</v>
      </c>
      <c r="CN86" s="538">
        <v>20.745000000000001</v>
      </c>
      <c r="CO86" s="538">
        <v>18.579999999999984</v>
      </c>
      <c r="CP86" s="538">
        <v>18.690000000000001</v>
      </c>
      <c r="CQ86" s="538">
        <v>18.95</v>
      </c>
      <c r="CR86" s="538">
        <v>19.22</v>
      </c>
      <c r="CS86" s="538">
        <v>19.284599999999998</v>
      </c>
      <c r="CT86" s="546">
        <v>19.335899999999999</v>
      </c>
      <c r="CU86" s="538">
        <v>19.239999999999998</v>
      </c>
      <c r="CV86" s="149">
        <v>19.279899999999998</v>
      </c>
      <c r="CW86" s="149">
        <v>19.47</v>
      </c>
      <c r="CX86" s="149">
        <v>19.59</v>
      </c>
      <c r="CY86" s="149">
        <v>19.618500000000001</v>
      </c>
      <c r="CZ86" s="149">
        <v>24.071190000000026</v>
      </c>
      <c r="DA86" s="149">
        <v>25.578416500000017</v>
      </c>
      <c r="DB86" s="149">
        <v>26.227683300000017</v>
      </c>
      <c r="DC86" s="149">
        <v>24.645000000000039</v>
      </c>
      <c r="DD86" s="149">
        <v>24.95</v>
      </c>
      <c r="DE86" s="149">
        <v>23.515000000000015</v>
      </c>
      <c r="DF86" s="149">
        <v>23.62</v>
      </c>
      <c r="DG86" s="149">
        <v>23.88</v>
      </c>
      <c r="DH86" s="149">
        <v>24.053999999999998</v>
      </c>
      <c r="DI86" s="149">
        <v>24.2454</v>
      </c>
      <c r="DJ86" s="149">
        <v>23.921160000000008</v>
      </c>
      <c r="DK86" s="149">
        <v>23.705000000000013</v>
      </c>
      <c r="DL86" s="149">
        <v>23.94</v>
      </c>
      <c r="DM86" s="149">
        <v>24.06</v>
      </c>
      <c r="DN86" s="149">
        <v>24.796599999999998</v>
      </c>
      <c r="DO86" s="149">
        <v>25.07</v>
      </c>
      <c r="DP86" s="149">
        <v>31.660000000000025</v>
      </c>
      <c r="DQ86" s="149">
        <v>32.29</v>
      </c>
      <c r="DR86" s="149">
        <v>32.770000000000003</v>
      </c>
      <c r="DS86" s="149">
        <v>31.89</v>
      </c>
      <c r="DT86" s="570">
        <v>32.729999999999997</v>
      </c>
      <c r="DU86" s="570">
        <v>33.75</v>
      </c>
      <c r="DV86" s="570">
        <v>32.75</v>
      </c>
      <c r="DW86" s="570">
        <v>31.199999999999989</v>
      </c>
      <c r="DX86" s="570">
        <v>31.51</v>
      </c>
      <c r="DY86" s="576">
        <v>31.76</v>
      </c>
      <c r="DZ86" s="570">
        <v>34.452249999999999</v>
      </c>
      <c r="EA86" s="570">
        <v>35.443487500000003</v>
      </c>
      <c r="EB86" s="570">
        <v>36.655000000000001</v>
      </c>
      <c r="EC86" s="570">
        <v>36.909999999999997</v>
      </c>
      <c r="ED86" s="570">
        <v>37.21</v>
      </c>
      <c r="EE86" s="570">
        <v>37.58</v>
      </c>
      <c r="EF86" s="149">
        <v>37.857499999999995</v>
      </c>
      <c r="EG86" s="149">
        <v>37.960000000000008</v>
      </c>
      <c r="EH86" s="149">
        <v>38.229999999999997</v>
      </c>
      <c r="EI86" s="149">
        <v>38.4</v>
      </c>
      <c r="EJ86" s="149">
        <v>38.630000000000003</v>
      </c>
      <c r="EK86" s="588">
        <v>38.44</v>
      </c>
      <c r="EL86" s="149">
        <v>38.32</v>
      </c>
      <c r="EM86" s="149">
        <v>38.590000000000003</v>
      </c>
      <c r="EN86" s="149">
        <v>38.979999999999997</v>
      </c>
      <c r="EO86" s="149">
        <v>39.25</v>
      </c>
      <c r="EP86" s="594">
        <v>38.94</v>
      </c>
      <c r="EQ86" s="595">
        <v>38.71</v>
      </c>
      <c r="ER86" s="596">
        <v>38.86</v>
      </c>
      <c r="ES86" s="149">
        <v>38.549999999999997</v>
      </c>
      <c r="ET86" s="149">
        <v>38.28</v>
      </c>
      <c r="EU86" s="600">
        <v>38.43</v>
      </c>
      <c r="EV86" s="601">
        <v>38.200000000000003</v>
      </c>
      <c r="EW86" s="602">
        <v>38.51</v>
      </c>
      <c r="EX86" s="149">
        <v>38.35</v>
      </c>
      <c r="EY86" s="149">
        <v>38.08</v>
      </c>
      <c r="EZ86" s="149">
        <v>38.229999999999997</v>
      </c>
      <c r="FA86" s="149">
        <v>38.5</v>
      </c>
      <c r="FB86" s="282">
        <v>38.31</v>
      </c>
      <c r="FC86" s="283">
        <v>38.46</v>
      </c>
      <c r="FD86" s="149">
        <v>36.934999999999974</v>
      </c>
      <c r="FE86" s="286">
        <v>37.299999999999997</v>
      </c>
      <c r="FF86" s="617">
        <v>37</v>
      </c>
      <c r="FG86" s="288">
        <v>37.33</v>
      </c>
      <c r="FH86" s="619">
        <v>37.630000000000003</v>
      </c>
      <c r="FI86" s="290">
        <v>37.44</v>
      </c>
      <c r="FJ86" s="621">
        <v>37.57</v>
      </c>
      <c r="FK86" s="292"/>
      <c r="FL86" s="293"/>
      <c r="FM86" s="294"/>
      <c r="FN86" s="295"/>
      <c r="FO86" s="296"/>
      <c r="FP86" s="297"/>
      <c r="FQ86" s="298"/>
      <c r="FR86" s="299"/>
      <c r="FS86" s="300"/>
      <c r="FT86" s="301"/>
      <c r="FU86" s="302"/>
      <c r="FV86" s="305"/>
      <c r="FW86" s="305"/>
      <c r="FX86" s="306"/>
      <c r="FY86" s="307"/>
      <c r="FZ86" s="308"/>
      <c r="GA86" s="309"/>
      <c r="GB86" s="308"/>
      <c r="GC86" s="308"/>
      <c r="GD86" s="308"/>
      <c r="GE86" s="313"/>
      <c r="GF86" s="315"/>
      <c r="GG86" s="316"/>
      <c r="GH86" s="317"/>
      <c r="GI86" s="318"/>
      <c r="GJ86" s="308"/>
      <c r="GK86" s="308"/>
      <c r="GL86" s="308"/>
      <c r="GM86" s="323"/>
      <c r="GN86" s="325"/>
      <c r="GO86" s="327"/>
      <c r="GP86" s="329"/>
      <c r="GQ86" s="331"/>
      <c r="GR86" s="331"/>
      <c r="GS86" s="331"/>
      <c r="GT86" s="331"/>
      <c r="GU86" s="331"/>
      <c r="GV86" s="331"/>
      <c r="GW86" s="343"/>
      <c r="GX86" s="346"/>
      <c r="GY86" s="346"/>
      <c r="GZ86" s="346"/>
      <c r="HA86" s="349"/>
      <c r="HB86" s="346"/>
      <c r="HC86" s="346"/>
      <c r="HD86" s="346"/>
      <c r="HE86" s="346"/>
      <c r="HF86" s="346"/>
      <c r="HG86" s="355"/>
      <c r="HH86" s="359"/>
      <c r="HI86" s="361"/>
      <c r="HJ86" s="363"/>
      <c r="HK86" s="366"/>
      <c r="HL86" s="367"/>
      <c r="HM86" s="370"/>
      <c r="HN86" s="372"/>
      <c r="HO86" s="377"/>
      <c r="HP86" s="380"/>
      <c r="HQ86" s="382"/>
      <c r="HR86" s="384"/>
      <c r="HS86" s="386"/>
      <c r="HT86" s="389"/>
      <c r="HU86" s="392"/>
      <c r="HV86" s="394"/>
      <c r="HW86" s="396"/>
      <c r="HX86" s="400"/>
      <c r="HY86" s="400"/>
      <c r="HZ86" s="401"/>
      <c r="IA86" s="402"/>
      <c r="IB86" s="404"/>
      <c r="IC86" s="406"/>
      <c r="ID86" s="400"/>
      <c r="IE86" s="400"/>
      <c r="IF86" s="400"/>
      <c r="IG86" s="409"/>
      <c r="IH86" s="413"/>
      <c r="II86" s="415"/>
      <c r="IJ86" s="418"/>
      <c r="IK86" s="420"/>
      <c r="IL86" s="422"/>
      <c r="IM86" s="425"/>
      <c r="IN86" s="427"/>
      <c r="IO86" s="428"/>
      <c r="IP86" s="429"/>
      <c r="IQ86" s="431"/>
      <c r="IR86" s="433"/>
      <c r="IS86" s="434"/>
      <c r="IT86" s="435"/>
      <c r="IU86" s="436"/>
      <c r="IV86" s="437"/>
      <c r="IW86" s="438"/>
      <c r="IX86" s="439"/>
      <c r="IY86" s="441"/>
      <c r="IZ86" s="443"/>
      <c r="JA86" s="443"/>
      <c r="JB86" s="443"/>
      <c r="JC86" s="443"/>
      <c r="JD86" s="443"/>
      <c r="JE86" s="443"/>
      <c r="JF86" s="443"/>
      <c r="JG86" s="443"/>
      <c r="JH86" s="443"/>
      <c r="JI86" s="443"/>
      <c r="JJ86" s="443"/>
    </row>
    <row r="87" spans="1:270" s="92" customFormat="1" ht="14.1" customHeight="1">
      <c r="A87" s="111">
        <v>-38</v>
      </c>
      <c r="B87" s="110">
        <v>44.9</v>
      </c>
      <c r="C87" s="110">
        <f t="shared" si="22"/>
        <v>0.16000000000000369</v>
      </c>
      <c r="D87" s="110">
        <v>45.06</v>
      </c>
      <c r="E87" s="110">
        <f t="shared" si="23"/>
        <v>4.0000000000000924E-2</v>
      </c>
      <c r="F87" s="222"/>
      <c r="G87" s="223"/>
      <c r="H87" s="223"/>
      <c r="I87" s="224"/>
      <c r="N87" s="590">
        <f t="shared" si="24"/>
        <v>44.9</v>
      </c>
      <c r="O87" s="100">
        <v>42</v>
      </c>
      <c r="P87" s="103">
        <v>-3.31</v>
      </c>
      <c r="Q87" s="103">
        <v>4.62</v>
      </c>
      <c r="R87" s="103">
        <f t="shared" si="21"/>
        <v>1.31</v>
      </c>
      <c r="S87" s="104">
        <v>-4.32</v>
      </c>
      <c r="T87" s="104">
        <v>5.62</v>
      </c>
      <c r="U87" s="105">
        <f t="shared" si="14"/>
        <v>1.2999999999999998</v>
      </c>
      <c r="V87" s="103">
        <f t="shared" si="19"/>
        <v>-3.9649999999999999</v>
      </c>
      <c r="W87" s="103">
        <f t="shared" si="20"/>
        <v>-4.9700000000000006</v>
      </c>
      <c r="X87" s="103">
        <f t="shared" si="25"/>
        <v>-175.14500000000001</v>
      </c>
      <c r="Y87" s="103">
        <f t="shared" si="26"/>
        <v>-140.39500000000004</v>
      </c>
      <c r="Z87" s="103">
        <f t="shared" si="16"/>
        <v>34.749999999999972</v>
      </c>
      <c r="AA87" s="103">
        <f t="shared" si="17"/>
        <v>34.749999999999972</v>
      </c>
      <c r="AB87" s="591">
        <v>35.35</v>
      </c>
      <c r="AC87" s="92">
        <f t="shared" si="18"/>
        <v>0.60000000000002984</v>
      </c>
      <c r="AF87" s="470">
        <v>-2.8380000000000281</v>
      </c>
      <c r="AG87" s="149">
        <v>-3.0431999999999984</v>
      </c>
      <c r="AH87" s="149">
        <v>-1.7387399999999882</v>
      </c>
      <c r="AI87" s="149">
        <v>-0.52124399999997872</v>
      </c>
      <c r="AJ87" s="149">
        <v>0.48319020000002899</v>
      </c>
      <c r="AK87" s="149">
        <v>1.3050000000000352</v>
      </c>
      <c r="AL87" s="149">
        <v>1.4</v>
      </c>
      <c r="AM87" s="149">
        <v>1.46</v>
      </c>
      <c r="AN87" s="149">
        <v>1.5359999999999827</v>
      </c>
      <c r="AO87" s="149">
        <v>1.7909999999999828</v>
      </c>
      <c r="AP87" s="149">
        <v>1.8759999999999828</v>
      </c>
      <c r="AQ87" s="485">
        <v>3.1349999999999909</v>
      </c>
      <c r="AR87" s="149">
        <v>3.28</v>
      </c>
      <c r="AS87" s="149">
        <v>3.35</v>
      </c>
      <c r="AT87" s="149">
        <v>3.42</v>
      </c>
      <c r="AU87" s="149">
        <v>3.56</v>
      </c>
      <c r="AV87" s="149">
        <v>3.49</v>
      </c>
      <c r="AW87" s="149">
        <v>3.64</v>
      </c>
      <c r="AX87" s="149">
        <v>3.72</v>
      </c>
      <c r="AY87" s="149">
        <v>3.87</v>
      </c>
      <c r="AZ87" s="149">
        <v>3.94</v>
      </c>
      <c r="BA87" s="149">
        <v>4.03</v>
      </c>
      <c r="BB87" s="149">
        <v>5.5480000000000187</v>
      </c>
      <c r="BC87" s="149">
        <v>6.2564000000000268</v>
      </c>
      <c r="BD87" s="149">
        <v>6.8600000000000136</v>
      </c>
      <c r="BE87" s="149">
        <v>8.640000000000013</v>
      </c>
      <c r="BF87" s="149">
        <v>10.041000000000036</v>
      </c>
      <c r="BG87" s="149">
        <v>10.975000000000051</v>
      </c>
      <c r="BH87" s="149">
        <v>11.19</v>
      </c>
      <c r="BI87" s="149">
        <v>11.3</v>
      </c>
      <c r="BJ87" s="149">
        <v>11.56</v>
      </c>
      <c r="BK87" s="149">
        <v>8.2800000000000296</v>
      </c>
      <c r="BL87" s="149">
        <v>8.4675000000000349</v>
      </c>
      <c r="BM87" s="149">
        <v>8.8425000000000455</v>
      </c>
      <c r="BN87" s="149">
        <v>9.3600000000000136</v>
      </c>
      <c r="BO87" s="149">
        <v>9.68</v>
      </c>
      <c r="BP87" s="149">
        <v>9.9925000000000086</v>
      </c>
      <c r="BQ87" s="149">
        <v>12.000000000000028</v>
      </c>
      <c r="BR87" s="149">
        <v>12.412500000000041</v>
      </c>
      <c r="BS87" s="149">
        <v>12.6</v>
      </c>
      <c r="BT87" s="149">
        <v>12.490000000000009</v>
      </c>
      <c r="BU87" s="149">
        <v>12.71</v>
      </c>
      <c r="BV87" s="149">
        <v>12.605000000000018</v>
      </c>
      <c r="BW87" s="149">
        <v>12.71</v>
      </c>
      <c r="BX87" s="149">
        <v>12.81</v>
      </c>
      <c r="BY87" s="149">
        <v>12.9</v>
      </c>
      <c r="BZ87" s="149">
        <v>13.08</v>
      </c>
      <c r="CA87" s="149">
        <v>14.400000000000034</v>
      </c>
      <c r="CB87" s="149">
        <v>14.73</v>
      </c>
      <c r="CC87" s="149">
        <v>14.59</v>
      </c>
      <c r="CD87" s="149">
        <v>13.449999999999989</v>
      </c>
      <c r="CE87" s="149">
        <v>13.61</v>
      </c>
      <c r="CF87" s="149">
        <v>13.76</v>
      </c>
      <c r="CG87" s="149">
        <v>13.68</v>
      </c>
      <c r="CH87" s="149">
        <v>13.89</v>
      </c>
      <c r="CI87" s="149">
        <v>17.224500000000024</v>
      </c>
      <c r="CJ87" s="149">
        <v>18.804540000000038</v>
      </c>
      <c r="CK87" s="149">
        <v>20.547862000000002</v>
      </c>
      <c r="CL87" s="149">
        <v>21.294999999999987</v>
      </c>
      <c r="CM87" s="538">
        <v>22.105000000000018</v>
      </c>
      <c r="CN87" s="538">
        <v>20.437000000000008</v>
      </c>
      <c r="CO87" s="538">
        <v>18.174999999999983</v>
      </c>
      <c r="CP87" s="538">
        <v>18.28</v>
      </c>
      <c r="CQ87" s="538">
        <v>18.54</v>
      </c>
      <c r="CR87" s="538">
        <v>18.8</v>
      </c>
      <c r="CS87" s="538">
        <v>18.8476</v>
      </c>
      <c r="CT87" s="546">
        <v>18.885400000000001</v>
      </c>
      <c r="CU87" s="538">
        <v>18.79</v>
      </c>
      <c r="CV87" s="149">
        <v>18.819399999999998</v>
      </c>
      <c r="CW87" s="149">
        <v>19.010000000000002</v>
      </c>
      <c r="CX87" s="149">
        <v>19.12</v>
      </c>
      <c r="CY87" s="149">
        <v>19.141000000000002</v>
      </c>
      <c r="CZ87" s="149">
        <v>23.56234000000002</v>
      </c>
      <c r="DA87" s="149">
        <v>25.023319000000026</v>
      </c>
      <c r="DB87" s="149">
        <v>25.652663800000031</v>
      </c>
      <c r="DC87" s="149">
        <v>24.060000000000031</v>
      </c>
      <c r="DD87" s="149">
        <v>24.36</v>
      </c>
      <c r="DE87" s="149">
        <v>22.785000000000025</v>
      </c>
      <c r="DF87" s="149">
        <v>22.89</v>
      </c>
      <c r="DG87" s="149">
        <v>23.14</v>
      </c>
      <c r="DH87" s="149">
        <v>23.286999999999999</v>
      </c>
      <c r="DI87" s="149">
        <v>23.448699999999999</v>
      </c>
      <c r="DJ87" s="149">
        <v>23.176480000000002</v>
      </c>
      <c r="DK87" s="149">
        <v>22.995000000000005</v>
      </c>
      <c r="DL87" s="149">
        <v>23.22</v>
      </c>
      <c r="DM87" s="149">
        <v>23.34</v>
      </c>
      <c r="DN87" s="149">
        <v>23.962299999999999</v>
      </c>
      <c r="DO87" s="149">
        <v>24.23</v>
      </c>
      <c r="DP87" s="149">
        <v>30.895000000000039</v>
      </c>
      <c r="DQ87" s="149">
        <v>31.51</v>
      </c>
      <c r="DR87" s="149">
        <v>31.98</v>
      </c>
      <c r="DS87" s="149">
        <v>31.08</v>
      </c>
      <c r="DT87" s="570">
        <v>31.94</v>
      </c>
      <c r="DU87" s="570">
        <v>32.979999999999997</v>
      </c>
      <c r="DV87" s="570">
        <v>31.92</v>
      </c>
      <c r="DW87" s="570">
        <v>30.215000000000003</v>
      </c>
      <c r="DX87" s="570">
        <v>30.52</v>
      </c>
      <c r="DY87" s="576">
        <v>30.76</v>
      </c>
      <c r="DZ87" s="570">
        <v>33.44400000000001</v>
      </c>
      <c r="EA87" s="570">
        <v>34.432200000000009</v>
      </c>
      <c r="EB87" s="570">
        <v>35.640000000000015</v>
      </c>
      <c r="EC87" s="570">
        <v>35.89</v>
      </c>
      <c r="ED87" s="570">
        <v>36.18</v>
      </c>
      <c r="EE87" s="570">
        <v>36.54</v>
      </c>
      <c r="EF87" s="149">
        <v>36.809999999999995</v>
      </c>
      <c r="EG87" s="149">
        <v>36.910000000000025</v>
      </c>
      <c r="EH87" s="149">
        <v>37.17</v>
      </c>
      <c r="EI87" s="149">
        <v>37.33</v>
      </c>
      <c r="EJ87" s="149">
        <v>37.549999999999997</v>
      </c>
      <c r="EK87" s="588">
        <v>37.36</v>
      </c>
      <c r="EL87" s="149">
        <v>37.25</v>
      </c>
      <c r="EM87" s="149">
        <v>37.51</v>
      </c>
      <c r="EN87" s="149">
        <v>37.89</v>
      </c>
      <c r="EO87" s="149">
        <v>38.159999999999997</v>
      </c>
      <c r="EP87" s="594">
        <v>37.85</v>
      </c>
      <c r="EQ87" s="595">
        <v>37.619999999999997</v>
      </c>
      <c r="ER87" s="596">
        <v>37.770000000000003</v>
      </c>
      <c r="ES87" s="149">
        <v>37.440000000000005</v>
      </c>
      <c r="ET87" s="149">
        <v>37.18</v>
      </c>
      <c r="EU87" s="600">
        <v>37.33</v>
      </c>
      <c r="EV87" s="601">
        <v>37.11</v>
      </c>
      <c r="EW87" s="602">
        <v>37.409999999999997</v>
      </c>
      <c r="EX87" s="149">
        <v>37.270000000000003</v>
      </c>
      <c r="EY87" s="149">
        <v>37.01</v>
      </c>
      <c r="EZ87" s="149">
        <v>37.159999999999997</v>
      </c>
      <c r="FA87" s="149">
        <v>37.42</v>
      </c>
      <c r="FB87" s="282">
        <v>37.229999999999997</v>
      </c>
      <c r="FC87" s="283">
        <v>37.380000000000003</v>
      </c>
      <c r="FD87" s="149">
        <v>35.754999999999967</v>
      </c>
      <c r="FE87" s="286">
        <v>36.11</v>
      </c>
      <c r="FF87" s="617">
        <v>35.82</v>
      </c>
      <c r="FG87" s="288">
        <v>36.14</v>
      </c>
      <c r="FH87" s="619">
        <v>36.43</v>
      </c>
      <c r="FI87" s="290">
        <v>36.25</v>
      </c>
      <c r="FJ87" s="621">
        <v>36.380000000000003</v>
      </c>
      <c r="FK87" s="292"/>
      <c r="FL87" s="293"/>
      <c r="FM87" s="294"/>
      <c r="FN87" s="295"/>
      <c r="FO87" s="296"/>
      <c r="FP87" s="297"/>
      <c r="FQ87" s="298"/>
      <c r="FR87" s="299"/>
      <c r="FS87" s="300"/>
      <c r="FT87" s="301"/>
      <c r="FU87" s="302"/>
      <c r="FV87" s="305"/>
      <c r="FW87" s="305"/>
      <c r="FX87" s="306"/>
      <c r="FY87" s="307"/>
      <c r="FZ87" s="308"/>
      <c r="GA87" s="309"/>
      <c r="GB87" s="308"/>
      <c r="GC87" s="308"/>
      <c r="GD87" s="308"/>
      <c r="GE87" s="313"/>
      <c r="GF87" s="315"/>
      <c r="GG87" s="316"/>
      <c r="GH87" s="317"/>
      <c r="GI87" s="318"/>
      <c r="GJ87" s="308"/>
      <c r="GK87" s="308"/>
      <c r="GL87" s="308"/>
      <c r="GM87" s="323"/>
      <c r="GN87" s="325"/>
      <c r="GO87" s="327"/>
      <c r="GP87" s="329"/>
      <c r="GQ87" s="331"/>
      <c r="GR87" s="331"/>
      <c r="GS87" s="331"/>
      <c r="GT87" s="331"/>
      <c r="GU87" s="331"/>
      <c r="GV87" s="331"/>
      <c r="GW87" s="343"/>
      <c r="GX87" s="346"/>
      <c r="GY87" s="346"/>
      <c r="GZ87" s="346"/>
      <c r="HA87" s="349"/>
      <c r="HB87" s="346"/>
      <c r="HC87" s="346"/>
      <c r="HD87" s="346"/>
      <c r="HE87" s="346"/>
      <c r="HF87" s="346"/>
      <c r="HG87" s="355"/>
      <c r="HH87" s="359"/>
      <c r="HI87" s="361"/>
      <c r="HJ87" s="363"/>
      <c r="HK87" s="366"/>
      <c r="HL87" s="367"/>
      <c r="HM87" s="370"/>
      <c r="HN87" s="372"/>
      <c r="HO87" s="377"/>
      <c r="HP87" s="380"/>
      <c r="HQ87" s="382"/>
      <c r="HR87" s="384"/>
      <c r="HS87" s="386"/>
      <c r="HT87" s="389"/>
      <c r="HU87" s="392"/>
      <c r="HV87" s="394"/>
      <c r="HW87" s="396"/>
      <c r="HX87" s="400"/>
      <c r="HY87" s="400"/>
      <c r="HZ87" s="401"/>
      <c r="IA87" s="402"/>
      <c r="IB87" s="404"/>
      <c r="IC87" s="406"/>
      <c r="ID87" s="400"/>
      <c r="IE87" s="400"/>
      <c r="IF87" s="400"/>
      <c r="IG87" s="409"/>
      <c r="IH87" s="413"/>
      <c r="II87" s="415"/>
      <c r="IJ87" s="418"/>
      <c r="IK87" s="420"/>
      <c r="IL87" s="422"/>
      <c r="IM87" s="425"/>
      <c r="IN87" s="427"/>
      <c r="IO87" s="428"/>
      <c r="IP87" s="429"/>
      <c r="IQ87" s="431"/>
      <c r="IR87" s="433"/>
      <c r="IS87" s="434"/>
      <c r="IT87" s="435"/>
      <c r="IU87" s="436"/>
      <c r="IV87" s="437"/>
      <c r="IW87" s="438"/>
      <c r="IX87" s="439"/>
      <c r="IY87" s="441"/>
      <c r="IZ87" s="443"/>
      <c r="JA87" s="443"/>
      <c r="JB87" s="443"/>
      <c r="JC87" s="443"/>
      <c r="JD87" s="443"/>
      <c r="JE87" s="443"/>
      <c r="JF87" s="443"/>
      <c r="JG87" s="443"/>
      <c r="JH87" s="443"/>
      <c r="JI87" s="443"/>
      <c r="JJ87" s="443"/>
    </row>
    <row r="88" spans="1:270" s="92" customFormat="1" ht="14.1" customHeight="1">
      <c r="A88" s="111">
        <v>-38.5</v>
      </c>
      <c r="B88" s="110">
        <v>43.52</v>
      </c>
      <c r="C88" s="110">
        <f t="shared" si="22"/>
        <v>0.14999999999999858</v>
      </c>
      <c r="D88" s="110">
        <v>43.67</v>
      </c>
      <c r="E88" s="110">
        <f t="shared" si="23"/>
        <v>3.7499999999999645E-2</v>
      </c>
      <c r="F88" s="222"/>
      <c r="G88" s="223"/>
      <c r="H88" s="223"/>
      <c r="I88" s="224"/>
      <c r="N88" s="590">
        <f t="shared" si="24"/>
        <v>43.52</v>
      </c>
      <c r="O88" s="100">
        <v>42.5</v>
      </c>
      <c r="P88" s="103">
        <v>-2.2200000000000002</v>
      </c>
      <c r="Q88" s="103">
        <v>3.65</v>
      </c>
      <c r="R88" s="103">
        <f t="shared" si="21"/>
        <v>1.4299999999999997</v>
      </c>
      <c r="S88" s="104">
        <v>-3.32</v>
      </c>
      <c r="T88" s="104">
        <v>4.67</v>
      </c>
      <c r="U88" s="105">
        <f t="shared" si="14"/>
        <v>1.35</v>
      </c>
      <c r="V88" s="103">
        <f t="shared" si="19"/>
        <v>-2.9350000000000001</v>
      </c>
      <c r="W88" s="103">
        <f t="shared" si="20"/>
        <v>-3.9950000000000001</v>
      </c>
      <c r="X88" s="103">
        <f t="shared" si="25"/>
        <v>-178.08</v>
      </c>
      <c r="Y88" s="103">
        <f t="shared" si="26"/>
        <v>-144.39000000000004</v>
      </c>
      <c r="Z88" s="103">
        <f t="shared" si="16"/>
        <v>33.689999999999969</v>
      </c>
      <c r="AA88" s="103">
        <f t="shared" si="17"/>
        <v>33.689999999999969</v>
      </c>
      <c r="AB88" s="591">
        <v>34.28</v>
      </c>
      <c r="AC88" s="92">
        <f t="shared" si="18"/>
        <v>0.59000000000003183</v>
      </c>
      <c r="AF88" s="470">
        <v>-2.8080000000000211</v>
      </c>
      <c r="AG88" s="149">
        <v>-3.0221999999999865</v>
      </c>
      <c r="AH88" s="149">
        <v>-1.7255399999999785</v>
      </c>
      <c r="AI88" s="149">
        <v>-0.51532399999997125</v>
      </c>
      <c r="AJ88" s="149">
        <v>0.48310420000003496</v>
      </c>
      <c r="AK88" s="149">
        <v>1.3000000000000398</v>
      </c>
      <c r="AL88" s="149">
        <v>1.39</v>
      </c>
      <c r="AM88" s="149">
        <v>1.45</v>
      </c>
      <c r="AN88" s="149">
        <v>1.5579999999999836</v>
      </c>
      <c r="AO88" s="149">
        <v>1.7679999999999836</v>
      </c>
      <c r="AP88" s="149">
        <v>1.8379999999999836</v>
      </c>
      <c r="AQ88" s="485">
        <v>3.3050000000000068</v>
      </c>
      <c r="AR88" s="149">
        <v>3.45</v>
      </c>
      <c r="AS88" s="149">
        <v>3.52</v>
      </c>
      <c r="AT88" s="149">
        <v>3.59</v>
      </c>
      <c r="AU88" s="149">
        <v>3.73</v>
      </c>
      <c r="AV88" s="149">
        <v>3.66</v>
      </c>
      <c r="AW88" s="149">
        <v>3.81</v>
      </c>
      <c r="AX88" s="149">
        <v>3.9</v>
      </c>
      <c r="AY88" s="149">
        <v>4.0599999999999996</v>
      </c>
      <c r="AZ88" s="149">
        <v>4.13</v>
      </c>
      <c r="BA88" s="149">
        <v>4.22</v>
      </c>
      <c r="BB88" s="149">
        <v>5.6450000000000164</v>
      </c>
      <c r="BC88" s="149">
        <v>6.3100000000000236</v>
      </c>
      <c r="BD88" s="149">
        <v>6.8800000000000239</v>
      </c>
      <c r="BE88" s="149">
        <v>8.6400000000000237</v>
      </c>
      <c r="BF88" s="149">
        <v>10.017000000000046</v>
      </c>
      <c r="BG88" s="149">
        <v>10.935000000000059</v>
      </c>
      <c r="BH88" s="149">
        <v>11.15</v>
      </c>
      <c r="BI88" s="149">
        <v>11.26</v>
      </c>
      <c r="BJ88" s="149">
        <v>11.52</v>
      </c>
      <c r="BK88" s="149">
        <v>8.2000000000000455</v>
      </c>
      <c r="BL88" s="149">
        <v>8.3755000000000503</v>
      </c>
      <c r="BM88" s="149">
        <v>8.7265000000000601</v>
      </c>
      <c r="BN88" s="149">
        <v>9.2500000000000284</v>
      </c>
      <c r="BO88" s="149">
        <v>9.56</v>
      </c>
      <c r="BP88" s="149">
        <v>9.8525000000000098</v>
      </c>
      <c r="BQ88" s="149">
        <v>11.935000000000031</v>
      </c>
      <c r="BR88" s="149">
        <v>12.321100000000042</v>
      </c>
      <c r="BS88" s="149">
        <v>12.51</v>
      </c>
      <c r="BT88" s="149">
        <v>12.410000000000025</v>
      </c>
      <c r="BU88" s="149">
        <v>12.63</v>
      </c>
      <c r="BV88" s="149">
        <v>12.54000000000002</v>
      </c>
      <c r="BW88" s="149">
        <v>12.64</v>
      </c>
      <c r="BX88" s="149">
        <v>12.74</v>
      </c>
      <c r="BY88" s="149">
        <v>12.83</v>
      </c>
      <c r="BZ88" s="149">
        <v>13.01</v>
      </c>
      <c r="CA88" s="149">
        <v>14.365000000000038</v>
      </c>
      <c r="CB88" s="149">
        <v>14.7</v>
      </c>
      <c r="CC88" s="149">
        <v>14.56</v>
      </c>
      <c r="CD88" s="149">
        <v>13.375</v>
      </c>
      <c r="CE88" s="149">
        <v>13.54</v>
      </c>
      <c r="CF88" s="149">
        <v>13.69</v>
      </c>
      <c r="CG88" s="149">
        <v>13.61</v>
      </c>
      <c r="CH88" s="149">
        <v>13.81</v>
      </c>
      <c r="CI88" s="149">
        <v>17.108750000000033</v>
      </c>
      <c r="CJ88" s="149">
        <v>18.671850000000045</v>
      </c>
      <c r="CK88" s="149">
        <v>20.385555000000018</v>
      </c>
      <c r="CL88" s="149">
        <v>21.120000000000005</v>
      </c>
      <c r="CM88" s="538">
        <v>21.810000000000034</v>
      </c>
      <c r="CN88" s="538">
        <v>20.149500000000018</v>
      </c>
      <c r="CO88" s="538">
        <v>17.875</v>
      </c>
      <c r="CP88" s="538">
        <v>17.98</v>
      </c>
      <c r="CQ88" s="538">
        <v>18.23</v>
      </c>
      <c r="CR88" s="538">
        <v>18.489999999999998</v>
      </c>
      <c r="CS88" s="538">
        <v>18.520599999999998</v>
      </c>
      <c r="CT88" s="546">
        <v>18.544899999999998</v>
      </c>
      <c r="CU88" s="538">
        <v>18.45</v>
      </c>
      <c r="CV88" s="149">
        <v>18.468899999999998</v>
      </c>
      <c r="CW88" s="149">
        <v>18.649999999999999</v>
      </c>
      <c r="CX88" s="149">
        <v>18.760000000000002</v>
      </c>
      <c r="CY88" s="149">
        <v>18.773500000000002</v>
      </c>
      <c r="CZ88" s="149">
        <v>23.166790000000024</v>
      </c>
      <c r="DA88" s="149">
        <v>24.618376500000032</v>
      </c>
      <c r="DB88" s="149">
        <v>25.243675300000035</v>
      </c>
      <c r="DC88" s="149">
        <v>23.630000000000024</v>
      </c>
      <c r="DD88" s="149">
        <v>23.92</v>
      </c>
      <c r="DE88" s="149">
        <v>22.330000000000041</v>
      </c>
      <c r="DF88" s="149">
        <v>22.43</v>
      </c>
      <c r="DG88" s="149">
        <v>22.68</v>
      </c>
      <c r="DH88" s="149">
        <v>22.818000000000001</v>
      </c>
      <c r="DI88" s="149">
        <v>22.969800000000003</v>
      </c>
      <c r="DJ88" s="149">
        <v>22.63392</v>
      </c>
      <c r="DK88" s="149">
        <v>22.409999999999997</v>
      </c>
      <c r="DL88" s="149">
        <v>22.63</v>
      </c>
      <c r="DM88" s="149">
        <v>22.74</v>
      </c>
      <c r="DN88" s="149">
        <v>23.324199999999998</v>
      </c>
      <c r="DO88" s="149">
        <v>23.58</v>
      </c>
      <c r="DP88" s="149">
        <v>30.225000000000051</v>
      </c>
      <c r="DQ88" s="149">
        <v>30.83</v>
      </c>
      <c r="DR88" s="149">
        <v>31.29</v>
      </c>
      <c r="DS88" s="149">
        <v>30.35</v>
      </c>
      <c r="DT88" s="570">
        <v>31.23</v>
      </c>
      <c r="DU88" s="570">
        <v>32.299999999999997</v>
      </c>
      <c r="DV88" s="570">
        <v>31.16</v>
      </c>
      <c r="DW88" s="570">
        <v>29.41500000000002</v>
      </c>
      <c r="DX88" s="570">
        <v>29.71</v>
      </c>
      <c r="DY88" s="576">
        <v>29.95</v>
      </c>
      <c r="DZ88" s="570">
        <v>32.562500000000007</v>
      </c>
      <c r="EA88" s="570">
        <v>33.524375000000013</v>
      </c>
      <c r="EB88" s="570">
        <v>34.700000000000017</v>
      </c>
      <c r="EC88" s="570">
        <v>34.94</v>
      </c>
      <c r="ED88" s="570">
        <v>35.22</v>
      </c>
      <c r="EE88" s="570">
        <v>35.57</v>
      </c>
      <c r="EF88" s="149">
        <v>35.830999999999996</v>
      </c>
      <c r="EG88" s="149">
        <v>35.980000000000018</v>
      </c>
      <c r="EH88" s="149">
        <v>36.229999999999997</v>
      </c>
      <c r="EI88" s="149">
        <v>36.39</v>
      </c>
      <c r="EJ88" s="149">
        <v>36.61</v>
      </c>
      <c r="EK88" s="588">
        <v>36.43</v>
      </c>
      <c r="EL88" s="149">
        <v>36.32</v>
      </c>
      <c r="EM88" s="149">
        <v>36.57</v>
      </c>
      <c r="EN88" s="149">
        <v>36.94</v>
      </c>
      <c r="EO88" s="149">
        <v>37.200000000000003</v>
      </c>
      <c r="EP88" s="594">
        <v>36.9</v>
      </c>
      <c r="EQ88" s="595">
        <v>36.68</v>
      </c>
      <c r="ER88" s="596">
        <v>36.83</v>
      </c>
      <c r="ES88" s="149">
        <v>36.479999999999997</v>
      </c>
      <c r="ET88" s="149">
        <v>36.22</v>
      </c>
      <c r="EU88" s="600">
        <v>36.36</v>
      </c>
      <c r="EV88" s="601">
        <v>36.14</v>
      </c>
      <c r="EW88" s="602">
        <v>36.43</v>
      </c>
      <c r="EX88" s="149">
        <v>36.299999999999997</v>
      </c>
      <c r="EY88" s="149">
        <v>36.049999999999997</v>
      </c>
      <c r="EZ88" s="149">
        <v>36.19</v>
      </c>
      <c r="FA88" s="149">
        <v>36.44</v>
      </c>
      <c r="FB88" s="282">
        <v>36.26</v>
      </c>
      <c r="FC88" s="283">
        <v>36.409999999999997</v>
      </c>
      <c r="FD88" s="149">
        <v>34.749999999999972</v>
      </c>
      <c r="FE88" s="286">
        <v>35.1</v>
      </c>
      <c r="FF88" s="617">
        <v>34.82</v>
      </c>
      <c r="FG88" s="288">
        <v>35.130000000000003</v>
      </c>
      <c r="FH88" s="619">
        <v>35.409999999999997</v>
      </c>
      <c r="FI88" s="290">
        <v>35.229999999999997</v>
      </c>
      <c r="FJ88" s="621">
        <v>35.35</v>
      </c>
      <c r="FK88" s="292"/>
      <c r="FL88" s="293"/>
      <c r="FM88" s="294"/>
      <c r="FN88" s="295"/>
      <c r="FO88" s="296"/>
      <c r="FP88" s="297"/>
      <c r="FQ88" s="298"/>
      <c r="FR88" s="299"/>
      <c r="FS88" s="300"/>
      <c r="FT88" s="301"/>
      <c r="FU88" s="302"/>
      <c r="FV88" s="305"/>
      <c r="FW88" s="305"/>
      <c r="FX88" s="306"/>
      <c r="FY88" s="307"/>
      <c r="FZ88" s="308"/>
      <c r="GA88" s="309"/>
      <c r="GB88" s="308"/>
      <c r="GC88" s="308"/>
      <c r="GD88" s="308"/>
      <c r="GE88" s="313"/>
      <c r="GF88" s="315"/>
      <c r="GG88" s="316"/>
      <c r="GH88" s="317"/>
      <c r="GI88" s="318"/>
      <c r="GJ88" s="308"/>
      <c r="GK88" s="308"/>
      <c r="GL88" s="308"/>
      <c r="GM88" s="323"/>
      <c r="GN88" s="325"/>
      <c r="GO88" s="327"/>
      <c r="GP88" s="329"/>
      <c r="GQ88" s="331"/>
      <c r="GR88" s="331"/>
      <c r="GS88" s="331"/>
      <c r="GT88" s="331"/>
      <c r="GU88" s="331"/>
      <c r="GV88" s="331"/>
      <c r="GW88" s="343"/>
      <c r="GX88" s="346"/>
      <c r="GY88" s="346"/>
      <c r="GZ88" s="346"/>
      <c r="HA88" s="349"/>
      <c r="HB88" s="346"/>
      <c r="HC88" s="346"/>
      <c r="HD88" s="346"/>
      <c r="HE88" s="346"/>
      <c r="HF88" s="346"/>
      <c r="HG88" s="355"/>
      <c r="HH88" s="359"/>
      <c r="HI88" s="361"/>
      <c r="HJ88" s="363"/>
      <c r="HK88" s="366"/>
      <c r="HL88" s="367"/>
      <c r="HM88" s="370"/>
      <c r="HN88" s="372"/>
      <c r="HO88" s="377"/>
      <c r="HP88" s="380"/>
      <c r="HQ88" s="382"/>
      <c r="HR88" s="384"/>
      <c r="HS88" s="386"/>
      <c r="HT88" s="389"/>
      <c r="HU88" s="392"/>
      <c r="HV88" s="394"/>
      <c r="HW88" s="396"/>
      <c r="HX88" s="400"/>
      <c r="HY88" s="400"/>
      <c r="HZ88" s="401"/>
      <c r="IA88" s="402"/>
      <c r="IB88" s="404"/>
      <c r="IC88" s="406"/>
      <c r="ID88" s="400"/>
      <c r="IE88" s="400"/>
      <c r="IF88" s="400"/>
      <c r="IG88" s="409"/>
      <c r="IH88" s="413"/>
      <c r="II88" s="415"/>
      <c r="IJ88" s="418"/>
      <c r="IK88" s="420"/>
      <c r="IL88" s="422"/>
      <c r="IM88" s="425"/>
      <c r="IN88" s="427"/>
      <c r="IO88" s="428"/>
      <c r="IP88" s="429"/>
      <c r="IQ88" s="431"/>
      <c r="IR88" s="433"/>
      <c r="IS88" s="434"/>
      <c r="IT88" s="435"/>
      <c r="IU88" s="436"/>
      <c r="IV88" s="437"/>
      <c r="IW88" s="438"/>
      <c r="IX88" s="439"/>
      <c r="IY88" s="441"/>
      <c r="IZ88" s="443"/>
      <c r="JA88" s="443"/>
      <c r="JB88" s="443"/>
      <c r="JC88" s="443"/>
      <c r="JD88" s="443"/>
      <c r="JE88" s="443"/>
      <c r="JF88" s="443"/>
      <c r="JG88" s="443"/>
      <c r="JH88" s="443"/>
      <c r="JI88" s="443"/>
      <c r="JJ88" s="443"/>
    </row>
    <row r="89" spans="1:270" s="92" customFormat="1" ht="14.1" customHeight="1">
      <c r="A89" s="111">
        <v>-39</v>
      </c>
      <c r="B89" s="110">
        <v>42.16</v>
      </c>
      <c r="C89" s="110">
        <f t="shared" si="22"/>
        <v>0.15000000000000568</v>
      </c>
      <c r="D89" s="110">
        <v>42.31</v>
      </c>
      <c r="E89" s="110">
        <f t="shared" si="23"/>
        <v>3.7500000000001421E-2</v>
      </c>
      <c r="F89" s="222"/>
      <c r="G89" s="223"/>
      <c r="H89" s="223"/>
      <c r="I89" s="224"/>
      <c r="N89" s="590">
        <f t="shared" si="24"/>
        <v>42.16</v>
      </c>
      <c r="O89" s="100">
        <v>43</v>
      </c>
      <c r="P89" s="103">
        <v>-2.11</v>
      </c>
      <c r="Q89" s="103">
        <v>3.39</v>
      </c>
      <c r="R89" s="103">
        <f t="shared" si="21"/>
        <v>1.2800000000000002</v>
      </c>
      <c r="S89" s="104">
        <v>-3.17</v>
      </c>
      <c r="T89" s="104">
        <v>4.3600000000000003</v>
      </c>
      <c r="U89" s="105">
        <f t="shared" si="14"/>
        <v>1.1900000000000004</v>
      </c>
      <c r="V89" s="103">
        <f t="shared" si="19"/>
        <v>-2.75</v>
      </c>
      <c r="W89" s="103">
        <f t="shared" si="20"/>
        <v>-3.7650000000000001</v>
      </c>
      <c r="X89" s="103">
        <f t="shared" si="25"/>
        <v>-180.83</v>
      </c>
      <c r="Y89" s="103">
        <f t="shared" si="26"/>
        <v>-148.15500000000003</v>
      </c>
      <c r="Z89" s="103">
        <f t="shared" si="16"/>
        <v>32.674999999999983</v>
      </c>
      <c r="AA89" s="103">
        <f t="shared" si="17"/>
        <v>32.674999999999983</v>
      </c>
      <c r="AB89" s="591">
        <v>33.24</v>
      </c>
      <c r="AC89" s="92">
        <f t="shared" si="18"/>
        <v>0.56500000000001904</v>
      </c>
      <c r="AF89" s="470">
        <v>-2.7960000000000149</v>
      </c>
      <c r="AG89" s="149">
        <v>-3.155399999999978</v>
      </c>
      <c r="AH89" s="149">
        <v>-1.82177999999997</v>
      </c>
      <c r="AI89" s="149">
        <v>-0.57706799999996217</v>
      </c>
      <c r="AJ89" s="149">
        <v>0.44981940000004395</v>
      </c>
      <c r="AK89" s="149">
        <v>1.2900000000000489</v>
      </c>
      <c r="AL89" s="149">
        <v>1.38</v>
      </c>
      <c r="AM89" s="149">
        <v>1.44</v>
      </c>
      <c r="AN89" s="149">
        <v>1.5559999999999836</v>
      </c>
      <c r="AO89" s="149">
        <v>1.7209999999999837</v>
      </c>
      <c r="AP89" s="149">
        <v>1.7759999999999836</v>
      </c>
      <c r="AQ89" s="485">
        <v>3.2900000000000205</v>
      </c>
      <c r="AR89" s="149">
        <v>3.44</v>
      </c>
      <c r="AS89" s="149">
        <v>3.51</v>
      </c>
      <c r="AT89" s="149">
        <v>3.58</v>
      </c>
      <c r="AU89" s="149">
        <v>3.72</v>
      </c>
      <c r="AV89" s="149">
        <v>3.65</v>
      </c>
      <c r="AW89" s="149">
        <v>3.8</v>
      </c>
      <c r="AX89" s="149">
        <v>3.89</v>
      </c>
      <c r="AY89" s="149">
        <v>4.05</v>
      </c>
      <c r="AZ89" s="149">
        <v>4.12</v>
      </c>
      <c r="BA89" s="149">
        <v>4.21</v>
      </c>
      <c r="BB89" s="149">
        <v>5.6590000000000167</v>
      </c>
      <c r="BC89" s="149">
        <v>6.3352000000000253</v>
      </c>
      <c r="BD89" s="149">
        <v>6.8550000000000182</v>
      </c>
      <c r="BE89" s="149">
        <v>8.5950000000000184</v>
      </c>
      <c r="BF89" s="149">
        <v>9.9450000000000411</v>
      </c>
      <c r="BG89" s="149">
        <v>10.845000000000056</v>
      </c>
      <c r="BH89" s="149">
        <v>11.06</v>
      </c>
      <c r="BI89" s="149">
        <v>11.17</v>
      </c>
      <c r="BJ89" s="149">
        <v>11.43</v>
      </c>
      <c r="BK89" s="149">
        <v>8.0850000000000364</v>
      </c>
      <c r="BL89" s="149">
        <v>8.2485000000000444</v>
      </c>
      <c r="BM89" s="149">
        <v>8.5755000000000603</v>
      </c>
      <c r="BN89" s="149">
        <v>9.0950000000000273</v>
      </c>
      <c r="BO89" s="149">
        <v>9.4</v>
      </c>
      <c r="BP89" s="149">
        <v>9.6725000000000136</v>
      </c>
      <c r="BQ89" s="149">
        <v>11.835000000000036</v>
      </c>
      <c r="BR89" s="149">
        <v>12.194700000000054</v>
      </c>
      <c r="BS89" s="149">
        <v>12.38</v>
      </c>
      <c r="BT89" s="149">
        <v>12.305000000000035</v>
      </c>
      <c r="BU89" s="149">
        <v>12.53</v>
      </c>
      <c r="BV89" s="149">
        <v>12.430000000000035</v>
      </c>
      <c r="BW89" s="149">
        <v>12.53</v>
      </c>
      <c r="BX89" s="149">
        <v>12.63</v>
      </c>
      <c r="BY89" s="149">
        <v>12.72</v>
      </c>
      <c r="BZ89" s="149">
        <v>12.9</v>
      </c>
      <c r="CA89" s="149">
        <v>14.28000000000003</v>
      </c>
      <c r="CB89" s="149">
        <v>14.61</v>
      </c>
      <c r="CC89" s="149">
        <v>14.47</v>
      </c>
      <c r="CD89" s="149">
        <v>13.245000000000005</v>
      </c>
      <c r="CE89" s="149">
        <v>13.4</v>
      </c>
      <c r="CF89" s="149">
        <v>13.55</v>
      </c>
      <c r="CG89" s="149">
        <v>13.47</v>
      </c>
      <c r="CH89" s="149">
        <v>13.67</v>
      </c>
      <c r="CI89" s="149">
        <v>16.923250000000024</v>
      </c>
      <c r="CJ89" s="149">
        <v>18.464790000000036</v>
      </c>
      <c r="CK89" s="149">
        <v>20.165937000000017</v>
      </c>
      <c r="CL89" s="149">
        <v>20.89500000000001</v>
      </c>
      <c r="CM89" s="538">
        <v>21.465000000000039</v>
      </c>
      <c r="CN89" s="538">
        <v>19.822500000000023</v>
      </c>
      <c r="CO89" s="538">
        <v>17.580000000000013</v>
      </c>
      <c r="CP89" s="538">
        <v>17.690000000000001</v>
      </c>
      <c r="CQ89" s="538">
        <v>17.940000000000001</v>
      </c>
      <c r="CR89" s="538">
        <v>18.190000000000001</v>
      </c>
      <c r="CS89" s="538">
        <v>18.203600000000002</v>
      </c>
      <c r="CT89" s="546">
        <v>18.214400000000001</v>
      </c>
      <c r="CU89" s="538">
        <v>18.12</v>
      </c>
      <c r="CV89" s="149">
        <v>18.128399999999999</v>
      </c>
      <c r="CW89" s="149">
        <v>18.309999999999999</v>
      </c>
      <c r="CX89" s="149">
        <v>18.420000000000002</v>
      </c>
      <c r="CY89" s="149">
        <v>18.426000000000002</v>
      </c>
      <c r="CZ89" s="149">
        <v>22.73514000000003</v>
      </c>
      <c r="DA89" s="149">
        <v>24.165049000000032</v>
      </c>
      <c r="DB89" s="149">
        <v>24.781009800000032</v>
      </c>
      <c r="DC89" s="149">
        <v>23.16500000000002</v>
      </c>
      <c r="DD89" s="149">
        <v>23.45</v>
      </c>
      <c r="DE89" s="149">
        <v>21.885000000000048</v>
      </c>
      <c r="DF89" s="149">
        <v>21.98</v>
      </c>
      <c r="DG89" s="149">
        <v>22.22</v>
      </c>
      <c r="DH89" s="149">
        <v>22.337</v>
      </c>
      <c r="DI89" s="149">
        <v>22.465699999999998</v>
      </c>
      <c r="DJ89" s="149">
        <v>22.069280000000003</v>
      </c>
      <c r="DK89" s="149">
        <v>21.805000000000007</v>
      </c>
      <c r="DL89" s="149">
        <v>22.02</v>
      </c>
      <c r="DM89" s="149">
        <v>22.13</v>
      </c>
      <c r="DN89" s="149">
        <v>22.625299999999999</v>
      </c>
      <c r="DO89" s="149">
        <v>22.87</v>
      </c>
      <c r="DP89" s="149">
        <v>29.555000000000064</v>
      </c>
      <c r="DQ89" s="149">
        <v>30.15</v>
      </c>
      <c r="DR89" s="149">
        <v>30.6</v>
      </c>
      <c r="DS89" s="149">
        <v>29.62</v>
      </c>
      <c r="DT89" s="570">
        <v>30.51</v>
      </c>
      <c r="DU89" s="570">
        <v>31.59</v>
      </c>
      <c r="DV89" s="570">
        <v>30.41</v>
      </c>
      <c r="DW89" s="570">
        <v>28.605000000000018</v>
      </c>
      <c r="DX89" s="570">
        <v>28.89</v>
      </c>
      <c r="DY89" s="576">
        <v>29.12</v>
      </c>
      <c r="DZ89" s="570">
        <v>31.694000000000006</v>
      </c>
      <c r="EA89" s="570">
        <v>32.641700000000007</v>
      </c>
      <c r="EB89" s="570">
        <v>33.800000000000011</v>
      </c>
      <c r="EC89" s="570">
        <v>34.04</v>
      </c>
      <c r="ED89" s="570">
        <v>34.31</v>
      </c>
      <c r="EE89" s="570">
        <v>34.65</v>
      </c>
      <c r="EF89" s="149">
        <v>34.904999999999994</v>
      </c>
      <c r="EG89" s="149">
        <v>35.185000000000031</v>
      </c>
      <c r="EH89" s="149">
        <v>35.43</v>
      </c>
      <c r="EI89" s="149">
        <v>35.590000000000003</v>
      </c>
      <c r="EJ89" s="149">
        <v>35.799999999999997</v>
      </c>
      <c r="EK89" s="588">
        <v>35.619999999999997</v>
      </c>
      <c r="EL89" s="149">
        <v>35.51</v>
      </c>
      <c r="EM89" s="149">
        <v>35.76</v>
      </c>
      <c r="EN89" s="149">
        <v>36.119999999999997</v>
      </c>
      <c r="EO89" s="149">
        <v>36.369999999999997</v>
      </c>
      <c r="EP89" s="594">
        <v>36.08</v>
      </c>
      <c r="EQ89" s="595">
        <v>35.86</v>
      </c>
      <c r="ER89" s="596">
        <v>36</v>
      </c>
      <c r="ES89" s="149">
        <v>35.630000000000003</v>
      </c>
      <c r="ET89" s="149">
        <v>35.380000000000003</v>
      </c>
      <c r="EU89" s="600">
        <v>35.520000000000003</v>
      </c>
      <c r="EV89" s="601">
        <v>35.31</v>
      </c>
      <c r="EW89" s="602">
        <v>35.590000000000003</v>
      </c>
      <c r="EX89" s="149">
        <v>35.47</v>
      </c>
      <c r="EY89" s="149">
        <v>35.22</v>
      </c>
      <c r="EZ89" s="149">
        <v>35.36</v>
      </c>
      <c r="FA89" s="149">
        <v>35.61</v>
      </c>
      <c r="FB89" s="282">
        <v>35.43</v>
      </c>
      <c r="FC89" s="283">
        <v>35.57</v>
      </c>
      <c r="FD89" s="149">
        <v>33.689999999999969</v>
      </c>
      <c r="FE89" s="286">
        <v>34.03</v>
      </c>
      <c r="FF89" s="617">
        <v>33.76</v>
      </c>
      <c r="FG89" s="288">
        <v>34.06</v>
      </c>
      <c r="FH89" s="619">
        <v>34.33</v>
      </c>
      <c r="FI89" s="290">
        <v>34.159999999999997</v>
      </c>
      <c r="FJ89" s="621">
        <v>34.28</v>
      </c>
      <c r="FK89" s="292"/>
      <c r="FL89" s="293"/>
      <c r="FM89" s="294"/>
      <c r="FN89" s="295"/>
      <c r="FO89" s="296"/>
      <c r="FP89" s="297"/>
      <c r="FQ89" s="298"/>
      <c r="FR89" s="299"/>
      <c r="FS89" s="300"/>
      <c r="FT89" s="301"/>
      <c r="FU89" s="302"/>
      <c r="FV89" s="305"/>
      <c r="FW89" s="305"/>
      <c r="FX89" s="306"/>
      <c r="FY89" s="307"/>
      <c r="FZ89" s="308"/>
      <c r="GA89" s="309"/>
      <c r="GB89" s="308"/>
      <c r="GC89" s="308"/>
      <c r="GD89" s="308"/>
      <c r="GE89" s="313"/>
      <c r="GF89" s="315"/>
      <c r="GG89" s="316"/>
      <c r="GH89" s="317"/>
      <c r="GI89" s="318"/>
      <c r="GJ89" s="308"/>
      <c r="GK89" s="308"/>
      <c r="GL89" s="308"/>
      <c r="GM89" s="323"/>
      <c r="GN89" s="325"/>
      <c r="GO89" s="327"/>
      <c r="GP89" s="329"/>
      <c r="GQ89" s="331"/>
      <c r="GR89" s="331"/>
      <c r="GS89" s="331"/>
      <c r="GT89" s="331"/>
      <c r="GU89" s="331"/>
      <c r="GV89" s="331"/>
      <c r="GW89" s="343"/>
      <c r="GX89" s="346"/>
      <c r="GY89" s="346"/>
      <c r="GZ89" s="346"/>
      <c r="HA89" s="349"/>
      <c r="HB89" s="346"/>
      <c r="HC89" s="346"/>
      <c r="HD89" s="346"/>
      <c r="HE89" s="346"/>
      <c r="HF89" s="346"/>
      <c r="HG89" s="355"/>
      <c r="HH89" s="359"/>
      <c r="HI89" s="361"/>
      <c r="HJ89" s="363"/>
      <c r="HK89" s="366"/>
      <c r="HL89" s="367"/>
      <c r="HM89" s="370"/>
      <c r="HN89" s="372"/>
      <c r="HO89" s="377"/>
      <c r="HP89" s="380"/>
      <c r="HQ89" s="382"/>
      <c r="HR89" s="384"/>
      <c r="HS89" s="386"/>
      <c r="HT89" s="389"/>
      <c r="HU89" s="392"/>
      <c r="HV89" s="394"/>
      <c r="HW89" s="396"/>
      <c r="HX89" s="400"/>
      <c r="HY89" s="400"/>
      <c r="HZ89" s="401"/>
      <c r="IA89" s="402"/>
      <c r="IB89" s="404"/>
      <c r="IC89" s="406"/>
      <c r="ID89" s="400"/>
      <c r="IE89" s="400"/>
      <c r="IF89" s="400"/>
      <c r="IG89" s="409"/>
      <c r="IH89" s="413"/>
      <c r="II89" s="415"/>
      <c r="IJ89" s="418"/>
      <c r="IK89" s="420"/>
      <c r="IL89" s="422"/>
      <c r="IM89" s="425"/>
      <c r="IN89" s="427"/>
      <c r="IO89" s="428"/>
      <c r="IP89" s="429"/>
      <c r="IQ89" s="431"/>
      <c r="IR89" s="433"/>
      <c r="IS89" s="434"/>
      <c r="IT89" s="435"/>
      <c r="IU89" s="436"/>
      <c r="IV89" s="437"/>
      <c r="IW89" s="438"/>
      <c r="IX89" s="439"/>
      <c r="IY89" s="441"/>
      <c r="IZ89" s="443"/>
      <c r="JA89" s="443"/>
      <c r="JB89" s="443"/>
      <c r="JC89" s="443"/>
      <c r="JD89" s="443"/>
      <c r="JE89" s="443"/>
      <c r="JF89" s="443"/>
      <c r="JG89" s="443"/>
      <c r="JH89" s="443"/>
      <c r="JI89" s="443"/>
      <c r="JJ89" s="443"/>
    </row>
    <row r="90" spans="1:270" s="92" customFormat="1" ht="14.1" customHeight="1">
      <c r="A90" s="111">
        <v>-39.5</v>
      </c>
      <c r="B90" s="110">
        <v>40.92</v>
      </c>
      <c r="C90" s="110">
        <f t="shared" si="22"/>
        <v>0.14000000000000057</v>
      </c>
      <c r="D90" s="110">
        <v>41.06</v>
      </c>
      <c r="E90" s="110">
        <f t="shared" si="23"/>
        <v>3.5000000000000142E-2</v>
      </c>
      <c r="F90" s="222"/>
      <c r="G90" s="223"/>
      <c r="H90" s="223"/>
      <c r="I90" s="224"/>
      <c r="N90" s="590">
        <f t="shared" si="24"/>
        <v>40.92</v>
      </c>
      <c r="O90" s="100">
        <v>43.5</v>
      </c>
      <c r="P90" s="103">
        <v>-2.1800000000000002</v>
      </c>
      <c r="Q90" s="103">
        <v>3.37</v>
      </c>
      <c r="R90" s="103">
        <f t="shared" si="21"/>
        <v>1.19</v>
      </c>
      <c r="S90" s="104">
        <v>-3.26</v>
      </c>
      <c r="T90" s="104">
        <v>4.58</v>
      </c>
      <c r="U90" s="105">
        <f t="shared" ref="U90:U99" si="27">S90+T90</f>
        <v>1.3200000000000003</v>
      </c>
      <c r="V90" s="103">
        <f t="shared" si="19"/>
        <v>-2.7750000000000004</v>
      </c>
      <c r="W90" s="103">
        <f t="shared" si="20"/>
        <v>-3.92</v>
      </c>
      <c r="X90" s="103">
        <f t="shared" si="25"/>
        <v>-183.60500000000002</v>
      </c>
      <c r="Y90" s="103">
        <f t="shared" si="26"/>
        <v>-152.07500000000002</v>
      </c>
      <c r="Z90" s="103">
        <f t="shared" ref="Z90:Z99" si="28">Y90-X90</f>
        <v>31.53</v>
      </c>
      <c r="AA90" s="103">
        <f t="shared" ref="AA90:AA99" si="29">$P$3+Z90</f>
        <v>31.53</v>
      </c>
      <c r="AB90" s="591">
        <v>32.090000000000003</v>
      </c>
      <c r="AC90" s="92">
        <f t="shared" si="18"/>
        <v>0.56000000000000227</v>
      </c>
      <c r="AF90" s="470">
        <v>-2.5650000000000204</v>
      </c>
      <c r="AG90" s="149">
        <v>-3.101999999999979</v>
      </c>
      <c r="AH90" s="149">
        <v>-1.7678999999999687</v>
      </c>
      <c r="AI90" s="149">
        <v>-0.52273999999995868</v>
      </c>
      <c r="AJ90" s="149">
        <v>0.5045170000000494</v>
      </c>
      <c r="AK90" s="149">
        <v>1.3450000000000557</v>
      </c>
      <c r="AL90" s="149">
        <v>1.44</v>
      </c>
      <c r="AM90" s="149">
        <v>1.5</v>
      </c>
      <c r="AN90" s="149">
        <v>1.5199999999999818</v>
      </c>
      <c r="AO90" s="149">
        <v>1.6399999999999817</v>
      </c>
      <c r="AP90" s="149">
        <v>1.6799999999999817</v>
      </c>
      <c r="AQ90" s="485">
        <v>3.2700000000000102</v>
      </c>
      <c r="AR90" s="149">
        <v>3.42</v>
      </c>
      <c r="AS90" s="149">
        <v>3.49</v>
      </c>
      <c r="AT90" s="149">
        <v>3.56</v>
      </c>
      <c r="AU90" s="149">
        <v>3.7</v>
      </c>
      <c r="AV90" s="149">
        <v>3.63</v>
      </c>
      <c r="AW90" s="149">
        <v>3.78</v>
      </c>
      <c r="AX90" s="149">
        <v>3.87</v>
      </c>
      <c r="AY90" s="149">
        <v>4.0199999999999996</v>
      </c>
      <c r="AZ90" s="149">
        <v>4.09</v>
      </c>
      <c r="BA90" s="149">
        <v>4.18</v>
      </c>
      <c r="BB90" s="149">
        <v>5.6470000000000171</v>
      </c>
      <c r="BC90" s="149">
        <v>6.3316000000000248</v>
      </c>
      <c r="BD90" s="149">
        <v>6.8300000000000125</v>
      </c>
      <c r="BE90" s="149">
        <v>8.5500000000000131</v>
      </c>
      <c r="BF90" s="149">
        <v>9.8640000000000452</v>
      </c>
      <c r="BG90" s="149">
        <v>10.740000000000066</v>
      </c>
      <c r="BH90" s="149">
        <v>10.95</v>
      </c>
      <c r="BI90" s="149">
        <v>11.06</v>
      </c>
      <c r="BJ90" s="149">
        <v>11.31</v>
      </c>
      <c r="BK90" s="149">
        <v>8.0850000000000364</v>
      </c>
      <c r="BL90" s="149">
        <v>8.2365000000000439</v>
      </c>
      <c r="BM90" s="149">
        <v>8.5395000000000607</v>
      </c>
      <c r="BN90" s="149">
        <v>8.9750000000000227</v>
      </c>
      <c r="BO90" s="149">
        <v>9.2799999999999994</v>
      </c>
      <c r="BP90" s="149">
        <v>9.5325000000000131</v>
      </c>
      <c r="BQ90" s="149">
        <v>11.715000000000032</v>
      </c>
      <c r="BR90" s="149">
        <v>12.048300000000049</v>
      </c>
      <c r="BS90" s="149">
        <v>12.23</v>
      </c>
      <c r="BT90" s="149">
        <v>12.200000000000045</v>
      </c>
      <c r="BU90" s="149">
        <v>12.42</v>
      </c>
      <c r="BV90" s="149">
        <v>12.285000000000025</v>
      </c>
      <c r="BW90" s="149">
        <v>12.38</v>
      </c>
      <c r="BX90" s="149">
        <v>12.48</v>
      </c>
      <c r="BY90" s="149">
        <v>12.57</v>
      </c>
      <c r="BZ90" s="149">
        <v>12.75</v>
      </c>
      <c r="CA90" s="149">
        <v>14.180000000000035</v>
      </c>
      <c r="CB90" s="149">
        <v>14.51</v>
      </c>
      <c r="CC90" s="149">
        <v>14.37</v>
      </c>
      <c r="CD90" s="149">
        <v>13.085000000000008</v>
      </c>
      <c r="CE90" s="149">
        <v>13.24</v>
      </c>
      <c r="CF90" s="149">
        <v>13.39</v>
      </c>
      <c r="CG90" s="149">
        <v>13.31</v>
      </c>
      <c r="CH90" s="149">
        <v>13.51</v>
      </c>
      <c r="CI90" s="149">
        <v>16.724250000000026</v>
      </c>
      <c r="CJ90" s="149">
        <v>18.247310000000038</v>
      </c>
      <c r="CK90" s="149">
        <v>19.929193000000016</v>
      </c>
      <c r="CL90" s="149">
        <v>20.650000000000006</v>
      </c>
      <c r="CM90" s="538">
        <v>21.100000000000033</v>
      </c>
      <c r="CN90" s="538">
        <v>19.489000000000019</v>
      </c>
      <c r="CO90" s="538">
        <v>17.150000000000006</v>
      </c>
      <c r="CP90" s="538">
        <v>17.25</v>
      </c>
      <c r="CQ90" s="538">
        <v>17.489999999999998</v>
      </c>
      <c r="CR90" s="538">
        <v>17.73</v>
      </c>
      <c r="CS90" s="538">
        <v>17.726600000000001</v>
      </c>
      <c r="CT90" s="546">
        <v>17.7239</v>
      </c>
      <c r="CU90" s="538">
        <v>17.64</v>
      </c>
      <c r="CV90" s="149">
        <v>17.637900000000002</v>
      </c>
      <c r="CW90" s="149">
        <v>17.809999999999999</v>
      </c>
      <c r="CX90" s="149">
        <v>17.920000000000002</v>
      </c>
      <c r="CY90" s="149">
        <v>17.918500000000002</v>
      </c>
      <c r="CZ90" s="149">
        <v>22.262290000000021</v>
      </c>
      <c r="DA90" s="149">
        <v>23.71355150000003</v>
      </c>
      <c r="DB90" s="149">
        <v>24.338710300000031</v>
      </c>
      <c r="DC90" s="149">
        <v>22.65500000000003</v>
      </c>
      <c r="DD90" s="149">
        <v>22.93</v>
      </c>
      <c r="DE90" s="149">
        <v>21.350000000000051</v>
      </c>
      <c r="DF90" s="149">
        <v>21.45</v>
      </c>
      <c r="DG90" s="149">
        <v>21.69</v>
      </c>
      <c r="DH90" s="149">
        <v>21.786000000000001</v>
      </c>
      <c r="DI90" s="149">
        <v>21.8916</v>
      </c>
      <c r="DJ90" s="149">
        <v>21.45864000000001</v>
      </c>
      <c r="DK90" s="149">
        <v>21.170000000000016</v>
      </c>
      <c r="DL90" s="149">
        <v>21.38</v>
      </c>
      <c r="DM90" s="149">
        <v>21.49</v>
      </c>
      <c r="DN90" s="149">
        <v>21.8964</v>
      </c>
      <c r="DO90" s="149">
        <v>22.14</v>
      </c>
      <c r="DP90" s="149">
        <v>28.905000000000058</v>
      </c>
      <c r="DQ90" s="149">
        <v>29.48</v>
      </c>
      <c r="DR90" s="149">
        <v>29.92</v>
      </c>
      <c r="DS90" s="149">
        <v>28.92</v>
      </c>
      <c r="DT90" s="570">
        <v>29.82</v>
      </c>
      <c r="DU90" s="570">
        <v>30.92</v>
      </c>
      <c r="DV90" s="570">
        <v>29.69</v>
      </c>
      <c r="DW90" s="570">
        <v>27.78000000000003</v>
      </c>
      <c r="DX90" s="570">
        <v>28.06</v>
      </c>
      <c r="DY90" s="576">
        <v>28.28</v>
      </c>
      <c r="DZ90" s="570">
        <v>30.837500000000006</v>
      </c>
      <c r="EA90" s="570">
        <v>31.779125000000008</v>
      </c>
      <c r="EB90" s="570">
        <v>32.930000000000007</v>
      </c>
      <c r="EC90" s="570">
        <v>33.159999999999997</v>
      </c>
      <c r="ED90" s="570">
        <v>33.43</v>
      </c>
      <c r="EE90" s="570">
        <v>33.76</v>
      </c>
      <c r="EF90" s="149">
        <v>34.008999999999993</v>
      </c>
      <c r="EG90" s="149">
        <v>34.220000000000027</v>
      </c>
      <c r="EH90" s="149">
        <v>34.46</v>
      </c>
      <c r="EI90" s="149">
        <v>34.61</v>
      </c>
      <c r="EJ90" s="149">
        <v>34.82</v>
      </c>
      <c r="EK90" s="588">
        <v>34.65</v>
      </c>
      <c r="EL90" s="149">
        <v>34.549999999999997</v>
      </c>
      <c r="EM90" s="149">
        <v>34.79</v>
      </c>
      <c r="EN90" s="149">
        <v>35.14</v>
      </c>
      <c r="EO90" s="149">
        <v>35.39</v>
      </c>
      <c r="EP90" s="594">
        <v>35.11</v>
      </c>
      <c r="EQ90" s="595">
        <v>34.9</v>
      </c>
      <c r="ER90" s="596">
        <v>35.04</v>
      </c>
      <c r="ES90" s="149">
        <v>34.65</v>
      </c>
      <c r="ET90" s="149">
        <v>34.409999999999997</v>
      </c>
      <c r="EU90" s="600">
        <v>34.549999999999997</v>
      </c>
      <c r="EV90" s="601">
        <v>34.340000000000003</v>
      </c>
      <c r="EW90" s="602">
        <v>34.61</v>
      </c>
      <c r="EX90" s="149">
        <v>34.5</v>
      </c>
      <c r="EY90" s="149">
        <v>34.26</v>
      </c>
      <c r="EZ90" s="149">
        <v>34.4</v>
      </c>
      <c r="FA90" s="149">
        <v>34.64</v>
      </c>
      <c r="FB90" s="282">
        <v>34.47</v>
      </c>
      <c r="FC90" s="283">
        <v>34.61</v>
      </c>
      <c r="FD90" s="149">
        <v>32.674999999999983</v>
      </c>
      <c r="FE90" s="286">
        <v>33</v>
      </c>
      <c r="FF90" s="617">
        <v>32.74</v>
      </c>
      <c r="FG90" s="288">
        <v>33.03</v>
      </c>
      <c r="FH90" s="619">
        <v>33.29</v>
      </c>
      <c r="FI90" s="290">
        <v>33.119999999999997</v>
      </c>
      <c r="FJ90" s="621">
        <v>33.24</v>
      </c>
      <c r="FK90" s="292"/>
      <c r="FL90" s="293"/>
      <c r="FM90" s="294"/>
      <c r="FN90" s="295"/>
      <c r="FO90" s="296"/>
      <c r="FP90" s="297"/>
      <c r="FQ90" s="298"/>
      <c r="FR90" s="299"/>
      <c r="FS90" s="300"/>
      <c r="FT90" s="301"/>
      <c r="FU90" s="302"/>
      <c r="FV90" s="305"/>
      <c r="FW90" s="305"/>
      <c r="FX90" s="306"/>
      <c r="FY90" s="307"/>
      <c r="FZ90" s="308"/>
      <c r="GA90" s="309"/>
      <c r="GB90" s="308"/>
      <c r="GC90" s="308"/>
      <c r="GD90" s="308"/>
      <c r="GE90" s="313"/>
      <c r="GF90" s="315"/>
      <c r="GG90" s="316"/>
      <c r="GH90" s="317"/>
      <c r="GI90" s="318"/>
      <c r="GJ90" s="308"/>
      <c r="GK90" s="308"/>
      <c r="GL90" s="308"/>
      <c r="GM90" s="323"/>
      <c r="GN90" s="325"/>
      <c r="GO90" s="327"/>
      <c r="GP90" s="329"/>
      <c r="GQ90" s="331"/>
      <c r="GR90" s="331"/>
      <c r="GS90" s="331"/>
      <c r="GT90" s="331"/>
      <c r="GU90" s="331"/>
      <c r="GV90" s="331"/>
      <c r="GW90" s="343"/>
      <c r="GX90" s="346"/>
      <c r="GY90" s="346"/>
      <c r="GZ90" s="346"/>
      <c r="HA90" s="349"/>
      <c r="HB90" s="346"/>
      <c r="HC90" s="346"/>
      <c r="HD90" s="346"/>
      <c r="HE90" s="346"/>
      <c r="HF90" s="346"/>
      <c r="HG90" s="355"/>
      <c r="HH90" s="359"/>
      <c r="HI90" s="361"/>
      <c r="HJ90" s="363"/>
      <c r="HK90" s="366"/>
      <c r="HL90" s="367"/>
      <c r="HM90" s="370"/>
      <c r="HN90" s="372"/>
      <c r="HO90" s="377"/>
      <c r="HP90" s="380"/>
      <c r="HQ90" s="382"/>
      <c r="HR90" s="384"/>
      <c r="HS90" s="386"/>
      <c r="HT90" s="389"/>
      <c r="HU90" s="392"/>
      <c r="HV90" s="394"/>
      <c r="HW90" s="396"/>
      <c r="HX90" s="400"/>
      <c r="HY90" s="400"/>
      <c r="HZ90" s="401"/>
      <c r="IA90" s="402"/>
      <c r="IB90" s="404"/>
      <c r="IC90" s="406"/>
      <c r="ID90" s="400"/>
      <c r="IE90" s="400"/>
      <c r="IF90" s="400"/>
      <c r="IG90" s="409"/>
      <c r="IH90" s="413"/>
      <c r="II90" s="415"/>
      <c r="IJ90" s="418"/>
      <c r="IK90" s="420"/>
      <c r="IL90" s="422"/>
      <c r="IM90" s="425"/>
      <c r="IN90" s="427"/>
      <c r="IO90" s="428"/>
      <c r="IP90" s="429"/>
      <c r="IQ90" s="431"/>
      <c r="IR90" s="433"/>
      <c r="IS90" s="434"/>
      <c r="IT90" s="435"/>
      <c r="IU90" s="436"/>
      <c r="IV90" s="437"/>
      <c r="IW90" s="438"/>
      <c r="IX90" s="439"/>
      <c r="IY90" s="441"/>
      <c r="IZ90" s="443"/>
      <c r="JA90" s="443"/>
      <c r="JB90" s="443"/>
      <c r="JC90" s="443"/>
      <c r="JD90" s="443"/>
      <c r="JE90" s="443"/>
      <c r="JF90" s="443"/>
      <c r="JG90" s="443"/>
      <c r="JH90" s="443"/>
      <c r="JI90" s="443"/>
      <c r="JJ90" s="443"/>
    </row>
    <row r="91" spans="1:270" s="92" customFormat="1" ht="14.1" customHeight="1">
      <c r="A91" s="111">
        <v>-40</v>
      </c>
      <c r="B91" s="110">
        <v>39.909999999999997</v>
      </c>
      <c r="C91" s="110">
        <f t="shared" si="22"/>
        <v>0.14000000000000057</v>
      </c>
      <c r="D91" s="110">
        <v>40.049999999999997</v>
      </c>
      <c r="E91" s="110">
        <f t="shared" si="23"/>
        <v>3.5000000000000142E-2</v>
      </c>
      <c r="F91" s="222"/>
      <c r="G91" s="223"/>
      <c r="H91" s="223"/>
      <c r="I91" s="224"/>
      <c r="N91" s="590">
        <f t="shared" si="24"/>
        <v>39.909999999999997</v>
      </c>
      <c r="O91" s="100">
        <v>44</v>
      </c>
      <c r="P91" s="103">
        <v>-3.97</v>
      </c>
      <c r="Q91" s="103">
        <v>5.29</v>
      </c>
      <c r="R91" s="103">
        <f t="shared" si="21"/>
        <v>1.3199999999999998</v>
      </c>
      <c r="S91" s="104">
        <v>-4.95</v>
      </c>
      <c r="T91" s="104">
        <v>6.19</v>
      </c>
      <c r="U91" s="105">
        <f t="shared" si="27"/>
        <v>1.2400000000000002</v>
      </c>
      <c r="V91" s="103">
        <f t="shared" ref="V91:V99" si="30">(P91-Q91)/2</f>
        <v>-4.63</v>
      </c>
      <c r="W91" s="103">
        <f t="shared" ref="W91:W99" si="31">(S91-T91)/2</f>
        <v>-5.57</v>
      </c>
      <c r="X91" s="103">
        <f t="shared" si="25"/>
        <v>-188.23500000000001</v>
      </c>
      <c r="Y91" s="103">
        <f t="shared" si="26"/>
        <v>-157.64500000000001</v>
      </c>
      <c r="Z91" s="103">
        <f t="shared" si="28"/>
        <v>30.590000000000003</v>
      </c>
      <c r="AA91" s="103">
        <f t="shared" si="29"/>
        <v>30.590000000000003</v>
      </c>
      <c r="AB91" s="591">
        <v>31.13</v>
      </c>
      <c r="AC91" s="92">
        <f t="shared" si="18"/>
        <v>0.53999999999999559</v>
      </c>
      <c r="AF91" s="470">
        <v>-2.5500000000000171</v>
      </c>
      <c r="AG91" s="149">
        <v>-3.1709999999999776</v>
      </c>
      <c r="AH91" s="149">
        <v>-1.8596999999999622</v>
      </c>
      <c r="AI91" s="149">
        <v>-0.63581999999994765</v>
      </c>
      <c r="AJ91" s="149">
        <v>0.3738810000000643</v>
      </c>
      <c r="AK91" s="149">
        <v>1.2000000000000739</v>
      </c>
      <c r="AL91" s="149">
        <v>1.28</v>
      </c>
      <c r="AM91" s="149">
        <v>1.34</v>
      </c>
      <c r="AN91" s="149">
        <v>1.3719999999999963</v>
      </c>
      <c r="AO91" s="149">
        <v>1.4469999999999965</v>
      </c>
      <c r="AP91" s="149">
        <v>1.4719999999999964</v>
      </c>
      <c r="AQ91" s="485">
        <v>2.9350000000000023</v>
      </c>
      <c r="AR91" s="149">
        <v>3.07</v>
      </c>
      <c r="AS91" s="149">
        <v>3.13</v>
      </c>
      <c r="AT91" s="149">
        <v>3.19</v>
      </c>
      <c r="AU91" s="149">
        <v>3.32</v>
      </c>
      <c r="AV91" s="149">
        <v>3.25</v>
      </c>
      <c r="AW91" s="149">
        <v>3.39</v>
      </c>
      <c r="AX91" s="149">
        <v>3.47</v>
      </c>
      <c r="AY91" s="149">
        <v>3.61</v>
      </c>
      <c r="AZ91" s="149">
        <v>3.67</v>
      </c>
      <c r="BA91" s="149">
        <v>3.75</v>
      </c>
      <c r="BB91" s="149">
        <v>5.4330000000000211</v>
      </c>
      <c r="BC91" s="149">
        <v>6.218400000000031</v>
      </c>
      <c r="BD91" s="149">
        <v>6.7050000000000125</v>
      </c>
      <c r="BE91" s="149">
        <v>8.4050000000000118</v>
      </c>
      <c r="BF91" s="149">
        <v>9.689000000000048</v>
      </c>
      <c r="BG91" s="149">
        <v>10.545000000000073</v>
      </c>
      <c r="BH91" s="149">
        <v>10.76</v>
      </c>
      <c r="BI91" s="149">
        <v>10.87</v>
      </c>
      <c r="BJ91" s="149">
        <v>11.12</v>
      </c>
      <c r="BK91" s="149">
        <v>7.8300000000000409</v>
      </c>
      <c r="BL91" s="149">
        <v>7.9695000000000489</v>
      </c>
      <c r="BM91" s="149">
        <v>8.2485000000000657</v>
      </c>
      <c r="BN91" s="149">
        <v>8.6950000000000216</v>
      </c>
      <c r="BO91" s="149">
        <v>8.99</v>
      </c>
      <c r="BP91" s="149">
        <v>9.2225000000000144</v>
      </c>
      <c r="BQ91" s="149">
        <v>11.475000000000051</v>
      </c>
      <c r="BR91" s="149">
        <v>11.78190000000007</v>
      </c>
      <c r="BS91" s="149">
        <v>11.96</v>
      </c>
      <c r="BT91" s="149">
        <v>11.96500000000006</v>
      </c>
      <c r="BU91" s="149">
        <v>12.18</v>
      </c>
      <c r="BV91" s="149">
        <v>12.03000000000003</v>
      </c>
      <c r="BW91" s="149">
        <v>12.13</v>
      </c>
      <c r="BX91" s="149">
        <v>12.23</v>
      </c>
      <c r="BY91" s="149">
        <v>12.32</v>
      </c>
      <c r="BZ91" s="149">
        <v>12.5</v>
      </c>
      <c r="CA91" s="149">
        <v>13.980000000000047</v>
      </c>
      <c r="CB91" s="149">
        <v>14.3</v>
      </c>
      <c r="CC91" s="149">
        <v>14.16</v>
      </c>
      <c r="CD91" s="149">
        <v>12.77000000000001</v>
      </c>
      <c r="CE91" s="149">
        <v>12.92</v>
      </c>
      <c r="CF91" s="149">
        <v>13.06</v>
      </c>
      <c r="CG91" s="149">
        <v>12.98</v>
      </c>
      <c r="CH91" s="149">
        <v>13.17</v>
      </c>
      <c r="CI91" s="149">
        <v>16.35825000000003</v>
      </c>
      <c r="CJ91" s="149">
        <v>17.868990000000043</v>
      </c>
      <c r="CK91" s="149">
        <v>19.53919700000003</v>
      </c>
      <c r="CL91" s="149">
        <v>20.255000000000024</v>
      </c>
      <c r="CM91" s="538">
        <v>20.585000000000054</v>
      </c>
      <c r="CN91" s="538">
        <v>19.044500000000035</v>
      </c>
      <c r="CO91" s="538">
        <v>16.75</v>
      </c>
      <c r="CP91" s="538">
        <v>16.850000000000001</v>
      </c>
      <c r="CQ91" s="538">
        <v>17.09</v>
      </c>
      <c r="CR91" s="538">
        <v>17.329999999999998</v>
      </c>
      <c r="CS91" s="538">
        <v>17.3096</v>
      </c>
      <c r="CT91" s="546">
        <v>17.293399999999998</v>
      </c>
      <c r="CU91" s="538">
        <v>17.21</v>
      </c>
      <c r="CV91" s="149">
        <v>17.197400000000002</v>
      </c>
      <c r="CW91" s="149">
        <v>17.37</v>
      </c>
      <c r="CX91" s="149">
        <v>17.47</v>
      </c>
      <c r="CY91" s="149">
        <v>17.460999999999999</v>
      </c>
      <c r="CZ91" s="149">
        <v>21.730540000000023</v>
      </c>
      <c r="DA91" s="149">
        <v>23.150439000000041</v>
      </c>
      <c r="DB91" s="149">
        <v>23.762087800000046</v>
      </c>
      <c r="DC91" s="149">
        <v>22.05000000000004</v>
      </c>
      <c r="DD91" s="149">
        <v>22.32</v>
      </c>
      <c r="DE91" s="149">
        <v>20.69500000000005</v>
      </c>
      <c r="DF91" s="149">
        <v>20.79</v>
      </c>
      <c r="DG91" s="149">
        <v>21.02</v>
      </c>
      <c r="DH91" s="149">
        <v>21.080166666666667</v>
      </c>
      <c r="DI91" s="149">
        <v>21.146350000000002</v>
      </c>
      <c r="DJ91" s="149">
        <v>20.734540000000006</v>
      </c>
      <c r="DK91" s="149">
        <v>20.460000000000008</v>
      </c>
      <c r="DL91" s="149">
        <v>20.66</v>
      </c>
      <c r="DM91" s="149">
        <v>20.76</v>
      </c>
      <c r="DN91" s="149">
        <v>21.014705555555565</v>
      </c>
      <c r="DO91" s="149">
        <v>21.25</v>
      </c>
      <c r="DP91" s="149">
        <v>28.11000000000007</v>
      </c>
      <c r="DQ91" s="149">
        <v>28.67</v>
      </c>
      <c r="DR91" s="149">
        <v>29.1</v>
      </c>
      <c r="DS91" s="149">
        <v>28.1</v>
      </c>
      <c r="DT91" s="570">
        <v>29</v>
      </c>
      <c r="DU91" s="570">
        <v>30.09</v>
      </c>
      <c r="DV91" s="570">
        <v>28.85</v>
      </c>
      <c r="DW91" s="570">
        <v>26.820000000000022</v>
      </c>
      <c r="DX91" s="570">
        <v>27.09</v>
      </c>
      <c r="DY91" s="576">
        <v>27.31</v>
      </c>
      <c r="DZ91" s="570">
        <v>29.862000000000009</v>
      </c>
      <c r="EA91" s="570">
        <v>30.801600000000011</v>
      </c>
      <c r="EB91" s="570">
        <v>31.950000000000017</v>
      </c>
      <c r="EC91" s="570">
        <v>32.17</v>
      </c>
      <c r="ED91" s="570">
        <v>32.43</v>
      </c>
      <c r="EE91" s="570">
        <v>32.75</v>
      </c>
      <c r="EF91" s="149">
        <v>32.989999999999995</v>
      </c>
      <c r="EG91" s="149">
        <v>33.235000000000042</v>
      </c>
      <c r="EH91" s="149">
        <v>33.47</v>
      </c>
      <c r="EI91" s="149">
        <v>33.619999999999997</v>
      </c>
      <c r="EJ91" s="149">
        <v>33.82</v>
      </c>
      <c r="EK91" s="588">
        <v>33.65</v>
      </c>
      <c r="EL91" s="149">
        <v>33.549999999999997</v>
      </c>
      <c r="EM91" s="149">
        <v>33.78</v>
      </c>
      <c r="EN91" s="149">
        <v>34.119999999999997</v>
      </c>
      <c r="EO91" s="149">
        <v>34.36</v>
      </c>
      <c r="EP91" s="594">
        <v>34.090000000000003</v>
      </c>
      <c r="EQ91" s="595">
        <v>33.89</v>
      </c>
      <c r="ER91" s="596">
        <v>34.03</v>
      </c>
      <c r="ES91" s="149">
        <v>33.620000000000005</v>
      </c>
      <c r="ET91" s="149">
        <v>33.380000000000003</v>
      </c>
      <c r="EU91" s="600">
        <v>33.51</v>
      </c>
      <c r="EV91" s="601">
        <v>33.31</v>
      </c>
      <c r="EW91" s="602">
        <v>33.58</v>
      </c>
      <c r="EX91" s="149">
        <v>33.479999999999997</v>
      </c>
      <c r="EY91" s="149">
        <v>33.25</v>
      </c>
      <c r="EZ91" s="149">
        <v>33.380000000000003</v>
      </c>
      <c r="FA91" s="149">
        <v>33.61</v>
      </c>
      <c r="FB91" s="282">
        <v>33.44</v>
      </c>
      <c r="FC91" s="283">
        <v>33.57</v>
      </c>
      <c r="FD91" s="149">
        <v>31.53</v>
      </c>
      <c r="FE91" s="286">
        <v>31.85</v>
      </c>
      <c r="FF91" s="617">
        <v>31.6</v>
      </c>
      <c r="FG91" s="288">
        <v>31.88</v>
      </c>
      <c r="FH91" s="619">
        <v>32.14</v>
      </c>
      <c r="FI91" s="290">
        <v>31.98</v>
      </c>
      <c r="FJ91" s="621">
        <v>32.090000000000003</v>
      </c>
      <c r="FK91" s="292"/>
      <c r="FL91" s="293"/>
      <c r="FM91" s="294"/>
      <c r="FN91" s="295"/>
      <c r="FO91" s="296"/>
      <c r="FP91" s="297"/>
      <c r="FQ91" s="298"/>
      <c r="FR91" s="299"/>
      <c r="FS91" s="300"/>
      <c r="FT91" s="301"/>
      <c r="FU91" s="302"/>
      <c r="FV91" s="305"/>
      <c r="FW91" s="305"/>
      <c r="FX91" s="306"/>
      <c r="FY91" s="307"/>
      <c r="FZ91" s="308"/>
      <c r="GA91" s="309"/>
      <c r="GB91" s="308"/>
      <c r="GC91" s="308"/>
      <c r="GD91" s="308"/>
      <c r="GE91" s="313"/>
      <c r="GF91" s="315"/>
      <c r="GG91" s="316"/>
      <c r="GH91" s="317"/>
      <c r="GI91" s="318"/>
      <c r="GJ91" s="308"/>
      <c r="GK91" s="308"/>
      <c r="GL91" s="308"/>
      <c r="GM91" s="323"/>
      <c r="GN91" s="325"/>
      <c r="GO91" s="327"/>
      <c r="GP91" s="329"/>
      <c r="GQ91" s="331"/>
      <c r="GR91" s="331"/>
      <c r="GS91" s="331"/>
      <c r="GT91" s="331"/>
      <c r="GU91" s="331"/>
      <c r="GV91" s="331"/>
      <c r="GW91" s="343"/>
      <c r="GX91" s="346"/>
      <c r="GY91" s="346"/>
      <c r="GZ91" s="346"/>
      <c r="HA91" s="349"/>
      <c r="HB91" s="346"/>
      <c r="HC91" s="346"/>
      <c r="HD91" s="346"/>
      <c r="HE91" s="346"/>
      <c r="HF91" s="346"/>
      <c r="HG91" s="355"/>
      <c r="HH91" s="359"/>
      <c r="HI91" s="361"/>
      <c r="HJ91" s="363"/>
      <c r="HK91" s="366"/>
      <c r="HL91" s="367"/>
      <c r="HM91" s="370"/>
      <c r="HN91" s="372"/>
      <c r="HO91" s="377"/>
      <c r="HP91" s="380"/>
      <c r="HQ91" s="382"/>
      <c r="HR91" s="384"/>
      <c r="HS91" s="386"/>
      <c r="HT91" s="389"/>
      <c r="HU91" s="392"/>
      <c r="HV91" s="394"/>
      <c r="HW91" s="396"/>
      <c r="HX91" s="400"/>
      <c r="HY91" s="400"/>
      <c r="HZ91" s="401"/>
      <c r="IA91" s="402"/>
      <c r="IB91" s="404"/>
      <c r="IC91" s="406"/>
      <c r="ID91" s="400"/>
      <c r="IE91" s="400"/>
      <c r="IF91" s="400"/>
      <c r="IG91" s="409"/>
      <c r="IH91" s="413"/>
      <c r="II91" s="415"/>
      <c r="IJ91" s="418"/>
      <c r="IK91" s="420"/>
      <c r="IL91" s="422"/>
      <c r="IM91" s="425"/>
      <c r="IN91" s="427"/>
      <c r="IO91" s="428"/>
      <c r="IP91" s="429"/>
      <c r="IQ91" s="431"/>
      <c r="IR91" s="433"/>
      <c r="IS91" s="434"/>
      <c r="IT91" s="435"/>
      <c r="IU91" s="436"/>
      <c r="IV91" s="437"/>
      <c r="IW91" s="438"/>
      <c r="IX91" s="439"/>
      <c r="IY91" s="441"/>
      <c r="IZ91" s="443"/>
      <c r="JA91" s="443"/>
      <c r="JB91" s="443"/>
      <c r="JC91" s="443"/>
      <c r="JD91" s="443"/>
      <c r="JE91" s="443"/>
      <c r="JF91" s="443"/>
      <c r="JG91" s="443"/>
      <c r="JH91" s="443"/>
      <c r="JI91" s="443"/>
      <c r="JJ91" s="443"/>
    </row>
    <row r="92" spans="1:270" s="92" customFormat="1" ht="14.1" customHeight="1">
      <c r="A92" s="111">
        <v>-40.5</v>
      </c>
      <c r="B92" s="110">
        <v>38.69</v>
      </c>
      <c r="C92" s="110">
        <f t="shared" si="22"/>
        <v>0.14000000000000057</v>
      </c>
      <c r="D92" s="110">
        <v>38.83</v>
      </c>
      <c r="E92" s="110">
        <f t="shared" si="23"/>
        <v>3.5000000000000142E-2</v>
      </c>
      <c r="F92" s="222"/>
      <c r="G92" s="223"/>
      <c r="H92" s="223"/>
      <c r="I92" s="224"/>
      <c r="N92" s="590">
        <f t="shared" si="24"/>
        <v>38.69</v>
      </c>
      <c r="O92" s="100">
        <v>44.5</v>
      </c>
      <c r="P92" s="103">
        <v>-2.7</v>
      </c>
      <c r="Q92" s="103">
        <v>4.07</v>
      </c>
      <c r="R92" s="103">
        <f t="shared" si="21"/>
        <v>1.37</v>
      </c>
      <c r="S92" s="104">
        <v>-3.67</v>
      </c>
      <c r="T92" s="104">
        <v>4.96</v>
      </c>
      <c r="U92" s="105">
        <f t="shared" si="27"/>
        <v>1.29</v>
      </c>
      <c r="V92" s="103">
        <f t="shared" si="30"/>
        <v>-3.3850000000000002</v>
      </c>
      <c r="W92" s="103">
        <f t="shared" si="31"/>
        <v>-4.3149999999999995</v>
      </c>
      <c r="X92" s="103">
        <f t="shared" si="25"/>
        <v>-191.62</v>
      </c>
      <c r="Y92" s="103">
        <f t="shared" si="26"/>
        <v>-161.96</v>
      </c>
      <c r="Z92" s="103">
        <f t="shared" si="28"/>
        <v>29.659999999999997</v>
      </c>
      <c r="AA92" s="103">
        <f t="shared" si="29"/>
        <v>29.659999999999997</v>
      </c>
      <c r="AB92" s="591">
        <v>30.19</v>
      </c>
      <c r="AC92" s="92">
        <f t="shared" si="18"/>
        <v>0.53000000000000469</v>
      </c>
      <c r="AF92" s="470">
        <v>-2.5530000000000141</v>
      </c>
      <c r="AG92" s="149">
        <v>-3.3071999999999728</v>
      </c>
      <c r="AH92" s="149">
        <v>-1.9580399999999645</v>
      </c>
      <c r="AI92" s="149">
        <v>-0.69882399999995681</v>
      </c>
      <c r="AJ92" s="149">
        <v>0.34002920000004955</v>
      </c>
      <c r="AK92" s="149">
        <v>1.1900000000000546</v>
      </c>
      <c r="AL92" s="149">
        <v>1.27</v>
      </c>
      <c r="AM92" s="149">
        <v>1.33</v>
      </c>
      <c r="AN92" s="149">
        <v>1.3419999999999992</v>
      </c>
      <c r="AO92" s="149">
        <v>1.3719999999999992</v>
      </c>
      <c r="AP92" s="149">
        <v>1.3819999999999992</v>
      </c>
      <c r="AQ92" s="485">
        <v>2.9099999999999966</v>
      </c>
      <c r="AR92" s="149">
        <v>3.04</v>
      </c>
      <c r="AS92" s="149">
        <v>3.1</v>
      </c>
      <c r="AT92" s="149">
        <v>3.16</v>
      </c>
      <c r="AU92" s="149">
        <v>3.29</v>
      </c>
      <c r="AV92" s="149">
        <v>3.22</v>
      </c>
      <c r="AW92" s="149">
        <v>3.36</v>
      </c>
      <c r="AX92" s="149">
        <v>3.44</v>
      </c>
      <c r="AY92" s="149">
        <v>3.58</v>
      </c>
      <c r="AZ92" s="149">
        <v>3.64</v>
      </c>
      <c r="BA92" s="149">
        <v>3.72</v>
      </c>
      <c r="BB92" s="149">
        <v>5.4420000000000188</v>
      </c>
      <c r="BC92" s="149">
        <v>6.245600000000028</v>
      </c>
      <c r="BD92" s="149">
        <v>6.7050000000000125</v>
      </c>
      <c r="BE92" s="149">
        <v>8.3850000000000122</v>
      </c>
      <c r="BF92" s="149">
        <v>9.6450000000000475</v>
      </c>
      <c r="BG92" s="149">
        <v>10.48500000000007</v>
      </c>
      <c r="BH92" s="149">
        <v>10.69</v>
      </c>
      <c r="BI92" s="149">
        <v>10.8</v>
      </c>
      <c r="BJ92" s="149">
        <v>11.05</v>
      </c>
      <c r="BK92" s="149">
        <v>7.7400000000000375</v>
      </c>
      <c r="BL92" s="149">
        <v>7.8675000000000459</v>
      </c>
      <c r="BM92" s="149">
        <v>8.1225000000000627</v>
      </c>
      <c r="BN92" s="149">
        <v>8.5700000000000216</v>
      </c>
      <c r="BO92" s="149">
        <v>8.86</v>
      </c>
      <c r="BP92" s="149">
        <v>9.0725000000000122</v>
      </c>
      <c r="BQ92" s="149">
        <v>11.390000000000043</v>
      </c>
      <c r="BR92" s="149">
        <v>11.670500000000061</v>
      </c>
      <c r="BS92" s="149">
        <v>11.85</v>
      </c>
      <c r="BT92" s="149">
        <v>11.875000000000057</v>
      </c>
      <c r="BU92" s="149">
        <v>12.09</v>
      </c>
      <c r="BV92" s="149">
        <v>11.90500000000003</v>
      </c>
      <c r="BW92" s="149">
        <v>12</v>
      </c>
      <c r="BX92" s="149">
        <v>12.1</v>
      </c>
      <c r="BY92" s="149">
        <v>12.18</v>
      </c>
      <c r="BZ92" s="149">
        <v>12.35</v>
      </c>
      <c r="CA92" s="149">
        <v>13.885000000000048</v>
      </c>
      <c r="CB92" s="149">
        <v>14.2</v>
      </c>
      <c r="CC92" s="149">
        <v>14.06</v>
      </c>
      <c r="CD92" s="149">
        <v>12.560000000000002</v>
      </c>
      <c r="CE92" s="149">
        <v>12.71</v>
      </c>
      <c r="CF92" s="149">
        <v>12.85</v>
      </c>
      <c r="CG92" s="149">
        <v>12.77</v>
      </c>
      <c r="CH92" s="149">
        <v>12.96</v>
      </c>
      <c r="CI92" s="149">
        <v>16.135250000000017</v>
      </c>
      <c r="CJ92" s="149">
        <v>17.639830000000025</v>
      </c>
      <c r="CK92" s="149">
        <v>19.302449000000017</v>
      </c>
      <c r="CL92" s="149">
        <v>20.015000000000015</v>
      </c>
      <c r="CM92" s="538">
        <v>20.225000000000044</v>
      </c>
      <c r="CN92" s="538">
        <v>18.701000000000025</v>
      </c>
      <c r="CO92" s="538">
        <v>16.474999999999994</v>
      </c>
      <c r="CP92" s="538">
        <v>16.57</v>
      </c>
      <c r="CQ92" s="538">
        <v>16.8</v>
      </c>
      <c r="CR92" s="538">
        <v>17.04</v>
      </c>
      <c r="CS92" s="538">
        <v>17.002599999999997</v>
      </c>
      <c r="CT92" s="546">
        <v>16.972899999999996</v>
      </c>
      <c r="CU92" s="538">
        <v>16.89</v>
      </c>
      <c r="CV92" s="149">
        <v>16.866900000000001</v>
      </c>
      <c r="CW92" s="149">
        <v>17.04</v>
      </c>
      <c r="CX92" s="149">
        <v>17.14</v>
      </c>
      <c r="CY92" s="149">
        <v>17.1235</v>
      </c>
      <c r="CZ92" s="149">
        <v>21.325390000000027</v>
      </c>
      <c r="DA92" s="149">
        <v>22.722636500000043</v>
      </c>
      <c r="DB92" s="149">
        <v>23.324527300000049</v>
      </c>
      <c r="DC92" s="149">
        <v>21.620000000000033</v>
      </c>
      <c r="DD92" s="149">
        <v>21.89</v>
      </c>
      <c r="DE92" s="149">
        <v>20.370000000000033</v>
      </c>
      <c r="DF92" s="149">
        <v>20.46</v>
      </c>
      <c r="DG92" s="149">
        <v>20.69</v>
      </c>
      <c r="DH92" s="149">
        <v>20.725766666666669</v>
      </c>
      <c r="DI92" s="149">
        <v>20.765110000000004</v>
      </c>
      <c r="DJ92" s="149">
        <v>20.213044</v>
      </c>
      <c r="DK92" s="149">
        <v>19.844999999999999</v>
      </c>
      <c r="DL92" s="149">
        <v>20.04</v>
      </c>
      <c r="DM92" s="149">
        <v>20.14</v>
      </c>
      <c r="DN92" s="149">
        <v>20.291412222222231</v>
      </c>
      <c r="DO92" s="149">
        <v>20.51</v>
      </c>
      <c r="DP92" s="149">
        <v>27.495000000000061</v>
      </c>
      <c r="DQ92" s="149">
        <v>28.04</v>
      </c>
      <c r="DR92" s="149">
        <v>28.46</v>
      </c>
      <c r="DS92" s="149">
        <v>27.46</v>
      </c>
      <c r="DT92" s="570">
        <v>28.35</v>
      </c>
      <c r="DU92" s="570">
        <v>29.43</v>
      </c>
      <c r="DV92" s="570">
        <v>28.18</v>
      </c>
      <c r="DW92" s="570">
        <v>26.055000000000007</v>
      </c>
      <c r="DX92" s="570">
        <v>26.32</v>
      </c>
      <c r="DY92" s="576">
        <v>26.53</v>
      </c>
      <c r="DZ92" s="570">
        <v>29.071000000000005</v>
      </c>
      <c r="EA92" s="570">
        <v>30.006550000000004</v>
      </c>
      <c r="EB92" s="570">
        <v>31.150000000000006</v>
      </c>
      <c r="EC92" s="570">
        <v>31.37</v>
      </c>
      <c r="ED92" s="570">
        <v>31.62</v>
      </c>
      <c r="EE92" s="570">
        <v>31.94</v>
      </c>
      <c r="EF92" s="149">
        <v>32.177</v>
      </c>
      <c r="EG92" s="149">
        <v>32.385000000000048</v>
      </c>
      <c r="EH92" s="149">
        <v>32.61</v>
      </c>
      <c r="EI92" s="149">
        <v>32.75</v>
      </c>
      <c r="EJ92" s="149">
        <v>32.950000000000003</v>
      </c>
      <c r="EK92" s="588">
        <v>32.79</v>
      </c>
      <c r="EL92" s="149">
        <v>32.69</v>
      </c>
      <c r="EM92" s="149">
        <v>32.92</v>
      </c>
      <c r="EN92" s="149">
        <v>33.25</v>
      </c>
      <c r="EO92" s="149">
        <v>33.479999999999997</v>
      </c>
      <c r="EP92" s="594">
        <v>33.21</v>
      </c>
      <c r="EQ92" s="595">
        <v>33.01</v>
      </c>
      <c r="ER92" s="596">
        <v>33.14</v>
      </c>
      <c r="ES92" s="149">
        <v>32.71</v>
      </c>
      <c r="ET92" s="149">
        <v>32.479999999999997</v>
      </c>
      <c r="EU92" s="600">
        <v>32.61</v>
      </c>
      <c r="EV92" s="601">
        <v>32.409999999999997</v>
      </c>
      <c r="EW92" s="602">
        <v>32.67</v>
      </c>
      <c r="EX92" s="149">
        <v>32.590000000000003</v>
      </c>
      <c r="EY92" s="149">
        <v>32.36</v>
      </c>
      <c r="EZ92" s="149">
        <v>32.49</v>
      </c>
      <c r="FA92" s="149">
        <v>32.72</v>
      </c>
      <c r="FB92" s="282">
        <v>32.56</v>
      </c>
      <c r="FC92" s="283">
        <v>32.69</v>
      </c>
      <c r="FD92" s="149">
        <v>30.590000000000003</v>
      </c>
      <c r="FE92" s="286">
        <v>30.9</v>
      </c>
      <c r="FF92" s="617">
        <v>30.65</v>
      </c>
      <c r="FG92" s="288">
        <v>30.93</v>
      </c>
      <c r="FH92" s="619">
        <v>31.18</v>
      </c>
      <c r="FI92" s="290">
        <v>31.02</v>
      </c>
      <c r="FJ92" s="621">
        <v>31.13</v>
      </c>
      <c r="FK92" s="292"/>
      <c r="FL92" s="293"/>
      <c r="FM92" s="294"/>
      <c r="FN92" s="295"/>
      <c r="FO92" s="296"/>
      <c r="FP92" s="297"/>
      <c r="FQ92" s="298"/>
      <c r="FR92" s="299"/>
      <c r="FS92" s="300"/>
      <c r="FT92" s="301"/>
      <c r="FU92" s="302"/>
      <c r="FV92" s="305"/>
      <c r="FW92" s="305"/>
      <c r="FX92" s="306"/>
      <c r="FY92" s="307"/>
      <c r="FZ92" s="308"/>
      <c r="GA92" s="309"/>
      <c r="GB92" s="308"/>
      <c r="GC92" s="308"/>
      <c r="GD92" s="308"/>
      <c r="GE92" s="313"/>
      <c r="GF92" s="315"/>
      <c r="GG92" s="316"/>
      <c r="GH92" s="317"/>
      <c r="GI92" s="318"/>
      <c r="GJ92" s="308"/>
      <c r="GK92" s="308"/>
      <c r="GL92" s="308"/>
      <c r="GM92" s="323"/>
      <c r="GN92" s="325"/>
      <c r="GO92" s="327"/>
      <c r="GP92" s="329"/>
      <c r="GQ92" s="331"/>
      <c r="GR92" s="331"/>
      <c r="GS92" s="331"/>
      <c r="GT92" s="331"/>
      <c r="GU92" s="331"/>
      <c r="GV92" s="331"/>
      <c r="GW92" s="343"/>
      <c r="GX92" s="346"/>
      <c r="GY92" s="346"/>
      <c r="GZ92" s="346"/>
      <c r="HA92" s="349"/>
      <c r="HB92" s="346"/>
      <c r="HC92" s="346"/>
      <c r="HD92" s="346"/>
      <c r="HE92" s="346"/>
      <c r="HF92" s="346"/>
      <c r="HG92" s="355"/>
      <c r="HH92" s="359"/>
      <c r="HI92" s="361"/>
      <c r="HJ92" s="363"/>
      <c r="HK92" s="366"/>
      <c r="HL92" s="367"/>
      <c r="HM92" s="370"/>
      <c r="HN92" s="372"/>
      <c r="HO92" s="377"/>
      <c r="HP92" s="380"/>
      <c r="HQ92" s="382"/>
      <c r="HR92" s="384"/>
      <c r="HS92" s="386"/>
      <c r="HT92" s="389"/>
      <c r="HU92" s="392"/>
      <c r="HV92" s="394"/>
      <c r="HW92" s="396"/>
      <c r="HX92" s="400"/>
      <c r="HY92" s="400"/>
      <c r="HZ92" s="401"/>
      <c r="IA92" s="402"/>
      <c r="IB92" s="404"/>
      <c r="IC92" s="406"/>
      <c r="ID92" s="400"/>
      <c r="IE92" s="400"/>
      <c r="IF92" s="400"/>
      <c r="IG92" s="409"/>
      <c r="IH92" s="413"/>
      <c r="II92" s="415"/>
      <c r="IJ92" s="418"/>
      <c r="IK92" s="420"/>
      <c r="IL92" s="422"/>
      <c r="IM92" s="425"/>
      <c r="IN92" s="427"/>
      <c r="IO92" s="428"/>
      <c r="IP92" s="429"/>
      <c r="IQ92" s="431"/>
      <c r="IR92" s="433"/>
      <c r="IS92" s="434"/>
      <c r="IT92" s="435"/>
      <c r="IU92" s="436"/>
      <c r="IV92" s="437"/>
      <c r="IW92" s="438"/>
      <c r="IX92" s="439"/>
      <c r="IY92" s="441"/>
      <c r="IZ92" s="443"/>
      <c r="JA92" s="443"/>
      <c r="JB92" s="443"/>
      <c r="JC92" s="443"/>
      <c r="JD92" s="443"/>
      <c r="JE92" s="443"/>
      <c r="JF92" s="443"/>
      <c r="JG92" s="443"/>
      <c r="JH92" s="443"/>
      <c r="JI92" s="443"/>
      <c r="JJ92" s="443"/>
    </row>
    <row r="93" spans="1:270" s="92" customFormat="1" ht="14.1" customHeight="1">
      <c r="A93" s="111">
        <v>-41</v>
      </c>
      <c r="B93" s="110">
        <v>37.44</v>
      </c>
      <c r="C93" s="110">
        <f t="shared" si="22"/>
        <v>0.13000000000000256</v>
      </c>
      <c r="D93" s="110">
        <v>37.57</v>
      </c>
      <c r="E93" s="110">
        <f t="shared" si="23"/>
        <v>3.2500000000000639E-2</v>
      </c>
      <c r="F93" s="222"/>
      <c r="G93" s="223"/>
      <c r="H93" s="223"/>
      <c r="I93" s="224"/>
      <c r="N93" s="590">
        <f t="shared" si="24"/>
        <v>37.44</v>
      </c>
      <c r="O93" s="100">
        <v>45</v>
      </c>
      <c r="P93" s="103">
        <v>-3.22</v>
      </c>
      <c r="Q93" s="103">
        <v>4.58</v>
      </c>
      <c r="R93" s="103">
        <f t="shared" si="21"/>
        <v>1.3599999999999999</v>
      </c>
      <c r="S93" s="104">
        <v>-4.2300000000000004</v>
      </c>
      <c r="T93" s="104">
        <v>5.46</v>
      </c>
      <c r="U93" s="105">
        <f t="shared" si="27"/>
        <v>1.2299999999999995</v>
      </c>
      <c r="V93" s="103">
        <f t="shared" si="30"/>
        <v>-3.9000000000000004</v>
      </c>
      <c r="W93" s="103">
        <f t="shared" si="31"/>
        <v>-4.8450000000000006</v>
      </c>
      <c r="X93" s="103">
        <f t="shared" si="25"/>
        <v>-195.52</v>
      </c>
      <c r="Y93" s="103">
        <f t="shared" si="26"/>
        <v>-166.80500000000001</v>
      </c>
      <c r="Z93" s="103">
        <f t="shared" si="28"/>
        <v>28.715000000000003</v>
      </c>
      <c r="AA93" s="103">
        <f t="shared" si="29"/>
        <v>28.715000000000003</v>
      </c>
      <c r="AB93" s="591">
        <v>29.21</v>
      </c>
      <c r="AC93" s="92">
        <f t="shared" si="18"/>
        <v>0.49499999999999744</v>
      </c>
      <c r="AF93" s="470">
        <v>-2.7360000000000184</v>
      </c>
      <c r="AG93" s="149">
        <v>-3.5393999999999837</v>
      </c>
      <c r="AH93" s="149">
        <v>-2.1340799999999769</v>
      </c>
      <c r="AI93" s="149">
        <v>-0.82244799999997054</v>
      </c>
      <c r="AJ93" s="149">
        <v>0.25964840000003453</v>
      </c>
      <c r="AK93" s="149">
        <v>1.1450000000000387</v>
      </c>
      <c r="AL93" s="149">
        <v>1.23</v>
      </c>
      <c r="AM93" s="149">
        <v>1.29</v>
      </c>
      <c r="AN93" s="149">
        <v>0.83000000000000274</v>
      </c>
      <c r="AO93" s="149">
        <v>0.81500000000000272</v>
      </c>
      <c r="AP93" s="149">
        <v>0.81000000000000272</v>
      </c>
      <c r="AQ93" s="485">
        <v>2.8599999999999852</v>
      </c>
      <c r="AR93" s="149">
        <v>2.99</v>
      </c>
      <c r="AS93" s="149">
        <v>3.05</v>
      </c>
      <c r="AT93" s="149">
        <v>3.11</v>
      </c>
      <c r="AU93" s="149">
        <v>3.23</v>
      </c>
      <c r="AV93" s="149">
        <v>3.17</v>
      </c>
      <c r="AW93" s="149">
        <v>3.3</v>
      </c>
      <c r="AX93" s="149">
        <v>3.38</v>
      </c>
      <c r="AY93" s="149">
        <v>3.52</v>
      </c>
      <c r="AZ93" s="149">
        <v>3.58</v>
      </c>
      <c r="BA93" s="149">
        <v>3.66</v>
      </c>
      <c r="BB93" s="149">
        <v>5.4030000000000156</v>
      </c>
      <c r="BC93" s="149">
        <v>6.2164000000000232</v>
      </c>
      <c r="BD93" s="149">
        <v>6.289999999999992</v>
      </c>
      <c r="BE93" s="149">
        <v>7.9499999999999922</v>
      </c>
      <c r="BF93" s="149">
        <v>9.3960000000000399</v>
      </c>
      <c r="BG93" s="149">
        <v>10.36000000000007</v>
      </c>
      <c r="BH93" s="149">
        <v>10.57</v>
      </c>
      <c r="BI93" s="149">
        <v>10.68</v>
      </c>
      <c r="BJ93" s="149">
        <v>10.93</v>
      </c>
      <c r="BK93" s="149">
        <v>7.6300000000000239</v>
      </c>
      <c r="BL93" s="149">
        <v>7.7455000000000318</v>
      </c>
      <c r="BM93" s="149">
        <v>7.9765000000000477</v>
      </c>
      <c r="BN93" s="149">
        <v>8.4400000000000261</v>
      </c>
      <c r="BO93" s="149">
        <v>8.73</v>
      </c>
      <c r="BP93" s="149">
        <v>8.9225000000000136</v>
      </c>
      <c r="BQ93" s="149">
        <v>11.270000000000039</v>
      </c>
      <c r="BR93" s="149">
        <v>11.524100000000056</v>
      </c>
      <c r="BS93" s="149">
        <v>11.7</v>
      </c>
      <c r="BT93" s="149">
        <v>11.750000000000057</v>
      </c>
      <c r="BU93" s="149">
        <v>11.96</v>
      </c>
      <c r="BV93" s="149">
        <v>11.795000000000016</v>
      </c>
      <c r="BW93" s="149">
        <v>11.89</v>
      </c>
      <c r="BX93" s="149">
        <v>11.99</v>
      </c>
      <c r="BY93" s="149">
        <v>12.07</v>
      </c>
      <c r="BZ93" s="149">
        <v>12.24</v>
      </c>
      <c r="CA93" s="149">
        <v>13.790000000000049</v>
      </c>
      <c r="CB93" s="149">
        <v>14.11</v>
      </c>
      <c r="CC93" s="149">
        <v>13.97</v>
      </c>
      <c r="CD93" s="149">
        <v>12.389999999999986</v>
      </c>
      <c r="CE93" s="149">
        <v>12.54</v>
      </c>
      <c r="CF93" s="149">
        <v>12.68</v>
      </c>
      <c r="CG93" s="149">
        <v>12.6</v>
      </c>
      <c r="CH93" s="149">
        <v>12.79</v>
      </c>
      <c r="CI93" s="149">
        <v>15.939250000000012</v>
      </c>
      <c r="CJ93" s="149">
        <v>17.431510000000017</v>
      </c>
      <c r="CK93" s="149">
        <v>19.078953000000002</v>
      </c>
      <c r="CL93" s="149">
        <v>19.784999999999997</v>
      </c>
      <c r="CM93" s="538">
        <v>19.875000000000025</v>
      </c>
      <c r="CN93" s="538">
        <v>18.34500000000001</v>
      </c>
      <c r="CO93" s="538">
        <v>16.22</v>
      </c>
      <c r="CP93" s="538">
        <v>16.32</v>
      </c>
      <c r="CQ93" s="538">
        <v>16.55</v>
      </c>
      <c r="CR93" s="538">
        <v>16.78</v>
      </c>
      <c r="CS93" s="538">
        <v>16.7256</v>
      </c>
      <c r="CT93" s="546">
        <v>16.682400000000001</v>
      </c>
      <c r="CU93" s="538">
        <v>16.600000000000001</v>
      </c>
      <c r="CV93" s="149">
        <v>16.566400000000002</v>
      </c>
      <c r="CW93" s="149">
        <v>16.73</v>
      </c>
      <c r="CX93" s="149">
        <v>16.829999999999998</v>
      </c>
      <c r="CY93" s="149">
        <v>16.805999999999997</v>
      </c>
      <c r="CZ93" s="149">
        <v>20.933640000000018</v>
      </c>
      <c r="DA93" s="149">
        <v>22.315774000000026</v>
      </c>
      <c r="DB93" s="149">
        <v>22.91115480000003</v>
      </c>
      <c r="DC93" s="149">
        <v>21.200000000000017</v>
      </c>
      <c r="DD93" s="149">
        <v>21.46</v>
      </c>
      <c r="DE93" s="149">
        <v>19.880000000000024</v>
      </c>
      <c r="DF93" s="149">
        <v>19.97</v>
      </c>
      <c r="DG93" s="149">
        <v>20.190000000000001</v>
      </c>
      <c r="DH93" s="149">
        <v>20.201366666666672</v>
      </c>
      <c r="DI93" s="149">
        <v>20.213870000000011</v>
      </c>
      <c r="DJ93" s="149">
        <v>19.65054799999999</v>
      </c>
      <c r="DK93" s="149">
        <v>19.274999999999977</v>
      </c>
      <c r="DL93" s="149">
        <v>19.47</v>
      </c>
      <c r="DM93" s="149">
        <v>19.57</v>
      </c>
      <c r="DN93" s="149">
        <v>19.618118888888905</v>
      </c>
      <c r="DO93" s="149">
        <v>19.829999999999998</v>
      </c>
      <c r="DP93" s="149">
        <v>26.900000000000063</v>
      </c>
      <c r="DQ93" s="149">
        <v>27.44</v>
      </c>
      <c r="DR93" s="149">
        <v>27.85</v>
      </c>
      <c r="DS93" s="149">
        <v>26.81</v>
      </c>
      <c r="DT93" s="570">
        <v>27.72</v>
      </c>
      <c r="DU93" s="570">
        <v>28.83</v>
      </c>
      <c r="DV93" s="570">
        <v>27.52</v>
      </c>
      <c r="DW93" s="570">
        <v>25.365000000000009</v>
      </c>
      <c r="DX93" s="570">
        <v>25.62</v>
      </c>
      <c r="DY93" s="576">
        <v>25.82</v>
      </c>
      <c r="DZ93" s="570">
        <v>28.286750000000005</v>
      </c>
      <c r="EA93" s="570">
        <v>29.194962500000006</v>
      </c>
      <c r="EB93" s="570">
        <v>30.305000000000007</v>
      </c>
      <c r="EC93" s="570">
        <v>30.52</v>
      </c>
      <c r="ED93" s="570">
        <v>30.76</v>
      </c>
      <c r="EE93" s="570">
        <v>31.07</v>
      </c>
      <c r="EF93" s="149">
        <v>31.299499999999998</v>
      </c>
      <c r="EG93" s="149">
        <v>31.515000000000043</v>
      </c>
      <c r="EH93" s="149">
        <v>31.74</v>
      </c>
      <c r="EI93" s="149">
        <v>31.88</v>
      </c>
      <c r="EJ93" s="149">
        <v>32.07</v>
      </c>
      <c r="EK93" s="588">
        <v>31.91</v>
      </c>
      <c r="EL93" s="149">
        <v>31.81</v>
      </c>
      <c r="EM93" s="149">
        <v>32.03</v>
      </c>
      <c r="EN93" s="149">
        <v>32.35</v>
      </c>
      <c r="EO93" s="149">
        <v>32.58</v>
      </c>
      <c r="EP93" s="594">
        <v>32.32</v>
      </c>
      <c r="EQ93" s="595">
        <v>32.130000000000003</v>
      </c>
      <c r="ER93" s="596">
        <v>32.26</v>
      </c>
      <c r="ES93" s="149">
        <v>31.81</v>
      </c>
      <c r="ET93" s="149">
        <v>31.59</v>
      </c>
      <c r="EU93" s="600">
        <v>31.72</v>
      </c>
      <c r="EV93" s="601">
        <v>31.53</v>
      </c>
      <c r="EW93" s="602">
        <v>31.78</v>
      </c>
      <c r="EX93" s="149">
        <v>31.7</v>
      </c>
      <c r="EY93" s="149">
        <v>31.48</v>
      </c>
      <c r="EZ93" s="149">
        <v>31.61</v>
      </c>
      <c r="FA93" s="149">
        <v>31.83</v>
      </c>
      <c r="FB93" s="282">
        <v>31.67</v>
      </c>
      <c r="FC93" s="283">
        <v>31.8</v>
      </c>
      <c r="FD93" s="149">
        <v>29.659999999999997</v>
      </c>
      <c r="FE93" s="286">
        <v>29.96</v>
      </c>
      <c r="FF93" s="617">
        <v>29.72</v>
      </c>
      <c r="FG93" s="288">
        <v>29.99</v>
      </c>
      <c r="FH93" s="619">
        <v>30.23</v>
      </c>
      <c r="FI93" s="290">
        <v>30.08</v>
      </c>
      <c r="FJ93" s="621">
        <v>30.19</v>
      </c>
      <c r="FK93" s="292"/>
      <c r="FL93" s="293"/>
      <c r="FM93" s="294"/>
      <c r="FN93" s="295"/>
      <c r="FO93" s="296"/>
      <c r="FP93" s="297"/>
      <c r="FQ93" s="298"/>
      <c r="FR93" s="299"/>
      <c r="FS93" s="300"/>
      <c r="FT93" s="301"/>
      <c r="FU93" s="302"/>
      <c r="FV93" s="305"/>
      <c r="FW93" s="305"/>
      <c r="FX93" s="306"/>
      <c r="FY93" s="307"/>
      <c r="FZ93" s="308"/>
      <c r="GA93" s="309"/>
      <c r="GB93" s="308"/>
      <c r="GC93" s="308"/>
      <c r="GD93" s="308"/>
      <c r="GE93" s="313"/>
      <c r="GF93" s="315"/>
      <c r="GG93" s="316"/>
      <c r="GH93" s="317"/>
      <c r="GI93" s="318"/>
      <c r="GJ93" s="308"/>
      <c r="GK93" s="308"/>
      <c r="GL93" s="308"/>
      <c r="GM93" s="323"/>
      <c r="GN93" s="325"/>
      <c r="GO93" s="327"/>
      <c r="GP93" s="329"/>
      <c r="GQ93" s="331"/>
      <c r="GR93" s="331"/>
      <c r="GS93" s="331"/>
      <c r="GT93" s="331"/>
      <c r="GU93" s="331"/>
      <c r="GV93" s="331"/>
      <c r="GW93" s="343"/>
      <c r="GX93" s="346"/>
      <c r="GY93" s="346"/>
      <c r="GZ93" s="346"/>
      <c r="HA93" s="349"/>
      <c r="HB93" s="346"/>
      <c r="HC93" s="346"/>
      <c r="HD93" s="346"/>
      <c r="HE93" s="346"/>
      <c r="HF93" s="346"/>
      <c r="HG93" s="355"/>
      <c r="HH93" s="359"/>
      <c r="HI93" s="361"/>
      <c r="HJ93" s="363"/>
      <c r="HK93" s="366"/>
      <c r="HL93" s="367"/>
      <c r="HM93" s="370"/>
      <c r="HN93" s="372"/>
      <c r="HO93" s="377"/>
      <c r="HP93" s="380"/>
      <c r="HQ93" s="382"/>
      <c r="HR93" s="384"/>
      <c r="HS93" s="386"/>
      <c r="HT93" s="389"/>
      <c r="HU93" s="392"/>
      <c r="HV93" s="394"/>
      <c r="HW93" s="396"/>
      <c r="HX93" s="400"/>
      <c r="HY93" s="400"/>
      <c r="HZ93" s="401"/>
      <c r="IA93" s="402"/>
      <c r="IB93" s="404"/>
      <c r="IC93" s="406"/>
      <c r="ID93" s="400"/>
      <c r="IE93" s="400"/>
      <c r="IF93" s="400"/>
      <c r="IG93" s="409"/>
      <c r="IH93" s="413"/>
      <c r="II93" s="415"/>
      <c r="IJ93" s="418"/>
      <c r="IK93" s="420"/>
      <c r="IL93" s="422"/>
      <c r="IM93" s="425"/>
      <c r="IN93" s="427"/>
      <c r="IO93" s="428"/>
      <c r="IP93" s="429"/>
      <c r="IQ93" s="431"/>
      <c r="IR93" s="433"/>
      <c r="IS93" s="434"/>
      <c r="IT93" s="435"/>
      <c r="IU93" s="436"/>
      <c r="IV93" s="437"/>
      <c r="IW93" s="438"/>
      <c r="IX93" s="439"/>
      <c r="IY93" s="441"/>
      <c r="IZ93" s="443"/>
      <c r="JA93" s="443"/>
      <c r="JB93" s="443"/>
      <c r="JC93" s="443"/>
      <c r="JD93" s="443"/>
      <c r="JE93" s="443"/>
      <c r="JF93" s="443"/>
      <c r="JG93" s="443"/>
      <c r="JH93" s="443"/>
      <c r="JI93" s="443"/>
      <c r="JJ93" s="443"/>
    </row>
    <row r="94" spans="1:270" s="92" customFormat="1" ht="14.1" customHeight="1">
      <c r="A94" s="111">
        <v>-41.5</v>
      </c>
      <c r="B94" s="110">
        <v>36.25</v>
      </c>
      <c r="C94" s="110">
        <f t="shared" si="22"/>
        <v>0.13000000000000256</v>
      </c>
      <c r="D94" s="110">
        <v>36.380000000000003</v>
      </c>
      <c r="E94" s="110">
        <f t="shared" si="23"/>
        <v>3.2500000000000639E-2</v>
      </c>
      <c r="F94" s="222"/>
      <c r="G94" s="223"/>
      <c r="H94" s="223"/>
      <c r="I94" s="224"/>
      <c r="N94" s="590">
        <f t="shared" si="24"/>
        <v>36.25</v>
      </c>
      <c r="O94" s="100">
        <v>45.5</v>
      </c>
      <c r="P94" s="103">
        <v>-4.38</v>
      </c>
      <c r="Q94" s="103">
        <v>5.76</v>
      </c>
      <c r="R94" s="103">
        <f t="shared" si="21"/>
        <v>1.38</v>
      </c>
      <c r="S94" s="104">
        <v>-5.25</v>
      </c>
      <c r="T94" s="104">
        <v>6.51</v>
      </c>
      <c r="U94" s="105">
        <f t="shared" si="27"/>
        <v>1.2599999999999998</v>
      </c>
      <c r="V94" s="103">
        <f t="shared" si="30"/>
        <v>-5.07</v>
      </c>
      <c r="W94" s="103">
        <f t="shared" si="31"/>
        <v>-5.88</v>
      </c>
      <c r="X94" s="103">
        <f t="shared" si="25"/>
        <v>-200.59</v>
      </c>
      <c r="Y94" s="103">
        <f t="shared" si="26"/>
        <v>-172.685</v>
      </c>
      <c r="Z94" s="103">
        <f t="shared" si="28"/>
        <v>27.905000000000001</v>
      </c>
      <c r="AA94" s="103">
        <f t="shared" si="29"/>
        <v>27.905000000000001</v>
      </c>
      <c r="AB94" s="591">
        <v>28.39</v>
      </c>
      <c r="AC94" s="92">
        <f t="shared" si="18"/>
        <v>0.48499999999999943</v>
      </c>
      <c r="AF94" s="470">
        <v>-3.0120000000000062</v>
      </c>
      <c r="AG94" s="149">
        <v>-3.7337999999999703</v>
      </c>
      <c r="AH94" s="149">
        <v>-2.25815999999997</v>
      </c>
      <c r="AI94" s="149">
        <v>-0.8808959999999697</v>
      </c>
      <c r="AJ94" s="149">
        <v>0.25534680000003052</v>
      </c>
      <c r="AK94" s="149">
        <v>1.1850000000000307</v>
      </c>
      <c r="AL94" s="149">
        <v>1.27</v>
      </c>
      <c r="AM94" s="149">
        <v>1.33</v>
      </c>
      <c r="AN94" s="149">
        <v>0.84600000000001818</v>
      </c>
      <c r="AO94" s="149">
        <v>0.78600000000001813</v>
      </c>
      <c r="AP94" s="149">
        <v>0.76600000000001811</v>
      </c>
      <c r="AQ94" s="485">
        <v>2.8549999999999898</v>
      </c>
      <c r="AR94" s="149">
        <v>2.98</v>
      </c>
      <c r="AS94" s="149">
        <v>3.04</v>
      </c>
      <c r="AT94" s="149">
        <v>3.1</v>
      </c>
      <c r="AU94" s="149">
        <v>3.22</v>
      </c>
      <c r="AV94" s="149">
        <v>3.16</v>
      </c>
      <c r="AW94" s="149">
        <v>3.29</v>
      </c>
      <c r="AX94" s="149">
        <v>3.37</v>
      </c>
      <c r="AY94" s="149">
        <v>3.5</v>
      </c>
      <c r="AZ94" s="149">
        <v>3.56</v>
      </c>
      <c r="BA94" s="149">
        <v>3.64</v>
      </c>
      <c r="BB94" s="149">
        <v>5.4010000000000273</v>
      </c>
      <c r="BC94" s="149">
        <v>6.2228000000000403</v>
      </c>
      <c r="BD94" s="149">
        <v>6.3149999999999977</v>
      </c>
      <c r="BE94" s="149">
        <v>7.9549999999999974</v>
      </c>
      <c r="BF94" s="149">
        <v>9.335000000000047</v>
      </c>
      <c r="BG94" s="149">
        <v>10.255000000000081</v>
      </c>
      <c r="BH94" s="149">
        <v>10.46</v>
      </c>
      <c r="BI94" s="149">
        <v>10.56</v>
      </c>
      <c r="BJ94" s="149">
        <v>10.8</v>
      </c>
      <c r="BK94" s="149">
        <v>7.5450000000000159</v>
      </c>
      <c r="BL94" s="149">
        <v>7.6485000000000243</v>
      </c>
      <c r="BM94" s="149">
        <v>7.8555000000000401</v>
      </c>
      <c r="BN94" s="149">
        <v>8.3200000000000216</v>
      </c>
      <c r="BO94" s="149">
        <v>8.6</v>
      </c>
      <c r="BP94" s="149">
        <v>8.7725000000000133</v>
      </c>
      <c r="BQ94" s="149">
        <v>11.125000000000057</v>
      </c>
      <c r="BR94" s="149">
        <v>11.352700000000075</v>
      </c>
      <c r="BS94" s="149">
        <v>11.52</v>
      </c>
      <c r="BT94" s="149">
        <v>11.630000000000052</v>
      </c>
      <c r="BU94" s="149">
        <v>11.84</v>
      </c>
      <c r="BV94" s="149">
        <v>11.635000000000019</v>
      </c>
      <c r="BW94" s="149">
        <v>11.73</v>
      </c>
      <c r="BX94" s="149">
        <v>11.82</v>
      </c>
      <c r="BY94" s="149">
        <v>11.9</v>
      </c>
      <c r="BZ94" s="149">
        <v>12.06</v>
      </c>
      <c r="CA94" s="149">
        <v>13.670000000000044</v>
      </c>
      <c r="CB94" s="149">
        <v>13.98</v>
      </c>
      <c r="CC94" s="149">
        <v>13.85</v>
      </c>
      <c r="CD94" s="149">
        <v>12.174999999999983</v>
      </c>
      <c r="CE94" s="149">
        <v>12.32</v>
      </c>
      <c r="CF94" s="149">
        <v>12.46</v>
      </c>
      <c r="CG94" s="149">
        <v>12.39</v>
      </c>
      <c r="CH94" s="149">
        <v>12.58</v>
      </c>
      <c r="CI94" s="149">
        <v>15.690250000000024</v>
      </c>
      <c r="CJ94" s="149">
        <v>17.164030000000036</v>
      </c>
      <c r="CK94" s="149">
        <v>18.813209000000018</v>
      </c>
      <c r="CL94" s="149">
        <v>19.52000000000001</v>
      </c>
      <c r="CM94" s="538">
        <v>19.490000000000041</v>
      </c>
      <c r="CN94" s="538">
        <v>18.071000000000026</v>
      </c>
      <c r="CO94" s="538">
        <v>15.805000000000007</v>
      </c>
      <c r="CP94" s="538">
        <v>15.9</v>
      </c>
      <c r="CQ94" s="538">
        <v>16.12</v>
      </c>
      <c r="CR94" s="538">
        <v>16.350000000000001</v>
      </c>
      <c r="CS94" s="538">
        <v>16.278600000000001</v>
      </c>
      <c r="CT94" s="546">
        <v>16.221900000000002</v>
      </c>
      <c r="CU94" s="538">
        <v>16.14</v>
      </c>
      <c r="CV94" s="149">
        <v>16.0959</v>
      </c>
      <c r="CW94" s="149">
        <v>16.260000000000002</v>
      </c>
      <c r="CX94" s="149">
        <v>16.36</v>
      </c>
      <c r="CY94" s="149">
        <v>16.328499999999998</v>
      </c>
      <c r="CZ94" s="149">
        <v>20.480890000000024</v>
      </c>
      <c r="DA94" s="149">
        <v>21.868061500000032</v>
      </c>
      <c r="DB94" s="149">
        <v>22.465612300000036</v>
      </c>
      <c r="DC94" s="149">
        <v>20.740000000000038</v>
      </c>
      <c r="DD94" s="149">
        <v>21</v>
      </c>
      <c r="DE94" s="149">
        <v>19.440000000000026</v>
      </c>
      <c r="DF94" s="149">
        <v>19.53</v>
      </c>
      <c r="DG94" s="149">
        <v>19.739999999999998</v>
      </c>
      <c r="DH94" s="149">
        <v>19.726966666666669</v>
      </c>
      <c r="DI94" s="149">
        <v>19.712630000000008</v>
      </c>
      <c r="DJ94" s="149">
        <v>19.105051999999997</v>
      </c>
      <c r="DK94" s="149">
        <v>18.699999999999989</v>
      </c>
      <c r="DL94" s="149">
        <v>18.89</v>
      </c>
      <c r="DM94" s="149">
        <v>18.98</v>
      </c>
      <c r="DN94" s="149">
        <v>18.924825555555575</v>
      </c>
      <c r="DO94" s="149">
        <v>19.13</v>
      </c>
      <c r="DP94" s="149">
        <v>26.330000000000069</v>
      </c>
      <c r="DQ94" s="149">
        <v>26.86</v>
      </c>
      <c r="DR94" s="149">
        <v>27.26</v>
      </c>
      <c r="DS94" s="149">
        <v>26.23</v>
      </c>
      <c r="DT94" s="570">
        <v>27.13</v>
      </c>
      <c r="DU94" s="570">
        <v>28.23</v>
      </c>
      <c r="DV94" s="570">
        <v>26.91</v>
      </c>
      <c r="DW94" s="570">
        <v>24.625000000000028</v>
      </c>
      <c r="DX94" s="570">
        <v>24.87</v>
      </c>
      <c r="DY94" s="576">
        <v>25.07</v>
      </c>
      <c r="DZ94" s="570">
        <v>27.534000000000006</v>
      </c>
      <c r="EA94" s="570">
        <v>28.441200000000009</v>
      </c>
      <c r="EB94" s="570">
        <v>29.550000000000011</v>
      </c>
      <c r="EC94" s="570">
        <v>29.76</v>
      </c>
      <c r="ED94" s="570">
        <v>30</v>
      </c>
      <c r="EE94" s="570">
        <v>30.3</v>
      </c>
      <c r="EF94" s="149">
        <v>30.524999999999999</v>
      </c>
      <c r="EG94" s="149">
        <v>30.755000000000052</v>
      </c>
      <c r="EH94" s="149">
        <v>30.97</v>
      </c>
      <c r="EI94" s="149">
        <v>31.11</v>
      </c>
      <c r="EJ94" s="149">
        <v>31.3</v>
      </c>
      <c r="EK94" s="588">
        <v>31.14</v>
      </c>
      <c r="EL94" s="149">
        <v>31.05</v>
      </c>
      <c r="EM94" s="149">
        <v>31.27</v>
      </c>
      <c r="EN94" s="149">
        <v>31.58</v>
      </c>
      <c r="EO94" s="149">
        <v>31.8</v>
      </c>
      <c r="EP94" s="594">
        <v>31.55</v>
      </c>
      <c r="EQ94" s="595">
        <v>31.36</v>
      </c>
      <c r="ER94" s="596">
        <v>31.49</v>
      </c>
      <c r="ES94" s="149">
        <v>31.02</v>
      </c>
      <c r="ET94" s="149">
        <v>30.8</v>
      </c>
      <c r="EU94" s="600">
        <v>30.92</v>
      </c>
      <c r="EV94" s="601">
        <v>30.73</v>
      </c>
      <c r="EW94" s="602">
        <v>30.98</v>
      </c>
      <c r="EX94" s="149">
        <v>30.91</v>
      </c>
      <c r="EY94" s="149">
        <v>30.69</v>
      </c>
      <c r="EZ94" s="149">
        <v>30.81</v>
      </c>
      <c r="FA94" s="149">
        <v>31.03</v>
      </c>
      <c r="FB94" s="282">
        <v>30.87</v>
      </c>
      <c r="FC94" s="283">
        <v>30.99</v>
      </c>
      <c r="FD94" s="149">
        <v>28.715000000000003</v>
      </c>
      <c r="FE94" s="286">
        <v>29</v>
      </c>
      <c r="FF94" s="617">
        <v>28.77</v>
      </c>
      <c r="FG94" s="288">
        <v>29.03</v>
      </c>
      <c r="FH94" s="619">
        <v>29.26</v>
      </c>
      <c r="FI94" s="290">
        <v>29.11</v>
      </c>
      <c r="FJ94" s="621">
        <v>29.21</v>
      </c>
      <c r="FK94" s="292"/>
      <c r="FL94" s="293"/>
      <c r="FM94" s="294"/>
      <c r="FN94" s="295"/>
      <c r="FO94" s="296"/>
      <c r="FP94" s="297"/>
      <c r="FQ94" s="298"/>
      <c r="FR94" s="299"/>
      <c r="FS94" s="300"/>
      <c r="FT94" s="301"/>
      <c r="FU94" s="302"/>
      <c r="FV94" s="305"/>
      <c r="FW94" s="305"/>
      <c r="FX94" s="306"/>
      <c r="FY94" s="307"/>
      <c r="FZ94" s="308"/>
      <c r="GA94" s="309"/>
      <c r="GB94" s="308"/>
      <c r="GC94" s="308"/>
      <c r="GD94" s="308"/>
      <c r="GE94" s="313"/>
      <c r="GF94" s="315"/>
      <c r="GG94" s="316"/>
      <c r="GH94" s="317"/>
      <c r="GI94" s="318"/>
      <c r="GJ94" s="308"/>
      <c r="GK94" s="308"/>
      <c r="GL94" s="308"/>
      <c r="GM94" s="323"/>
      <c r="GN94" s="325"/>
      <c r="GO94" s="327"/>
      <c r="GP94" s="329"/>
      <c r="GQ94" s="331"/>
      <c r="GR94" s="331"/>
      <c r="GS94" s="331"/>
      <c r="GT94" s="331"/>
      <c r="GU94" s="331"/>
      <c r="GV94" s="331"/>
      <c r="GW94" s="343"/>
      <c r="GX94" s="346"/>
      <c r="GY94" s="346"/>
      <c r="GZ94" s="346"/>
      <c r="HA94" s="349"/>
      <c r="HB94" s="346"/>
      <c r="HC94" s="346"/>
      <c r="HD94" s="346"/>
      <c r="HE94" s="346"/>
      <c r="HF94" s="346"/>
      <c r="HG94" s="355"/>
      <c r="HH94" s="359"/>
      <c r="HI94" s="361"/>
      <c r="HJ94" s="363"/>
      <c r="HK94" s="366"/>
      <c r="HL94" s="367"/>
      <c r="HM94" s="370"/>
      <c r="HN94" s="372"/>
      <c r="HO94" s="377"/>
      <c r="HP94" s="380"/>
      <c r="HQ94" s="382"/>
      <c r="HR94" s="384"/>
      <c r="HS94" s="386"/>
      <c r="HT94" s="389"/>
      <c r="HU94" s="392"/>
      <c r="HV94" s="394"/>
      <c r="HW94" s="396"/>
      <c r="HX94" s="400"/>
      <c r="HY94" s="400"/>
      <c r="HZ94" s="401"/>
      <c r="IA94" s="402"/>
      <c r="IB94" s="404"/>
      <c r="IC94" s="406"/>
      <c r="ID94" s="400"/>
      <c r="IE94" s="400"/>
      <c r="IF94" s="400"/>
      <c r="IG94" s="409"/>
      <c r="IH94" s="413"/>
      <c r="II94" s="415"/>
      <c r="IJ94" s="418"/>
      <c r="IK94" s="420"/>
      <c r="IL94" s="422"/>
      <c r="IM94" s="425"/>
      <c r="IN94" s="427"/>
      <c r="IO94" s="428"/>
      <c r="IP94" s="429"/>
      <c r="IQ94" s="431"/>
      <c r="IR94" s="433"/>
      <c r="IS94" s="434"/>
      <c r="IT94" s="435"/>
      <c r="IU94" s="436"/>
      <c r="IV94" s="437"/>
      <c r="IW94" s="438"/>
      <c r="IX94" s="439"/>
      <c r="IY94" s="441"/>
      <c r="IZ94" s="443"/>
      <c r="JA94" s="443"/>
      <c r="JB94" s="443"/>
      <c r="JC94" s="443"/>
      <c r="JD94" s="443"/>
      <c r="JE94" s="443"/>
      <c r="JF94" s="443"/>
      <c r="JG94" s="443"/>
      <c r="JH94" s="443"/>
      <c r="JI94" s="443"/>
      <c r="JJ94" s="443"/>
    </row>
    <row r="95" spans="1:270" s="92" customFormat="1" ht="14.1" customHeight="1">
      <c r="A95" s="111">
        <v>-42</v>
      </c>
      <c r="B95" s="110">
        <v>35.229999999999997</v>
      </c>
      <c r="C95" s="110">
        <f t="shared" si="22"/>
        <v>0.12000000000000455</v>
      </c>
      <c r="D95" s="110">
        <v>35.35</v>
      </c>
      <c r="E95" s="110">
        <f t="shared" si="23"/>
        <v>3.0000000000001137E-2</v>
      </c>
      <c r="F95" s="222"/>
      <c r="G95" s="223"/>
      <c r="H95" s="223"/>
      <c r="I95" s="224"/>
      <c r="N95" s="590">
        <f t="shared" si="24"/>
        <v>35.229999999999997</v>
      </c>
      <c r="O95" s="100">
        <v>46</v>
      </c>
      <c r="P95" s="103">
        <v>-0.05</v>
      </c>
      <c r="Q95" s="103">
        <v>1.53</v>
      </c>
      <c r="R95" s="103">
        <f t="shared" si="21"/>
        <v>1.48</v>
      </c>
      <c r="S95" s="104">
        <v>-0.92</v>
      </c>
      <c r="T95" s="104">
        <v>2.25</v>
      </c>
      <c r="U95" s="105">
        <f t="shared" si="27"/>
        <v>1.33</v>
      </c>
      <c r="V95" s="103">
        <f t="shared" si="30"/>
        <v>-0.79</v>
      </c>
      <c r="W95" s="103">
        <f t="shared" si="31"/>
        <v>-1.585</v>
      </c>
      <c r="X95" s="103">
        <f t="shared" si="25"/>
        <v>-201.38</v>
      </c>
      <c r="Y95" s="103">
        <f t="shared" si="26"/>
        <v>-174.27</v>
      </c>
      <c r="Z95" s="103">
        <f t="shared" si="28"/>
        <v>27.109999999999985</v>
      </c>
      <c r="AA95" s="103">
        <f t="shared" si="29"/>
        <v>27.109999999999985</v>
      </c>
      <c r="AB95" s="591">
        <v>27.58</v>
      </c>
      <c r="AC95" s="92">
        <f t="shared" si="18"/>
        <v>0.47000000000001307</v>
      </c>
      <c r="AF95" s="470">
        <v>-3.0150000000000032</v>
      </c>
      <c r="AG95" s="149">
        <v>-3.7799999999999794</v>
      </c>
      <c r="AH95" s="149">
        <v>-2.3024999999999824</v>
      </c>
      <c r="AI95" s="149">
        <v>-0.92349999999998533</v>
      </c>
      <c r="AJ95" s="149">
        <v>0.21417500000001244</v>
      </c>
      <c r="AK95" s="149">
        <v>1.1450000000000102</v>
      </c>
      <c r="AL95" s="149">
        <v>1.23</v>
      </c>
      <c r="AM95" s="149">
        <v>1.29</v>
      </c>
      <c r="AN95" s="149">
        <v>0.83000000000000274</v>
      </c>
      <c r="AO95" s="149">
        <v>0.72500000000000275</v>
      </c>
      <c r="AP95" s="149">
        <v>0.69000000000000272</v>
      </c>
      <c r="AQ95" s="485">
        <v>2.8349999999999795</v>
      </c>
      <c r="AR95" s="149">
        <v>2.96</v>
      </c>
      <c r="AS95" s="149">
        <v>3.02</v>
      </c>
      <c r="AT95" s="149">
        <v>3.08</v>
      </c>
      <c r="AU95" s="149">
        <v>3.2</v>
      </c>
      <c r="AV95" s="149">
        <v>3.14</v>
      </c>
      <c r="AW95" s="149">
        <v>3.27</v>
      </c>
      <c r="AX95" s="149">
        <v>3.35</v>
      </c>
      <c r="AY95" s="149">
        <v>3.48</v>
      </c>
      <c r="AZ95" s="149">
        <v>3.54</v>
      </c>
      <c r="BA95" s="149">
        <v>3.62</v>
      </c>
      <c r="BB95" s="149">
        <v>5.4020000000000188</v>
      </c>
      <c r="BC95" s="149">
        <v>6.2336000000000276</v>
      </c>
      <c r="BD95" s="149">
        <v>5.75</v>
      </c>
      <c r="BE95" s="149">
        <v>7.37</v>
      </c>
      <c r="BF95" s="149">
        <v>9.0440000000000484</v>
      </c>
      <c r="BG95" s="149">
        <v>10.160000000000082</v>
      </c>
      <c r="BH95" s="149">
        <v>10.36</v>
      </c>
      <c r="BI95" s="149">
        <v>10.46</v>
      </c>
      <c r="BJ95" s="149">
        <v>10.7</v>
      </c>
      <c r="BK95" s="149">
        <v>7.4450000000000216</v>
      </c>
      <c r="BL95" s="149">
        <v>7.5365000000000295</v>
      </c>
      <c r="BM95" s="149">
        <v>7.7195000000000453</v>
      </c>
      <c r="BN95" s="149">
        <v>8.2250000000000227</v>
      </c>
      <c r="BO95" s="149">
        <v>8.5</v>
      </c>
      <c r="BP95" s="149">
        <v>8.6525000000000141</v>
      </c>
      <c r="BQ95" s="149">
        <v>10.995000000000061</v>
      </c>
      <c r="BR95" s="149">
        <v>11.196300000000079</v>
      </c>
      <c r="BS95" s="149">
        <v>11.36</v>
      </c>
      <c r="BT95" s="149">
        <v>11.505000000000052</v>
      </c>
      <c r="BU95" s="149">
        <v>11.71</v>
      </c>
      <c r="BV95" s="149">
        <v>11.655000000000001</v>
      </c>
      <c r="BW95" s="149">
        <v>11.75</v>
      </c>
      <c r="BX95" s="149">
        <v>11.84</v>
      </c>
      <c r="BY95" s="149">
        <v>11.92</v>
      </c>
      <c r="BZ95" s="149">
        <v>12.08</v>
      </c>
      <c r="CA95" s="149">
        <v>13.590000000000032</v>
      </c>
      <c r="CB95" s="149">
        <v>13.9</v>
      </c>
      <c r="CC95" s="149">
        <v>13.77</v>
      </c>
      <c r="CD95" s="149">
        <v>12.099999999999966</v>
      </c>
      <c r="CE95" s="149">
        <v>12.25</v>
      </c>
      <c r="CF95" s="149">
        <v>12.38</v>
      </c>
      <c r="CG95" s="149">
        <v>12.31</v>
      </c>
      <c r="CH95" s="149">
        <v>12.49</v>
      </c>
      <c r="CI95" s="149">
        <v>15.554750000000027</v>
      </c>
      <c r="CJ95" s="149">
        <v>17.006970000000038</v>
      </c>
      <c r="CK95" s="149">
        <v>18.626091000000006</v>
      </c>
      <c r="CL95" s="149">
        <v>19.319999999999993</v>
      </c>
      <c r="CM95" s="538">
        <v>19.170000000000023</v>
      </c>
      <c r="CN95" s="538">
        <v>17.790000000000013</v>
      </c>
      <c r="CO95" s="538">
        <v>15.5</v>
      </c>
      <c r="CP95" s="538">
        <v>15.59</v>
      </c>
      <c r="CQ95" s="538">
        <v>15.81</v>
      </c>
      <c r="CR95" s="538">
        <v>16.03</v>
      </c>
      <c r="CS95" s="538">
        <v>15.941600000000001</v>
      </c>
      <c r="CT95" s="546">
        <v>15.871400000000001</v>
      </c>
      <c r="CU95" s="538">
        <v>15.79</v>
      </c>
      <c r="CV95" s="149">
        <v>15.735399999999998</v>
      </c>
      <c r="CW95" s="149">
        <v>15.89</v>
      </c>
      <c r="CX95" s="149">
        <v>15.99</v>
      </c>
      <c r="CY95" s="149">
        <v>15.951000000000001</v>
      </c>
      <c r="CZ95" s="149">
        <v>20.114940000000011</v>
      </c>
      <c r="DA95" s="149">
        <v>21.502729000000024</v>
      </c>
      <c r="DB95" s="149">
        <v>22.100545800000027</v>
      </c>
      <c r="DC95" s="149">
        <v>20.390000000000043</v>
      </c>
      <c r="DD95" s="149">
        <v>20.64</v>
      </c>
      <c r="DE95" s="149">
        <v>19.03000000000003</v>
      </c>
      <c r="DF95" s="149">
        <v>19.12</v>
      </c>
      <c r="DG95" s="149">
        <v>19.329999999999998</v>
      </c>
      <c r="DH95" s="149">
        <v>19.292566666666669</v>
      </c>
      <c r="DI95" s="149">
        <v>19.251390000000008</v>
      </c>
      <c r="DJ95" s="149">
        <v>18.614555999999986</v>
      </c>
      <c r="DK95" s="149">
        <v>18.189999999999969</v>
      </c>
      <c r="DL95" s="149">
        <v>18.37</v>
      </c>
      <c r="DM95" s="149">
        <v>18.46</v>
      </c>
      <c r="DN95" s="149">
        <v>18.301532222222242</v>
      </c>
      <c r="DO95" s="149">
        <v>18.5</v>
      </c>
      <c r="DP95" s="149">
        <v>25.785000000000053</v>
      </c>
      <c r="DQ95" s="149">
        <v>26.3</v>
      </c>
      <c r="DR95" s="149">
        <v>26.69</v>
      </c>
      <c r="DS95" s="149">
        <v>25.66</v>
      </c>
      <c r="DT95" s="570">
        <v>26.56</v>
      </c>
      <c r="DU95" s="570">
        <v>27.66</v>
      </c>
      <c r="DV95" s="570">
        <v>26.28</v>
      </c>
      <c r="DW95" s="570">
        <v>24.035000000000025</v>
      </c>
      <c r="DX95" s="570">
        <v>24.28</v>
      </c>
      <c r="DY95" s="576">
        <v>24.47</v>
      </c>
      <c r="DZ95" s="570">
        <v>26.82950000000001</v>
      </c>
      <c r="EA95" s="570">
        <v>27.698225000000015</v>
      </c>
      <c r="EB95" s="570">
        <v>28.760000000000019</v>
      </c>
      <c r="EC95" s="570">
        <v>28.96</v>
      </c>
      <c r="ED95" s="570">
        <v>29.19</v>
      </c>
      <c r="EE95" s="570">
        <v>29.48</v>
      </c>
      <c r="EF95" s="149">
        <v>29.695999999999994</v>
      </c>
      <c r="EG95" s="149">
        <v>29.935000000000059</v>
      </c>
      <c r="EH95" s="149">
        <v>30.14</v>
      </c>
      <c r="EI95" s="149">
        <v>30.27</v>
      </c>
      <c r="EJ95" s="149">
        <v>30.45</v>
      </c>
      <c r="EK95" s="588">
        <v>30.3</v>
      </c>
      <c r="EL95" s="149">
        <v>30.21</v>
      </c>
      <c r="EM95" s="149">
        <v>30.42</v>
      </c>
      <c r="EN95" s="149">
        <v>30.72</v>
      </c>
      <c r="EO95" s="149">
        <v>30.94</v>
      </c>
      <c r="EP95" s="594">
        <v>30.69</v>
      </c>
      <c r="EQ95" s="595">
        <v>30.51</v>
      </c>
      <c r="ER95" s="596">
        <v>30.63</v>
      </c>
      <c r="ES95" s="149">
        <v>30.14</v>
      </c>
      <c r="ET95" s="149">
        <v>29.93</v>
      </c>
      <c r="EU95" s="600">
        <v>30.05</v>
      </c>
      <c r="EV95" s="601">
        <v>29.87</v>
      </c>
      <c r="EW95" s="602">
        <v>30.11</v>
      </c>
      <c r="EX95" s="149">
        <v>30.06</v>
      </c>
      <c r="EY95" s="149">
        <v>29.85</v>
      </c>
      <c r="EZ95" s="149">
        <v>29.97</v>
      </c>
      <c r="FA95" s="149">
        <v>30.18</v>
      </c>
      <c r="FB95" s="282">
        <v>30.03</v>
      </c>
      <c r="FC95" s="283">
        <v>30.15</v>
      </c>
      <c r="FD95" s="149">
        <v>27.905000000000001</v>
      </c>
      <c r="FE95" s="286">
        <v>28.18</v>
      </c>
      <c r="FF95" s="617">
        <v>27.95</v>
      </c>
      <c r="FG95" s="288">
        <v>28.2</v>
      </c>
      <c r="FH95" s="619">
        <v>28.43</v>
      </c>
      <c r="FI95" s="290">
        <v>28.29</v>
      </c>
      <c r="FJ95" s="621">
        <v>28.39</v>
      </c>
      <c r="FK95" s="292"/>
      <c r="FL95" s="293"/>
      <c r="FM95" s="294"/>
      <c r="FN95" s="295"/>
      <c r="FO95" s="296"/>
      <c r="FP95" s="297"/>
      <c r="FQ95" s="298"/>
      <c r="FR95" s="299"/>
      <c r="FS95" s="300"/>
      <c r="FT95" s="301"/>
      <c r="FU95" s="302"/>
      <c r="FV95" s="305"/>
      <c r="FW95" s="305"/>
      <c r="FX95" s="306"/>
      <c r="FY95" s="307"/>
      <c r="FZ95" s="308"/>
      <c r="GA95" s="309"/>
      <c r="GB95" s="308"/>
      <c r="GC95" s="308"/>
      <c r="GD95" s="308"/>
      <c r="GE95" s="313"/>
      <c r="GF95" s="315"/>
      <c r="GG95" s="316"/>
      <c r="GH95" s="317"/>
      <c r="GI95" s="318"/>
      <c r="GJ95" s="308"/>
      <c r="GK95" s="308"/>
      <c r="GL95" s="308"/>
      <c r="GM95" s="323"/>
      <c r="GN95" s="325"/>
      <c r="GO95" s="327"/>
      <c r="GP95" s="329"/>
      <c r="GQ95" s="331"/>
      <c r="GR95" s="331"/>
      <c r="GS95" s="331"/>
      <c r="GT95" s="331"/>
      <c r="GU95" s="331"/>
      <c r="GV95" s="331"/>
      <c r="GW95" s="343"/>
      <c r="GX95" s="346"/>
      <c r="GY95" s="346"/>
      <c r="GZ95" s="346"/>
      <c r="HA95" s="349"/>
      <c r="HB95" s="346"/>
      <c r="HC95" s="346"/>
      <c r="HD95" s="346"/>
      <c r="HE95" s="346"/>
      <c r="HF95" s="346"/>
      <c r="HG95" s="355"/>
      <c r="HH95" s="359"/>
      <c r="HI95" s="361"/>
      <c r="HJ95" s="363"/>
      <c r="HK95" s="366"/>
      <c r="HL95" s="367"/>
      <c r="HM95" s="370"/>
      <c r="HN95" s="372"/>
      <c r="HO95" s="377"/>
      <c r="HP95" s="380"/>
      <c r="HQ95" s="382"/>
      <c r="HR95" s="384"/>
      <c r="HS95" s="386"/>
      <c r="HT95" s="389"/>
      <c r="HU95" s="392"/>
      <c r="HV95" s="394"/>
      <c r="HW95" s="396"/>
      <c r="HX95" s="400"/>
      <c r="HY95" s="400"/>
      <c r="HZ95" s="401"/>
      <c r="IA95" s="402"/>
      <c r="IB95" s="404"/>
      <c r="IC95" s="406"/>
      <c r="ID95" s="400"/>
      <c r="IE95" s="400"/>
      <c r="IF95" s="400"/>
      <c r="IG95" s="409"/>
      <c r="IH95" s="413"/>
      <c r="II95" s="415"/>
      <c r="IJ95" s="418"/>
      <c r="IK95" s="420"/>
      <c r="IL95" s="422"/>
      <c r="IM95" s="425"/>
      <c r="IN95" s="427"/>
      <c r="IO95" s="428"/>
      <c r="IP95" s="429"/>
      <c r="IQ95" s="431"/>
      <c r="IR95" s="433"/>
      <c r="IS95" s="434"/>
      <c r="IT95" s="435"/>
      <c r="IU95" s="436"/>
      <c r="IV95" s="437"/>
      <c r="IW95" s="438"/>
      <c r="IX95" s="439"/>
      <c r="IY95" s="441"/>
      <c r="IZ95" s="443"/>
      <c r="JA95" s="443"/>
      <c r="JB95" s="443"/>
      <c r="JC95" s="443"/>
      <c r="JD95" s="443"/>
      <c r="JE95" s="443"/>
      <c r="JF95" s="443"/>
      <c r="JG95" s="443"/>
      <c r="JH95" s="443"/>
      <c r="JI95" s="443"/>
      <c r="JJ95" s="443"/>
    </row>
    <row r="96" spans="1:270" s="92" customFormat="1" ht="14.1" customHeight="1">
      <c r="A96" s="111">
        <v>-42.5</v>
      </c>
      <c r="B96" s="110">
        <v>34.159999999999997</v>
      </c>
      <c r="C96" s="110">
        <f t="shared" si="22"/>
        <v>0.12000000000000455</v>
      </c>
      <c r="D96" s="110">
        <v>34.28</v>
      </c>
      <c r="E96" s="110">
        <f t="shared" si="23"/>
        <v>3.0000000000001137E-2</v>
      </c>
      <c r="F96" s="222"/>
      <c r="G96" s="223"/>
      <c r="H96" s="223"/>
      <c r="I96" s="224"/>
      <c r="N96" s="590">
        <f t="shared" si="24"/>
        <v>34.159999999999997</v>
      </c>
      <c r="O96" s="100">
        <v>46.5</v>
      </c>
      <c r="P96" s="103">
        <v>-1.06</v>
      </c>
      <c r="Q96" s="103">
        <v>1.98</v>
      </c>
      <c r="R96" s="103">
        <f t="shared" si="21"/>
        <v>0.91999999999999993</v>
      </c>
      <c r="S96" s="104">
        <v>-1.24</v>
      </c>
      <c r="T96" s="104">
        <v>2.61</v>
      </c>
      <c r="U96" s="105">
        <f t="shared" si="27"/>
        <v>1.3699999999999999</v>
      </c>
      <c r="V96" s="103">
        <f t="shared" si="30"/>
        <v>-1.52</v>
      </c>
      <c r="W96" s="103">
        <f t="shared" si="31"/>
        <v>-1.9249999999999998</v>
      </c>
      <c r="X96" s="103">
        <f t="shared" si="25"/>
        <v>-202.9</v>
      </c>
      <c r="Y96" s="103">
        <f t="shared" si="26"/>
        <v>-176.19500000000002</v>
      </c>
      <c r="Z96" s="103">
        <f t="shared" si="28"/>
        <v>26.704999999999984</v>
      </c>
      <c r="AA96" s="103">
        <f t="shared" si="29"/>
        <v>26.704999999999984</v>
      </c>
      <c r="AB96" s="591">
        <v>27.16</v>
      </c>
      <c r="AC96" s="92">
        <f t="shared" si="18"/>
        <v>0.45500000000001606</v>
      </c>
      <c r="AF96" s="470">
        <v>-3.0180000000000007</v>
      </c>
      <c r="AG96" s="149">
        <v>-3.7811999999999784</v>
      </c>
      <c r="AH96" s="149">
        <v>-2.2673399999999804</v>
      </c>
      <c r="AI96" s="149">
        <v>-0.85440399999998218</v>
      </c>
      <c r="AJ96" s="149">
        <v>0.3112682000000162</v>
      </c>
      <c r="AK96" s="149">
        <v>1.2650000000000148</v>
      </c>
      <c r="AL96" s="149">
        <v>1.35</v>
      </c>
      <c r="AM96" s="149">
        <v>1.41</v>
      </c>
      <c r="AN96" s="149">
        <v>0.83399999999999819</v>
      </c>
      <c r="AO96" s="149">
        <v>0.68399999999999817</v>
      </c>
      <c r="AP96" s="149">
        <v>0.63399999999999812</v>
      </c>
      <c r="AQ96" s="485">
        <v>2.8149999999999693</v>
      </c>
      <c r="AR96" s="149">
        <v>2.94</v>
      </c>
      <c r="AS96" s="149">
        <v>3</v>
      </c>
      <c r="AT96" s="149">
        <v>3.06</v>
      </c>
      <c r="AU96" s="149">
        <v>3.18</v>
      </c>
      <c r="AV96" s="149">
        <v>3.12</v>
      </c>
      <c r="AW96" s="149">
        <v>3.25</v>
      </c>
      <c r="AX96" s="149">
        <v>3.32</v>
      </c>
      <c r="AY96" s="149">
        <v>3.45</v>
      </c>
      <c r="AZ96" s="149">
        <v>3.51</v>
      </c>
      <c r="BA96" s="149">
        <v>3.59</v>
      </c>
      <c r="BB96" s="149">
        <v>5.4020000000000081</v>
      </c>
      <c r="BC96" s="149">
        <v>6.2476000000000118</v>
      </c>
      <c r="BD96" s="149">
        <v>6.9599999999999795</v>
      </c>
      <c r="BE96" s="149">
        <v>8.5599999999999792</v>
      </c>
      <c r="BF96" s="149">
        <v>9.4600000000000435</v>
      </c>
      <c r="BG96" s="149">
        <v>10.060000000000088</v>
      </c>
      <c r="BH96" s="149">
        <v>10.26</v>
      </c>
      <c r="BI96" s="149">
        <v>10.36</v>
      </c>
      <c r="BJ96" s="149">
        <v>10.6</v>
      </c>
      <c r="BK96" s="149">
        <v>7.3450000000000273</v>
      </c>
      <c r="BL96" s="149">
        <v>7.4245000000000356</v>
      </c>
      <c r="BM96" s="149">
        <v>7.5835000000000514</v>
      </c>
      <c r="BN96" s="149">
        <v>8.1650000000000205</v>
      </c>
      <c r="BO96" s="149">
        <v>8.44</v>
      </c>
      <c r="BP96" s="149">
        <v>8.5725000000000122</v>
      </c>
      <c r="BQ96" s="149">
        <v>10.905000000000058</v>
      </c>
      <c r="BR96" s="149">
        <v>11.079900000000075</v>
      </c>
      <c r="BS96" s="149">
        <v>11.25</v>
      </c>
      <c r="BT96" s="149">
        <v>11.400000000000034</v>
      </c>
      <c r="BU96" s="149">
        <v>11.61</v>
      </c>
      <c r="BV96" s="149">
        <v>11.625</v>
      </c>
      <c r="BW96" s="149">
        <v>11.72</v>
      </c>
      <c r="BX96" s="149">
        <v>11.81</v>
      </c>
      <c r="BY96" s="149">
        <v>11.89</v>
      </c>
      <c r="BZ96" s="149">
        <v>12.05</v>
      </c>
      <c r="CA96" s="149">
        <v>13.570000000000022</v>
      </c>
      <c r="CB96" s="149">
        <v>13.88</v>
      </c>
      <c r="CC96" s="149">
        <v>13.75</v>
      </c>
      <c r="CD96" s="149">
        <v>12.009999999999962</v>
      </c>
      <c r="CE96" s="149">
        <v>12.15</v>
      </c>
      <c r="CF96" s="149">
        <v>12.28</v>
      </c>
      <c r="CG96" s="149">
        <v>12.21</v>
      </c>
      <c r="CH96" s="149">
        <v>12.39</v>
      </c>
      <c r="CI96" s="149">
        <v>15.409250000000016</v>
      </c>
      <c r="CJ96" s="149">
        <v>16.839910000000025</v>
      </c>
      <c r="CK96" s="149">
        <v>18.463973000000006</v>
      </c>
      <c r="CL96" s="149">
        <v>19.159999999999997</v>
      </c>
      <c r="CM96" s="538">
        <v>18.890000000000025</v>
      </c>
      <c r="CN96" s="538">
        <v>17.513000000000012</v>
      </c>
      <c r="CO96" s="538">
        <v>15.189999999999998</v>
      </c>
      <c r="CP96" s="538">
        <v>15.28</v>
      </c>
      <c r="CQ96" s="538">
        <v>15.49</v>
      </c>
      <c r="CR96" s="538">
        <v>15.71</v>
      </c>
      <c r="CS96" s="538">
        <v>15.604600000000001</v>
      </c>
      <c r="CT96" s="546">
        <v>15.520900000000001</v>
      </c>
      <c r="CU96" s="538">
        <v>15.44</v>
      </c>
      <c r="CV96" s="149">
        <v>15.3749</v>
      </c>
      <c r="CW96" s="149">
        <v>15.53</v>
      </c>
      <c r="CX96" s="149">
        <v>15.62</v>
      </c>
      <c r="CY96" s="149">
        <v>15.573499999999999</v>
      </c>
      <c r="CZ96" s="149">
        <v>19.762190000000011</v>
      </c>
      <c r="DA96" s="149">
        <v>21.14851650000001</v>
      </c>
      <c r="DB96" s="149">
        <v>21.74570330000001</v>
      </c>
      <c r="DC96" s="149">
        <v>20.075000000000045</v>
      </c>
      <c r="DD96" s="149">
        <v>20.32</v>
      </c>
      <c r="DE96" s="149">
        <v>18.680000000000035</v>
      </c>
      <c r="DF96" s="149">
        <v>18.760000000000002</v>
      </c>
      <c r="DG96" s="149">
        <v>18.97</v>
      </c>
      <c r="DH96" s="149">
        <v>18.90816666666667</v>
      </c>
      <c r="DI96" s="149">
        <v>18.840150000000008</v>
      </c>
      <c r="DJ96" s="149">
        <v>18.159059999999975</v>
      </c>
      <c r="DK96" s="149">
        <v>17.704999999999956</v>
      </c>
      <c r="DL96" s="149">
        <v>17.88</v>
      </c>
      <c r="DM96" s="149">
        <v>17.97</v>
      </c>
      <c r="DN96" s="149">
        <v>17.708238888888914</v>
      </c>
      <c r="DO96" s="149">
        <v>17.899999999999999</v>
      </c>
      <c r="DP96" s="149">
        <v>25.270000000000039</v>
      </c>
      <c r="DQ96" s="149">
        <v>25.78</v>
      </c>
      <c r="DR96" s="149">
        <v>26.17</v>
      </c>
      <c r="DS96" s="149">
        <v>25.12</v>
      </c>
      <c r="DT96" s="570">
        <v>26.02</v>
      </c>
      <c r="DU96" s="570">
        <v>27.11</v>
      </c>
      <c r="DV96" s="570">
        <v>25.69</v>
      </c>
      <c r="DW96" s="570">
        <v>23.495000000000005</v>
      </c>
      <c r="DX96" s="570">
        <v>23.73</v>
      </c>
      <c r="DY96" s="576">
        <v>23.92</v>
      </c>
      <c r="DZ96" s="570">
        <v>26.197000000000003</v>
      </c>
      <c r="EA96" s="570">
        <v>27.035350000000001</v>
      </c>
      <c r="EB96" s="570">
        <v>28.060000000000002</v>
      </c>
      <c r="EC96" s="570">
        <v>28.26</v>
      </c>
      <c r="ED96" s="570">
        <v>28.49</v>
      </c>
      <c r="EE96" s="570">
        <v>28.77</v>
      </c>
      <c r="EF96" s="149">
        <v>28.982999999999997</v>
      </c>
      <c r="EG96" s="149">
        <v>29.170000000000044</v>
      </c>
      <c r="EH96" s="149">
        <v>29.37</v>
      </c>
      <c r="EI96" s="149">
        <v>29.5</v>
      </c>
      <c r="EJ96" s="149">
        <v>29.68</v>
      </c>
      <c r="EK96" s="588">
        <v>29.53</v>
      </c>
      <c r="EL96" s="149">
        <v>29.44</v>
      </c>
      <c r="EM96" s="149">
        <v>29.65</v>
      </c>
      <c r="EN96" s="149">
        <v>29.95</v>
      </c>
      <c r="EO96" s="149">
        <v>30.16</v>
      </c>
      <c r="EP96" s="594">
        <v>29.92</v>
      </c>
      <c r="EQ96" s="595">
        <v>29.74</v>
      </c>
      <c r="ER96" s="596">
        <v>29.86</v>
      </c>
      <c r="ES96" s="149">
        <v>29.35</v>
      </c>
      <c r="ET96" s="149">
        <v>29.14</v>
      </c>
      <c r="EU96" s="600">
        <v>29.26</v>
      </c>
      <c r="EV96" s="601">
        <v>29.08</v>
      </c>
      <c r="EW96" s="602">
        <v>29.31</v>
      </c>
      <c r="EX96" s="149">
        <v>29.27</v>
      </c>
      <c r="EY96" s="149">
        <v>29.07</v>
      </c>
      <c r="EZ96" s="149">
        <v>29.19</v>
      </c>
      <c r="FA96" s="149">
        <v>29.39</v>
      </c>
      <c r="FB96" s="282">
        <v>29.24</v>
      </c>
      <c r="FC96" s="283">
        <v>29.36</v>
      </c>
      <c r="FD96" s="149">
        <v>27.109999999999985</v>
      </c>
      <c r="FE96" s="286">
        <v>27.38</v>
      </c>
      <c r="FF96" s="617">
        <v>27.16</v>
      </c>
      <c r="FG96" s="288">
        <v>27.4</v>
      </c>
      <c r="FH96" s="619">
        <v>27.62</v>
      </c>
      <c r="FI96" s="290">
        <v>27.48</v>
      </c>
      <c r="FJ96" s="621">
        <v>27.58</v>
      </c>
      <c r="FK96" s="292"/>
      <c r="FL96" s="293"/>
      <c r="FM96" s="294"/>
      <c r="FN96" s="295"/>
      <c r="FO96" s="296"/>
      <c r="FP96" s="297"/>
      <c r="FQ96" s="298"/>
      <c r="FR96" s="299"/>
      <c r="FS96" s="300"/>
      <c r="FT96" s="301"/>
      <c r="FU96" s="302"/>
      <c r="FV96" s="305"/>
      <c r="FW96" s="305"/>
      <c r="FX96" s="306"/>
      <c r="FY96" s="307"/>
      <c r="FZ96" s="308"/>
      <c r="GA96" s="309"/>
      <c r="GB96" s="308"/>
      <c r="GC96" s="308"/>
      <c r="GD96" s="308"/>
      <c r="GE96" s="313"/>
      <c r="GF96" s="315"/>
      <c r="GG96" s="316"/>
      <c r="GH96" s="317"/>
      <c r="GI96" s="318"/>
      <c r="GJ96" s="308"/>
      <c r="GK96" s="308"/>
      <c r="GL96" s="308"/>
      <c r="GM96" s="323"/>
      <c r="GN96" s="325"/>
      <c r="GO96" s="327"/>
      <c r="GP96" s="329"/>
      <c r="GQ96" s="331"/>
      <c r="GR96" s="331"/>
      <c r="GS96" s="331"/>
      <c r="GT96" s="331"/>
      <c r="GU96" s="331"/>
      <c r="GV96" s="331"/>
      <c r="GW96" s="343"/>
      <c r="GX96" s="346"/>
      <c r="GY96" s="346"/>
      <c r="GZ96" s="346"/>
      <c r="HA96" s="349"/>
      <c r="HB96" s="346"/>
      <c r="HC96" s="346"/>
      <c r="HD96" s="346"/>
      <c r="HE96" s="346"/>
      <c r="HF96" s="346"/>
      <c r="HG96" s="355"/>
      <c r="HH96" s="359"/>
      <c r="HI96" s="361"/>
      <c r="HJ96" s="363"/>
      <c r="HK96" s="366"/>
      <c r="HL96" s="367"/>
      <c r="HM96" s="370"/>
      <c r="HN96" s="372"/>
      <c r="HO96" s="377"/>
      <c r="HP96" s="380"/>
      <c r="HQ96" s="382"/>
      <c r="HR96" s="384"/>
      <c r="HS96" s="386"/>
      <c r="HT96" s="389"/>
      <c r="HU96" s="392"/>
      <c r="HV96" s="394"/>
      <c r="HW96" s="396"/>
      <c r="HX96" s="400"/>
      <c r="HY96" s="400"/>
      <c r="HZ96" s="401"/>
      <c r="IA96" s="402"/>
      <c r="IB96" s="404"/>
      <c r="IC96" s="406"/>
      <c r="ID96" s="400"/>
      <c r="IE96" s="400"/>
      <c r="IF96" s="400"/>
      <c r="IG96" s="409"/>
      <c r="IH96" s="413"/>
      <c r="II96" s="415"/>
      <c r="IJ96" s="418"/>
      <c r="IK96" s="420"/>
      <c r="IL96" s="422"/>
      <c r="IM96" s="425"/>
      <c r="IN96" s="427"/>
      <c r="IO96" s="428"/>
      <c r="IP96" s="429"/>
      <c r="IQ96" s="431"/>
      <c r="IR96" s="433"/>
      <c r="IS96" s="434"/>
      <c r="IT96" s="435"/>
      <c r="IU96" s="436"/>
      <c r="IV96" s="437"/>
      <c r="IW96" s="438"/>
      <c r="IX96" s="439"/>
      <c r="IY96" s="441"/>
      <c r="IZ96" s="443"/>
      <c r="JA96" s="443"/>
      <c r="JB96" s="443"/>
      <c r="JC96" s="443"/>
      <c r="JD96" s="443"/>
      <c r="JE96" s="443"/>
      <c r="JF96" s="443"/>
      <c r="JG96" s="443"/>
      <c r="JH96" s="443"/>
      <c r="JI96" s="443"/>
      <c r="JJ96" s="443"/>
    </row>
    <row r="97" spans="1:270" s="92" customFormat="1" ht="14.1" customHeight="1">
      <c r="A97" s="111">
        <v>-43</v>
      </c>
      <c r="B97" s="110">
        <v>33.119999999999997</v>
      </c>
      <c r="C97" s="110">
        <f t="shared" si="22"/>
        <v>0.12000000000000455</v>
      </c>
      <c r="D97" s="110">
        <v>33.24</v>
      </c>
      <c r="E97" s="110">
        <f t="shared" si="23"/>
        <v>3.0000000000001137E-2</v>
      </c>
      <c r="F97" s="222"/>
      <c r="G97" s="223"/>
      <c r="H97" s="223"/>
      <c r="I97" s="224"/>
      <c r="N97" s="590">
        <f t="shared" si="24"/>
        <v>33.119999999999997</v>
      </c>
      <c r="O97" s="100">
        <v>47</v>
      </c>
      <c r="P97" s="103">
        <v>1.03</v>
      </c>
      <c r="Q97" s="103">
        <v>0.28999999999999998</v>
      </c>
      <c r="R97" s="103">
        <f t="shared" si="21"/>
        <v>1.32</v>
      </c>
      <c r="S97" s="104">
        <v>0.17</v>
      </c>
      <c r="T97" s="104">
        <v>1.1599999999999999</v>
      </c>
      <c r="U97" s="105">
        <f t="shared" si="27"/>
        <v>1.3299999999999998</v>
      </c>
      <c r="V97" s="103">
        <f t="shared" si="30"/>
        <v>0.37</v>
      </c>
      <c r="W97" s="103">
        <f t="shared" si="31"/>
        <v>-0.49499999999999994</v>
      </c>
      <c r="X97" s="103">
        <f t="shared" si="25"/>
        <v>-202.53</v>
      </c>
      <c r="Y97" s="103">
        <f t="shared" si="26"/>
        <v>-176.69000000000003</v>
      </c>
      <c r="Z97" s="103">
        <f t="shared" si="28"/>
        <v>25.839999999999975</v>
      </c>
      <c r="AA97" s="103">
        <f t="shared" si="29"/>
        <v>25.839999999999975</v>
      </c>
      <c r="AB97" s="591">
        <v>26.29</v>
      </c>
      <c r="AC97" s="92">
        <f t="shared" si="18"/>
        <v>0.45000000000002416</v>
      </c>
      <c r="AF97" s="470">
        <v>-2.8019999999999925</v>
      </c>
      <c r="AG97" s="149">
        <v>-3.487799999999976</v>
      </c>
      <c r="AH97" s="149">
        <v>-1.9509599999999774</v>
      </c>
      <c r="AI97" s="149">
        <v>-0.51657599999997861</v>
      </c>
      <c r="AJ97" s="149">
        <v>0.66679080000002022</v>
      </c>
      <c r="AK97" s="149">
        <v>1.6350000000000193</v>
      </c>
      <c r="AL97" s="149">
        <v>1.75</v>
      </c>
      <c r="AM97" s="149">
        <v>1.83</v>
      </c>
      <c r="AN97" s="149">
        <v>1.2140000000000017</v>
      </c>
      <c r="AO97" s="149">
        <v>1.0190000000000017</v>
      </c>
      <c r="AP97" s="149">
        <v>0.95400000000000174</v>
      </c>
      <c r="AQ97" s="485">
        <v>3.1449999999999818</v>
      </c>
      <c r="AR97" s="149">
        <v>3.29</v>
      </c>
      <c r="AS97" s="149">
        <v>3.36</v>
      </c>
      <c r="AT97" s="149">
        <v>3.43</v>
      </c>
      <c r="AU97" s="149">
        <v>3.57</v>
      </c>
      <c r="AV97" s="149">
        <v>3.5</v>
      </c>
      <c r="AW97" s="149">
        <v>3.65</v>
      </c>
      <c r="AX97" s="149">
        <v>3.73</v>
      </c>
      <c r="AY97" s="149">
        <v>3.88</v>
      </c>
      <c r="AZ97" s="149">
        <v>3.95</v>
      </c>
      <c r="BA97" s="149">
        <v>4.04</v>
      </c>
      <c r="BB97" s="149">
        <v>5.7620000000000147</v>
      </c>
      <c r="BC97" s="149">
        <v>6.5656000000000221</v>
      </c>
      <c r="BD97" s="149">
        <v>7.3100000000000023</v>
      </c>
      <c r="BE97" s="149">
        <v>8.8900000000000023</v>
      </c>
      <c r="BF97" s="149">
        <v>9.7480000000000651</v>
      </c>
      <c r="BG97" s="149">
        <v>10.320000000000107</v>
      </c>
      <c r="BH97" s="149">
        <v>10.53</v>
      </c>
      <c r="BI97" s="149">
        <v>10.64</v>
      </c>
      <c r="BJ97" s="149">
        <v>10.88</v>
      </c>
      <c r="BK97" s="149">
        <v>7.5550000000000352</v>
      </c>
      <c r="BL97" s="149">
        <v>7.6225000000000431</v>
      </c>
      <c r="BM97" s="149">
        <v>7.7575000000000589</v>
      </c>
      <c r="BN97" s="149">
        <v>8.3850000000000193</v>
      </c>
      <c r="BO97" s="149">
        <v>8.67</v>
      </c>
      <c r="BP97" s="149">
        <v>8.7825000000000131</v>
      </c>
      <c r="BQ97" s="149">
        <v>11.200000000000074</v>
      </c>
      <c r="BR97" s="149">
        <v>11.348500000000092</v>
      </c>
      <c r="BS97" s="149">
        <v>11.52</v>
      </c>
      <c r="BT97" s="149">
        <v>11.700000000000045</v>
      </c>
      <c r="BU97" s="149">
        <v>11.91</v>
      </c>
      <c r="BV97" s="149">
        <v>11.89500000000001</v>
      </c>
      <c r="BW97" s="149">
        <v>11.99</v>
      </c>
      <c r="BX97" s="149">
        <v>12.09</v>
      </c>
      <c r="BY97" s="149">
        <v>12.17</v>
      </c>
      <c r="BZ97" s="149">
        <v>12.34</v>
      </c>
      <c r="CA97" s="149">
        <v>13.890000000000043</v>
      </c>
      <c r="CB97" s="149">
        <v>14.21</v>
      </c>
      <c r="CC97" s="149">
        <v>14.07</v>
      </c>
      <c r="CD97" s="149">
        <v>12.279999999999973</v>
      </c>
      <c r="CE97" s="149">
        <v>12.43</v>
      </c>
      <c r="CF97" s="149">
        <v>12.57</v>
      </c>
      <c r="CG97" s="149">
        <v>12.49</v>
      </c>
      <c r="CH97" s="149">
        <v>12.68</v>
      </c>
      <c r="CI97" s="149">
        <v>15.663500000000026</v>
      </c>
      <c r="CJ97" s="149">
        <v>17.077220000000036</v>
      </c>
      <c r="CK97" s="149">
        <v>18.500166000000021</v>
      </c>
      <c r="CL97" s="149">
        <v>19.110000000000014</v>
      </c>
      <c r="CM97" s="538">
        <v>18.720000000000045</v>
      </c>
      <c r="CN97" s="538">
        <v>17.434500000000032</v>
      </c>
      <c r="CO97" s="538">
        <v>15.379999999999995</v>
      </c>
      <c r="CP97" s="538">
        <v>15.47</v>
      </c>
      <c r="CQ97" s="538">
        <v>15.69</v>
      </c>
      <c r="CR97" s="538">
        <v>15.91</v>
      </c>
      <c r="CS97" s="538">
        <v>15.787599999999999</v>
      </c>
      <c r="CT97" s="546">
        <v>15.690399999999999</v>
      </c>
      <c r="CU97" s="538">
        <v>15.61</v>
      </c>
      <c r="CV97" s="149">
        <v>15.5344</v>
      </c>
      <c r="CW97" s="149">
        <v>15.69</v>
      </c>
      <c r="CX97" s="149">
        <v>15.78</v>
      </c>
      <c r="CY97" s="149">
        <v>15.725999999999999</v>
      </c>
      <c r="CZ97" s="149">
        <v>19.814040000000009</v>
      </c>
      <c r="DA97" s="149">
        <v>21.166664000000011</v>
      </c>
      <c r="DB97" s="149">
        <v>21.749332800000012</v>
      </c>
      <c r="DC97" s="149">
        <v>19.995000000000061</v>
      </c>
      <c r="DD97" s="149">
        <v>20.239999999999998</v>
      </c>
      <c r="DE97" s="149">
        <v>18.680000000000035</v>
      </c>
      <c r="DF97" s="149">
        <v>18.760000000000002</v>
      </c>
      <c r="DG97" s="149">
        <v>18.97</v>
      </c>
      <c r="DH97" s="149">
        <v>18.883766666666673</v>
      </c>
      <c r="DI97" s="149">
        <v>18.788910000000016</v>
      </c>
      <c r="DJ97" s="149">
        <v>18.060563999999982</v>
      </c>
      <c r="DK97" s="149">
        <v>17.57499999999996</v>
      </c>
      <c r="DL97" s="149">
        <v>17.75</v>
      </c>
      <c r="DM97" s="149">
        <v>17.84</v>
      </c>
      <c r="DN97" s="149">
        <v>17.474945555555585</v>
      </c>
      <c r="DO97" s="149">
        <v>17.670000000000002</v>
      </c>
      <c r="DP97" s="149">
        <v>25.115000000000038</v>
      </c>
      <c r="DQ97" s="149">
        <v>25.62</v>
      </c>
      <c r="DR97" s="149">
        <v>26</v>
      </c>
      <c r="DS97" s="149">
        <v>24.94</v>
      </c>
      <c r="DT97" s="570">
        <v>25.85</v>
      </c>
      <c r="DU97" s="570">
        <v>26.96</v>
      </c>
      <c r="DV97" s="570">
        <v>25.5</v>
      </c>
      <c r="DW97" s="570">
        <v>23.285000000000025</v>
      </c>
      <c r="DX97" s="570">
        <v>23.52</v>
      </c>
      <c r="DY97" s="576">
        <v>23.71</v>
      </c>
      <c r="DZ97" s="570">
        <v>25.934750000000015</v>
      </c>
      <c r="EA97" s="570">
        <v>26.753862500000018</v>
      </c>
      <c r="EB97" s="570">
        <v>27.755000000000024</v>
      </c>
      <c r="EC97" s="570">
        <v>27.95</v>
      </c>
      <c r="ED97" s="570">
        <v>28.17</v>
      </c>
      <c r="EE97" s="570">
        <v>28.45</v>
      </c>
      <c r="EF97" s="149">
        <v>28.658499999999993</v>
      </c>
      <c r="EG97" s="149">
        <v>28.855000000000047</v>
      </c>
      <c r="EH97" s="149">
        <v>29.06</v>
      </c>
      <c r="EI97" s="149">
        <v>29.19</v>
      </c>
      <c r="EJ97" s="149">
        <v>29.37</v>
      </c>
      <c r="EK97" s="588">
        <v>29.22</v>
      </c>
      <c r="EL97" s="149">
        <v>29.13</v>
      </c>
      <c r="EM97" s="149">
        <v>29.33</v>
      </c>
      <c r="EN97" s="149">
        <v>29.62</v>
      </c>
      <c r="EO97" s="149">
        <v>29.83</v>
      </c>
      <c r="EP97" s="594">
        <v>29.59</v>
      </c>
      <c r="EQ97" s="595">
        <v>29.41</v>
      </c>
      <c r="ER97" s="596">
        <v>29.53</v>
      </c>
      <c r="ES97" s="149">
        <v>29.000000000000004</v>
      </c>
      <c r="ET97" s="149">
        <v>28.8</v>
      </c>
      <c r="EU97" s="600">
        <v>28.92</v>
      </c>
      <c r="EV97" s="601">
        <v>28.75</v>
      </c>
      <c r="EW97" s="602">
        <v>28.98</v>
      </c>
      <c r="EX97" s="149">
        <v>28.94</v>
      </c>
      <c r="EY97" s="149">
        <v>28.74</v>
      </c>
      <c r="EZ97" s="149">
        <v>28.85</v>
      </c>
      <c r="FA97" s="149">
        <v>29.05</v>
      </c>
      <c r="FB97" s="282">
        <v>28.9</v>
      </c>
      <c r="FC97" s="283">
        <v>29.02</v>
      </c>
      <c r="FD97" s="149">
        <v>26.704999999999984</v>
      </c>
      <c r="FE97" s="286">
        <v>26.97</v>
      </c>
      <c r="FF97" s="617">
        <v>26.75</v>
      </c>
      <c r="FG97" s="288">
        <v>26.99</v>
      </c>
      <c r="FH97" s="619">
        <v>27.21</v>
      </c>
      <c r="FI97" s="290">
        <v>27.07</v>
      </c>
      <c r="FJ97" s="621">
        <v>27.16</v>
      </c>
      <c r="FK97" s="292"/>
      <c r="FL97" s="293"/>
      <c r="FM97" s="294"/>
      <c r="FN97" s="295"/>
      <c r="FO97" s="296"/>
      <c r="FP97" s="297"/>
      <c r="FQ97" s="298"/>
      <c r="FR97" s="299"/>
      <c r="FS97" s="300"/>
      <c r="FT97" s="301"/>
      <c r="FU97" s="302"/>
      <c r="FV97" s="305"/>
      <c r="FW97" s="305"/>
      <c r="FX97" s="306"/>
      <c r="FY97" s="307"/>
      <c r="FZ97" s="308"/>
      <c r="GA97" s="309"/>
      <c r="GB97" s="308"/>
      <c r="GC97" s="308"/>
      <c r="GD97" s="308"/>
      <c r="GE97" s="313"/>
      <c r="GF97" s="315"/>
      <c r="GG97" s="316"/>
      <c r="GH97" s="317"/>
      <c r="GI97" s="318"/>
      <c r="GJ97" s="308"/>
      <c r="GK97" s="308"/>
      <c r="GL97" s="308"/>
      <c r="GM97" s="323"/>
      <c r="GN97" s="325"/>
      <c r="GO97" s="327"/>
      <c r="GP97" s="329"/>
      <c r="GQ97" s="331"/>
      <c r="GR97" s="331"/>
      <c r="GS97" s="331"/>
      <c r="GT97" s="331"/>
      <c r="GU97" s="331"/>
      <c r="GV97" s="331"/>
      <c r="GW97" s="343"/>
      <c r="GX97" s="346"/>
      <c r="GY97" s="346"/>
      <c r="GZ97" s="346"/>
      <c r="HA97" s="349"/>
      <c r="HB97" s="346"/>
      <c r="HC97" s="346"/>
      <c r="HD97" s="346"/>
      <c r="HE97" s="346"/>
      <c r="HF97" s="346"/>
      <c r="HG97" s="355"/>
      <c r="HH97" s="359"/>
      <c r="HI97" s="361"/>
      <c r="HJ97" s="363"/>
      <c r="HK97" s="366"/>
      <c r="HL97" s="367"/>
      <c r="HM97" s="370"/>
      <c r="HN97" s="372"/>
      <c r="HO97" s="377"/>
      <c r="HP97" s="380"/>
      <c r="HQ97" s="382"/>
      <c r="HR97" s="384"/>
      <c r="HS97" s="386"/>
      <c r="HT97" s="389"/>
      <c r="HU97" s="392"/>
      <c r="HV97" s="394"/>
      <c r="HW97" s="396"/>
      <c r="HX97" s="400"/>
      <c r="HY97" s="400"/>
      <c r="HZ97" s="401"/>
      <c r="IA97" s="402"/>
      <c r="IB97" s="404"/>
      <c r="IC97" s="406"/>
      <c r="ID97" s="400"/>
      <c r="IE97" s="400"/>
      <c r="IF97" s="400"/>
      <c r="IG97" s="409"/>
      <c r="IH97" s="413"/>
      <c r="II97" s="415"/>
      <c r="IJ97" s="418"/>
      <c r="IK97" s="420"/>
      <c r="IL97" s="422"/>
      <c r="IM97" s="425"/>
      <c r="IN97" s="427"/>
      <c r="IO97" s="428"/>
      <c r="IP97" s="429"/>
      <c r="IQ97" s="431"/>
      <c r="IR97" s="433"/>
      <c r="IS97" s="434"/>
      <c r="IT97" s="435"/>
      <c r="IU97" s="436"/>
      <c r="IV97" s="437"/>
      <c r="IW97" s="438"/>
      <c r="IX97" s="439"/>
      <c r="IY97" s="441"/>
      <c r="IZ97" s="443"/>
      <c r="JA97" s="443"/>
      <c r="JB97" s="443"/>
      <c r="JC97" s="443"/>
      <c r="JD97" s="443"/>
      <c r="JE97" s="443"/>
      <c r="JF97" s="443"/>
      <c r="JG97" s="443"/>
      <c r="JH97" s="443"/>
      <c r="JI97" s="443"/>
      <c r="JJ97" s="443"/>
    </row>
    <row r="98" spans="1:270" s="92" customFormat="1" ht="14.1" customHeight="1">
      <c r="A98" s="111">
        <v>-43.5</v>
      </c>
      <c r="B98" s="110">
        <v>31.98</v>
      </c>
      <c r="C98" s="110">
        <f t="shared" si="22"/>
        <v>0.11000000000000298</v>
      </c>
      <c r="D98" s="110">
        <v>32.090000000000003</v>
      </c>
      <c r="E98" s="110">
        <f t="shared" si="23"/>
        <v>2.7500000000000746E-2</v>
      </c>
      <c r="F98" s="222"/>
      <c r="G98" s="223"/>
      <c r="H98" s="223"/>
      <c r="I98" s="224"/>
      <c r="N98" s="590">
        <f t="shared" si="24"/>
        <v>31.98</v>
      </c>
      <c r="O98" s="100">
        <v>47.5</v>
      </c>
      <c r="P98" s="103">
        <v>4.79</v>
      </c>
      <c r="Q98" s="103">
        <v>-3.36</v>
      </c>
      <c r="R98" s="103">
        <f t="shared" si="21"/>
        <v>1.4300000000000002</v>
      </c>
      <c r="S98" s="104">
        <v>4.0199999999999996</v>
      </c>
      <c r="T98" s="104">
        <v>-2.62</v>
      </c>
      <c r="U98" s="105">
        <f t="shared" si="27"/>
        <v>1.3999999999999995</v>
      </c>
      <c r="V98" s="103">
        <f t="shared" si="30"/>
        <v>4.0750000000000002</v>
      </c>
      <c r="W98" s="103">
        <f t="shared" si="31"/>
        <v>3.32</v>
      </c>
      <c r="X98" s="103">
        <f t="shared" si="25"/>
        <v>-198.45500000000001</v>
      </c>
      <c r="Y98" s="103">
        <f t="shared" si="26"/>
        <v>-173.37000000000003</v>
      </c>
      <c r="Z98" s="103">
        <f t="shared" si="28"/>
        <v>25.08499999999998</v>
      </c>
      <c r="AA98" s="103">
        <f t="shared" si="29"/>
        <v>25.08499999999998</v>
      </c>
      <c r="AB98" s="591">
        <v>25.53</v>
      </c>
      <c r="AC98" s="92">
        <f t="shared" si="18"/>
        <v>0.4450000000000216</v>
      </c>
      <c r="AF98" s="470">
        <v>-2.6459999999999977</v>
      </c>
      <c r="AG98" s="149">
        <v>-3.4973999999999807</v>
      </c>
      <c r="AH98" s="149">
        <v>-1.9936799999999819</v>
      </c>
      <c r="AI98" s="149">
        <v>-0.59020799999998319</v>
      </c>
      <c r="AJ98" s="149">
        <v>0.56765640000001572</v>
      </c>
      <c r="AK98" s="149">
        <v>1.5150000000000148</v>
      </c>
      <c r="AL98" s="149">
        <v>1.62</v>
      </c>
      <c r="AM98" s="149">
        <v>1.69</v>
      </c>
      <c r="AN98" s="149">
        <v>1.1179999999999954</v>
      </c>
      <c r="AO98" s="149">
        <v>0.87799999999999545</v>
      </c>
      <c r="AP98" s="149">
        <v>0.79799999999999538</v>
      </c>
      <c r="AQ98" s="485">
        <v>3.0749999999999886</v>
      </c>
      <c r="AR98" s="149">
        <v>3.21</v>
      </c>
      <c r="AS98" s="149">
        <v>3.27</v>
      </c>
      <c r="AT98" s="149">
        <v>3.34</v>
      </c>
      <c r="AU98" s="149">
        <v>3.47</v>
      </c>
      <c r="AV98" s="149">
        <v>3.4</v>
      </c>
      <c r="AW98" s="149">
        <v>3.54</v>
      </c>
      <c r="AX98" s="149">
        <v>3.62</v>
      </c>
      <c r="AY98" s="149">
        <v>3.76</v>
      </c>
      <c r="AZ98" s="149">
        <v>3.82</v>
      </c>
      <c r="BA98" s="149">
        <v>3.91</v>
      </c>
      <c r="BB98" s="149">
        <v>5.6920000000000144</v>
      </c>
      <c r="BC98" s="149">
        <v>6.5236000000000214</v>
      </c>
      <c r="BD98" s="149">
        <v>7.210000000000008</v>
      </c>
      <c r="BE98" s="149">
        <v>8.7700000000000085</v>
      </c>
      <c r="BF98" s="149">
        <v>9.6220000000000709</v>
      </c>
      <c r="BG98" s="149">
        <v>10.190000000000111</v>
      </c>
      <c r="BH98" s="149">
        <v>10.39</v>
      </c>
      <c r="BI98" s="149">
        <v>10.49</v>
      </c>
      <c r="BJ98" s="149">
        <v>10.73</v>
      </c>
      <c r="BK98" s="149">
        <v>7.8500000000000227</v>
      </c>
      <c r="BL98" s="149">
        <v>7.9055000000000311</v>
      </c>
      <c r="BM98" s="149">
        <v>8.0165000000000468</v>
      </c>
      <c r="BN98" s="149">
        <v>8.1900000000000261</v>
      </c>
      <c r="BO98" s="149">
        <v>8.4700000000000006</v>
      </c>
      <c r="BP98" s="149">
        <v>8.5625000000000142</v>
      </c>
      <c r="BQ98" s="149">
        <v>11.040000000000077</v>
      </c>
      <c r="BR98" s="149">
        <v>11.162100000000095</v>
      </c>
      <c r="BS98" s="149">
        <v>11.33</v>
      </c>
      <c r="BT98" s="149">
        <v>11.545000000000044</v>
      </c>
      <c r="BU98" s="149">
        <v>11.75</v>
      </c>
      <c r="BV98" s="149">
        <v>11.795000000000016</v>
      </c>
      <c r="BW98" s="149">
        <v>11.89</v>
      </c>
      <c r="BX98" s="149">
        <v>11.99</v>
      </c>
      <c r="BY98" s="149">
        <v>12.07</v>
      </c>
      <c r="BZ98" s="149">
        <v>12.24</v>
      </c>
      <c r="CA98" s="149">
        <v>13.78000000000003</v>
      </c>
      <c r="CB98" s="149">
        <v>14.1</v>
      </c>
      <c r="CC98" s="149">
        <v>13.96</v>
      </c>
      <c r="CD98" s="149">
        <v>12.119999999999976</v>
      </c>
      <c r="CE98" s="149">
        <v>12.27</v>
      </c>
      <c r="CF98" s="149">
        <v>12.4</v>
      </c>
      <c r="CG98" s="149">
        <v>12.33</v>
      </c>
      <c r="CH98" s="149">
        <v>12.51</v>
      </c>
      <c r="CI98" s="149">
        <v>15.435000000000031</v>
      </c>
      <c r="CJ98" s="149">
        <v>16.821000000000044</v>
      </c>
      <c r="CK98" s="149">
        <v>18.122300000000017</v>
      </c>
      <c r="CL98" s="149">
        <v>18.680000000000007</v>
      </c>
      <c r="CM98" s="538">
        <v>18.170000000000037</v>
      </c>
      <c r="CN98" s="538">
        <v>16.919000000000025</v>
      </c>
      <c r="CO98" s="538">
        <v>14.870000000000005</v>
      </c>
      <c r="CP98" s="538">
        <v>14.96</v>
      </c>
      <c r="CQ98" s="538">
        <v>15.17</v>
      </c>
      <c r="CR98" s="538">
        <v>15.38</v>
      </c>
      <c r="CS98" s="538">
        <v>15.240600000000001</v>
      </c>
      <c r="CT98" s="546">
        <v>15.129900000000001</v>
      </c>
      <c r="CU98" s="538">
        <v>15.05</v>
      </c>
      <c r="CV98" s="149">
        <v>14.963900000000001</v>
      </c>
      <c r="CW98" s="149">
        <v>15.11</v>
      </c>
      <c r="CX98" s="149">
        <v>15.2</v>
      </c>
      <c r="CY98" s="149">
        <v>15.138499999999999</v>
      </c>
      <c r="CZ98" s="149">
        <v>19.307390000000009</v>
      </c>
      <c r="DA98" s="149">
        <v>20.709836500000005</v>
      </c>
      <c r="DB98" s="149">
        <v>21.313967300000005</v>
      </c>
      <c r="DC98" s="149">
        <v>19.550000000000068</v>
      </c>
      <c r="DD98" s="149">
        <v>19.79</v>
      </c>
      <c r="DE98" s="149">
        <v>18.17500000000004</v>
      </c>
      <c r="DF98" s="149">
        <v>18.260000000000002</v>
      </c>
      <c r="DG98" s="149">
        <v>18.46</v>
      </c>
      <c r="DH98" s="149">
        <v>18.349366666666675</v>
      </c>
      <c r="DI98" s="149">
        <v>18.227670000000018</v>
      </c>
      <c r="DJ98" s="149">
        <v>17.494067999999988</v>
      </c>
      <c r="DK98" s="149">
        <v>17.004999999999967</v>
      </c>
      <c r="DL98" s="149">
        <v>17.18</v>
      </c>
      <c r="DM98" s="149">
        <v>17.27</v>
      </c>
      <c r="DN98" s="149">
        <v>16.801652222222256</v>
      </c>
      <c r="DO98" s="149">
        <v>16.989999999999998</v>
      </c>
      <c r="DP98" s="149">
        <v>24.580000000000041</v>
      </c>
      <c r="DQ98" s="149">
        <v>25.07</v>
      </c>
      <c r="DR98" s="149">
        <v>25.45</v>
      </c>
      <c r="DS98" s="149">
        <v>24.33</v>
      </c>
      <c r="DT98" s="570">
        <v>25.27</v>
      </c>
      <c r="DU98" s="570">
        <v>26.41</v>
      </c>
      <c r="DV98" s="570">
        <v>24.88</v>
      </c>
      <c r="DW98" s="570">
        <v>22.650000000000034</v>
      </c>
      <c r="DX98" s="570">
        <v>22.88</v>
      </c>
      <c r="DY98" s="576">
        <v>23.06</v>
      </c>
      <c r="DZ98" s="570">
        <v>25.218750000000007</v>
      </c>
      <c r="EA98" s="570">
        <v>26.01356250000001</v>
      </c>
      <c r="EB98" s="570">
        <v>26.985000000000014</v>
      </c>
      <c r="EC98" s="570">
        <v>27.17</v>
      </c>
      <c r="ED98" s="570">
        <v>27.39</v>
      </c>
      <c r="EE98" s="570">
        <v>27.66</v>
      </c>
      <c r="EF98" s="149">
        <v>27.862499999999997</v>
      </c>
      <c r="EG98" s="149">
        <v>28.065000000000055</v>
      </c>
      <c r="EH98" s="149">
        <v>28.26</v>
      </c>
      <c r="EI98" s="149">
        <v>28.38</v>
      </c>
      <c r="EJ98" s="149">
        <v>28.55</v>
      </c>
      <c r="EK98" s="588">
        <v>28.41</v>
      </c>
      <c r="EL98" s="149">
        <v>28.32</v>
      </c>
      <c r="EM98" s="149">
        <v>28.52</v>
      </c>
      <c r="EN98" s="149">
        <v>28.81</v>
      </c>
      <c r="EO98" s="149">
        <v>29.01</v>
      </c>
      <c r="EP98" s="594">
        <v>28.78</v>
      </c>
      <c r="EQ98" s="595">
        <v>28.61</v>
      </c>
      <c r="ER98" s="596">
        <v>28.72</v>
      </c>
      <c r="ES98" s="149">
        <v>28.17</v>
      </c>
      <c r="ET98" s="149">
        <v>27.97</v>
      </c>
      <c r="EU98" s="600">
        <v>28.08</v>
      </c>
      <c r="EV98" s="601">
        <v>27.91</v>
      </c>
      <c r="EW98" s="602">
        <v>28.13</v>
      </c>
      <c r="EX98" s="149">
        <v>28.11</v>
      </c>
      <c r="EY98" s="149">
        <v>27.91</v>
      </c>
      <c r="EZ98" s="149">
        <v>28.02</v>
      </c>
      <c r="FA98" s="149">
        <v>28.22</v>
      </c>
      <c r="FB98" s="282">
        <v>28.08</v>
      </c>
      <c r="FC98" s="283">
        <v>28.19</v>
      </c>
      <c r="FD98" s="149">
        <v>25.839999999999975</v>
      </c>
      <c r="FE98" s="286">
        <v>26.1</v>
      </c>
      <c r="FF98" s="617">
        <v>25.89</v>
      </c>
      <c r="FG98" s="288">
        <v>26.12</v>
      </c>
      <c r="FH98" s="619">
        <v>26.33</v>
      </c>
      <c r="FI98" s="290">
        <v>26.2</v>
      </c>
      <c r="FJ98" s="621">
        <v>26.29</v>
      </c>
      <c r="FK98" s="292"/>
      <c r="FL98" s="293"/>
      <c r="FM98" s="294"/>
      <c r="FN98" s="295"/>
      <c r="FO98" s="296"/>
      <c r="FP98" s="297"/>
      <c r="FQ98" s="298"/>
      <c r="FR98" s="299"/>
      <c r="FS98" s="300"/>
      <c r="FT98" s="301"/>
      <c r="FU98" s="302"/>
      <c r="FV98" s="305"/>
      <c r="FW98" s="305"/>
      <c r="FX98" s="306"/>
      <c r="FY98" s="307"/>
      <c r="FZ98" s="308"/>
      <c r="GA98" s="309"/>
      <c r="GB98" s="308"/>
      <c r="GC98" s="308"/>
      <c r="GD98" s="308"/>
      <c r="GE98" s="313"/>
      <c r="GF98" s="315"/>
      <c r="GG98" s="316"/>
      <c r="GH98" s="317"/>
      <c r="GI98" s="318"/>
      <c r="GJ98" s="308"/>
      <c r="GK98" s="308"/>
      <c r="GL98" s="308"/>
      <c r="GM98" s="323"/>
      <c r="GN98" s="325"/>
      <c r="GO98" s="327"/>
      <c r="GP98" s="329"/>
      <c r="GQ98" s="331"/>
      <c r="GR98" s="331"/>
      <c r="GS98" s="331"/>
      <c r="GT98" s="331"/>
      <c r="GU98" s="331"/>
      <c r="GV98" s="331"/>
      <c r="GW98" s="343"/>
      <c r="GX98" s="346"/>
      <c r="GY98" s="346"/>
      <c r="GZ98" s="346"/>
      <c r="HA98" s="349"/>
      <c r="HB98" s="346"/>
      <c r="HC98" s="346"/>
      <c r="HD98" s="346"/>
      <c r="HE98" s="346"/>
      <c r="HF98" s="346"/>
      <c r="HG98" s="355"/>
      <c r="HH98" s="359"/>
      <c r="HI98" s="361"/>
      <c r="HJ98" s="363"/>
      <c r="HK98" s="366"/>
      <c r="HL98" s="367"/>
      <c r="HM98" s="370"/>
      <c r="HN98" s="372"/>
      <c r="HO98" s="377"/>
      <c r="HP98" s="380"/>
      <c r="HQ98" s="382"/>
      <c r="HR98" s="384"/>
      <c r="HS98" s="386"/>
      <c r="HT98" s="389"/>
      <c r="HU98" s="392"/>
      <c r="HV98" s="394"/>
      <c r="HW98" s="396"/>
      <c r="HX98" s="400"/>
      <c r="HY98" s="400"/>
      <c r="HZ98" s="401"/>
      <c r="IA98" s="402"/>
      <c r="IB98" s="404"/>
      <c r="IC98" s="406"/>
      <c r="ID98" s="400"/>
      <c r="IE98" s="400"/>
      <c r="IF98" s="400"/>
      <c r="IG98" s="409"/>
      <c r="IH98" s="413"/>
      <c r="II98" s="415"/>
      <c r="IJ98" s="418"/>
      <c r="IK98" s="420"/>
      <c r="IL98" s="422"/>
      <c r="IM98" s="425"/>
      <c r="IN98" s="427"/>
      <c r="IO98" s="428"/>
      <c r="IP98" s="429"/>
      <c r="IQ98" s="431"/>
      <c r="IR98" s="433"/>
      <c r="IS98" s="434"/>
      <c r="IT98" s="435"/>
      <c r="IU98" s="436"/>
      <c r="IV98" s="437"/>
      <c r="IW98" s="438"/>
      <c r="IX98" s="439"/>
      <c r="IY98" s="441"/>
      <c r="IZ98" s="443"/>
      <c r="JA98" s="443"/>
      <c r="JB98" s="443"/>
      <c r="JC98" s="443"/>
      <c r="JD98" s="443"/>
      <c r="JE98" s="443"/>
      <c r="JF98" s="443"/>
      <c r="JG98" s="443"/>
      <c r="JH98" s="443"/>
      <c r="JI98" s="443"/>
      <c r="JJ98" s="443"/>
    </row>
    <row r="99" spans="1:270" s="92" customFormat="1" ht="14.1" customHeight="1">
      <c r="A99" s="111">
        <v>-44</v>
      </c>
      <c r="B99" s="110">
        <v>31.02</v>
      </c>
      <c r="C99" s="110">
        <f t="shared" si="22"/>
        <v>0.10999999999999943</v>
      </c>
      <c r="D99" s="110">
        <v>31.13</v>
      </c>
      <c r="E99" s="110">
        <f t="shared" si="23"/>
        <v>2.7499999999999858E-2</v>
      </c>
      <c r="F99" s="222"/>
      <c r="G99" s="223"/>
      <c r="H99" s="223"/>
      <c r="I99" s="224"/>
      <c r="N99" s="590">
        <f t="shared" si="24"/>
        <v>31.02</v>
      </c>
      <c r="O99" s="100">
        <v>48</v>
      </c>
      <c r="P99" s="103">
        <v>3.16</v>
      </c>
      <c r="Q99" s="103">
        <v>-1.78</v>
      </c>
      <c r="R99" s="103">
        <f t="shared" si="21"/>
        <v>1.3800000000000001</v>
      </c>
      <c r="S99" s="104">
        <v>2.31</v>
      </c>
      <c r="T99" s="104">
        <v>-0.96</v>
      </c>
      <c r="U99" s="105">
        <f t="shared" si="27"/>
        <v>1.35</v>
      </c>
      <c r="V99" s="103">
        <f t="shared" si="30"/>
        <v>2.4700000000000002</v>
      </c>
      <c r="W99" s="103">
        <f t="shared" si="31"/>
        <v>1.635</v>
      </c>
      <c r="X99" s="103">
        <f t="shared" si="25"/>
        <v>-195.98500000000001</v>
      </c>
      <c r="Y99" s="103">
        <f t="shared" si="26"/>
        <v>-171.73500000000004</v>
      </c>
      <c r="Z99" s="103">
        <f t="shared" si="28"/>
        <v>24.249999999999972</v>
      </c>
      <c r="AA99" s="103">
        <f t="shared" si="29"/>
        <v>24.249999999999972</v>
      </c>
      <c r="AB99" s="591">
        <v>24.68</v>
      </c>
      <c r="AC99" s="92">
        <f t="shared" si="18"/>
        <v>0.43000000000002814</v>
      </c>
      <c r="AF99" s="470">
        <v>-2.6489999999999951</v>
      </c>
      <c r="AG99" s="149">
        <v>-3.5285999999999693</v>
      </c>
      <c r="AH99" s="149">
        <v>-2.0335199999999749</v>
      </c>
      <c r="AI99" s="149">
        <v>-0.63811199999997981</v>
      </c>
      <c r="AJ99" s="149">
        <v>0.51309960000001609</v>
      </c>
      <c r="AK99" s="149">
        <v>1.4550000000000125</v>
      </c>
      <c r="AL99" s="149">
        <v>1.56</v>
      </c>
      <c r="AM99" s="149">
        <v>1.63</v>
      </c>
      <c r="AN99" s="149">
        <v>1.0500000000000007</v>
      </c>
      <c r="AO99" s="149">
        <v>0.76500000000000068</v>
      </c>
      <c r="AP99" s="149">
        <v>0.67000000000000071</v>
      </c>
      <c r="AQ99" s="485">
        <v>3.0449999999999875</v>
      </c>
      <c r="AR99" s="149">
        <v>3.18</v>
      </c>
      <c r="AS99" s="149">
        <v>3.24</v>
      </c>
      <c r="AT99" s="149">
        <v>3.3</v>
      </c>
      <c r="AU99" s="149">
        <v>3.43</v>
      </c>
      <c r="AV99" s="149">
        <v>3.36</v>
      </c>
      <c r="AW99" s="149">
        <v>3.5</v>
      </c>
      <c r="AX99" s="149">
        <v>3.58</v>
      </c>
      <c r="AY99" s="149">
        <v>3.72</v>
      </c>
      <c r="AZ99" s="149">
        <v>3.78</v>
      </c>
      <c r="BA99" s="149">
        <v>3.87</v>
      </c>
      <c r="BB99" s="149">
        <v>5.6670000000000229</v>
      </c>
      <c r="BC99" s="149">
        <v>6.5056000000000331</v>
      </c>
      <c r="BD99" s="149">
        <v>7.1650000000000205</v>
      </c>
      <c r="BE99" s="149">
        <v>8.7050000000000196</v>
      </c>
      <c r="BF99" s="149">
        <v>9.5300000000000828</v>
      </c>
      <c r="BG99" s="149">
        <v>10.080000000000126</v>
      </c>
      <c r="BH99" s="149">
        <v>10.28</v>
      </c>
      <c r="BI99" s="149">
        <v>10.38</v>
      </c>
      <c r="BJ99" s="149">
        <v>10.62</v>
      </c>
      <c r="BK99" s="149">
        <v>7.7350000000000421</v>
      </c>
      <c r="BL99" s="149"/>
      <c r="BM99" s="149"/>
      <c r="BN99" s="149">
        <v>8.0850000000000364</v>
      </c>
      <c r="BO99" s="149">
        <v>8.36</v>
      </c>
      <c r="BP99" s="149">
        <v>8.4325000000000134</v>
      </c>
      <c r="BQ99" s="149">
        <v>10.965000000000089</v>
      </c>
      <c r="BR99" s="149">
        <v>11.060700000000107</v>
      </c>
      <c r="BS99" s="149">
        <v>11.23</v>
      </c>
      <c r="BT99" s="149">
        <v>11.425000000000068</v>
      </c>
      <c r="BU99" s="149">
        <v>11.63</v>
      </c>
      <c r="BV99" s="149">
        <v>11.785000000000025</v>
      </c>
      <c r="BW99" s="149">
        <v>11.88</v>
      </c>
      <c r="BX99" s="149">
        <v>11.98</v>
      </c>
      <c r="BY99" s="149">
        <v>12.06</v>
      </c>
      <c r="BZ99" s="149">
        <v>12.21</v>
      </c>
      <c r="CA99" s="149">
        <v>13.740000000000038</v>
      </c>
      <c r="CB99" s="149">
        <v>14.06</v>
      </c>
      <c r="CC99" s="149">
        <v>13.92</v>
      </c>
      <c r="CD99" s="149">
        <v>12.009999999999991</v>
      </c>
      <c r="CE99" s="149">
        <v>12.15</v>
      </c>
      <c r="CF99" s="149">
        <v>12.28</v>
      </c>
      <c r="CG99" s="149">
        <v>12.21</v>
      </c>
      <c r="CH99" s="149">
        <v>12.39</v>
      </c>
      <c r="CI99" s="149">
        <v>15.428750000000036</v>
      </c>
      <c r="CJ99" s="149">
        <v>16.868650000000052</v>
      </c>
      <c r="CK99" s="149">
        <v>17.982595000000021</v>
      </c>
      <c r="CL99" s="149">
        <v>18.460000000000008</v>
      </c>
      <c r="CM99" s="538">
        <v>17.830000000000048</v>
      </c>
      <c r="CN99" s="538">
        <v>16.556500000000035</v>
      </c>
      <c r="CO99" s="538">
        <v>14.560000000000002</v>
      </c>
      <c r="CP99" s="538">
        <v>14.65</v>
      </c>
      <c r="CQ99" s="538">
        <v>14.86</v>
      </c>
      <c r="CR99" s="538">
        <v>15.07</v>
      </c>
      <c r="CS99" s="538">
        <v>14.913600000000001</v>
      </c>
      <c r="CT99" s="546">
        <v>14.789400000000001</v>
      </c>
      <c r="CU99" s="538">
        <v>14.72</v>
      </c>
      <c r="CV99" s="149">
        <v>14.6234</v>
      </c>
      <c r="CW99" s="149">
        <v>14.77</v>
      </c>
      <c r="CX99" s="149">
        <v>14.86</v>
      </c>
      <c r="CY99" s="149">
        <v>14.790999999999999</v>
      </c>
      <c r="CZ99" s="149">
        <v>18.978040000000014</v>
      </c>
      <c r="DA99" s="149">
        <v>20.347564000000009</v>
      </c>
      <c r="DB99" s="149">
        <v>20.937512800000007</v>
      </c>
      <c r="DC99" s="149">
        <v>19.220000000000084</v>
      </c>
      <c r="DD99" s="149">
        <v>19.46</v>
      </c>
      <c r="DE99" s="149">
        <v>17.810000000000059</v>
      </c>
      <c r="DF99" s="149">
        <v>17.89</v>
      </c>
      <c r="DG99" s="149">
        <v>18.09</v>
      </c>
      <c r="DH99" s="149">
        <v>17.954966666666675</v>
      </c>
      <c r="DI99" s="149">
        <v>17.806430000000017</v>
      </c>
      <c r="DJ99" s="149">
        <v>17.052571999999998</v>
      </c>
      <c r="DK99" s="149">
        <v>16.549999999999983</v>
      </c>
      <c r="DL99" s="149">
        <v>16.72</v>
      </c>
      <c r="DM99" s="149">
        <v>16.8</v>
      </c>
      <c r="DN99" s="149">
        <v>16.228358888888931</v>
      </c>
      <c r="DO99" s="149">
        <v>16.41</v>
      </c>
      <c r="DP99" s="149">
        <v>24.095000000000056</v>
      </c>
      <c r="DQ99" s="149">
        <v>24.58</v>
      </c>
      <c r="DR99" s="149">
        <v>24.95</v>
      </c>
      <c r="DS99" s="149">
        <v>23.85</v>
      </c>
      <c r="DT99" s="570">
        <v>24.79</v>
      </c>
      <c r="DU99" s="570">
        <v>25.93</v>
      </c>
      <c r="DV99" s="570">
        <v>24.36</v>
      </c>
      <c r="DW99" s="570">
        <v>22.090000000000032</v>
      </c>
      <c r="DX99" s="570">
        <v>22.31</v>
      </c>
      <c r="DY99" s="576">
        <v>22.49</v>
      </c>
      <c r="DZ99" s="570">
        <v>24.585500000000007</v>
      </c>
      <c r="EA99" s="570">
        <v>25.357025000000007</v>
      </c>
      <c r="EB99" s="570">
        <v>26.300000000000011</v>
      </c>
      <c r="EC99" s="570">
        <v>26.48</v>
      </c>
      <c r="ED99" s="570">
        <v>26.69</v>
      </c>
      <c r="EE99" s="570">
        <v>26.96</v>
      </c>
      <c r="EF99" s="149">
        <v>27.157999999999998</v>
      </c>
      <c r="EG99" s="149">
        <v>27.320000000000078</v>
      </c>
      <c r="EH99" s="149">
        <v>27.51</v>
      </c>
      <c r="EI99" s="149">
        <v>27.63</v>
      </c>
      <c r="EJ99" s="149">
        <v>27.8</v>
      </c>
      <c r="EK99" s="588">
        <v>27.66</v>
      </c>
      <c r="EL99" s="149">
        <v>27.58</v>
      </c>
      <c r="EM99" s="149">
        <v>27.77</v>
      </c>
      <c r="EN99" s="149">
        <v>28.05</v>
      </c>
      <c r="EO99" s="149">
        <v>28.25</v>
      </c>
      <c r="EP99" s="594">
        <v>28.02</v>
      </c>
      <c r="EQ99" s="595">
        <v>27.85</v>
      </c>
      <c r="ER99" s="596">
        <v>27.96</v>
      </c>
      <c r="ES99" s="149">
        <v>27.390000000000004</v>
      </c>
      <c r="ET99" s="149">
        <v>27.2</v>
      </c>
      <c r="EU99" s="600">
        <v>27.31</v>
      </c>
      <c r="EV99" s="601">
        <v>27.15</v>
      </c>
      <c r="EW99" s="602">
        <v>27.37</v>
      </c>
      <c r="EX99" s="149">
        <v>27.36</v>
      </c>
      <c r="EY99" s="149">
        <v>27.17</v>
      </c>
      <c r="EZ99" s="149">
        <v>27.28</v>
      </c>
      <c r="FA99" s="149">
        <v>27.47</v>
      </c>
      <c r="FB99" s="282">
        <v>27.33</v>
      </c>
      <c r="FC99" s="283">
        <v>27.44</v>
      </c>
      <c r="FD99" s="149">
        <v>25.08499999999998</v>
      </c>
      <c r="FE99" s="286">
        <v>25.34</v>
      </c>
      <c r="FF99" s="617">
        <v>25.14</v>
      </c>
      <c r="FG99" s="288">
        <v>25.37</v>
      </c>
      <c r="FH99" s="619">
        <v>25.57</v>
      </c>
      <c r="FI99" s="290">
        <v>25.44</v>
      </c>
      <c r="FJ99" s="621">
        <v>25.53</v>
      </c>
      <c r="FK99" s="292"/>
      <c r="FL99" s="293"/>
      <c r="FM99" s="294"/>
      <c r="FN99" s="295"/>
      <c r="FO99" s="296"/>
      <c r="FP99" s="297"/>
      <c r="FQ99" s="298"/>
      <c r="FR99" s="299"/>
      <c r="FS99" s="300"/>
      <c r="FT99" s="301"/>
      <c r="FU99" s="302"/>
      <c r="FV99" s="305"/>
      <c r="FW99" s="305"/>
      <c r="FX99" s="306"/>
      <c r="FY99" s="307"/>
      <c r="FZ99" s="308"/>
      <c r="GA99" s="309"/>
      <c r="GB99" s="308"/>
      <c r="GC99" s="308"/>
      <c r="GD99" s="308"/>
      <c r="GE99" s="313"/>
      <c r="GF99" s="315"/>
      <c r="GG99" s="316"/>
      <c r="GH99" s="317"/>
      <c r="GI99" s="318"/>
      <c r="GJ99" s="308"/>
      <c r="GK99" s="308"/>
      <c r="GL99" s="308"/>
      <c r="GM99" s="323"/>
      <c r="GN99" s="325"/>
      <c r="GO99" s="327"/>
      <c r="GP99" s="329"/>
      <c r="GQ99" s="331"/>
      <c r="GR99" s="331"/>
      <c r="GS99" s="331"/>
      <c r="GT99" s="331"/>
      <c r="GU99" s="331"/>
      <c r="GV99" s="331"/>
      <c r="GW99" s="343"/>
      <c r="GX99" s="346"/>
      <c r="GY99" s="346"/>
      <c r="GZ99" s="346"/>
      <c r="HA99" s="349"/>
      <c r="HB99" s="346"/>
      <c r="HC99" s="346"/>
      <c r="HD99" s="346"/>
      <c r="HE99" s="346"/>
      <c r="HF99" s="346"/>
      <c r="HG99" s="355"/>
      <c r="HH99" s="359"/>
      <c r="HI99" s="361"/>
      <c r="HJ99" s="363"/>
      <c r="HK99" s="366"/>
      <c r="HL99" s="367"/>
      <c r="HM99" s="370"/>
      <c r="HN99" s="372"/>
      <c r="HO99" s="377"/>
      <c r="HP99" s="380"/>
      <c r="HQ99" s="382"/>
      <c r="HR99" s="384"/>
      <c r="HS99" s="386"/>
      <c r="HT99" s="389"/>
      <c r="HU99" s="392"/>
      <c r="HV99" s="394"/>
      <c r="HW99" s="396"/>
      <c r="HX99" s="400"/>
      <c r="HY99" s="400"/>
      <c r="HZ99" s="401"/>
      <c r="IA99" s="402"/>
      <c r="IB99" s="404"/>
      <c r="IC99" s="406"/>
      <c r="ID99" s="400"/>
      <c r="IE99" s="400"/>
      <c r="IF99" s="400"/>
      <c r="IG99" s="409"/>
      <c r="IH99" s="413"/>
      <c r="II99" s="415"/>
      <c r="IJ99" s="418"/>
      <c r="IK99" s="420"/>
      <c r="IL99" s="422"/>
      <c r="IM99" s="425"/>
      <c r="IN99" s="427"/>
      <c r="IO99" s="428"/>
      <c r="IP99" s="429"/>
      <c r="IQ99" s="431"/>
      <c r="IR99" s="433"/>
      <c r="IS99" s="434"/>
      <c r="IT99" s="435"/>
      <c r="IU99" s="436"/>
      <c r="IV99" s="437"/>
      <c r="IW99" s="438"/>
      <c r="IX99" s="439"/>
      <c r="IY99" s="441"/>
      <c r="IZ99" s="443"/>
      <c r="JA99" s="443"/>
      <c r="JB99" s="443"/>
      <c r="JC99" s="443"/>
      <c r="JD99" s="443"/>
      <c r="JE99" s="443"/>
      <c r="JF99" s="443"/>
      <c r="JG99" s="443"/>
      <c r="JH99" s="443"/>
      <c r="JI99" s="443"/>
      <c r="JJ99" s="443"/>
    </row>
    <row r="100" spans="1:270" s="92" customFormat="1" ht="14.1" customHeight="1">
      <c r="A100" s="111">
        <v>-44.5</v>
      </c>
      <c r="B100" s="110">
        <v>30.08</v>
      </c>
      <c r="C100" s="110">
        <f t="shared" si="22"/>
        <v>0.11000000000000298</v>
      </c>
      <c r="D100" s="110">
        <v>30.19</v>
      </c>
      <c r="E100" s="110">
        <f t="shared" si="23"/>
        <v>2.7500000000000746E-2</v>
      </c>
      <c r="F100" s="222"/>
      <c r="G100" s="223"/>
      <c r="H100" s="223"/>
      <c r="I100" s="224"/>
      <c r="N100" s="590">
        <f t="shared" si="24"/>
        <v>30.08</v>
      </c>
      <c r="O100" s="100"/>
      <c r="P100" s="103"/>
      <c r="Q100" s="103"/>
      <c r="R100" s="103"/>
      <c r="S100" s="104"/>
      <c r="T100" s="104"/>
      <c r="U100" s="105"/>
      <c r="V100" s="103"/>
      <c r="W100" s="103"/>
      <c r="X100" s="103"/>
      <c r="Y100" s="103"/>
      <c r="Z100" s="103"/>
      <c r="AA100" s="103"/>
      <c r="AB100" s="377"/>
      <c r="AF100" s="470">
        <v>-2.5889999999999986</v>
      </c>
      <c r="AG100" s="149">
        <v>-3.4325999999999679</v>
      </c>
      <c r="AH100" s="149">
        <v>-1.9288199999999738</v>
      </c>
      <c r="AI100" s="149">
        <v>-0.52529199999997922</v>
      </c>
      <c r="AJ100" s="149">
        <v>0.63261860000001624</v>
      </c>
      <c r="AK100" s="149">
        <v>1.5800000000000125</v>
      </c>
      <c r="AL100" s="149">
        <v>1.69</v>
      </c>
      <c r="AM100" s="149">
        <v>1.77</v>
      </c>
      <c r="AN100" s="149">
        <v>1.1579999999999964</v>
      </c>
      <c r="AO100" s="149">
        <v>0.82799999999999641</v>
      </c>
      <c r="AP100" s="149">
        <v>0.71799999999999642</v>
      </c>
      <c r="AQ100" s="485">
        <v>3.1049999999999898</v>
      </c>
      <c r="AR100" s="149">
        <v>3.24</v>
      </c>
      <c r="AS100" s="149">
        <v>3.3</v>
      </c>
      <c r="AT100" s="149">
        <v>3.37</v>
      </c>
      <c r="AU100" s="149">
        <v>3.5</v>
      </c>
      <c r="AV100" s="149">
        <v>3.43</v>
      </c>
      <c r="AW100" s="149">
        <v>3.57</v>
      </c>
      <c r="AX100" s="149">
        <v>3.65</v>
      </c>
      <c r="AY100" s="149">
        <v>3.8</v>
      </c>
      <c r="AZ100" s="149">
        <v>3.86</v>
      </c>
      <c r="BA100" s="149">
        <v>3.95</v>
      </c>
      <c r="BB100" s="149">
        <v>5.6840000000000188</v>
      </c>
      <c r="BC100" s="149">
        <v>6.4932000000000283</v>
      </c>
      <c r="BD100" s="149">
        <v>7.2800000000000296</v>
      </c>
      <c r="BE100" s="149">
        <v>8.8000000000000291</v>
      </c>
      <c r="BF100" s="149">
        <v>9.5860000000000873</v>
      </c>
      <c r="BG100" s="149">
        <v>10.110000000000127</v>
      </c>
      <c r="BH100" s="149">
        <v>10.31</v>
      </c>
      <c r="BI100" s="149">
        <v>10.41</v>
      </c>
      <c r="BJ100" s="149">
        <v>10.65</v>
      </c>
      <c r="BK100" s="149">
        <v>7.6550000000000296</v>
      </c>
      <c r="BL100" s="149"/>
      <c r="BM100" s="149"/>
      <c r="BN100" s="149">
        <v>8.0500000000000398</v>
      </c>
      <c r="BO100" s="149">
        <v>8.32</v>
      </c>
      <c r="BP100" s="149">
        <v>8.3725000000000129</v>
      </c>
      <c r="BQ100" s="149">
        <v>10.825000000000102</v>
      </c>
      <c r="BR100" s="149">
        <v>10.89430000000012</v>
      </c>
      <c r="BS100" s="149">
        <v>11.06</v>
      </c>
      <c r="BT100" s="149">
        <v>11.425000000000068</v>
      </c>
      <c r="BU100" s="149">
        <v>11.63</v>
      </c>
      <c r="BV100" s="149">
        <v>11.580000000000013</v>
      </c>
      <c r="BW100" s="149">
        <v>11.67</v>
      </c>
      <c r="BX100" s="149">
        <v>11.76</v>
      </c>
      <c r="BY100" s="149">
        <v>11.84</v>
      </c>
      <c r="BZ100" s="149">
        <v>11.97</v>
      </c>
      <c r="CA100" s="149">
        <v>13.67500000000004</v>
      </c>
      <c r="CB100" s="149">
        <v>13.99</v>
      </c>
      <c r="CC100" s="149">
        <v>13.85</v>
      </c>
      <c r="CD100" s="149">
        <v>12.044999999999987</v>
      </c>
      <c r="CE100" s="149">
        <v>12.19</v>
      </c>
      <c r="CF100" s="149">
        <v>12.32</v>
      </c>
      <c r="CG100" s="149">
        <v>12.25</v>
      </c>
      <c r="CH100" s="149">
        <v>12.43</v>
      </c>
      <c r="CI100" s="149">
        <v>15.296500000000039</v>
      </c>
      <c r="CJ100" s="149">
        <v>16.654780000000059</v>
      </c>
      <c r="CK100" s="149">
        <v>17.774934000000016</v>
      </c>
      <c r="CL100" s="149">
        <v>18.254999999999995</v>
      </c>
      <c r="CM100" s="538">
        <v>17.505000000000035</v>
      </c>
      <c r="CN100" s="538">
        <v>16.296000000000031</v>
      </c>
      <c r="CO100" s="538">
        <v>14.580000000000013</v>
      </c>
      <c r="CP100" s="538">
        <v>14.67</v>
      </c>
      <c r="CQ100" s="538">
        <v>14.88</v>
      </c>
      <c r="CR100" s="538">
        <v>15.09</v>
      </c>
      <c r="CS100" s="538">
        <v>14.916599999999999</v>
      </c>
      <c r="CT100" s="546">
        <v>14.778899999999998</v>
      </c>
      <c r="CU100" s="538">
        <v>14.71</v>
      </c>
      <c r="CV100" s="149">
        <v>14.6029</v>
      </c>
      <c r="CW100" s="149">
        <v>14.75</v>
      </c>
      <c r="CX100" s="149">
        <v>14.84</v>
      </c>
      <c r="CY100" s="149">
        <v>14.763500000000001</v>
      </c>
      <c r="CZ100" s="149">
        <v>18.678290000000015</v>
      </c>
      <c r="DA100" s="149">
        <v>19.982651500000006</v>
      </c>
      <c r="DB100" s="149">
        <v>20.544530300000002</v>
      </c>
      <c r="DC100" s="149">
        <v>18.785000000000082</v>
      </c>
      <c r="DD100" s="149">
        <v>19.02</v>
      </c>
      <c r="DE100" s="149">
        <v>17.380000000000052</v>
      </c>
      <c r="DF100" s="149">
        <v>17.46</v>
      </c>
      <c r="DG100" s="149">
        <v>17.649999999999999</v>
      </c>
      <c r="DH100" s="149">
        <v>17.490566666666673</v>
      </c>
      <c r="DI100" s="149">
        <v>17.315190000000015</v>
      </c>
      <c r="DJ100" s="149">
        <v>16.616075999999993</v>
      </c>
      <c r="DK100" s="149">
        <v>16.149999999999977</v>
      </c>
      <c r="DL100" s="149">
        <v>16.309999999999999</v>
      </c>
      <c r="DM100" s="149">
        <v>16.39</v>
      </c>
      <c r="DN100" s="149">
        <v>15.715065555555585</v>
      </c>
      <c r="DO100" s="149">
        <v>15.89</v>
      </c>
      <c r="DP100" s="149">
        <v>23.640000000000043</v>
      </c>
      <c r="DQ100" s="149">
        <v>24.11</v>
      </c>
      <c r="DR100" s="149">
        <v>24.47</v>
      </c>
      <c r="DS100" s="149">
        <v>23.36</v>
      </c>
      <c r="DT100" s="570">
        <v>24.3</v>
      </c>
      <c r="DU100" s="570">
        <v>25.44</v>
      </c>
      <c r="DV100" s="570">
        <v>23.93</v>
      </c>
      <c r="DW100" s="570">
        <v>21.53000000000003</v>
      </c>
      <c r="DX100" s="570">
        <v>21.75</v>
      </c>
      <c r="DY100" s="576">
        <v>21.92</v>
      </c>
      <c r="DZ100" s="570">
        <v>24.081500000000013</v>
      </c>
      <c r="EA100" s="570">
        <v>24.877325000000017</v>
      </c>
      <c r="EB100" s="570">
        <v>25.850000000000023</v>
      </c>
      <c r="EC100" s="570">
        <v>26.03</v>
      </c>
      <c r="ED100" s="570">
        <v>26.24</v>
      </c>
      <c r="EE100" s="570">
        <v>26.5</v>
      </c>
      <c r="EF100" s="149">
        <v>26.694999999999993</v>
      </c>
      <c r="EG100" s="149">
        <v>26.880000000000081</v>
      </c>
      <c r="EH100" s="149">
        <v>27.07</v>
      </c>
      <c r="EI100" s="149">
        <v>27.19</v>
      </c>
      <c r="EJ100" s="149">
        <v>27.35</v>
      </c>
      <c r="EK100" s="588">
        <v>27.21</v>
      </c>
      <c r="EL100" s="149">
        <v>27.13</v>
      </c>
      <c r="EM100" s="149">
        <v>27.32</v>
      </c>
      <c r="EN100" s="149">
        <v>27.59</v>
      </c>
      <c r="EO100" s="149">
        <v>27.78</v>
      </c>
      <c r="EP100" s="594">
        <v>27.56</v>
      </c>
      <c r="EQ100" s="595">
        <v>27.39</v>
      </c>
      <c r="ER100" s="596">
        <v>27.5</v>
      </c>
      <c r="ES100" s="149">
        <v>26.910000000000004</v>
      </c>
      <c r="ET100" s="149">
        <v>26.72</v>
      </c>
      <c r="EU100" s="600">
        <v>26.83</v>
      </c>
      <c r="EV100" s="601">
        <v>26.67</v>
      </c>
      <c r="EW100" s="602">
        <v>26.88</v>
      </c>
      <c r="EX100" s="149">
        <v>26.88</v>
      </c>
      <c r="EY100" s="149">
        <v>26.69</v>
      </c>
      <c r="EZ100" s="149">
        <v>26.8</v>
      </c>
      <c r="FA100" s="149">
        <v>26.99</v>
      </c>
      <c r="FB100" s="282">
        <v>26.86</v>
      </c>
      <c r="FC100" s="283">
        <v>26.97</v>
      </c>
      <c r="FD100" s="149">
        <v>24.249999999999972</v>
      </c>
      <c r="FE100" s="286">
        <v>24.49</v>
      </c>
      <c r="FF100" s="617">
        <v>24.29</v>
      </c>
      <c r="FG100" s="288">
        <v>24.51</v>
      </c>
      <c r="FH100" s="619">
        <v>24.71</v>
      </c>
      <c r="FI100" s="290">
        <v>24.59</v>
      </c>
      <c r="FJ100" s="621">
        <v>24.68</v>
      </c>
      <c r="FK100" s="292"/>
      <c r="FL100" s="293"/>
      <c r="FM100" s="294"/>
      <c r="FN100" s="295"/>
      <c r="FO100" s="296"/>
      <c r="FP100" s="297"/>
      <c r="FQ100" s="298"/>
      <c r="FR100" s="299"/>
      <c r="FS100" s="300"/>
      <c r="FT100" s="301"/>
      <c r="FU100" s="302"/>
      <c r="FV100" s="305"/>
      <c r="FW100" s="305"/>
      <c r="FX100" s="306"/>
      <c r="FY100" s="307"/>
      <c r="FZ100" s="308"/>
      <c r="GA100" s="309"/>
      <c r="GB100" s="308"/>
      <c r="GC100" s="308"/>
      <c r="GD100" s="308"/>
      <c r="GE100" s="313"/>
      <c r="GF100" s="315"/>
      <c r="GG100" s="316"/>
      <c r="GH100" s="317"/>
      <c r="GI100" s="318"/>
      <c r="GJ100" s="308"/>
      <c r="GK100" s="308"/>
      <c r="GL100" s="308"/>
      <c r="GM100" s="323"/>
      <c r="GN100" s="325"/>
      <c r="GO100" s="327"/>
      <c r="GP100" s="329"/>
      <c r="GQ100" s="331"/>
      <c r="GR100" s="331"/>
      <c r="GS100" s="331"/>
      <c r="GT100" s="331"/>
      <c r="GU100" s="331"/>
      <c r="GV100" s="331"/>
      <c r="GW100" s="343"/>
      <c r="GX100" s="346"/>
      <c r="GY100" s="346"/>
      <c r="GZ100" s="346"/>
      <c r="HA100" s="349"/>
      <c r="HB100" s="346"/>
      <c r="HC100" s="346"/>
      <c r="HD100" s="346"/>
      <c r="HE100" s="346"/>
      <c r="HF100" s="346"/>
      <c r="HG100" s="355"/>
      <c r="HH100" s="359"/>
      <c r="HI100" s="361"/>
      <c r="HJ100" s="363"/>
      <c r="HK100" s="366"/>
      <c r="HL100" s="367"/>
      <c r="HM100" s="370"/>
      <c r="HN100" s="372"/>
      <c r="HO100" s="377"/>
      <c r="HP100" s="380"/>
      <c r="HQ100" s="382"/>
      <c r="HR100" s="384"/>
      <c r="HS100" s="386"/>
      <c r="HT100" s="389"/>
      <c r="HU100" s="392"/>
      <c r="HV100" s="394"/>
      <c r="HW100" s="396"/>
      <c r="HX100" s="400"/>
      <c r="HY100" s="400"/>
      <c r="HZ100" s="401"/>
      <c r="IA100" s="402"/>
      <c r="IB100" s="404"/>
      <c r="IC100" s="406"/>
      <c r="ID100" s="400"/>
      <c r="IE100" s="400"/>
      <c r="IF100" s="400"/>
      <c r="IG100" s="409"/>
      <c r="IH100" s="413"/>
      <c r="II100" s="415"/>
      <c r="IJ100" s="418"/>
      <c r="IK100" s="420"/>
      <c r="IL100" s="422"/>
      <c r="IM100" s="425"/>
      <c r="IN100" s="427"/>
      <c r="IO100" s="428"/>
      <c r="IP100" s="429"/>
      <c r="IQ100" s="431"/>
      <c r="IR100" s="433"/>
      <c r="IS100" s="434"/>
      <c r="IT100" s="435"/>
      <c r="IU100" s="436"/>
      <c r="IV100" s="437"/>
      <c r="IW100" s="438"/>
      <c r="IX100" s="439"/>
      <c r="IY100" s="441"/>
      <c r="IZ100" s="443"/>
      <c r="JA100" s="443"/>
      <c r="JB100" s="443"/>
      <c r="JC100" s="443"/>
      <c r="JD100" s="443"/>
      <c r="JE100" s="443"/>
      <c r="JF100" s="443"/>
      <c r="JG100" s="443"/>
      <c r="JH100" s="443"/>
      <c r="JI100" s="443"/>
      <c r="JJ100" s="443"/>
    </row>
    <row r="101" spans="1:270" s="92" customFormat="1" ht="14.1" customHeight="1">
      <c r="A101" s="111">
        <v>-45</v>
      </c>
      <c r="B101" s="110">
        <v>29.11</v>
      </c>
      <c r="C101" s="110">
        <f t="shared" si="22"/>
        <v>0.10000000000000142</v>
      </c>
      <c r="D101" s="110">
        <v>29.21</v>
      </c>
      <c r="E101" s="110">
        <f t="shared" si="23"/>
        <v>2.5000000000000355E-2</v>
      </c>
      <c r="F101" s="222"/>
      <c r="G101" s="223"/>
      <c r="H101" s="223"/>
      <c r="I101" s="224"/>
      <c r="N101" s="590">
        <f t="shared" si="24"/>
        <v>29.11</v>
      </c>
      <c r="O101" s="100"/>
      <c r="P101" s="103"/>
      <c r="Q101" s="103"/>
      <c r="R101" s="103"/>
      <c r="S101" s="104"/>
      <c r="T101" s="104"/>
      <c r="U101" s="105"/>
      <c r="V101" s="103"/>
      <c r="W101" s="103"/>
      <c r="X101" s="103"/>
      <c r="Y101" s="103"/>
      <c r="Z101" s="103"/>
      <c r="AA101" s="103"/>
      <c r="AB101" s="377"/>
      <c r="AF101" s="470"/>
      <c r="AG101" s="149"/>
      <c r="AH101" s="149"/>
      <c r="AI101" s="149"/>
      <c r="AJ101" s="149"/>
      <c r="AK101" s="149"/>
      <c r="AL101" s="149"/>
      <c r="AM101" s="149"/>
      <c r="AN101" s="149"/>
      <c r="AO101" s="149"/>
      <c r="AP101" s="149"/>
      <c r="AQ101" s="149"/>
      <c r="AR101" s="149"/>
      <c r="AS101" s="149"/>
      <c r="AT101" s="149"/>
      <c r="AU101" s="149"/>
      <c r="AV101" s="149"/>
      <c r="AW101" s="149"/>
      <c r="AX101" s="149"/>
      <c r="AY101" s="149"/>
      <c r="AZ101" s="149"/>
      <c r="BA101" s="149"/>
      <c r="BB101" s="149"/>
      <c r="BC101" s="149"/>
      <c r="BD101" s="149"/>
      <c r="BE101" s="149"/>
      <c r="BF101" s="149"/>
      <c r="BG101" s="149"/>
      <c r="BH101" s="149"/>
      <c r="BI101" s="149"/>
      <c r="BJ101" s="149"/>
      <c r="BK101" s="149"/>
      <c r="BL101" s="149"/>
      <c r="BM101" s="149"/>
      <c r="BN101" s="149"/>
      <c r="BO101" s="149"/>
      <c r="BP101" s="149"/>
      <c r="BQ101" s="149"/>
      <c r="BR101" s="149"/>
      <c r="BS101" s="149"/>
      <c r="BT101" s="149"/>
      <c r="BU101" s="149"/>
      <c r="BV101" s="149"/>
      <c r="BW101" s="149"/>
      <c r="BX101" s="149"/>
      <c r="BY101" s="149"/>
      <c r="BZ101" s="149"/>
      <c r="CA101" s="149"/>
      <c r="CB101" s="149"/>
      <c r="CC101" s="149"/>
      <c r="CD101" s="149"/>
      <c r="CE101" s="149"/>
      <c r="CF101" s="149"/>
      <c r="CG101" s="149"/>
      <c r="CH101" s="149"/>
      <c r="CI101" s="149"/>
      <c r="CJ101" s="149"/>
      <c r="CK101" s="149"/>
      <c r="CL101" s="149"/>
      <c r="CM101" s="538"/>
      <c r="CN101" s="538"/>
      <c r="CO101" s="538"/>
      <c r="CP101" s="538"/>
      <c r="CQ101" s="538"/>
      <c r="CR101" s="538"/>
      <c r="CS101" s="538"/>
      <c r="CT101" s="538"/>
      <c r="CU101" s="538"/>
      <c r="CV101" s="149"/>
      <c r="CW101" s="149"/>
      <c r="CX101" s="149"/>
      <c r="CY101" s="149"/>
      <c r="CZ101" s="149"/>
      <c r="DA101" s="149"/>
      <c r="DB101" s="149"/>
      <c r="DC101" s="149"/>
      <c r="DD101" s="149"/>
      <c r="DE101" s="149"/>
      <c r="DF101" s="149"/>
      <c r="DG101" s="149"/>
      <c r="DH101" s="149"/>
      <c r="DI101" s="149"/>
      <c r="DJ101" s="149"/>
      <c r="DK101" s="149"/>
      <c r="DL101" s="149"/>
      <c r="DM101" s="149"/>
      <c r="DN101" s="149"/>
      <c r="DO101" s="149"/>
      <c r="DP101" s="149"/>
      <c r="DQ101" s="149"/>
      <c r="DR101" s="149"/>
      <c r="DS101" s="149"/>
      <c r="DT101" s="570"/>
      <c r="DU101" s="570"/>
      <c r="DV101" s="570"/>
      <c r="DW101" s="570"/>
      <c r="DX101" s="570"/>
      <c r="DY101" s="570"/>
      <c r="DZ101" s="570"/>
      <c r="EA101" s="570"/>
      <c r="EB101" s="570"/>
      <c r="EC101" s="570"/>
      <c r="ED101" s="570"/>
      <c r="EE101" s="570"/>
      <c r="EF101" s="149"/>
      <c r="EG101" s="149"/>
      <c r="EH101" s="149"/>
      <c r="EI101" s="149"/>
      <c r="EJ101" s="149"/>
      <c r="EK101" s="149"/>
      <c r="EL101" s="149"/>
      <c r="EM101" s="149"/>
      <c r="EN101" s="149"/>
      <c r="EO101" s="149"/>
      <c r="EP101" s="149"/>
      <c r="EQ101" s="149"/>
      <c r="ER101" s="149"/>
      <c r="ES101" s="149"/>
      <c r="ET101" s="149"/>
      <c r="EU101" s="149"/>
      <c r="EV101" s="149"/>
      <c r="EW101" s="149"/>
      <c r="EX101" s="149"/>
      <c r="EY101" s="149"/>
      <c r="EZ101" s="149"/>
      <c r="FA101" s="149"/>
      <c r="FB101" s="282"/>
      <c r="FC101" s="283"/>
      <c r="FD101" s="149"/>
      <c r="FE101" s="286"/>
      <c r="FF101" s="287"/>
      <c r="FG101" s="288"/>
      <c r="FH101" s="289"/>
      <c r="FI101" s="290"/>
      <c r="FJ101" s="291"/>
      <c r="FK101" s="292"/>
      <c r="FL101" s="293"/>
      <c r="FM101" s="294"/>
      <c r="FN101" s="295"/>
      <c r="FO101" s="296"/>
      <c r="FP101" s="297"/>
      <c r="FQ101" s="298"/>
      <c r="FR101" s="299"/>
      <c r="FS101" s="300"/>
      <c r="FT101" s="301"/>
      <c r="FU101" s="302"/>
      <c r="FV101" s="305"/>
      <c r="FW101" s="305"/>
      <c r="FX101" s="306"/>
      <c r="FY101" s="307"/>
      <c r="FZ101" s="308"/>
      <c r="GA101" s="309"/>
      <c r="GB101" s="308"/>
      <c r="GC101" s="308"/>
      <c r="GD101" s="308"/>
      <c r="GE101" s="313"/>
      <c r="GF101" s="315"/>
      <c r="GG101" s="316"/>
      <c r="GH101" s="317"/>
      <c r="GI101" s="318"/>
      <c r="GJ101" s="308"/>
      <c r="GK101" s="308"/>
      <c r="GL101" s="308"/>
      <c r="GM101" s="323"/>
      <c r="GN101" s="325"/>
      <c r="GO101" s="327"/>
      <c r="GP101" s="329"/>
      <c r="GQ101" s="331"/>
      <c r="GR101" s="331"/>
      <c r="GS101" s="331"/>
      <c r="GT101" s="331"/>
      <c r="GU101" s="331"/>
      <c r="GV101" s="331"/>
      <c r="GW101" s="343"/>
      <c r="GX101" s="346"/>
      <c r="GY101" s="346"/>
      <c r="GZ101" s="346"/>
      <c r="HA101" s="349"/>
      <c r="HB101" s="346"/>
      <c r="HC101" s="346"/>
      <c r="HD101" s="346"/>
      <c r="HE101" s="346"/>
      <c r="HF101" s="346"/>
      <c r="HG101" s="355"/>
      <c r="HH101" s="359"/>
      <c r="HI101" s="361"/>
      <c r="HJ101" s="363"/>
      <c r="HK101" s="366"/>
      <c r="HL101" s="367"/>
      <c r="HM101" s="370"/>
      <c r="HN101" s="372"/>
      <c r="HO101" s="377"/>
      <c r="HP101" s="380"/>
      <c r="HQ101" s="382"/>
      <c r="HR101" s="384"/>
      <c r="HS101" s="386"/>
      <c r="HT101" s="389"/>
      <c r="HU101" s="392"/>
      <c r="HV101" s="394"/>
      <c r="HW101" s="396"/>
      <c r="HX101" s="400"/>
      <c r="HY101" s="400"/>
      <c r="HZ101" s="401"/>
      <c r="IA101" s="402"/>
      <c r="IB101" s="404"/>
      <c r="IC101" s="406"/>
      <c r="ID101" s="400"/>
      <c r="IE101" s="400"/>
      <c r="IF101" s="400"/>
      <c r="IG101" s="409"/>
      <c r="IH101" s="413"/>
      <c r="II101" s="415"/>
      <c r="IJ101" s="418"/>
      <c r="IK101" s="420"/>
      <c r="IL101" s="422"/>
      <c r="IM101" s="425"/>
      <c r="IN101" s="427"/>
      <c r="IO101" s="428"/>
      <c r="IP101" s="429"/>
      <c r="IQ101" s="431"/>
      <c r="IR101" s="433"/>
      <c r="IS101" s="434"/>
      <c r="IT101" s="435"/>
      <c r="IU101" s="436"/>
      <c r="IV101" s="437"/>
      <c r="IW101" s="438"/>
      <c r="IX101" s="439"/>
      <c r="IY101" s="441"/>
      <c r="IZ101" s="443"/>
      <c r="JA101" s="443"/>
      <c r="JB101" s="443"/>
      <c r="JC101" s="443"/>
      <c r="JD101" s="443"/>
      <c r="JE101" s="443"/>
      <c r="JF101" s="443"/>
      <c r="JG101" s="443"/>
      <c r="JH101" s="443"/>
      <c r="JI101" s="443"/>
      <c r="JJ101" s="443"/>
    </row>
    <row r="102" spans="1:270" s="92" customFormat="1" ht="14.1" customHeight="1">
      <c r="A102" s="111">
        <v>-45.5</v>
      </c>
      <c r="B102" s="110">
        <v>28.29</v>
      </c>
      <c r="C102" s="110">
        <f t="shared" si="22"/>
        <v>0.10000000000000142</v>
      </c>
      <c r="D102" s="110">
        <v>28.39</v>
      </c>
      <c r="E102" s="110">
        <f t="shared" si="23"/>
        <v>2.5000000000000355E-2</v>
      </c>
      <c r="F102" s="222"/>
      <c r="G102" s="223"/>
      <c r="H102" s="223"/>
      <c r="I102" s="224"/>
      <c r="N102" s="590">
        <f t="shared" si="24"/>
        <v>28.29</v>
      </c>
      <c r="O102" s="100"/>
      <c r="P102" s="103"/>
      <c r="Q102" s="103"/>
      <c r="R102" s="103"/>
      <c r="S102" s="104"/>
      <c r="T102" s="104"/>
      <c r="U102" s="105"/>
      <c r="V102" s="103"/>
      <c r="W102" s="103"/>
      <c r="X102" s="103"/>
      <c r="Y102" s="103"/>
      <c r="Z102" s="103"/>
      <c r="AA102" s="103"/>
      <c r="AB102" s="149"/>
      <c r="AF102" s="470"/>
      <c r="AG102" s="149"/>
      <c r="AH102" s="149"/>
      <c r="AI102" s="149"/>
      <c r="AJ102" s="149"/>
      <c r="AK102" s="149"/>
      <c r="AL102" s="149"/>
      <c r="AM102" s="149"/>
      <c r="AN102" s="149"/>
      <c r="AO102" s="149"/>
      <c r="AP102" s="149"/>
      <c r="AQ102" s="149"/>
      <c r="AR102" s="149"/>
      <c r="AS102" s="149"/>
      <c r="AT102" s="149"/>
      <c r="AU102" s="149"/>
      <c r="AV102" s="149"/>
      <c r="AW102" s="149"/>
      <c r="AX102" s="149"/>
      <c r="AY102" s="149"/>
      <c r="AZ102" s="149"/>
      <c r="BA102" s="149"/>
      <c r="BB102" s="149"/>
      <c r="BC102" s="149"/>
      <c r="BD102" s="149"/>
      <c r="BE102" s="149"/>
      <c r="BF102" s="149"/>
      <c r="BG102" s="149"/>
      <c r="BH102" s="149"/>
      <c r="BI102" s="149"/>
      <c r="BJ102" s="149"/>
      <c r="BK102" s="149"/>
      <c r="BL102" s="149"/>
      <c r="BM102" s="149"/>
      <c r="BN102" s="149"/>
      <c r="BO102" s="149"/>
      <c r="BP102" s="149"/>
      <c r="BQ102" s="149"/>
      <c r="BR102" s="149"/>
      <c r="BS102" s="149"/>
      <c r="BT102" s="149"/>
      <c r="BU102" s="149"/>
      <c r="BV102" s="149"/>
      <c r="BW102" s="149"/>
      <c r="BX102" s="149"/>
      <c r="BY102" s="149"/>
      <c r="BZ102" s="149"/>
      <c r="CA102" s="149"/>
      <c r="CB102" s="149"/>
      <c r="CC102" s="149"/>
      <c r="CD102" s="149"/>
      <c r="CE102" s="149"/>
      <c r="CF102" s="149"/>
      <c r="CG102" s="149"/>
      <c r="CH102" s="149"/>
      <c r="CI102" s="149"/>
      <c r="CJ102" s="149"/>
      <c r="CK102" s="149"/>
      <c r="CL102" s="149"/>
      <c r="CM102" s="538"/>
      <c r="CN102" s="538"/>
      <c r="CO102" s="538"/>
      <c r="CP102" s="538"/>
      <c r="CQ102" s="538"/>
      <c r="CR102" s="538"/>
      <c r="CS102" s="538"/>
      <c r="CT102" s="538"/>
      <c r="CU102" s="538"/>
      <c r="CV102" s="149"/>
      <c r="CW102" s="149"/>
      <c r="CX102" s="149"/>
      <c r="CY102" s="149"/>
      <c r="CZ102" s="149"/>
      <c r="DA102" s="149"/>
      <c r="DB102" s="149"/>
      <c r="DC102" s="149"/>
      <c r="DD102" s="149"/>
      <c r="DE102" s="149"/>
      <c r="DF102" s="149"/>
      <c r="DG102" s="149"/>
      <c r="DH102" s="149"/>
      <c r="DI102" s="149"/>
      <c r="DJ102" s="149"/>
      <c r="DK102" s="149"/>
      <c r="DL102" s="149"/>
      <c r="DM102" s="149"/>
      <c r="DN102" s="149"/>
      <c r="DO102" s="149"/>
      <c r="DP102" s="149"/>
      <c r="DQ102" s="149"/>
      <c r="DR102" s="149"/>
      <c r="DS102" s="149"/>
      <c r="DT102" s="570"/>
      <c r="DU102" s="570"/>
      <c r="DV102" s="570"/>
      <c r="DW102" s="570"/>
      <c r="DX102" s="570"/>
      <c r="DY102" s="570"/>
      <c r="DZ102" s="570"/>
      <c r="EA102" s="570"/>
      <c r="EB102" s="570"/>
      <c r="EC102" s="570"/>
      <c r="ED102" s="570"/>
      <c r="EE102" s="570"/>
      <c r="EF102" s="149"/>
      <c r="EG102" s="149"/>
      <c r="EH102" s="149"/>
      <c r="EI102" s="149"/>
      <c r="EJ102" s="149"/>
      <c r="EK102" s="149"/>
      <c r="EL102" s="149"/>
      <c r="EM102" s="149"/>
      <c r="EN102" s="149"/>
      <c r="EO102" s="149"/>
      <c r="EP102" s="149"/>
      <c r="EQ102" s="149"/>
      <c r="ER102" s="149"/>
      <c r="ES102" s="149"/>
      <c r="ET102" s="149"/>
      <c r="EU102" s="149"/>
      <c r="EV102" s="149"/>
      <c r="EW102" s="149"/>
      <c r="GW102" s="343"/>
      <c r="GX102" s="346"/>
      <c r="GY102" s="346"/>
      <c r="GZ102" s="346"/>
      <c r="HA102" s="346"/>
      <c r="HB102" s="346"/>
      <c r="HC102" s="346"/>
      <c r="HD102" s="346"/>
      <c r="HE102" s="346"/>
      <c r="HF102" s="346"/>
      <c r="HG102" s="346"/>
      <c r="HK102" s="366"/>
      <c r="HL102" s="367"/>
      <c r="HN102" s="372"/>
    </row>
    <row r="103" spans="1:270" s="92" customFormat="1" ht="14.1" customHeight="1">
      <c r="A103" s="111">
        <v>-46</v>
      </c>
      <c r="B103" s="110">
        <v>27.48</v>
      </c>
      <c r="C103" s="110">
        <f t="shared" si="22"/>
        <v>9.9999999999997868E-2</v>
      </c>
      <c r="D103" s="110">
        <v>27.58</v>
      </c>
      <c r="E103" s="110">
        <f t="shared" si="23"/>
        <v>2.4999999999999467E-2</v>
      </c>
      <c r="F103" s="222"/>
      <c r="G103" s="223"/>
      <c r="H103" s="223"/>
      <c r="I103" s="224"/>
      <c r="N103" s="590">
        <f t="shared" si="24"/>
        <v>27.48</v>
      </c>
      <c r="O103" s="100"/>
      <c r="P103" s="103"/>
      <c r="Q103" s="103"/>
      <c r="R103" s="103"/>
      <c r="S103" s="104"/>
      <c r="T103" s="104"/>
      <c r="U103" s="105"/>
      <c r="V103" s="103"/>
      <c r="W103" s="103"/>
      <c r="X103" s="103"/>
      <c r="Y103" s="103"/>
      <c r="Z103" s="103"/>
      <c r="AA103" s="103"/>
      <c r="AB103" s="149"/>
      <c r="AF103" s="470"/>
      <c r="AG103" s="149"/>
      <c r="AH103" s="149"/>
      <c r="AI103" s="149"/>
      <c r="AJ103" s="149"/>
      <c r="AK103" s="149"/>
      <c r="AL103" s="149"/>
      <c r="AM103" s="149"/>
      <c r="AN103" s="149"/>
      <c r="AO103" s="149"/>
      <c r="AP103" s="149"/>
      <c r="AQ103" s="149"/>
      <c r="AR103" s="149"/>
      <c r="AS103" s="149"/>
      <c r="AT103" s="149"/>
      <c r="AU103" s="149"/>
      <c r="AV103" s="149"/>
      <c r="AW103" s="149"/>
      <c r="AX103" s="149"/>
      <c r="AY103" s="149"/>
      <c r="AZ103" s="149"/>
      <c r="BA103" s="149"/>
      <c r="BB103" s="149"/>
      <c r="BC103" s="149"/>
      <c r="BD103" s="149"/>
      <c r="BE103" s="149"/>
      <c r="BF103" s="149"/>
      <c r="BG103" s="149"/>
      <c r="BH103" s="149"/>
      <c r="BI103" s="149"/>
      <c r="BJ103" s="149"/>
      <c r="BK103" s="149"/>
      <c r="BL103" s="149"/>
      <c r="BM103" s="149"/>
      <c r="BN103" s="149"/>
      <c r="BO103" s="149"/>
      <c r="BP103" s="149"/>
      <c r="BQ103" s="149"/>
      <c r="BR103" s="149"/>
      <c r="BS103" s="149"/>
      <c r="BT103" s="149"/>
      <c r="BU103" s="149"/>
      <c r="BV103" s="149"/>
      <c r="BW103" s="149"/>
      <c r="BX103" s="149"/>
      <c r="BY103" s="149"/>
      <c r="BZ103" s="149"/>
      <c r="CA103" s="149"/>
      <c r="CB103" s="149"/>
      <c r="CC103" s="149"/>
      <c r="CD103" s="149"/>
      <c r="CE103" s="149"/>
      <c r="CF103" s="149"/>
      <c r="CG103" s="149"/>
      <c r="CH103" s="149"/>
      <c r="CI103" s="149"/>
      <c r="CJ103" s="149"/>
      <c r="CK103" s="149"/>
      <c r="CL103" s="149"/>
      <c r="CM103" s="538"/>
      <c r="CN103" s="538"/>
      <c r="CO103" s="538"/>
      <c r="CP103" s="538"/>
      <c r="CQ103" s="538"/>
      <c r="CR103" s="538"/>
      <c r="CS103" s="538"/>
      <c r="CT103" s="538"/>
      <c r="CU103" s="538"/>
      <c r="CV103" s="149"/>
      <c r="CW103" s="149"/>
      <c r="CX103" s="149"/>
      <c r="CY103" s="149"/>
      <c r="CZ103" s="149"/>
      <c r="DA103" s="149"/>
      <c r="DB103" s="149"/>
      <c r="DC103" s="149"/>
      <c r="DD103" s="149"/>
      <c r="DE103" s="149"/>
      <c r="DF103" s="149"/>
      <c r="DG103" s="149"/>
      <c r="DH103" s="149"/>
      <c r="DI103" s="149"/>
      <c r="DJ103" s="149"/>
      <c r="DK103" s="149"/>
      <c r="DL103" s="149"/>
      <c r="DM103" s="149"/>
      <c r="DN103" s="149"/>
      <c r="DO103" s="149"/>
      <c r="DP103" s="149"/>
      <c r="DQ103" s="149"/>
      <c r="DR103" s="149"/>
      <c r="DS103" s="149"/>
      <c r="DT103" s="570"/>
      <c r="DU103" s="570"/>
      <c r="DV103" s="570"/>
      <c r="DW103" s="570"/>
      <c r="DX103" s="570"/>
      <c r="DY103" s="570"/>
      <c r="DZ103" s="570"/>
      <c r="EA103" s="570"/>
      <c r="EB103" s="570"/>
      <c r="EC103" s="570"/>
      <c r="ED103" s="570"/>
      <c r="EE103" s="570"/>
      <c r="EF103" s="149"/>
      <c r="EG103" s="149"/>
      <c r="EH103" s="149"/>
      <c r="EI103" s="149"/>
      <c r="EJ103" s="149"/>
      <c r="EK103" s="149"/>
      <c r="EL103" s="149"/>
      <c r="EM103" s="149"/>
      <c r="EN103" s="149"/>
      <c r="EO103" s="149"/>
      <c r="EP103" s="149"/>
      <c r="EQ103" s="149"/>
      <c r="ER103" s="149"/>
      <c r="ES103" s="149"/>
      <c r="ET103" s="149"/>
      <c r="EU103" s="149"/>
      <c r="EV103" s="149"/>
      <c r="EW103" s="149"/>
      <c r="GW103" s="343"/>
      <c r="GX103" s="346"/>
      <c r="GY103" s="346"/>
      <c r="GZ103" s="346"/>
      <c r="HA103" s="346"/>
      <c r="HB103" s="346"/>
      <c r="HC103" s="346"/>
      <c r="HD103" s="346"/>
      <c r="HE103" s="346"/>
      <c r="HF103" s="346"/>
      <c r="HG103" s="346"/>
      <c r="HK103" s="366"/>
      <c r="HL103" s="367"/>
      <c r="HN103" s="372"/>
    </row>
    <row r="104" spans="1:270" s="92" customFormat="1" ht="14.1" customHeight="1">
      <c r="A104" s="111">
        <v>-46.5</v>
      </c>
      <c r="B104" s="110">
        <v>27.07</v>
      </c>
      <c r="C104" s="110">
        <f t="shared" si="22"/>
        <v>8.9999999999999858E-2</v>
      </c>
      <c r="D104" s="110">
        <v>27.16</v>
      </c>
      <c r="E104" s="110">
        <f t="shared" si="23"/>
        <v>2.2499999999999964E-2</v>
      </c>
      <c r="F104" s="222"/>
      <c r="G104" s="223"/>
      <c r="H104" s="223"/>
      <c r="I104" s="224"/>
      <c r="N104" s="590">
        <f t="shared" si="24"/>
        <v>27.07</v>
      </c>
      <c r="O104" s="100"/>
      <c r="P104" s="103"/>
      <c r="Q104" s="103"/>
      <c r="R104" s="103"/>
      <c r="S104" s="104"/>
      <c r="T104" s="104"/>
      <c r="U104" s="105"/>
      <c r="V104" s="103"/>
      <c r="W104" s="103"/>
      <c r="X104" s="103"/>
      <c r="Y104" s="103"/>
      <c r="Z104" s="103"/>
      <c r="AA104" s="103"/>
      <c r="AB104" s="149"/>
      <c r="AF104" s="470"/>
      <c r="AG104" s="149"/>
      <c r="AH104" s="149"/>
      <c r="AI104" s="149"/>
      <c r="AJ104" s="149"/>
      <c r="AK104" s="149"/>
      <c r="AL104" s="149"/>
      <c r="AM104" s="149"/>
      <c r="AN104" s="149"/>
      <c r="AO104" s="149"/>
      <c r="AP104" s="149"/>
      <c r="AQ104" s="149"/>
      <c r="AR104" s="149"/>
      <c r="AS104" s="149"/>
      <c r="AT104" s="149"/>
      <c r="AU104" s="149"/>
      <c r="AV104" s="149"/>
      <c r="AW104" s="149"/>
      <c r="AX104" s="149"/>
      <c r="AY104" s="149"/>
      <c r="AZ104" s="149"/>
      <c r="BA104" s="149"/>
      <c r="BB104" s="149"/>
      <c r="BC104" s="149"/>
      <c r="BD104" s="149"/>
      <c r="BE104" s="149"/>
      <c r="BF104" s="149"/>
      <c r="BG104" s="149"/>
      <c r="BH104" s="149"/>
      <c r="BI104" s="149"/>
      <c r="BJ104" s="149"/>
      <c r="BK104" s="149"/>
      <c r="BL104" s="149"/>
      <c r="BM104" s="149"/>
      <c r="BN104" s="149"/>
      <c r="BO104" s="149"/>
      <c r="BP104" s="149"/>
      <c r="BQ104" s="149"/>
      <c r="BR104" s="149"/>
      <c r="BS104" s="149"/>
      <c r="BT104" s="149"/>
      <c r="BU104" s="149"/>
      <c r="BV104" s="149"/>
      <c r="BW104" s="149"/>
      <c r="BX104" s="149"/>
      <c r="BY104" s="149"/>
      <c r="BZ104" s="149"/>
      <c r="CA104" s="149"/>
      <c r="CB104" s="149"/>
      <c r="CC104" s="149"/>
      <c r="CD104" s="149"/>
      <c r="CE104" s="149"/>
      <c r="CF104" s="149"/>
      <c r="CG104" s="149"/>
      <c r="CH104" s="149"/>
      <c r="CI104" s="149"/>
      <c r="CJ104" s="149"/>
      <c r="CK104" s="149"/>
      <c r="CL104" s="149"/>
      <c r="CM104" s="538"/>
      <c r="CN104" s="538"/>
      <c r="CO104" s="538"/>
      <c r="CP104" s="538"/>
      <c r="CQ104" s="538"/>
      <c r="CR104" s="538"/>
      <c r="CS104" s="538"/>
      <c r="CT104" s="538"/>
      <c r="CU104" s="538"/>
      <c r="CV104" s="149"/>
      <c r="CW104" s="149"/>
      <c r="CX104" s="149"/>
      <c r="CY104" s="149"/>
      <c r="CZ104" s="149"/>
      <c r="DA104" s="149"/>
      <c r="DB104" s="149"/>
      <c r="DC104" s="149"/>
      <c r="DD104" s="149"/>
      <c r="DE104" s="149"/>
      <c r="DF104" s="149"/>
      <c r="DG104" s="149"/>
      <c r="DH104" s="149"/>
      <c r="DI104" s="149"/>
      <c r="DJ104" s="149"/>
      <c r="DK104" s="149"/>
      <c r="DL104" s="149"/>
      <c r="DM104" s="149"/>
      <c r="DN104" s="149"/>
      <c r="DO104" s="149"/>
      <c r="DP104" s="149"/>
      <c r="DQ104" s="149"/>
      <c r="DR104" s="149"/>
      <c r="DS104" s="149"/>
      <c r="DT104" s="570"/>
      <c r="DU104" s="570"/>
      <c r="DV104" s="570"/>
      <c r="DW104" s="570"/>
      <c r="DX104" s="570"/>
      <c r="DY104" s="570"/>
      <c r="DZ104" s="570"/>
      <c r="EA104" s="570"/>
      <c r="EB104" s="570"/>
      <c r="EC104" s="570"/>
      <c r="ED104" s="570"/>
      <c r="EE104" s="570"/>
      <c r="EF104" s="149"/>
      <c r="EG104" s="149"/>
      <c r="EH104" s="149"/>
      <c r="EI104" s="149"/>
      <c r="EJ104" s="149"/>
      <c r="EK104" s="149"/>
      <c r="EL104" s="149"/>
      <c r="EM104" s="149"/>
      <c r="EN104" s="149"/>
      <c r="EO104" s="149"/>
      <c r="EP104" s="149"/>
      <c r="EQ104" s="149"/>
      <c r="ER104" s="149"/>
      <c r="ES104" s="149"/>
      <c r="ET104" s="149"/>
      <c r="EU104" s="149"/>
      <c r="EV104" s="149"/>
      <c r="EW104" s="149"/>
      <c r="GW104" s="343"/>
      <c r="GX104" s="346"/>
      <c r="GY104" s="346"/>
      <c r="GZ104" s="346"/>
      <c r="HA104" s="346"/>
      <c r="HB104" s="346"/>
      <c r="HC104" s="346"/>
      <c r="HD104" s="346"/>
      <c r="HE104" s="346"/>
      <c r="HF104" s="346"/>
      <c r="HG104" s="346"/>
      <c r="HK104" s="366"/>
      <c r="HL104" s="367"/>
      <c r="HN104" s="372"/>
    </row>
    <row r="105" spans="1:270" s="92" customFormat="1" ht="14.1" customHeight="1">
      <c r="A105" s="111">
        <v>-47</v>
      </c>
      <c r="B105" s="110">
        <v>26.2</v>
      </c>
      <c r="C105" s="110">
        <f t="shared" si="22"/>
        <v>8.9999999999999858E-2</v>
      </c>
      <c r="D105" s="110">
        <v>26.29</v>
      </c>
      <c r="E105" s="110">
        <f t="shared" si="23"/>
        <v>2.2499999999999964E-2</v>
      </c>
      <c r="F105" s="222"/>
      <c r="G105" s="223"/>
      <c r="H105" s="223"/>
      <c r="I105" s="224"/>
      <c r="N105" s="590">
        <f t="shared" si="24"/>
        <v>26.2</v>
      </c>
      <c r="O105" s="100"/>
      <c r="P105" s="103"/>
      <c r="Q105" s="103"/>
      <c r="R105" s="103"/>
      <c r="S105" s="104"/>
      <c r="T105" s="104"/>
      <c r="U105" s="105"/>
      <c r="V105" s="103"/>
      <c r="W105" s="103"/>
      <c r="X105" s="103"/>
      <c r="Y105" s="103"/>
      <c r="Z105" s="103"/>
      <c r="AA105" s="103"/>
      <c r="AB105" s="149"/>
      <c r="AF105" s="470"/>
      <c r="AG105" s="149"/>
      <c r="AH105" s="149"/>
      <c r="AI105" s="149"/>
      <c r="AJ105" s="149"/>
      <c r="AK105" s="149"/>
      <c r="AL105" s="149"/>
      <c r="AM105" s="149"/>
      <c r="AN105" s="149"/>
      <c r="AO105" s="149"/>
      <c r="AP105" s="149"/>
      <c r="AQ105" s="149"/>
      <c r="AR105" s="149"/>
      <c r="AS105" s="149"/>
      <c r="AT105" s="149"/>
      <c r="AU105" s="149"/>
      <c r="AV105" s="149"/>
      <c r="AW105" s="149"/>
      <c r="AX105" s="149"/>
      <c r="AY105" s="149"/>
      <c r="AZ105" s="149"/>
      <c r="BA105" s="149"/>
      <c r="BB105" s="149"/>
      <c r="BC105" s="149"/>
      <c r="BD105" s="149"/>
      <c r="BE105" s="149"/>
      <c r="BF105" s="149"/>
      <c r="BG105" s="149"/>
      <c r="BH105" s="149"/>
      <c r="BI105" s="149"/>
      <c r="BJ105" s="149"/>
      <c r="BK105" s="149"/>
      <c r="BL105" s="149"/>
      <c r="BM105" s="149"/>
      <c r="BN105" s="149"/>
      <c r="BO105" s="149"/>
      <c r="BP105" s="149"/>
      <c r="BQ105" s="149"/>
      <c r="BR105" s="149"/>
      <c r="BS105" s="149"/>
      <c r="BT105" s="149"/>
      <c r="BU105" s="149"/>
      <c r="BV105" s="149"/>
      <c r="BW105" s="149"/>
      <c r="BX105" s="149"/>
      <c r="BY105" s="149"/>
      <c r="BZ105" s="149"/>
      <c r="CA105" s="149"/>
      <c r="CB105" s="149"/>
      <c r="CC105" s="149"/>
      <c r="CD105" s="149"/>
      <c r="CE105" s="149"/>
      <c r="CF105" s="149"/>
      <c r="CG105" s="149"/>
      <c r="CH105" s="149"/>
      <c r="CI105" s="149"/>
      <c r="CJ105" s="149"/>
      <c r="CK105" s="149"/>
      <c r="CL105" s="149"/>
      <c r="CM105" s="538"/>
      <c r="CN105" s="538"/>
      <c r="CO105" s="538"/>
      <c r="CP105" s="538"/>
      <c r="CQ105" s="538"/>
      <c r="CR105" s="538"/>
      <c r="CS105" s="538"/>
      <c r="CT105" s="538"/>
      <c r="CU105" s="538"/>
      <c r="CV105" s="149"/>
      <c r="CW105" s="149"/>
      <c r="CX105" s="149"/>
      <c r="CY105" s="149"/>
      <c r="CZ105" s="149"/>
      <c r="DA105" s="149"/>
      <c r="DB105" s="149"/>
      <c r="DC105" s="149"/>
      <c r="DD105" s="149"/>
      <c r="DE105" s="149"/>
      <c r="DF105" s="149"/>
      <c r="DG105" s="149"/>
      <c r="DH105" s="149"/>
      <c r="DI105" s="149"/>
      <c r="DJ105" s="149"/>
      <c r="DK105" s="149"/>
      <c r="DL105" s="149"/>
      <c r="DM105" s="149"/>
      <c r="DN105" s="149"/>
      <c r="DO105" s="149"/>
      <c r="DP105" s="149"/>
      <c r="DQ105" s="149"/>
      <c r="DR105" s="149"/>
      <c r="DS105" s="149"/>
      <c r="DT105" s="570"/>
      <c r="DU105" s="570"/>
      <c r="DV105" s="570"/>
      <c r="DW105" s="570"/>
      <c r="DX105" s="570"/>
      <c r="DY105" s="570"/>
      <c r="DZ105" s="570"/>
      <c r="EA105" s="570"/>
      <c r="EB105" s="570"/>
      <c r="EC105" s="570"/>
      <c r="ED105" s="570"/>
      <c r="EE105" s="570"/>
      <c r="EF105" s="149"/>
      <c r="EG105" s="149"/>
      <c r="EH105" s="149"/>
      <c r="EI105" s="149"/>
      <c r="EJ105" s="149"/>
      <c r="EK105" s="149"/>
      <c r="EL105" s="149"/>
      <c r="EM105" s="149"/>
      <c r="EN105" s="149"/>
      <c r="EO105" s="149"/>
      <c r="EP105" s="149"/>
      <c r="EQ105" s="149"/>
      <c r="ER105" s="149"/>
      <c r="ES105" s="149"/>
      <c r="ET105" s="149"/>
      <c r="EU105" s="149"/>
      <c r="EV105" s="149"/>
      <c r="EW105" s="149"/>
      <c r="GW105" s="343"/>
      <c r="GX105" s="346"/>
      <c r="GY105" s="346"/>
      <c r="GZ105" s="346"/>
      <c r="HA105" s="346"/>
      <c r="HB105" s="346"/>
      <c r="HC105" s="346"/>
      <c r="HD105" s="346"/>
      <c r="HE105" s="346"/>
      <c r="HF105" s="346"/>
      <c r="HG105" s="346"/>
      <c r="HK105" s="366"/>
      <c r="HL105" s="367"/>
      <c r="HN105" s="372"/>
    </row>
    <row r="106" spans="1:270" s="92" customFormat="1" ht="14.1" customHeight="1">
      <c r="A106" s="111">
        <v>-47.5</v>
      </c>
      <c r="B106" s="110">
        <v>25.44</v>
      </c>
      <c r="C106" s="110">
        <f t="shared" si="22"/>
        <v>8.9999999999999858E-2</v>
      </c>
      <c r="D106" s="110">
        <v>25.53</v>
      </c>
      <c r="E106" s="110">
        <f t="shared" si="23"/>
        <v>2.2499999999999964E-2</v>
      </c>
      <c r="F106" s="222"/>
      <c r="G106" s="223"/>
      <c r="H106" s="223"/>
      <c r="I106" s="224"/>
      <c r="N106" s="590">
        <f t="shared" si="24"/>
        <v>25.44</v>
      </c>
      <c r="O106" s="100"/>
      <c r="P106" s="103"/>
      <c r="Q106" s="103"/>
      <c r="R106" s="103"/>
      <c r="S106" s="104"/>
      <c r="T106" s="104"/>
      <c r="U106" s="105"/>
      <c r="V106" s="103"/>
      <c r="W106" s="103"/>
      <c r="X106" s="103"/>
      <c r="Y106" s="103"/>
      <c r="Z106" s="103"/>
      <c r="AA106" s="103"/>
      <c r="AF106" s="470"/>
      <c r="AG106" s="149"/>
      <c r="AH106" s="149"/>
      <c r="AI106" s="149"/>
      <c r="AJ106" s="149"/>
      <c r="AK106" s="149"/>
      <c r="AL106" s="149"/>
      <c r="AM106" s="149"/>
      <c r="AN106" s="149"/>
      <c r="AO106" s="149"/>
      <c r="AP106" s="149"/>
      <c r="AQ106" s="149"/>
      <c r="AR106" s="149"/>
      <c r="AS106" s="149"/>
      <c r="AT106" s="149"/>
      <c r="AU106" s="149"/>
      <c r="AV106" s="149"/>
      <c r="AW106" s="149"/>
      <c r="AX106" s="149"/>
      <c r="AY106" s="149"/>
      <c r="AZ106" s="149"/>
      <c r="BA106" s="149"/>
      <c r="BB106" s="149"/>
      <c r="BC106" s="149"/>
      <c r="BD106" s="149"/>
      <c r="BE106" s="149"/>
      <c r="BF106" s="149"/>
      <c r="BG106" s="149"/>
      <c r="BH106" s="149"/>
      <c r="BI106" s="149"/>
      <c r="BJ106" s="149"/>
      <c r="BK106" s="149"/>
      <c r="BL106" s="149"/>
      <c r="BM106" s="149"/>
      <c r="BN106" s="149"/>
      <c r="BO106" s="149"/>
      <c r="BP106" s="149"/>
      <c r="BQ106" s="149"/>
      <c r="BR106" s="149"/>
      <c r="BS106" s="149"/>
      <c r="BT106" s="149"/>
      <c r="BU106" s="149"/>
      <c r="BV106" s="149"/>
      <c r="BW106" s="149"/>
      <c r="BX106" s="149"/>
      <c r="BY106" s="149"/>
      <c r="BZ106" s="149"/>
      <c r="CA106" s="149"/>
      <c r="CB106" s="149"/>
      <c r="CC106" s="149"/>
      <c r="CD106" s="149"/>
      <c r="CE106" s="149"/>
      <c r="GW106" s="343"/>
      <c r="GX106" s="346"/>
      <c r="GY106" s="346"/>
      <c r="GZ106" s="346"/>
      <c r="HA106" s="346"/>
      <c r="HB106" s="346"/>
      <c r="HC106" s="346"/>
      <c r="HD106" s="346"/>
      <c r="HE106" s="346"/>
      <c r="HF106" s="346"/>
      <c r="HG106" s="346"/>
      <c r="HK106" s="366"/>
      <c r="HL106" s="367"/>
      <c r="HN106" s="372"/>
    </row>
    <row r="107" spans="1:270" s="92" customFormat="1" ht="14.1" customHeight="1">
      <c r="A107" s="111">
        <v>-48</v>
      </c>
      <c r="B107" s="110">
        <v>24.59</v>
      </c>
      <c r="C107" s="110">
        <f t="shared" si="22"/>
        <v>8.9999999999999858E-2</v>
      </c>
      <c r="D107" s="110">
        <v>24.68</v>
      </c>
      <c r="E107" s="110">
        <f t="shared" si="23"/>
        <v>2.2499999999999964E-2</v>
      </c>
      <c r="F107" s="222"/>
      <c r="G107" s="223"/>
      <c r="H107" s="223"/>
      <c r="I107" s="224"/>
      <c r="N107" s="590">
        <f t="shared" si="24"/>
        <v>24.59</v>
      </c>
      <c r="O107" s="100"/>
      <c r="P107" s="103"/>
      <c r="Q107" s="103"/>
      <c r="R107" s="103"/>
      <c r="S107" s="104"/>
      <c r="T107" s="104"/>
      <c r="U107" s="105"/>
      <c r="V107" s="103"/>
      <c r="W107" s="103"/>
      <c r="X107" s="103"/>
      <c r="Y107" s="103"/>
      <c r="Z107" s="103"/>
      <c r="AA107" s="103"/>
      <c r="AF107" s="470"/>
      <c r="AG107" s="149"/>
      <c r="AH107" s="149"/>
      <c r="AI107" s="149"/>
      <c r="AJ107" s="149"/>
      <c r="AK107" s="149"/>
      <c r="AL107" s="149"/>
      <c r="AM107" s="149"/>
      <c r="AN107" s="149"/>
      <c r="AO107" s="149"/>
      <c r="AP107" s="149"/>
      <c r="AQ107" s="149"/>
      <c r="AR107" s="149"/>
      <c r="AS107" s="149"/>
      <c r="AT107" s="149"/>
      <c r="AU107" s="149"/>
      <c r="AV107" s="149"/>
      <c r="AW107" s="149"/>
      <c r="AX107" s="149"/>
      <c r="AY107" s="149"/>
      <c r="AZ107" s="149"/>
      <c r="BA107" s="149"/>
      <c r="BB107" s="149"/>
      <c r="BC107" s="149"/>
      <c r="BD107" s="149"/>
      <c r="BE107" s="149"/>
      <c r="BF107" s="149"/>
      <c r="BG107" s="149"/>
      <c r="BH107" s="149"/>
      <c r="BI107" s="149"/>
      <c r="BJ107" s="149"/>
      <c r="BK107" s="149"/>
      <c r="BL107" s="149"/>
      <c r="BM107" s="149"/>
      <c r="BN107" s="149"/>
      <c r="BO107" s="149"/>
      <c r="BP107" s="149"/>
      <c r="BQ107" s="149"/>
      <c r="BR107" s="149"/>
      <c r="BS107" s="149"/>
      <c r="BT107" s="149"/>
      <c r="BU107" s="149"/>
      <c r="BV107" s="149"/>
      <c r="BW107" s="149"/>
      <c r="BX107" s="149"/>
      <c r="BY107" s="149"/>
      <c r="BZ107" s="149"/>
      <c r="CA107" s="149"/>
      <c r="CB107" s="149"/>
      <c r="CC107" s="149"/>
      <c r="CD107" s="149"/>
      <c r="CE107" s="149"/>
      <c r="GW107" s="343"/>
      <c r="GX107" s="346"/>
      <c r="GY107" s="346"/>
      <c r="GZ107" s="346"/>
      <c r="HA107" s="346"/>
      <c r="HB107" s="346"/>
      <c r="HC107" s="346"/>
      <c r="HD107" s="346"/>
      <c r="HE107" s="346"/>
      <c r="HF107" s="346"/>
      <c r="HG107" s="346"/>
      <c r="HK107" s="366"/>
      <c r="HL107" s="367"/>
      <c r="HN107" s="372"/>
    </row>
    <row r="108" spans="1:270" ht="15.9" customHeight="1">
      <c r="A108" s="777" t="s">
        <v>222</v>
      </c>
      <c r="B108" s="778"/>
      <c r="C108" s="778"/>
      <c r="D108" s="778"/>
      <c r="E108" s="778"/>
      <c r="F108" s="778"/>
      <c r="G108" s="778"/>
      <c r="H108" s="778"/>
      <c r="I108" s="779"/>
      <c r="J108" s="92"/>
      <c r="K108" s="92"/>
      <c r="L108" s="92"/>
      <c r="M108" s="92"/>
      <c r="N108" s="92"/>
    </row>
    <row r="109" spans="1:270" ht="24.9" customHeight="1">
      <c r="A109" s="115" t="s">
        <v>119</v>
      </c>
      <c r="B109" s="116"/>
      <c r="C109" s="117"/>
      <c r="D109" s="116" t="s">
        <v>120</v>
      </c>
      <c r="E109" s="116"/>
      <c r="F109" s="714"/>
      <c r="G109" s="714"/>
      <c r="H109" s="242" t="s">
        <v>232</v>
      </c>
      <c r="I109" s="118"/>
      <c r="J109" s="92"/>
      <c r="K109" s="92"/>
      <c r="L109" s="92"/>
      <c r="M109" s="92"/>
      <c r="N109" s="92"/>
    </row>
    <row r="110" spans="1:270">
      <c r="J110" s="92"/>
      <c r="K110" s="92"/>
      <c r="L110" s="92"/>
      <c r="M110" s="92"/>
      <c r="N110" s="92"/>
    </row>
    <row r="111" spans="1:270">
      <c r="J111" s="92"/>
      <c r="K111" s="92"/>
      <c r="L111" s="92"/>
      <c r="M111" s="92"/>
    </row>
    <row r="112" spans="1:270">
      <c r="J112" s="92"/>
      <c r="K112" s="92"/>
      <c r="L112" s="92"/>
      <c r="M112" s="92"/>
    </row>
    <row r="113" spans="10:13">
      <c r="J113" s="92"/>
      <c r="K113" s="92"/>
      <c r="L113" s="92"/>
      <c r="M113" s="92"/>
    </row>
    <row r="114" spans="10:13">
      <c r="L114" s="92"/>
      <c r="M114" s="92"/>
    </row>
    <row r="115" spans="10:13">
      <c r="L115" s="92"/>
      <c r="M115" s="92"/>
    </row>
    <row r="116" spans="10:13">
      <c r="L116" s="92"/>
      <c r="M116" s="92"/>
    </row>
    <row r="117" spans="10:13">
      <c r="L117" s="92"/>
      <c r="M117" s="92"/>
    </row>
  </sheetData>
  <mergeCells count="20">
    <mergeCell ref="A108:I108"/>
    <mergeCell ref="F109:G109"/>
    <mergeCell ref="B4:D4"/>
    <mergeCell ref="H4:I4"/>
    <mergeCell ref="A5:I5"/>
    <mergeCell ref="A6:B6"/>
    <mergeCell ref="F6:I41"/>
    <mergeCell ref="A9:A10"/>
    <mergeCell ref="C6:E6"/>
    <mergeCell ref="D7:E7"/>
    <mergeCell ref="D8:E8"/>
    <mergeCell ref="B9:E9"/>
    <mergeCell ref="A1:I1"/>
    <mergeCell ref="P1:R1"/>
    <mergeCell ref="S1:U1"/>
    <mergeCell ref="B2:D2"/>
    <mergeCell ref="B3:D3"/>
    <mergeCell ref="H3:I3"/>
    <mergeCell ref="P3:R3"/>
    <mergeCell ref="S3:U3"/>
  </mergeCells>
  <phoneticPr fontId="84" type="noConversion"/>
  <printOptions horizontalCentered="1" verticalCentered="1"/>
  <pageMargins left="0.70866141732283472" right="0.70866141732283472" top="0.19685039370078741" bottom="0.19685039370078741" header="0.31496062992125984" footer="0.31496062992125984"/>
  <pageSetup paperSize="9" scale="48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1">
    <tabColor rgb="FFFF0000"/>
  </sheetPr>
  <dimension ref="A1:IZ111"/>
  <sheetViews>
    <sheetView zoomScaleSheetLayoutView="100" workbookViewId="0">
      <selection activeCell="J5" sqref="J5"/>
    </sheetView>
  </sheetViews>
  <sheetFormatPr defaultColWidth="11.59765625" defaultRowHeight="15.6"/>
  <cols>
    <col min="1" max="4" width="12.59765625" customWidth="1"/>
    <col min="5" max="5" width="17.09765625" bestFit="1" customWidth="1"/>
    <col min="6" max="9" width="12.59765625" customWidth="1"/>
    <col min="11" max="13" width="9" customWidth="1"/>
    <col min="14" max="14" width="11.59765625" bestFit="1" customWidth="1"/>
    <col min="15" max="23" width="8.59765625" customWidth="1"/>
    <col min="24" max="25" width="10.5" bestFit="1" customWidth="1"/>
    <col min="26" max="26" width="8.59765625" customWidth="1"/>
    <col min="31" max="44" width="11.59765625" style="442"/>
    <col min="45" max="52" width="11.59765625" style="152"/>
    <col min="53" max="68" width="11.59765625" style="197"/>
    <col min="69" max="72" width="11.59765625" style="210"/>
    <col min="73" max="81" width="11.59765625" style="213"/>
    <col min="82" max="84" width="11.59765625" style="250"/>
    <col min="85" max="89" width="11.59765625" style="251"/>
    <col min="90" max="100" width="11.59765625" style="252"/>
    <col min="101" max="110" width="11.59765625" style="442"/>
    <col min="111" max="117" width="11.59765625" style="261"/>
    <col min="118" max="130" width="11.59765625" style="266"/>
    <col min="196" max="213" width="11.59765625" style="335"/>
    <col min="241" max="260" width="11.19921875" customWidth="1"/>
  </cols>
  <sheetData>
    <row r="1" spans="1:260" ht="30" customHeight="1">
      <c r="A1" s="771" t="s">
        <v>247</v>
      </c>
      <c r="B1" s="771"/>
      <c r="C1" s="771"/>
      <c r="D1" s="771"/>
      <c r="E1" s="771"/>
      <c r="F1" s="771"/>
      <c r="G1" s="771"/>
      <c r="H1" s="771"/>
      <c r="I1" s="771"/>
      <c r="L1" s="92"/>
      <c r="M1" s="92"/>
      <c r="N1" s="330"/>
      <c r="O1" s="93"/>
      <c r="P1" s="772" t="s">
        <v>97</v>
      </c>
      <c r="Q1" s="772"/>
      <c r="R1" s="773"/>
      <c r="S1" s="772" t="s">
        <v>98</v>
      </c>
      <c r="T1" s="772"/>
      <c r="U1" s="773"/>
      <c r="V1" s="93"/>
      <c r="W1" s="93"/>
      <c r="X1" s="93"/>
      <c r="Y1" s="93"/>
      <c r="Z1" s="93"/>
      <c r="AA1" s="93"/>
    </row>
    <row r="2" spans="1:260" ht="15" customHeight="1">
      <c r="A2" s="94" t="s">
        <v>55</v>
      </c>
      <c r="B2" s="774" t="s">
        <v>99</v>
      </c>
      <c r="C2" s="774"/>
      <c r="D2" s="774"/>
      <c r="E2" s="238"/>
      <c r="F2" s="143"/>
      <c r="G2" s="143"/>
      <c r="H2" s="143"/>
      <c r="I2" s="143"/>
      <c r="L2" s="92"/>
      <c r="M2" s="92"/>
      <c r="N2" s="92"/>
      <c r="O2" s="96" t="s">
        <v>100</v>
      </c>
      <c r="P2" s="97" t="s">
        <v>101</v>
      </c>
      <c r="Q2" s="97" t="s">
        <v>102</v>
      </c>
      <c r="R2" s="97"/>
      <c r="S2" s="98" t="s">
        <v>101</v>
      </c>
      <c r="T2" s="98" t="s">
        <v>102</v>
      </c>
      <c r="U2" s="93"/>
      <c r="V2" s="97"/>
      <c r="W2" s="97"/>
      <c r="X2" s="93" t="s">
        <v>97</v>
      </c>
      <c r="Y2" s="93" t="s">
        <v>103</v>
      </c>
      <c r="Z2" s="99" t="s">
        <v>104</v>
      </c>
      <c r="AA2" s="93" t="s">
        <v>105</v>
      </c>
      <c r="AE2" s="148">
        <v>43699</v>
      </c>
      <c r="AF2" s="148">
        <v>43700</v>
      </c>
      <c r="AG2" s="148">
        <v>43701</v>
      </c>
      <c r="AH2" s="148" t="s">
        <v>389</v>
      </c>
      <c r="AI2" s="148">
        <v>43702</v>
      </c>
      <c r="AJ2" s="148">
        <v>43703</v>
      </c>
      <c r="AK2" s="148">
        <v>43704</v>
      </c>
      <c r="AL2" s="148">
        <v>43705</v>
      </c>
      <c r="AM2" s="148">
        <v>43706</v>
      </c>
      <c r="AN2" s="148">
        <v>43707</v>
      </c>
      <c r="AO2" s="148">
        <v>43708</v>
      </c>
      <c r="AP2" s="148">
        <v>43709</v>
      </c>
      <c r="AQ2" s="148">
        <v>43710</v>
      </c>
      <c r="AR2" s="148">
        <v>43711</v>
      </c>
      <c r="AS2" s="148" t="s">
        <v>403</v>
      </c>
      <c r="AT2" s="148">
        <v>43712</v>
      </c>
      <c r="AU2" s="148">
        <v>43713</v>
      </c>
      <c r="AV2" s="148">
        <v>43714</v>
      </c>
      <c r="AW2" s="148">
        <v>43715</v>
      </c>
      <c r="AX2" s="148">
        <v>43716</v>
      </c>
      <c r="AY2" s="148">
        <v>43717</v>
      </c>
      <c r="AZ2" s="148">
        <v>43718</v>
      </c>
      <c r="BA2" s="148">
        <v>43719</v>
      </c>
      <c r="BB2" s="148" t="s">
        <v>409</v>
      </c>
      <c r="BC2" s="148">
        <v>43720</v>
      </c>
      <c r="BD2" s="148" t="s">
        <v>414</v>
      </c>
      <c r="BE2" s="148">
        <v>43721</v>
      </c>
      <c r="BF2" s="148">
        <v>43722</v>
      </c>
      <c r="BG2" s="148">
        <v>43723</v>
      </c>
      <c r="BH2" s="148">
        <v>43724</v>
      </c>
      <c r="BI2" s="148">
        <v>43725</v>
      </c>
      <c r="BJ2" s="148">
        <v>43726</v>
      </c>
      <c r="BK2" s="148">
        <v>43727</v>
      </c>
      <c r="BL2" s="148">
        <v>43728</v>
      </c>
      <c r="BM2" s="148">
        <v>43729</v>
      </c>
      <c r="BN2" s="148">
        <v>43730</v>
      </c>
      <c r="BO2" s="148">
        <v>43731</v>
      </c>
      <c r="BP2" s="148">
        <v>43732</v>
      </c>
      <c r="BQ2" s="148">
        <v>43733</v>
      </c>
      <c r="BR2" s="148">
        <v>43734</v>
      </c>
      <c r="BS2" s="148">
        <v>43735</v>
      </c>
      <c r="BT2" s="148" t="s">
        <v>435</v>
      </c>
      <c r="BU2" s="148" t="s">
        <v>436</v>
      </c>
      <c r="BV2" s="148">
        <v>43736</v>
      </c>
      <c r="BW2" s="148" t="s">
        <v>437</v>
      </c>
      <c r="BX2" s="148" t="s">
        <v>438</v>
      </c>
      <c r="BY2" s="148">
        <v>43737</v>
      </c>
      <c r="BZ2" s="148" t="s">
        <v>443</v>
      </c>
      <c r="CA2" s="148">
        <v>43738</v>
      </c>
      <c r="CB2" s="148">
        <v>43739</v>
      </c>
      <c r="CC2" s="148">
        <v>43740</v>
      </c>
      <c r="CD2" s="148">
        <v>43741</v>
      </c>
      <c r="CE2" s="148">
        <v>43742</v>
      </c>
      <c r="CF2" s="148">
        <v>43743</v>
      </c>
      <c r="CG2" s="148">
        <v>43744</v>
      </c>
      <c r="CH2" s="148">
        <v>43745</v>
      </c>
      <c r="CI2" s="148">
        <v>43746</v>
      </c>
      <c r="CJ2" s="148">
        <v>43747</v>
      </c>
      <c r="CK2" s="148">
        <v>43748</v>
      </c>
      <c r="CL2" s="148">
        <v>43749</v>
      </c>
      <c r="CM2" s="148">
        <v>43750</v>
      </c>
      <c r="CN2" s="148">
        <v>43751</v>
      </c>
      <c r="CO2" s="148">
        <v>43752</v>
      </c>
      <c r="CP2" s="148">
        <v>43753</v>
      </c>
      <c r="CQ2" s="148" t="s">
        <v>466</v>
      </c>
      <c r="CR2" s="148">
        <v>43754</v>
      </c>
      <c r="CS2" s="148" t="s">
        <v>468</v>
      </c>
      <c r="CT2" s="148">
        <v>43755</v>
      </c>
      <c r="CU2" s="148" t="s">
        <v>469</v>
      </c>
      <c r="CV2" s="148">
        <v>43756</v>
      </c>
      <c r="CW2" s="148">
        <v>43757</v>
      </c>
      <c r="CX2" s="148">
        <v>43758</v>
      </c>
      <c r="CY2" s="148">
        <v>43759</v>
      </c>
      <c r="CZ2" s="148">
        <v>43760</v>
      </c>
      <c r="DA2" s="148">
        <v>43761</v>
      </c>
      <c r="DB2" s="148" t="s">
        <v>482</v>
      </c>
      <c r="DC2" s="148" t="s">
        <v>483</v>
      </c>
      <c r="DD2" s="148">
        <v>43762</v>
      </c>
      <c r="DE2" s="148" t="s">
        <v>481</v>
      </c>
      <c r="DF2" s="148" t="s">
        <v>484</v>
      </c>
      <c r="DG2" s="148">
        <v>43763</v>
      </c>
      <c r="DH2" s="148" t="s">
        <v>485</v>
      </c>
      <c r="DI2" s="148" t="s">
        <v>486</v>
      </c>
      <c r="DJ2" s="148">
        <v>43764</v>
      </c>
      <c r="DK2" s="148" t="s">
        <v>491</v>
      </c>
      <c r="DL2" s="148">
        <v>43765</v>
      </c>
      <c r="DM2" s="148">
        <v>43766</v>
      </c>
      <c r="DN2" s="148">
        <v>43767</v>
      </c>
      <c r="DO2" s="148">
        <v>43768</v>
      </c>
      <c r="DP2" s="148">
        <v>43769</v>
      </c>
      <c r="DQ2" s="148">
        <v>43770</v>
      </c>
      <c r="DR2" s="148">
        <v>43771</v>
      </c>
      <c r="DS2" s="148">
        <v>43772</v>
      </c>
      <c r="DT2" s="148">
        <v>43773</v>
      </c>
      <c r="DU2" s="148">
        <v>43774</v>
      </c>
      <c r="DV2" s="148">
        <v>43775</v>
      </c>
      <c r="DW2" s="276" t="s">
        <v>508</v>
      </c>
      <c r="DX2" s="276" t="s">
        <v>509</v>
      </c>
      <c r="DY2" s="148">
        <v>43776</v>
      </c>
      <c r="DZ2" s="148">
        <v>43777</v>
      </c>
      <c r="EA2" s="148">
        <v>43778</v>
      </c>
      <c r="EB2" s="148">
        <v>43779</v>
      </c>
      <c r="EC2" s="148">
        <v>43780</v>
      </c>
      <c r="ED2" s="148">
        <v>43781</v>
      </c>
      <c r="EE2" s="148">
        <v>43782</v>
      </c>
      <c r="EF2" s="148">
        <v>43783</v>
      </c>
      <c r="EG2" s="148">
        <v>43784</v>
      </c>
      <c r="EH2" s="148">
        <v>43785</v>
      </c>
      <c r="EI2" s="148">
        <v>43786</v>
      </c>
      <c r="EJ2" s="148">
        <v>43787</v>
      </c>
      <c r="EK2" s="148">
        <v>43788</v>
      </c>
      <c r="EL2" s="148">
        <v>43789</v>
      </c>
      <c r="EM2" s="148">
        <v>43790</v>
      </c>
      <c r="EN2" s="148">
        <v>43791</v>
      </c>
      <c r="EO2" s="148">
        <v>43792</v>
      </c>
      <c r="EP2" s="148">
        <v>43793</v>
      </c>
      <c r="EQ2" s="148">
        <v>43794</v>
      </c>
      <c r="ER2" s="148">
        <v>43795</v>
      </c>
      <c r="ES2" s="148">
        <v>43796</v>
      </c>
      <c r="ET2" s="148">
        <v>43797</v>
      </c>
      <c r="EU2" s="148">
        <v>43798</v>
      </c>
      <c r="EV2" s="148">
        <v>43799</v>
      </c>
      <c r="EW2" s="148">
        <v>43800</v>
      </c>
      <c r="EX2" s="148">
        <v>43803</v>
      </c>
      <c r="EY2" s="148">
        <v>43807</v>
      </c>
      <c r="EZ2" s="148">
        <v>43811</v>
      </c>
      <c r="FA2" s="148">
        <v>43814</v>
      </c>
      <c r="FB2" s="148">
        <v>43818</v>
      </c>
      <c r="FC2" s="148">
        <v>43822</v>
      </c>
      <c r="FD2" s="148">
        <v>43826</v>
      </c>
      <c r="FE2" s="148">
        <v>43830</v>
      </c>
      <c r="FF2" s="148">
        <v>43834</v>
      </c>
      <c r="FG2" s="148">
        <v>43838</v>
      </c>
      <c r="FH2" s="148">
        <v>43842</v>
      </c>
      <c r="FI2" s="148">
        <v>43846</v>
      </c>
      <c r="FJ2" s="148">
        <v>43850</v>
      </c>
      <c r="FK2" s="122"/>
      <c r="FL2" s="122"/>
      <c r="FM2" s="122"/>
      <c r="FN2" s="122"/>
      <c r="FO2" s="122"/>
      <c r="FP2" s="122"/>
      <c r="FQ2" s="122"/>
      <c r="FR2" s="122"/>
      <c r="FS2" s="122"/>
      <c r="FT2" s="122"/>
      <c r="FU2" s="122"/>
      <c r="FV2" s="122"/>
      <c r="FW2" s="122"/>
      <c r="FX2" s="122"/>
      <c r="FY2" s="122"/>
      <c r="FZ2" s="122"/>
      <c r="GA2" s="122"/>
      <c r="GB2" s="122"/>
      <c r="GC2" s="122"/>
      <c r="GD2" s="122"/>
      <c r="GE2" s="122"/>
      <c r="GF2" s="122"/>
      <c r="GG2" s="122"/>
      <c r="GH2" s="122"/>
      <c r="GI2" s="122"/>
      <c r="GJ2" s="122"/>
      <c r="GK2" s="122"/>
      <c r="GL2" s="122"/>
      <c r="GM2" s="122"/>
      <c r="GN2" s="148"/>
      <c r="GO2" s="148"/>
      <c r="GP2" s="148"/>
      <c r="GQ2" s="148"/>
      <c r="GR2" s="148"/>
      <c r="GS2" s="148"/>
      <c r="GT2" s="148"/>
      <c r="GU2" s="148"/>
      <c r="GV2" s="148"/>
      <c r="GW2" s="148"/>
      <c r="GX2" s="148"/>
      <c r="GY2" s="148"/>
      <c r="GZ2" s="148"/>
      <c r="HA2" s="148"/>
      <c r="HB2" s="148"/>
      <c r="HC2" s="148"/>
      <c r="HD2" s="148"/>
      <c r="HE2" s="148"/>
      <c r="HF2" s="148"/>
      <c r="HG2" s="148"/>
      <c r="HH2" s="148"/>
      <c r="HI2" s="148"/>
      <c r="HJ2" s="148"/>
      <c r="HK2" s="148"/>
      <c r="HL2" s="148"/>
      <c r="HM2" s="148"/>
      <c r="HN2" s="148"/>
      <c r="HO2" s="148"/>
      <c r="HP2" s="148"/>
      <c r="HQ2" s="148"/>
      <c r="HR2" s="148"/>
      <c r="HS2" s="148"/>
      <c r="HT2" s="148"/>
      <c r="HU2" s="148"/>
      <c r="HV2" s="148"/>
      <c r="HW2" s="148"/>
      <c r="HX2" s="148"/>
      <c r="HY2" s="148"/>
      <c r="HZ2" s="148"/>
      <c r="IA2" s="148"/>
      <c r="IB2" s="148"/>
      <c r="IC2" s="148"/>
      <c r="ID2" s="148"/>
      <c r="IE2" s="148"/>
      <c r="IF2" s="148"/>
      <c r="IG2" s="148"/>
      <c r="IH2" s="148"/>
      <c r="II2" s="148"/>
      <c r="IJ2" s="148"/>
      <c r="IK2" s="148"/>
      <c r="IL2" s="148"/>
      <c r="IM2" s="148"/>
      <c r="IN2" s="148"/>
      <c r="IO2" s="148"/>
      <c r="IP2" s="148"/>
      <c r="IQ2" s="148"/>
      <c r="IR2" s="148"/>
      <c r="IS2" s="148"/>
      <c r="IT2" s="148"/>
      <c r="IU2" s="148"/>
      <c r="IV2" s="148"/>
      <c r="IW2" s="148"/>
      <c r="IX2" s="148"/>
      <c r="IY2" s="148"/>
      <c r="IZ2" s="148"/>
    </row>
    <row r="3" spans="1:260" s="92" customFormat="1" ht="15" customHeight="1">
      <c r="A3" s="94" t="s">
        <v>106</v>
      </c>
      <c r="B3" s="774" t="s">
        <v>36</v>
      </c>
      <c r="C3" s="774"/>
      <c r="D3" s="774"/>
      <c r="E3" s="238"/>
      <c r="F3" s="143"/>
      <c r="G3" s="143" t="s">
        <v>107</v>
      </c>
      <c r="H3" s="775" t="s">
        <v>108</v>
      </c>
      <c r="I3" s="775"/>
      <c r="K3"/>
      <c r="O3" s="100">
        <v>0</v>
      </c>
      <c r="P3" s="776"/>
      <c r="Q3" s="776"/>
      <c r="R3" s="776"/>
      <c r="S3" s="776"/>
      <c r="T3" s="776"/>
      <c r="U3" s="776"/>
      <c r="V3" s="97"/>
      <c r="W3" s="97"/>
      <c r="X3" s="93"/>
      <c r="Y3" s="93"/>
      <c r="Z3" s="93"/>
      <c r="AA3" s="101">
        <v>0</v>
      </c>
      <c r="AB3" s="588">
        <v>0</v>
      </c>
      <c r="AC3" s="92">
        <f>AB3-AA3</f>
        <v>0</v>
      </c>
      <c r="AE3" s="469">
        <v>0</v>
      </c>
      <c r="AF3" s="469">
        <v>0</v>
      </c>
      <c r="AG3" s="469">
        <v>0</v>
      </c>
      <c r="AH3" s="469">
        <v>0</v>
      </c>
      <c r="AI3" s="469">
        <v>0</v>
      </c>
      <c r="AJ3" s="469">
        <v>0</v>
      </c>
      <c r="AK3" s="469">
        <v>0</v>
      </c>
      <c r="AL3" s="469">
        <v>0</v>
      </c>
      <c r="AM3" s="469">
        <v>0</v>
      </c>
      <c r="AN3" s="469">
        <v>0</v>
      </c>
      <c r="AO3" s="469">
        <v>0</v>
      </c>
      <c r="AP3" s="469">
        <v>0</v>
      </c>
      <c r="AQ3" s="469">
        <v>0</v>
      </c>
      <c r="AR3" s="469">
        <v>0</v>
      </c>
      <c r="AS3" s="149">
        <v>0</v>
      </c>
      <c r="AT3" s="149">
        <v>0</v>
      </c>
      <c r="AU3" s="149">
        <v>0</v>
      </c>
      <c r="AV3" s="149">
        <v>0</v>
      </c>
      <c r="AW3" s="149">
        <v>0</v>
      </c>
      <c r="AX3" s="149">
        <v>0</v>
      </c>
      <c r="AY3" s="149">
        <v>0</v>
      </c>
      <c r="AZ3" s="149">
        <v>0</v>
      </c>
      <c r="BA3" s="149">
        <v>0</v>
      </c>
      <c r="BB3" s="149">
        <v>0</v>
      </c>
      <c r="BC3" s="149">
        <v>0</v>
      </c>
      <c r="BD3" s="149">
        <v>0</v>
      </c>
      <c r="BE3" s="149">
        <v>0</v>
      </c>
      <c r="BF3" s="149">
        <v>0</v>
      </c>
      <c r="BG3" s="149">
        <v>0</v>
      </c>
      <c r="BH3" s="149">
        <v>0</v>
      </c>
      <c r="BI3" s="149">
        <v>0</v>
      </c>
      <c r="BJ3" s="149">
        <v>0</v>
      </c>
      <c r="BK3" s="149">
        <v>0</v>
      </c>
      <c r="BL3" s="149">
        <v>0</v>
      </c>
      <c r="BM3" s="149">
        <v>0</v>
      </c>
      <c r="BN3" s="149">
        <v>0</v>
      </c>
      <c r="BO3" s="149">
        <v>0</v>
      </c>
      <c r="BP3" s="149">
        <v>0</v>
      </c>
      <c r="BQ3" s="149">
        <v>0</v>
      </c>
      <c r="BR3" s="149">
        <v>0</v>
      </c>
      <c r="BS3" s="149">
        <v>0</v>
      </c>
      <c r="BT3" s="149">
        <v>0</v>
      </c>
      <c r="BU3" s="149">
        <v>0</v>
      </c>
      <c r="BV3" s="149">
        <v>0</v>
      </c>
      <c r="BW3" s="149">
        <v>0</v>
      </c>
      <c r="BX3" s="149">
        <v>0</v>
      </c>
      <c r="BY3" s="149">
        <v>0</v>
      </c>
      <c r="BZ3" s="149">
        <v>0</v>
      </c>
      <c r="CA3" s="149">
        <v>0</v>
      </c>
      <c r="CB3" s="522">
        <v>0</v>
      </c>
      <c r="CC3" s="522">
        <v>0</v>
      </c>
      <c r="CD3" s="149">
        <v>0</v>
      </c>
      <c r="CE3" s="149">
        <v>0</v>
      </c>
      <c r="CF3" s="149">
        <v>0</v>
      </c>
      <c r="CG3" s="149">
        <v>0</v>
      </c>
      <c r="CH3" s="149">
        <v>0</v>
      </c>
      <c r="CI3" s="149">
        <v>0</v>
      </c>
      <c r="CJ3" s="149">
        <v>0</v>
      </c>
      <c r="CK3" s="149">
        <v>0</v>
      </c>
      <c r="CL3" s="149">
        <v>0</v>
      </c>
      <c r="CM3" s="149">
        <v>0</v>
      </c>
      <c r="CN3" s="149">
        <v>0</v>
      </c>
      <c r="CO3" s="538">
        <v>0</v>
      </c>
      <c r="CP3" s="149">
        <v>0</v>
      </c>
      <c r="CQ3" s="149">
        <v>0</v>
      </c>
      <c r="CR3" s="149">
        <v>0</v>
      </c>
      <c r="CS3" s="149">
        <v>0</v>
      </c>
      <c r="CT3" s="149">
        <v>0</v>
      </c>
      <c r="CU3" s="149">
        <v>0</v>
      </c>
      <c r="CV3" s="149">
        <v>0</v>
      </c>
      <c r="CW3" s="546">
        <v>0</v>
      </c>
      <c r="CX3" s="544">
        <v>0</v>
      </c>
      <c r="CY3" s="544">
        <v>0</v>
      </c>
      <c r="CZ3" s="544">
        <v>0</v>
      </c>
      <c r="DA3" s="544">
        <v>0</v>
      </c>
      <c r="DB3" s="544">
        <v>0</v>
      </c>
      <c r="DC3" s="544">
        <v>0</v>
      </c>
      <c r="DD3" s="544">
        <v>0</v>
      </c>
      <c r="DE3" s="544">
        <v>0</v>
      </c>
      <c r="DF3" s="544">
        <v>0</v>
      </c>
      <c r="DG3" s="149">
        <v>0</v>
      </c>
      <c r="DH3" s="149">
        <v>0</v>
      </c>
      <c r="DI3" s="149">
        <v>0</v>
      </c>
      <c r="DJ3" s="149">
        <v>0</v>
      </c>
      <c r="DK3" s="149">
        <v>0</v>
      </c>
      <c r="DL3" s="149">
        <v>0</v>
      </c>
      <c r="DM3" s="149">
        <v>0</v>
      </c>
      <c r="DN3" s="149">
        <v>0</v>
      </c>
      <c r="DO3" s="149">
        <v>0</v>
      </c>
      <c r="DP3" s="149">
        <v>0</v>
      </c>
      <c r="DQ3" s="149">
        <v>0</v>
      </c>
      <c r="DR3" s="149">
        <v>0</v>
      </c>
      <c r="DS3" s="149">
        <v>0</v>
      </c>
      <c r="DT3" s="149">
        <v>0</v>
      </c>
      <c r="DU3" s="149">
        <v>0</v>
      </c>
      <c r="DV3" s="149">
        <v>0</v>
      </c>
      <c r="DW3" s="149">
        <v>0</v>
      </c>
      <c r="DX3" s="149">
        <v>0</v>
      </c>
      <c r="DY3" s="149">
        <v>0</v>
      </c>
      <c r="DZ3" s="149">
        <v>0</v>
      </c>
      <c r="EA3" s="149">
        <v>0</v>
      </c>
      <c r="EB3" s="149">
        <v>0</v>
      </c>
      <c r="EC3" s="149">
        <v>0</v>
      </c>
      <c r="ED3" s="149">
        <v>0</v>
      </c>
      <c r="EE3" s="149">
        <v>0</v>
      </c>
      <c r="EF3" s="149">
        <v>0</v>
      </c>
      <c r="EG3" s="149">
        <v>0</v>
      </c>
      <c r="EH3" s="149">
        <v>0</v>
      </c>
      <c r="EI3" s="149">
        <v>0</v>
      </c>
      <c r="EJ3" s="149">
        <v>0</v>
      </c>
      <c r="EK3" s="149">
        <v>0</v>
      </c>
      <c r="EL3" s="590">
        <v>0</v>
      </c>
      <c r="EM3" s="591">
        <v>0</v>
      </c>
      <c r="EN3" s="592">
        <v>0</v>
      </c>
      <c r="EO3" s="593">
        <v>0</v>
      </c>
      <c r="EP3" s="594">
        <v>0</v>
      </c>
      <c r="EQ3" s="595">
        <v>0</v>
      </c>
      <c r="ER3" s="596">
        <v>0</v>
      </c>
      <c r="ES3" s="597">
        <v>0</v>
      </c>
      <c r="ET3" s="599">
        <v>0</v>
      </c>
      <c r="EU3" s="600">
        <v>0</v>
      </c>
      <c r="EV3" s="601">
        <v>0</v>
      </c>
      <c r="EW3" s="602">
        <v>0</v>
      </c>
      <c r="EX3" s="287">
        <v>0</v>
      </c>
      <c r="EY3" s="288">
        <v>0</v>
      </c>
      <c r="EZ3" s="289">
        <v>0</v>
      </c>
      <c r="FA3" s="610">
        <v>0</v>
      </c>
      <c r="FB3" s="291">
        <v>0</v>
      </c>
      <c r="FC3" s="292">
        <v>0</v>
      </c>
      <c r="FD3" s="293">
        <v>0</v>
      </c>
      <c r="FE3" s="294">
        <v>0</v>
      </c>
      <c r="FF3" s="617">
        <v>0</v>
      </c>
      <c r="FG3" s="296">
        <v>0</v>
      </c>
      <c r="FH3" s="297">
        <v>0</v>
      </c>
      <c r="FI3" s="298">
        <v>0</v>
      </c>
      <c r="FJ3" s="299">
        <v>0</v>
      </c>
      <c r="FK3" s="300"/>
      <c r="FL3" s="301"/>
      <c r="FM3" s="303"/>
      <c r="FN3" s="304"/>
      <c r="FO3" s="305"/>
      <c r="FP3" s="306"/>
      <c r="FQ3" s="307"/>
      <c r="FR3" s="308"/>
      <c r="FS3" s="309"/>
      <c r="FT3" s="310"/>
      <c r="FU3" s="313"/>
      <c r="FV3" s="313"/>
      <c r="FW3" s="313"/>
      <c r="FX3" s="315"/>
      <c r="FY3" s="316"/>
      <c r="FZ3" s="317"/>
      <c r="GA3" s="318"/>
      <c r="GB3" s="319"/>
      <c r="GC3" s="320"/>
      <c r="GD3" s="321"/>
      <c r="GE3" s="323"/>
      <c r="GF3" s="325"/>
      <c r="GG3" s="326"/>
      <c r="GH3" s="313"/>
      <c r="GI3" s="313"/>
      <c r="GJ3" s="313"/>
      <c r="GK3" s="313"/>
      <c r="GL3" s="313"/>
      <c r="GM3" s="313"/>
      <c r="GN3" s="334"/>
      <c r="GO3" s="334"/>
      <c r="GP3" s="336"/>
      <c r="GQ3" s="334"/>
      <c r="GR3" s="342"/>
      <c r="GS3" s="347"/>
      <c r="GT3" s="334"/>
      <c r="GU3" s="334"/>
      <c r="GV3" s="334"/>
      <c r="GW3" s="334"/>
      <c r="GX3" s="334"/>
      <c r="GY3" s="334"/>
      <c r="GZ3" s="355"/>
      <c r="HA3" s="359"/>
      <c r="HB3" s="362"/>
      <c r="HC3" s="364"/>
      <c r="HD3" s="369"/>
      <c r="HE3" s="373"/>
      <c r="HF3" s="375"/>
      <c r="HG3" s="378"/>
      <c r="HH3" s="379"/>
      <c r="HI3" s="381"/>
      <c r="HJ3" s="381"/>
      <c r="HK3" s="381"/>
      <c r="HL3" s="387"/>
      <c r="HM3" s="381"/>
      <c r="HN3" s="390"/>
      <c r="HO3" s="392"/>
      <c r="HP3" s="381"/>
      <c r="HQ3" s="398"/>
      <c r="HR3" s="399"/>
      <c r="HS3" s="381"/>
      <c r="HT3" s="381"/>
      <c r="HU3" s="381"/>
      <c r="HV3" s="381"/>
      <c r="HW3" s="381"/>
      <c r="HX3" s="404"/>
      <c r="HY3" s="406"/>
      <c r="HZ3" s="408"/>
      <c r="IA3" s="381"/>
      <c r="IB3" s="381"/>
      <c r="IC3" s="409"/>
      <c r="ID3" s="413"/>
      <c r="IE3" s="415"/>
      <c r="IF3" s="418"/>
      <c r="IG3" s="420"/>
      <c r="IH3" s="422"/>
      <c r="II3" s="425"/>
      <c r="IJ3" s="427"/>
      <c r="IK3" s="428"/>
      <c r="IL3" s="429"/>
      <c r="IM3" s="431"/>
      <c r="IN3" s="433"/>
      <c r="IO3" s="434"/>
      <c r="IP3" s="435"/>
      <c r="IQ3" s="436"/>
      <c r="IR3" s="437"/>
      <c r="IS3" s="422"/>
      <c r="IT3" s="439"/>
      <c r="IU3" s="439"/>
      <c r="IV3" s="439"/>
      <c r="IW3" s="439"/>
      <c r="IX3" s="439"/>
      <c r="IY3" s="439"/>
      <c r="IZ3" s="439"/>
    </row>
    <row r="4" spans="1:260" s="92" customFormat="1" ht="15" customHeight="1">
      <c r="A4" s="94" t="s">
        <v>57</v>
      </c>
      <c r="B4" s="780" t="s">
        <v>21</v>
      </c>
      <c r="C4" s="780"/>
      <c r="D4" s="780"/>
      <c r="E4" s="238"/>
      <c r="F4" s="143"/>
      <c r="G4" s="143" t="s">
        <v>82</v>
      </c>
      <c r="H4" s="781" t="str">
        <f>'CX106'!H4:I4</f>
        <v>S4008/A003/118/2001</v>
      </c>
      <c r="I4" s="781"/>
      <c r="K4"/>
      <c r="O4" s="100">
        <v>0.5</v>
      </c>
      <c r="P4" s="103">
        <v>-9.52</v>
      </c>
      <c r="Q4" s="103">
        <v>10.9</v>
      </c>
      <c r="R4" s="103">
        <f t="shared" ref="R4:R69" si="0">P4+Q4</f>
        <v>1.3800000000000008</v>
      </c>
      <c r="S4" s="104">
        <v>-9.84</v>
      </c>
      <c r="T4" s="104">
        <v>11.09</v>
      </c>
      <c r="U4" s="105">
        <f t="shared" ref="U4:U67" si="1">S4+T4</f>
        <v>1.25</v>
      </c>
      <c r="V4" s="103">
        <f>(P4-Q4)/2</f>
        <v>-10.210000000000001</v>
      </c>
      <c r="W4" s="103">
        <f>(S4-T4)/2</f>
        <v>-10.465</v>
      </c>
      <c r="X4" s="103">
        <f>V4+X3</f>
        <v>-10.210000000000001</v>
      </c>
      <c r="Y4" s="103">
        <f t="shared" ref="X4:Y19" si="2">W4+Y3</f>
        <v>-10.465</v>
      </c>
      <c r="Z4" s="103">
        <f t="shared" ref="Z4:Z67" si="3">Y4-X4</f>
        <v>-0.25499999999999901</v>
      </c>
      <c r="AA4" s="103">
        <f t="shared" ref="AA4:AA67" si="4">$P$3+Z4</f>
        <v>-0.25499999999999901</v>
      </c>
      <c r="AB4" s="588">
        <v>-0.26</v>
      </c>
      <c r="AC4" s="92">
        <f t="shared" ref="AC4:AC67" si="5">AB4-AA4</f>
        <v>-5.0000000000010036E-3</v>
      </c>
      <c r="AE4" s="469">
        <v>0.46000000000000085</v>
      </c>
      <c r="AF4" s="469">
        <v>0.5160000000000009</v>
      </c>
      <c r="AG4" s="469">
        <v>0.53970000000000085</v>
      </c>
      <c r="AH4" s="469">
        <v>0.5507600000000008</v>
      </c>
      <c r="AI4" s="469">
        <v>0.56624400000000075</v>
      </c>
      <c r="AJ4" s="469">
        <v>0.58205980000000068</v>
      </c>
      <c r="AK4" s="469">
        <v>0.59500000000000064</v>
      </c>
      <c r="AL4" s="469">
        <v>0.62</v>
      </c>
      <c r="AM4" s="469">
        <v>0.64</v>
      </c>
      <c r="AN4" s="469">
        <v>0.67</v>
      </c>
      <c r="AO4" s="469">
        <v>0.64</v>
      </c>
      <c r="AP4" s="469">
        <v>0.67760000000000031</v>
      </c>
      <c r="AQ4" s="469">
        <v>0.70092000000000054</v>
      </c>
      <c r="AR4" s="469">
        <v>0.72000000000000064</v>
      </c>
      <c r="AS4" s="149">
        <v>0.75</v>
      </c>
      <c r="AT4" s="149">
        <v>0.8</v>
      </c>
      <c r="AU4" s="149">
        <v>0.84800000000000075</v>
      </c>
      <c r="AV4" s="149">
        <v>0.96020000000000039</v>
      </c>
      <c r="AW4" s="489">
        <v>0.90000000000000036</v>
      </c>
      <c r="AX4" s="149">
        <v>0.92</v>
      </c>
      <c r="AY4" s="149">
        <v>0.97</v>
      </c>
      <c r="AZ4" s="149">
        <v>1</v>
      </c>
      <c r="BA4" s="149">
        <v>0.94000000000000128</v>
      </c>
      <c r="BB4" s="149">
        <v>0.99</v>
      </c>
      <c r="BC4" s="149">
        <v>0.96499999999999986</v>
      </c>
      <c r="BD4" s="149">
        <v>1.01</v>
      </c>
      <c r="BE4" s="149">
        <v>0.96250000000000047</v>
      </c>
      <c r="BF4" s="149">
        <v>0.93875000000000064</v>
      </c>
      <c r="BG4" s="149">
        <v>0.91500000000000092</v>
      </c>
      <c r="BH4" s="149">
        <v>0.94</v>
      </c>
      <c r="BI4" s="149">
        <v>0.95</v>
      </c>
      <c r="BJ4" s="149">
        <v>0.98</v>
      </c>
      <c r="BK4" s="149">
        <v>0.96</v>
      </c>
      <c r="BL4" s="149">
        <v>0.98</v>
      </c>
      <c r="BM4" s="149">
        <v>0.96</v>
      </c>
      <c r="BN4" s="149">
        <v>0.98</v>
      </c>
      <c r="BO4" s="149">
        <v>1</v>
      </c>
      <c r="BP4" s="149">
        <v>0.98</v>
      </c>
      <c r="BQ4" s="149">
        <v>0.96</v>
      </c>
      <c r="BR4" s="149">
        <v>0.93899999999999995</v>
      </c>
      <c r="BS4" s="149">
        <v>0.88020000000000032</v>
      </c>
      <c r="BT4" s="149">
        <v>0.65000000000000213</v>
      </c>
      <c r="BU4" s="149">
        <v>0.67</v>
      </c>
      <c r="BV4" s="149">
        <v>0.90000000000000036</v>
      </c>
      <c r="BW4" s="149">
        <v>0.93</v>
      </c>
      <c r="BX4" s="149">
        <v>0.95</v>
      </c>
      <c r="BY4" s="149">
        <v>0.83999999999999986</v>
      </c>
      <c r="BZ4" s="149">
        <v>0.85</v>
      </c>
      <c r="CA4" s="149">
        <v>0.79000000000000092</v>
      </c>
      <c r="CB4" s="522">
        <v>0.8</v>
      </c>
      <c r="CC4" s="522">
        <v>0.81</v>
      </c>
      <c r="CD4" s="149">
        <v>0.73500000000000121</v>
      </c>
      <c r="CE4" s="522">
        <v>0.75</v>
      </c>
      <c r="CF4" s="149">
        <v>0.75</v>
      </c>
      <c r="CG4" s="149">
        <v>0.77</v>
      </c>
      <c r="CH4" s="149">
        <v>0.8</v>
      </c>
      <c r="CI4" s="149">
        <v>0.71000000000000085</v>
      </c>
      <c r="CJ4" s="149">
        <v>0.72</v>
      </c>
      <c r="CK4" s="149">
        <v>0.73</v>
      </c>
      <c r="CL4" s="149">
        <v>0.72</v>
      </c>
      <c r="CM4" s="149">
        <v>0.73</v>
      </c>
      <c r="CN4" s="149">
        <v>0.71599999999999997</v>
      </c>
      <c r="CO4" s="538">
        <v>0.70479999999999998</v>
      </c>
      <c r="CP4" s="149">
        <v>0.64602400000000071</v>
      </c>
      <c r="CQ4" s="149">
        <v>0.62332888000000097</v>
      </c>
      <c r="CR4" s="149">
        <v>0.44000000000000128</v>
      </c>
      <c r="CS4" s="149">
        <v>0.45</v>
      </c>
      <c r="CT4" s="149">
        <v>0.48499999999999943</v>
      </c>
      <c r="CU4" s="149">
        <v>0.49</v>
      </c>
      <c r="CV4" s="149">
        <v>0.5</v>
      </c>
      <c r="CW4" s="546">
        <v>0.46250000000000002</v>
      </c>
      <c r="CX4" s="544">
        <v>0.39500000000000085</v>
      </c>
      <c r="CY4" s="544">
        <v>0.35000000000000142</v>
      </c>
      <c r="CZ4" s="544">
        <v>0.36</v>
      </c>
      <c r="DA4" s="544">
        <v>0.48499999999999943</v>
      </c>
      <c r="DB4" s="544">
        <v>0.5</v>
      </c>
      <c r="DC4" s="544">
        <v>0.51</v>
      </c>
      <c r="DD4" s="544">
        <v>0.125</v>
      </c>
      <c r="DE4" s="544">
        <v>0.13</v>
      </c>
      <c r="DF4" s="544">
        <v>0.13</v>
      </c>
      <c r="DG4" s="149">
        <v>0.13500000000000156</v>
      </c>
      <c r="DH4" s="149">
        <v>0.14000000000000001</v>
      </c>
      <c r="DI4" s="149">
        <v>0.14000000000000001</v>
      </c>
      <c r="DJ4" s="149">
        <v>0.12620000000000001</v>
      </c>
      <c r="DK4" s="149">
        <v>0.13</v>
      </c>
      <c r="DL4" s="149">
        <v>0.14100000000000021</v>
      </c>
      <c r="DM4" s="149">
        <v>0.15000000000000036</v>
      </c>
      <c r="DN4" s="149">
        <v>0.15</v>
      </c>
      <c r="DO4" s="149">
        <v>0.15</v>
      </c>
      <c r="DP4" s="149">
        <v>0.15000000000000019</v>
      </c>
      <c r="DQ4" s="149">
        <v>0.15</v>
      </c>
      <c r="DR4" s="149">
        <v>0</v>
      </c>
      <c r="DS4" s="149">
        <v>0</v>
      </c>
      <c r="DT4" s="149">
        <v>0</v>
      </c>
      <c r="DU4" s="149">
        <v>0.02</v>
      </c>
      <c r="DV4" s="149">
        <v>-0.16000000000000014</v>
      </c>
      <c r="DW4" s="149">
        <v>-0.22</v>
      </c>
      <c r="DX4" s="149">
        <v>-0.25</v>
      </c>
      <c r="DY4" s="149">
        <v>-0.16999999999999993</v>
      </c>
      <c r="DZ4" s="571">
        <v>-8.9999999999999858E-2</v>
      </c>
      <c r="EA4" s="149">
        <v>-0.09</v>
      </c>
      <c r="EB4" s="149">
        <v>-0.09</v>
      </c>
      <c r="EC4" s="149">
        <v>-0.21499999999999986</v>
      </c>
      <c r="ED4" s="149">
        <v>-0.22</v>
      </c>
      <c r="EE4" s="149">
        <v>-0.22</v>
      </c>
      <c r="EF4" s="149">
        <v>-0.22</v>
      </c>
      <c r="EG4" s="149">
        <v>-0.22</v>
      </c>
      <c r="EH4" s="149">
        <v>-0.21499999999999986</v>
      </c>
      <c r="EI4" s="149">
        <v>-0.21</v>
      </c>
      <c r="EJ4" s="149">
        <v>-0.21</v>
      </c>
      <c r="EK4" s="149">
        <v>-0.21</v>
      </c>
      <c r="EL4" s="590">
        <v>-0.21</v>
      </c>
      <c r="EM4" s="591">
        <v>-0.21</v>
      </c>
      <c r="EN4" s="592">
        <v>-0.21</v>
      </c>
      <c r="EO4" s="593">
        <v>-0.21</v>
      </c>
      <c r="EP4" s="594">
        <v>-0.21</v>
      </c>
      <c r="EQ4" s="595">
        <v>-0.21</v>
      </c>
      <c r="ER4" s="596">
        <v>-0.21</v>
      </c>
      <c r="ES4" s="597">
        <v>-0.21</v>
      </c>
      <c r="ET4" s="599">
        <v>-0.21</v>
      </c>
      <c r="EU4" s="600">
        <v>-0.21</v>
      </c>
      <c r="EV4" s="601">
        <v>-0.21</v>
      </c>
      <c r="EW4" s="602">
        <v>-0.21</v>
      </c>
      <c r="EX4" s="287">
        <v>-0.21</v>
      </c>
      <c r="EY4" s="288">
        <v>-0.21</v>
      </c>
      <c r="EZ4" s="289">
        <v>-0.21</v>
      </c>
      <c r="FA4" s="610">
        <v>-0.21</v>
      </c>
      <c r="FB4" s="291">
        <v>-0.21</v>
      </c>
      <c r="FC4" s="292">
        <v>-0.21</v>
      </c>
      <c r="FD4" s="293">
        <v>-0.20499999999999829</v>
      </c>
      <c r="FE4" s="294">
        <v>-0.21</v>
      </c>
      <c r="FF4" s="617">
        <v>-0.21</v>
      </c>
      <c r="FG4" s="296">
        <v>-0.23474999999999946</v>
      </c>
      <c r="FH4" s="297">
        <v>-0.25499999999999901</v>
      </c>
      <c r="FI4" s="298">
        <v>-0.26</v>
      </c>
      <c r="FJ4" s="299">
        <v>-0.26</v>
      </c>
      <c r="FK4" s="300"/>
      <c r="FL4" s="301"/>
      <c r="FM4" s="303"/>
      <c r="FN4" s="304"/>
      <c r="FO4" s="305"/>
      <c r="FP4" s="306"/>
      <c r="FQ4" s="307"/>
      <c r="FR4" s="308"/>
      <c r="FS4" s="309"/>
      <c r="FT4" s="310"/>
      <c r="FU4" s="313"/>
      <c r="FV4" s="313"/>
      <c r="FW4" s="313"/>
      <c r="FX4" s="315"/>
      <c r="FY4" s="316"/>
      <c r="FZ4" s="317"/>
      <c r="GA4" s="318"/>
      <c r="GB4" s="319"/>
      <c r="GC4" s="320"/>
      <c r="GD4" s="321"/>
      <c r="GE4" s="323"/>
      <c r="GF4" s="325"/>
      <c r="GG4" s="326"/>
      <c r="GH4" s="313"/>
      <c r="GI4" s="313"/>
      <c r="GJ4" s="313"/>
      <c r="GK4" s="313"/>
      <c r="GL4" s="313"/>
      <c r="GM4" s="313"/>
      <c r="GN4" s="334"/>
      <c r="GO4" s="334"/>
      <c r="GP4" s="336"/>
      <c r="GQ4" s="334"/>
      <c r="GR4" s="342"/>
      <c r="GS4" s="347"/>
      <c r="GT4" s="347"/>
      <c r="GU4" s="334"/>
      <c r="GV4" s="334"/>
      <c r="GW4" s="334"/>
      <c r="GX4" s="334"/>
      <c r="GY4" s="334"/>
      <c r="GZ4" s="355"/>
      <c r="HA4" s="359"/>
      <c r="HB4" s="362"/>
      <c r="HC4" s="364"/>
      <c r="HD4" s="369"/>
      <c r="HE4" s="373"/>
      <c r="HF4" s="375"/>
      <c r="HG4" s="378"/>
      <c r="HH4" s="379"/>
      <c r="HI4" s="381"/>
      <c r="HJ4" s="381"/>
      <c r="HK4" s="381"/>
      <c r="HL4" s="387"/>
      <c r="HM4" s="381"/>
      <c r="HN4" s="390"/>
      <c r="HO4" s="392"/>
      <c r="HP4" s="381"/>
      <c r="HQ4" s="398"/>
      <c r="HR4" s="399"/>
      <c r="HS4" s="381"/>
      <c r="HT4" s="381"/>
      <c r="HU4" s="381"/>
      <c r="HV4" s="381"/>
      <c r="HW4" s="381"/>
      <c r="HX4" s="404"/>
      <c r="HY4" s="406"/>
      <c r="HZ4" s="408"/>
      <c r="IA4" s="381"/>
      <c r="IB4" s="381"/>
      <c r="IC4" s="409"/>
      <c r="ID4" s="413"/>
      <c r="IE4" s="415"/>
      <c r="IF4" s="418"/>
      <c r="IG4" s="420"/>
      <c r="IH4" s="422"/>
      <c r="II4" s="425"/>
      <c r="IJ4" s="427"/>
      <c r="IK4" s="428"/>
      <c r="IL4" s="429"/>
      <c r="IM4" s="431"/>
      <c r="IN4" s="433"/>
      <c r="IO4" s="434"/>
      <c r="IP4" s="435"/>
      <c r="IQ4" s="436"/>
      <c r="IR4" s="437"/>
      <c r="IS4" s="422"/>
      <c r="IT4" s="439"/>
      <c r="IU4" s="439"/>
      <c r="IV4" s="439"/>
      <c r="IW4" s="439"/>
      <c r="IX4" s="439"/>
      <c r="IY4" s="439"/>
      <c r="IZ4" s="439"/>
    </row>
    <row r="5" spans="1:260" s="92" customFormat="1" ht="15.9" customHeight="1">
      <c r="A5" s="782" t="s">
        <v>248</v>
      </c>
      <c r="B5" s="783"/>
      <c r="C5" s="783"/>
      <c r="D5" s="783"/>
      <c r="E5" s="784"/>
      <c r="F5" s="783"/>
      <c r="G5" s="783"/>
      <c r="H5" s="783"/>
      <c r="I5" s="785"/>
      <c r="K5" s="106"/>
      <c r="O5" s="100">
        <v>1</v>
      </c>
      <c r="P5" s="103">
        <v>-16.98</v>
      </c>
      <c r="Q5" s="103">
        <v>18.45</v>
      </c>
      <c r="R5" s="103">
        <f t="shared" si="0"/>
        <v>1.4699999999999989</v>
      </c>
      <c r="S5" s="104">
        <v>-17.350000000000001</v>
      </c>
      <c r="T5" s="104">
        <v>18.71</v>
      </c>
      <c r="U5" s="105">
        <f t="shared" si="1"/>
        <v>1.3599999999999994</v>
      </c>
      <c r="V5" s="103">
        <f t="shared" ref="V5:V68" si="6">(P5-Q5)/2</f>
        <v>-17.715</v>
      </c>
      <c r="W5" s="103">
        <f t="shared" ref="W5:W68" si="7">(S5-T5)/2</f>
        <v>-18.03</v>
      </c>
      <c r="X5" s="103">
        <f t="shared" si="2"/>
        <v>-27.925000000000001</v>
      </c>
      <c r="Y5" s="103">
        <f t="shared" si="2"/>
        <v>-28.495000000000001</v>
      </c>
      <c r="Z5" s="103">
        <f t="shared" si="3"/>
        <v>-0.57000000000000028</v>
      </c>
      <c r="AA5" s="103">
        <f t="shared" si="4"/>
        <v>-0.57000000000000028</v>
      </c>
      <c r="AB5" s="588">
        <v>-0.56999999999999995</v>
      </c>
      <c r="AC5" s="92">
        <f t="shared" si="5"/>
        <v>0</v>
      </c>
      <c r="AE5" s="469">
        <v>1.0250000000000021</v>
      </c>
      <c r="AF5" s="469">
        <v>1.3119999999999998</v>
      </c>
      <c r="AG5" s="469">
        <v>1.4464000000000004</v>
      </c>
      <c r="AH5" s="469">
        <v>1.5091200000000007</v>
      </c>
      <c r="AI5" s="469">
        <v>1.596928000000001</v>
      </c>
      <c r="AJ5" s="469">
        <v>1.6866176000000013</v>
      </c>
      <c r="AK5" s="469">
        <v>1.7600000000000016</v>
      </c>
      <c r="AL5" s="469">
        <v>1.85</v>
      </c>
      <c r="AM5" s="469">
        <v>1.92</v>
      </c>
      <c r="AN5" s="469">
        <v>2</v>
      </c>
      <c r="AO5" s="469">
        <v>1.92</v>
      </c>
      <c r="AP5" s="469">
        <v>2.0939000000000014</v>
      </c>
      <c r="AQ5" s="469">
        <v>2.2017550000000021</v>
      </c>
      <c r="AR5" s="469">
        <v>2.2900000000000027</v>
      </c>
      <c r="AS5" s="149">
        <v>2.38</v>
      </c>
      <c r="AT5" s="149">
        <v>2.52</v>
      </c>
      <c r="AU5" s="149">
        <v>2.6380000000000003</v>
      </c>
      <c r="AV5" s="149">
        <v>2.8972000000000002</v>
      </c>
      <c r="AW5" s="489">
        <v>2.7900000000000027</v>
      </c>
      <c r="AX5" s="149">
        <v>2.85</v>
      </c>
      <c r="AY5" s="149">
        <v>2.99</v>
      </c>
      <c r="AZ5" s="149">
        <v>3.08</v>
      </c>
      <c r="BA5" s="149">
        <v>2.8450000000000024</v>
      </c>
      <c r="BB5" s="149">
        <v>2.99</v>
      </c>
      <c r="BC5" s="149">
        <v>2.91</v>
      </c>
      <c r="BD5" s="149">
        <v>3.06</v>
      </c>
      <c r="BE5" s="149">
        <v>2.9424999999999999</v>
      </c>
      <c r="BF5" s="149">
        <v>2.8837499999999996</v>
      </c>
      <c r="BG5" s="149">
        <v>2.8249999999999993</v>
      </c>
      <c r="BH5" s="149">
        <v>2.91</v>
      </c>
      <c r="BI5" s="149">
        <v>2.95</v>
      </c>
      <c r="BJ5" s="149">
        <v>3.04</v>
      </c>
      <c r="BK5" s="149">
        <v>2.98</v>
      </c>
      <c r="BL5" s="149">
        <v>3.03</v>
      </c>
      <c r="BM5" s="149">
        <v>2.97</v>
      </c>
      <c r="BN5" s="149">
        <v>3.03</v>
      </c>
      <c r="BO5" s="149">
        <v>3.09</v>
      </c>
      <c r="BP5" s="149">
        <v>3.03</v>
      </c>
      <c r="BQ5" s="149">
        <v>2.97</v>
      </c>
      <c r="BR5" s="149">
        <v>2.9280000000000004</v>
      </c>
      <c r="BS5" s="149">
        <v>2.5583999999999989</v>
      </c>
      <c r="BT5" s="149">
        <v>1.8900000000000006</v>
      </c>
      <c r="BU5" s="149">
        <v>1.95</v>
      </c>
      <c r="BV5" s="149">
        <v>2.4150000000000027</v>
      </c>
      <c r="BW5" s="149">
        <v>2.4900000000000002</v>
      </c>
      <c r="BX5" s="149">
        <v>2.5499999999999998</v>
      </c>
      <c r="BY5" s="149">
        <v>2.254999999999999</v>
      </c>
      <c r="BZ5" s="149">
        <v>2.2799999999999998</v>
      </c>
      <c r="CA5" s="149">
        <v>2.1699999999999982</v>
      </c>
      <c r="CB5" s="522">
        <v>2.2000000000000002</v>
      </c>
      <c r="CC5" s="522">
        <v>2.2200000000000002</v>
      </c>
      <c r="CD5" s="149">
        <v>2.0500000000000007</v>
      </c>
      <c r="CE5" s="522">
        <v>2.08</v>
      </c>
      <c r="CF5" s="149">
        <v>1.9000000000000021</v>
      </c>
      <c r="CG5" s="149">
        <v>1.94</v>
      </c>
      <c r="CH5" s="149">
        <v>1.99</v>
      </c>
      <c r="CI5" s="149">
        <v>1.7349999999999994</v>
      </c>
      <c r="CJ5" s="149">
        <v>1.77</v>
      </c>
      <c r="CK5" s="149">
        <v>1.8</v>
      </c>
      <c r="CL5" s="149">
        <v>1.78</v>
      </c>
      <c r="CM5" s="149">
        <v>1.81</v>
      </c>
      <c r="CN5" s="149">
        <v>1.7750000000000001</v>
      </c>
      <c r="CO5" s="538">
        <v>1.7470000000000001</v>
      </c>
      <c r="CP5" s="149">
        <v>1.6093600000000015</v>
      </c>
      <c r="CQ5" s="149">
        <v>1.556213200000002</v>
      </c>
      <c r="CR5" s="149">
        <v>1.9050000000000011</v>
      </c>
      <c r="CS5" s="149">
        <v>1.96</v>
      </c>
      <c r="CT5" s="149">
        <v>1.254999999999999</v>
      </c>
      <c r="CU5" s="149">
        <v>1.27</v>
      </c>
      <c r="CV5" s="149">
        <v>1.3</v>
      </c>
      <c r="CW5" s="546">
        <v>1.2650000000000001</v>
      </c>
      <c r="CX5" s="544">
        <v>1.1419999999999992</v>
      </c>
      <c r="CY5" s="544">
        <v>1.0599999999999987</v>
      </c>
      <c r="CZ5" s="544">
        <v>1.08</v>
      </c>
      <c r="DA5" s="544">
        <v>1.1099999999999994</v>
      </c>
      <c r="DB5" s="544">
        <v>1.1399999999999999</v>
      </c>
      <c r="DC5" s="544">
        <v>1.1499999999999999</v>
      </c>
      <c r="DD5" s="544">
        <v>0.67500000000000071</v>
      </c>
      <c r="DE5" s="544">
        <v>0.68</v>
      </c>
      <c r="DF5" s="544">
        <v>0.68</v>
      </c>
      <c r="DG5" s="149">
        <v>0.64500000000000313</v>
      </c>
      <c r="DH5" s="149">
        <v>0.66</v>
      </c>
      <c r="DI5" s="149">
        <v>0.67</v>
      </c>
      <c r="DJ5" s="149">
        <v>0.63550000000000006</v>
      </c>
      <c r="DK5" s="149">
        <v>0.64</v>
      </c>
      <c r="DL5" s="149">
        <v>0.60974999999999857</v>
      </c>
      <c r="DM5" s="149">
        <v>0.5849999999999973</v>
      </c>
      <c r="DN5" s="149">
        <v>0.59</v>
      </c>
      <c r="DO5" s="149">
        <v>0.6</v>
      </c>
      <c r="DP5" s="149">
        <v>0.59174999999999855</v>
      </c>
      <c r="DQ5" s="149">
        <v>0.6</v>
      </c>
      <c r="DR5" s="149">
        <v>0.22499999999999787</v>
      </c>
      <c r="DS5" s="149">
        <v>0.23</v>
      </c>
      <c r="DT5" s="149">
        <v>0.23</v>
      </c>
      <c r="DU5" s="149">
        <v>0.27</v>
      </c>
      <c r="DV5" s="149">
        <v>-0.10999999999999943</v>
      </c>
      <c r="DW5" s="149">
        <v>-0.23</v>
      </c>
      <c r="DX5" s="149">
        <v>-0.28999999999999998</v>
      </c>
      <c r="DY5" s="149">
        <v>-0.17500000000000113</v>
      </c>
      <c r="DZ5" s="571">
        <v>-6.0000000000002274E-2</v>
      </c>
      <c r="EA5" s="149">
        <v>-0.06</v>
      </c>
      <c r="EB5" s="149">
        <v>-0.06</v>
      </c>
      <c r="EC5" s="149">
        <v>-0.375</v>
      </c>
      <c r="ED5" s="149">
        <v>-0.38</v>
      </c>
      <c r="EE5" s="149">
        <v>-0.38</v>
      </c>
      <c r="EF5" s="149">
        <v>-0.38</v>
      </c>
      <c r="EG5" s="149">
        <v>-0.38</v>
      </c>
      <c r="EH5" s="149">
        <v>-0.36999999999999744</v>
      </c>
      <c r="EI5" s="149">
        <v>-0.37</v>
      </c>
      <c r="EJ5" s="149">
        <v>-0.38</v>
      </c>
      <c r="EK5" s="149">
        <v>-0.38</v>
      </c>
      <c r="EL5" s="590">
        <v>-0.38</v>
      </c>
      <c r="EM5" s="591">
        <v>-0.38</v>
      </c>
      <c r="EN5" s="592">
        <v>-0.38</v>
      </c>
      <c r="EO5" s="593">
        <v>-0.38</v>
      </c>
      <c r="EP5" s="594">
        <v>-0.38</v>
      </c>
      <c r="EQ5" s="595">
        <v>-0.38</v>
      </c>
      <c r="ER5" s="596">
        <v>-0.38</v>
      </c>
      <c r="ES5" s="597">
        <v>-0.38</v>
      </c>
      <c r="ET5" s="599">
        <v>-0.38</v>
      </c>
      <c r="EU5" s="600">
        <v>-0.38</v>
      </c>
      <c r="EV5" s="601">
        <v>-0.38</v>
      </c>
      <c r="EW5" s="602">
        <v>-0.38</v>
      </c>
      <c r="EX5" s="287">
        <v>-0.39</v>
      </c>
      <c r="EY5" s="288">
        <v>-0.39</v>
      </c>
      <c r="EZ5" s="289">
        <v>-0.39</v>
      </c>
      <c r="FA5" s="610">
        <v>-0.39</v>
      </c>
      <c r="FB5" s="291">
        <v>-0.39</v>
      </c>
      <c r="FC5" s="292">
        <v>-0.39</v>
      </c>
      <c r="FD5" s="293">
        <v>-6.9999999999996732E-2</v>
      </c>
      <c r="FE5" s="294">
        <v>-7.0000000000000007E-2</v>
      </c>
      <c r="FF5" s="617">
        <v>-7.0000000000000007E-2</v>
      </c>
      <c r="FG5" s="296">
        <v>-0.34500000000000014</v>
      </c>
      <c r="FH5" s="297">
        <v>-0.57000000000000028</v>
      </c>
      <c r="FI5" s="298">
        <v>-0.56999999999999995</v>
      </c>
      <c r="FJ5" s="299">
        <v>-0.57999999999999996</v>
      </c>
      <c r="FK5" s="300"/>
      <c r="FL5" s="301"/>
      <c r="FM5" s="303"/>
      <c r="FN5" s="304"/>
      <c r="FO5" s="305"/>
      <c r="FP5" s="306"/>
      <c r="FQ5" s="307"/>
      <c r="FR5" s="308"/>
      <c r="FS5" s="309"/>
      <c r="FT5" s="310"/>
      <c r="FU5" s="313"/>
      <c r="FV5" s="313"/>
      <c r="FW5" s="313"/>
      <c r="FX5" s="315"/>
      <c r="FY5" s="316"/>
      <c r="FZ5" s="317"/>
      <c r="GA5" s="318"/>
      <c r="GB5" s="319"/>
      <c r="GC5" s="320"/>
      <c r="GD5" s="321"/>
      <c r="GE5" s="323"/>
      <c r="GF5" s="325"/>
      <c r="GG5" s="326"/>
      <c r="GH5" s="313"/>
      <c r="GI5" s="313"/>
      <c r="GJ5" s="313"/>
      <c r="GK5" s="313"/>
      <c r="GL5" s="313"/>
      <c r="GM5" s="313"/>
      <c r="GN5" s="334"/>
      <c r="GO5" s="334"/>
      <c r="GP5" s="336"/>
      <c r="GQ5" s="334"/>
      <c r="GR5" s="342"/>
      <c r="GS5" s="347"/>
      <c r="GT5" s="347"/>
      <c r="GU5" s="334"/>
      <c r="GV5" s="334"/>
      <c r="GW5" s="334"/>
      <c r="GX5" s="334"/>
      <c r="GY5" s="334"/>
      <c r="GZ5" s="355"/>
      <c r="HA5" s="359"/>
      <c r="HB5" s="362"/>
      <c r="HC5" s="364"/>
      <c r="HD5" s="369"/>
      <c r="HE5" s="373"/>
      <c r="HF5" s="375"/>
      <c r="HG5" s="378"/>
      <c r="HH5" s="379"/>
      <c r="HI5" s="381"/>
      <c r="HJ5" s="381"/>
      <c r="HK5" s="381"/>
      <c r="HL5" s="387"/>
      <c r="HM5" s="381"/>
      <c r="HN5" s="390"/>
      <c r="HO5" s="392"/>
      <c r="HP5" s="381"/>
      <c r="HQ5" s="398"/>
      <c r="HR5" s="399"/>
      <c r="HS5" s="381"/>
      <c r="HT5" s="381"/>
      <c r="HU5" s="381"/>
      <c r="HV5" s="381"/>
      <c r="HW5" s="381"/>
      <c r="HX5" s="404"/>
      <c r="HY5" s="406"/>
      <c r="HZ5" s="408"/>
      <c r="IA5" s="381"/>
      <c r="IB5" s="381"/>
      <c r="IC5" s="409"/>
      <c r="ID5" s="413"/>
      <c r="IE5" s="415"/>
      <c r="IF5" s="418"/>
      <c r="IG5" s="420"/>
      <c r="IH5" s="422"/>
      <c r="II5" s="425"/>
      <c r="IJ5" s="427"/>
      <c r="IK5" s="428"/>
      <c r="IL5" s="429"/>
      <c r="IM5" s="431"/>
      <c r="IN5" s="433"/>
      <c r="IO5" s="434"/>
      <c r="IP5" s="435"/>
      <c r="IQ5" s="436"/>
      <c r="IR5" s="437"/>
      <c r="IS5" s="422"/>
      <c r="IT5" s="439"/>
      <c r="IU5" s="439"/>
      <c r="IV5" s="439"/>
      <c r="IW5" s="439"/>
      <c r="IX5" s="439"/>
      <c r="IY5" s="439"/>
      <c r="IZ5" s="439"/>
    </row>
    <row r="6" spans="1:260" s="92" customFormat="1" ht="15.9" customHeight="1">
      <c r="A6" s="786" t="s">
        <v>109</v>
      </c>
      <c r="B6" s="787"/>
      <c r="C6" s="798" t="s">
        <v>110</v>
      </c>
      <c r="D6" s="799"/>
      <c r="E6" s="800"/>
      <c r="F6" s="788"/>
      <c r="G6" s="789"/>
      <c r="H6" s="789"/>
      <c r="I6" s="790"/>
      <c r="K6" s="106"/>
      <c r="O6" s="100">
        <v>1.5</v>
      </c>
      <c r="P6" s="103">
        <v>-24.95</v>
      </c>
      <c r="Q6" s="103">
        <v>26.16</v>
      </c>
      <c r="R6" s="103">
        <f t="shared" si="0"/>
        <v>1.2100000000000009</v>
      </c>
      <c r="S6" s="104">
        <v>-24.36</v>
      </c>
      <c r="T6" s="104">
        <v>25.84</v>
      </c>
      <c r="U6" s="105">
        <f t="shared" si="1"/>
        <v>1.4800000000000004</v>
      </c>
      <c r="V6" s="103">
        <f t="shared" si="6"/>
        <v>-25.555</v>
      </c>
      <c r="W6" s="103">
        <f t="shared" si="7"/>
        <v>-25.1</v>
      </c>
      <c r="X6" s="103">
        <f t="shared" si="2"/>
        <v>-53.480000000000004</v>
      </c>
      <c r="Y6" s="103">
        <f t="shared" si="2"/>
        <v>-53.594999999999999</v>
      </c>
      <c r="Z6" s="103">
        <f t="shared" si="3"/>
        <v>-0.11499999999999488</v>
      </c>
      <c r="AA6" s="103">
        <f t="shared" si="4"/>
        <v>-0.11499999999999488</v>
      </c>
      <c r="AB6" s="588">
        <v>-0.12</v>
      </c>
      <c r="AC6" s="92">
        <f t="shared" si="5"/>
        <v>-5.0000000000051115E-3</v>
      </c>
      <c r="AE6" s="469">
        <v>1.2250000000000085</v>
      </c>
      <c r="AF6" s="469">
        <v>1.918000000000005</v>
      </c>
      <c r="AG6" s="469">
        <v>2.2906000000000049</v>
      </c>
      <c r="AH6" s="469">
        <v>2.4644800000000044</v>
      </c>
      <c r="AI6" s="469">
        <v>2.7079120000000043</v>
      </c>
      <c r="AJ6" s="469">
        <v>2.9565604000000039</v>
      </c>
      <c r="AK6" s="469">
        <v>3.1600000000000037</v>
      </c>
      <c r="AL6" s="469">
        <v>3.32</v>
      </c>
      <c r="AM6" s="469">
        <v>3.45</v>
      </c>
      <c r="AN6" s="469">
        <v>3.59</v>
      </c>
      <c r="AO6" s="469">
        <v>3.45</v>
      </c>
      <c r="AP6" s="469">
        <v>3.9176500000000036</v>
      </c>
      <c r="AQ6" s="469">
        <v>4.2076925000000056</v>
      </c>
      <c r="AR6" s="469">
        <v>4.4450000000000074</v>
      </c>
      <c r="AS6" s="149">
        <v>4.62</v>
      </c>
      <c r="AT6" s="149">
        <v>4.9000000000000004</v>
      </c>
      <c r="AU6" s="149">
        <v>5.0800000000000036</v>
      </c>
      <c r="AV6" s="149">
        <v>5.4340000000000028</v>
      </c>
      <c r="AW6" s="489">
        <v>5.2600000000000051</v>
      </c>
      <c r="AX6" s="149">
        <v>5.38</v>
      </c>
      <c r="AY6" s="149">
        <v>5.65</v>
      </c>
      <c r="AZ6" s="149">
        <v>5.82</v>
      </c>
      <c r="BA6" s="149">
        <v>5.3650000000000091</v>
      </c>
      <c r="BB6" s="149">
        <v>5.63</v>
      </c>
      <c r="BC6" s="149">
        <v>5.5300000000000011</v>
      </c>
      <c r="BD6" s="149">
        <v>5.81</v>
      </c>
      <c r="BE6" s="149">
        <v>5.5849999999999991</v>
      </c>
      <c r="BF6" s="149">
        <v>5.4724999999999993</v>
      </c>
      <c r="BG6" s="149">
        <v>5.3599999999999994</v>
      </c>
      <c r="BH6" s="149">
        <v>5.52</v>
      </c>
      <c r="BI6" s="149">
        <v>5.6</v>
      </c>
      <c r="BJ6" s="149">
        <v>5.77</v>
      </c>
      <c r="BK6" s="149">
        <v>5.65</v>
      </c>
      <c r="BL6" s="149">
        <v>5.74</v>
      </c>
      <c r="BM6" s="149">
        <v>5.63</v>
      </c>
      <c r="BN6" s="149">
        <v>5.74</v>
      </c>
      <c r="BO6" s="149">
        <v>5.85</v>
      </c>
      <c r="BP6" s="149">
        <v>5.73</v>
      </c>
      <c r="BQ6" s="149">
        <v>5.62</v>
      </c>
      <c r="BR6" s="149">
        <v>5.5570000000000004</v>
      </c>
      <c r="BS6" s="149">
        <v>5.0341000000000014</v>
      </c>
      <c r="BT6" s="149">
        <v>4.0250000000000057</v>
      </c>
      <c r="BU6" s="149">
        <v>4.1500000000000004</v>
      </c>
      <c r="BV6" s="149">
        <v>4.7650000000000077</v>
      </c>
      <c r="BW6" s="149">
        <v>4.91</v>
      </c>
      <c r="BX6" s="149">
        <v>5.0199999999999996</v>
      </c>
      <c r="BY6" s="149">
        <v>4.5250000000000057</v>
      </c>
      <c r="BZ6" s="149">
        <v>4.57</v>
      </c>
      <c r="CA6" s="149">
        <v>4.3950000000000031</v>
      </c>
      <c r="CB6" s="522">
        <v>4.47</v>
      </c>
      <c r="CC6" s="522">
        <v>4.51</v>
      </c>
      <c r="CD6" s="149">
        <v>4.2700000000000031</v>
      </c>
      <c r="CE6" s="522">
        <v>4.33</v>
      </c>
      <c r="CF6" s="149">
        <v>3.9500000000000028</v>
      </c>
      <c r="CG6" s="149">
        <v>4.04</v>
      </c>
      <c r="CH6" s="149">
        <v>4.1500000000000004</v>
      </c>
      <c r="CI6" s="149">
        <v>3.7349999999999994</v>
      </c>
      <c r="CJ6" s="149">
        <v>3.81</v>
      </c>
      <c r="CK6" s="149">
        <v>3.87</v>
      </c>
      <c r="CL6" s="149">
        <v>3.83</v>
      </c>
      <c r="CM6" s="149">
        <v>3.89</v>
      </c>
      <c r="CN6" s="149">
        <v>3.8340000000000001</v>
      </c>
      <c r="CO6" s="538">
        <v>3.7892000000000001</v>
      </c>
      <c r="CP6" s="149">
        <v>3.5571960000000038</v>
      </c>
      <c r="CQ6" s="149">
        <v>3.4676125200000052</v>
      </c>
      <c r="CR6" s="149">
        <v>3.7049999999999983</v>
      </c>
      <c r="CS6" s="149">
        <v>3.82</v>
      </c>
      <c r="CT6" s="149">
        <v>3.0350000000000037</v>
      </c>
      <c r="CU6" s="149">
        <v>3.07</v>
      </c>
      <c r="CV6" s="149">
        <v>3.13</v>
      </c>
      <c r="CW6" s="546">
        <v>3.0350000000000001</v>
      </c>
      <c r="CX6" s="544">
        <v>2.8670000000000018</v>
      </c>
      <c r="CY6" s="544">
        <v>2.7550000000000026</v>
      </c>
      <c r="CZ6" s="544">
        <v>2.81</v>
      </c>
      <c r="DA6" s="544">
        <v>2.8800000000000026</v>
      </c>
      <c r="DB6" s="544">
        <v>2.97</v>
      </c>
      <c r="DC6" s="544">
        <v>3</v>
      </c>
      <c r="DD6" s="544">
        <v>2.2600000000000051</v>
      </c>
      <c r="DE6" s="544">
        <v>2.2799999999999998</v>
      </c>
      <c r="DF6" s="544">
        <v>2.29</v>
      </c>
      <c r="DG6" s="149">
        <v>2.1500000000000057</v>
      </c>
      <c r="DH6" s="149">
        <v>2.19</v>
      </c>
      <c r="DI6" s="149">
        <v>2.21</v>
      </c>
      <c r="DJ6" s="149">
        <v>2.1547999999999998</v>
      </c>
      <c r="DK6" s="149">
        <v>2.17</v>
      </c>
      <c r="DL6" s="149">
        <v>2.0352499999999982</v>
      </c>
      <c r="DM6" s="149">
        <v>1.9249999999999972</v>
      </c>
      <c r="DN6" s="149">
        <v>1.95</v>
      </c>
      <c r="DO6" s="149">
        <v>1.97</v>
      </c>
      <c r="DP6" s="149">
        <v>1.9452499999999984</v>
      </c>
      <c r="DQ6" s="149">
        <v>1.96</v>
      </c>
      <c r="DR6" s="149">
        <v>1.375</v>
      </c>
      <c r="DS6" s="149">
        <v>1.39</v>
      </c>
      <c r="DT6" s="149">
        <v>1.41</v>
      </c>
      <c r="DU6" s="149">
        <v>1.46</v>
      </c>
      <c r="DV6" s="149">
        <v>0.94500000000000739</v>
      </c>
      <c r="DW6" s="149">
        <v>0.79</v>
      </c>
      <c r="DX6" s="149">
        <v>0.72</v>
      </c>
      <c r="DY6" s="149">
        <v>0.85000000000000198</v>
      </c>
      <c r="DZ6" s="571">
        <v>0.98000000000000398</v>
      </c>
      <c r="EA6" s="149">
        <v>0.99</v>
      </c>
      <c r="EB6" s="149">
        <v>1</v>
      </c>
      <c r="EC6" s="149">
        <v>0.55500000000000682</v>
      </c>
      <c r="ED6" s="149">
        <v>0.56000000000000005</v>
      </c>
      <c r="EE6" s="149">
        <v>0.56999999999999995</v>
      </c>
      <c r="EF6" s="149">
        <v>0.57999999999999996</v>
      </c>
      <c r="EG6" s="149">
        <v>0.57999999999999996</v>
      </c>
      <c r="EH6" s="149">
        <v>0.47000000000000597</v>
      </c>
      <c r="EI6" s="149">
        <v>0.47</v>
      </c>
      <c r="EJ6" s="149">
        <v>0.48</v>
      </c>
      <c r="EK6" s="149">
        <v>0.48</v>
      </c>
      <c r="EL6" s="590">
        <v>0.48</v>
      </c>
      <c r="EM6" s="591">
        <v>0.48</v>
      </c>
      <c r="EN6" s="592">
        <v>0.48</v>
      </c>
      <c r="EO6" s="593">
        <v>0.48</v>
      </c>
      <c r="EP6" s="594">
        <v>0.48</v>
      </c>
      <c r="EQ6" s="595">
        <v>0.48</v>
      </c>
      <c r="ER6" s="596">
        <v>0.48</v>
      </c>
      <c r="ES6" s="597">
        <v>0.47</v>
      </c>
      <c r="ET6" s="599">
        <v>0.47</v>
      </c>
      <c r="EU6" s="600">
        <v>0.47</v>
      </c>
      <c r="EV6" s="601">
        <v>0.47</v>
      </c>
      <c r="EW6" s="602">
        <v>0.47</v>
      </c>
      <c r="EX6" s="287">
        <v>0.48</v>
      </c>
      <c r="EY6" s="288">
        <v>0.49</v>
      </c>
      <c r="EZ6" s="289">
        <v>0.49</v>
      </c>
      <c r="FA6" s="610">
        <v>0.49</v>
      </c>
      <c r="FB6" s="291">
        <v>0.48</v>
      </c>
      <c r="FC6" s="292">
        <v>0.49</v>
      </c>
      <c r="FD6" s="293">
        <v>0.88500000000000512</v>
      </c>
      <c r="FE6" s="294">
        <v>0.89</v>
      </c>
      <c r="FF6" s="617">
        <v>0.89</v>
      </c>
      <c r="FG6" s="296">
        <v>0.33725000000000271</v>
      </c>
      <c r="FH6" s="297">
        <v>-0.11499999999999488</v>
      </c>
      <c r="FI6" s="298">
        <v>-0.12</v>
      </c>
      <c r="FJ6" s="299">
        <v>-0.12</v>
      </c>
      <c r="FK6" s="300"/>
      <c r="FL6" s="301"/>
      <c r="FM6" s="303"/>
      <c r="FN6" s="304"/>
      <c r="FO6" s="305"/>
      <c r="FP6" s="306"/>
      <c r="FQ6" s="307"/>
      <c r="FR6" s="308"/>
      <c r="FS6" s="309"/>
      <c r="FT6" s="310"/>
      <c r="FU6" s="313"/>
      <c r="FV6" s="313"/>
      <c r="FW6" s="313"/>
      <c r="FX6" s="315"/>
      <c r="FY6" s="316"/>
      <c r="FZ6" s="317"/>
      <c r="GA6" s="318"/>
      <c r="GB6" s="319"/>
      <c r="GC6" s="320"/>
      <c r="GD6" s="321"/>
      <c r="GE6" s="323"/>
      <c r="GF6" s="325"/>
      <c r="GG6" s="326"/>
      <c r="GH6" s="313"/>
      <c r="GI6" s="313"/>
      <c r="GJ6" s="313"/>
      <c r="GK6" s="313"/>
      <c r="GL6" s="313"/>
      <c r="GM6" s="313"/>
      <c r="GN6" s="334"/>
      <c r="GO6" s="334"/>
      <c r="GP6" s="336"/>
      <c r="GQ6" s="334"/>
      <c r="GR6" s="342"/>
      <c r="GS6" s="347"/>
      <c r="GT6" s="347"/>
      <c r="GU6" s="334"/>
      <c r="GV6" s="334"/>
      <c r="GW6" s="334"/>
      <c r="GX6" s="334"/>
      <c r="GY6" s="334"/>
      <c r="GZ6" s="355"/>
      <c r="HA6" s="359"/>
      <c r="HB6" s="362"/>
      <c r="HC6" s="364"/>
      <c r="HD6" s="369"/>
      <c r="HE6" s="373"/>
      <c r="HF6" s="375"/>
      <c r="HG6" s="378"/>
      <c r="HH6" s="379"/>
      <c r="HI6" s="381"/>
      <c r="HJ6" s="381"/>
      <c r="HK6" s="381"/>
      <c r="HL6" s="387"/>
      <c r="HM6" s="381"/>
      <c r="HN6" s="390"/>
      <c r="HO6" s="392"/>
      <c r="HP6" s="381"/>
      <c r="HQ6" s="398"/>
      <c r="HR6" s="399"/>
      <c r="HS6" s="381"/>
      <c r="HT6" s="381"/>
      <c r="HU6" s="381"/>
      <c r="HV6" s="381"/>
      <c r="HW6" s="381"/>
      <c r="HX6" s="404"/>
      <c r="HY6" s="406"/>
      <c r="HZ6" s="408"/>
      <c r="IA6" s="381"/>
      <c r="IB6" s="381"/>
      <c r="IC6" s="409"/>
      <c r="ID6" s="413"/>
      <c r="IE6" s="415"/>
      <c r="IF6" s="418"/>
      <c r="IG6" s="420"/>
      <c r="IH6" s="422"/>
      <c r="II6" s="425"/>
      <c r="IJ6" s="427"/>
      <c r="IK6" s="428"/>
      <c r="IL6" s="429"/>
      <c r="IM6" s="431"/>
      <c r="IN6" s="433"/>
      <c r="IO6" s="434"/>
      <c r="IP6" s="435"/>
      <c r="IQ6" s="436"/>
      <c r="IR6" s="437"/>
      <c r="IS6" s="422"/>
      <c r="IT6" s="439"/>
      <c r="IU6" s="439"/>
      <c r="IV6" s="439"/>
      <c r="IW6" s="439"/>
      <c r="IX6" s="439"/>
      <c r="IY6" s="439"/>
      <c r="IZ6" s="439"/>
    </row>
    <row r="7" spans="1:260" s="92" customFormat="1" ht="15.9" customHeight="1">
      <c r="A7" s="107" t="s">
        <v>111</v>
      </c>
      <c r="B7" s="108">
        <f>'CX106'!B7</f>
        <v>43846</v>
      </c>
      <c r="C7" s="109" t="s">
        <v>112</v>
      </c>
      <c r="D7" s="796">
        <f>'CX106'!D7:E7</f>
        <v>0.54166666666666663</v>
      </c>
      <c r="E7" s="797"/>
      <c r="F7" s="791"/>
      <c r="G7" s="792"/>
      <c r="H7" s="792"/>
      <c r="I7" s="793"/>
      <c r="K7"/>
      <c r="O7" s="100">
        <v>2</v>
      </c>
      <c r="P7" s="103">
        <v>-29.36</v>
      </c>
      <c r="Q7" s="103">
        <v>30.61</v>
      </c>
      <c r="R7" s="103">
        <f t="shared" si="0"/>
        <v>1.25</v>
      </c>
      <c r="S7" s="104">
        <v>-28.25</v>
      </c>
      <c r="T7" s="104">
        <v>29.54</v>
      </c>
      <c r="U7" s="105">
        <f t="shared" si="1"/>
        <v>1.2899999999999991</v>
      </c>
      <c r="V7" s="103">
        <f t="shared" si="6"/>
        <v>-29.984999999999999</v>
      </c>
      <c r="W7" s="103">
        <f t="shared" si="7"/>
        <v>-28.895</v>
      </c>
      <c r="X7" s="103">
        <f t="shared" si="2"/>
        <v>-83.465000000000003</v>
      </c>
      <c r="Y7" s="103">
        <f t="shared" si="2"/>
        <v>-82.49</v>
      </c>
      <c r="Z7" s="103">
        <f t="shared" si="3"/>
        <v>0.97500000000000853</v>
      </c>
      <c r="AA7" s="103">
        <f t="shared" si="4"/>
        <v>0.97500000000000853</v>
      </c>
      <c r="AB7" s="588">
        <v>0.98</v>
      </c>
      <c r="AC7" s="92">
        <f t="shared" si="5"/>
        <v>4.9999999999914557E-3</v>
      </c>
      <c r="AE7" s="469">
        <v>0.9100000000000108</v>
      </c>
      <c r="AF7" s="469">
        <v>2.2469999999999981</v>
      </c>
      <c r="AG7" s="469">
        <v>2.9513999999999982</v>
      </c>
      <c r="AH7" s="469">
        <v>3.2801199999999984</v>
      </c>
      <c r="AI7" s="469">
        <v>3.7403279999999985</v>
      </c>
      <c r="AJ7" s="469">
        <v>4.2103975999999985</v>
      </c>
      <c r="AK7" s="469">
        <v>4.5949999999999989</v>
      </c>
      <c r="AL7" s="469">
        <v>4.82</v>
      </c>
      <c r="AM7" s="469">
        <v>5.01</v>
      </c>
      <c r="AN7" s="469">
        <v>5.21</v>
      </c>
      <c r="AO7" s="469">
        <v>5</v>
      </c>
      <c r="AP7" s="469">
        <v>5.8601000000000063</v>
      </c>
      <c r="AQ7" s="469">
        <v>6.3935450000000102</v>
      </c>
      <c r="AR7" s="469">
        <v>6.8300000000000125</v>
      </c>
      <c r="AS7" s="149">
        <v>7.1</v>
      </c>
      <c r="AT7" s="149">
        <v>7.53</v>
      </c>
      <c r="AU7" s="149">
        <v>7.7480000000000011</v>
      </c>
      <c r="AV7" s="149">
        <v>8.223199999999995</v>
      </c>
      <c r="AW7" s="489">
        <v>7.9550000000000125</v>
      </c>
      <c r="AX7" s="149">
        <v>8.14</v>
      </c>
      <c r="AY7" s="149">
        <v>8.5500000000000007</v>
      </c>
      <c r="AZ7" s="149">
        <v>8.81</v>
      </c>
      <c r="BA7" s="149">
        <v>8.210000000000008</v>
      </c>
      <c r="BB7" s="149">
        <v>8.6199999999999992</v>
      </c>
      <c r="BC7" s="149">
        <v>8.4900000000000091</v>
      </c>
      <c r="BD7" s="149">
        <v>8.91</v>
      </c>
      <c r="BE7" s="149">
        <v>8.5574999999999992</v>
      </c>
      <c r="BF7" s="149">
        <v>8.3812499999999979</v>
      </c>
      <c r="BG7" s="149">
        <v>8.2049999999999983</v>
      </c>
      <c r="BH7" s="149">
        <v>8.4499999999999993</v>
      </c>
      <c r="BI7" s="149">
        <v>8.58</v>
      </c>
      <c r="BJ7" s="149">
        <v>8.84</v>
      </c>
      <c r="BK7" s="149">
        <v>8.66</v>
      </c>
      <c r="BL7" s="149">
        <v>8.8000000000000007</v>
      </c>
      <c r="BM7" s="149">
        <v>8.6199999999999992</v>
      </c>
      <c r="BN7" s="149">
        <v>8.7799999999999994</v>
      </c>
      <c r="BO7" s="149">
        <v>8.9600000000000009</v>
      </c>
      <c r="BP7" s="149">
        <v>8.7799999999999994</v>
      </c>
      <c r="BQ7" s="149">
        <v>8.6</v>
      </c>
      <c r="BR7" s="149">
        <v>8.516</v>
      </c>
      <c r="BS7" s="149">
        <v>8.0603000000000069</v>
      </c>
      <c r="BT7" s="149">
        <v>6.7050000000000125</v>
      </c>
      <c r="BU7" s="149">
        <v>6.91</v>
      </c>
      <c r="BV7" s="149">
        <v>7.6400000000000148</v>
      </c>
      <c r="BW7" s="149">
        <v>7.87</v>
      </c>
      <c r="BX7" s="149">
        <v>8.0500000000000007</v>
      </c>
      <c r="BY7" s="149">
        <v>7.3449999999999989</v>
      </c>
      <c r="BZ7" s="149">
        <v>7.42</v>
      </c>
      <c r="CA7" s="149">
        <v>7.0700000000000074</v>
      </c>
      <c r="CB7" s="522">
        <v>7.18</v>
      </c>
      <c r="CC7" s="522">
        <v>7.24</v>
      </c>
      <c r="CD7" s="149">
        <v>7.1150000000000091</v>
      </c>
      <c r="CE7" s="522">
        <v>7.22</v>
      </c>
      <c r="CF7" s="149">
        <v>6.5999999999999943</v>
      </c>
      <c r="CG7" s="149">
        <v>6.75</v>
      </c>
      <c r="CH7" s="149">
        <v>6.94</v>
      </c>
      <c r="CI7" s="149">
        <v>6.4000000000000057</v>
      </c>
      <c r="CJ7" s="149">
        <v>6.53</v>
      </c>
      <c r="CK7" s="149">
        <v>6.63</v>
      </c>
      <c r="CL7" s="149">
        <v>6.56</v>
      </c>
      <c r="CM7" s="149">
        <v>6.66</v>
      </c>
      <c r="CN7" s="149">
        <v>6.5830000000000002</v>
      </c>
      <c r="CO7" s="538">
        <v>6.5213999999999999</v>
      </c>
      <c r="CP7" s="149">
        <v>6.2198319999999976</v>
      </c>
      <c r="CQ7" s="149">
        <v>6.1033878399999972</v>
      </c>
      <c r="CR7" s="149">
        <v>6.2099999999999937</v>
      </c>
      <c r="CS7" s="149">
        <v>6.4</v>
      </c>
      <c r="CT7" s="149">
        <v>5.6899999999999977</v>
      </c>
      <c r="CU7" s="149">
        <v>5.75</v>
      </c>
      <c r="CV7" s="149">
        <v>5.87</v>
      </c>
      <c r="CW7" s="546">
        <v>5.7550000000000008</v>
      </c>
      <c r="CX7" s="544">
        <v>5.452</v>
      </c>
      <c r="CY7" s="544">
        <v>5.25</v>
      </c>
      <c r="CZ7" s="544">
        <v>5.36</v>
      </c>
      <c r="DA7" s="544">
        <v>5.2000000000000028</v>
      </c>
      <c r="DB7" s="544">
        <v>5.36</v>
      </c>
      <c r="DC7" s="544">
        <v>5.41</v>
      </c>
      <c r="DD7" s="544">
        <v>4.5100000000000051</v>
      </c>
      <c r="DE7" s="544">
        <v>4.5599999999999996</v>
      </c>
      <c r="DF7" s="544">
        <v>4.59</v>
      </c>
      <c r="DG7" s="149">
        <v>4.3400000000000034</v>
      </c>
      <c r="DH7" s="149">
        <v>4.43</v>
      </c>
      <c r="DI7" s="149">
        <v>4.47</v>
      </c>
      <c r="DJ7" s="149">
        <v>4.3940999999999999</v>
      </c>
      <c r="DK7" s="149">
        <v>4.42</v>
      </c>
      <c r="DL7" s="149">
        <v>4.213749999999993</v>
      </c>
      <c r="DM7" s="149">
        <v>4.0449999999999875</v>
      </c>
      <c r="DN7" s="149">
        <v>4.09</v>
      </c>
      <c r="DO7" s="149">
        <v>4.13</v>
      </c>
      <c r="DP7" s="149">
        <v>4.0832499999999934</v>
      </c>
      <c r="DQ7" s="149">
        <v>4.12</v>
      </c>
      <c r="DR7" s="149">
        <v>3.3400000000000034</v>
      </c>
      <c r="DS7" s="149">
        <v>3.37</v>
      </c>
      <c r="DT7" s="149">
        <v>3.42</v>
      </c>
      <c r="DU7" s="149">
        <v>3.48</v>
      </c>
      <c r="DV7" s="149">
        <v>2.7950000000000159</v>
      </c>
      <c r="DW7" s="149">
        <v>2.58</v>
      </c>
      <c r="DX7" s="149">
        <v>2.48</v>
      </c>
      <c r="DY7" s="149">
        <v>2.6425000000000036</v>
      </c>
      <c r="DZ7" s="571">
        <v>2.8050000000000068</v>
      </c>
      <c r="EA7" s="149">
        <v>2.84</v>
      </c>
      <c r="EB7" s="149">
        <v>2.87</v>
      </c>
      <c r="EC7" s="149">
        <v>2.3000000000000114</v>
      </c>
      <c r="ED7" s="149">
        <v>2.3199999999999998</v>
      </c>
      <c r="EE7" s="149">
        <v>2.34</v>
      </c>
      <c r="EF7" s="149">
        <v>2.37</v>
      </c>
      <c r="EG7" s="149">
        <v>2.35</v>
      </c>
      <c r="EH7" s="149">
        <v>2.0649999999999977</v>
      </c>
      <c r="EI7" s="149">
        <v>2.04</v>
      </c>
      <c r="EJ7" s="149">
        <v>2.0699999999999998</v>
      </c>
      <c r="EK7" s="149">
        <v>2.09</v>
      </c>
      <c r="EL7" s="590">
        <v>2.1</v>
      </c>
      <c r="EM7" s="591">
        <v>2.12</v>
      </c>
      <c r="EN7" s="592">
        <v>2.11</v>
      </c>
      <c r="EO7" s="593">
        <v>2.13</v>
      </c>
      <c r="EP7" s="594">
        <v>2.14</v>
      </c>
      <c r="EQ7" s="595">
        <v>2.12</v>
      </c>
      <c r="ER7" s="596">
        <v>2.14</v>
      </c>
      <c r="ES7" s="597">
        <v>2.12</v>
      </c>
      <c r="ET7" s="599">
        <v>2.13</v>
      </c>
      <c r="EU7" s="600">
        <v>2.11</v>
      </c>
      <c r="EV7" s="601">
        <v>2.12</v>
      </c>
      <c r="EW7" s="602">
        <v>2.13</v>
      </c>
      <c r="EX7" s="287">
        <v>2.17</v>
      </c>
      <c r="EY7" s="288">
        <v>2.19</v>
      </c>
      <c r="EZ7" s="289">
        <v>2.17</v>
      </c>
      <c r="FA7" s="610">
        <v>2.19</v>
      </c>
      <c r="FB7" s="291">
        <v>2.16</v>
      </c>
      <c r="FC7" s="292">
        <v>2.1800000000000002</v>
      </c>
      <c r="FD7" s="293">
        <v>2.5150000000000006</v>
      </c>
      <c r="FE7" s="294">
        <v>2.54</v>
      </c>
      <c r="FF7" s="617">
        <v>2.5499999999999998</v>
      </c>
      <c r="FG7" s="296">
        <v>1.6837500000000045</v>
      </c>
      <c r="FH7" s="297">
        <v>0.97500000000000853</v>
      </c>
      <c r="FI7" s="298">
        <v>0.98</v>
      </c>
      <c r="FJ7" s="299">
        <v>0.99</v>
      </c>
      <c r="FK7" s="300"/>
      <c r="FL7" s="301"/>
      <c r="FM7" s="303"/>
      <c r="FN7" s="304"/>
      <c r="FO7" s="305"/>
      <c r="FP7" s="306"/>
      <c r="FQ7" s="307"/>
      <c r="FR7" s="308"/>
      <c r="FS7" s="309"/>
      <c r="FT7" s="310"/>
      <c r="FU7" s="313"/>
      <c r="FV7" s="313"/>
      <c r="FW7" s="313"/>
      <c r="FX7" s="315"/>
      <c r="FY7" s="316"/>
      <c r="FZ7" s="317"/>
      <c r="GA7" s="318"/>
      <c r="GB7" s="319"/>
      <c r="GC7" s="320"/>
      <c r="GD7" s="321"/>
      <c r="GE7" s="323"/>
      <c r="GF7" s="325"/>
      <c r="GG7" s="326"/>
      <c r="GH7" s="313"/>
      <c r="GI7" s="313"/>
      <c r="GJ7" s="313"/>
      <c r="GK7" s="313"/>
      <c r="GL7" s="313"/>
      <c r="GM7" s="313"/>
      <c r="GN7" s="334"/>
      <c r="GO7" s="334"/>
      <c r="GP7" s="336"/>
      <c r="GQ7" s="334"/>
      <c r="GR7" s="342"/>
      <c r="GS7" s="347"/>
      <c r="GT7" s="347"/>
      <c r="GU7" s="334"/>
      <c r="GV7" s="334"/>
      <c r="GW7" s="334"/>
      <c r="GX7" s="334"/>
      <c r="GY7" s="334"/>
      <c r="GZ7" s="355"/>
      <c r="HA7" s="359"/>
      <c r="HB7" s="362"/>
      <c r="HC7" s="364"/>
      <c r="HD7" s="369"/>
      <c r="HE7" s="373"/>
      <c r="HF7" s="375"/>
      <c r="HG7" s="378"/>
      <c r="HH7" s="379"/>
      <c r="HI7" s="381"/>
      <c r="HJ7" s="381"/>
      <c r="HK7" s="381"/>
      <c r="HL7" s="387"/>
      <c r="HM7" s="381"/>
      <c r="HN7" s="390"/>
      <c r="HO7" s="392"/>
      <c r="HP7" s="381"/>
      <c r="HQ7" s="398"/>
      <c r="HR7" s="399"/>
      <c r="HS7" s="381"/>
      <c r="HT7" s="381"/>
      <c r="HU7" s="381"/>
      <c r="HV7" s="381"/>
      <c r="HW7" s="381"/>
      <c r="HX7" s="404"/>
      <c r="HY7" s="406"/>
      <c r="HZ7" s="408"/>
      <c r="IA7" s="381"/>
      <c r="IB7" s="381"/>
      <c r="IC7" s="409"/>
      <c r="ID7" s="413"/>
      <c r="IE7" s="415"/>
      <c r="IF7" s="418"/>
      <c r="IG7" s="420"/>
      <c r="IH7" s="422"/>
      <c r="II7" s="425"/>
      <c r="IJ7" s="427"/>
      <c r="IK7" s="428"/>
      <c r="IL7" s="429"/>
      <c r="IM7" s="431"/>
      <c r="IN7" s="433"/>
      <c r="IO7" s="434"/>
      <c r="IP7" s="435"/>
      <c r="IQ7" s="436"/>
      <c r="IR7" s="437"/>
      <c r="IS7" s="422"/>
      <c r="IT7" s="439"/>
      <c r="IU7" s="439"/>
      <c r="IV7" s="439"/>
      <c r="IW7" s="439"/>
      <c r="IX7" s="439"/>
      <c r="IY7" s="439"/>
      <c r="IZ7" s="439"/>
    </row>
    <row r="8" spans="1:260" s="92" customFormat="1" ht="15.9" customHeight="1">
      <c r="A8" s="107" t="s">
        <v>113</v>
      </c>
      <c r="B8" s="108">
        <f>'CX106'!B8</f>
        <v>43850</v>
      </c>
      <c r="C8" s="109" t="s">
        <v>114</v>
      </c>
      <c r="D8" s="796">
        <f>'CX106'!D8:E8</f>
        <v>0.54166666666666663</v>
      </c>
      <c r="E8" s="797"/>
      <c r="F8" s="791"/>
      <c r="G8" s="792"/>
      <c r="H8" s="792"/>
      <c r="I8" s="793"/>
      <c r="K8"/>
      <c r="O8" s="100">
        <v>2.5</v>
      </c>
      <c r="P8" s="103">
        <v>-30.06</v>
      </c>
      <c r="Q8" s="103">
        <v>31.29</v>
      </c>
      <c r="R8" s="103">
        <f t="shared" si="0"/>
        <v>1.2300000000000004</v>
      </c>
      <c r="S8" s="104">
        <v>-28.49</v>
      </c>
      <c r="T8" s="104">
        <v>29.72</v>
      </c>
      <c r="U8" s="105">
        <f t="shared" si="1"/>
        <v>1.2300000000000004</v>
      </c>
      <c r="V8" s="103">
        <f t="shared" si="6"/>
        <v>-30.674999999999997</v>
      </c>
      <c r="W8" s="103">
        <f t="shared" si="7"/>
        <v>-29.104999999999997</v>
      </c>
      <c r="X8" s="103">
        <f t="shared" si="2"/>
        <v>-114.14</v>
      </c>
      <c r="Y8" s="103">
        <f t="shared" si="2"/>
        <v>-111.595</v>
      </c>
      <c r="Z8" s="103">
        <f t="shared" si="3"/>
        <v>2.5450000000000017</v>
      </c>
      <c r="AA8" s="103">
        <f t="shared" si="4"/>
        <v>2.5450000000000017</v>
      </c>
      <c r="AB8" s="588">
        <v>2.56</v>
      </c>
      <c r="AC8" s="92">
        <f t="shared" si="5"/>
        <v>1.4999999999998348E-2</v>
      </c>
      <c r="AE8" s="469">
        <v>0.73499999999999943</v>
      </c>
      <c r="AF8" s="469">
        <v>2.6249999999999911</v>
      </c>
      <c r="AG8" s="469">
        <v>3.6794999999999938</v>
      </c>
      <c r="AH8" s="469">
        <v>4.1715999999999953</v>
      </c>
      <c r="AI8" s="469">
        <v>4.8605399999999968</v>
      </c>
      <c r="AJ8" s="469">
        <v>5.5642429999999994</v>
      </c>
      <c r="AK8" s="469">
        <v>6.1400000000000006</v>
      </c>
      <c r="AL8" s="469">
        <v>6.45</v>
      </c>
      <c r="AM8" s="469">
        <v>6.71</v>
      </c>
      <c r="AN8" s="469">
        <v>6.98</v>
      </c>
      <c r="AO8" s="469">
        <v>6.7</v>
      </c>
      <c r="AP8" s="469">
        <v>7.922000000000005</v>
      </c>
      <c r="AQ8" s="469">
        <v>8.6799000000000088</v>
      </c>
      <c r="AR8" s="469">
        <v>9.3000000000000114</v>
      </c>
      <c r="AS8" s="149">
        <v>9.67</v>
      </c>
      <c r="AT8" s="149">
        <v>10.25</v>
      </c>
      <c r="AU8" s="149">
        <v>10.475999999999999</v>
      </c>
      <c r="AV8" s="149">
        <v>11.003399999999994</v>
      </c>
      <c r="AW8" s="489">
        <v>10.695000000000007</v>
      </c>
      <c r="AX8" s="149">
        <v>10.94</v>
      </c>
      <c r="AY8" s="149">
        <v>11.49</v>
      </c>
      <c r="AZ8" s="149">
        <v>11.83</v>
      </c>
      <c r="BA8" s="149">
        <v>11.105000000000004</v>
      </c>
      <c r="BB8" s="149">
        <v>11.66</v>
      </c>
      <c r="BC8" s="149">
        <v>11.490000000000009</v>
      </c>
      <c r="BD8" s="149">
        <v>12.06</v>
      </c>
      <c r="BE8" s="149">
        <v>11.585000000000001</v>
      </c>
      <c r="BF8" s="149">
        <v>11.3475</v>
      </c>
      <c r="BG8" s="149">
        <v>11.11</v>
      </c>
      <c r="BH8" s="149">
        <v>11.44</v>
      </c>
      <c r="BI8" s="149">
        <v>11.61</v>
      </c>
      <c r="BJ8" s="149">
        <v>11.96</v>
      </c>
      <c r="BK8" s="149">
        <v>11.72</v>
      </c>
      <c r="BL8" s="149">
        <v>11.91</v>
      </c>
      <c r="BM8" s="149">
        <v>11.67</v>
      </c>
      <c r="BN8" s="149">
        <v>11.89</v>
      </c>
      <c r="BO8" s="149">
        <v>12.13</v>
      </c>
      <c r="BP8" s="149">
        <v>11.89</v>
      </c>
      <c r="BQ8" s="149">
        <v>11.65</v>
      </c>
      <c r="BR8" s="149">
        <v>11.545</v>
      </c>
      <c r="BS8" s="149">
        <v>11.244000000000007</v>
      </c>
      <c r="BT8" s="149">
        <v>9.6400000000000148</v>
      </c>
      <c r="BU8" s="149">
        <v>9.93</v>
      </c>
      <c r="BV8" s="149">
        <v>10.675000000000011</v>
      </c>
      <c r="BW8" s="149">
        <v>11</v>
      </c>
      <c r="BX8" s="149">
        <v>11.25</v>
      </c>
      <c r="BY8" s="149">
        <v>10.299999999999997</v>
      </c>
      <c r="BZ8" s="149">
        <v>10.4</v>
      </c>
      <c r="CA8" s="149">
        <v>10.025000000000006</v>
      </c>
      <c r="CB8" s="522">
        <v>10.19</v>
      </c>
      <c r="CC8" s="522">
        <v>10.28</v>
      </c>
      <c r="CD8" s="149">
        <v>10.135000000000005</v>
      </c>
      <c r="CE8" s="522">
        <v>10.29</v>
      </c>
      <c r="CF8" s="149">
        <v>9.5849999999999937</v>
      </c>
      <c r="CG8" s="149">
        <v>9.8000000000000007</v>
      </c>
      <c r="CH8" s="149">
        <v>10.07</v>
      </c>
      <c r="CI8" s="149">
        <v>9.2750000000000057</v>
      </c>
      <c r="CJ8" s="149">
        <v>9.4600000000000009</v>
      </c>
      <c r="CK8" s="149">
        <v>9.6</v>
      </c>
      <c r="CL8" s="149">
        <v>9.5</v>
      </c>
      <c r="CM8" s="149">
        <v>9.64</v>
      </c>
      <c r="CN8" s="149">
        <v>9.5419999999999998</v>
      </c>
      <c r="CO8" s="538">
        <v>9.4635999999999996</v>
      </c>
      <c r="CP8" s="149">
        <v>9.2350679999999912</v>
      </c>
      <c r="CQ8" s="149">
        <v>9.1468251599999864</v>
      </c>
      <c r="CR8" s="149">
        <v>9.0649999999999835</v>
      </c>
      <c r="CS8" s="149">
        <v>9.34</v>
      </c>
      <c r="CT8" s="149">
        <v>8.6299999999999955</v>
      </c>
      <c r="CU8" s="149">
        <v>8.7200000000000006</v>
      </c>
      <c r="CV8" s="149">
        <v>8.89</v>
      </c>
      <c r="CW8" s="546">
        <v>8.75</v>
      </c>
      <c r="CX8" s="544">
        <v>8.3329999999999949</v>
      </c>
      <c r="CY8" s="544">
        <v>8.0549999999999926</v>
      </c>
      <c r="CZ8" s="544">
        <v>8.2200000000000006</v>
      </c>
      <c r="DA8" s="544">
        <v>8.0549999999999926</v>
      </c>
      <c r="DB8" s="544">
        <v>8.3000000000000007</v>
      </c>
      <c r="DC8" s="544">
        <v>8.3800000000000008</v>
      </c>
      <c r="DD8" s="544">
        <v>7.1350000000000051</v>
      </c>
      <c r="DE8" s="544">
        <v>7.21</v>
      </c>
      <c r="DF8" s="544">
        <v>7.25</v>
      </c>
      <c r="DG8" s="149">
        <v>6.9849999999999994</v>
      </c>
      <c r="DH8" s="149">
        <v>7.12</v>
      </c>
      <c r="DI8" s="149">
        <v>7.19</v>
      </c>
      <c r="DJ8" s="149">
        <v>7.0934000000000008</v>
      </c>
      <c r="DK8" s="149">
        <v>7.14</v>
      </c>
      <c r="DL8" s="149">
        <v>6.8017499999999949</v>
      </c>
      <c r="DM8" s="149">
        <v>6.5249999999999915</v>
      </c>
      <c r="DN8" s="149">
        <v>6.6</v>
      </c>
      <c r="DO8" s="149">
        <v>6.67</v>
      </c>
      <c r="DP8" s="149">
        <v>6.5902499999999957</v>
      </c>
      <c r="DQ8" s="149">
        <v>6.64</v>
      </c>
      <c r="DR8" s="149">
        <v>5.8100000000000023</v>
      </c>
      <c r="DS8" s="149">
        <v>5.87</v>
      </c>
      <c r="DT8" s="149">
        <v>5.96</v>
      </c>
      <c r="DU8" s="149">
        <v>6.08</v>
      </c>
      <c r="DV8" s="149">
        <v>5.0200000000000102</v>
      </c>
      <c r="DW8" s="149">
        <v>4.6900000000000004</v>
      </c>
      <c r="DX8" s="149">
        <v>4.54</v>
      </c>
      <c r="DY8" s="149">
        <v>4.8350000000000044</v>
      </c>
      <c r="DZ8" s="571">
        <v>5.1300000000000097</v>
      </c>
      <c r="EA8" s="149">
        <v>5.2</v>
      </c>
      <c r="EB8" s="149">
        <v>5.25</v>
      </c>
      <c r="EC8" s="149">
        <v>4.4250000000000114</v>
      </c>
      <c r="ED8" s="149">
        <v>4.47</v>
      </c>
      <c r="EE8" s="149">
        <v>4.51</v>
      </c>
      <c r="EF8" s="149">
        <v>4.5599999999999996</v>
      </c>
      <c r="EG8" s="149">
        <v>4.53</v>
      </c>
      <c r="EH8" s="149">
        <v>4.1799999999999926</v>
      </c>
      <c r="EI8" s="149">
        <v>4.1399999999999997</v>
      </c>
      <c r="EJ8" s="149">
        <v>4.2</v>
      </c>
      <c r="EK8" s="149">
        <v>4.24</v>
      </c>
      <c r="EL8" s="590">
        <v>4.26</v>
      </c>
      <c r="EM8" s="591">
        <v>4.3</v>
      </c>
      <c r="EN8" s="592">
        <v>4.2699999999999996</v>
      </c>
      <c r="EO8" s="593">
        <v>4.3</v>
      </c>
      <c r="EP8" s="594">
        <v>4.33</v>
      </c>
      <c r="EQ8" s="595">
        <v>4.29</v>
      </c>
      <c r="ER8" s="596">
        <v>4.32</v>
      </c>
      <c r="ES8" s="597">
        <v>4.2699999999999996</v>
      </c>
      <c r="ET8" s="599">
        <v>4.3</v>
      </c>
      <c r="EU8" s="600">
        <v>4.2699999999999996</v>
      </c>
      <c r="EV8" s="601">
        <v>4.3</v>
      </c>
      <c r="EW8" s="602">
        <v>4.33</v>
      </c>
      <c r="EX8" s="287">
        <v>4.4000000000000004</v>
      </c>
      <c r="EY8" s="288">
        <v>4.45</v>
      </c>
      <c r="EZ8" s="289">
        <v>4.42</v>
      </c>
      <c r="FA8" s="610">
        <v>4.46</v>
      </c>
      <c r="FB8" s="291">
        <v>4.41</v>
      </c>
      <c r="FC8" s="292">
        <v>4.46</v>
      </c>
      <c r="FD8" s="293">
        <v>4.4549999999999983</v>
      </c>
      <c r="FE8" s="294">
        <v>4.5</v>
      </c>
      <c r="FF8" s="617">
        <v>4.5199999999999996</v>
      </c>
      <c r="FG8" s="296">
        <v>3.4337500000000007</v>
      </c>
      <c r="FH8" s="297">
        <v>2.5450000000000017</v>
      </c>
      <c r="FI8" s="298">
        <v>2.56</v>
      </c>
      <c r="FJ8" s="299">
        <v>2.59</v>
      </c>
      <c r="FK8" s="300"/>
      <c r="FL8" s="301"/>
      <c r="FM8" s="303"/>
      <c r="FN8" s="304"/>
      <c r="FO8" s="305"/>
      <c r="FP8" s="306"/>
      <c r="FQ8" s="307"/>
      <c r="FR8" s="308"/>
      <c r="FS8" s="309"/>
      <c r="FT8" s="310"/>
      <c r="FU8" s="313"/>
      <c r="FV8" s="313"/>
      <c r="FW8" s="313"/>
      <c r="FX8" s="315"/>
      <c r="FY8" s="316"/>
      <c r="FZ8" s="317"/>
      <c r="GA8" s="318"/>
      <c r="GB8" s="319"/>
      <c r="GC8" s="320"/>
      <c r="GD8" s="321"/>
      <c r="GE8" s="323"/>
      <c r="GF8" s="325"/>
      <c r="GG8" s="326"/>
      <c r="GH8" s="313"/>
      <c r="GI8" s="313"/>
      <c r="GJ8" s="313"/>
      <c r="GK8" s="313"/>
      <c r="GL8" s="313"/>
      <c r="GM8" s="313"/>
      <c r="GN8" s="334"/>
      <c r="GO8" s="334"/>
      <c r="GP8" s="336"/>
      <c r="GQ8" s="334"/>
      <c r="GR8" s="342"/>
      <c r="GS8" s="347"/>
      <c r="GT8" s="347"/>
      <c r="GU8" s="334"/>
      <c r="GV8" s="334"/>
      <c r="GW8" s="334"/>
      <c r="GX8" s="334"/>
      <c r="GY8" s="334"/>
      <c r="GZ8" s="355"/>
      <c r="HA8" s="359"/>
      <c r="HB8" s="362"/>
      <c r="HC8" s="364"/>
      <c r="HD8" s="369"/>
      <c r="HE8" s="373"/>
      <c r="HF8" s="375"/>
      <c r="HG8" s="378"/>
      <c r="HH8" s="379"/>
      <c r="HI8" s="381"/>
      <c r="HJ8" s="381"/>
      <c r="HK8" s="381"/>
      <c r="HL8" s="387"/>
      <c r="HM8" s="381"/>
      <c r="HN8" s="390"/>
      <c r="HO8" s="392"/>
      <c r="HP8" s="381"/>
      <c r="HQ8" s="398"/>
      <c r="HR8" s="399"/>
      <c r="HS8" s="381"/>
      <c r="HT8" s="381"/>
      <c r="HU8" s="381"/>
      <c r="HV8" s="381"/>
      <c r="HW8" s="381"/>
      <c r="HX8" s="404"/>
      <c r="HY8" s="406"/>
      <c r="HZ8" s="408"/>
      <c r="IA8" s="381"/>
      <c r="IB8" s="381"/>
      <c r="IC8" s="409"/>
      <c r="ID8" s="413"/>
      <c r="IE8" s="415"/>
      <c r="IF8" s="418"/>
      <c r="IG8" s="420"/>
      <c r="IH8" s="422"/>
      <c r="II8" s="425"/>
      <c r="IJ8" s="427"/>
      <c r="IK8" s="428"/>
      <c r="IL8" s="429"/>
      <c r="IM8" s="431"/>
      <c r="IN8" s="433"/>
      <c r="IO8" s="434"/>
      <c r="IP8" s="435"/>
      <c r="IQ8" s="436"/>
      <c r="IR8" s="437"/>
      <c r="IS8" s="422"/>
      <c r="IT8" s="439"/>
      <c r="IU8" s="439"/>
      <c r="IV8" s="439"/>
      <c r="IW8" s="439"/>
      <c r="IX8" s="439"/>
      <c r="IY8" s="439"/>
      <c r="IZ8" s="439"/>
    </row>
    <row r="9" spans="1:260" s="92" customFormat="1" ht="12.9" customHeight="1">
      <c r="A9" s="794" t="s">
        <v>115</v>
      </c>
      <c r="B9" s="801" t="s">
        <v>116</v>
      </c>
      <c r="C9" s="802"/>
      <c r="D9" s="802"/>
      <c r="E9" s="803"/>
      <c r="F9" s="791"/>
      <c r="G9" s="792"/>
      <c r="H9" s="792"/>
      <c r="I9" s="793"/>
      <c r="K9"/>
      <c r="O9" s="100">
        <v>3</v>
      </c>
      <c r="P9" s="103">
        <v>-28.91</v>
      </c>
      <c r="Q9" s="103">
        <v>30.12</v>
      </c>
      <c r="R9" s="103">
        <f t="shared" si="0"/>
        <v>1.2100000000000009</v>
      </c>
      <c r="S9" s="104">
        <v>-26.91</v>
      </c>
      <c r="T9" s="104">
        <v>28.19</v>
      </c>
      <c r="U9" s="105">
        <f t="shared" si="1"/>
        <v>1.2800000000000011</v>
      </c>
      <c r="V9" s="103">
        <f t="shared" si="6"/>
        <v>-29.515000000000001</v>
      </c>
      <c r="W9" s="103">
        <f t="shared" si="7"/>
        <v>-27.55</v>
      </c>
      <c r="X9" s="103">
        <f t="shared" si="2"/>
        <v>-143.655</v>
      </c>
      <c r="Y9" s="103">
        <f t="shared" si="2"/>
        <v>-139.14500000000001</v>
      </c>
      <c r="Z9" s="103">
        <f t="shared" si="3"/>
        <v>4.5099999999999909</v>
      </c>
      <c r="AA9" s="103">
        <f t="shared" si="4"/>
        <v>4.5099999999999909</v>
      </c>
      <c r="AB9" s="588">
        <v>4.53</v>
      </c>
      <c r="AC9" s="92">
        <f t="shared" si="5"/>
        <v>2.0000000000009344E-2</v>
      </c>
      <c r="AE9" s="469">
        <v>0.43500000000000227</v>
      </c>
      <c r="AF9" s="469">
        <v>2.6609999999999872</v>
      </c>
      <c r="AG9" s="469">
        <v>4.1246999999999883</v>
      </c>
      <c r="AH9" s="469">
        <v>4.8077599999999894</v>
      </c>
      <c r="AI9" s="469">
        <v>5.7640439999999904</v>
      </c>
      <c r="AJ9" s="469">
        <v>6.7408197999999917</v>
      </c>
      <c r="AK9" s="469">
        <v>7.539999999999992</v>
      </c>
      <c r="AL9" s="469">
        <v>7.92</v>
      </c>
      <c r="AM9" s="469">
        <v>8.24</v>
      </c>
      <c r="AN9" s="469">
        <v>8.57</v>
      </c>
      <c r="AO9" s="469">
        <v>8.23</v>
      </c>
      <c r="AP9" s="469">
        <v>9.7199000000000026</v>
      </c>
      <c r="AQ9" s="469">
        <v>10.643955000000004</v>
      </c>
      <c r="AR9" s="469">
        <v>11.400000000000006</v>
      </c>
      <c r="AS9" s="149">
        <v>11.86</v>
      </c>
      <c r="AT9" s="149">
        <v>12.57</v>
      </c>
      <c r="AU9" s="149">
        <v>12.831999999999997</v>
      </c>
      <c r="AV9" s="149">
        <v>13.388799999999993</v>
      </c>
      <c r="AW9" s="489">
        <v>13.130000000000024</v>
      </c>
      <c r="AX9" s="149">
        <v>13.43</v>
      </c>
      <c r="AY9" s="149">
        <v>14.1</v>
      </c>
      <c r="AZ9" s="149">
        <v>14.52</v>
      </c>
      <c r="BA9" s="149">
        <v>13.765000000000015</v>
      </c>
      <c r="BB9" s="149">
        <v>14.45</v>
      </c>
      <c r="BC9" s="149">
        <v>14.275000000000006</v>
      </c>
      <c r="BD9" s="149">
        <v>14.99</v>
      </c>
      <c r="BE9" s="149">
        <v>14.674999999999994</v>
      </c>
      <c r="BF9" s="149">
        <v>14.517499999999989</v>
      </c>
      <c r="BG9" s="149">
        <v>14.359999999999985</v>
      </c>
      <c r="BH9" s="149">
        <v>14.79</v>
      </c>
      <c r="BI9" s="149">
        <v>15.01</v>
      </c>
      <c r="BJ9" s="149">
        <v>15.46</v>
      </c>
      <c r="BK9" s="149">
        <v>15.15</v>
      </c>
      <c r="BL9" s="149">
        <v>15.39</v>
      </c>
      <c r="BM9" s="149">
        <v>15.08</v>
      </c>
      <c r="BN9" s="149">
        <v>15.37</v>
      </c>
      <c r="BO9" s="149">
        <v>15.68</v>
      </c>
      <c r="BP9" s="149">
        <v>15.37</v>
      </c>
      <c r="BQ9" s="149">
        <v>15.06</v>
      </c>
      <c r="BR9" s="149">
        <v>14.934000000000001</v>
      </c>
      <c r="BS9" s="149">
        <v>14.301200000000001</v>
      </c>
      <c r="BT9" s="149">
        <v>12.315000000000026</v>
      </c>
      <c r="BU9" s="149">
        <v>12.68</v>
      </c>
      <c r="BV9" s="149">
        <v>13.385000000000019</v>
      </c>
      <c r="BW9" s="149">
        <v>13.79</v>
      </c>
      <c r="BX9" s="149">
        <v>14.11</v>
      </c>
      <c r="BY9" s="149">
        <v>12.939999999999998</v>
      </c>
      <c r="BZ9" s="149">
        <v>13.07</v>
      </c>
      <c r="CA9" s="149">
        <v>12.620000000000005</v>
      </c>
      <c r="CB9" s="522">
        <v>12.82</v>
      </c>
      <c r="CC9" s="522">
        <v>12.94</v>
      </c>
      <c r="CD9" s="149">
        <v>12.805000000000007</v>
      </c>
      <c r="CE9" s="522">
        <v>13</v>
      </c>
      <c r="CF9" s="149">
        <v>12.259999999999991</v>
      </c>
      <c r="CG9" s="149">
        <v>12.53</v>
      </c>
      <c r="CH9" s="149">
        <v>12.87</v>
      </c>
      <c r="CI9" s="149">
        <v>12.025000000000006</v>
      </c>
      <c r="CJ9" s="149">
        <v>12.27</v>
      </c>
      <c r="CK9" s="149">
        <v>12.45</v>
      </c>
      <c r="CL9" s="149">
        <v>12.33</v>
      </c>
      <c r="CM9" s="149">
        <v>12.51</v>
      </c>
      <c r="CN9" s="149">
        <v>12.391</v>
      </c>
      <c r="CO9" s="538">
        <v>12.2958</v>
      </c>
      <c r="CP9" s="149">
        <v>11.92020399999998</v>
      </c>
      <c r="CQ9" s="149">
        <v>11.775175479999973</v>
      </c>
      <c r="CR9" s="149">
        <v>11.58499999999998</v>
      </c>
      <c r="CS9" s="149">
        <v>11.93</v>
      </c>
      <c r="CT9" s="149">
        <v>11.294999999999987</v>
      </c>
      <c r="CU9" s="149">
        <v>11.41</v>
      </c>
      <c r="CV9" s="149">
        <v>11.64</v>
      </c>
      <c r="CW9" s="546">
        <v>11.4725</v>
      </c>
      <c r="CX9" s="544">
        <v>10.897999999999993</v>
      </c>
      <c r="CY9" s="544">
        <v>10.514999999999986</v>
      </c>
      <c r="CZ9" s="544">
        <v>10.73</v>
      </c>
      <c r="DA9" s="544">
        <v>10.379999999999995</v>
      </c>
      <c r="DB9" s="544">
        <v>10.69</v>
      </c>
      <c r="DC9" s="544">
        <v>10.8</v>
      </c>
      <c r="DD9" s="544">
        <v>9.4799999999999898</v>
      </c>
      <c r="DE9" s="544">
        <v>9.57</v>
      </c>
      <c r="DF9" s="544">
        <v>9.6300000000000008</v>
      </c>
      <c r="DG9" s="149">
        <v>9.3849999999999909</v>
      </c>
      <c r="DH9" s="149">
        <v>9.57</v>
      </c>
      <c r="DI9" s="149">
        <v>9.67</v>
      </c>
      <c r="DJ9" s="149">
        <v>9.5526999999999997</v>
      </c>
      <c r="DK9" s="149">
        <v>9.6199999999999992</v>
      </c>
      <c r="DL9" s="149">
        <v>9.1524999999999892</v>
      </c>
      <c r="DM9" s="149">
        <v>8.7699999999999818</v>
      </c>
      <c r="DN9" s="149">
        <v>8.8800000000000008</v>
      </c>
      <c r="DO9" s="149">
        <v>8.9700000000000006</v>
      </c>
      <c r="DP9" s="149">
        <v>8.8599999999999905</v>
      </c>
      <c r="DQ9" s="149">
        <v>8.93</v>
      </c>
      <c r="DR9" s="149">
        <v>7.9300000000000068</v>
      </c>
      <c r="DS9" s="149">
        <v>8.01</v>
      </c>
      <c r="DT9" s="149">
        <v>8.1300000000000008</v>
      </c>
      <c r="DU9" s="149">
        <v>8.2899999999999991</v>
      </c>
      <c r="DV9" s="149">
        <v>7.0750000000000171</v>
      </c>
      <c r="DW9" s="149">
        <v>6.7</v>
      </c>
      <c r="DX9" s="149">
        <v>6.52</v>
      </c>
      <c r="DY9" s="149">
        <v>6.8025000000000038</v>
      </c>
      <c r="DZ9" s="571">
        <v>7.085000000000008</v>
      </c>
      <c r="EA9" s="149">
        <v>7.18</v>
      </c>
      <c r="EB9" s="149">
        <v>7.24</v>
      </c>
      <c r="EC9" s="149">
        <v>6.2950000000000159</v>
      </c>
      <c r="ED9" s="149">
        <v>6.36</v>
      </c>
      <c r="EE9" s="149">
        <v>6.42</v>
      </c>
      <c r="EF9" s="149">
        <v>6.49</v>
      </c>
      <c r="EG9" s="149">
        <v>6.44</v>
      </c>
      <c r="EH9" s="149">
        <v>5.960000000000008</v>
      </c>
      <c r="EI9" s="149">
        <v>5.9</v>
      </c>
      <c r="EJ9" s="149">
        <v>5.98</v>
      </c>
      <c r="EK9" s="149">
        <v>6.04</v>
      </c>
      <c r="EL9" s="590">
        <v>6.07</v>
      </c>
      <c r="EM9" s="591">
        <v>6.12</v>
      </c>
      <c r="EN9" s="592">
        <v>6.08</v>
      </c>
      <c r="EO9" s="593">
        <v>6.13</v>
      </c>
      <c r="EP9" s="594">
        <v>6.17</v>
      </c>
      <c r="EQ9" s="595">
        <v>6.11</v>
      </c>
      <c r="ER9" s="596">
        <v>6.16</v>
      </c>
      <c r="ES9" s="597">
        <v>6.09</v>
      </c>
      <c r="ET9" s="599">
        <v>6.13</v>
      </c>
      <c r="EU9" s="600">
        <v>6.08</v>
      </c>
      <c r="EV9" s="601">
        <v>6.12</v>
      </c>
      <c r="EW9" s="602">
        <v>6.16</v>
      </c>
      <c r="EX9" s="287">
        <v>6.26</v>
      </c>
      <c r="EY9" s="288">
        <v>6.33</v>
      </c>
      <c r="EZ9" s="289">
        <v>6.29</v>
      </c>
      <c r="FA9" s="610">
        <v>6.35</v>
      </c>
      <c r="FB9" s="291">
        <v>6.27</v>
      </c>
      <c r="FC9" s="292">
        <v>6.34</v>
      </c>
      <c r="FD9" s="293">
        <v>6.1400000000000148</v>
      </c>
      <c r="FE9" s="294">
        <v>6.2</v>
      </c>
      <c r="FF9" s="617">
        <v>6.23</v>
      </c>
      <c r="FG9" s="296">
        <v>5.2839999999999954</v>
      </c>
      <c r="FH9" s="297">
        <v>4.5099999999999909</v>
      </c>
      <c r="FI9" s="298">
        <v>4.53</v>
      </c>
      <c r="FJ9" s="299">
        <v>4.59</v>
      </c>
      <c r="FK9" s="300"/>
      <c r="FL9" s="301"/>
      <c r="FM9" s="303"/>
      <c r="FN9" s="304"/>
      <c r="FO9" s="305"/>
      <c r="FP9" s="306"/>
      <c r="FQ9" s="307"/>
      <c r="FR9" s="308"/>
      <c r="FS9" s="309"/>
      <c r="FT9" s="310"/>
      <c r="FU9" s="313"/>
      <c r="FV9" s="313"/>
      <c r="FW9" s="313"/>
      <c r="FX9" s="315"/>
      <c r="FY9" s="316"/>
      <c r="FZ9" s="317"/>
      <c r="GA9" s="318"/>
      <c r="GB9" s="319"/>
      <c r="GC9" s="320"/>
      <c r="GD9" s="321"/>
      <c r="GE9" s="323"/>
      <c r="GF9" s="325"/>
      <c r="GG9" s="326"/>
      <c r="GH9" s="313"/>
      <c r="GI9" s="313"/>
      <c r="GJ9" s="313"/>
      <c r="GK9" s="313"/>
      <c r="GL9" s="313"/>
      <c r="GM9" s="313"/>
      <c r="GN9" s="334"/>
      <c r="GO9" s="334"/>
      <c r="GP9" s="336"/>
      <c r="GQ9" s="334"/>
      <c r="GR9" s="342"/>
      <c r="GS9" s="347"/>
      <c r="GT9" s="347"/>
      <c r="GU9" s="334"/>
      <c r="GV9" s="334"/>
      <c r="GW9" s="334"/>
      <c r="GX9" s="334"/>
      <c r="GY9" s="334"/>
      <c r="GZ9" s="355"/>
      <c r="HA9" s="359"/>
      <c r="HB9" s="362"/>
      <c r="HC9" s="364"/>
      <c r="HD9" s="369"/>
      <c r="HE9" s="373"/>
      <c r="HF9" s="375"/>
      <c r="HG9" s="378"/>
      <c r="HH9" s="379"/>
      <c r="HI9" s="381"/>
      <c r="HJ9" s="381"/>
      <c r="HK9" s="381"/>
      <c r="HL9" s="387"/>
      <c r="HM9" s="381"/>
      <c r="HN9" s="390"/>
      <c r="HO9" s="392"/>
      <c r="HP9" s="381"/>
      <c r="HQ9" s="398"/>
      <c r="HR9" s="399"/>
      <c r="HS9" s="381"/>
      <c r="HT9" s="381"/>
      <c r="HU9" s="381"/>
      <c r="HV9" s="381"/>
      <c r="HW9" s="381"/>
      <c r="HX9" s="404"/>
      <c r="HY9" s="406"/>
      <c r="HZ9" s="408"/>
      <c r="IA9" s="381"/>
      <c r="IB9" s="381"/>
      <c r="IC9" s="409"/>
      <c r="ID9" s="413"/>
      <c r="IE9" s="415"/>
      <c r="IF9" s="418"/>
      <c r="IG9" s="420"/>
      <c r="IH9" s="422"/>
      <c r="II9" s="425"/>
      <c r="IJ9" s="427"/>
      <c r="IK9" s="428"/>
      <c r="IL9" s="429"/>
      <c r="IM9" s="431"/>
      <c r="IN9" s="433"/>
      <c r="IO9" s="434"/>
      <c r="IP9" s="435"/>
      <c r="IQ9" s="436"/>
      <c r="IR9" s="437"/>
      <c r="IS9" s="422"/>
      <c r="IT9" s="439"/>
      <c r="IU9" s="439"/>
      <c r="IV9" s="439"/>
      <c r="IW9" s="439"/>
      <c r="IX9" s="439"/>
      <c r="IY9" s="439"/>
      <c r="IZ9" s="439"/>
    </row>
    <row r="10" spans="1:260" s="92" customFormat="1" ht="12.75" customHeight="1">
      <c r="A10" s="795"/>
      <c r="B10" s="110" t="s">
        <v>117</v>
      </c>
      <c r="C10" s="110" t="s">
        <v>118</v>
      </c>
      <c r="D10" s="110" t="s">
        <v>74</v>
      </c>
      <c r="E10" s="241" t="s">
        <v>230</v>
      </c>
      <c r="F10" s="791"/>
      <c r="G10" s="792"/>
      <c r="H10" s="792"/>
      <c r="I10" s="793"/>
      <c r="K10"/>
      <c r="N10" s="240" t="s">
        <v>227</v>
      </c>
      <c r="O10" s="100">
        <v>3.5</v>
      </c>
      <c r="P10" s="103">
        <v>-25.64</v>
      </c>
      <c r="Q10" s="103">
        <v>26.03</v>
      </c>
      <c r="R10" s="103">
        <f t="shared" si="0"/>
        <v>0.39000000000000057</v>
      </c>
      <c r="S10" s="104">
        <v>-23.52</v>
      </c>
      <c r="T10" s="104">
        <v>24.91</v>
      </c>
      <c r="U10" s="105">
        <f t="shared" si="1"/>
        <v>1.3900000000000006</v>
      </c>
      <c r="V10" s="103">
        <f t="shared" si="6"/>
        <v>-25.835000000000001</v>
      </c>
      <c r="W10" s="103">
        <f t="shared" si="7"/>
        <v>-24.215</v>
      </c>
      <c r="X10" s="103">
        <f t="shared" si="2"/>
        <v>-169.49</v>
      </c>
      <c r="Y10" s="103">
        <f t="shared" si="2"/>
        <v>-163.36000000000001</v>
      </c>
      <c r="Z10" s="103">
        <f t="shared" si="3"/>
        <v>6.1299999999999955</v>
      </c>
      <c r="AA10" s="103">
        <f t="shared" si="4"/>
        <v>6.1299999999999955</v>
      </c>
      <c r="AB10" s="588">
        <v>6.16</v>
      </c>
      <c r="AC10" s="92">
        <f t="shared" si="5"/>
        <v>3.000000000000469E-2</v>
      </c>
      <c r="AE10" s="469">
        <v>6.4999999999997726E-2</v>
      </c>
      <c r="AF10" s="469">
        <v>2.5254999999999881</v>
      </c>
      <c r="AG10" s="469">
        <v>4.2818499999999897</v>
      </c>
      <c r="AH10" s="469">
        <v>5.1014799999999907</v>
      </c>
      <c r="AI10" s="469">
        <v>6.2489619999999926</v>
      </c>
      <c r="AJ10" s="469">
        <v>7.4210328999999939</v>
      </c>
      <c r="AK10" s="469">
        <v>8.3799999999999955</v>
      </c>
      <c r="AL10" s="469">
        <v>8.8000000000000007</v>
      </c>
      <c r="AM10" s="469">
        <v>9.15</v>
      </c>
      <c r="AN10" s="469">
        <v>9.52</v>
      </c>
      <c r="AO10" s="469">
        <v>9.14</v>
      </c>
      <c r="AP10" s="469">
        <v>10.806150000000001</v>
      </c>
      <c r="AQ10" s="469">
        <v>11.839517500000001</v>
      </c>
      <c r="AR10" s="469">
        <v>12.685000000000002</v>
      </c>
      <c r="AS10" s="149">
        <v>13.19</v>
      </c>
      <c r="AT10" s="149">
        <v>13.98</v>
      </c>
      <c r="AU10" s="149">
        <v>14.256000000000007</v>
      </c>
      <c r="AV10" s="149">
        <v>14.792400000000006</v>
      </c>
      <c r="AW10" s="489">
        <v>14.730000000000018</v>
      </c>
      <c r="AX10" s="149">
        <v>15.07</v>
      </c>
      <c r="AY10" s="149">
        <v>15.82</v>
      </c>
      <c r="AZ10" s="149">
        <v>16.29</v>
      </c>
      <c r="BA10" s="149">
        <v>15.550000000000011</v>
      </c>
      <c r="BB10" s="149">
        <v>16.329999999999998</v>
      </c>
      <c r="BC10" s="149">
        <v>16.189999999999998</v>
      </c>
      <c r="BD10" s="149">
        <v>17</v>
      </c>
      <c r="BE10" s="149">
        <v>16.920000000000002</v>
      </c>
      <c r="BF10" s="149">
        <v>16.880000000000003</v>
      </c>
      <c r="BG10" s="149">
        <v>16.840000000000003</v>
      </c>
      <c r="BH10" s="149">
        <v>17.350000000000001</v>
      </c>
      <c r="BI10" s="149">
        <v>17.61</v>
      </c>
      <c r="BJ10" s="149">
        <v>18.14</v>
      </c>
      <c r="BK10" s="149">
        <v>17.78</v>
      </c>
      <c r="BL10" s="149">
        <v>18.059999999999999</v>
      </c>
      <c r="BM10" s="149">
        <v>17.7</v>
      </c>
      <c r="BN10" s="149">
        <v>18.04</v>
      </c>
      <c r="BO10" s="149">
        <v>18.399999999999999</v>
      </c>
      <c r="BP10" s="149">
        <v>18.03</v>
      </c>
      <c r="BQ10" s="149">
        <v>17.670000000000002</v>
      </c>
      <c r="BR10" s="149">
        <v>17.523000000000003</v>
      </c>
      <c r="BS10" s="149">
        <v>16.383400000000009</v>
      </c>
      <c r="BT10" s="149">
        <v>13.980000000000018</v>
      </c>
      <c r="BU10" s="149">
        <v>14.4</v>
      </c>
      <c r="BV10" s="149">
        <v>15.145000000000039</v>
      </c>
      <c r="BW10" s="149">
        <v>15.6</v>
      </c>
      <c r="BX10" s="149">
        <v>15.96</v>
      </c>
      <c r="BY10" s="149">
        <v>14.575000000000017</v>
      </c>
      <c r="BZ10" s="149">
        <v>14.72</v>
      </c>
      <c r="CA10" s="149">
        <v>14.370000000000005</v>
      </c>
      <c r="CB10" s="522">
        <v>14.6</v>
      </c>
      <c r="CC10" s="522">
        <v>14.73</v>
      </c>
      <c r="CD10" s="149">
        <v>14.505000000000024</v>
      </c>
      <c r="CE10" s="522">
        <v>14.72</v>
      </c>
      <c r="CF10" s="149">
        <v>13.97999999999999</v>
      </c>
      <c r="CG10" s="149">
        <v>14.29</v>
      </c>
      <c r="CH10" s="149">
        <v>14.68</v>
      </c>
      <c r="CI10" s="149">
        <v>13.78000000000003</v>
      </c>
      <c r="CJ10" s="149">
        <v>14.06</v>
      </c>
      <c r="CK10" s="149">
        <v>14.27</v>
      </c>
      <c r="CL10" s="149">
        <v>14.13</v>
      </c>
      <c r="CM10" s="149">
        <v>14.34</v>
      </c>
      <c r="CN10" s="149">
        <v>14.2</v>
      </c>
      <c r="CO10" s="538">
        <v>14.087999999999999</v>
      </c>
      <c r="CP10" s="149">
        <v>13.630439999999979</v>
      </c>
      <c r="CQ10" s="149">
        <v>13.453762799999971</v>
      </c>
      <c r="CR10" s="149">
        <v>13.594999999999999</v>
      </c>
      <c r="CS10" s="149">
        <v>14</v>
      </c>
      <c r="CT10" s="149">
        <v>12.870000000000005</v>
      </c>
      <c r="CU10" s="149">
        <v>13</v>
      </c>
      <c r="CV10" s="149">
        <v>13.26</v>
      </c>
      <c r="CW10" s="546">
        <v>13.08</v>
      </c>
      <c r="CX10" s="544">
        <v>12.401999999999994</v>
      </c>
      <c r="CY10" s="544">
        <v>11.949999999999989</v>
      </c>
      <c r="CZ10" s="544">
        <v>12.19</v>
      </c>
      <c r="DA10" s="544">
        <v>11.789999999999992</v>
      </c>
      <c r="DB10" s="544">
        <v>12.14</v>
      </c>
      <c r="DC10" s="544">
        <v>12.26</v>
      </c>
      <c r="DD10" s="544">
        <v>10.870000000000005</v>
      </c>
      <c r="DE10" s="544">
        <v>10.98</v>
      </c>
      <c r="DF10" s="544">
        <v>11.05</v>
      </c>
      <c r="DG10" s="149">
        <v>10.879999999999995</v>
      </c>
      <c r="DH10" s="149">
        <v>11.1</v>
      </c>
      <c r="DI10" s="149">
        <v>11.21</v>
      </c>
      <c r="DJ10" s="149">
        <v>11.072000000000001</v>
      </c>
      <c r="DK10" s="149">
        <v>11.15</v>
      </c>
      <c r="DL10" s="149">
        <v>10.594499999999993</v>
      </c>
      <c r="DM10" s="149">
        <v>10.139999999999986</v>
      </c>
      <c r="DN10" s="149">
        <v>10.26</v>
      </c>
      <c r="DO10" s="149">
        <v>10.36</v>
      </c>
      <c r="DP10" s="149">
        <v>10.238999999999992</v>
      </c>
      <c r="DQ10" s="149">
        <v>10.32</v>
      </c>
      <c r="DR10" s="149">
        <v>9.1200000000000045</v>
      </c>
      <c r="DS10" s="149">
        <v>9.2100000000000009</v>
      </c>
      <c r="DT10" s="149">
        <v>9.35</v>
      </c>
      <c r="DU10" s="149">
        <v>9.5299999999999994</v>
      </c>
      <c r="DV10" s="149">
        <v>8.1300000000000239</v>
      </c>
      <c r="DW10" s="149">
        <v>7.7</v>
      </c>
      <c r="DX10" s="149">
        <v>7.5</v>
      </c>
      <c r="DY10" s="149">
        <v>7.8050000000000068</v>
      </c>
      <c r="DZ10" s="571">
        <v>8.1100000000000136</v>
      </c>
      <c r="EA10" s="149">
        <v>8.2200000000000006</v>
      </c>
      <c r="EB10" s="149">
        <v>8.2899999999999991</v>
      </c>
      <c r="EC10" s="149">
        <v>7.2950000000000159</v>
      </c>
      <c r="ED10" s="149">
        <v>7.37</v>
      </c>
      <c r="EE10" s="149">
        <v>7.44</v>
      </c>
      <c r="EF10" s="149">
        <v>7.52</v>
      </c>
      <c r="EG10" s="149">
        <v>7.47</v>
      </c>
      <c r="EH10" s="149">
        <v>6.8000000000000114</v>
      </c>
      <c r="EI10" s="149">
        <v>6.73</v>
      </c>
      <c r="EJ10" s="149">
        <v>6.82</v>
      </c>
      <c r="EK10" s="149">
        <v>6.89</v>
      </c>
      <c r="EL10" s="590">
        <v>6.92</v>
      </c>
      <c r="EM10" s="591">
        <v>6.98</v>
      </c>
      <c r="EN10" s="592">
        <v>6.93</v>
      </c>
      <c r="EO10" s="593">
        <v>6.99</v>
      </c>
      <c r="EP10" s="594">
        <v>7.03</v>
      </c>
      <c r="EQ10" s="595">
        <v>6.97</v>
      </c>
      <c r="ER10" s="596">
        <v>7.03</v>
      </c>
      <c r="ES10" s="597">
        <v>6.95</v>
      </c>
      <c r="ET10" s="599">
        <v>6.99</v>
      </c>
      <c r="EU10" s="600">
        <v>6.93</v>
      </c>
      <c r="EV10" s="601">
        <v>6.97</v>
      </c>
      <c r="EW10" s="602">
        <v>7.01</v>
      </c>
      <c r="EX10" s="287">
        <v>7.13</v>
      </c>
      <c r="EY10" s="288">
        <v>7.21</v>
      </c>
      <c r="EZ10" s="289">
        <v>7.16</v>
      </c>
      <c r="FA10" s="610">
        <v>7.23</v>
      </c>
      <c r="FB10" s="291">
        <v>7.14</v>
      </c>
      <c r="FC10" s="292">
        <v>7.22</v>
      </c>
      <c r="FD10" s="293">
        <v>6.8300000000000125</v>
      </c>
      <c r="FE10" s="294">
        <v>6.9</v>
      </c>
      <c r="FF10" s="617">
        <v>6.93</v>
      </c>
      <c r="FG10" s="296">
        <v>6.4899999999999975</v>
      </c>
      <c r="FH10" s="297">
        <v>6.1299999999999955</v>
      </c>
      <c r="FI10" s="298">
        <v>6.16</v>
      </c>
      <c r="FJ10" s="299">
        <v>6.24</v>
      </c>
      <c r="FK10" s="300"/>
      <c r="FL10" s="301"/>
      <c r="FM10" s="303"/>
      <c r="FN10" s="304"/>
      <c r="FO10" s="305"/>
      <c r="FP10" s="306"/>
      <c r="FQ10" s="307"/>
      <c r="FR10" s="308"/>
      <c r="FS10" s="309"/>
      <c r="FT10" s="310"/>
      <c r="FU10" s="313"/>
      <c r="FV10" s="313"/>
      <c r="FW10" s="313"/>
      <c r="FX10" s="315"/>
      <c r="FY10" s="316"/>
      <c r="FZ10" s="317"/>
      <c r="GA10" s="318"/>
      <c r="GB10" s="319"/>
      <c r="GC10" s="320"/>
      <c r="GD10" s="321"/>
      <c r="GE10" s="323"/>
      <c r="GF10" s="325"/>
      <c r="GG10" s="326"/>
      <c r="GH10" s="313"/>
      <c r="GI10" s="313"/>
      <c r="GJ10" s="313"/>
      <c r="GK10" s="313"/>
      <c r="GL10" s="313"/>
      <c r="GM10" s="313"/>
      <c r="GN10" s="334"/>
      <c r="GO10" s="334"/>
      <c r="GP10" s="336"/>
      <c r="GQ10" s="334"/>
      <c r="GR10" s="342"/>
      <c r="GS10" s="347"/>
      <c r="GT10" s="347"/>
      <c r="GU10" s="334"/>
      <c r="GV10" s="334"/>
      <c r="GW10" s="334"/>
      <c r="GX10" s="334"/>
      <c r="GY10" s="334"/>
      <c r="GZ10" s="355"/>
      <c r="HA10" s="359"/>
      <c r="HB10" s="362"/>
      <c r="HC10" s="364"/>
      <c r="HD10" s="369"/>
      <c r="HE10" s="373"/>
      <c r="HF10" s="375"/>
      <c r="HG10" s="378"/>
      <c r="HH10" s="379"/>
      <c r="HI10" s="381"/>
      <c r="HJ10" s="381"/>
      <c r="HK10" s="381"/>
      <c r="HL10" s="387"/>
      <c r="HM10" s="381"/>
      <c r="HN10" s="390"/>
      <c r="HO10" s="392"/>
      <c r="HP10" s="381"/>
      <c r="HQ10" s="398"/>
      <c r="HR10" s="399"/>
      <c r="HS10" s="381"/>
      <c r="HT10" s="381"/>
      <c r="HU10" s="381"/>
      <c r="HV10" s="381"/>
      <c r="HW10" s="381"/>
      <c r="HX10" s="404"/>
      <c r="HY10" s="406"/>
      <c r="HZ10" s="408"/>
      <c r="IA10" s="381"/>
      <c r="IB10" s="381"/>
      <c r="IC10" s="409"/>
      <c r="ID10" s="413"/>
      <c r="IE10" s="415"/>
      <c r="IF10" s="418"/>
      <c r="IG10" s="420"/>
      <c r="IH10" s="422"/>
      <c r="II10" s="425"/>
      <c r="IJ10" s="427"/>
      <c r="IK10" s="428"/>
      <c r="IL10" s="429"/>
      <c r="IM10" s="431"/>
      <c r="IN10" s="433"/>
      <c r="IO10" s="434"/>
      <c r="IP10" s="435"/>
      <c r="IQ10" s="436"/>
      <c r="IR10" s="437"/>
      <c r="IS10" s="422"/>
      <c r="IT10" s="439"/>
      <c r="IU10" s="439"/>
      <c r="IV10" s="439"/>
      <c r="IW10" s="439"/>
      <c r="IX10" s="439"/>
      <c r="IY10" s="439"/>
      <c r="IZ10" s="439"/>
    </row>
    <row r="11" spans="1:260" s="92" customFormat="1" ht="14.1" customHeight="1">
      <c r="A11" s="111">
        <v>0</v>
      </c>
      <c r="B11" s="110">
        <v>0</v>
      </c>
      <c r="C11" s="110">
        <f>D11-B11</f>
        <v>0</v>
      </c>
      <c r="D11" s="110">
        <v>0</v>
      </c>
      <c r="E11" s="110">
        <f>(D11-N11)/4</f>
        <v>0</v>
      </c>
      <c r="F11" s="791"/>
      <c r="G11" s="792"/>
      <c r="H11" s="792"/>
      <c r="I11" s="793"/>
      <c r="J11" s="193"/>
      <c r="M11" s="149"/>
      <c r="N11" s="517">
        <f>B11</f>
        <v>0</v>
      </c>
      <c r="O11" s="100">
        <v>4</v>
      </c>
      <c r="P11" s="103">
        <v>-20.27</v>
      </c>
      <c r="Q11" s="103">
        <v>18.899999999999999</v>
      </c>
      <c r="R11" s="103">
        <f t="shared" si="0"/>
        <v>-1.370000000000001</v>
      </c>
      <c r="S11" s="104">
        <v>-19.48</v>
      </c>
      <c r="T11" s="104">
        <v>20.8</v>
      </c>
      <c r="U11" s="105">
        <f t="shared" si="1"/>
        <v>1.3200000000000003</v>
      </c>
      <c r="V11" s="103">
        <f t="shared" si="6"/>
        <v>-19.585000000000001</v>
      </c>
      <c r="W11" s="103">
        <f t="shared" si="7"/>
        <v>-20.14</v>
      </c>
      <c r="X11" s="103">
        <f t="shared" si="2"/>
        <v>-189.07500000000002</v>
      </c>
      <c r="Y11" s="103">
        <f t="shared" si="2"/>
        <v>-183.5</v>
      </c>
      <c r="Z11" s="103">
        <f t="shared" si="3"/>
        <v>5.5750000000000171</v>
      </c>
      <c r="AA11" s="103">
        <f t="shared" si="4"/>
        <v>5.5750000000000171</v>
      </c>
      <c r="AB11" s="588">
        <v>5.6</v>
      </c>
      <c r="AC11" s="92">
        <f t="shared" si="5"/>
        <v>2.4999999999982592E-2</v>
      </c>
      <c r="AE11" s="469">
        <v>-0.37000000000000455</v>
      </c>
      <c r="AF11" s="469">
        <v>2.5209999999999919</v>
      </c>
      <c r="AG11" s="469">
        <v>4.2756999999999952</v>
      </c>
      <c r="AH11" s="469">
        <v>5.0945599999999969</v>
      </c>
      <c r="AI11" s="469">
        <v>6.240964</v>
      </c>
      <c r="AJ11" s="469">
        <v>7.4119338000000026</v>
      </c>
      <c r="AK11" s="469">
        <v>8.3700000000000045</v>
      </c>
      <c r="AL11" s="469">
        <v>8.7899999999999991</v>
      </c>
      <c r="AM11" s="469">
        <v>9.14</v>
      </c>
      <c r="AN11" s="469">
        <v>9.51</v>
      </c>
      <c r="AO11" s="469">
        <v>9.1300000000000008</v>
      </c>
      <c r="AP11" s="469">
        <v>10.723300000000005</v>
      </c>
      <c r="AQ11" s="469">
        <v>11.711485000000009</v>
      </c>
      <c r="AR11" s="469">
        <v>12.52000000000001</v>
      </c>
      <c r="AS11" s="149">
        <v>13.02</v>
      </c>
      <c r="AT11" s="149">
        <v>13.8</v>
      </c>
      <c r="AU11" s="149">
        <v>14.074000000000005</v>
      </c>
      <c r="AV11" s="149">
        <v>14.728600000000014</v>
      </c>
      <c r="AW11" s="489">
        <v>14.945000000000022</v>
      </c>
      <c r="AX11" s="149">
        <v>15.29</v>
      </c>
      <c r="AY11" s="149">
        <v>16.05</v>
      </c>
      <c r="AZ11" s="149">
        <v>16.53</v>
      </c>
      <c r="BA11" s="149">
        <v>15.850000000000023</v>
      </c>
      <c r="BB11" s="149">
        <v>16.64</v>
      </c>
      <c r="BC11" s="149">
        <v>17.77000000000001</v>
      </c>
      <c r="BD11" s="149">
        <v>18.66</v>
      </c>
      <c r="BE11" s="149">
        <v>17.962500000000006</v>
      </c>
      <c r="BF11" s="149">
        <v>17.61375000000001</v>
      </c>
      <c r="BG11" s="149">
        <v>17.265000000000015</v>
      </c>
      <c r="BH11" s="149">
        <v>17.78</v>
      </c>
      <c r="BI11" s="149">
        <v>18.05</v>
      </c>
      <c r="BJ11" s="149">
        <v>18.59</v>
      </c>
      <c r="BK11" s="149">
        <v>18.22</v>
      </c>
      <c r="BL11" s="149">
        <v>18.510000000000002</v>
      </c>
      <c r="BM11" s="149">
        <v>18.14</v>
      </c>
      <c r="BN11" s="149">
        <v>18.48</v>
      </c>
      <c r="BO11" s="149">
        <v>18.850000000000001</v>
      </c>
      <c r="BP11" s="149">
        <v>18.47</v>
      </c>
      <c r="BQ11" s="149">
        <v>18.100000000000001</v>
      </c>
      <c r="BR11" s="149">
        <v>17.932000000000002</v>
      </c>
      <c r="BS11" s="149">
        <v>16.775600000000022</v>
      </c>
      <c r="BT11" s="149">
        <v>14.055000000000035</v>
      </c>
      <c r="BU11" s="149">
        <v>14.48</v>
      </c>
      <c r="BV11" s="149">
        <v>15.460000000000036</v>
      </c>
      <c r="BW11" s="149">
        <v>15.92</v>
      </c>
      <c r="BX11" s="149">
        <v>16.29</v>
      </c>
      <c r="BY11" s="149">
        <v>14.765000000000015</v>
      </c>
      <c r="BZ11" s="149">
        <v>14.91</v>
      </c>
      <c r="CA11" s="149">
        <v>14.66500000000002</v>
      </c>
      <c r="CB11" s="522">
        <v>14.9</v>
      </c>
      <c r="CC11" s="522">
        <v>15.03</v>
      </c>
      <c r="CD11" s="149">
        <v>14.755000000000024</v>
      </c>
      <c r="CE11" s="522">
        <v>14.98</v>
      </c>
      <c r="CF11" s="149">
        <v>14.150000000000006</v>
      </c>
      <c r="CG11" s="149">
        <v>14.46</v>
      </c>
      <c r="CH11" s="149">
        <v>14.85</v>
      </c>
      <c r="CI11" s="149">
        <v>13.980000000000047</v>
      </c>
      <c r="CJ11" s="149">
        <v>14.26</v>
      </c>
      <c r="CK11" s="149">
        <v>14.47</v>
      </c>
      <c r="CL11" s="149">
        <v>14.33</v>
      </c>
      <c r="CM11" s="149">
        <v>14.54</v>
      </c>
      <c r="CN11" s="149">
        <v>14.379</v>
      </c>
      <c r="CO11" s="538">
        <v>14.2502</v>
      </c>
      <c r="CP11" s="149">
        <v>13.81607599999999</v>
      </c>
      <c r="CQ11" s="149">
        <v>13.648448119999985</v>
      </c>
      <c r="CR11" s="149">
        <v>13.735000000000014</v>
      </c>
      <c r="CS11" s="149">
        <v>14.15</v>
      </c>
      <c r="CT11" s="149">
        <v>12.960000000000008</v>
      </c>
      <c r="CU11" s="149">
        <v>13.09</v>
      </c>
      <c r="CV11" s="149">
        <v>13.35</v>
      </c>
      <c r="CW11" s="546">
        <v>13.157499999999999</v>
      </c>
      <c r="CX11" s="544">
        <v>12.424000000000001</v>
      </c>
      <c r="CY11" s="544">
        <v>11.935000000000002</v>
      </c>
      <c r="CZ11" s="544">
        <v>12.17</v>
      </c>
      <c r="DA11" s="544">
        <v>11.685000000000002</v>
      </c>
      <c r="DB11" s="544">
        <v>12.04</v>
      </c>
      <c r="DC11" s="544">
        <v>12.16</v>
      </c>
      <c r="DD11" s="544">
        <v>10.820000000000022</v>
      </c>
      <c r="DE11" s="544">
        <v>10.93</v>
      </c>
      <c r="DF11" s="544">
        <v>11</v>
      </c>
      <c r="DG11" s="149">
        <v>10.995000000000005</v>
      </c>
      <c r="DH11" s="149">
        <v>11.21</v>
      </c>
      <c r="DI11" s="149">
        <v>11.32</v>
      </c>
      <c r="DJ11" s="149">
        <v>11.161300000000001</v>
      </c>
      <c r="DK11" s="149">
        <v>11.24</v>
      </c>
      <c r="DL11" s="149">
        <v>10.607500000000002</v>
      </c>
      <c r="DM11" s="149">
        <v>10.090000000000003</v>
      </c>
      <c r="DN11" s="149">
        <v>10.210000000000001</v>
      </c>
      <c r="DO11" s="149">
        <v>10.31</v>
      </c>
      <c r="DP11" s="149">
        <v>10.189000000000002</v>
      </c>
      <c r="DQ11" s="149">
        <v>10.27</v>
      </c>
      <c r="DR11" s="149">
        <v>8.8449999999999989</v>
      </c>
      <c r="DS11" s="149">
        <v>8.93</v>
      </c>
      <c r="DT11" s="149">
        <v>9.06</v>
      </c>
      <c r="DU11" s="149">
        <v>9.23</v>
      </c>
      <c r="DV11" s="149">
        <v>7.8100000000000307</v>
      </c>
      <c r="DW11" s="149">
        <v>7.37</v>
      </c>
      <c r="DX11" s="149">
        <v>7.16</v>
      </c>
      <c r="DY11" s="149">
        <v>7.3850000000000069</v>
      </c>
      <c r="DZ11" s="571">
        <v>7.6100000000000136</v>
      </c>
      <c r="EA11" s="149">
        <v>7.71</v>
      </c>
      <c r="EB11" s="149">
        <v>7.78</v>
      </c>
      <c r="EC11" s="149">
        <v>6.7900000000000205</v>
      </c>
      <c r="ED11" s="149">
        <v>6.86</v>
      </c>
      <c r="EE11" s="149">
        <v>6.93</v>
      </c>
      <c r="EF11" s="149">
        <v>7.01</v>
      </c>
      <c r="EG11" s="149">
        <v>6.96</v>
      </c>
      <c r="EH11" s="149">
        <v>6.1100000000000136</v>
      </c>
      <c r="EI11" s="149">
        <v>6.05</v>
      </c>
      <c r="EJ11" s="149">
        <v>6.13</v>
      </c>
      <c r="EK11" s="149">
        <v>6.19</v>
      </c>
      <c r="EL11" s="590">
        <v>6.22</v>
      </c>
      <c r="EM11" s="591">
        <v>6.28</v>
      </c>
      <c r="EN11" s="592">
        <v>6.24</v>
      </c>
      <c r="EO11" s="593">
        <v>6.29</v>
      </c>
      <c r="EP11" s="594">
        <v>6.33</v>
      </c>
      <c r="EQ11" s="595">
        <v>6.27</v>
      </c>
      <c r="ER11" s="596">
        <v>6.32</v>
      </c>
      <c r="ES11" s="597">
        <v>6.25</v>
      </c>
      <c r="ET11" s="599">
        <v>6.29</v>
      </c>
      <c r="EU11" s="600">
        <v>6.24</v>
      </c>
      <c r="EV11" s="601">
        <v>6.28</v>
      </c>
      <c r="EW11" s="602">
        <v>6.32</v>
      </c>
      <c r="EX11" s="287">
        <v>6.43</v>
      </c>
      <c r="EY11" s="288">
        <v>6.5</v>
      </c>
      <c r="EZ11" s="289">
        <v>6.45</v>
      </c>
      <c r="FA11" s="610">
        <v>6.51</v>
      </c>
      <c r="FB11" s="291">
        <v>6.43</v>
      </c>
      <c r="FC11" s="292">
        <v>6.5</v>
      </c>
      <c r="FD11" s="293">
        <v>5.910000000000025</v>
      </c>
      <c r="FE11" s="294">
        <v>5.97</v>
      </c>
      <c r="FF11" s="617">
        <v>6</v>
      </c>
      <c r="FG11" s="296">
        <v>5.7662500000000092</v>
      </c>
      <c r="FH11" s="297">
        <v>5.5750000000000171</v>
      </c>
      <c r="FI11" s="298">
        <v>5.6</v>
      </c>
      <c r="FJ11" s="299">
        <v>5.67</v>
      </c>
      <c r="FK11" s="300"/>
      <c r="FL11" s="301"/>
      <c r="FM11" s="303"/>
      <c r="FN11" s="304"/>
      <c r="FO11" s="305"/>
      <c r="FP11" s="306"/>
      <c r="FQ11" s="307"/>
      <c r="FR11" s="308"/>
      <c r="FS11" s="309"/>
      <c r="FT11" s="310"/>
      <c r="FU11" s="313"/>
      <c r="FV11" s="313"/>
      <c r="FW11" s="313"/>
      <c r="FX11" s="315"/>
      <c r="FY11" s="316"/>
      <c r="FZ11" s="317"/>
      <c r="GA11" s="318"/>
      <c r="GB11" s="319"/>
      <c r="GC11" s="320"/>
      <c r="GD11" s="321"/>
      <c r="GE11" s="323"/>
      <c r="GF11" s="325"/>
      <c r="GG11" s="326"/>
      <c r="GH11" s="313"/>
      <c r="GI11" s="313"/>
      <c r="GJ11" s="313"/>
      <c r="GK11" s="313"/>
      <c r="GL11" s="313"/>
      <c r="GM11" s="313"/>
      <c r="GN11" s="334"/>
      <c r="GO11" s="334"/>
      <c r="GP11" s="336"/>
      <c r="GQ11" s="334"/>
      <c r="GR11" s="342"/>
      <c r="GS11" s="347"/>
      <c r="GT11" s="347"/>
      <c r="GU11" s="334"/>
      <c r="GV11" s="334"/>
      <c r="GW11" s="334"/>
      <c r="GX11" s="334"/>
      <c r="GY11" s="334"/>
      <c r="GZ11" s="355"/>
      <c r="HA11" s="359"/>
      <c r="HB11" s="362"/>
      <c r="HC11" s="364"/>
      <c r="HD11" s="369"/>
      <c r="HE11" s="373"/>
      <c r="HF11" s="375"/>
      <c r="HG11" s="378"/>
      <c r="HH11" s="379"/>
      <c r="HI11" s="381"/>
      <c r="HJ11" s="381"/>
      <c r="HK11" s="381"/>
      <c r="HL11" s="387"/>
      <c r="HM11" s="381"/>
      <c r="HN11" s="390"/>
      <c r="HO11" s="392"/>
      <c r="HP11" s="381"/>
      <c r="HQ11" s="398"/>
      <c r="HR11" s="399"/>
      <c r="HS11" s="381"/>
      <c r="HT11" s="381"/>
      <c r="HU11" s="381"/>
      <c r="HV11" s="381"/>
      <c r="HW11" s="381"/>
      <c r="HX11" s="404"/>
      <c r="HY11" s="406"/>
      <c r="HZ11" s="408"/>
      <c r="IA11" s="381"/>
      <c r="IB11" s="381"/>
      <c r="IC11" s="409"/>
      <c r="ID11" s="413"/>
      <c r="IE11" s="415"/>
      <c r="IF11" s="418"/>
      <c r="IG11" s="420"/>
      <c r="IH11" s="422"/>
      <c r="II11" s="425"/>
      <c r="IJ11" s="427"/>
      <c r="IK11" s="428"/>
      <c r="IL11" s="429"/>
      <c r="IM11" s="431"/>
      <c r="IN11" s="433"/>
      <c r="IO11" s="434"/>
      <c r="IP11" s="435"/>
      <c r="IQ11" s="436"/>
      <c r="IR11" s="437"/>
      <c r="IS11" s="422"/>
      <c r="IT11" s="439"/>
      <c r="IU11" s="439"/>
      <c r="IV11" s="439"/>
      <c r="IW11" s="439"/>
      <c r="IX11" s="439"/>
      <c r="IY11" s="439"/>
      <c r="IZ11" s="439"/>
    </row>
    <row r="12" spans="1:260" s="92" customFormat="1" ht="14.1" customHeight="1">
      <c r="A12" s="111">
        <v>-0.5</v>
      </c>
      <c r="B12" s="110">
        <v>-0.26</v>
      </c>
      <c r="C12" s="110">
        <f t="shared" ref="C12:C75" si="8">D12-B12</f>
        <v>0</v>
      </c>
      <c r="D12" s="110">
        <v>-0.26</v>
      </c>
      <c r="E12" s="110">
        <f t="shared" ref="E12:E75" si="9">(D12-N12)/4</f>
        <v>0</v>
      </c>
      <c r="F12" s="791"/>
      <c r="G12" s="792"/>
      <c r="H12" s="792"/>
      <c r="I12" s="793"/>
      <c r="J12" s="193"/>
      <c r="M12" s="621"/>
      <c r="N12" s="590">
        <f t="shared" ref="N12:N75" si="10">B12</f>
        <v>-0.26</v>
      </c>
      <c r="O12" s="100">
        <v>4.5</v>
      </c>
      <c r="P12" s="103">
        <v>-19.22</v>
      </c>
      <c r="Q12" s="103">
        <v>19.489999999999998</v>
      </c>
      <c r="R12" s="103">
        <f t="shared" si="0"/>
        <v>0.26999999999999957</v>
      </c>
      <c r="S12" s="104">
        <v>-20.63</v>
      </c>
      <c r="T12" s="104">
        <v>21.91</v>
      </c>
      <c r="U12" s="105">
        <f t="shared" si="1"/>
        <v>1.2800000000000011</v>
      </c>
      <c r="V12" s="103">
        <f t="shared" si="6"/>
        <v>-19.354999999999997</v>
      </c>
      <c r="W12" s="103">
        <f t="shared" si="7"/>
        <v>-21.27</v>
      </c>
      <c r="X12" s="103">
        <f t="shared" si="2"/>
        <v>-208.43</v>
      </c>
      <c r="Y12" s="103">
        <f t="shared" si="2"/>
        <v>-204.77</v>
      </c>
      <c r="Z12" s="103">
        <f t="shared" si="3"/>
        <v>3.6599999999999966</v>
      </c>
      <c r="AA12" s="103">
        <f t="shared" si="4"/>
        <v>3.6599999999999966</v>
      </c>
      <c r="AB12" s="588">
        <v>3.68</v>
      </c>
      <c r="AC12" s="92">
        <f t="shared" si="5"/>
        <v>2.000000000000357E-2</v>
      </c>
      <c r="AE12" s="469">
        <v>2.9999999999972715E-2</v>
      </c>
      <c r="AF12" s="469">
        <v>3.0679999999999747</v>
      </c>
      <c r="AG12" s="469">
        <v>4.598599999999978</v>
      </c>
      <c r="AH12" s="469">
        <v>5.3128799999999803</v>
      </c>
      <c r="AI12" s="469">
        <v>6.3128719999999827</v>
      </c>
      <c r="AJ12" s="469">
        <v>7.3342923999999856</v>
      </c>
      <c r="AK12" s="469">
        <v>8.1699999999999875</v>
      </c>
      <c r="AL12" s="469">
        <v>8.58</v>
      </c>
      <c r="AM12" s="469">
        <v>8.92</v>
      </c>
      <c r="AN12" s="469">
        <v>9.2799999999999994</v>
      </c>
      <c r="AO12" s="469">
        <v>8.91</v>
      </c>
      <c r="AP12" s="469">
        <v>10.200150000000001</v>
      </c>
      <c r="AQ12" s="469">
        <v>11.000317500000001</v>
      </c>
      <c r="AR12" s="469">
        <v>11.655000000000001</v>
      </c>
      <c r="AS12" s="149">
        <v>12.12</v>
      </c>
      <c r="AT12" s="149">
        <v>12.85</v>
      </c>
      <c r="AU12" s="149">
        <v>13.206000000000003</v>
      </c>
      <c r="AV12" s="149">
        <v>14.663400000000014</v>
      </c>
      <c r="AW12" s="489">
        <v>14.235000000000014</v>
      </c>
      <c r="AX12" s="149">
        <v>14.56</v>
      </c>
      <c r="AY12" s="149">
        <v>15.29</v>
      </c>
      <c r="AZ12" s="149">
        <v>15.75</v>
      </c>
      <c r="BA12" s="149">
        <v>15.035000000000025</v>
      </c>
      <c r="BB12" s="149">
        <v>15.79</v>
      </c>
      <c r="BC12" s="149">
        <v>17.585000000000008</v>
      </c>
      <c r="BD12" s="149">
        <v>18.46</v>
      </c>
      <c r="BE12" s="149">
        <v>17.087500000000002</v>
      </c>
      <c r="BF12" s="149">
        <v>16.401250000000005</v>
      </c>
      <c r="BG12" s="149">
        <v>15.715000000000003</v>
      </c>
      <c r="BH12" s="149">
        <v>16.190000000000001</v>
      </c>
      <c r="BI12" s="149">
        <v>16.43</v>
      </c>
      <c r="BJ12" s="149">
        <v>16.920000000000002</v>
      </c>
      <c r="BK12" s="149">
        <v>16.579999999999998</v>
      </c>
      <c r="BL12" s="149">
        <v>16.850000000000001</v>
      </c>
      <c r="BM12" s="149">
        <v>16.510000000000002</v>
      </c>
      <c r="BN12" s="149">
        <v>16.82</v>
      </c>
      <c r="BO12" s="149">
        <v>17.16</v>
      </c>
      <c r="BP12" s="149">
        <v>16.82</v>
      </c>
      <c r="BQ12" s="149">
        <v>16.48</v>
      </c>
      <c r="BR12" s="149">
        <v>16.291</v>
      </c>
      <c r="BS12" s="149">
        <v>16.038300000000007</v>
      </c>
      <c r="BT12" s="149">
        <v>13.450000000000017</v>
      </c>
      <c r="BU12" s="149">
        <v>13.85</v>
      </c>
      <c r="BV12" s="149">
        <v>15.090000000000032</v>
      </c>
      <c r="BW12" s="149">
        <v>15.54</v>
      </c>
      <c r="BX12" s="149">
        <v>15.9</v>
      </c>
      <c r="BY12" s="149">
        <v>14.344999999999999</v>
      </c>
      <c r="BZ12" s="149">
        <v>14.49</v>
      </c>
      <c r="CA12" s="149">
        <v>14.194999999999993</v>
      </c>
      <c r="CB12" s="522">
        <v>14.42</v>
      </c>
      <c r="CC12" s="522">
        <v>14.55</v>
      </c>
      <c r="CD12" s="149">
        <v>14.205000000000013</v>
      </c>
      <c r="CE12" s="522">
        <v>14.42</v>
      </c>
      <c r="CF12" s="149">
        <v>13.534999999999997</v>
      </c>
      <c r="CG12" s="149">
        <v>13.83</v>
      </c>
      <c r="CH12" s="149">
        <v>14.2</v>
      </c>
      <c r="CI12" s="149">
        <v>13.400000000000034</v>
      </c>
      <c r="CJ12" s="149">
        <v>13.67</v>
      </c>
      <c r="CK12" s="149">
        <v>13.88</v>
      </c>
      <c r="CL12" s="149">
        <v>13.74</v>
      </c>
      <c r="CM12" s="149">
        <v>13.95</v>
      </c>
      <c r="CN12" s="149">
        <v>13.767999999999999</v>
      </c>
      <c r="CO12" s="538">
        <v>13.622399999999999</v>
      </c>
      <c r="CP12" s="149">
        <v>13.199311999999981</v>
      </c>
      <c r="CQ12" s="149">
        <v>13.035945439999974</v>
      </c>
      <c r="CR12" s="149">
        <v>13.064999999999998</v>
      </c>
      <c r="CS12" s="149">
        <v>13.46</v>
      </c>
      <c r="CT12" s="149">
        <v>12.394999999999982</v>
      </c>
      <c r="CU12" s="149">
        <v>12.52</v>
      </c>
      <c r="CV12" s="149">
        <v>12.77</v>
      </c>
      <c r="CW12" s="546">
        <v>12.567499999999999</v>
      </c>
      <c r="CX12" s="544">
        <v>11.707999999999995</v>
      </c>
      <c r="CY12" s="544">
        <v>11.134999999999991</v>
      </c>
      <c r="CZ12" s="544">
        <v>11.36</v>
      </c>
      <c r="DA12" s="544">
        <v>10.819999999999993</v>
      </c>
      <c r="DB12" s="544">
        <v>11.14</v>
      </c>
      <c r="DC12" s="544">
        <v>11.25</v>
      </c>
      <c r="DD12" s="544">
        <v>10.045000000000016</v>
      </c>
      <c r="DE12" s="544">
        <v>10.15</v>
      </c>
      <c r="DF12" s="544">
        <v>10.210000000000001</v>
      </c>
      <c r="DG12" s="149">
        <v>10.430000000000007</v>
      </c>
      <c r="DH12" s="149">
        <v>10.64</v>
      </c>
      <c r="DI12" s="149">
        <v>10.75</v>
      </c>
      <c r="DJ12" s="149">
        <v>10.570600000000001</v>
      </c>
      <c r="DK12" s="149">
        <v>10.64</v>
      </c>
      <c r="DL12" s="149">
        <v>9.9359999999999928</v>
      </c>
      <c r="DM12" s="149">
        <v>9.3599999999999852</v>
      </c>
      <c r="DN12" s="149">
        <v>9.4700000000000006</v>
      </c>
      <c r="DO12" s="149">
        <v>9.56</v>
      </c>
      <c r="DP12" s="149">
        <v>9.4499999999999922</v>
      </c>
      <c r="DQ12" s="149">
        <v>9.5299999999999994</v>
      </c>
      <c r="DR12" s="149">
        <v>8.0949999999999989</v>
      </c>
      <c r="DS12" s="149">
        <v>8.18</v>
      </c>
      <c r="DT12" s="149">
        <v>8.3000000000000007</v>
      </c>
      <c r="DU12" s="149">
        <v>8.4600000000000009</v>
      </c>
      <c r="DV12" s="149">
        <v>6.9400000000000261</v>
      </c>
      <c r="DW12" s="149">
        <v>6.47</v>
      </c>
      <c r="DX12" s="149">
        <v>6.25</v>
      </c>
      <c r="DY12" s="149">
        <v>6.4124999999999943</v>
      </c>
      <c r="DZ12" s="571">
        <v>6.5749999999999886</v>
      </c>
      <c r="EA12" s="149">
        <v>6.66</v>
      </c>
      <c r="EB12" s="149">
        <v>6.72</v>
      </c>
      <c r="EC12" s="149">
        <v>5.6450000000000102</v>
      </c>
      <c r="ED12" s="149">
        <v>5.7</v>
      </c>
      <c r="EE12" s="149">
        <v>5.76</v>
      </c>
      <c r="EF12" s="149">
        <v>5.82</v>
      </c>
      <c r="EG12" s="149">
        <v>5.78</v>
      </c>
      <c r="EH12" s="149">
        <v>4.9650000000000034</v>
      </c>
      <c r="EI12" s="149">
        <v>4.92</v>
      </c>
      <c r="EJ12" s="149">
        <v>4.99</v>
      </c>
      <c r="EK12" s="149">
        <v>5.04</v>
      </c>
      <c r="EL12" s="590">
        <v>5.07</v>
      </c>
      <c r="EM12" s="591">
        <v>5.12</v>
      </c>
      <c r="EN12" s="592">
        <v>5.08</v>
      </c>
      <c r="EO12" s="593">
        <v>5.12</v>
      </c>
      <c r="EP12" s="594">
        <v>5.15</v>
      </c>
      <c r="EQ12" s="595">
        <v>5.0999999999999996</v>
      </c>
      <c r="ER12" s="596">
        <v>5.14</v>
      </c>
      <c r="ES12" s="597">
        <v>5.08</v>
      </c>
      <c r="ET12" s="599">
        <v>5.1100000000000003</v>
      </c>
      <c r="EU12" s="600">
        <v>5.07</v>
      </c>
      <c r="EV12" s="601">
        <v>5.0999999999999996</v>
      </c>
      <c r="EW12" s="602">
        <v>5.13</v>
      </c>
      <c r="EX12" s="287">
        <v>5.22</v>
      </c>
      <c r="EY12" s="288">
        <v>5.28</v>
      </c>
      <c r="EZ12" s="289">
        <v>5.24</v>
      </c>
      <c r="FA12" s="610">
        <v>5.29</v>
      </c>
      <c r="FB12" s="291">
        <v>5.23</v>
      </c>
      <c r="FC12" s="292">
        <v>5.29</v>
      </c>
      <c r="FD12" s="293">
        <v>4.8600000000000136</v>
      </c>
      <c r="FE12" s="294">
        <v>4.91</v>
      </c>
      <c r="FF12" s="617">
        <v>4.93</v>
      </c>
      <c r="FG12" s="296">
        <v>4.2314999999999978</v>
      </c>
      <c r="FH12" s="297">
        <v>3.6599999999999966</v>
      </c>
      <c r="FI12" s="298">
        <v>3.68</v>
      </c>
      <c r="FJ12" s="299">
        <v>3.73</v>
      </c>
      <c r="FK12" s="300"/>
      <c r="FL12" s="301"/>
      <c r="FM12" s="303"/>
      <c r="FN12" s="304"/>
      <c r="FO12" s="305"/>
      <c r="FP12" s="306"/>
      <c r="FQ12" s="307"/>
      <c r="FR12" s="308"/>
      <c r="FS12" s="309"/>
      <c r="FT12" s="310"/>
      <c r="FU12" s="313"/>
      <c r="FV12" s="313"/>
      <c r="FW12" s="313"/>
      <c r="FX12" s="315"/>
      <c r="FY12" s="316"/>
      <c r="FZ12" s="317"/>
      <c r="GA12" s="318"/>
      <c r="GB12" s="319"/>
      <c r="GC12" s="320"/>
      <c r="GD12" s="321"/>
      <c r="GE12" s="323"/>
      <c r="GF12" s="325"/>
      <c r="GG12" s="326"/>
      <c r="GH12" s="313"/>
      <c r="GI12" s="313"/>
      <c r="GJ12" s="313"/>
      <c r="GK12" s="313"/>
      <c r="GL12" s="313"/>
      <c r="GM12" s="313"/>
      <c r="GN12" s="334"/>
      <c r="GO12" s="334"/>
      <c r="GP12" s="336"/>
      <c r="GQ12" s="334"/>
      <c r="GR12" s="342"/>
      <c r="GS12" s="347"/>
      <c r="GT12" s="347"/>
      <c r="GU12" s="334"/>
      <c r="GV12" s="334"/>
      <c r="GW12" s="334"/>
      <c r="GX12" s="334"/>
      <c r="GY12" s="334"/>
      <c r="GZ12" s="355"/>
      <c r="HA12" s="359"/>
      <c r="HB12" s="362"/>
      <c r="HC12" s="364"/>
      <c r="HD12" s="369"/>
      <c r="HE12" s="373"/>
      <c r="HF12" s="375"/>
      <c r="HG12" s="378"/>
      <c r="HH12" s="379"/>
      <c r="HI12" s="381"/>
      <c r="HJ12" s="381"/>
      <c r="HK12" s="381"/>
      <c r="HL12" s="387"/>
      <c r="HM12" s="381"/>
      <c r="HN12" s="390"/>
      <c r="HO12" s="392"/>
      <c r="HP12" s="381"/>
      <c r="HQ12" s="398"/>
      <c r="HR12" s="399"/>
      <c r="HS12" s="381"/>
      <c r="HT12" s="381"/>
      <c r="HU12" s="381"/>
      <c r="HV12" s="381"/>
      <c r="HW12" s="381"/>
      <c r="HX12" s="404"/>
      <c r="HY12" s="406"/>
      <c r="HZ12" s="408"/>
      <c r="IA12" s="381"/>
      <c r="IB12" s="381"/>
      <c r="IC12" s="409"/>
      <c r="ID12" s="413"/>
      <c r="IE12" s="415"/>
      <c r="IF12" s="418"/>
      <c r="IG12" s="420"/>
      <c r="IH12" s="422"/>
      <c r="II12" s="425"/>
      <c r="IJ12" s="427"/>
      <c r="IK12" s="428"/>
      <c r="IL12" s="429"/>
      <c r="IM12" s="431"/>
      <c r="IN12" s="433"/>
      <c r="IO12" s="434"/>
      <c r="IP12" s="435"/>
      <c r="IQ12" s="436"/>
      <c r="IR12" s="437"/>
      <c r="IS12" s="422"/>
      <c r="IT12" s="439"/>
      <c r="IU12" s="439"/>
      <c r="IV12" s="439"/>
      <c r="IW12" s="439"/>
      <c r="IX12" s="439"/>
      <c r="IY12" s="439"/>
      <c r="IZ12" s="439"/>
    </row>
    <row r="13" spans="1:260" s="92" customFormat="1" ht="14.1" customHeight="1">
      <c r="A13" s="111">
        <v>-1</v>
      </c>
      <c r="B13" s="110">
        <v>-0.56999999999999995</v>
      </c>
      <c r="C13" s="110">
        <f t="shared" si="8"/>
        <v>-1.0000000000000009E-2</v>
      </c>
      <c r="D13" s="110">
        <v>-0.57999999999999996</v>
      </c>
      <c r="E13" s="110">
        <f t="shared" si="9"/>
        <v>-2.5000000000000022E-3</v>
      </c>
      <c r="F13" s="791"/>
      <c r="G13" s="792"/>
      <c r="H13" s="792"/>
      <c r="I13" s="793"/>
      <c r="J13" s="193"/>
      <c r="M13" s="621"/>
      <c r="N13" s="590">
        <f t="shared" si="10"/>
        <v>-0.56999999999999995</v>
      </c>
      <c r="O13" s="100">
        <v>5</v>
      </c>
      <c r="P13" s="103">
        <v>-20.34</v>
      </c>
      <c r="Q13" s="103">
        <v>21.73</v>
      </c>
      <c r="R13" s="103">
        <f t="shared" si="0"/>
        <v>1.3900000000000006</v>
      </c>
      <c r="S13" s="104">
        <v>-22.43</v>
      </c>
      <c r="T13" s="104">
        <v>23.65</v>
      </c>
      <c r="U13" s="105">
        <f t="shared" si="1"/>
        <v>1.2199999999999989</v>
      </c>
      <c r="V13" s="103">
        <f t="shared" si="6"/>
        <v>-21.035</v>
      </c>
      <c r="W13" s="103">
        <f t="shared" si="7"/>
        <v>-23.04</v>
      </c>
      <c r="X13" s="103">
        <f t="shared" si="2"/>
        <v>-229.465</v>
      </c>
      <c r="Y13" s="103">
        <f t="shared" si="2"/>
        <v>-227.81</v>
      </c>
      <c r="Z13" s="103">
        <f t="shared" si="3"/>
        <v>1.6550000000000011</v>
      </c>
      <c r="AA13" s="103">
        <f t="shared" si="4"/>
        <v>1.6550000000000011</v>
      </c>
      <c r="AB13" s="588">
        <v>1.66</v>
      </c>
      <c r="AC13" s="92">
        <f t="shared" si="5"/>
        <v>4.9999999999987832E-3</v>
      </c>
      <c r="AE13" s="469">
        <v>1.4699999999999704</v>
      </c>
      <c r="AF13" s="469">
        <v>4.1999999999999744</v>
      </c>
      <c r="AG13" s="469">
        <v>5.2634999999999748</v>
      </c>
      <c r="AH13" s="469">
        <v>5.7597999999999754</v>
      </c>
      <c r="AI13" s="469">
        <v>6.4546199999999754</v>
      </c>
      <c r="AJ13" s="469">
        <v>7.1643289999999755</v>
      </c>
      <c r="AK13" s="469">
        <v>7.7449999999999761</v>
      </c>
      <c r="AL13" s="469">
        <v>8.1300000000000008</v>
      </c>
      <c r="AM13" s="469">
        <v>8.4600000000000009</v>
      </c>
      <c r="AN13" s="469">
        <v>8.8000000000000007</v>
      </c>
      <c r="AO13" s="469">
        <v>8.4499999999999993</v>
      </c>
      <c r="AP13" s="469">
        <v>9.4322999999999961</v>
      </c>
      <c r="AQ13" s="469">
        <v>10.041534999999994</v>
      </c>
      <c r="AR13" s="469">
        <v>10.539999999999992</v>
      </c>
      <c r="AS13" s="149">
        <v>10.96</v>
      </c>
      <c r="AT13" s="149">
        <v>11.62</v>
      </c>
      <c r="AU13" s="149">
        <v>12.180000000000003</v>
      </c>
      <c r="AV13" s="149">
        <v>14.397000000000018</v>
      </c>
      <c r="AW13" s="489">
        <v>13.344999999999999</v>
      </c>
      <c r="AX13" s="149">
        <v>13.65</v>
      </c>
      <c r="AY13" s="149">
        <v>14.33</v>
      </c>
      <c r="AZ13" s="149">
        <v>14.76</v>
      </c>
      <c r="BA13" s="149">
        <v>14.065000000000026</v>
      </c>
      <c r="BB13" s="149">
        <v>14.77</v>
      </c>
      <c r="BC13" s="149">
        <v>16.784999999999997</v>
      </c>
      <c r="BD13" s="149">
        <v>17.62</v>
      </c>
      <c r="BE13" s="149">
        <v>15.855000000000002</v>
      </c>
      <c r="BF13" s="149">
        <v>14.972500000000004</v>
      </c>
      <c r="BG13" s="149">
        <v>14.090000000000003</v>
      </c>
      <c r="BH13" s="149">
        <v>14.51</v>
      </c>
      <c r="BI13" s="149">
        <v>14.73</v>
      </c>
      <c r="BJ13" s="149">
        <v>15.17</v>
      </c>
      <c r="BK13" s="149">
        <v>14.87</v>
      </c>
      <c r="BL13" s="149">
        <v>15.11</v>
      </c>
      <c r="BM13" s="149">
        <v>14.81</v>
      </c>
      <c r="BN13" s="149">
        <v>15.09</v>
      </c>
      <c r="BO13" s="149">
        <v>15.39</v>
      </c>
      <c r="BP13" s="149">
        <v>15.08</v>
      </c>
      <c r="BQ13" s="149">
        <v>14.78</v>
      </c>
      <c r="BR13" s="149">
        <v>14.569999999999999</v>
      </c>
      <c r="BS13" s="149">
        <v>15.161499999999993</v>
      </c>
      <c r="BT13" s="149">
        <v>12.740000000000009</v>
      </c>
      <c r="BU13" s="149">
        <v>13.12</v>
      </c>
      <c r="BV13" s="149">
        <v>14.445000000000022</v>
      </c>
      <c r="BW13" s="149">
        <v>14.88</v>
      </c>
      <c r="BX13" s="149">
        <v>15.22</v>
      </c>
      <c r="BY13" s="149">
        <v>13.694999999999993</v>
      </c>
      <c r="BZ13" s="149">
        <v>13.83</v>
      </c>
      <c r="CA13" s="149">
        <v>13.414999999999992</v>
      </c>
      <c r="CB13" s="522">
        <v>13.63</v>
      </c>
      <c r="CC13" s="522">
        <v>13.75</v>
      </c>
      <c r="CD13" s="149">
        <v>13.575000000000017</v>
      </c>
      <c r="CE13" s="522">
        <v>13.78</v>
      </c>
      <c r="CF13" s="149">
        <v>12.824999999999989</v>
      </c>
      <c r="CG13" s="149">
        <v>13.11</v>
      </c>
      <c r="CH13" s="149">
        <v>13.47</v>
      </c>
      <c r="CI13" s="149">
        <v>12.560000000000031</v>
      </c>
      <c r="CJ13" s="149">
        <v>12.81</v>
      </c>
      <c r="CK13" s="149">
        <v>13</v>
      </c>
      <c r="CL13" s="149">
        <v>12.87</v>
      </c>
      <c r="CM13" s="149">
        <v>13.06</v>
      </c>
      <c r="CN13" s="149">
        <v>12.857000000000001</v>
      </c>
      <c r="CO13" s="538">
        <v>12.694600000000001</v>
      </c>
      <c r="CP13" s="149">
        <v>12.459247999999981</v>
      </c>
      <c r="CQ13" s="149">
        <v>12.368371759999974</v>
      </c>
      <c r="CR13" s="149">
        <v>12.414999999999992</v>
      </c>
      <c r="CS13" s="149">
        <v>12.79</v>
      </c>
      <c r="CT13" s="149">
        <v>11.699999999999989</v>
      </c>
      <c r="CU13" s="149">
        <v>11.82</v>
      </c>
      <c r="CV13" s="149">
        <v>12.06</v>
      </c>
      <c r="CW13" s="546">
        <v>11.84</v>
      </c>
      <c r="CX13" s="544">
        <v>10.904</v>
      </c>
      <c r="CY13" s="544">
        <v>10.280000000000001</v>
      </c>
      <c r="CZ13" s="544">
        <v>10.49</v>
      </c>
      <c r="DA13" s="544">
        <v>9.8349999999999795</v>
      </c>
      <c r="DB13" s="544">
        <v>10.130000000000001</v>
      </c>
      <c r="DC13" s="544">
        <v>10.23</v>
      </c>
      <c r="DD13" s="544">
        <v>9.0650000000000261</v>
      </c>
      <c r="DE13" s="544">
        <v>9.16</v>
      </c>
      <c r="DF13" s="544">
        <v>9.2100000000000009</v>
      </c>
      <c r="DG13" s="149">
        <v>9.5649999999999977</v>
      </c>
      <c r="DH13" s="149">
        <v>9.76</v>
      </c>
      <c r="DI13" s="149">
        <v>9.86</v>
      </c>
      <c r="DJ13" s="149">
        <v>9.6598999999999986</v>
      </c>
      <c r="DK13" s="149">
        <v>9.73</v>
      </c>
      <c r="DL13" s="149">
        <v>9.0012499999999847</v>
      </c>
      <c r="DM13" s="149">
        <v>8.4049999999999727</v>
      </c>
      <c r="DN13" s="149">
        <v>8.51</v>
      </c>
      <c r="DO13" s="149">
        <v>8.6</v>
      </c>
      <c r="DP13" s="149">
        <v>8.4927499999999849</v>
      </c>
      <c r="DQ13" s="149">
        <v>8.56</v>
      </c>
      <c r="DR13" s="149">
        <v>7.0649999999999977</v>
      </c>
      <c r="DS13" s="149">
        <v>7.14</v>
      </c>
      <c r="DT13" s="149">
        <v>7.25</v>
      </c>
      <c r="DU13" s="149">
        <v>7.39</v>
      </c>
      <c r="DV13" s="149">
        <v>5.7550000000000239</v>
      </c>
      <c r="DW13" s="149">
        <v>5.25</v>
      </c>
      <c r="DX13" s="149">
        <v>5.01</v>
      </c>
      <c r="DY13" s="149">
        <v>5.1624999999999845</v>
      </c>
      <c r="DZ13" s="571">
        <v>5.3149999999999693</v>
      </c>
      <c r="EA13" s="149">
        <v>5.38</v>
      </c>
      <c r="EB13" s="149">
        <v>5.43</v>
      </c>
      <c r="EC13" s="149">
        <v>4.3000000000000114</v>
      </c>
      <c r="ED13" s="149">
        <v>4.34</v>
      </c>
      <c r="EE13" s="149">
        <v>4.38</v>
      </c>
      <c r="EF13" s="149">
        <v>4.43</v>
      </c>
      <c r="EG13" s="149">
        <v>4.4000000000000004</v>
      </c>
      <c r="EH13" s="149">
        <v>3.6699999999999875</v>
      </c>
      <c r="EI13" s="149">
        <v>3.63</v>
      </c>
      <c r="EJ13" s="149">
        <v>3.68</v>
      </c>
      <c r="EK13" s="149">
        <v>3.72</v>
      </c>
      <c r="EL13" s="590">
        <v>3.74</v>
      </c>
      <c r="EM13" s="591">
        <v>3.77</v>
      </c>
      <c r="EN13" s="592">
        <v>3.74</v>
      </c>
      <c r="EO13" s="593">
        <v>3.77</v>
      </c>
      <c r="EP13" s="594">
        <v>3.79</v>
      </c>
      <c r="EQ13" s="595">
        <v>3.76</v>
      </c>
      <c r="ER13" s="596">
        <v>3.79</v>
      </c>
      <c r="ES13" s="597">
        <v>3.75</v>
      </c>
      <c r="ET13" s="599">
        <v>3.77</v>
      </c>
      <c r="EU13" s="600">
        <v>3.74</v>
      </c>
      <c r="EV13" s="601">
        <v>3.76</v>
      </c>
      <c r="EW13" s="602">
        <v>3.78</v>
      </c>
      <c r="EX13" s="287">
        <v>3.84</v>
      </c>
      <c r="EY13" s="288">
        <v>3.88</v>
      </c>
      <c r="EZ13" s="289">
        <v>3.85</v>
      </c>
      <c r="FA13" s="610">
        <v>3.89</v>
      </c>
      <c r="FB13" s="291">
        <v>3.84</v>
      </c>
      <c r="FC13" s="292">
        <v>3.88</v>
      </c>
      <c r="FD13" s="293">
        <v>3.3400000000000034</v>
      </c>
      <c r="FE13" s="294">
        <v>3.37</v>
      </c>
      <c r="FF13" s="617">
        <v>3.39</v>
      </c>
      <c r="FG13" s="296">
        <v>2.4357500000000005</v>
      </c>
      <c r="FH13" s="297">
        <v>1.6550000000000011</v>
      </c>
      <c r="FI13" s="298">
        <v>1.66</v>
      </c>
      <c r="FJ13" s="299">
        <v>1.68</v>
      </c>
      <c r="FK13" s="300"/>
      <c r="FL13" s="301"/>
      <c r="FM13" s="303"/>
      <c r="FN13" s="304"/>
      <c r="FO13" s="305"/>
      <c r="FP13" s="306"/>
      <c r="FQ13" s="307"/>
      <c r="FR13" s="308"/>
      <c r="FS13" s="309"/>
      <c r="FT13" s="310"/>
      <c r="FU13" s="313"/>
      <c r="FV13" s="313"/>
      <c r="FW13" s="313"/>
      <c r="FX13" s="315"/>
      <c r="FY13" s="316"/>
      <c r="FZ13" s="317"/>
      <c r="GA13" s="318"/>
      <c r="GB13" s="319"/>
      <c r="GC13" s="320"/>
      <c r="GD13" s="321"/>
      <c r="GE13" s="323"/>
      <c r="GF13" s="325"/>
      <c r="GG13" s="326"/>
      <c r="GH13" s="313"/>
      <c r="GI13" s="313"/>
      <c r="GJ13" s="313"/>
      <c r="GK13" s="313"/>
      <c r="GL13" s="313"/>
      <c r="GM13" s="313"/>
      <c r="GN13" s="334"/>
      <c r="GO13" s="334"/>
      <c r="GP13" s="336"/>
      <c r="GQ13" s="334"/>
      <c r="GR13" s="342"/>
      <c r="GS13" s="347"/>
      <c r="GT13" s="347"/>
      <c r="GU13" s="334"/>
      <c r="GV13" s="334"/>
      <c r="GW13" s="334"/>
      <c r="GX13" s="334"/>
      <c r="GY13" s="334"/>
      <c r="GZ13" s="355"/>
      <c r="HA13" s="359"/>
      <c r="HB13" s="362"/>
      <c r="HC13" s="364"/>
      <c r="HD13" s="369"/>
      <c r="HE13" s="373"/>
      <c r="HF13" s="375"/>
      <c r="HG13" s="378"/>
      <c r="HH13" s="379"/>
      <c r="HI13" s="381"/>
      <c r="HJ13" s="381"/>
      <c r="HK13" s="381"/>
      <c r="HL13" s="387"/>
      <c r="HM13" s="381"/>
      <c r="HN13" s="390"/>
      <c r="HO13" s="392"/>
      <c r="HP13" s="381"/>
      <c r="HQ13" s="398"/>
      <c r="HR13" s="399"/>
      <c r="HS13" s="381"/>
      <c r="HT13" s="381"/>
      <c r="HU13" s="381"/>
      <c r="HV13" s="381"/>
      <c r="HW13" s="381"/>
      <c r="HX13" s="404"/>
      <c r="HY13" s="406"/>
      <c r="HZ13" s="408"/>
      <c r="IA13" s="381"/>
      <c r="IB13" s="381"/>
      <c r="IC13" s="409"/>
      <c r="ID13" s="413"/>
      <c r="IE13" s="415"/>
      <c r="IF13" s="418"/>
      <c r="IG13" s="420"/>
      <c r="IH13" s="422"/>
      <c r="II13" s="425"/>
      <c r="IJ13" s="427"/>
      <c r="IK13" s="428"/>
      <c r="IL13" s="429"/>
      <c r="IM13" s="431"/>
      <c r="IN13" s="433"/>
      <c r="IO13" s="434"/>
      <c r="IP13" s="435"/>
      <c r="IQ13" s="436"/>
      <c r="IR13" s="437"/>
      <c r="IS13" s="422"/>
      <c r="IT13" s="439"/>
      <c r="IU13" s="439"/>
      <c r="IV13" s="439"/>
      <c r="IW13" s="439"/>
      <c r="IX13" s="439"/>
      <c r="IY13" s="439"/>
      <c r="IZ13" s="439"/>
    </row>
    <row r="14" spans="1:260" s="92" customFormat="1" ht="14.1" customHeight="1">
      <c r="A14" s="111">
        <v>-1.5</v>
      </c>
      <c r="B14" s="110">
        <v>-0.12</v>
      </c>
      <c r="C14" s="110">
        <f t="shared" si="8"/>
        <v>0</v>
      </c>
      <c r="D14" s="110">
        <v>-0.12</v>
      </c>
      <c r="E14" s="110">
        <f t="shared" si="9"/>
        <v>0</v>
      </c>
      <c r="F14" s="791"/>
      <c r="G14" s="792"/>
      <c r="H14" s="792"/>
      <c r="I14" s="793"/>
      <c r="J14" s="193"/>
      <c r="M14" s="621"/>
      <c r="N14" s="590">
        <f t="shared" si="10"/>
        <v>-0.12</v>
      </c>
      <c r="O14" s="100">
        <v>5.5</v>
      </c>
      <c r="P14" s="103">
        <v>-20.65</v>
      </c>
      <c r="Q14" s="103">
        <v>21.94</v>
      </c>
      <c r="R14" s="103">
        <f t="shared" si="0"/>
        <v>1.2900000000000027</v>
      </c>
      <c r="S14" s="104">
        <v>-21.45</v>
      </c>
      <c r="T14" s="104">
        <v>22.8</v>
      </c>
      <c r="U14" s="105">
        <f t="shared" si="1"/>
        <v>1.3500000000000014</v>
      </c>
      <c r="V14" s="103">
        <f t="shared" si="6"/>
        <v>-21.295000000000002</v>
      </c>
      <c r="W14" s="103">
        <f t="shared" si="7"/>
        <v>-22.125</v>
      </c>
      <c r="X14" s="103">
        <f t="shared" si="2"/>
        <v>-250.76</v>
      </c>
      <c r="Y14" s="103">
        <f t="shared" si="2"/>
        <v>-249.935</v>
      </c>
      <c r="Z14" s="103">
        <f t="shared" si="3"/>
        <v>0.82499999999998863</v>
      </c>
      <c r="AA14" s="103">
        <f t="shared" si="4"/>
        <v>0.82499999999998863</v>
      </c>
      <c r="AB14" s="588">
        <v>0.83</v>
      </c>
      <c r="AC14" s="92">
        <f t="shared" si="5"/>
        <v>5.0000000000113287E-3</v>
      </c>
      <c r="AE14" s="469">
        <v>2.6099999999999568</v>
      </c>
      <c r="AF14" s="469">
        <v>5.0634999999999533</v>
      </c>
      <c r="AG14" s="469">
        <v>5.7644499999999601</v>
      </c>
      <c r="AH14" s="469">
        <v>6.0915599999999639</v>
      </c>
      <c r="AI14" s="469">
        <v>6.5495139999999683</v>
      </c>
      <c r="AJ14" s="469">
        <v>7.017281299999973</v>
      </c>
      <c r="AK14" s="469">
        <v>7.3999999999999773</v>
      </c>
      <c r="AL14" s="469">
        <v>7.77</v>
      </c>
      <c r="AM14" s="469">
        <v>8.08</v>
      </c>
      <c r="AN14" s="469">
        <v>8.4</v>
      </c>
      <c r="AO14" s="469">
        <v>8.06</v>
      </c>
      <c r="AP14" s="469">
        <v>9.4417999999999864</v>
      </c>
      <c r="AQ14" s="469">
        <v>10.298809999999978</v>
      </c>
      <c r="AR14" s="469">
        <v>10.999999999999972</v>
      </c>
      <c r="AS14" s="149">
        <v>11.44</v>
      </c>
      <c r="AT14" s="149">
        <v>12.13</v>
      </c>
      <c r="AU14" s="149">
        <v>12.300000000000002</v>
      </c>
      <c r="AV14" s="149">
        <v>14.949000000000019</v>
      </c>
      <c r="AW14" s="489">
        <v>12.919999999999987</v>
      </c>
      <c r="AX14" s="149">
        <v>13.22</v>
      </c>
      <c r="AY14" s="149">
        <v>13.88</v>
      </c>
      <c r="AZ14" s="149">
        <v>14.3</v>
      </c>
      <c r="BA14" s="149">
        <v>13.595000000000027</v>
      </c>
      <c r="BB14" s="149">
        <v>14.27</v>
      </c>
      <c r="BC14" s="149">
        <v>16.494999999999976</v>
      </c>
      <c r="BD14" s="149">
        <v>17.32</v>
      </c>
      <c r="BE14" s="149">
        <v>15.504999999999999</v>
      </c>
      <c r="BF14" s="149">
        <v>14.597499999999998</v>
      </c>
      <c r="BG14" s="149">
        <v>13.689999999999998</v>
      </c>
      <c r="BH14" s="149">
        <v>14.1</v>
      </c>
      <c r="BI14" s="149">
        <v>14.31</v>
      </c>
      <c r="BJ14" s="149">
        <v>14.74</v>
      </c>
      <c r="BK14" s="149">
        <v>14.45</v>
      </c>
      <c r="BL14" s="149">
        <v>14.68</v>
      </c>
      <c r="BM14" s="149">
        <v>14.39</v>
      </c>
      <c r="BN14" s="149">
        <v>14.66</v>
      </c>
      <c r="BO14" s="149">
        <v>14.95</v>
      </c>
      <c r="BP14" s="149">
        <v>14.65</v>
      </c>
      <c r="BQ14" s="149">
        <v>14.36</v>
      </c>
      <c r="BR14" s="149">
        <v>14.129</v>
      </c>
      <c r="BS14" s="149">
        <v>14.808699999999977</v>
      </c>
      <c r="BT14" s="149">
        <v>12.569999999999993</v>
      </c>
      <c r="BU14" s="149">
        <v>12.95</v>
      </c>
      <c r="BV14" s="149">
        <v>14.29000000000002</v>
      </c>
      <c r="BW14" s="149">
        <v>14.72</v>
      </c>
      <c r="BX14" s="149">
        <v>15.06</v>
      </c>
      <c r="BY14" s="149">
        <v>13.489999999999981</v>
      </c>
      <c r="BZ14" s="149">
        <v>13.62</v>
      </c>
      <c r="CA14" s="149">
        <v>13.22999999999999</v>
      </c>
      <c r="CB14" s="522">
        <v>13.44</v>
      </c>
      <c r="CC14" s="522">
        <v>13.56</v>
      </c>
      <c r="CD14" s="149">
        <v>13.384999999999991</v>
      </c>
      <c r="CE14" s="522">
        <v>13.59</v>
      </c>
      <c r="CF14" s="149">
        <v>12.614999999999981</v>
      </c>
      <c r="CG14" s="149">
        <v>12.89</v>
      </c>
      <c r="CH14" s="149">
        <v>13.23</v>
      </c>
      <c r="CI14" s="149">
        <v>12.380000000000024</v>
      </c>
      <c r="CJ14" s="149">
        <v>12.63</v>
      </c>
      <c r="CK14" s="149">
        <v>12.82</v>
      </c>
      <c r="CL14" s="149">
        <v>12.69</v>
      </c>
      <c r="CM14" s="149">
        <v>12.88</v>
      </c>
      <c r="CN14" s="149">
        <v>12.656000000000001</v>
      </c>
      <c r="CO14" s="538">
        <v>12.476800000000001</v>
      </c>
      <c r="CP14" s="149">
        <v>12.274183999999968</v>
      </c>
      <c r="CQ14" s="149">
        <v>12.195948079999956</v>
      </c>
      <c r="CR14" s="149">
        <v>12.254999999999995</v>
      </c>
      <c r="CS14" s="149">
        <v>12.62</v>
      </c>
      <c r="CT14" s="149">
        <v>11.559999999999974</v>
      </c>
      <c r="CU14" s="149">
        <v>11.68</v>
      </c>
      <c r="CV14" s="149">
        <v>11.91</v>
      </c>
      <c r="CW14" s="546">
        <v>11.6875</v>
      </c>
      <c r="CX14" s="544">
        <v>10.672000000000002</v>
      </c>
      <c r="CY14" s="544">
        <v>9.9950000000000045</v>
      </c>
      <c r="CZ14" s="544">
        <v>10.19</v>
      </c>
      <c r="DA14" s="544">
        <v>9.4549999999999841</v>
      </c>
      <c r="DB14" s="544">
        <v>9.74</v>
      </c>
      <c r="DC14" s="544">
        <v>9.84</v>
      </c>
      <c r="DD14" s="544">
        <v>8.6450000000000102</v>
      </c>
      <c r="DE14" s="544">
        <v>8.73</v>
      </c>
      <c r="DF14" s="544">
        <v>8.7799999999999994</v>
      </c>
      <c r="DG14" s="149">
        <v>9.0649999999999977</v>
      </c>
      <c r="DH14" s="149">
        <v>9.25</v>
      </c>
      <c r="DI14" s="149">
        <v>9.34</v>
      </c>
      <c r="DJ14" s="149">
        <v>9.1191999999999993</v>
      </c>
      <c r="DK14" s="149">
        <v>9.18</v>
      </c>
      <c r="DL14" s="149">
        <v>8.5062499999999748</v>
      </c>
      <c r="DM14" s="149">
        <v>7.9549999999999557</v>
      </c>
      <c r="DN14" s="149">
        <v>8.0500000000000007</v>
      </c>
      <c r="DO14" s="149">
        <v>8.1300000000000008</v>
      </c>
      <c r="DP14" s="149">
        <v>8.0337499999999764</v>
      </c>
      <c r="DQ14" s="149">
        <v>8.1</v>
      </c>
      <c r="DR14" s="149">
        <v>6.5949999999999704</v>
      </c>
      <c r="DS14" s="149">
        <v>6.66</v>
      </c>
      <c r="DT14" s="149">
        <v>6.76</v>
      </c>
      <c r="DU14" s="149">
        <v>6.89</v>
      </c>
      <c r="DV14" s="149">
        <v>5.2750000000000057</v>
      </c>
      <c r="DW14" s="149">
        <v>4.7699999999999996</v>
      </c>
      <c r="DX14" s="149">
        <v>4.53</v>
      </c>
      <c r="DY14" s="149">
        <v>4.5974999999999824</v>
      </c>
      <c r="DZ14" s="571">
        <v>4.6649999999999636</v>
      </c>
      <c r="EA14" s="149">
        <v>4.7300000000000004</v>
      </c>
      <c r="EB14" s="149">
        <v>4.7699999999999996</v>
      </c>
      <c r="EC14" s="149">
        <v>3.6100000000000136</v>
      </c>
      <c r="ED14" s="149">
        <v>3.65</v>
      </c>
      <c r="EE14" s="149">
        <v>3.69</v>
      </c>
      <c r="EF14" s="149">
        <v>3.73</v>
      </c>
      <c r="EG14" s="149">
        <v>3.7</v>
      </c>
      <c r="EH14" s="149">
        <v>2.9399999999999693</v>
      </c>
      <c r="EI14" s="149">
        <v>2.91</v>
      </c>
      <c r="EJ14" s="149">
        <v>2.95</v>
      </c>
      <c r="EK14" s="149">
        <v>2.98</v>
      </c>
      <c r="EL14" s="590">
        <v>2.99</v>
      </c>
      <c r="EM14" s="591">
        <v>3.02</v>
      </c>
      <c r="EN14" s="592">
        <v>3</v>
      </c>
      <c r="EO14" s="593">
        <v>3.02</v>
      </c>
      <c r="EP14" s="594">
        <v>3.04</v>
      </c>
      <c r="EQ14" s="595">
        <v>3.01</v>
      </c>
      <c r="ER14" s="596">
        <v>3.03</v>
      </c>
      <c r="ES14" s="597">
        <v>3</v>
      </c>
      <c r="ET14" s="599">
        <v>3.02</v>
      </c>
      <c r="EU14" s="600">
        <v>3</v>
      </c>
      <c r="EV14" s="601">
        <v>3.02</v>
      </c>
      <c r="EW14" s="602">
        <v>3.04</v>
      </c>
      <c r="EX14" s="287">
        <v>3.09</v>
      </c>
      <c r="EY14" s="288">
        <v>3.12</v>
      </c>
      <c r="EZ14" s="289">
        <v>3.1</v>
      </c>
      <c r="FA14" s="610">
        <v>3.13</v>
      </c>
      <c r="FB14" s="291">
        <v>3.09</v>
      </c>
      <c r="FC14" s="292">
        <v>3.12</v>
      </c>
      <c r="FD14" s="293">
        <v>2.6749999999999829</v>
      </c>
      <c r="FE14" s="294">
        <v>2.7</v>
      </c>
      <c r="FF14" s="617">
        <v>2.71</v>
      </c>
      <c r="FG14" s="296">
        <v>1.6732499999999937</v>
      </c>
      <c r="FH14" s="297">
        <v>0.82499999999998863</v>
      </c>
      <c r="FI14" s="298">
        <v>0.83</v>
      </c>
      <c r="FJ14" s="299">
        <v>0.84</v>
      </c>
      <c r="FK14" s="300"/>
      <c r="FL14" s="301"/>
      <c r="FM14" s="303"/>
      <c r="FN14" s="304"/>
      <c r="FO14" s="305"/>
      <c r="FP14" s="306"/>
      <c r="FQ14" s="307"/>
      <c r="FR14" s="308"/>
      <c r="FS14" s="309"/>
      <c r="FT14" s="310"/>
      <c r="FU14" s="313"/>
      <c r="FV14" s="313"/>
      <c r="FW14" s="313"/>
      <c r="FX14" s="315"/>
      <c r="FY14" s="316"/>
      <c r="FZ14" s="317"/>
      <c r="GA14" s="318"/>
      <c r="GB14" s="319"/>
      <c r="GC14" s="320"/>
      <c r="GD14" s="321"/>
      <c r="GE14" s="323"/>
      <c r="GF14" s="325"/>
      <c r="GG14" s="326"/>
      <c r="GH14" s="313"/>
      <c r="GI14" s="313"/>
      <c r="GJ14" s="313"/>
      <c r="GK14" s="313"/>
      <c r="GL14" s="313"/>
      <c r="GM14" s="313"/>
      <c r="GN14" s="334"/>
      <c r="GO14" s="334"/>
      <c r="GP14" s="336"/>
      <c r="GQ14" s="334"/>
      <c r="GR14" s="342"/>
      <c r="GS14" s="347"/>
      <c r="GT14" s="347"/>
      <c r="GU14" s="334"/>
      <c r="GV14" s="334"/>
      <c r="GW14" s="334"/>
      <c r="GX14" s="334"/>
      <c r="GY14" s="334"/>
      <c r="GZ14" s="355"/>
      <c r="HA14" s="359"/>
      <c r="HB14" s="362"/>
      <c r="HC14" s="364"/>
      <c r="HD14" s="369"/>
      <c r="HE14" s="373"/>
      <c r="HF14" s="375"/>
      <c r="HG14" s="378"/>
      <c r="HH14" s="379"/>
      <c r="HI14" s="381"/>
      <c r="HJ14" s="381"/>
      <c r="HK14" s="381"/>
      <c r="HL14" s="387"/>
      <c r="HM14" s="381"/>
      <c r="HN14" s="390"/>
      <c r="HO14" s="392"/>
      <c r="HP14" s="381"/>
      <c r="HQ14" s="398"/>
      <c r="HR14" s="399"/>
      <c r="HS14" s="381"/>
      <c r="HT14" s="381"/>
      <c r="HU14" s="381"/>
      <c r="HV14" s="381"/>
      <c r="HW14" s="381"/>
      <c r="HX14" s="404"/>
      <c r="HY14" s="406"/>
      <c r="HZ14" s="408"/>
      <c r="IA14" s="381"/>
      <c r="IB14" s="381"/>
      <c r="IC14" s="409"/>
      <c r="ID14" s="413"/>
      <c r="IE14" s="415"/>
      <c r="IF14" s="418"/>
      <c r="IG14" s="420"/>
      <c r="IH14" s="422"/>
      <c r="II14" s="425"/>
      <c r="IJ14" s="427"/>
      <c r="IK14" s="428"/>
      <c r="IL14" s="429"/>
      <c r="IM14" s="431"/>
      <c r="IN14" s="433"/>
      <c r="IO14" s="434"/>
      <c r="IP14" s="435"/>
      <c r="IQ14" s="436"/>
      <c r="IR14" s="437"/>
      <c r="IS14" s="422"/>
      <c r="IT14" s="439"/>
      <c r="IU14" s="439"/>
      <c r="IV14" s="439"/>
      <c r="IW14" s="439"/>
      <c r="IX14" s="439"/>
      <c r="IY14" s="439"/>
      <c r="IZ14" s="439"/>
    </row>
    <row r="15" spans="1:260" s="92" customFormat="1" ht="14.1" customHeight="1">
      <c r="A15" s="111">
        <v>-2</v>
      </c>
      <c r="B15" s="110">
        <v>0.98</v>
      </c>
      <c r="C15" s="110">
        <f t="shared" si="8"/>
        <v>1.0000000000000009E-2</v>
      </c>
      <c r="D15" s="110">
        <v>0.99</v>
      </c>
      <c r="E15" s="110">
        <f t="shared" si="9"/>
        <v>2.5000000000000022E-3</v>
      </c>
      <c r="F15" s="791"/>
      <c r="G15" s="792"/>
      <c r="H15" s="792"/>
      <c r="I15" s="793"/>
      <c r="J15" s="193"/>
      <c r="M15" s="621"/>
      <c r="N15" s="590">
        <f t="shared" si="10"/>
        <v>0.98</v>
      </c>
      <c r="O15" s="100">
        <v>6</v>
      </c>
      <c r="P15" s="103">
        <v>-23.19</v>
      </c>
      <c r="Q15" s="103">
        <v>24</v>
      </c>
      <c r="R15" s="103">
        <f t="shared" si="0"/>
        <v>0.80999999999999872</v>
      </c>
      <c r="S15" s="104">
        <v>-22.46</v>
      </c>
      <c r="T15" s="104">
        <v>23.8</v>
      </c>
      <c r="U15" s="105">
        <f t="shared" si="1"/>
        <v>1.3399999999999999</v>
      </c>
      <c r="V15" s="103">
        <f t="shared" si="6"/>
        <v>-23.594999999999999</v>
      </c>
      <c r="W15" s="103">
        <f t="shared" si="7"/>
        <v>-23.130000000000003</v>
      </c>
      <c r="X15" s="103">
        <f t="shared" si="2"/>
        <v>-274.35500000000002</v>
      </c>
      <c r="Y15" s="103">
        <f t="shared" si="2"/>
        <v>-273.065</v>
      </c>
      <c r="Z15" s="103">
        <f t="shared" si="3"/>
        <v>1.2900000000000205</v>
      </c>
      <c r="AA15" s="103">
        <f t="shared" si="4"/>
        <v>1.2900000000000205</v>
      </c>
      <c r="AB15" s="588">
        <v>1.3</v>
      </c>
      <c r="AC15" s="92">
        <f t="shared" si="5"/>
        <v>9.9999999999795808E-3</v>
      </c>
      <c r="AE15" s="469">
        <v>3.125</v>
      </c>
      <c r="AF15" s="469">
        <v>5.2879999999999825</v>
      </c>
      <c r="AG15" s="469">
        <v>5.8630999999999833</v>
      </c>
      <c r="AH15" s="469">
        <v>6.1314799999999838</v>
      </c>
      <c r="AI15" s="469">
        <v>6.507211999999984</v>
      </c>
      <c r="AJ15" s="469">
        <v>6.8909953999999844</v>
      </c>
      <c r="AK15" s="469">
        <v>7.2049999999999841</v>
      </c>
      <c r="AL15" s="469">
        <v>7.57</v>
      </c>
      <c r="AM15" s="469">
        <v>7.87</v>
      </c>
      <c r="AN15" s="469">
        <v>8.18</v>
      </c>
      <c r="AO15" s="469">
        <v>7.85</v>
      </c>
      <c r="AP15" s="469">
        <v>9.2647000000000066</v>
      </c>
      <c r="AQ15" s="469">
        <v>10.142115000000011</v>
      </c>
      <c r="AR15" s="469">
        <v>10.860000000000014</v>
      </c>
      <c r="AS15" s="149">
        <v>11.29</v>
      </c>
      <c r="AT15" s="149">
        <v>11.97</v>
      </c>
      <c r="AU15" s="149">
        <v>12.074000000000007</v>
      </c>
      <c r="AV15" s="149">
        <v>14.717600000000047</v>
      </c>
      <c r="AW15" s="489">
        <v>12.795000000000016</v>
      </c>
      <c r="AX15" s="149">
        <v>13.09</v>
      </c>
      <c r="AY15" s="149">
        <v>13.74</v>
      </c>
      <c r="AZ15" s="149">
        <v>14.15</v>
      </c>
      <c r="BA15" s="149">
        <v>13.580000000000041</v>
      </c>
      <c r="BB15" s="149">
        <v>14.26</v>
      </c>
      <c r="BC15" s="149">
        <v>16.560000000000002</v>
      </c>
      <c r="BD15" s="149">
        <v>17.39</v>
      </c>
      <c r="BE15" s="149">
        <v>15.515000000000022</v>
      </c>
      <c r="BF15" s="149">
        <v>14.577500000000033</v>
      </c>
      <c r="BG15" s="149">
        <v>13.640000000000043</v>
      </c>
      <c r="BH15" s="149">
        <v>14.05</v>
      </c>
      <c r="BI15" s="149">
        <v>14.26</v>
      </c>
      <c r="BJ15" s="149">
        <v>14.69</v>
      </c>
      <c r="BK15" s="149">
        <v>14.4</v>
      </c>
      <c r="BL15" s="149">
        <v>14.63</v>
      </c>
      <c r="BM15" s="149">
        <v>14.34</v>
      </c>
      <c r="BN15" s="149">
        <v>14.61</v>
      </c>
      <c r="BO15" s="149">
        <v>14.9</v>
      </c>
      <c r="BP15" s="149">
        <v>14.6</v>
      </c>
      <c r="BQ15" s="149">
        <v>14.31</v>
      </c>
      <c r="BR15" s="149">
        <v>14.058</v>
      </c>
      <c r="BS15" s="149">
        <v>14.976400000000003</v>
      </c>
      <c r="BT15" s="149">
        <v>12.850000000000023</v>
      </c>
      <c r="BU15" s="149">
        <v>13.24</v>
      </c>
      <c r="BV15" s="149">
        <v>14.770000000000039</v>
      </c>
      <c r="BW15" s="149">
        <v>15.21</v>
      </c>
      <c r="BX15" s="149">
        <v>15.56</v>
      </c>
      <c r="BY15" s="149">
        <v>13.939999999999998</v>
      </c>
      <c r="BZ15" s="149">
        <v>14.08</v>
      </c>
      <c r="CA15" s="149">
        <v>13.680000000000007</v>
      </c>
      <c r="CB15" s="522">
        <v>13.9</v>
      </c>
      <c r="CC15" s="522">
        <v>14.03</v>
      </c>
      <c r="CD15" s="149">
        <v>13.944999999999993</v>
      </c>
      <c r="CE15" s="522">
        <v>14.15</v>
      </c>
      <c r="CF15" s="149">
        <v>13.105000000000018</v>
      </c>
      <c r="CG15" s="149">
        <v>13.39</v>
      </c>
      <c r="CH15" s="149">
        <v>13.75</v>
      </c>
      <c r="CI15" s="149">
        <v>12.890000000000043</v>
      </c>
      <c r="CJ15" s="149">
        <v>13.15</v>
      </c>
      <c r="CK15" s="149">
        <v>13.35</v>
      </c>
      <c r="CL15" s="149">
        <v>13.22</v>
      </c>
      <c r="CM15" s="149">
        <v>13.42</v>
      </c>
      <c r="CN15" s="149">
        <v>13.175000000000001</v>
      </c>
      <c r="CO15" s="538">
        <v>12.979000000000001</v>
      </c>
      <c r="CP15" s="149">
        <v>12.880419999999996</v>
      </c>
      <c r="CQ15" s="149">
        <v>12.842355399999994</v>
      </c>
      <c r="CR15" s="149">
        <v>12.860000000000014</v>
      </c>
      <c r="CS15" s="149">
        <v>13.25</v>
      </c>
      <c r="CT15" s="149">
        <v>12.185000000000002</v>
      </c>
      <c r="CU15" s="149">
        <v>12.31</v>
      </c>
      <c r="CV15" s="149">
        <v>12.56</v>
      </c>
      <c r="CW15" s="546">
        <v>12.310000000000002</v>
      </c>
      <c r="CX15" s="544">
        <v>11.245000000000015</v>
      </c>
      <c r="CY15" s="544">
        <v>10.535000000000025</v>
      </c>
      <c r="CZ15" s="544">
        <v>10.75</v>
      </c>
      <c r="DA15" s="544">
        <v>9.9750000000000227</v>
      </c>
      <c r="DB15" s="544">
        <v>10.27</v>
      </c>
      <c r="DC15" s="544">
        <v>10.37</v>
      </c>
      <c r="DD15" s="544">
        <v>9.1900000000000546</v>
      </c>
      <c r="DE15" s="544">
        <v>9.2799999999999994</v>
      </c>
      <c r="DF15" s="544">
        <v>9.34</v>
      </c>
      <c r="DG15" s="149">
        <v>9.6550000000000296</v>
      </c>
      <c r="DH15" s="149">
        <v>9.85</v>
      </c>
      <c r="DI15" s="149">
        <v>9.9499999999999993</v>
      </c>
      <c r="DJ15" s="149">
        <v>9.708499999999999</v>
      </c>
      <c r="DK15" s="149">
        <v>9.7799999999999994</v>
      </c>
      <c r="DL15" s="149">
        <v>9.062249999999981</v>
      </c>
      <c r="DM15" s="149">
        <v>8.4749999999999659</v>
      </c>
      <c r="DN15" s="149">
        <v>8.58</v>
      </c>
      <c r="DO15" s="149">
        <v>8.67</v>
      </c>
      <c r="DP15" s="149">
        <v>8.5627499999999817</v>
      </c>
      <c r="DQ15" s="149">
        <v>8.6300000000000008</v>
      </c>
      <c r="DR15" s="149">
        <v>7.1399999999999864</v>
      </c>
      <c r="DS15" s="149">
        <v>7.21</v>
      </c>
      <c r="DT15" s="149">
        <v>7.32</v>
      </c>
      <c r="DU15" s="149">
        <v>7.46</v>
      </c>
      <c r="DV15" s="149">
        <v>5.7600000000000477</v>
      </c>
      <c r="DW15" s="149">
        <v>5.23</v>
      </c>
      <c r="DX15" s="149">
        <v>4.9800000000000004</v>
      </c>
      <c r="DY15" s="149">
        <v>5.0200000000000014</v>
      </c>
      <c r="DZ15" s="571">
        <v>5.0600000000000023</v>
      </c>
      <c r="EA15" s="149">
        <v>5.13</v>
      </c>
      <c r="EB15" s="149">
        <v>5.18</v>
      </c>
      <c r="EC15" s="149">
        <v>4.1000000000000227</v>
      </c>
      <c r="ED15" s="149">
        <v>4.1399999999999997</v>
      </c>
      <c r="EE15" s="149">
        <v>4.18</v>
      </c>
      <c r="EF15" s="149">
        <v>4.2300000000000004</v>
      </c>
      <c r="EG15" s="149">
        <v>4.2</v>
      </c>
      <c r="EH15" s="149">
        <v>3.3999999999999773</v>
      </c>
      <c r="EI15" s="149">
        <v>3.37</v>
      </c>
      <c r="EJ15" s="149">
        <v>3.42</v>
      </c>
      <c r="EK15" s="149">
        <v>3.45</v>
      </c>
      <c r="EL15" s="590">
        <v>3.47</v>
      </c>
      <c r="EM15" s="591">
        <v>3.5</v>
      </c>
      <c r="EN15" s="592">
        <v>3.48</v>
      </c>
      <c r="EO15" s="593">
        <v>3.51</v>
      </c>
      <c r="EP15" s="594">
        <v>3.53</v>
      </c>
      <c r="EQ15" s="595">
        <v>3.5</v>
      </c>
      <c r="ER15" s="596">
        <v>3.53</v>
      </c>
      <c r="ES15" s="597">
        <v>3.49</v>
      </c>
      <c r="ET15" s="599">
        <v>3.51</v>
      </c>
      <c r="EU15" s="600">
        <v>3.48</v>
      </c>
      <c r="EV15" s="601">
        <v>3.5</v>
      </c>
      <c r="EW15" s="602">
        <v>3.52</v>
      </c>
      <c r="EX15" s="287">
        <v>3.58</v>
      </c>
      <c r="EY15" s="288">
        <v>3.62</v>
      </c>
      <c r="EZ15" s="289">
        <v>3.59</v>
      </c>
      <c r="FA15" s="610">
        <v>3.63</v>
      </c>
      <c r="FB15" s="291">
        <v>3.59</v>
      </c>
      <c r="FC15" s="292">
        <v>3.63</v>
      </c>
      <c r="FD15" s="293">
        <v>3.3249999999999886</v>
      </c>
      <c r="FE15" s="294">
        <v>3.36</v>
      </c>
      <c r="FF15" s="617">
        <v>3.38</v>
      </c>
      <c r="FG15" s="296">
        <v>2.2305000000000108</v>
      </c>
      <c r="FH15" s="297">
        <v>1.2900000000000205</v>
      </c>
      <c r="FI15" s="298">
        <v>1.3</v>
      </c>
      <c r="FJ15" s="299">
        <v>1.32</v>
      </c>
      <c r="FK15" s="300"/>
      <c r="FL15" s="301"/>
      <c r="FM15" s="303"/>
      <c r="FN15" s="304"/>
      <c r="FO15" s="305"/>
      <c r="FP15" s="306"/>
      <c r="FQ15" s="307"/>
      <c r="FR15" s="308"/>
      <c r="FS15" s="309"/>
      <c r="FT15" s="310"/>
      <c r="FU15" s="313"/>
      <c r="FV15" s="313"/>
      <c r="FW15" s="313"/>
      <c r="FX15" s="315"/>
      <c r="FY15" s="316"/>
      <c r="FZ15" s="317"/>
      <c r="GA15" s="318"/>
      <c r="GB15" s="319"/>
      <c r="GC15" s="320"/>
      <c r="GD15" s="321"/>
      <c r="GE15" s="323"/>
      <c r="GF15" s="325"/>
      <c r="GG15" s="326"/>
      <c r="GH15" s="313"/>
      <c r="GI15" s="313"/>
      <c r="GJ15" s="313"/>
      <c r="GK15" s="313"/>
      <c r="GL15" s="313"/>
      <c r="GM15" s="313"/>
      <c r="GN15" s="334"/>
      <c r="GO15" s="334"/>
      <c r="GP15" s="336"/>
      <c r="GQ15" s="334"/>
      <c r="GR15" s="342"/>
      <c r="GS15" s="347"/>
      <c r="GT15" s="347"/>
      <c r="GU15" s="334"/>
      <c r="GV15" s="334"/>
      <c r="GW15" s="334"/>
      <c r="GX15" s="334"/>
      <c r="GY15" s="334"/>
      <c r="GZ15" s="355"/>
      <c r="HA15" s="359"/>
      <c r="HB15" s="362"/>
      <c r="HC15" s="364"/>
      <c r="HD15" s="369"/>
      <c r="HE15" s="373"/>
      <c r="HF15" s="375"/>
      <c r="HG15" s="378"/>
      <c r="HH15" s="379"/>
      <c r="HI15" s="381"/>
      <c r="HJ15" s="381"/>
      <c r="HK15" s="381"/>
      <c r="HL15" s="387"/>
      <c r="HM15" s="381"/>
      <c r="HN15" s="390"/>
      <c r="HO15" s="392"/>
      <c r="HP15" s="381"/>
      <c r="HQ15" s="398"/>
      <c r="HR15" s="399"/>
      <c r="HS15" s="381"/>
      <c r="HT15" s="381"/>
      <c r="HU15" s="381"/>
      <c r="HV15" s="381"/>
      <c r="HW15" s="381"/>
      <c r="HX15" s="404"/>
      <c r="HY15" s="406"/>
      <c r="HZ15" s="408"/>
      <c r="IA15" s="381"/>
      <c r="IB15" s="381"/>
      <c r="IC15" s="409"/>
      <c r="ID15" s="413"/>
      <c r="IE15" s="415"/>
      <c r="IF15" s="418"/>
      <c r="IG15" s="420"/>
      <c r="IH15" s="422"/>
      <c r="II15" s="425"/>
      <c r="IJ15" s="427"/>
      <c r="IK15" s="428"/>
      <c r="IL15" s="429"/>
      <c r="IM15" s="431"/>
      <c r="IN15" s="433"/>
      <c r="IO15" s="434"/>
      <c r="IP15" s="435"/>
      <c r="IQ15" s="436"/>
      <c r="IR15" s="437"/>
      <c r="IS15" s="422"/>
      <c r="IT15" s="439"/>
      <c r="IU15" s="439"/>
      <c r="IV15" s="439"/>
      <c r="IW15" s="439"/>
      <c r="IX15" s="439"/>
      <c r="IY15" s="439"/>
      <c r="IZ15" s="439"/>
    </row>
    <row r="16" spans="1:260" s="92" customFormat="1" ht="14.1" customHeight="1">
      <c r="A16" s="111">
        <v>-2.5</v>
      </c>
      <c r="B16" s="110">
        <v>2.56</v>
      </c>
      <c r="C16" s="110">
        <f t="shared" si="8"/>
        <v>2.9999999999999805E-2</v>
      </c>
      <c r="D16" s="110">
        <v>2.59</v>
      </c>
      <c r="E16" s="110">
        <f t="shared" si="9"/>
        <v>7.4999999999999512E-3</v>
      </c>
      <c r="F16" s="791"/>
      <c r="G16" s="792"/>
      <c r="H16" s="792"/>
      <c r="I16" s="793"/>
      <c r="J16" s="193"/>
      <c r="M16" s="621"/>
      <c r="N16" s="590">
        <f t="shared" si="10"/>
        <v>2.56</v>
      </c>
      <c r="O16" s="100">
        <v>6.5</v>
      </c>
      <c r="P16" s="103">
        <v>-28.5</v>
      </c>
      <c r="Q16" s="103">
        <v>29.8</v>
      </c>
      <c r="R16" s="103">
        <f t="shared" si="0"/>
        <v>1.3000000000000007</v>
      </c>
      <c r="S16" s="104">
        <v>-27.38</v>
      </c>
      <c r="T16" s="104">
        <v>28.63</v>
      </c>
      <c r="U16" s="105">
        <f t="shared" si="1"/>
        <v>1.25</v>
      </c>
      <c r="V16" s="103">
        <f t="shared" si="6"/>
        <v>-29.15</v>
      </c>
      <c r="W16" s="103">
        <f t="shared" si="7"/>
        <v>-28.004999999999999</v>
      </c>
      <c r="X16" s="103">
        <f t="shared" si="2"/>
        <v>-303.505</v>
      </c>
      <c r="Y16" s="103">
        <f t="shared" si="2"/>
        <v>-301.07</v>
      </c>
      <c r="Z16" s="103">
        <f t="shared" si="3"/>
        <v>2.4350000000000023</v>
      </c>
      <c r="AA16" s="103">
        <f t="shared" si="4"/>
        <v>2.4350000000000023</v>
      </c>
      <c r="AB16" s="588">
        <v>2.4500000000000002</v>
      </c>
      <c r="AC16" s="92">
        <f t="shared" si="5"/>
        <v>1.4999999999997904E-2</v>
      </c>
      <c r="AE16" s="469">
        <v>3.4099999999999682</v>
      </c>
      <c r="AF16" s="469">
        <v>5.5099999999999678</v>
      </c>
      <c r="AG16" s="469">
        <v>6.1009999999999662</v>
      </c>
      <c r="AH16" s="469">
        <v>6.3767999999999656</v>
      </c>
      <c r="AI16" s="469">
        <v>6.7629199999999638</v>
      </c>
      <c r="AJ16" s="469">
        <v>7.1573139999999622</v>
      </c>
      <c r="AK16" s="469">
        <v>7.4799999999999613</v>
      </c>
      <c r="AL16" s="469">
        <v>7.85</v>
      </c>
      <c r="AM16" s="469">
        <v>8.16</v>
      </c>
      <c r="AN16" s="469">
        <v>8.49</v>
      </c>
      <c r="AO16" s="469">
        <v>8.15</v>
      </c>
      <c r="AP16" s="469">
        <v>9.6116999999999955</v>
      </c>
      <c r="AQ16" s="469">
        <v>10.518264999999992</v>
      </c>
      <c r="AR16" s="469">
        <v>11.259999999999991</v>
      </c>
      <c r="AS16" s="149">
        <v>11.71</v>
      </c>
      <c r="AT16" s="149">
        <v>12.41</v>
      </c>
      <c r="AU16" s="149">
        <v>12.483999999999988</v>
      </c>
      <c r="AV16" s="149">
        <v>15.280600000000018</v>
      </c>
      <c r="AW16" s="489">
        <v>13.389999999999986</v>
      </c>
      <c r="AX16" s="149">
        <v>13.7</v>
      </c>
      <c r="AY16" s="149">
        <v>14.39</v>
      </c>
      <c r="AZ16" s="149">
        <v>14.82</v>
      </c>
      <c r="BA16" s="149">
        <v>14.29000000000002</v>
      </c>
      <c r="BB16" s="149">
        <v>15</v>
      </c>
      <c r="BC16" s="149">
        <v>17.294999999999959</v>
      </c>
      <c r="BD16" s="149">
        <v>18.16</v>
      </c>
      <c r="BE16" s="149">
        <v>16.269999999999996</v>
      </c>
      <c r="BF16" s="149">
        <v>15.324999999999996</v>
      </c>
      <c r="BG16" s="149">
        <v>14.379999999999995</v>
      </c>
      <c r="BH16" s="149">
        <v>14.81</v>
      </c>
      <c r="BI16" s="149">
        <v>15.03</v>
      </c>
      <c r="BJ16" s="149">
        <v>15.48</v>
      </c>
      <c r="BK16" s="149">
        <v>15.17</v>
      </c>
      <c r="BL16" s="149">
        <v>15.41</v>
      </c>
      <c r="BM16" s="149">
        <v>15.1</v>
      </c>
      <c r="BN16" s="149">
        <v>15.39</v>
      </c>
      <c r="BO16" s="149">
        <v>15.7</v>
      </c>
      <c r="BP16" s="149">
        <v>15.39</v>
      </c>
      <c r="BQ16" s="149">
        <v>15.08</v>
      </c>
      <c r="BR16" s="149">
        <v>14.807</v>
      </c>
      <c r="BS16" s="149">
        <v>16.079599999999999</v>
      </c>
      <c r="BT16" s="149">
        <v>14.004999999999995</v>
      </c>
      <c r="BU16" s="149">
        <v>14.43</v>
      </c>
      <c r="BV16" s="149">
        <v>16.035000000000025</v>
      </c>
      <c r="BW16" s="149">
        <v>16.52</v>
      </c>
      <c r="BX16" s="149">
        <v>16.899999999999999</v>
      </c>
      <c r="BY16" s="149">
        <v>15.274999999999977</v>
      </c>
      <c r="BZ16" s="149">
        <v>15.43</v>
      </c>
      <c r="CA16" s="149">
        <v>14.949999999999989</v>
      </c>
      <c r="CB16" s="522">
        <v>15.19</v>
      </c>
      <c r="CC16" s="522">
        <v>15.33</v>
      </c>
      <c r="CD16" s="149">
        <v>15.174999999999955</v>
      </c>
      <c r="CE16" s="522">
        <v>15.4</v>
      </c>
      <c r="CF16" s="149">
        <v>14.490000000000009</v>
      </c>
      <c r="CG16" s="149">
        <v>14.81</v>
      </c>
      <c r="CH16" s="149">
        <v>15.21</v>
      </c>
      <c r="CI16" s="149">
        <v>14.305000000000007</v>
      </c>
      <c r="CJ16" s="149">
        <v>14.59</v>
      </c>
      <c r="CK16" s="149">
        <v>14.81</v>
      </c>
      <c r="CL16" s="149">
        <v>14.66</v>
      </c>
      <c r="CM16" s="149">
        <v>14.88</v>
      </c>
      <c r="CN16" s="149">
        <v>14.614000000000001</v>
      </c>
      <c r="CO16" s="538">
        <v>14.401200000000001</v>
      </c>
      <c r="CP16" s="149">
        <v>14.36945599999998</v>
      </c>
      <c r="CQ16" s="149">
        <v>14.357198719999971</v>
      </c>
      <c r="CR16" s="149">
        <v>14.365000000000009</v>
      </c>
      <c r="CS16" s="149">
        <v>14.8</v>
      </c>
      <c r="CT16" s="149">
        <v>13.729999999999961</v>
      </c>
      <c r="CU16" s="149">
        <v>13.87</v>
      </c>
      <c r="CV16" s="149">
        <v>14.15</v>
      </c>
      <c r="CW16" s="546">
        <v>13.89</v>
      </c>
      <c r="CX16" s="544">
        <v>12.717000000000002</v>
      </c>
      <c r="CY16" s="544">
        <v>11.935000000000002</v>
      </c>
      <c r="CZ16" s="544">
        <v>12.17</v>
      </c>
      <c r="DA16" s="544">
        <v>11.454999999999984</v>
      </c>
      <c r="DB16" s="544">
        <v>11.8</v>
      </c>
      <c r="DC16" s="544">
        <v>11.92</v>
      </c>
      <c r="DD16" s="544">
        <v>10.670000000000016</v>
      </c>
      <c r="DE16" s="544">
        <v>10.78</v>
      </c>
      <c r="DF16" s="544">
        <v>10.84</v>
      </c>
      <c r="DG16" s="149">
        <v>11.115000000000009</v>
      </c>
      <c r="DH16" s="149">
        <v>11.34</v>
      </c>
      <c r="DI16" s="149">
        <v>11.45</v>
      </c>
      <c r="DJ16" s="149">
        <v>11.187799999999999</v>
      </c>
      <c r="DK16" s="149">
        <v>11.27</v>
      </c>
      <c r="DL16" s="149">
        <v>10.472499999999965</v>
      </c>
      <c r="DM16" s="149">
        <v>9.8199999999999363</v>
      </c>
      <c r="DN16" s="149">
        <v>9.94</v>
      </c>
      <c r="DO16" s="149">
        <v>10.039999999999999</v>
      </c>
      <c r="DP16" s="149">
        <v>9.918999999999965</v>
      </c>
      <c r="DQ16" s="149">
        <v>10</v>
      </c>
      <c r="DR16" s="149">
        <v>8.5149999999999864</v>
      </c>
      <c r="DS16" s="149">
        <v>8.6</v>
      </c>
      <c r="DT16" s="149">
        <v>8.73</v>
      </c>
      <c r="DU16" s="149">
        <v>8.9</v>
      </c>
      <c r="DV16" s="149">
        <v>6.9800000000000182</v>
      </c>
      <c r="DW16" s="149">
        <v>6.38</v>
      </c>
      <c r="DX16" s="149">
        <v>6.1</v>
      </c>
      <c r="DY16" s="149">
        <v>6.1849999999999907</v>
      </c>
      <c r="DZ16" s="571">
        <v>6.2699999999999818</v>
      </c>
      <c r="EA16" s="149">
        <v>6.35</v>
      </c>
      <c r="EB16" s="149">
        <v>6.41</v>
      </c>
      <c r="EC16" s="149">
        <v>5.3500000000000227</v>
      </c>
      <c r="ED16" s="149">
        <v>5.4</v>
      </c>
      <c r="EE16" s="149">
        <v>5.45</v>
      </c>
      <c r="EF16" s="149">
        <v>5.51</v>
      </c>
      <c r="EG16" s="149">
        <v>5.47</v>
      </c>
      <c r="EH16" s="149">
        <v>5.3749999999999432</v>
      </c>
      <c r="EI16" s="149">
        <v>5.32</v>
      </c>
      <c r="EJ16" s="149">
        <v>5.39</v>
      </c>
      <c r="EK16" s="149">
        <v>5.44</v>
      </c>
      <c r="EL16" s="590">
        <v>5.47</v>
      </c>
      <c r="EM16" s="591">
        <v>5.52</v>
      </c>
      <c r="EN16" s="592">
        <v>5.48</v>
      </c>
      <c r="EO16" s="593">
        <v>5.52</v>
      </c>
      <c r="EP16" s="594">
        <v>5.55</v>
      </c>
      <c r="EQ16" s="595">
        <v>5.5</v>
      </c>
      <c r="ER16" s="596">
        <v>5.54</v>
      </c>
      <c r="ES16" s="597">
        <v>5.48</v>
      </c>
      <c r="ET16" s="599">
        <v>5.51</v>
      </c>
      <c r="EU16" s="600">
        <v>5.47</v>
      </c>
      <c r="EV16" s="601">
        <v>5.5</v>
      </c>
      <c r="EW16" s="602">
        <v>5.53</v>
      </c>
      <c r="EX16" s="287">
        <v>5.62</v>
      </c>
      <c r="EY16" s="288">
        <v>5.68</v>
      </c>
      <c r="EZ16" s="289">
        <v>5.64</v>
      </c>
      <c r="FA16" s="610">
        <v>5.7</v>
      </c>
      <c r="FB16" s="291">
        <v>5.63</v>
      </c>
      <c r="FC16" s="292">
        <v>5.69</v>
      </c>
      <c r="FD16" s="293">
        <v>4.6149999999999523</v>
      </c>
      <c r="FE16" s="294">
        <v>4.66</v>
      </c>
      <c r="FF16" s="617">
        <v>4.68</v>
      </c>
      <c r="FG16" s="296">
        <v>3.445250000000001</v>
      </c>
      <c r="FH16" s="297">
        <v>2.4350000000000023</v>
      </c>
      <c r="FI16" s="298">
        <v>2.4500000000000002</v>
      </c>
      <c r="FJ16" s="299">
        <v>2.48</v>
      </c>
      <c r="FK16" s="300"/>
      <c r="FL16" s="301"/>
      <c r="FM16" s="303"/>
      <c r="FN16" s="304"/>
      <c r="FO16" s="305"/>
      <c r="FP16" s="306"/>
      <c r="FQ16" s="307"/>
      <c r="FR16" s="308"/>
      <c r="FS16" s="309"/>
      <c r="FT16" s="310"/>
      <c r="FU16" s="313"/>
      <c r="FV16" s="313"/>
      <c r="FW16" s="313"/>
      <c r="FX16" s="315"/>
      <c r="FY16" s="316"/>
      <c r="FZ16" s="317"/>
      <c r="GA16" s="318"/>
      <c r="GB16" s="319"/>
      <c r="GC16" s="320"/>
      <c r="GD16" s="321"/>
      <c r="GE16" s="323"/>
      <c r="GF16" s="325"/>
      <c r="GG16" s="326"/>
      <c r="GH16" s="313"/>
      <c r="GI16" s="313"/>
      <c r="GJ16" s="313"/>
      <c r="GK16" s="313"/>
      <c r="GL16" s="313"/>
      <c r="GM16" s="313"/>
      <c r="GN16" s="334"/>
      <c r="GO16" s="334"/>
      <c r="GP16" s="336"/>
      <c r="GQ16" s="334"/>
      <c r="GR16" s="342"/>
      <c r="GS16" s="347"/>
      <c r="GT16" s="347"/>
      <c r="GU16" s="334"/>
      <c r="GV16" s="334"/>
      <c r="GW16" s="334"/>
      <c r="GX16" s="334"/>
      <c r="GY16" s="334"/>
      <c r="GZ16" s="355"/>
      <c r="HA16" s="359"/>
      <c r="HB16" s="362"/>
      <c r="HC16" s="364"/>
      <c r="HD16" s="369"/>
      <c r="HE16" s="373"/>
      <c r="HF16" s="375"/>
      <c r="HG16" s="378"/>
      <c r="HH16" s="379"/>
      <c r="HI16" s="381"/>
      <c r="HJ16" s="381"/>
      <c r="HK16" s="381"/>
      <c r="HL16" s="387"/>
      <c r="HM16" s="381"/>
      <c r="HN16" s="390"/>
      <c r="HO16" s="392"/>
      <c r="HP16" s="381"/>
      <c r="HQ16" s="398"/>
      <c r="HR16" s="399"/>
      <c r="HS16" s="381"/>
      <c r="HT16" s="381"/>
      <c r="HU16" s="381"/>
      <c r="HV16" s="381"/>
      <c r="HW16" s="381"/>
      <c r="HX16" s="404"/>
      <c r="HY16" s="406"/>
      <c r="HZ16" s="408"/>
      <c r="IA16" s="381"/>
      <c r="IB16" s="381"/>
      <c r="IC16" s="409"/>
      <c r="ID16" s="413"/>
      <c r="IE16" s="415"/>
      <c r="IF16" s="418"/>
      <c r="IG16" s="420"/>
      <c r="IH16" s="422"/>
      <c r="II16" s="425"/>
      <c r="IJ16" s="427"/>
      <c r="IK16" s="428"/>
      <c r="IL16" s="429"/>
      <c r="IM16" s="431"/>
      <c r="IN16" s="433"/>
      <c r="IO16" s="434"/>
      <c r="IP16" s="435"/>
      <c r="IQ16" s="436"/>
      <c r="IR16" s="437"/>
      <c r="IS16" s="422"/>
      <c r="IT16" s="439"/>
      <c r="IU16" s="439"/>
      <c r="IV16" s="439"/>
      <c r="IW16" s="439"/>
      <c r="IX16" s="439"/>
      <c r="IY16" s="439"/>
      <c r="IZ16" s="439"/>
    </row>
    <row r="17" spans="1:260" s="92" customFormat="1" ht="14.1" customHeight="1">
      <c r="A17" s="111">
        <v>-3</v>
      </c>
      <c r="B17" s="110">
        <v>4.53</v>
      </c>
      <c r="C17" s="110">
        <f t="shared" si="8"/>
        <v>5.9999999999999609E-2</v>
      </c>
      <c r="D17" s="110">
        <v>4.59</v>
      </c>
      <c r="E17" s="110">
        <f t="shared" si="9"/>
        <v>1.4999999999999902E-2</v>
      </c>
      <c r="F17" s="791"/>
      <c r="G17" s="792"/>
      <c r="H17" s="792"/>
      <c r="I17" s="793"/>
      <c r="J17" s="193"/>
      <c r="M17" s="621"/>
      <c r="N17" s="590">
        <f t="shared" si="10"/>
        <v>4.53</v>
      </c>
      <c r="O17" s="100">
        <v>7</v>
      </c>
      <c r="P17" s="103">
        <v>-34.979999999999997</v>
      </c>
      <c r="Q17" s="103">
        <v>36.47</v>
      </c>
      <c r="R17" s="103">
        <f t="shared" si="0"/>
        <v>1.490000000000002</v>
      </c>
      <c r="S17" s="104">
        <v>-33.340000000000003</v>
      </c>
      <c r="T17" s="104">
        <v>34.57</v>
      </c>
      <c r="U17" s="105">
        <f t="shared" si="1"/>
        <v>1.2299999999999969</v>
      </c>
      <c r="V17" s="103">
        <f t="shared" si="6"/>
        <v>-35.724999999999994</v>
      </c>
      <c r="W17" s="103">
        <f t="shared" si="7"/>
        <v>-33.954999999999998</v>
      </c>
      <c r="X17" s="103">
        <f t="shared" si="2"/>
        <v>-339.23</v>
      </c>
      <c r="Y17" s="103">
        <f t="shared" si="2"/>
        <v>-335.02499999999998</v>
      </c>
      <c r="Z17" s="103">
        <f t="shared" si="3"/>
        <v>4.2050000000000409</v>
      </c>
      <c r="AA17" s="103">
        <f t="shared" si="4"/>
        <v>4.2050000000000409</v>
      </c>
      <c r="AB17" s="588">
        <v>4.2300000000000004</v>
      </c>
      <c r="AC17" s="92">
        <f t="shared" si="5"/>
        <v>2.4999999999959499E-2</v>
      </c>
      <c r="AE17" s="469">
        <v>3.2849999999999682</v>
      </c>
      <c r="AF17" s="469">
        <v>5.6404999999999745</v>
      </c>
      <c r="AG17" s="469">
        <v>6.3678499999999811</v>
      </c>
      <c r="AH17" s="469">
        <v>6.7072799999999848</v>
      </c>
      <c r="AI17" s="469">
        <v>7.1824819999999896</v>
      </c>
      <c r="AJ17" s="469">
        <v>7.6678668999999937</v>
      </c>
      <c r="AK17" s="469">
        <v>8.0649999999999977</v>
      </c>
      <c r="AL17" s="469">
        <v>8.4700000000000006</v>
      </c>
      <c r="AM17" s="469">
        <v>8.81</v>
      </c>
      <c r="AN17" s="469">
        <v>9.16</v>
      </c>
      <c r="AO17" s="469">
        <v>8.7899999999999991</v>
      </c>
      <c r="AP17" s="469">
        <v>10.369200000000015</v>
      </c>
      <c r="AQ17" s="469">
        <v>11.348640000000026</v>
      </c>
      <c r="AR17" s="469">
        <v>12.150000000000034</v>
      </c>
      <c r="AS17" s="149">
        <v>12.64</v>
      </c>
      <c r="AT17" s="149">
        <v>13.4</v>
      </c>
      <c r="AU17" s="149">
        <v>13.39</v>
      </c>
      <c r="AV17" s="149">
        <v>16.219000000000044</v>
      </c>
      <c r="AW17" s="489">
        <v>14.495000000000005</v>
      </c>
      <c r="AX17" s="149">
        <v>14.83</v>
      </c>
      <c r="AY17" s="149">
        <v>15.57</v>
      </c>
      <c r="AZ17" s="149">
        <v>16.04</v>
      </c>
      <c r="BA17" s="149">
        <v>15.580000000000041</v>
      </c>
      <c r="BB17" s="149">
        <v>16.36</v>
      </c>
      <c r="BC17" s="149">
        <v>18.659999999999968</v>
      </c>
      <c r="BD17" s="149">
        <v>19.59</v>
      </c>
      <c r="BE17" s="149">
        <v>17.707500000000024</v>
      </c>
      <c r="BF17" s="149">
        <v>16.766250000000035</v>
      </c>
      <c r="BG17" s="149">
        <v>15.825000000000045</v>
      </c>
      <c r="BH17" s="149">
        <v>16.3</v>
      </c>
      <c r="BI17" s="149">
        <v>16.54</v>
      </c>
      <c r="BJ17" s="149">
        <v>17.04</v>
      </c>
      <c r="BK17" s="149">
        <v>16.7</v>
      </c>
      <c r="BL17" s="149">
        <v>16.97</v>
      </c>
      <c r="BM17" s="149">
        <v>16.63</v>
      </c>
      <c r="BN17" s="149">
        <v>16.95</v>
      </c>
      <c r="BO17" s="149">
        <v>17.29</v>
      </c>
      <c r="BP17" s="149">
        <v>16.940000000000001</v>
      </c>
      <c r="BQ17" s="149">
        <v>16.600000000000001</v>
      </c>
      <c r="BR17" s="149">
        <v>16.306000000000001</v>
      </c>
      <c r="BS17" s="149">
        <v>17.806800000000031</v>
      </c>
      <c r="BT17" s="149">
        <v>15.835000000000036</v>
      </c>
      <c r="BU17" s="149">
        <v>16.309999999999999</v>
      </c>
      <c r="BV17" s="149">
        <v>18.050000000000068</v>
      </c>
      <c r="BW17" s="149">
        <v>18.59</v>
      </c>
      <c r="BX17" s="149">
        <v>19.02</v>
      </c>
      <c r="BY17" s="149">
        <v>17.439999999999998</v>
      </c>
      <c r="BZ17" s="149">
        <v>17.61</v>
      </c>
      <c r="CA17" s="149">
        <v>17.120000000000005</v>
      </c>
      <c r="CB17" s="522">
        <v>17.39</v>
      </c>
      <c r="CC17" s="522">
        <v>17.55</v>
      </c>
      <c r="CD17" s="149">
        <v>17.434999999999945</v>
      </c>
      <c r="CE17" s="522">
        <v>17.7</v>
      </c>
      <c r="CF17" s="149">
        <v>16.715000000000032</v>
      </c>
      <c r="CG17" s="149">
        <v>17.079999999999998</v>
      </c>
      <c r="CH17" s="149">
        <v>17.54</v>
      </c>
      <c r="CI17" s="149">
        <v>16.565000000000055</v>
      </c>
      <c r="CJ17" s="149">
        <v>16.899999999999999</v>
      </c>
      <c r="CK17" s="149">
        <v>17.149999999999999</v>
      </c>
      <c r="CL17" s="149">
        <v>16.98</v>
      </c>
      <c r="CM17" s="149">
        <v>17.23</v>
      </c>
      <c r="CN17" s="149">
        <v>16.943000000000001</v>
      </c>
      <c r="CO17" s="538">
        <v>16.713400000000004</v>
      </c>
      <c r="CP17" s="149">
        <v>16.689592000000008</v>
      </c>
      <c r="CQ17" s="149">
        <v>16.680399040000012</v>
      </c>
      <c r="CR17" s="149">
        <v>16.730000000000018</v>
      </c>
      <c r="CS17" s="149">
        <v>17.23</v>
      </c>
      <c r="CT17" s="149">
        <v>16.089999999999975</v>
      </c>
      <c r="CU17" s="149">
        <v>16.25</v>
      </c>
      <c r="CV17" s="149">
        <v>16.579999999999998</v>
      </c>
      <c r="CW17" s="546">
        <v>16.849999999999998</v>
      </c>
      <c r="CX17" s="544">
        <v>15.263000000000023</v>
      </c>
      <c r="CY17" s="544">
        <v>14.205000000000041</v>
      </c>
      <c r="CZ17" s="544">
        <v>14.49</v>
      </c>
      <c r="DA17" s="544">
        <v>13.675000000000011</v>
      </c>
      <c r="DB17" s="544">
        <v>14.09</v>
      </c>
      <c r="DC17" s="544">
        <v>14.23</v>
      </c>
      <c r="DD17" s="544">
        <v>12.985000000000014</v>
      </c>
      <c r="DE17" s="544">
        <v>13.11</v>
      </c>
      <c r="DF17" s="544">
        <v>13.19</v>
      </c>
      <c r="DG17" s="149">
        <v>13.40500000000003</v>
      </c>
      <c r="DH17" s="149">
        <v>13.67</v>
      </c>
      <c r="DI17" s="149">
        <v>13.81</v>
      </c>
      <c r="DJ17" s="149">
        <v>13.527100000000001</v>
      </c>
      <c r="DK17" s="149">
        <v>13.62</v>
      </c>
      <c r="DL17" s="149">
        <v>12.73999999999999</v>
      </c>
      <c r="DM17" s="149">
        <v>12.019999999999982</v>
      </c>
      <c r="DN17" s="149">
        <v>12.16</v>
      </c>
      <c r="DO17" s="149">
        <v>12.28</v>
      </c>
      <c r="DP17" s="149">
        <v>12.13699999999999</v>
      </c>
      <c r="DQ17" s="149">
        <v>12.23</v>
      </c>
      <c r="DR17" s="149">
        <v>10.680000000000007</v>
      </c>
      <c r="DS17" s="149">
        <v>10.79</v>
      </c>
      <c r="DT17" s="149">
        <v>10.95</v>
      </c>
      <c r="DU17" s="149">
        <v>11.16</v>
      </c>
      <c r="DV17" s="149">
        <v>9.0550000000000637</v>
      </c>
      <c r="DW17" s="149">
        <v>8.4</v>
      </c>
      <c r="DX17" s="149">
        <v>8.09</v>
      </c>
      <c r="DY17" s="149">
        <v>8.17</v>
      </c>
      <c r="DZ17" s="571">
        <v>8.25</v>
      </c>
      <c r="EA17" s="149">
        <v>8.36</v>
      </c>
      <c r="EB17" s="149">
        <v>8.44</v>
      </c>
      <c r="EC17" s="149">
        <v>7.2650000000000432</v>
      </c>
      <c r="ED17" s="149">
        <v>7.34</v>
      </c>
      <c r="EE17" s="149">
        <v>7.41</v>
      </c>
      <c r="EF17" s="149">
        <v>7.49</v>
      </c>
      <c r="EG17" s="149">
        <v>7.44</v>
      </c>
      <c r="EH17" s="149">
        <v>7.4799999999999613</v>
      </c>
      <c r="EI17" s="149">
        <v>7.41</v>
      </c>
      <c r="EJ17" s="149">
        <v>7.51</v>
      </c>
      <c r="EK17" s="149">
        <v>7.59</v>
      </c>
      <c r="EL17" s="590">
        <v>7.63</v>
      </c>
      <c r="EM17" s="591">
        <v>7.7</v>
      </c>
      <c r="EN17" s="592">
        <v>7.65</v>
      </c>
      <c r="EO17" s="593">
        <v>7.71</v>
      </c>
      <c r="EP17" s="594">
        <v>7.76</v>
      </c>
      <c r="EQ17" s="595">
        <v>7.69</v>
      </c>
      <c r="ER17" s="596">
        <v>7.75</v>
      </c>
      <c r="ES17" s="597">
        <v>7.66</v>
      </c>
      <c r="ET17" s="599">
        <v>7.71</v>
      </c>
      <c r="EU17" s="600">
        <v>7.65</v>
      </c>
      <c r="EV17" s="601">
        <v>7.7</v>
      </c>
      <c r="EW17" s="602">
        <v>7.75</v>
      </c>
      <c r="EX17" s="287">
        <v>7.88</v>
      </c>
      <c r="EY17" s="288">
        <v>7.97</v>
      </c>
      <c r="EZ17" s="289">
        <v>7.91</v>
      </c>
      <c r="FA17" s="610">
        <v>7.99</v>
      </c>
      <c r="FB17" s="291">
        <v>7.89</v>
      </c>
      <c r="FC17" s="292">
        <v>7.98</v>
      </c>
      <c r="FD17" s="293">
        <v>6.5849999999999795</v>
      </c>
      <c r="FE17" s="294">
        <v>6.65</v>
      </c>
      <c r="FF17" s="617">
        <v>6.68</v>
      </c>
      <c r="FG17" s="296">
        <v>5.3187500000000227</v>
      </c>
      <c r="FH17" s="297">
        <v>4.2050000000000409</v>
      </c>
      <c r="FI17" s="298">
        <v>4.2300000000000004</v>
      </c>
      <c r="FJ17" s="299">
        <v>4.28</v>
      </c>
      <c r="FK17" s="300"/>
      <c r="FL17" s="301"/>
      <c r="FM17" s="303"/>
      <c r="FN17" s="304"/>
      <c r="FO17" s="305"/>
      <c r="FP17" s="306"/>
      <c r="FQ17" s="307"/>
      <c r="FR17" s="308"/>
      <c r="FS17" s="309"/>
      <c r="FT17" s="310"/>
      <c r="FU17" s="313"/>
      <c r="FV17" s="313"/>
      <c r="FW17" s="313"/>
      <c r="FX17" s="315"/>
      <c r="FY17" s="316"/>
      <c r="FZ17" s="317"/>
      <c r="GA17" s="318"/>
      <c r="GB17" s="319"/>
      <c r="GC17" s="320"/>
      <c r="GD17" s="321"/>
      <c r="GE17" s="323"/>
      <c r="GF17" s="325"/>
      <c r="GG17" s="326"/>
      <c r="GH17" s="313"/>
      <c r="GI17" s="313"/>
      <c r="GJ17" s="313"/>
      <c r="GK17" s="313"/>
      <c r="GL17" s="313"/>
      <c r="GM17" s="313"/>
      <c r="GN17" s="334"/>
      <c r="GO17" s="334"/>
      <c r="GP17" s="336"/>
      <c r="GQ17" s="334"/>
      <c r="GR17" s="342"/>
      <c r="GS17" s="347"/>
      <c r="GT17" s="347"/>
      <c r="GU17" s="334"/>
      <c r="GV17" s="334"/>
      <c r="GW17" s="334"/>
      <c r="GX17" s="334"/>
      <c r="GY17" s="334"/>
      <c r="GZ17" s="355"/>
      <c r="HA17" s="359"/>
      <c r="HB17" s="362"/>
      <c r="HC17" s="364"/>
      <c r="HD17" s="369"/>
      <c r="HE17" s="373"/>
      <c r="HF17" s="375"/>
      <c r="HG17" s="378"/>
      <c r="HH17" s="379"/>
      <c r="HI17" s="381"/>
      <c r="HJ17" s="381"/>
      <c r="HK17" s="381"/>
      <c r="HL17" s="387"/>
      <c r="HM17" s="381"/>
      <c r="HN17" s="390"/>
      <c r="HO17" s="392"/>
      <c r="HP17" s="381"/>
      <c r="HQ17" s="398"/>
      <c r="HR17" s="399"/>
      <c r="HS17" s="381"/>
      <c r="HT17" s="381"/>
      <c r="HU17" s="381"/>
      <c r="HV17" s="381"/>
      <c r="HW17" s="381"/>
      <c r="HX17" s="404"/>
      <c r="HY17" s="406"/>
      <c r="HZ17" s="408"/>
      <c r="IA17" s="381"/>
      <c r="IB17" s="381"/>
      <c r="IC17" s="409"/>
      <c r="ID17" s="413"/>
      <c r="IE17" s="415"/>
      <c r="IF17" s="418"/>
      <c r="IG17" s="420"/>
      <c r="IH17" s="422"/>
      <c r="II17" s="425"/>
      <c r="IJ17" s="427"/>
      <c r="IK17" s="428"/>
      <c r="IL17" s="429"/>
      <c r="IM17" s="431"/>
      <c r="IN17" s="433"/>
      <c r="IO17" s="434"/>
      <c r="IP17" s="435"/>
      <c r="IQ17" s="436"/>
      <c r="IR17" s="437"/>
      <c r="IS17" s="422"/>
      <c r="IT17" s="439"/>
      <c r="IU17" s="439"/>
      <c r="IV17" s="439"/>
      <c r="IW17" s="439"/>
      <c r="IX17" s="439"/>
      <c r="IY17" s="439"/>
      <c r="IZ17" s="439"/>
    </row>
    <row r="18" spans="1:260" s="92" customFormat="1" ht="14.1" customHeight="1">
      <c r="A18" s="111">
        <v>-3.5</v>
      </c>
      <c r="B18" s="110">
        <v>6.16</v>
      </c>
      <c r="C18" s="110">
        <f t="shared" si="8"/>
        <v>8.0000000000000071E-2</v>
      </c>
      <c r="D18" s="110">
        <v>6.24</v>
      </c>
      <c r="E18" s="110">
        <f t="shared" si="9"/>
        <v>2.0000000000000018E-2</v>
      </c>
      <c r="F18" s="791"/>
      <c r="G18" s="792"/>
      <c r="H18" s="792"/>
      <c r="I18" s="793"/>
      <c r="J18" s="193"/>
      <c r="M18" s="621"/>
      <c r="N18" s="590">
        <f t="shared" si="10"/>
        <v>6.16</v>
      </c>
      <c r="O18" s="100">
        <v>7.5</v>
      </c>
      <c r="P18" s="103">
        <v>-37.78</v>
      </c>
      <c r="Q18" s="103">
        <v>38.979999999999997</v>
      </c>
      <c r="R18" s="103">
        <f t="shared" si="0"/>
        <v>1.1999999999999957</v>
      </c>
      <c r="S18" s="104">
        <v>-35.409999999999997</v>
      </c>
      <c r="T18" s="104">
        <v>36.799999999999997</v>
      </c>
      <c r="U18" s="105">
        <f t="shared" si="1"/>
        <v>1.3900000000000006</v>
      </c>
      <c r="V18" s="103">
        <f t="shared" si="6"/>
        <v>-38.379999999999995</v>
      </c>
      <c r="W18" s="103">
        <f t="shared" si="7"/>
        <v>-36.104999999999997</v>
      </c>
      <c r="X18" s="103">
        <f t="shared" si="2"/>
        <v>-377.61</v>
      </c>
      <c r="Y18" s="103">
        <f t="shared" si="2"/>
        <v>-371.13</v>
      </c>
      <c r="Z18" s="103">
        <f t="shared" si="3"/>
        <v>6.4800000000000182</v>
      </c>
      <c r="AA18" s="103">
        <f t="shared" si="4"/>
        <v>6.4800000000000182</v>
      </c>
      <c r="AB18" s="588">
        <v>6.51</v>
      </c>
      <c r="AC18" s="92">
        <f t="shared" si="5"/>
        <v>2.9999999999981597E-2</v>
      </c>
      <c r="AE18" s="469">
        <v>2.8149999999999409</v>
      </c>
      <c r="AF18" s="469">
        <v>5.2194999999999823</v>
      </c>
      <c r="AG18" s="469">
        <v>6.1931499999999797</v>
      </c>
      <c r="AH18" s="469">
        <v>6.6475199999999788</v>
      </c>
      <c r="AI18" s="469">
        <v>7.2836379999999776</v>
      </c>
      <c r="AJ18" s="469">
        <v>7.933387099999976</v>
      </c>
      <c r="AK18" s="469">
        <v>8.464999999999975</v>
      </c>
      <c r="AL18" s="469">
        <v>8.89</v>
      </c>
      <c r="AM18" s="469">
        <v>9.25</v>
      </c>
      <c r="AN18" s="469">
        <v>9.6199999999999992</v>
      </c>
      <c r="AO18" s="469">
        <v>9.24</v>
      </c>
      <c r="AP18" s="469">
        <v>10.974300000000003</v>
      </c>
      <c r="AQ18" s="469">
        <v>12.049935000000005</v>
      </c>
      <c r="AR18" s="469">
        <v>12.930000000000007</v>
      </c>
      <c r="AS18" s="149">
        <v>13.45</v>
      </c>
      <c r="AT18" s="149">
        <v>14.26</v>
      </c>
      <c r="AU18" s="149">
        <v>14.152000000000003</v>
      </c>
      <c r="AV18" s="149">
        <v>16.886800000000022</v>
      </c>
      <c r="AW18" s="489">
        <v>15.504999999999995</v>
      </c>
      <c r="AX18" s="149">
        <v>15.86</v>
      </c>
      <c r="AY18" s="149">
        <v>16.649999999999999</v>
      </c>
      <c r="AZ18" s="149">
        <v>17.149999999999999</v>
      </c>
      <c r="BA18" s="149">
        <v>16.82000000000005</v>
      </c>
      <c r="BB18" s="149">
        <v>17.66</v>
      </c>
      <c r="BC18" s="149">
        <v>20.009999999999991</v>
      </c>
      <c r="BD18" s="149">
        <v>21.01</v>
      </c>
      <c r="BE18" s="149">
        <v>19.130000000000031</v>
      </c>
      <c r="BF18" s="149">
        <v>18.190000000000044</v>
      </c>
      <c r="BG18" s="149">
        <v>17.250000000000057</v>
      </c>
      <c r="BH18" s="149">
        <v>17.77</v>
      </c>
      <c r="BI18" s="149">
        <v>18.04</v>
      </c>
      <c r="BJ18" s="149">
        <v>18.579999999999998</v>
      </c>
      <c r="BK18" s="149">
        <v>18.21</v>
      </c>
      <c r="BL18" s="149">
        <v>18.5</v>
      </c>
      <c r="BM18" s="149">
        <v>18.13</v>
      </c>
      <c r="BN18" s="149">
        <v>18.47</v>
      </c>
      <c r="BO18" s="149">
        <v>18.84</v>
      </c>
      <c r="BP18" s="149">
        <v>18.46</v>
      </c>
      <c r="BQ18" s="149">
        <v>18.09</v>
      </c>
      <c r="BR18" s="149">
        <v>17.774999999999999</v>
      </c>
      <c r="BS18" s="149">
        <v>19.532000000000018</v>
      </c>
      <c r="BT18" s="149">
        <v>17.720000000000027</v>
      </c>
      <c r="BU18" s="149">
        <v>18.25</v>
      </c>
      <c r="BV18" s="149">
        <v>20.120000000000061</v>
      </c>
      <c r="BW18" s="149">
        <v>20.72</v>
      </c>
      <c r="BX18" s="149">
        <v>21.2</v>
      </c>
      <c r="BY18" s="149">
        <v>19.675000000000011</v>
      </c>
      <c r="BZ18" s="149">
        <v>19.87</v>
      </c>
      <c r="CA18" s="149">
        <v>19.454999999999984</v>
      </c>
      <c r="CB18" s="522">
        <v>19.77</v>
      </c>
      <c r="CC18" s="522">
        <v>19.95</v>
      </c>
      <c r="CD18" s="149">
        <v>19.784999999999968</v>
      </c>
      <c r="CE18" s="522">
        <v>20.079999999999998</v>
      </c>
      <c r="CF18" s="149">
        <v>19.025000000000034</v>
      </c>
      <c r="CG18" s="149">
        <v>19.440000000000001</v>
      </c>
      <c r="CH18" s="149">
        <v>19.96</v>
      </c>
      <c r="CI18" s="149">
        <v>18.895000000000039</v>
      </c>
      <c r="CJ18" s="149">
        <v>19.27</v>
      </c>
      <c r="CK18" s="149">
        <v>19.559999999999999</v>
      </c>
      <c r="CL18" s="149">
        <v>19.36</v>
      </c>
      <c r="CM18" s="149">
        <v>19.649999999999999</v>
      </c>
      <c r="CN18" s="149">
        <v>19.341999999999999</v>
      </c>
      <c r="CO18" s="538">
        <v>19.095599999999997</v>
      </c>
      <c r="CP18" s="149">
        <v>19.048727999999986</v>
      </c>
      <c r="CQ18" s="149">
        <v>19.030629359999985</v>
      </c>
      <c r="CR18" s="149">
        <v>19.125</v>
      </c>
      <c r="CS18" s="149">
        <v>19.7</v>
      </c>
      <c r="CT18" s="149">
        <v>18.495000000000005</v>
      </c>
      <c r="CU18" s="149">
        <v>18.68</v>
      </c>
      <c r="CV18" s="149">
        <v>19.05</v>
      </c>
      <c r="CW18" s="546">
        <v>19.330000000000002</v>
      </c>
      <c r="CX18" s="544">
        <v>17.680000000000025</v>
      </c>
      <c r="CY18" s="544">
        <v>16.580000000000041</v>
      </c>
      <c r="CZ18" s="544">
        <v>16.91</v>
      </c>
      <c r="DA18" s="544">
        <v>16.085000000000036</v>
      </c>
      <c r="DB18" s="544">
        <v>16.57</v>
      </c>
      <c r="DC18" s="544">
        <v>16.739999999999998</v>
      </c>
      <c r="DD18" s="544">
        <v>15.350000000000023</v>
      </c>
      <c r="DE18" s="544">
        <v>15.5</v>
      </c>
      <c r="DF18" s="544">
        <v>15.59</v>
      </c>
      <c r="DG18" s="149">
        <v>15.82000000000005</v>
      </c>
      <c r="DH18" s="149">
        <v>16.14</v>
      </c>
      <c r="DI18" s="149">
        <v>16.3</v>
      </c>
      <c r="DJ18" s="149">
        <v>15.996400000000001</v>
      </c>
      <c r="DK18" s="149">
        <v>16.11</v>
      </c>
      <c r="DL18" s="149">
        <v>15.169499999999987</v>
      </c>
      <c r="DM18" s="149">
        <v>14.399999999999977</v>
      </c>
      <c r="DN18" s="149">
        <v>14.57</v>
      </c>
      <c r="DO18" s="149">
        <v>14.72</v>
      </c>
      <c r="DP18" s="149">
        <v>14.543999999999988</v>
      </c>
      <c r="DQ18" s="149">
        <v>14.66</v>
      </c>
      <c r="DR18" s="149">
        <v>13.034999999999968</v>
      </c>
      <c r="DS18" s="149">
        <v>13.17</v>
      </c>
      <c r="DT18" s="149">
        <v>13.37</v>
      </c>
      <c r="DU18" s="149">
        <v>13.63</v>
      </c>
      <c r="DV18" s="149">
        <v>11.370000000000061</v>
      </c>
      <c r="DW18" s="149">
        <v>10.67</v>
      </c>
      <c r="DX18" s="149">
        <v>10.34</v>
      </c>
      <c r="DY18" s="149">
        <v>10.417500000000002</v>
      </c>
      <c r="DZ18" s="571">
        <v>10.495000000000005</v>
      </c>
      <c r="EA18" s="149">
        <v>10.63</v>
      </c>
      <c r="EB18" s="149">
        <v>10.73</v>
      </c>
      <c r="EC18" s="149">
        <v>9.5650000000000546</v>
      </c>
      <c r="ED18" s="149">
        <v>9.66</v>
      </c>
      <c r="EE18" s="149">
        <v>9.76</v>
      </c>
      <c r="EF18" s="149">
        <v>9.8699999999999992</v>
      </c>
      <c r="EG18" s="149">
        <v>9.8000000000000007</v>
      </c>
      <c r="EH18" s="149">
        <v>9.8149999999999409</v>
      </c>
      <c r="EI18" s="149">
        <v>9.7200000000000006</v>
      </c>
      <c r="EJ18" s="149">
        <v>9.86</v>
      </c>
      <c r="EK18" s="149">
        <v>9.9600000000000009</v>
      </c>
      <c r="EL18" s="590">
        <v>10.01</v>
      </c>
      <c r="EM18" s="591">
        <v>10.1</v>
      </c>
      <c r="EN18" s="592">
        <v>10.029999999999999</v>
      </c>
      <c r="EO18" s="593">
        <v>10.11</v>
      </c>
      <c r="EP18" s="594">
        <v>10.17</v>
      </c>
      <c r="EQ18" s="595">
        <v>10.08</v>
      </c>
      <c r="ER18" s="596">
        <v>10.16</v>
      </c>
      <c r="ES18" s="597">
        <v>10.050000000000001</v>
      </c>
      <c r="ET18" s="599">
        <v>10.11</v>
      </c>
      <c r="EU18" s="600">
        <v>10.029999999999999</v>
      </c>
      <c r="EV18" s="601">
        <v>10.09</v>
      </c>
      <c r="EW18" s="602">
        <v>10.15</v>
      </c>
      <c r="EX18" s="287">
        <v>10.32</v>
      </c>
      <c r="EY18" s="288">
        <v>10.43</v>
      </c>
      <c r="EZ18" s="289">
        <v>10.36</v>
      </c>
      <c r="FA18" s="610">
        <v>10.46</v>
      </c>
      <c r="FB18" s="291">
        <v>10.33</v>
      </c>
      <c r="FC18" s="292">
        <v>10.44</v>
      </c>
      <c r="FD18" s="293">
        <v>8.9099999999999682</v>
      </c>
      <c r="FE18" s="294">
        <v>9</v>
      </c>
      <c r="FF18" s="617">
        <v>9.0500000000000007</v>
      </c>
      <c r="FG18" s="296">
        <v>7.6365000000000105</v>
      </c>
      <c r="FH18" s="297">
        <v>6.4800000000000182</v>
      </c>
      <c r="FI18" s="298">
        <v>6.51</v>
      </c>
      <c r="FJ18" s="299">
        <v>6.59</v>
      </c>
      <c r="FK18" s="300"/>
      <c r="FL18" s="301"/>
      <c r="FM18" s="303"/>
      <c r="FN18" s="304"/>
      <c r="FO18" s="305"/>
      <c r="FP18" s="306"/>
      <c r="FQ18" s="307"/>
      <c r="FR18" s="308"/>
      <c r="FS18" s="309"/>
      <c r="FT18" s="310"/>
      <c r="FU18" s="313"/>
      <c r="FV18" s="313"/>
      <c r="FW18" s="313"/>
      <c r="FX18" s="315"/>
      <c r="FY18" s="316"/>
      <c r="FZ18" s="317"/>
      <c r="GA18" s="318"/>
      <c r="GB18" s="319"/>
      <c r="GC18" s="320"/>
      <c r="GD18" s="321"/>
      <c r="GE18" s="323"/>
      <c r="GF18" s="325"/>
      <c r="GG18" s="326"/>
      <c r="GH18" s="313"/>
      <c r="GI18" s="313"/>
      <c r="GJ18" s="313"/>
      <c r="GK18" s="313"/>
      <c r="GL18" s="313"/>
      <c r="GM18" s="313"/>
      <c r="GN18" s="334"/>
      <c r="GO18" s="334"/>
      <c r="GP18" s="336"/>
      <c r="GQ18" s="334"/>
      <c r="GR18" s="342"/>
      <c r="GS18" s="347"/>
      <c r="GT18" s="347"/>
      <c r="GU18" s="334"/>
      <c r="GV18" s="334"/>
      <c r="GW18" s="334"/>
      <c r="GX18" s="334"/>
      <c r="GY18" s="334"/>
      <c r="GZ18" s="355"/>
      <c r="HA18" s="359"/>
      <c r="HB18" s="362"/>
      <c r="HC18" s="364"/>
      <c r="HD18" s="369"/>
      <c r="HE18" s="373"/>
      <c r="HF18" s="375"/>
      <c r="HG18" s="378"/>
      <c r="HH18" s="379"/>
      <c r="HI18" s="381"/>
      <c r="HJ18" s="381"/>
      <c r="HK18" s="381"/>
      <c r="HL18" s="387"/>
      <c r="HM18" s="381"/>
      <c r="HN18" s="390"/>
      <c r="HO18" s="392"/>
      <c r="HP18" s="381"/>
      <c r="HQ18" s="398"/>
      <c r="HR18" s="399"/>
      <c r="HS18" s="381"/>
      <c r="HT18" s="381"/>
      <c r="HU18" s="381"/>
      <c r="HV18" s="381"/>
      <c r="HW18" s="381"/>
      <c r="HX18" s="404"/>
      <c r="HY18" s="406"/>
      <c r="HZ18" s="408"/>
      <c r="IA18" s="381"/>
      <c r="IB18" s="381"/>
      <c r="IC18" s="409"/>
      <c r="ID18" s="413"/>
      <c r="IE18" s="415"/>
      <c r="IF18" s="418"/>
      <c r="IG18" s="420"/>
      <c r="IH18" s="422"/>
      <c r="II18" s="425"/>
      <c r="IJ18" s="427"/>
      <c r="IK18" s="428"/>
      <c r="IL18" s="429"/>
      <c r="IM18" s="431"/>
      <c r="IN18" s="433"/>
      <c r="IO18" s="434"/>
      <c r="IP18" s="435"/>
      <c r="IQ18" s="436"/>
      <c r="IR18" s="437"/>
      <c r="IS18" s="422"/>
      <c r="IT18" s="439"/>
      <c r="IU18" s="439"/>
      <c r="IV18" s="439"/>
      <c r="IW18" s="439"/>
      <c r="IX18" s="439"/>
      <c r="IY18" s="439"/>
      <c r="IZ18" s="439"/>
    </row>
    <row r="19" spans="1:260" s="92" customFormat="1" ht="14.1" customHeight="1">
      <c r="A19" s="111">
        <v>-4</v>
      </c>
      <c r="B19" s="110">
        <v>5.6</v>
      </c>
      <c r="C19" s="110">
        <f t="shared" si="8"/>
        <v>7.0000000000000284E-2</v>
      </c>
      <c r="D19" s="110">
        <v>5.67</v>
      </c>
      <c r="E19" s="110">
        <f t="shared" si="9"/>
        <v>1.7500000000000071E-2</v>
      </c>
      <c r="F19" s="791"/>
      <c r="G19" s="792"/>
      <c r="H19" s="792"/>
      <c r="I19" s="793"/>
      <c r="J19" s="193"/>
      <c r="M19" s="621"/>
      <c r="N19" s="590">
        <f t="shared" si="10"/>
        <v>5.6</v>
      </c>
      <c r="O19" s="100">
        <v>8</v>
      </c>
      <c r="P19" s="103">
        <v>-29.32</v>
      </c>
      <c r="Q19" s="103">
        <v>30.49</v>
      </c>
      <c r="R19" s="103">
        <f t="shared" si="0"/>
        <v>1.1699999999999982</v>
      </c>
      <c r="S19" s="104">
        <v>-27.9</v>
      </c>
      <c r="T19" s="104">
        <v>29.19</v>
      </c>
      <c r="U19" s="105">
        <f t="shared" si="1"/>
        <v>1.2900000000000027</v>
      </c>
      <c r="V19" s="103">
        <f t="shared" si="6"/>
        <v>-29.905000000000001</v>
      </c>
      <c r="W19" s="103">
        <f t="shared" si="7"/>
        <v>-28.545000000000002</v>
      </c>
      <c r="X19" s="103">
        <f t="shared" si="2"/>
        <v>-407.51499999999999</v>
      </c>
      <c r="Y19" s="103">
        <f t="shared" si="2"/>
        <v>-399.67500000000001</v>
      </c>
      <c r="Z19" s="103">
        <f t="shared" si="3"/>
        <v>7.839999999999975</v>
      </c>
      <c r="AA19" s="103">
        <f t="shared" si="4"/>
        <v>7.839999999999975</v>
      </c>
      <c r="AB19" s="588">
        <v>7.88</v>
      </c>
      <c r="AC19" s="92">
        <f t="shared" si="5"/>
        <v>4.0000000000024905E-2</v>
      </c>
      <c r="AE19" s="469">
        <v>2.3549999999999045</v>
      </c>
      <c r="AF19" s="469">
        <v>4.8504999999999425</v>
      </c>
      <c r="AG19" s="469">
        <v>5.8433499999999503</v>
      </c>
      <c r="AH19" s="469">
        <v>6.3066799999999539</v>
      </c>
      <c r="AI19" s="469">
        <v>6.9553419999999591</v>
      </c>
      <c r="AJ19" s="469">
        <v>7.6179038999999644</v>
      </c>
      <c r="AK19" s="469">
        <v>8.1599999999999682</v>
      </c>
      <c r="AL19" s="469">
        <v>8.57</v>
      </c>
      <c r="AM19" s="469">
        <v>8.91</v>
      </c>
      <c r="AN19" s="469">
        <v>9.27</v>
      </c>
      <c r="AO19" s="469">
        <v>8.9</v>
      </c>
      <c r="AP19" s="469">
        <v>10.725949999999985</v>
      </c>
      <c r="AQ19" s="469">
        <v>11.858427499999976</v>
      </c>
      <c r="AR19" s="469">
        <v>12.784999999999968</v>
      </c>
      <c r="AS19" s="149">
        <v>13.3</v>
      </c>
      <c r="AT19" s="149">
        <v>14.1</v>
      </c>
      <c r="AU19" s="149">
        <v>14.115999999999994</v>
      </c>
      <c r="AV19" s="149">
        <v>16.890400000000003</v>
      </c>
      <c r="AW19" s="489">
        <v>15.824999999999989</v>
      </c>
      <c r="AX19" s="149">
        <v>16.190000000000001</v>
      </c>
      <c r="AY19" s="149">
        <v>17</v>
      </c>
      <c r="AZ19" s="149">
        <v>17.510000000000002</v>
      </c>
      <c r="BA19" s="149">
        <v>17.270000000000039</v>
      </c>
      <c r="BB19" s="149">
        <v>18.13</v>
      </c>
      <c r="BC19" s="149">
        <v>20.629999999999939</v>
      </c>
      <c r="BD19" s="149">
        <v>21.66</v>
      </c>
      <c r="BE19" s="149">
        <v>19.772500000000022</v>
      </c>
      <c r="BF19" s="149">
        <v>18.828750000000035</v>
      </c>
      <c r="BG19" s="149">
        <v>17.885000000000048</v>
      </c>
      <c r="BH19" s="149">
        <v>18.420000000000002</v>
      </c>
      <c r="BI19" s="149">
        <v>18.7</v>
      </c>
      <c r="BJ19" s="149">
        <v>19.260000000000002</v>
      </c>
      <c r="BK19" s="149">
        <v>18.87</v>
      </c>
      <c r="BL19" s="149">
        <v>19.170000000000002</v>
      </c>
      <c r="BM19" s="149">
        <v>18.79</v>
      </c>
      <c r="BN19" s="149">
        <v>19.149999999999999</v>
      </c>
      <c r="BO19" s="149">
        <v>19.53</v>
      </c>
      <c r="BP19" s="149">
        <v>19.14</v>
      </c>
      <c r="BQ19" s="149">
        <v>18.760000000000002</v>
      </c>
      <c r="BR19" s="149">
        <v>18.424000000000003</v>
      </c>
      <c r="BS19" s="149">
        <v>20.507199999999983</v>
      </c>
      <c r="BT19" s="149">
        <v>19.134999999999991</v>
      </c>
      <c r="BU19" s="149">
        <v>19.71</v>
      </c>
      <c r="BV19" s="149">
        <v>21.605000000000018</v>
      </c>
      <c r="BW19" s="149">
        <v>22.25</v>
      </c>
      <c r="BX19" s="149">
        <v>22.76</v>
      </c>
      <c r="BY19" s="149">
        <v>21.129999999999995</v>
      </c>
      <c r="BZ19" s="149">
        <v>21.34</v>
      </c>
      <c r="CA19" s="149">
        <v>20.999999999999943</v>
      </c>
      <c r="CB19" s="522">
        <v>21.34</v>
      </c>
      <c r="CC19" s="522">
        <v>21.53</v>
      </c>
      <c r="CD19" s="149">
        <v>21.424999999999955</v>
      </c>
      <c r="CE19" s="522">
        <v>21.75</v>
      </c>
      <c r="CF19" s="149">
        <v>20.725000000000023</v>
      </c>
      <c r="CG19" s="149">
        <v>21.18</v>
      </c>
      <c r="CH19" s="149">
        <v>21.75</v>
      </c>
      <c r="CI19" s="149">
        <v>20.569999999999993</v>
      </c>
      <c r="CJ19" s="149">
        <v>20.98</v>
      </c>
      <c r="CK19" s="149">
        <v>21.29</v>
      </c>
      <c r="CL19" s="149">
        <v>21.08</v>
      </c>
      <c r="CM19" s="149">
        <v>21.4</v>
      </c>
      <c r="CN19" s="149">
        <v>21.070999999999998</v>
      </c>
      <c r="CO19" s="538">
        <v>20.807799999999997</v>
      </c>
      <c r="CP19" s="149">
        <v>20.740963999999956</v>
      </c>
      <c r="CQ19" s="149">
        <v>20.715156679999939</v>
      </c>
      <c r="CR19" s="149">
        <v>20.884999999999991</v>
      </c>
      <c r="CS19" s="149">
        <v>21.51</v>
      </c>
      <c r="CT19" s="149">
        <v>20.204999999999984</v>
      </c>
      <c r="CU19" s="149">
        <v>20.41</v>
      </c>
      <c r="CV19" s="149">
        <v>20.82</v>
      </c>
      <c r="CW19" s="546">
        <v>20.524999999999999</v>
      </c>
      <c r="CX19" s="544">
        <v>19.204999999999991</v>
      </c>
      <c r="CY19" s="544">
        <v>18.324999999999989</v>
      </c>
      <c r="CZ19" s="544">
        <v>18.690000000000001</v>
      </c>
      <c r="DA19" s="544">
        <v>17.865000000000009</v>
      </c>
      <c r="DB19" s="544">
        <v>18.399999999999999</v>
      </c>
      <c r="DC19" s="544">
        <v>18.579999999999998</v>
      </c>
      <c r="DD19" s="544">
        <v>16.75</v>
      </c>
      <c r="DE19" s="544">
        <v>16.920000000000002</v>
      </c>
      <c r="DF19" s="544">
        <v>17.02</v>
      </c>
      <c r="DG19" s="149">
        <v>17.15500000000003</v>
      </c>
      <c r="DH19" s="149">
        <v>17.5</v>
      </c>
      <c r="DI19" s="149">
        <v>17.68</v>
      </c>
      <c r="DJ19" s="149">
        <v>17.355699999999999</v>
      </c>
      <c r="DK19" s="149">
        <v>17.48</v>
      </c>
      <c r="DL19" s="149">
        <v>16.61924999999998</v>
      </c>
      <c r="DM19" s="149">
        <v>15.914999999999964</v>
      </c>
      <c r="DN19" s="149">
        <v>16.11</v>
      </c>
      <c r="DO19" s="149">
        <v>16.27</v>
      </c>
      <c r="DP19" s="149">
        <v>16.07474999999998</v>
      </c>
      <c r="DQ19" s="149">
        <v>16.2</v>
      </c>
      <c r="DR19" s="149">
        <v>14.51499999999993</v>
      </c>
      <c r="DS19" s="149">
        <v>14.66</v>
      </c>
      <c r="DT19" s="149">
        <v>14.88</v>
      </c>
      <c r="DU19" s="149">
        <v>15.16</v>
      </c>
      <c r="DV19" s="149">
        <v>12.690000000000055</v>
      </c>
      <c r="DW19" s="149">
        <v>11.92</v>
      </c>
      <c r="DX19" s="149">
        <v>11.56</v>
      </c>
      <c r="DY19" s="149">
        <v>11.719999999999999</v>
      </c>
      <c r="DZ19" s="571">
        <v>11.879999999999995</v>
      </c>
      <c r="EA19" s="149">
        <v>12.03</v>
      </c>
      <c r="EB19" s="149">
        <v>12.14</v>
      </c>
      <c r="EC19" s="149">
        <v>10.965000000000032</v>
      </c>
      <c r="ED19" s="149">
        <v>11.07</v>
      </c>
      <c r="EE19" s="149">
        <v>11.18</v>
      </c>
      <c r="EF19" s="149">
        <v>11.3</v>
      </c>
      <c r="EG19" s="149">
        <v>11.22</v>
      </c>
      <c r="EH19" s="149">
        <v>11.104999999999905</v>
      </c>
      <c r="EI19" s="149">
        <v>10.99</v>
      </c>
      <c r="EJ19" s="149">
        <v>11.14</v>
      </c>
      <c r="EK19" s="149">
        <v>11.25</v>
      </c>
      <c r="EL19" s="590">
        <v>11.31</v>
      </c>
      <c r="EM19" s="591">
        <v>11.41</v>
      </c>
      <c r="EN19" s="592">
        <v>11.33</v>
      </c>
      <c r="EO19" s="593">
        <v>11.42</v>
      </c>
      <c r="EP19" s="594">
        <v>11.49</v>
      </c>
      <c r="EQ19" s="595">
        <v>11.39</v>
      </c>
      <c r="ER19" s="596">
        <v>11.48</v>
      </c>
      <c r="ES19" s="597">
        <v>11.35</v>
      </c>
      <c r="ET19" s="599">
        <v>11.42</v>
      </c>
      <c r="EU19" s="600">
        <v>11.33</v>
      </c>
      <c r="EV19" s="601">
        <v>11.4</v>
      </c>
      <c r="EW19" s="602">
        <v>11.47</v>
      </c>
      <c r="EX19" s="287">
        <v>11.66</v>
      </c>
      <c r="EY19" s="288">
        <v>11.79</v>
      </c>
      <c r="EZ19" s="289">
        <v>11.71</v>
      </c>
      <c r="FA19" s="610">
        <v>11.83</v>
      </c>
      <c r="FB19" s="291">
        <v>11.69</v>
      </c>
      <c r="FC19" s="292">
        <v>11.82</v>
      </c>
      <c r="FD19" s="293">
        <v>10.199999999999932</v>
      </c>
      <c r="FE19" s="294">
        <v>10.3</v>
      </c>
      <c r="FF19" s="617">
        <v>10.35</v>
      </c>
      <c r="FG19" s="296">
        <v>8.9694999999999858</v>
      </c>
      <c r="FH19" s="297">
        <v>7.839999999999975</v>
      </c>
      <c r="FI19" s="298">
        <v>7.88</v>
      </c>
      <c r="FJ19" s="299">
        <v>7.98</v>
      </c>
      <c r="FK19" s="300"/>
      <c r="FL19" s="301"/>
      <c r="FM19" s="303"/>
      <c r="FN19" s="304"/>
      <c r="FO19" s="305"/>
      <c r="FP19" s="306"/>
      <c r="FQ19" s="307"/>
      <c r="FR19" s="308"/>
      <c r="FS19" s="309"/>
      <c r="FT19" s="310"/>
      <c r="FU19" s="313"/>
      <c r="FV19" s="313"/>
      <c r="FW19" s="313"/>
      <c r="FX19" s="315"/>
      <c r="FY19" s="316"/>
      <c r="FZ19" s="317"/>
      <c r="GA19" s="318"/>
      <c r="GB19" s="319"/>
      <c r="GC19" s="320"/>
      <c r="GD19" s="321"/>
      <c r="GE19" s="323"/>
      <c r="GF19" s="325"/>
      <c r="GG19" s="326"/>
      <c r="GH19" s="313"/>
      <c r="GI19" s="313"/>
      <c r="GJ19" s="313"/>
      <c r="GK19" s="313"/>
      <c r="GL19" s="313"/>
      <c r="GM19" s="313"/>
      <c r="GN19" s="334"/>
      <c r="GO19" s="334"/>
      <c r="GP19" s="336"/>
      <c r="GQ19" s="334"/>
      <c r="GR19" s="342"/>
      <c r="GS19" s="347"/>
      <c r="GT19" s="347"/>
      <c r="GU19" s="334"/>
      <c r="GV19" s="334"/>
      <c r="GW19" s="334"/>
      <c r="GX19" s="334"/>
      <c r="GY19" s="334"/>
      <c r="GZ19" s="355"/>
      <c r="HA19" s="359"/>
      <c r="HB19" s="362"/>
      <c r="HC19" s="364"/>
      <c r="HD19" s="369"/>
      <c r="HE19" s="373"/>
      <c r="HF19" s="375"/>
      <c r="HG19" s="378"/>
      <c r="HH19" s="379"/>
      <c r="HI19" s="381"/>
      <c r="HJ19" s="381"/>
      <c r="HK19" s="381"/>
      <c r="HL19" s="387"/>
      <c r="HM19" s="381"/>
      <c r="HN19" s="390"/>
      <c r="HO19" s="392"/>
      <c r="HP19" s="381"/>
      <c r="HQ19" s="398"/>
      <c r="HR19" s="399"/>
      <c r="HS19" s="381"/>
      <c r="HT19" s="381"/>
      <c r="HU19" s="381"/>
      <c r="HV19" s="381"/>
      <c r="HW19" s="381"/>
      <c r="HX19" s="404"/>
      <c r="HY19" s="406"/>
      <c r="HZ19" s="408"/>
      <c r="IA19" s="381"/>
      <c r="IB19" s="381"/>
      <c r="IC19" s="409"/>
      <c r="ID19" s="413"/>
      <c r="IE19" s="415"/>
      <c r="IF19" s="418"/>
      <c r="IG19" s="420"/>
      <c r="IH19" s="422"/>
      <c r="II19" s="425"/>
      <c r="IJ19" s="427"/>
      <c r="IK19" s="428"/>
      <c r="IL19" s="429"/>
      <c r="IM19" s="431"/>
      <c r="IN19" s="433"/>
      <c r="IO19" s="434"/>
      <c r="IP19" s="435"/>
      <c r="IQ19" s="436"/>
      <c r="IR19" s="437"/>
      <c r="IS19" s="422"/>
      <c r="IT19" s="439"/>
      <c r="IU19" s="439"/>
      <c r="IV19" s="439"/>
      <c r="IW19" s="439"/>
      <c r="IX19" s="439"/>
      <c r="IY19" s="439"/>
      <c r="IZ19" s="439"/>
    </row>
    <row r="20" spans="1:260" s="92" customFormat="1" ht="14.1" customHeight="1">
      <c r="A20" s="111">
        <v>-4.5</v>
      </c>
      <c r="B20" s="110">
        <v>3.68</v>
      </c>
      <c r="C20" s="110">
        <f t="shared" si="8"/>
        <v>4.9999999999999822E-2</v>
      </c>
      <c r="D20" s="110">
        <v>3.73</v>
      </c>
      <c r="E20" s="110">
        <f t="shared" si="9"/>
        <v>1.2499999999999956E-2</v>
      </c>
      <c r="F20" s="791"/>
      <c r="G20" s="792"/>
      <c r="H20" s="792"/>
      <c r="I20" s="793"/>
      <c r="J20" s="193"/>
      <c r="M20" s="621"/>
      <c r="N20" s="590">
        <f t="shared" si="10"/>
        <v>3.68</v>
      </c>
      <c r="O20" s="100">
        <v>8.5</v>
      </c>
      <c r="P20" s="103">
        <v>-23.19</v>
      </c>
      <c r="Q20" s="103">
        <v>24.67</v>
      </c>
      <c r="R20" s="103">
        <f t="shared" si="0"/>
        <v>1.4800000000000004</v>
      </c>
      <c r="S20" s="104">
        <v>-23.04</v>
      </c>
      <c r="T20" s="104">
        <v>24.4</v>
      </c>
      <c r="U20" s="105">
        <f t="shared" si="1"/>
        <v>1.3599999999999994</v>
      </c>
      <c r="V20" s="103">
        <f t="shared" si="6"/>
        <v>-23.93</v>
      </c>
      <c r="W20" s="103">
        <f t="shared" si="7"/>
        <v>-23.72</v>
      </c>
      <c r="X20" s="103">
        <f t="shared" ref="X20:Y35" si="11">V20+X19</f>
        <v>-431.44499999999999</v>
      </c>
      <c r="Y20" s="103">
        <f t="shared" si="11"/>
        <v>-423.39499999999998</v>
      </c>
      <c r="Z20" s="103">
        <f t="shared" si="3"/>
        <v>8.0500000000000114</v>
      </c>
      <c r="AA20" s="103">
        <f t="shared" si="4"/>
        <v>8.0500000000000114</v>
      </c>
      <c r="AB20" s="588">
        <v>8.09</v>
      </c>
      <c r="AC20" s="92">
        <f t="shared" si="5"/>
        <v>3.9999999999988489E-2</v>
      </c>
      <c r="AE20" s="469">
        <v>2.1749999999998977</v>
      </c>
      <c r="AF20" s="469">
        <v>4.2574999999999532</v>
      </c>
      <c r="AG20" s="469">
        <v>5.0997499999999665</v>
      </c>
      <c r="AH20" s="469">
        <v>5.4927999999999724</v>
      </c>
      <c r="AI20" s="469">
        <v>6.0430699999999815</v>
      </c>
      <c r="AJ20" s="469">
        <v>6.6051314999999908</v>
      </c>
      <c r="AK20" s="469">
        <v>7.0649999999999977</v>
      </c>
      <c r="AL20" s="469">
        <v>7.42</v>
      </c>
      <c r="AM20" s="469">
        <v>7.72</v>
      </c>
      <c r="AN20" s="469">
        <v>8.0299999999999994</v>
      </c>
      <c r="AO20" s="469">
        <v>7.71</v>
      </c>
      <c r="AP20" s="469">
        <v>9.5335999999999874</v>
      </c>
      <c r="AQ20" s="469">
        <v>10.664619999999982</v>
      </c>
      <c r="AR20" s="469">
        <v>11.589999999999975</v>
      </c>
      <c r="AS20" s="149">
        <v>12.05</v>
      </c>
      <c r="AT20" s="149">
        <v>12.77</v>
      </c>
      <c r="AU20" s="149">
        <v>13.161999999999999</v>
      </c>
      <c r="AV20" s="149">
        <v>16.379800000000021</v>
      </c>
      <c r="AW20" s="489">
        <v>15.654999999999973</v>
      </c>
      <c r="AX20" s="149">
        <v>16.02</v>
      </c>
      <c r="AY20" s="149">
        <v>16.82</v>
      </c>
      <c r="AZ20" s="149">
        <v>17.32</v>
      </c>
      <c r="BA20" s="149">
        <v>17.135000000000048</v>
      </c>
      <c r="BB20" s="149">
        <v>17.989999999999998</v>
      </c>
      <c r="BC20" s="149">
        <v>20.634999999999934</v>
      </c>
      <c r="BD20" s="149">
        <v>21.67</v>
      </c>
      <c r="BE20" s="149">
        <v>19.840000000000025</v>
      </c>
      <c r="BF20" s="149">
        <v>18.925000000000036</v>
      </c>
      <c r="BG20" s="149">
        <v>18.010000000000048</v>
      </c>
      <c r="BH20" s="149">
        <v>18.55</v>
      </c>
      <c r="BI20" s="149">
        <v>18.829999999999998</v>
      </c>
      <c r="BJ20" s="149">
        <v>19.39</v>
      </c>
      <c r="BK20" s="149">
        <v>19</v>
      </c>
      <c r="BL20" s="149">
        <v>19.3</v>
      </c>
      <c r="BM20" s="149">
        <v>18.91</v>
      </c>
      <c r="BN20" s="149">
        <v>19.27</v>
      </c>
      <c r="BO20" s="149">
        <v>19.66</v>
      </c>
      <c r="BP20" s="149">
        <v>19.27</v>
      </c>
      <c r="BQ20" s="149">
        <v>18.88</v>
      </c>
      <c r="BR20" s="149">
        <v>18.523</v>
      </c>
      <c r="BS20" s="149">
        <v>20.98839999999997</v>
      </c>
      <c r="BT20" s="149">
        <v>19.884999999999991</v>
      </c>
      <c r="BU20" s="149">
        <v>20.48</v>
      </c>
      <c r="BV20" s="149">
        <v>22.505000000000052</v>
      </c>
      <c r="BW20" s="149">
        <v>23.18</v>
      </c>
      <c r="BX20" s="149">
        <v>23.71</v>
      </c>
      <c r="BY20" s="149">
        <v>22.055000000000007</v>
      </c>
      <c r="BZ20" s="149">
        <v>22.28</v>
      </c>
      <c r="CA20" s="149">
        <v>21.89999999999992</v>
      </c>
      <c r="CB20" s="522">
        <v>22.25</v>
      </c>
      <c r="CC20" s="522">
        <v>22.45</v>
      </c>
      <c r="CD20" s="149">
        <v>22.479999999999961</v>
      </c>
      <c r="CE20" s="522">
        <v>22.82</v>
      </c>
      <c r="CF20" s="149">
        <v>21.78000000000003</v>
      </c>
      <c r="CG20" s="149">
        <v>22.26</v>
      </c>
      <c r="CH20" s="149">
        <v>22.86</v>
      </c>
      <c r="CI20" s="149">
        <v>21.70999999999998</v>
      </c>
      <c r="CJ20" s="149">
        <v>22.14</v>
      </c>
      <c r="CK20" s="149">
        <v>22.47</v>
      </c>
      <c r="CL20" s="149">
        <v>22.25</v>
      </c>
      <c r="CM20" s="149">
        <v>22.58</v>
      </c>
      <c r="CN20" s="149">
        <v>22.229999999999997</v>
      </c>
      <c r="CO20" s="538">
        <v>21.949999999999996</v>
      </c>
      <c r="CP20" s="149">
        <v>21.92829999999994</v>
      </c>
      <c r="CQ20" s="149">
        <v>21.91992099999992</v>
      </c>
      <c r="CR20" s="149">
        <v>22.105000000000018</v>
      </c>
      <c r="CS20" s="149">
        <v>22.77</v>
      </c>
      <c r="CT20" s="149">
        <v>21.420000000000016</v>
      </c>
      <c r="CU20" s="149">
        <v>21.63</v>
      </c>
      <c r="CV20" s="149">
        <v>22.06</v>
      </c>
      <c r="CW20" s="546">
        <v>21.744999999999997</v>
      </c>
      <c r="CX20" s="544">
        <v>20.337999999999987</v>
      </c>
      <c r="CY20" s="544">
        <v>19.399999999999977</v>
      </c>
      <c r="CZ20" s="544">
        <v>19.79</v>
      </c>
      <c r="DA20" s="544">
        <v>18.910000000000025</v>
      </c>
      <c r="DB20" s="544">
        <v>19.48</v>
      </c>
      <c r="DC20" s="544">
        <v>19.670000000000002</v>
      </c>
      <c r="DD20" s="544">
        <v>17.650000000000034</v>
      </c>
      <c r="DE20" s="544">
        <v>17.829999999999998</v>
      </c>
      <c r="DF20" s="544">
        <v>17.940000000000001</v>
      </c>
      <c r="DG20" s="149">
        <v>18.095000000000027</v>
      </c>
      <c r="DH20" s="149">
        <v>18.46</v>
      </c>
      <c r="DI20" s="149">
        <v>18.64</v>
      </c>
      <c r="DJ20" s="149">
        <v>18.295000000000002</v>
      </c>
      <c r="DK20" s="149">
        <v>18.420000000000002</v>
      </c>
      <c r="DL20" s="149">
        <v>17.479499999999991</v>
      </c>
      <c r="DM20" s="149">
        <v>16.70999999999998</v>
      </c>
      <c r="DN20" s="149">
        <v>16.91</v>
      </c>
      <c r="DO20" s="149">
        <v>17.079999999999998</v>
      </c>
      <c r="DP20" s="149">
        <v>16.876499999999989</v>
      </c>
      <c r="DQ20" s="149">
        <v>17.010000000000002</v>
      </c>
      <c r="DR20" s="149">
        <v>15.224999999999966</v>
      </c>
      <c r="DS20" s="149">
        <v>15.38</v>
      </c>
      <c r="DT20" s="149">
        <v>15.61</v>
      </c>
      <c r="DU20" s="149">
        <v>15.91</v>
      </c>
      <c r="DV20" s="149">
        <v>13.335000000000036</v>
      </c>
      <c r="DW20" s="149">
        <v>12.54</v>
      </c>
      <c r="DX20" s="149">
        <v>12.17</v>
      </c>
      <c r="DY20" s="149">
        <v>12.257500000000014</v>
      </c>
      <c r="DZ20" s="571">
        <v>12.345000000000027</v>
      </c>
      <c r="EA20" s="149">
        <v>12.51</v>
      </c>
      <c r="EB20" s="149">
        <v>12.62</v>
      </c>
      <c r="EC20" s="149">
        <v>11.365000000000066</v>
      </c>
      <c r="ED20" s="149">
        <v>11.48</v>
      </c>
      <c r="EE20" s="149">
        <v>11.59</v>
      </c>
      <c r="EF20" s="149">
        <v>11.72</v>
      </c>
      <c r="EG20" s="149">
        <v>11.64</v>
      </c>
      <c r="EH20" s="149">
        <v>11.494999999999891</v>
      </c>
      <c r="EI20" s="149">
        <v>11.38</v>
      </c>
      <c r="EJ20" s="149">
        <v>11.54</v>
      </c>
      <c r="EK20" s="149">
        <v>11.66</v>
      </c>
      <c r="EL20" s="590">
        <v>11.72</v>
      </c>
      <c r="EM20" s="591">
        <v>11.83</v>
      </c>
      <c r="EN20" s="592">
        <v>11.75</v>
      </c>
      <c r="EO20" s="593">
        <v>11.84</v>
      </c>
      <c r="EP20" s="594">
        <v>11.91</v>
      </c>
      <c r="EQ20" s="595">
        <v>11.8</v>
      </c>
      <c r="ER20" s="596">
        <v>11.89</v>
      </c>
      <c r="ES20" s="597">
        <v>11.76</v>
      </c>
      <c r="ET20" s="599">
        <v>11.83</v>
      </c>
      <c r="EU20" s="600">
        <v>11.74</v>
      </c>
      <c r="EV20" s="601">
        <v>11.81</v>
      </c>
      <c r="EW20" s="602">
        <v>11.88</v>
      </c>
      <c r="EX20" s="287">
        <v>12.08</v>
      </c>
      <c r="EY20" s="288">
        <v>12.21</v>
      </c>
      <c r="EZ20" s="289">
        <v>12.12</v>
      </c>
      <c r="FA20" s="610">
        <v>12.24</v>
      </c>
      <c r="FB20" s="291">
        <v>12.09</v>
      </c>
      <c r="FC20" s="292">
        <v>12.22</v>
      </c>
      <c r="FD20" s="293">
        <v>10.544999999999959</v>
      </c>
      <c r="FE20" s="294">
        <v>10.65</v>
      </c>
      <c r="FF20" s="617">
        <v>10.7</v>
      </c>
      <c r="FG20" s="296">
        <v>9.242500000000005</v>
      </c>
      <c r="FH20" s="297">
        <v>8.0500000000000114</v>
      </c>
      <c r="FI20" s="298">
        <v>8.09</v>
      </c>
      <c r="FJ20" s="299">
        <v>8.1999999999999993</v>
      </c>
      <c r="FK20" s="300"/>
      <c r="FL20" s="301"/>
      <c r="FM20" s="303"/>
      <c r="FN20" s="304"/>
      <c r="FO20" s="305"/>
      <c r="FP20" s="306"/>
      <c r="FQ20" s="307"/>
      <c r="FR20" s="308"/>
      <c r="FS20" s="309"/>
      <c r="FT20" s="310"/>
      <c r="FU20" s="313"/>
      <c r="FV20" s="313"/>
      <c r="FW20" s="313"/>
      <c r="FX20" s="315"/>
      <c r="FY20" s="316"/>
      <c r="FZ20" s="317"/>
      <c r="GA20" s="318"/>
      <c r="GB20" s="319"/>
      <c r="GC20" s="320"/>
      <c r="GD20" s="321"/>
      <c r="GE20" s="323"/>
      <c r="GF20" s="325"/>
      <c r="GG20" s="326"/>
      <c r="GH20" s="313"/>
      <c r="GI20" s="313"/>
      <c r="GJ20" s="313"/>
      <c r="GK20" s="313"/>
      <c r="GL20" s="313"/>
      <c r="GM20" s="313"/>
      <c r="GN20" s="334"/>
      <c r="GO20" s="334"/>
      <c r="GP20" s="336"/>
      <c r="GQ20" s="334"/>
      <c r="GR20" s="342"/>
      <c r="GS20" s="347"/>
      <c r="GT20" s="347"/>
      <c r="GU20" s="334"/>
      <c r="GV20" s="334"/>
      <c r="GW20" s="334"/>
      <c r="GX20" s="334"/>
      <c r="GY20" s="334"/>
      <c r="GZ20" s="355"/>
      <c r="HA20" s="359"/>
      <c r="HB20" s="362"/>
      <c r="HC20" s="364"/>
      <c r="HD20" s="369"/>
      <c r="HE20" s="373"/>
      <c r="HF20" s="375"/>
      <c r="HG20" s="378"/>
      <c r="HH20" s="379"/>
      <c r="HI20" s="381"/>
      <c r="HJ20" s="381"/>
      <c r="HK20" s="381"/>
      <c r="HL20" s="387"/>
      <c r="HM20" s="381"/>
      <c r="HN20" s="390"/>
      <c r="HO20" s="392"/>
      <c r="HP20" s="381"/>
      <c r="HQ20" s="398"/>
      <c r="HR20" s="399"/>
      <c r="HS20" s="381"/>
      <c r="HT20" s="381"/>
      <c r="HU20" s="381"/>
      <c r="HV20" s="381"/>
      <c r="HW20" s="381"/>
      <c r="HX20" s="404"/>
      <c r="HY20" s="406"/>
      <c r="HZ20" s="408"/>
      <c r="IA20" s="381"/>
      <c r="IB20" s="381"/>
      <c r="IC20" s="409"/>
      <c r="ID20" s="413"/>
      <c r="IE20" s="415"/>
      <c r="IF20" s="418"/>
      <c r="IG20" s="420"/>
      <c r="IH20" s="422"/>
      <c r="II20" s="425"/>
      <c r="IJ20" s="427"/>
      <c r="IK20" s="428"/>
      <c r="IL20" s="429"/>
      <c r="IM20" s="431"/>
      <c r="IN20" s="433"/>
      <c r="IO20" s="434"/>
      <c r="IP20" s="435"/>
      <c r="IQ20" s="436"/>
      <c r="IR20" s="437"/>
      <c r="IS20" s="422"/>
      <c r="IT20" s="439"/>
      <c r="IU20" s="439"/>
      <c r="IV20" s="439"/>
      <c r="IW20" s="439"/>
      <c r="IX20" s="439"/>
      <c r="IY20" s="439"/>
      <c r="IZ20" s="439"/>
    </row>
    <row r="21" spans="1:260" s="92" customFormat="1" ht="14.1" customHeight="1">
      <c r="A21" s="111">
        <v>-5</v>
      </c>
      <c r="B21" s="110">
        <v>1.66</v>
      </c>
      <c r="C21" s="110">
        <f t="shared" si="8"/>
        <v>2.0000000000000018E-2</v>
      </c>
      <c r="D21" s="110">
        <v>1.68</v>
      </c>
      <c r="E21" s="110">
        <f t="shared" si="9"/>
        <v>5.0000000000000044E-3</v>
      </c>
      <c r="F21" s="791"/>
      <c r="G21" s="792"/>
      <c r="H21" s="792"/>
      <c r="I21" s="793"/>
      <c r="J21" s="193"/>
      <c r="M21" s="621"/>
      <c r="N21" s="590">
        <f t="shared" si="10"/>
        <v>1.66</v>
      </c>
      <c r="O21" s="100">
        <v>9</v>
      </c>
      <c r="P21" s="103">
        <v>-24.3</v>
      </c>
      <c r="Q21" s="103">
        <v>25.66</v>
      </c>
      <c r="R21" s="103">
        <f t="shared" si="0"/>
        <v>1.3599999999999994</v>
      </c>
      <c r="S21" s="104">
        <v>-24.14</v>
      </c>
      <c r="T21" s="104">
        <v>25.4</v>
      </c>
      <c r="U21" s="105">
        <f t="shared" si="1"/>
        <v>1.259999999999998</v>
      </c>
      <c r="V21" s="103">
        <f t="shared" si="6"/>
        <v>-24.98</v>
      </c>
      <c r="W21" s="103">
        <f t="shared" si="7"/>
        <v>-24.77</v>
      </c>
      <c r="X21" s="103">
        <f t="shared" si="11"/>
        <v>-456.42500000000001</v>
      </c>
      <c r="Y21" s="103">
        <f t="shared" si="11"/>
        <v>-448.16499999999996</v>
      </c>
      <c r="Z21" s="103">
        <f t="shared" si="3"/>
        <v>8.2600000000000477</v>
      </c>
      <c r="AA21" s="103">
        <f t="shared" si="4"/>
        <v>8.2600000000000477</v>
      </c>
      <c r="AB21" s="588">
        <v>8.3000000000000007</v>
      </c>
      <c r="AC21" s="92">
        <f t="shared" si="5"/>
        <v>3.9999999999952962E-2</v>
      </c>
      <c r="AE21" s="469">
        <v>2.1149999999998954</v>
      </c>
      <c r="AF21" s="469">
        <v>3.8439999999999541</v>
      </c>
      <c r="AG21" s="469">
        <v>4.5357999999999778</v>
      </c>
      <c r="AH21" s="469">
        <v>4.8586399999999887</v>
      </c>
      <c r="AI21" s="469">
        <v>5.3106160000000049</v>
      </c>
      <c r="AJ21" s="469">
        <v>5.7722772000000209</v>
      </c>
      <c r="AK21" s="469">
        <v>6.1500000000000341</v>
      </c>
      <c r="AL21" s="469">
        <v>6.46</v>
      </c>
      <c r="AM21" s="469">
        <v>6.72</v>
      </c>
      <c r="AN21" s="469">
        <v>6.99</v>
      </c>
      <c r="AO21" s="469">
        <v>6.71</v>
      </c>
      <c r="AP21" s="469">
        <v>8.66</v>
      </c>
      <c r="AQ21" s="469">
        <v>10.0845</v>
      </c>
      <c r="AR21" s="469">
        <v>11.25</v>
      </c>
      <c r="AS21" s="149">
        <v>11.7</v>
      </c>
      <c r="AT21" s="149">
        <v>12.4</v>
      </c>
      <c r="AU21" s="149">
        <v>12.752000000000011</v>
      </c>
      <c r="AV21" s="149">
        <v>15.98480000000003</v>
      </c>
      <c r="AW21" s="489">
        <v>15.370000000000005</v>
      </c>
      <c r="AX21" s="149">
        <v>15.72</v>
      </c>
      <c r="AY21" s="149">
        <v>16.510000000000002</v>
      </c>
      <c r="AZ21" s="149">
        <v>17.010000000000002</v>
      </c>
      <c r="BA21" s="149">
        <v>17.010000000000048</v>
      </c>
      <c r="BB21" s="149">
        <v>17.86</v>
      </c>
      <c r="BC21" s="149">
        <v>20.604999999999961</v>
      </c>
      <c r="BD21" s="149">
        <v>21.64</v>
      </c>
      <c r="BE21" s="149">
        <v>19.860000000000021</v>
      </c>
      <c r="BF21" s="149">
        <v>18.970000000000031</v>
      </c>
      <c r="BG21" s="149">
        <v>18.080000000000041</v>
      </c>
      <c r="BH21" s="149">
        <v>18.62</v>
      </c>
      <c r="BI21" s="149">
        <v>18.899999999999999</v>
      </c>
      <c r="BJ21" s="149">
        <v>19.47</v>
      </c>
      <c r="BK21" s="149">
        <v>19.079999999999998</v>
      </c>
      <c r="BL21" s="149">
        <v>19.39</v>
      </c>
      <c r="BM21" s="149">
        <v>19</v>
      </c>
      <c r="BN21" s="149">
        <v>19.36</v>
      </c>
      <c r="BO21" s="149">
        <v>19.75</v>
      </c>
      <c r="BP21" s="149">
        <v>19.36</v>
      </c>
      <c r="BQ21" s="149">
        <v>18.97</v>
      </c>
      <c r="BR21" s="149">
        <v>18.591999999999999</v>
      </c>
      <c r="BS21" s="149">
        <v>21.474599999999985</v>
      </c>
      <c r="BT21" s="149">
        <v>20.444999999999993</v>
      </c>
      <c r="BU21" s="149">
        <v>21.06</v>
      </c>
      <c r="BV21" s="149">
        <v>23.285000000000082</v>
      </c>
      <c r="BW21" s="149">
        <v>23.98</v>
      </c>
      <c r="BX21" s="149">
        <v>24.53</v>
      </c>
      <c r="BY21" s="149">
        <v>22.865000000000009</v>
      </c>
      <c r="BZ21" s="149">
        <v>23.09</v>
      </c>
      <c r="CA21" s="149">
        <v>22.729999999999961</v>
      </c>
      <c r="CB21" s="522">
        <v>23.09</v>
      </c>
      <c r="CC21" s="522">
        <v>23.3</v>
      </c>
      <c r="CD21" s="149">
        <v>23.419999999999959</v>
      </c>
      <c r="CE21" s="522">
        <v>23.77</v>
      </c>
      <c r="CF21" s="149">
        <v>22.715000000000032</v>
      </c>
      <c r="CG21" s="149">
        <v>23.21</v>
      </c>
      <c r="CH21" s="149">
        <v>23.83</v>
      </c>
      <c r="CI21" s="149">
        <v>22.625</v>
      </c>
      <c r="CJ21" s="149">
        <v>23.08</v>
      </c>
      <c r="CK21" s="149">
        <v>23.43</v>
      </c>
      <c r="CL21" s="149">
        <v>23.2</v>
      </c>
      <c r="CM21" s="149">
        <v>23.55</v>
      </c>
      <c r="CN21" s="149">
        <v>23.179000000000002</v>
      </c>
      <c r="CO21" s="538">
        <v>22.882200000000005</v>
      </c>
      <c r="CP21" s="149">
        <v>23.011035999999951</v>
      </c>
      <c r="CQ21" s="149">
        <v>23.060783319999931</v>
      </c>
      <c r="CR21" s="149">
        <v>23.225000000000023</v>
      </c>
      <c r="CS21" s="149">
        <v>23.92</v>
      </c>
      <c r="CT21" s="149">
        <v>22.550000000000011</v>
      </c>
      <c r="CU21" s="149">
        <v>22.78</v>
      </c>
      <c r="CV21" s="149">
        <v>23.24</v>
      </c>
      <c r="CW21" s="546">
        <v>22.91</v>
      </c>
      <c r="CX21" s="544">
        <v>21.400999999999989</v>
      </c>
      <c r="CY21" s="544">
        <v>20.394999999999982</v>
      </c>
      <c r="CZ21" s="544">
        <v>20.8</v>
      </c>
      <c r="DA21" s="544">
        <v>19.760000000000048</v>
      </c>
      <c r="DB21" s="544">
        <v>20.350000000000001</v>
      </c>
      <c r="DC21" s="544">
        <v>20.55</v>
      </c>
      <c r="DD21" s="544">
        <v>18.455000000000041</v>
      </c>
      <c r="DE21" s="544">
        <v>18.64</v>
      </c>
      <c r="DF21" s="544">
        <v>18.75</v>
      </c>
      <c r="DG21" s="149">
        <v>18.875000000000057</v>
      </c>
      <c r="DH21" s="149">
        <v>19.25</v>
      </c>
      <c r="DI21" s="149">
        <v>19.440000000000001</v>
      </c>
      <c r="DJ21" s="149">
        <v>19.074300000000001</v>
      </c>
      <c r="DK21" s="149">
        <v>19.21</v>
      </c>
      <c r="DL21" s="149">
        <v>18.203499999999998</v>
      </c>
      <c r="DM21" s="149">
        <v>17.379999999999995</v>
      </c>
      <c r="DN21" s="149">
        <v>17.59</v>
      </c>
      <c r="DO21" s="149">
        <v>17.77</v>
      </c>
      <c r="DP21" s="149">
        <v>17.555499999999999</v>
      </c>
      <c r="DQ21" s="149">
        <v>17.7</v>
      </c>
      <c r="DR21" s="149">
        <v>15.699999999999989</v>
      </c>
      <c r="DS21" s="149">
        <v>15.86</v>
      </c>
      <c r="DT21" s="149">
        <v>16.100000000000001</v>
      </c>
      <c r="DU21" s="149">
        <v>16.41</v>
      </c>
      <c r="DV21" s="149">
        <v>13.870000000000061</v>
      </c>
      <c r="DW21" s="149">
        <v>13.08</v>
      </c>
      <c r="DX21" s="149">
        <v>12.71</v>
      </c>
      <c r="DY21" s="149">
        <v>12.695000000000032</v>
      </c>
      <c r="DZ21" s="571">
        <v>12.680000000000064</v>
      </c>
      <c r="EA21" s="149">
        <v>12.84</v>
      </c>
      <c r="EB21" s="149">
        <v>12.96</v>
      </c>
      <c r="EC21" s="149">
        <v>11.625000000000057</v>
      </c>
      <c r="ED21" s="149">
        <v>11.74</v>
      </c>
      <c r="EE21" s="149">
        <v>11.86</v>
      </c>
      <c r="EF21" s="149">
        <v>11.99</v>
      </c>
      <c r="EG21" s="149">
        <v>11.91</v>
      </c>
      <c r="EH21" s="149">
        <v>11.664999999999907</v>
      </c>
      <c r="EI21" s="149">
        <v>11.55</v>
      </c>
      <c r="EJ21" s="149">
        <v>11.71</v>
      </c>
      <c r="EK21" s="149">
        <v>11.83</v>
      </c>
      <c r="EL21" s="590">
        <v>11.89</v>
      </c>
      <c r="EM21" s="591">
        <v>12</v>
      </c>
      <c r="EN21" s="592">
        <v>11.92</v>
      </c>
      <c r="EO21" s="593">
        <v>12.02</v>
      </c>
      <c r="EP21" s="594">
        <v>12.09</v>
      </c>
      <c r="EQ21" s="595">
        <v>11.98</v>
      </c>
      <c r="ER21" s="596">
        <v>12.08</v>
      </c>
      <c r="ES21" s="597">
        <v>11.95</v>
      </c>
      <c r="ET21" s="599">
        <v>12.02</v>
      </c>
      <c r="EU21" s="600">
        <v>11.92</v>
      </c>
      <c r="EV21" s="601">
        <v>11.99</v>
      </c>
      <c r="EW21" s="602">
        <v>12.06</v>
      </c>
      <c r="EX21" s="287">
        <v>12.27</v>
      </c>
      <c r="EY21" s="288">
        <v>12.4</v>
      </c>
      <c r="EZ21" s="289">
        <v>12.31</v>
      </c>
      <c r="FA21" s="610">
        <v>12.43</v>
      </c>
      <c r="FB21" s="291">
        <v>12.28</v>
      </c>
      <c r="FC21" s="292">
        <v>12.42</v>
      </c>
      <c r="FD21" s="293">
        <v>10.84499999999997</v>
      </c>
      <c r="FE21" s="294">
        <v>10.95</v>
      </c>
      <c r="FF21" s="617">
        <v>11</v>
      </c>
      <c r="FG21" s="296">
        <v>9.493000000000027</v>
      </c>
      <c r="FH21" s="297">
        <v>8.2600000000000477</v>
      </c>
      <c r="FI21" s="298">
        <v>8.3000000000000007</v>
      </c>
      <c r="FJ21" s="299">
        <v>8.41</v>
      </c>
      <c r="FK21" s="300"/>
      <c r="FL21" s="301"/>
      <c r="FM21" s="303"/>
      <c r="FN21" s="304"/>
      <c r="FO21" s="305"/>
      <c r="FP21" s="306"/>
      <c r="FQ21" s="307"/>
      <c r="FR21" s="308"/>
      <c r="FS21" s="309"/>
      <c r="FT21" s="310"/>
      <c r="FU21" s="313"/>
      <c r="FV21" s="313"/>
      <c r="FW21" s="313"/>
      <c r="FX21" s="315"/>
      <c r="FY21" s="316"/>
      <c r="FZ21" s="317"/>
      <c r="GA21" s="318"/>
      <c r="GB21" s="319"/>
      <c r="GC21" s="320"/>
      <c r="GD21" s="321"/>
      <c r="GE21" s="323"/>
      <c r="GF21" s="325"/>
      <c r="GG21" s="326"/>
      <c r="GH21" s="313"/>
      <c r="GI21" s="313"/>
      <c r="GJ21" s="313"/>
      <c r="GK21" s="313"/>
      <c r="GL21" s="313"/>
      <c r="GM21" s="313"/>
      <c r="GN21" s="334"/>
      <c r="GO21" s="334"/>
      <c r="GP21" s="336"/>
      <c r="GQ21" s="334"/>
      <c r="GR21" s="342"/>
      <c r="GS21" s="347"/>
      <c r="GT21" s="347"/>
      <c r="GU21" s="334"/>
      <c r="GV21" s="334"/>
      <c r="GW21" s="334"/>
      <c r="GX21" s="334"/>
      <c r="GY21" s="334"/>
      <c r="GZ21" s="355"/>
      <c r="HA21" s="359"/>
      <c r="HB21" s="362"/>
      <c r="HC21" s="364"/>
      <c r="HD21" s="369"/>
      <c r="HE21" s="373"/>
      <c r="HF21" s="375"/>
      <c r="HG21" s="378"/>
      <c r="HH21" s="379"/>
      <c r="HI21" s="381"/>
      <c r="HJ21" s="381"/>
      <c r="HK21" s="381"/>
      <c r="HL21" s="387"/>
      <c r="HM21" s="381"/>
      <c r="HN21" s="390"/>
      <c r="HO21" s="392"/>
      <c r="HP21" s="381"/>
      <c r="HQ21" s="398"/>
      <c r="HR21" s="399"/>
      <c r="HS21" s="381"/>
      <c r="HT21" s="381"/>
      <c r="HU21" s="381"/>
      <c r="HV21" s="381"/>
      <c r="HW21" s="381"/>
      <c r="HX21" s="404"/>
      <c r="HY21" s="406"/>
      <c r="HZ21" s="408"/>
      <c r="IA21" s="381"/>
      <c r="IB21" s="381"/>
      <c r="IC21" s="409"/>
      <c r="ID21" s="413"/>
      <c r="IE21" s="415"/>
      <c r="IF21" s="418"/>
      <c r="IG21" s="420"/>
      <c r="IH21" s="422"/>
      <c r="II21" s="425"/>
      <c r="IJ21" s="427"/>
      <c r="IK21" s="428"/>
      <c r="IL21" s="429"/>
      <c r="IM21" s="431"/>
      <c r="IN21" s="433"/>
      <c r="IO21" s="434"/>
      <c r="IP21" s="435"/>
      <c r="IQ21" s="436"/>
      <c r="IR21" s="437"/>
      <c r="IS21" s="422"/>
      <c r="IT21" s="439"/>
      <c r="IU21" s="439"/>
      <c r="IV21" s="439"/>
      <c r="IW21" s="439"/>
      <c r="IX21" s="439"/>
      <c r="IY21" s="439"/>
      <c r="IZ21" s="439"/>
    </row>
    <row r="22" spans="1:260" s="92" customFormat="1" ht="14.1" customHeight="1">
      <c r="A22" s="111">
        <v>-5.5</v>
      </c>
      <c r="B22" s="110">
        <v>0.83</v>
      </c>
      <c r="C22" s="110">
        <f t="shared" si="8"/>
        <v>1.0000000000000009E-2</v>
      </c>
      <c r="D22" s="110">
        <v>0.84</v>
      </c>
      <c r="E22" s="110">
        <f t="shared" si="9"/>
        <v>2.5000000000000022E-3</v>
      </c>
      <c r="F22" s="791"/>
      <c r="G22" s="792"/>
      <c r="H22" s="792"/>
      <c r="I22" s="793"/>
      <c r="J22" s="193"/>
      <c r="M22" s="621"/>
      <c r="N22" s="590">
        <f t="shared" si="10"/>
        <v>0.83</v>
      </c>
      <c r="O22" s="100">
        <v>9.5</v>
      </c>
      <c r="P22" s="103">
        <v>-29.37</v>
      </c>
      <c r="Q22" s="103">
        <v>30.69</v>
      </c>
      <c r="R22" s="103">
        <f t="shared" si="0"/>
        <v>1.3200000000000003</v>
      </c>
      <c r="S22" s="104">
        <v>-28.76</v>
      </c>
      <c r="T22" s="104">
        <v>29.99</v>
      </c>
      <c r="U22" s="105">
        <f t="shared" si="1"/>
        <v>1.2299999999999969</v>
      </c>
      <c r="V22" s="103">
        <f t="shared" si="6"/>
        <v>-30.03</v>
      </c>
      <c r="W22" s="103">
        <f t="shared" si="7"/>
        <v>-29.375</v>
      </c>
      <c r="X22" s="103">
        <f t="shared" si="11"/>
        <v>-486.45500000000004</v>
      </c>
      <c r="Y22" s="103">
        <f t="shared" si="11"/>
        <v>-477.53999999999996</v>
      </c>
      <c r="Z22" s="103">
        <f t="shared" si="3"/>
        <v>8.9150000000000773</v>
      </c>
      <c r="AA22" s="103">
        <f t="shared" si="4"/>
        <v>8.9150000000000773</v>
      </c>
      <c r="AB22" s="588">
        <v>8.9600000000000009</v>
      </c>
      <c r="AC22" s="92">
        <f t="shared" si="5"/>
        <v>4.4999999999923546E-2</v>
      </c>
      <c r="AE22" s="469">
        <v>1.9949999999999477</v>
      </c>
      <c r="AF22" s="469">
        <v>3.611999999999989</v>
      </c>
      <c r="AG22" s="469">
        <v>4.4499000000000182</v>
      </c>
      <c r="AH22" s="469">
        <v>4.8409200000000316</v>
      </c>
      <c r="AI22" s="469">
        <v>5.3883480000000503</v>
      </c>
      <c r="AJ22" s="469">
        <v>5.9475066000000698</v>
      </c>
      <c r="AK22" s="469">
        <v>6.4050000000000864</v>
      </c>
      <c r="AL22" s="469">
        <v>6.73</v>
      </c>
      <c r="AM22" s="469">
        <v>7</v>
      </c>
      <c r="AN22" s="469">
        <v>7.28</v>
      </c>
      <c r="AO22" s="469">
        <v>6.99</v>
      </c>
      <c r="AP22" s="469">
        <v>8.8676500000000065</v>
      </c>
      <c r="AQ22" s="469">
        <v>10.032192500000011</v>
      </c>
      <c r="AR22" s="469">
        <v>10.985000000000014</v>
      </c>
      <c r="AS22" s="149">
        <v>11.42</v>
      </c>
      <c r="AT22" s="149">
        <v>12.11</v>
      </c>
      <c r="AU22" s="149">
        <v>12.450000000000014</v>
      </c>
      <c r="AV22" s="149">
        <v>15.65700000000005</v>
      </c>
      <c r="AW22" s="489">
        <v>15.170000000000016</v>
      </c>
      <c r="AX22" s="149">
        <v>15.52</v>
      </c>
      <c r="AY22" s="149">
        <v>16.3</v>
      </c>
      <c r="AZ22" s="149">
        <v>16.79</v>
      </c>
      <c r="BA22" s="149">
        <v>16.995000000000061</v>
      </c>
      <c r="BB22" s="149">
        <v>17.84</v>
      </c>
      <c r="BC22" s="149">
        <v>20.724999999999966</v>
      </c>
      <c r="BD22" s="149">
        <v>21.76</v>
      </c>
      <c r="BE22" s="149">
        <v>20.01500000000005</v>
      </c>
      <c r="BF22" s="149">
        <v>19.142500000000073</v>
      </c>
      <c r="BG22" s="149">
        <v>18.270000000000095</v>
      </c>
      <c r="BH22" s="149">
        <v>18.82</v>
      </c>
      <c r="BI22" s="149">
        <v>19.100000000000001</v>
      </c>
      <c r="BJ22" s="149">
        <v>19.670000000000002</v>
      </c>
      <c r="BK22" s="149">
        <v>19.28</v>
      </c>
      <c r="BL22" s="149">
        <v>19.59</v>
      </c>
      <c r="BM22" s="149">
        <v>19.2</v>
      </c>
      <c r="BN22" s="149">
        <v>19.559999999999999</v>
      </c>
      <c r="BO22" s="149">
        <v>19.95</v>
      </c>
      <c r="BP22" s="149">
        <v>19.55</v>
      </c>
      <c r="BQ22" s="149">
        <v>19.16</v>
      </c>
      <c r="BR22" s="149">
        <v>18.866</v>
      </c>
      <c r="BS22" s="149">
        <v>22.141300000000012</v>
      </c>
      <c r="BT22" s="149">
        <v>21.270000000000039</v>
      </c>
      <c r="BU22" s="149">
        <v>21.91</v>
      </c>
      <c r="BV22" s="149">
        <v>24.240000000000123</v>
      </c>
      <c r="BW22" s="149">
        <v>24.97</v>
      </c>
      <c r="BX22" s="149">
        <v>25.54</v>
      </c>
      <c r="BY22" s="149">
        <v>23.920000000000016</v>
      </c>
      <c r="BZ22" s="149">
        <v>24.16</v>
      </c>
      <c r="CA22" s="149">
        <v>23.855000000000018</v>
      </c>
      <c r="CB22" s="522">
        <v>24.24</v>
      </c>
      <c r="CC22" s="522">
        <v>24.46</v>
      </c>
      <c r="CD22" s="149">
        <v>24.675000000000011</v>
      </c>
      <c r="CE22" s="522">
        <v>25.05</v>
      </c>
      <c r="CF22" s="149">
        <v>23.935000000000059</v>
      </c>
      <c r="CG22" s="149">
        <v>24.46</v>
      </c>
      <c r="CH22" s="149">
        <v>25.12</v>
      </c>
      <c r="CI22" s="149">
        <v>23.835000000000036</v>
      </c>
      <c r="CJ22" s="149">
        <v>24.31</v>
      </c>
      <c r="CK22" s="149">
        <v>24.67</v>
      </c>
      <c r="CL22" s="149">
        <v>24.42</v>
      </c>
      <c r="CM22" s="149">
        <v>24.79</v>
      </c>
      <c r="CN22" s="149">
        <v>24.369999999999997</v>
      </c>
      <c r="CO22" s="538">
        <v>24.033999999999995</v>
      </c>
      <c r="CP22" s="149">
        <v>24.301219999999947</v>
      </c>
      <c r="CQ22" s="149">
        <v>24.40440139999993</v>
      </c>
      <c r="CR22" s="149">
        <v>24.700000000000045</v>
      </c>
      <c r="CS22" s="149">
        <v>25.44</v>
      </c>
      <c r="CT22" s="149">
        <v>23.950000000000045</v>
      </c>
      <c r="CU22" s="149">
        <v>24.19</v>
      </c>
      <c r="CV22" s="149">
        <v>24.67</v>
      </c>
      <c r="CW22" s="546">
        <v>24.32</v>
      </c>
      <c r="CX22" s="544">
        <v>22.754000000000023</v>
      </c>
      <c r="CY22" s="544">
        <v>21.710000000000036</v>
      </c>
      <c r="CZ22" s="544">
        <v>22.14</v>
      </c>
      <c r="DA22" s="544">
        <v>21.020000000000095</v>
      </c>
      <c r="DB22" s="544">
        <v>21.65</v>
      </c>
      <c r="DC22" s="544">
        <v>21.87</v>
      </c>
      <c r="DD22" s="544">
        <v>19.730000000000075</v>
      </c>
      <c r="DE22" s="544">
        <v>19.93</v>
      </c>
      <c r="DF22" s="544">
        <v>20.05</v>
      </c>
      <c r="DG22" s="149">
        <v>20.090000000000089</v>
      </c>
      <c r="DH22" s="149">
        <v>20.49</v>
      </c>
      <c r="DI22" s="149">
        <v>20.69</v>
      </c>
      <c r="DJ22" s="149">
        <v>20.276</v>
      </c>
      <c r="DK22" s="149">
        <v>20.420000000000002</v>
      </c>
      <c r="DL22" s="149">
        <v>19.358500000000006</v>
      </c>
      <c r="DM22" s="149">
        <v>18.490000000000009</v>
      </c>
      <c r="DN22" s="149">
        <v>18.71</v>
      </c>
      <c r="DO22" s="149">
        <v>18.899999999999999</v>
      </c>
      <c r="DP22" s="149">
        <v>18.674500000000005</v>
      </c>
      <c r="DQ22" s="149">
        <v>18.82</v>
      </c>
      <c r="DR22" s="149">
        <v>16.745000000000005</v>
      </c>
      <c r="DS22" s="149">
        <v>16.91</v>
      </c>
      <c r="DT22" s="149">
        <v>17.16</v>
      </c>
      <c r="DU22" s="149">
        <v>17.48</v>
      </c>
      <c r="DV22" s="149">
        <v>14.875000000000114</v>
      </c>
      <c r="DW22" s="149">
        <v>14.07</v>
      </c>
      <c r="DX22" s="149">
        <v>13.69</v>
      </c>
      <c r="DY22" s="149">
        <v>13.630000000000052</v>
      </c>
      <c r="DZ22" s="571">
        <v>13.570000000000107</v>
      </c>
      <c r="EA22" s="149">
        <v>13.75</v>
      </c>
      <c r="EB22" s="149">
        <v>13.87</v>
      </c>
      <c r="EC22" s="149">
        <v>12.430000000000064</v>
      </c>
      <c r="ED22" s="149">
        <v>12.55</v>
      </c>
      <c r="EE22" s="149">
        <v>12.68</v>
      </c>
      <c r="EF22" s="149">
        <v>12.82</v>
      </c>
      <c r="EG22" s="149">
        <v>12.73</v>
      </c>
      <c r="EH22" s="149">
        <v>12.419999999999959</v>
      </c>
      <c r="EI22" s="149">
        <v>12.3</v>
      </c>
      <c r="EJ22" s="149">
        <v>12.47</v>
      </c>
      <c r="EK22" s="149">
        <v>12.59</v>
      </c>
      <c r="EL22" s="590">
        <v>12.65</v>
      </c>
      <c r="EM22" s="591">
        <v>12.76</v>
      </c>
      <c r="EN22" s="592">
        <v>12.67</v>
      </c>
      <c r="EO22" s="593">
        <v>12.77</v>
      </c>
      <c r="EP22" s="594">
        <v>12.85</v>
      </c>
      <c r="EQ22" s="595">
        <v>12.73</v>
      </c>
      <c r="ER22" s="596">
        <v>12.83</v>
      </c>
      <c r="ES22" s="597">
        <v>12.69</v>
      </c>
      <c r="ET22" s="599">
        <v>12.77</v>
      </c>
      <c r="EU22" s="600">
        <v>12.67</v>
      </c>
      <c r="EV22" s="601">
        <v>12.75</v>
      </c>
      <c r="EW22" s="602">
        <v>12.83</v>
      </c>
      <c r="EX22" s="287">
        <v>13.05</v>
      </c>
      <c r="EY22" s="288">
        <v>13.19</v>
      </c>
      <c r="EZ22" s="289">
        <v>13.1</v>
      </c>
      <c r="FA22" s="610">
        <v>13.23</v>
      </c>
      <c r="FB22" s="291">
        <v>13.07</v>
      </c>
      <c r="FC22" s="292">
        <v>13.21</v>
      </c>
      <c r="FD22" s="293">
        <v>11.649999999999977</v>
      </c>
      <c r="FE22" s="294">
        <v>11.77</v>
      </c>
      <c r="FF22" s="617">
        <v>11.83</v>
      </c>
      <c r="FG22" s="296">
        <v>10.226750000000042</v>
      </c>
      <c r="FH22" s="297">
        <v>8.9150000000000773</v>
      </c>
      <c r="FI22" s="298">
        <v>8.9600000000000009</v>
      </c>
      <c r="FJ22" s="299">
        <v>9.08</v>
      </c>
      <c r="FK22" s="300"/>
      <c r="FL22" s="301"/>
      <c r="FM22" s="303"/>
      <c r="FN22" s="304"/>
      <c r="FO22" s="305"/>
      <c r="FP22" s="306"/>
      <c r="FQ22" s="307"/>
      <c r="FR22" s="308"/>
      <c r="FS22" s="309"/>
      <c r="FT22" s="310"/>
      <c r="FU22" s="313"/>
      <c r="FV22" s="313"/>
      <c r="FW22" s="313"/>
      <c r="FX22" s="315"/>
      <c r="FY22" s="316"/>
      <c r="FZ22" s="317"/>
      <c r="GA22" s="318"/>
      <c r="GB22" s="319"/>
      <c r="GC22" s="320"/>
      <c r="GD22" s="321"/>
      <c r="GE22" s="323"/>
      <c r="GF22" s="325"/>
      <c r="GG22" s="326"/>
      <c r="GH22" s="313"/>
      <c r="GI22" s="313"/>
      <c r="GJ22" s="313"/>
      <c r="GK22" s="313"/>
      <c r="GL22" s="313"/>
      <c r="GM22" s="313"/>
      <c r="GN22" s="334"/>
      <c r="GO22" s="334"/>
      <c r="GP22" s="336"/>
      <c r="GQ22" s="334"/>
      <c r="GR22" s="342"/>
      <c r="GS22" s="347"/>
      <c r="GT22" s="347"/>
      <c r="GU22" s="334"/>
      <c r="GV22" s="334"/>
      <c r="GW22" s="334"/>
      <c r="GX22" s="334"/>
      <c r="GY22" s="334"/>
      <c r="GZ22" s="355"/>
      <c r="HA22" s="359"/>
      <c r="HB22" s="362"/>
      <c r="HC22" s="364"/>
      <c r="HD22" s="369"/>
      <c r="HE22" s="373"/>
      <c r="HF22" s="375"/>
      <c r="HG22" s="378"/>
      <c r="HH22" s="379"/>
      <c r="HI22" s="381"/>
      <c r="HJ22" s="381"/>
      <c r="HK22" s="381"/>
      <c r="HL22" s="387"/>
      <c r="HM22" s="381"/>
      <c r="HN22" s="390"/>
      <c r="HO22" s="392"/>
      <c r="HP22" s="381"/>
      <c r="HQ22" s="398"/>
      <c r="HR22" s="399"/>
      <c r="HS22" s="381"/>
      <c r="HT22" s="381"/>
      <c r="HU22" s="381"/>
      <c r="HV22" s="381"/>
      <c r="HW22" s="381"/>
      <c r="HX22" s="404"/>
      <c r="HY22" s="406"/>
      <c r="HZ22" s="408"/>
      <c r="IA22" s="381"/>
      <c r="IB22" s="381"/>
      <c r="IC22" s="409"/>
      <c r="ID22" s="413"/>
      <c r="IE22" s="415"/>
      <c r="IF22" s="418"/>
      <c r="IG22" s="420"/>
      <c r="IH22" s="422"/>
      <c r="II22" s="425"/>
      <c r="IJ22" s="427"/>
      <c r="IK22" s="428"/>
      <c r="IL22" s="429"/>
      <c r="IM22" s="431"/>
      <c r="IN22" s="433"/>
      <c r="IO22" s="434"/>
      <c r="IP22" s="435"/>
      <c r="IQ22" s="436"/>
      <c r="IR22" s="437"/>
      <c r="IS22" s="422"/>
      <c r="IT22" s="439"/>
      <c r="IU22" s="439"/>
      <c r="IV22" s="439"/>
      <c r="IW22" s="439"/>
      <c r="IX22" s="439"/>
      <c r="IY22" s="439"/>
      <c r="IZ22" s="439"/>
    </row>
    <row r="23" spans="1:260" s="92" customFormat="1" ht="14.1" customHeight="1">
      <c r="A23" s="111">
        <v>-6</v>
      </c>
      <c r="B23" s="110">
        <v>1.3</v>
      </c>
      <c r="C23" s="110">
        <f t="shared" si="8"/>
        <v>2.0000000000000018E-2</v>
      </c>
      <c r="D23" s="110">
        <v>1.32</v>
      </c>
      <c r="E23" s="110">
        <f t="shared" si="9"/>
        <v>5.0000000000000044E-3</v>
      </c>
      <c r="F23" s="791"/>
      <c r="G23" s="792"/>
      <c r="H23" s="792"/>
      <c r="I23" s="793"/>
      <c r="J23" s="193"/>
      <c r="M23" s="621"/>
      <c r="N23" s="590">
        <f t="shared" si="10"/>
        <v>1.3</v>
      </c>
      <c r="O23" s="100">
        <v>10</v>
      </c>
      <c r="P23" s="103">
        <v>-35.4</v>
      </c>
      <c r="Q23" s="103">
        <v>36.78</v>
      </c>
      <c r="R23" s="103">
        <f t="shared" si="0"/>
        <v>1.3800000000000026</v>
      </c>
      <c r="S23" s="104">
        <v>-33.78</v>
      </c>
      <c r="T23" s="104">
        <v>35.06</v>
      </c>
      <c r="U23" s="105">
        <f t="shared" si="1"/>
        <v>1.2800000000000011</v>
      </c>
      <c r="V23" s="103">
        <f t="shared" si="6"/>
        <v>-36.090000000000003</v>
      </c>
      <c r="W23" s="103">
        <f t="shared" si="7"/>
        <v>-34.42</v>
      </c>
      <c r="X23" s="103">
        <f t="shared" si="11"/>
        <v>-522.54500000000007</v>
      </c>
      <c r="Y23" s="103">
        <f t="shared" si="11"/>
        <v>-511.96</v>
      </c>
      <c r="Z23" s="103">
        <f t="shared" si="3"/>
        <v>10.585000000000093</v>
      </c>
      <c r="AA23" s="103">
        <f t="shared" si="4"/>
        <v>10.585000000000093</v>
      </c>
      <c r="AB23" s="588">
        <v>10.64</v>
      </c>
      <c r="AC23" s="92">
        <f t="shared" si="5"/>
        <v>5.4999999999907345E-2</v>
      </c>
      <c r="AE23" s="469">
        <v>1.3550000000000182</v>
      </c>
      <c r="AF23" s="469">
        <v>3.3815000000000053</v>
      </c>
      <c r="AG23" s="469">
        <v>4.4085500000000231</v>
      </c>
      <c r="AH23" s="469">
        <v>4.8878400000000308</v>
      </c>
      <c r="AI23" s="469">
        <v>5.5588460000000426</v>
      </c>
      <c r="AJ23" s="469">
        <v>6.2442307000000543</v>
      </c>
      <c r="AK23" s="469">
        <v>6.8050000000000637</v>
      </c>
      <c r="AL23" s="469">
        <v>7.15</v>
      </c>
      <c r="AM23" s="469">
        <v>7.44</v>
      </c>
      <c r="AN23" s="469">
        <v>7.74</v>
      </c>
      <c r="AO23" s="469">
        <v>7.43</v>
      </c>
      <c r="AP23" s="469">
        <v>9.1502000000000141</v>
      </c>
      <c r="AQ23" s="469">
        <v>10.217090000000024</v>
      </c>
      <c r="AR23" s="469">
        <v>11.090000000000032</v>
      </c>
      <c r="AS23" s="149">
        <v>11.53</v>
      </c>
      <c r="AT23" s="149">
        <v>12.22</v>
      </c>
      <c r="AU23" s="149">
        <v>12.538000000000041</v>
      </c>
      <c r="AV23" s="149">
        <v>15.716200000000072</v>
      </c>
      <c r="AW23" s="489">
        <v>15.36000000000007</v>
      </c>
      <c r="AX23" s="149">
        <v>15.71</v>
      </c>
      <c r="AY23" s="149">
        <v>16.5</v>
      </c>
      <c r="AZ23" s="149">
        <v>17</v>
      </c>
      <c r="BA23" s="149">
        <v>17.385000000000105</v>
      </c>
      <c r="BB23" s="149">
        <v>18.25</v>
      </c>
      <c r="BC23" s="149">
        <v>21.259999999999991</v>
      </c>
      <c r="BD23" s="149">
        <v>22.32</v>
      </c>
      <c r="BE23" s="149">
        <v>20.607500000000048</v>
      </c>
      <c r="BF23" s="149">
        <v>19.75125000000007</v>
      </c>
      <c r="BG23" s="149">
        <v>18.895000000000095</v>
      </c>
      <c r="BH23" s="149">
        <v>19.46</v>
      </c>
      <c r="BI23" s="149">
        <v>19.75</v>
      </c>
      <c r="BJ23" s="149">
        <v>20.34</v>
      </c>
      <c r="BK23" s="149">
        <v>19.93</v>
      </c>
      <c r="BL23" s="149">
        <v>20.25</v>
      </c>
      <c r="BM23" s="149">
        <v>19.850000000000001</v>
      </c>
      <c r="BN23" s="149">
        <v>20.23</v>
      </c>
      <c r="BO23" s="149">
        <v>20.63</v>
      </c>
      <c r="BP23" s="149">
        <v>20.22</v>
      </c>
      <c r="BQ23" s="149">
        <v>19.82</v>
      </c>
      <c r="BR23" s="149">
        <v>19.662500000000001</v>
      </c>
      <c r="BS23" s="149">
        <v>23.367250000000027</v>
      </c>
      <c r="BT23" s="149">
        <v>22.535000000000082</v>
      </c>
      <c r="BU23" s="149">
        <v>23.21</v>
      </c>
      <c r="BV23" s="149">
        <v>25.755000000000166</v>
      </c>
      <c r="BW23" s="149">
        <v>26.53</v>
      </c>
      <c r="BX23" s="149">
        <v>27.14</v>
      </c>
      <c r="BY23" s="149">
        <v>25.490000000000066</v>
      </c>
      <c r="BZ23" s="149">
        <v>25.74</v>
      </c>
      <c r="CA23" s="149">
        <v>25.520000000000039</v>
      </c>
      <c r="CB23" s="522">
        <v>25.93</v>
      </c>
      <c r="CC23" s="522">
        <v>26.16</v>
      </c>
      <c r="CD23" s="149">
        <v>26.475000000000023</v>
      </c>
      <c r="CE23" s="522">
        <v>26.87</v>
      </c>
      <c r="CF23" s="149">
        <v>25.705000000000098</v>
      </c>
      <c r="CG23" s="149">
        <v>26.27</v>
      </c>
      <c r="CH23" s="149">
        <v>26.98</v>
      </c>
      <c r="CI23" s="149">
        <v>25.585000000000036</v>
      </c>
      <c r="CJ23" s="149">
        <v>26.1</v>
      </c>
      <c r="CK23" s="149">
        <v>26.49</v>
      </c>
      <c r="CL23" s="149">
        <v>26.23</v>
      </c>
      <c r="CM23" s="149">
        <v>26.62</v>
      </c>
      <c r="CN23" s="149">
        <v>26.095000000000002</v>
      </c>
      <c r="CO23" s="538">
        <v>25.675000000000004</v>
      </c>
      <c r="CP23" s="149">
        <v>26.143099999999972</v>
      </c>
      <c r="CQ23" s="149">
        <v>26.323846999999958</v>
      </c>
      <c r="CR23" s="149">
        <v>26.760000000000105</v>
      </c>
      <c r="CS23" s="149">
        <v>27.56</v>
      </c>
      <c r="CT23" s="149">
        <v>26.065000000000055</v>
      </c>
      <c r="CU23" s="149">
        <v>26.33</v>
      </c>
      <c r="CV23" s="149">
        <v>26.86</v>
      </c>
      <c r="CW23" s="546">
        <v>26.535</v>
      </c>
      <c r="CX23" s="544">
        <v>24.861000000000036</v>
      </c>
      <c r="CY23" s="544">
        <v>23.745000000000061</v>
      </c>
      <c r="CZ23" s="544">
        <v>24.22</v>
      </c>
      <c r="DA23" s="544">
        <v>23.08500000000015</v>
      </c>
      <c r="DB23" s="544">
        <v>23.78</v>
      </c>
      <c r="DC23" s="544">
        <v>24.02</v>
      </c>
      <c r="DD23" s="544">
        <v>21.8900000000001</v>
      </c>
      <c r="DE23" s="544">
        <v>22.11</v>
      </c>
      <c r="DF23" s="544">
        <v>22.24</v>
      </c>
      <c r="DG23" s="149">
        <v>22.225000000000136</v>
      </c>
      <c r="DH23" s="149">
        <v>22.67</v>
      </c>
      <c r="DI23" s="149">
        <v>22.9</v>
      </c>
      <c r="DJ23" s="149">
        <v>22.3825</v>
      </c>
      <c r="DK23" s="149">
        <v>22.54</v>
      </c>
      <c r="DL23" s="149">
        <v>21.418000000000031</v>
      </c>
      <c r="DM23" s="149">
        <v>20.500000000000057</v>
      </c>
      <c r="DN23" s="149">
        <v>20.75</v>
      </c>
      <c r="DO23" s="149">
        <v>20.96</v>
      </c>
      <c r="DP23" s="149">
        <v>20.707000000000033</v>
      </c>
      <c r="DQ23" s="149">
        <v>20.87</v>
      </c>
      <c r="DR23" s="149">
        <v>18.66500000000002</v>
      </c>
      <c r="DS23" s="149">
        <v>18.850000000000001</v>
      </c>
      <c r="DT23" s="149">
        <v>19.13</v>
      </c>
      <c r="DU23" s="149">
        <v>19.489999999999998</v>
      </c>
      <c r="DV23" s="149">
        <v>16.760000000000161</v>
      </c>
      <c r="DW23" s="149">
        <v>15.91</v>
      </c>
      <c r="DX23" s="149">
        <v>15.51</v>
      </c>
      <c r="DY23" s="149">
        <v>15.387500000000077</v>
      </c>
      <c r="DZ23" s="571">
        <v>15.265000000000157</v>
      </c>
      <c r="EA23" s="149">
        <v>15.46</v>
      </c>
      <c r="EB23" s="149">
        <v>15.6</v>
      </c>
      <c r="EC23" s="149">
        <v>14.050000000000068</v>
      </c>
      <c r="ED23" s="149">
        <v>14.19</v>
      </c>
      <c r="EE23" s="149">
        <v>14.33</v>
      </c>
      <c r="EF23" s="149">
        <v>14.49</v>
      </c>
      <c r="EG23" s="149">
        <v>14.39</v>
      </c>
      <c r="EH23" s="149">
        <v>13.805000000000007</v>
      </c>
      <c r="EI23" s="149">
        <v>13.67</v>
      </c>
      <c r="EJ23" s="149">
        <v>13.86</v>
      </c>
      <c r="EK23" s="149">
        <v>14</v>
      </c>
      <c r="EL23" s="590">
        <v>14.07</v>
      </c>
      <c r="EM23" s="591">
        <v>14.2</v>
      </c>
      <c r="EN23" s="592">
        <v>14.1</v>
      </c>
      <c r="EO23" s="593">
        <v>14.21</v>
      </c>
      <c r="EP23" s="594">
        <v>14.3</v>
      </c>
      <c r="EQ23" s="595">
        <v>14.17</v>
      </c>
      <c r="ER23" s="596">
        <v>14.28</v>
      </c>
      <c r="ES23" s="597">
        <v>14.12</v>
      </c>
      <c r="ET23" s="599">
        <v>14.2</v>
      </c>
      <c r="EU23" s="600">
        <v>14.09</v>
      </c>
      <c r="EV23" s="601">
        <v>14.17</v>
      </c>
      <c r="EW23" s="602">
        <v>14.26</v>
      </c>
      <c r="EX23" s="287">
        <v>14.5</v>
      </c>
      <c r="EY23" s="288">
        <v>14.66</v>
      </c>
      <c r="EZ23" s="289">
        <v>14.56</v>
      </c>
      <c r="FA23" s="610">
        <v>14.71</v>
      </c>
      <c r="FB23" s="291">
        <v>14.53</v>
      </c>
      <c r="FC23" s="292">
        <v>14.69</v>
      </c>
      <c r="FD23" s="293">
        <v>13.649999999999977</v>
      </c>
      <c r="FE23" s="294">
        <v>13.79</v>
      </c>
      <c r="FF23" s="617">
        <v>13.86</v>
      </c>
      <c r="FG23" s="296">
        <v>12.058750000000051</v>
      </c>
      <c r="FH23" s="297">
        <v>10.585000000000093</v>
      </c>
      <c r="FI23" s="298">
        <v>10.64</v>
      </c>
      <c r="FJ23" s="299">
        <v>10.78</v>
      </c>
      <c r="FK23" s="300"/>
      <c r="FL23" s="301"/>
      <c r="FM23" s="303"/>
      <c r="FN23" s="304"/>
      <c r="FO23" s="305"/>
      <c r="FP23" s="306"/>
      <c r="FQ23" s="307"/>
      <c r="FR23" s="308"/>
      <c r="FS23" s="309"/>
      <c r="FT23" s="310"/>
      <c r="FU23" s="313"/>
      <c r="FV23" s="313"/>
      <c r="FW23" s="313"/>
      <c r="FX23" s="315"/>
      <c r="FY23" s="316"/>
      <c r="FZ23" s="317"/>
      <c r="GA23" s="318"/>
      <c r="GB23" s="319"/>
      <c r="GC23" s="320"/>
      <c r="GD23" s="321"/>
      <c r="GE23" s="323"/>
      <c r="GF23" s="325"/>
      <c r="GG23" s="326"/>
      <c r="GH23" s="313"/>
      <c r="GI23" s="313"/>
      <c r="GJ23" s="313"/>
      <c r="GK23" s="313"/>
      <c r="GL23" s="313"/>
      <c r="GM23" s="313"/>
      <c r="GN23" s="334"/>
      <c r="GO23" s="334"/>
      <c r="GP23" s="336"/>
      <c r="GQ23" s="334"/>
      <c r="GR23" s="342"/>
      <c r="GS23" s="347"/>
      <c r="GT23" s="347"/>
      <c r="GU23" s="334"/>
      <c r="GV23" s="334"/>
      <c r="GW23" s="334"/>
      <c r="GX23" s="334"/>
      <c r="GY23" s="334"/>
      <c r="GZ23" s="355"/>
      <c r="HA23" s="359"/>
      <c r="HB23" s="362"/>
      <c r="HC23" s="364"/>
      <c r="HD23" s="369"/>
      <c r="HE23" s="373"/>
      <c r="HF23" s="375"/>
      <c r="HG23" s="378"/>
      <c r="HH23" s="379"/>
      <c r="HI23" s="381"/>
      <c r="HJ23" s="381"/>
      <c r="HK23" s="381"/>
      <c r="HL23" s="387"/>
      <c r="HM23" s="381"/>
      <c r="HN23" s="390"/>
      <c r="HO23" s="392"/>
      <c r="HP23" s="381"/>
      <c r="HQ23" s="398"/>
      <c r="HR23" s="399"/>
      <c r="HS23" s="381"/>
      <c r="HT23" s="381"/>
      <c r="HU23" s="381"/>
      <c r="HV23" s="381"/>
      <c r="HW23" s="381"/>
      <c r="HX23" s="404"/>
      <c r="HY23" s="406"/>
      <c r="HZ23" s="408"/>
      <c r="IA23" s="381"/>
      <c r="IB23" s="381"/>
      <c r="IC23" s="409"/>
      <c r="ID23" s="413"/>
      <c r="IE23" s="415"/>
      <c r="IF23" s="418"/>
      <c r="IG23" s="420"/>
      <c r="IH23" s="422"/>
      <c r="II23" s="425"/>
      <c r="IJ23" s="427"/>
      <c r="IK23" s="428"/>
      <c r="IL23" s="429"/>
      <c r="IM23" s="431"/>
      <c r="IN23" s="433"/>
      <c r="IO23" s="434"/>
      <c r="IP23" s="435"/>
      <c r="IQ23" s="436"/>
      <c r="IR23" s="437"/>
      <c r="IS23" s="422"/>
      <c r="IT23" s="439"/>
      <c r="IU23" s="439"/>
      <c r="IV23" s="439"/>
      <c r="IW23" s="439"/>
      <c r="IX23" s="439"/>
      <c r="IY23" s="439"/>
      <c r="IZ23" s="439"/>
    </row>
    <row r="24" spans="1:260" s="92" customFormat="1" ht="14.1" customHeight="1">
      <c r="A24" s="111">
        <v>-6.5</v>
      </c>
      <c r="B24" s="110">
        <v>2.4500000000000002</v>
      </c>
      <c r="C24" s="110">
        <f t="shared" si="8"/>
        <v>2.9999999999999805E-2</v>
      </c>
      <c r="D24" s="110">
        <v>2.48</v>
      </c>
      <c r="E24" s="110">
        <f t="shared" si="9"/>
        <v>7.4999999999999512E-3</v>
      </c>
      <c r="F24" s="791"/>
      <c r="G24" s="792"/>
      <c r="H24" s="792"/>
      <c r="I24" s="793"/>
      <c r="J24" s="193"/>
      <c r="M24" s="621"/>
      <c r="N24" s="590">
        <f t="shared" si="10"/>
        <v>2.4500000000000002</v>
      </c>
      <c r="O24" s="100">
        <v>10.5</v>
      </c>
      <c r="P24" s="103">
        <v>-43.12</v>
      </c>
      <c r="Q24" s="103">
        <v>44.44</v>
      </c>
      <c r="R24" s="103">
        <f t="shared" si="0"/>
        <v>1.3200000000000003</v>
      </c>
      <c r="S24" s="104">
        <v>-39.54</v>
      </c>
      <c r="T24" s="104">
        <v>40.81</v>
      </c>
      <c r="U24" s="105">
        <f t="shared" si="1"/>
        <v>1.2700000000000031</v>
      </c>
      <c r="V24" s="103">
        <f t="shared" si="6"/>
        <v>-43.78</v>
      </c>
      <c r="W24" s="103">
        <f t="shared" si="7"/>
        <v>-40.174999999999997</v>
      </c>
      <c r="X24" s="103">
        <f t="shared" si="11"/>
        <v>-566.32500000000005</v>
      </c>
      <c r="Y24" s="103">
        <f t="shared" si="11"/>
        <v>-552.13499999999999</v>
      </c>
      <c r="Z24" s="103">
        <f t="shared" si="3"/>
        <v>14.190000000000055</v>
      </c>
      <c r="AA24" s="103">
        <f t="shared" si="4"/>
        <v>14.190000000000055</v>
      </c>
      <c r="AB24" s="588">
        <v>14.26</v>
      </c>
      <c r="AC24" s="92">
        <f t="shared" si="5"/>
        <v>6.9999999999945217E-2</v>
      </c>
      <c r="AE24" s="469">
        <v>1.2799999999999727</v>
      </c>
      <c r="AF24" s="469">
        <v>3.7544999999999504</v>
      </c>
      <c r="AG24" s="469">
        <v>4.8961499999999827</v>
      </c>
      <c r="AH24" s="469">
        <v>5.428919999999998</v>
      </c>
      <c r="AI24" s="469">
        <v>6.1747980000000195</v>
      </c>
      <c r="AJ24" s="469">
        <v>6.9366591000000417</v>
      </c>
      <c r="AK24" s="469">
        <v>7.5600000000000591</v>
      </c>
      <c r="AL24" s="469">
        <v>7.94</v>
      </c>
      <c r="AM24" s="469">
        <v>8.26</v>
      </c>
      <c r="AN24" s="469">
        <v>8.59</v>
      </c>
      <c r="AO24" s="469">
        <v>8.25</v>
      </c>
      <c r="AP24" s="469">
        <v>9.9208500000000299</v>
      </c>
      <c r="AQ24" s="469">
        <v>10.957132500000048</v>
      </c>
      <c r="AR24" s="469">
        <v>11.805000000000064</v>
      </c>
      <c r="AS24" s="149">
        <v>12.28</v>
      </c>
      <c r="AT24" s="149">
        <v>13.02</v>
      </c>
      <c r="AU24" s="149">
        <v>13.472000000000037</v>
      </c>
      <c r="AV24" s="149">
        <v>16.677800000000047</v>
      </c>
      <c r="AW24" s="489">
        <v>16.345000000000027</v>
      </c>
      <c r="AX24" s="149">
        <v>16.72</v>
      </c>
      <c r="AY24" s="149">
        <v>17.559999999999999</v>
      </c>
      <c r="AZ24" s="149">
        <v>18.09</v>
      </c>
      <c r="BA24" s="149">
        <v>18.470000000000027</v>
      </c>
      <c r="BB24" s="149">
        <v>19.39</v>
      </c>
      <c r="BC24" s="149">
        <v>22.439999999999941</v>
      </c>
      <c r="BD24" s="149">
        <v>23.56</v>
      </c>
      <c r="BE24" s="149">
        <v>21.84000000000006</v>
      </c>
      <c r="BF24" s="149">
        <v>20.980000000000089</v>
      </c>
      <c r="BG24" s="149">
        <v>20.120000000000118</v>
      </c>
      <c r="BH24" s="149">
        <v>20.72</v>
      </c>
      <c r="BI24" s="149">
        <v>21.03</v>
      </c>
      <c r="BJ24" s="149">
        <v>21.66</v>
      </c>
      <c r="BK24" s="149">
        <v>21.23</v>
      </c>
      <c r="BL24" s="149">
        <v>21.57</v>
      </c>
      <c r="BM24" s="149">
        <v>21.14</v>
      </c>
      <c r="BN24" s="149">
        <v>21.54</v>
      </c>
      <c r="BO24" s="149">
        <v>21.97</v>
      </c>
      <c r="BP24" s="149">
        <v>21.53</v>
      </c>
      <c r="BQ24" s="149">
        <v>21.1</v>
      </c>
      <c r="BR24" s="149">
        <v>21.037000000000003</v>
      </c>
      <c r="BS24" s="149">
        <v>25.361600000000024</v>
      </c>
      <c r="BT24" s="149">
        <v>24.805000000000064</v>
      </c>
      <c r="BU24" s="149">
        <v>25.55</v>
      </c>
      <c r="BV24" s="149">
        <v>28.290000000000191</v>
      </c>
      <c r="BW24" s="149">
        <v>29.14</v>
      </c>
      <c r="BX24" s="149">
        <v>29.81</v>
      </c>
      <c r="BY24" s="149">
        <v>28.139999999999986</v>
      </c>
      <c r="BZ24" s="149">
        <v>28.42</v>
      </c>
      <c r="CA24" s="149">
        <v>28.139999999999986</v>
      </c>
      <c r="CB24" s="522">
        <v>28.59</v>
      </c>
      <c r="CC24" s="522">
        <v>28.85</v>
      </c>
      <c r="CD24" s="149">
        <v>29.360000000000014</v>
      </c>
      <c r="CE24" s="522">
        <v>29.8</v>
      </c>
      <c r="CF24" s="149">
        <v>28.545000000000073</v>
      </c>
      <c r="CG24" s="149">
        <v>29.17</v>
      </c>
      <c r="CH24" s="149">
        <v>29.95</v>
      </c>
      <c r="CI24" s="149">
        <v>28.490000000000009</v>
      </c>
      <c r="CJ24" s="149">
        <v>29.06</v>
      </c>
      <c r="CK24" s="149">
        <v>29.5</v>
      </c>
      <c r="CL24" s="149">
        <v>29.21</v>
      </c>
      <c r="CM24" s="149">
        <v>29.65</v>
      </c>
      <c r="CN24" s="149">
        <v>29.314</v>
      </c>
      <c r="CO24" s="538">
        <v>29.045200000000001</v>
      </c>
      <c r="CP24" s="149">
        <v>29.42637599999998</v>
      </c>
      <c r="CQ24" s="149">
        <v>29.573559119999974</v>
      </c>
      <c r="CR24" s="149">
        <v>30.030000000000086</v>
      </c>
      <c r="CS24" s="149">
        <v>30.93</v>
      </c>
      <c r="CT24" s="149">
        <v>29.410000000000082</v>
      </c>
      <c r="CU24" s="149">
        <v>29.7</v>
      </c>
      <c r="CV24" s="149">
        <v>30.29</v>
      </c>
      <c r="CW24" s="546">
        <v>29.98</v>
      </c>
      <c r="CX24" s="544">
        <v>28.249000000000017</v>
      </c>
      <c r="CY24" s="544">
        <v>27.095000000000027</v>
      </c>
      <c r="CZ24" s="544">
        <v>27.64</v>
      </c>
      <c r="DA24" s="544">
        <v>26.465000000000146</v>
      </c>
      <c r="DB24" s="544">
        <v>27.26</v>
      </c>
      <c r="DC24" s="544">
        <v>27.53</v>
      </c>
      <c r="DD24" s="544">
        <v>25.385000000000105</v>
      </c>
      <c r="DE24" s="544">
        <v>25.64</v>
      </c>
      <c r="DF24" s="544">
        <v>25.79</v>
      </c>
      <c r="DG24" s="149">
        <v>25.740000000000123</v>
      </c>
      <c r="DH24" s="149">
        <v>26.25</v>
      </c>
      <c r="DI24" s="149">
        <v>26.51</v>
      </c>
      <c r="DJ24" s="149">
        <v>26.020100000000003</v>
      </c>
      <c r="DK24" s="149">
        <v>26.2</v>
      </c>
      <c r="DL24" s="149">
        <v>24.918500000000002</v>
      </c>
      <c r="DM24" s="149">
        <v>23.870000000000005</v>
      </c>
      <c r="DN24" s="149">
        <v>24.16</v>
      </c>
      <c r="DO24" s="149">
        <v>24.4</v>
      </c>
      <c r="DP24" s="149">
        <v>24.108500000000003</v>
      </c>
      <c r="DQ24" s="149">
        <v>24.3</v>
      </c>
      <c r="DR24" s="149">
        <v>22.044999999999959</v>
      </c>
      <c r="DS24" s="149">
        <v>22.27</v>
      </c>
      <c r="DT24" s="149">
        <v>22.6</v>
      </c>
      <c r="DU24" s="149">
        <v>23.03</v>
      </c>
      <c r="DV24" s="149">
        <v>20.145000000000095</v>
      </c>
      <c r="DW24" s="149">
        <v>19.25</v>
      </c>
      <c r="DX24" s="149">
        <v>18.829999999999998</v>
      </c>
      <c r="DY24" s="149">
        <v>18.65000000000007</v>
      </c>
      <c r="DZ24" s="571">
        <v>18.470000000000141</v>
      </c>
      <c r="EA24" s="149">
        <v>18.71</v>
      </c>
      <c r="EB24" s="149">
        <v>18.88</v>
      </c>
      <c r="EC24" s="149">
        <v>17.259999999999991</v>
      </c>
      <c r="ED24" s="149">
        <v>17.43</v>
      </c>
      <c r="EE24" s="149">
        <v>17.600000000000001</v>
      </c>
      <c r="EF24" s="149">
        <v>17.79</v>
      </c>
      <c r="EG24" s="149">
        <v>17.670000000000002</v>
      </c>
      <c r="EH24" s="149">
        <v>16.819999999999936</v>
      </c>
      <c r="EI24" s="149">
        <v>16.649999999999999</v>
      </c>
      <c r="EJ24" s="149">
        <v>16.88</v>
      </c>
      <c r="EK24" s="149">
        <v>17.05</v>
      </c>
      <c r="EL24" s="590">
        <v>17.14</v>
      </c>
      <c r="EM24" s="591">
        <v>17.29</v>
      </c>
      <c r="EN24" s="592">
        <v>17.170000000000002</v>
      </c>
      <c r="EO24" s="593">
        <v>17.309999999999999</v>
      </c>
      <c r="EP24" s="594">
        <v>17.41</v>
      </c>
      <c r="EQ24" s="595">
        <v>17.25</v>
      </c>
      <c r="ER24" s="596">
        <v>17.39</v>
      </c>
      <c r="ES24" s="597">
        <v>17.2</v>
      </c>
      <c r="ET24" s="599">
        <v>17.3</v>
      </c>
      <c r="EU24" s="600">
        <v>17.16</v>
      </c>
      <c r="EV24" s="601">
        <v>17.260000000000002</v>
      </c>
      <c r="EW24" s="602">
        <v>17.36</v>
      </c>
      <c r="EX24" s="287">
        <v>17.66</v>
      </c>
      <c r="EY24" s="288">
        <v>17.850000000000001</v>
      </c>
      <c r="EZ24" s="289">
        <v>17.73</v>
      </c>
      <c r="FA24" s="610">
        <v>17.91</v>
      </c>
      <c r="FB24" s="291">
        <v>17.7</v>
      </c>
      <c r="FC24" s="292">
        <v>17.89</v>
      </c>
      <c r="FD24" s="293">
        <v>17.369999999999891</v>
      </c>
      <c r="FE24" s="294">
        <v>17.54</v>
      </c>
      <c r="FF24" s="617">
        <v>17.63</v>
      </c>
      <c r="FG24" s="296">
        <v>15.73800000000003</v>
      </c>
      <c r="FH24" s="297">
        <v>14.190000000000055</v>
      </c>
      <c r="FI24" s="298">
        <v>14.26</v>
      </c>
      <c r="FJ24" s="299">
        <v>14.45</v>
      </c>
      <c r="FK24" s="300"/>
      <c r="FL24" s="301"/>
      <c r="FM24" s="303"/>
      <c r="FN24" s="304"/>
      <c r="FO24" s="305"/>
      <c r="FP24" s="306"/>
      <c r="FQ24" s="307"/>
      <c r="FR24" s="308"/>
      <c r="FS24" s="309"/>
      <c r="FT24" s="310"/>
      <c r="FU24" s="313"/>
      <c r="FV24" s="313"/>
      <c r="FW24" s="313"/>
      <c r="FX24" s="315"/>
      <c r="FY24" s="316"/>
      <c r="FZ24" s="317"/>
      <c r="GA24" s="318"/>
      <c r="GB24" s="319"/>
      <c r="GC24" s="320"/>
      <c r="GD24" s="321"/>
      <c r="GE24" s="323"/>
      <c r="GF24" s="325"/>
      <c r="GG24" s="326"/>
      <c r="GH24" s="313"/>
      <c r="GI24" s="313"/>
      <c r="GJ24" s="313"/>
      <c r="GK24" s="313"/>
      <c r="GL24" s="313"/>
      <c r="GM24" s="313"/>
      <c r="GN24" s="334"/>
      <c r="GO24" s="334"/>
      <c r="GP24" s="336"/>
      <c r="GQ24" s="334"/>
      <c r="GR24" s="342"/>
      <c r="GS24" s="347"/>
      <c r="GT24" s="347"/>
      <c r="GU24" s="334"/>
      <c r="GV24" s="334"/>
      <c r="GW24" s="334"/>
      <c r="GX24" s="334"/>
      <c r="GY24" s="334"/>
      <c r="GZ24" s="355"/>
      <c r="HA24" s="359"/>
      <c r="HB24" s="362"/>
      <c r="HC24" s="364"/>
      <c r="HD24" s="369"/>
      <c r="HE24" s="373"/>
      <c r="HF24" s="375"/>
      <c r="HG24" s="378"/>
      <c r="HH24" s="379"/>
      <c r="HI24" s="381"/>
      <c r="HJ24" s="381"/>
      <c r="HK24" s="381"/>
      <c r="HL24" s="387"/>
      <c r="HM24" s="381"/>
      <c r="HN24" s="390"/>
      <c r="HO24" s="392"/>
      <c r="HP24" s="381"/>
      <c r="HQ24" s="398"/>
      <c r="HR24" s="399"/>
      <c r="HS24" s="381"/>
      <c r="HT24" s="381"/>
      <c r="HU24" s="381"/>
      <c r="HV24" s="381"/>
      <c r="HW24" s="381"/>
      <c r="HX24" s="404"/>
      <c r="HY24" s="406"/>
      <c r="HZ24" s="408"/>
      <c r="IA24" s="381"/>
      <c r="IB24" s="381"/>
      <c r="IC24" s="409"/>
      <c r="ID24" s="413"/>
      <c r="IE24" s="415"/>
      <c r="IF24" s="418"/>
      <c r="IG24" s="420"/>
      <c r="IH24" s="422"/>
      <c r="II24" s="425"/>
      <c r="IJ24" s="427"/>
      <c r="IK24" s="428"/>
      <c r="IL24" s="429"/>
      <c r="IM24" s="431"/>
      <c r="IN24" s="433"/>
      <c r="IO24" s="434"/>
      <c r="IP24" s="435"/>
      <c r="IQ24" s="436"/>
      <c r="IR24" s="437"/>
      <c r="IS24" s="422"/>
      <c r="IT24" s="439"/>
      <c r="IU24" s="439"/>
      <c r="IV24" s="439"/>
      <c r="IW24" s="439"/>
      <c r="IX24" s="439"/>
      <c r="IY24" s="439"/>
      <c r="IZ24" s="439"/>
    </row>
    <row r="25" spans="1:260" s="92" customFormat="1" ht="14.1" customHeight="1">
      <c r="A25" s="111">
        <v>-7</v>
      </c>
      <c r="B25" s="110">
        <v>4.2300000000000004</v>
      </c>
      <c r="C25" s="110">
        <f t="shared" si="8"/>
        <v>4.9999999999999822E-2</v>
      </c>
      <c r="D25" s="110">
        <v>4.28</v>
      </c>
      <c r="E25" s="110">
        <f t="shared" si="9"/>
        <v>1.2499999999999956E-2</v>
      </c>
      <c r="F25" s="791"/>
      <c r="G25" s="792"/>
      <c r="H25" s="792"/>
      <c r="I25" s="793"/>
      <c r="J25" s="193"/>
      <c r="M25" s="621"/>
      <c r="N25" s="590">
        <f t="shared" si="10"/>
        <v>4.2300000000000004</v>
      </c>
      <c r="O25" s="100">
        <v>11</v>
      </c>
      <c r="P25" s="103">
        <v>-49.52</v>
      </c>
      <c r="Q25" s="103">
        <v>50.93</v>
      </c>
      <c r="R25" s="103">
        <f t="shared" si="0"/>
        <v>1.4099999999999966</v>
      </c>
      <c r="S25" s="104">
        <v>-45.77</v>
      </c>
      <c r="T25" s="104">
        <v>47.12</v>
      </c>
      <c r="U25" s="105">
        <f t="shared" si="1"/>
        <v>1.3499999999999943</v>
      </c>
      <c r="V25" s="103">
        <f t="shared" si="6"/>
        <v>-50.225000000000001</v>
      </c>
      <c r="W25" s="103">
        <f t="shared" si="7"/>
        <v>-46.445</v>
      </c>
      <c r="X25" s="103">
        <f t="shared" si="11"/>
        <v>-616.55000000000007</v>
      </c>
      <c r="Y25" s="103">
        <f t="shared" si="11"/>
        <v>-598.58000000000004</v>
      </c>
      <c r="Z25" s="103">
        <f t="shared" si="3"/>
        <v>17.970000000000027</v>
      </c>
      <c r="AA25" s="103">
        <f t="shared" si="4"/>
        <v>17.970000000000027</v>
      </c>
      <c r="AB25" s="588">
        <v>18.059999999999999</v>
      </c>
      <c r="AC25" s="92">
        <f t="shared" si="5"/>
        <v>8.9999999999971436E-2</v>
      </c>
      <c r="AE25" s="469">
        <v>1.2749999999999773</v>
      </c>
      <c r="AF25" s="469">
        <v>4.218499999999926</v>
      </c>
      <c r="AG25" s="469">
        <v>5.4744499999999743</v>
      </c>
      <c r="AH25" s="469">
        <v>6.0605599999999971</v>
      </c>
      <c r="AI25" s="469">
        <v>6.8811140000000286</v>
      </c>
      <c r="AJ25" s="469">
        <v>7.7192513000000602</v>
      </c>
      <c r="AK25" s="469">
        <v>8.4050000000000864</v>
      </c>
      <c r="AL25" s="469">
        <v>8.83</v>
      </c>
      <c r="AM25" s="469">
        <v>9.18</v>
      </c>
      <c r="AN25" s="469">
        <v>9.5500000000000007</v>
      </c>
      <c r="AO25" s="469">
        <v>9.17</v>
      </c>
      <c r="AP25" s="469">
        <v>10.765650000000026</v>
      </c>
      <c r="AQ25" s="469">
        <v>11.755292500000042</v>
      </c>
      <c r="AR25" s="469">
        <v>12.565000000000055</v>
      </c>
      <c r="AS25" s="149">
        <v>13.07</v>
      </c>
      <c r="AT25" s="149">
        <v>13.85</v>
      </c>
      <c r="AU25" s="149">
        <v>14.358000000000047</v>
      </c>
      <c r="AV25" s="149">
        <v>17.584200000000095</v>
      </c>
      <c r="AW25" s="489">
        <v>17.315000000000055</v>
      </c>
      <c r="AX25" s="149">
        <v>17.71</v>
      </c>
      <c r="AY25" s="149">
        <v>18.600000000000001</v>
      </c>
      <c r="AZ25" s="149">
        <v>19.16</v>
      </c>
      <c r="BA25" s="149">
        <v>19.6400000000001</v>
      </c>
      <c r="BB25" s="149">
        <v>20.62</v>
      </c>
      <c r="BC25" s="149">
        <v>23.709999999999923</v>
      </c>
      <c r="BD25" s="149">
        <v>24.9</v>
      </c>
      <c r="BE25" s="149">
        <v>23.22500000000009</v>
      </c>
      <c r="BF25" s="149">
        <v>22.387500000000138</v>
      </c>
      <c r="BG25" s="149">
        <v>21.550000000000182</v>
      </c>
      <c r="BH25" s="149">
        <v>22.2</v>
      </c>
      <c r="BI25" s="149">
        <v>22.53</v>
      </c>
      <c r="BJ25" s="149">
        <v>23.21</v>
      </c>
      <c r="BK25" s="149">
        <v>22.75</v>
      </c>
      <c r="BL25" s="149">
        <v>23.11</v>
      </c>
      <c r="BM25" s="149">
        <v>22.65</v>
      </c>
      <c r="BN25" s="149">
        <v>23.08</v>
      </c>
      <c r="BO25" s="149">
        <v>23.54</v>
      </c>
      <c r="BP25" s="149">
        <v>23.07</v>
      </c>
      <c r="BQ25" s="149">
        <v>22.61</v>
      </c>
      <c r="BR25" s="149">
        <v>22.7255</v>
      </c>
      <c r="BS25" s="149">
        <v>27.436150000000026</v>
      </c>
      <c r="BT25" s="149">
        <v>27.080000000000041</v>
      </c>
      <c r="BU25" s="149">
        <v>27.89</v>
      </c>
      <c r="BV25" s="149">
        <v>30.760000000000218</v>
      </c>
      <c r="BW25" s="149">
        <v>31.68</v>
      </c>
      <c r="BX25" s="149">
        <v>32.409999999999997</v>
      </c>
      <c r="BY25" s="149">
        <v>30.730000000000018</v>
      </c>
      <c r="BZ25" s="149">
        <v>31.04</v>
      </c>
      <c r="CA25" s="149">
        <v>30.735000000000014</v>
      </c>
      <c r="CB25" s="522">
        <v>31.23</v>
      </c>
      <c r="CC25" s="522">
        <v>31.51</v>
      </c>
      <c r="CD25" s="149">
        <v>32.149999999999977</v>
      </c>
      <c r="CE25" s="522">
        <v>32.630000000000003</v>
      </c>
      <c r="CF25" s="149">
        <v>31.280000000000086</v>
      </c>
      <c r="CG25" s="149">
        <v>31.97</v>
      </c>
      <c r="CH25" s="149">
        <v>32.83</v>
      </c>
      <c r="CI25" s="149">
        <v>31.32000000000005</v>
      </c>
      <c r="CJ25" s="149">
        <v>31.95</v>
      </c>
      <c r="CK25" s="149">
        <v>32.43</v>
      </c>
      <c r="CL25" s="149">
        <v>32.11</v>
      </c>
      <c r="CM25" s="149">
        <v>32.590000000000003</v>
      </c>
      <c r="CN25" s="149">
        <v>32.436</v>
      </c>
      <c r="CO25" s="538">
        <v>32.312799999999996</v>
      </c>
      <c r="CP25" s="149">
        <v>32.552863999999957</v>
      </c>
      <c r="CQ25" s="149">
        <v>32.645559679999941</v>
      </c>
      <c r="CR25" s="149">
        <v>33.200000000000159</v>
      </c>
      <c r="CS25" s="149">
        <v>34.200000000000003</v>
      </c>
      <c r="CT25" s="149">
        <v>32.660000000000082</v>
      </c>
      <c r="CU25" s="149">
        <v>32.99</v>
      </c>
      <c r="CV25" s="149">
        <v>33.65</v>
      </c>
      <c r="CW25" s="546">
        <v>33.36</v>
      </c>
      <c r="CX25" s="544">
        <v>31.575000000000063</v>
      </c>
      <c r="CY25" s="544">
        <v>30.385000000000105</v>
      </c>
      <c r="CZ25" s="544">
        <v>30.99</v>
      </c>
      <c r="DA25" s="544">
        <v>29.820000000000164</v>
      </c>
      <c r="DB25" s="544">
        <v>30.71</v>
      </c>
      <c r="DC25" s="544">
        <v>31.02</v>
      </c>
      <c r="DD25" s="544">
        <v>28.800000000000068</v>
      </c>
      <c r="DE25" s="544">
        <v>29.09</v>
      </c>
      <c r="DF25" s="544">
        <v>29.26</v>
      </c>
      <c r="DG25" s="149">
        <v>29.175000000000182</v>
      </c>
      <c r="DH25" s="149">
        <v>29.76</v>
      </c>
      <c r="DI25" s="149">
        <v>30.06</v>
      </c>
      <c r="DJ25" s="149">
        <v>29.611499999999999</v>
      </c>
      <c r="DK25" s="149">
        <v>29.82</v>
      </c>
      <c r="DL25" s="149">
        <v>28.38450000000002</v>
      </c>
      <c r="DM25" s="149">
        <v>27.210000000000036</v>
      </c>
      <c r="DN25" s="149">
        <v>27.54</v>
      </c>
      <c r="DO25" s="149">
        <v>27.82</v>
      </c>
      <c r="DP25" s="149">
        <v>27.484500000000018</v>
      </c>
      <c r="DQ25" s="149">
        <v>27.7</v>
      </c>
      <c r="DR25" s="149">
        <v>25.424999999999955</v>
      </c>
      <c r="DS25" s="149">
        <v>25.68</v>
      </c>
      <c r="DT25" s="149">
        <v>26.07</v>
      </c>
      <c r="DU25" s="149">
        <v>26.57</v>
      </c>
      <c r="DV25" s="149">
        <v>23.535000000000082</v>
      </c>
      <c r="DW25" s="149">
        <v>22.59</v>
      </c>
      <c r="DX25" s="149">
        <v>22.15</v>
      </c>
      <c r="DY25" s="149">
        <v>21.980000000000086</v>
      </c>
      <c r="DZ25" s="571">
        <v>21.810000000000173</v>
      </c>
      <c r="EA25" s="149">
        <v>22.09</v>
      </c>
      <c r="EB25" s="149">
        <v>22.29</v>
      </c>
      <c r="EC25" s="149">
        <v>20.644999999999982</v>
      </c>
      <c r="ED25" s="149">
        <v>20.85</v>
      </c>
      <c r="EE25" s="149">
        <v>21.06</v>
      </c>
      <c r="EF25" s="149">
        <v>21.29</v>
      </c>
      <c r="EG25" s="149">
        <v>21.14</v>
      </c>
      <c r="EH25" s="149">
        <v>20.214999999999918</v>
      </c>
      <c r="EI25" s="149">
        <v>20.010000000000002</v>
      </c>
      <c r="EJ25" s="149">
        <v>20.29</v>
      </c>
      <c r="EK25" s="149">
        <v>20.49</v>
      </c>
      <c r="EL25" s="590">
        <v>20.59</v>
      </c>
      <c r="EM25" s="591">
        <v>20.78</v>
      </c>
      <c r="EN25" s="592">
        <v>20.63</v>
      </c>
      <c r="EO25" s="593">
        <v>20.8</v>
      </c>
      <c r="EP25" s="594">
        <v>20.92</v>
      </c>
      <c r="EQ25" s="595">
        <v>20.73</v>
      </c>
      <c r="ER25" s="596">
        <v>20.9</v>
      </c>
      <c r="ES25" s="597">
        <v>20.67</v>
      </c>
      <c r="ET25" s="599">
        <v>20.79</v>
      </c>
      <c r="EU25" s="600">
        <v>20.62</v>
      </c>
      <c r="EV25" s="601">
        <v>20.74</v>
      </c>
      <c r="EW25" s="602">
        <v>20.86</v>
      </c>
      <c r="EX25" s="287">
        <v>21.21</v>
      </c>
      <c r="EY25" s="288">
        <v>21.44</v>
      </c>
      <c r="EZ25" s="289">
        <v>21.29</v>
      </c>
      <c r="FA25" s="610">
        <v>21.5</v>
      </c>
      <c r="FB25" s="291">
        <v>21.24</v>
      </c>
      <c r="FC25" s="292">
        <v>21.47</v>
      </c>
      <c r="FD25" s="293">
        <v>21.189999999999941</v>
      </c>
      <c r="FE25" s="294">
        <v>21.4</v>
      </c>
      <c r="FF25" s="617">
        <v>21.51</v>
      </c>
      <c r="FG25" s="296">
        <v>19.563000000000017</v>
      </c>
      <c r="FH25" s="297">
        <v>17.970000000000027</v>
      </c>
      <c r="FI25" s="298">
        <v>18.059999999999999</v>
      </c>
      <c r="FJ25" s="299">
        <v>18.29</v>
      </c>
      <c r="FK25" s="300"/>
      <c r="FL25" s="301"/>
      <c r="FM25" s="303"/>
      <c r="FN25" s="304"/>
      <c r="FO25" s="305"/>
      <c r="FP25" s="306"/>
      <c r="FQ25" s="307"/>
      <c r="FR25" s="308"/>
      <c r="FS25" s="309"/>
      <c r="FT25" s="310"/>
      <c r="FU25" s="313"/>
      <c r="FV25" s="313"/>
      <c r="FW25" s="313"/>
      <c r="FX25" s="315"/>
      <c r="FY25" s="316"/>
      <c r="FZ25" s="317"/>
      <c r="GA25" s="318"/>
      <c r="GB25" s="319"/>
      <c r="GC25" s="320"/>
      <c r="GD25" s="321"/>
      <c r="GE25" s="323"/>
      <c r="GF25" s="325"/>
      <c r="GG25" s="326"/>
      <c r="GH25" s="313"/>
      <c r="GI25" s="313"/>
      <c r="GJ25" s="313"/>
      <c r="GK25" s="313"/>
      <c r="GL25" s="313"/>
      <c r="GM25" s="313"/>
      <c r="GN25" s="334"/>
      <c r="GO25" s="334"/>
      <c r="GP25" s="336"/>
      <c r="GQ25" s="334"/>
      <c r="GR25" s="342"/>
      <c r="GS25" s="347"/>
      <c r="GT25" s="347"/>
      <c r="GU25" s="334"/>
      <c r="GV25" s="334"/>
      <c r="GW25" s="334"/>
      <c r="GX25" s="334"/>
      <c r="GY25" s="334"/>
      <c r="GZ25" s="355"/>
      <c r="HA25" s="359"/>
      <c r="HB25" s="362"/>
      <c r="HC25" s="364"/>
      <c r="HD25" s="369"/>
      <c r="HE25" s="373"/>
      <c r="HF25" s="375"/>
      <c r="HG25" s="378"/>
      <c r="HH25" s="379"/>
      <c r="HI25" s="381"/>
      <c r="HJ25" s="381"/>
      <c r="HK25" s="381"/>
      <c r="HL25" s="387"/>
      <c r="HM25" s="381"/>
      <c r="HN25" s="390"/>
      <c r="HO25" s="392"/>
      <c r="HP25" s="381"/>
      <c r="HQ25" s="398"/>
      <c r="HR25" s="399"/>
      <c r="HS25" s="381"/>
      <c r="HT25" s="381"/>
      <c r="HU25" s="381"/>
      <c r="HV25" s="381"/>
      <c r="HW25" s="381"/>
      <c r="HX25" s="404"/>
      <c r="HY25" s="406"/>
      <c r="HZ25" s="408"/>
      <c r="IA25" s="381"/>
      <c r="IB25" s="381"/>
      <c r="IC25" s="409"/>
      <c r="ID25" s="413"/>
      <c r="IE25" s="415"/>
      <c r="IF25" s="418"/>
      <c r="IG25" s="420"/>
      <c r="IH25" s="422"/>
      <c r="II25" s="425"/>
      <c r="IJ25" s="427"/>
      <c r="IK25" s="428"/>
      <c r="IL25" s="429"/>
      <c r="IM25" s="431"/>
      <c r="IN25" s="433"/>
      <c r="IO25" s="434"/>
      <c r="IP25" s="435"/>
      <c r="IQ25" s="436"/>
      <c r="IR25" s="437"/>
      <c r="IS25" s="422"/>
      <c r="IT25" s="439"/>
      <c r="IU25" s="439"/>
      <c r="IV25" s="439"/>
      <c r="IW25" s="439"/>
      <c r="IX25" s="439"/>
      <c r="IY25" s="439"/>
      <c r="IZ25" s="439"/>
    </row>
    <row r="26" spans="1:260" s="92" customFormat="1" ht="14.1" customHeight="1">
      <c r="A26" s="111">
        <v>-7.5</v>
      </c>
      <c r="B26" s="110">
        <v>6.51</v>
      </c>
      <c r="C26" s="110">
        <f t="shared" si="8"/>
        <v>8.0000000000000071E-2</v>
      </c>
      <c r="D26" s="110">
        <v>6.59</v>
      </c>
      <c r="E26" s="110">
        <f t="shared" si="9"/>
        <v>2.0000000000000018E-2</v>
      </c>
      <c r="F26" s="791"/>
      <c r="G26" s="792"/>
      <c r="H26" s="792"/>
      <c r="I26" s="793"/>
      <c r="J26" s="193"/>
      <c r="M26" s="621"/>
      <c r="N26" s="590">
        <f t="shared" si="10"/>
        <v>6.51</v>
      </c>
      <c r="O26" s="100">
        <v>11.5</v>
      </c>
      <c r="P26" s="103">
        <v>-50.27</v>
      </c>
      <c r="Q26" s="103">
        <v>51.71</v>
      </c>
      <c r="R26" s="103">
        <f t="shared" si="0"/>
        <v>1.4399999999999977</v>
      </c>
      <c r="S26" s="104">
        <v>-45.67</v>
      </c>
      <c r="T26" s="104">
        <v>46.99</v>
      </c>
      <c r="U26" s="105">
        <f t="shared" si="1"/>
        <v>1.3200000000000003</v>
      </c>
      <c r="V26" s="103">
        <f t="shared" si="6"/>
        <v>-50.99</v>
      </c>
      <c r="W26" s="103">
        <f t="shared" si="7"/>
        <v>-46.33</v>
      </c>
      <c r="X26" s="103">
        <f t="shared" si="11"/>
        <v>-667.54000000000008</v>
      </c>
      <c r="Y26" s="103">
        <f t="shared" si="11"/>
        <v>-644.91000000000008</v>
      </c>
      <c r="Z26" s="103">
        <f t="shared" si="3"/>
        <v>22.629999999999995</v>
      </c>
      <c r="AA26" s="103">
        <f t="shared" si="4"/>
        <v>22.629999999999995</v>
      </c>
      <c r="AB26" s="588">
        <v>22.74</v>
      </c>
      <c r="AC26" s="92">
        <f t="shared" si="5"/>
        <v>0.11000000000000298</v>
      </c>
      <c r="AE26" s="469">
        <v>1.3450000000000273</v>
      </c>
      <c r="AF26" s="469">
        <v>4.2464999999999353</v>
      </c>
      <c r="AG26" s="469">
        <v>5.5570499999999914</v>
      </c>
      <c r="AH26" s="469">
        <v>6.1686400000000177</v>
      </c>
      <c r="AI26" s="469">
        <v>7.0248660000000545</v>
      </c>
      <c r="AJ26" s="469">
        <v>7.8994397000000918</v>
      </c>
      <c r="AK26" s="469">
        <v>8.6150000000001228</v>
      </c>
      <c r="AL26" s="469">
        <v>9.0500000000000007</v>
      </c>
      <c r="AM26" s="469">
        <v>9.41</v>
      </c>
      <c r="AN26" s="469">
        <v>9.7899999999999991</v>
      </c>
      <c r="AO26" s="469">
        <v>9.4</v>
      </c>
      <c r="AP26" s="469">
        <v>11.059100000000029</v>
      </c>
      <c r="AQ26" s="469">
        <v>12.088095000000049</v>
      </c>
      <c r="AR26" s="469">
        <v>12.930000000000064</v>
      </c>
      <c r="AS26" s="149">
        <v>13.45</v>
      </c>
      <c r="AT26" s="149">
        <v>14.26</v>
      </c>
      <c r="AU26" s="149">
        <v>14.710000000000042</v>
      </c>
      <c r="AV26" s="149">
        <v>17.7910000000001</v>
      </c>
      <c r="AW26" s="489">
        <v>17.710000000000036</v>
      </c>
      <c r="AX26" s="149">
        <v>18.12</v>
      </c>
      <c r="AY26" s="149">
        <v>19.03</v>
      </c>
      <c r="AZ26" s="149">
        <v>19.600000000000001</v>
      </c>
      <c r="BA26" s="149">
        <v>20.355000000000132</v>
      </c>
      <c r="BB26" s="149">
        <v>21.37</v>
      </c>
      <c r="BC26" s="149">
        <v>24.464999999999918</v>
      </c>
      <c r="BD26" s="149">
        <v>25.69</v>
      </c>
      <c r="BE26" s="149">
        <v>24.190000000000083</v>
      </c>
      <c r="BF26" s="149">
        <v>23.440000000000126</v>
      </c>
      <c r="BG26" s="149">
        <v>22.690000000000168</v>
      </c>
      <c r="BH26" s="149">
        <v>23.37</v>
      </c>
      <c r="BI26" s="149">
        <v>23.72</v>
      </c>
      <c r="BJ26" s="149">
        <v>24.43</v>
      </c>
      <c r="BK26" s="149">
        <v>23.94</v>
      </c>
      <c r="BL26" s="149">
        <v>24.32</v>
      </c>
      <c r="BM26" s="149">
        <v>23.83</v>
      </c>
      <c r="BN26" s="149">
        <v>24.28</v>
      </c>
      <c r="BO26" s="149">
        <v>24.77</v>
      </c>
      <c r="BP26" s="149">
        <v>24.27</v>
      </c>
      <c r="BQ26" s="149">
        <v>23.78</v>
      </c>
      <c r="BR26" s="149">
        <v>23.908000000000001</v>
      </c>
      <c r="BS26" s="149">
        <v>28.777900000000006</v>
      </c>
      <c r="BT26" s="149">
        <v>28.495000000000005</v>
      </c>
      <c r="BU26" s="149">
        <v>29.35</v>
      </c>
      <c r="BV26" s="149">
        <v>32.325000000000273</v>
      </c>
      <c r="BW26" s="149">
        <v>33.29</v>
      </c>
      <c r="BX26" s="149">
        <v>34.06</v>
      </c>
      <c r="BY26" s="149">
        <v>32.420000000000073</v>
      </c>
      <c r="BZ26" s="149">
        <v>32.74</v>
      </c>
      <c r="CA26" s="149">
        <v>32.620000000000005</v>
      </c>
      <c r="CB26" s="522">
        <v>33.14</v>
      </c>
      <c r="CC26" s="522">
        <v>33.44</v>
      </c>
      <c r="CD26" s="149">
        <v>34.019999999999982</v>
      </c>
      <c r="CE26" s="522">
        <v>34.53</v>
      </c>
      <c r="CF26" s="149">
        <v>33.1400000000001</v>
      </c>
      <c r="CG26" s="149">
        <v>33.869999999999997</v>
      </c>
      <c r="CH26" s="149">
        <v>34.78</v>
      </c>
      <c r="CI26" s="149">
        <v>33.2650000000001</v>
      </c>
      <c r="CJ26" s="149">
        <v>33.93</v>
      </c>
      <c r="CK26" s="149">
        <v>34.44</v>
      </c>
      <c r="CL26" s="149">
        <v>34.1</v>
      </c>
      <c r="CM26" s="149">
        <v>34.61</v>
      </c>
      <c r="CN26" s="149">
        <v>34.575000000000003</v>
      </c>
      <c r="CO26" s="538">
        <v>34.547000000000004</v>
      </c>
      <c r="CP26" s="149">
        <v>34.784459999999967</v>
      </c>
      <c r="CQ26" s="149">
        <v>34.876150199999955</v>
      </c>
      <c r="CR26" s="149">
        <v>36.0300000000002</v>
      </c>
      <c r="CS26" s="149">
        <v>37.11</v>
      </c>
      <c r="CT26" s="149">
        <v>35.155000000000086</v>
      </c>
      <c r="CU26" s="149">
        <v>35.51</v>
      </c>
      <c r="CV26" s="149">
        <v>36.22</v>
      </c>
      <c r="CW26" s="546">
        <v>35.942500000000003</v>
      </c>
      <c r="CX26" s="544">
        <v>34.180000000000064</v>
      </c>
      <c r="CY26" s="544">
        <v>33.005000000000109</v>
      </c>
      <c r="CZ26" s="544">
        <v>33.67</v>
      </c>
      <c r="DA26" s="544">
        <v>32.765000000000214</v>
      </c>
      <c r="DB26" s="544">
        <v>33.75</v>
      </c>
      <c r="DC26" s="544">
        <v>34.090000000000003</v>
      </c>
      <c r="DD26" s="544">
        <v>31.850000000000023</v>
      </c>
      <c r="DE26" s="544">
        <v>32.17</v>
      </c>
      <c r="DF26" s="544">
        <v>32.36</v>
      </c>
      <c r="DG26" s="149">
        <v>32.375000000000227</v>
      </c>
      <c r="DH26" s="149">
        <v>33.020000000000003</v>
      </c>
      <c r="DI26" s="149">
        <v>33.35</v>
      </c>
      <c r="DJ26" s="149">
        <v>32.949800000000003</v>
      </c>
      <c r="DK26" s="149">
        <v>33.18</v>
      </c>
      <c r="DL26" s="149">
        <v>31.761000000000013</v>
      </c>
      <c r="DM26" s="149">
        <v>30.600000000000023</v>
      </c>
      <c r="DN26" s="149">
        <v>30.97</v>
      </c>
      <c r="DO26" s="149">
        <v>31.28</v>
      </c>
      <c r="DP26" s="149">
        <v>30.906000000000013</v>
      </c>
      <c r="DQ26" s="149">
        <v>31.15</v>
      </c>
      <c r="DR26" s="149">
        <v>29.024999999999977</v>
      </c>
      <c r="DS26" s="149">
        <v>29.32</v>
      </c>
      <c r="DT26" s="149">
        <v>29.76</v>
      </c>
      <c r="DU26" s="149">
        <v>30.33</v>
      </c>
      <c r="DV26" s="149">
        <v>27.2650000000001</v>
      </c>
      <c r="DW26" s="149">
        <v>26.31</v>
      </c>
      <c r="DX26" s="149">
        <v>25.86</v>
      </c>
      <c r="DY26" s="149">
        <v>25.717500000000079</v>
      </c>
      <c r="DZ26" s="571">
        <v>25.575000000000159</v>
      </c>
      <c r="EA26" s="149">
        <v>25.91</v>
      </c>
      <c r="EB26" s="149">
        <v>26.14</v>
      </c>
      <c r="EC26" s="149">
        <v>24.629999999999995</v>
      </c>
      <c r="ED26" s="149">
        <v>24.88</v>
      </c>
      <c r="EE26" s="149">
        <v>25.13</v>
      </c>
      <c r="EF26" s="149">
        <v>25.41</v>
      </c>
      <c r="EG26" s="149">
        <v>25.23</v>
      </c>
      <c r="EH26" s="149">
        <v>24.284999999999968</v>
      </c>
      <c r="EI26" s="149">
        <v>24.04</v>
      </c>
      <c r="EJ26" s="149">
        <v>24.38</v>
      </c>
      <c r="EK26" s="149">
        <v>24.62</v>
      </c>
      <c r="EL26" s="590">
        <v>24.74</v>
      </c>
      <c r="EM26" s="591">
        <v>24.96</v>
      </c>
      <c r="EN26" s="592">
        <v>24.79</v>
      </c>
      <c r="EO26" s="593">
        <v>24.99</v>
      </c>
      <c r="EP26" s="594">
        <v>25.14</v>
      </c>
      <c r="EQ26" s="595">
        <v>24.91</v>
      </c>
      <c r="ER26" s="596">
        <v>25.11</v>
      </c>
      <c r="ES26" s="597">
        <v>24.83</v>
      </c>
      <c r="ET26" s="599">
        <v>24.98</v>
      </c>
      <c r="EU26" s="600">
        <v>24.78</v>
      </c>
      <c r="EV26" s="601">
        <v>24.93</v>
      </c>
      <c r="EW26" s="602">
        <v>25.08</v>
      </c>
      <c r="EX26" s="287">
        <v>25.51</v>
      </c>
      <c r="EY26" s="288">
        <v>25.79</v>
      </c>
      <c r="EZ26" s="289">
        <v>25.61</v>
      </c>
      <c r="FA26" s="610">
        <v>25.87</v>
      </c>
      <c r="FB26" s="291">
        <v>25.56</v>
      </c>
      <c r="FC26" s="292">
        <v>25.84</v>
      </c>
      <c r="FD26" s="293">
        <v>25.844999999999914</v>
      </c>
      <c r="FE26" s="294">
        <v>26.1</v>
      </c>
      <c r="FF26" s="617">
        <v>26.23</v>
      </c>
      <c r="FG26" s="296">
        <v>24.249999999999996</v>
      </c>
      <c r="FH26" s="297">
        <v>22.629999999999995</v>
      </c>
      <c r="FI26" s="298">
        <v>22.74</v>
      </c>
      <c r="FJ26" s="299">
        <v>23.04</v>
      </c>
      <c r="FK26" s="300"/>
      <c r="FL26" s="301"/>
      <c r="FM26" s="303"/>
      <c r="FN26" s="304"/>
      <c r="FO26" s="305"/>
      <c r="FP26" s="306"/>
      <c r="FQ26" s="307"/>
      <c r="FR26" s="308"/>
      <c r="FS26" s="309"/>
      <c r="FT26" s="310"/>
      <c r="FU26" s="313"/>
      <c r="FV26" s="313"/>
      <c r="FW26" s="313"/>
      <c r="FX26" s="315"/>
      <c r="FY26" s="316"/>
      <c r="FZ26" s="317"/>
      <c r="GA26" s="318"/>
      <c r="GB26" s="319"/>
      <c r="GC26" s="320"/>
      <c r="GD26" s="321"/>
      <c r="GE26" s="323"/>
      <c r="GF26" s="325"/>
      <c r="GG26" s="326"/>
      <c r="GH26" s="313"/>
      <c r="GI26" s="313"/>
      <c r="GJ26" s="313"/>
      <c r="GK26" s="313"/>
      <c r="GL26" s="313"/>
      <c r="GM26" s="313"/>
      <c r="GN26" s="334"/>
      <c r="GO26" s="334"/>
      <c r="GP26" s="336"/>
      <c r="GQ26" s="334"/>
      <c r="GR26" s="342"/>
      <c r="GS26" s="347"/>
      <c r="GT26" s="347"/>
      <c r="GU26" s="334"/>
      <c r="GV26" s="334"/>
      <c r="GW26" s="334"/>
      <c r="GX26" s="334"/>
      <c r="GY26" s="334"/>
      <c r="GZ26" s="355"/>
      <c r="HA26" s="359"/>
      <c r="HB26" s="362"/>
      <c r="HC26" s="364"/>
      <c r="HD26" s="369"/>
      <c r="HE26" s="373"/>
      <c r="HF26" s="375"/>
      <c r="HG26" s="378"/>
      <c r="HH26" s="379"/>
      <c r="HI26" s="381"/>
      <c r="HJ26" s="381"/>
      <c r="HK26" s="381"/>
      <c r="HL26" s="387"/>
      <c r="HM26" s="381"/>
      <c r="HN26" s="390"/>
      <c r="HO26" s="392"/>
      <c r="HP26" s="381"/>
      <c r="HQ26" s="398"/>
      <c r="HR26" s="399"/>
      <c r="HS26" s="381"/>
      <c r="HT26" s="381"/>
      <c r="HU26" s="381"/>
      <c r="HV26" s="381"/>
      <c r="HW26" s="381"/>
      <c r="HX26" s="404"/>
      <c r="HY26" s="406"/>
      <c r="HZ26" s="408"/>
      <c r="IA26" s="381"/>
      <c r="IB26" s="381"/>
      <c r="IC26" s="409"/>
      <c r="ID26" s="413"/>
      <c r="IE26" s="415"/>
      <c r="IF26" s="418"/>
      <c r="IG26" s="420"/>
      <c r="IH26" s="422"/>
      <c r="II26" s="425"/>
      <c r="IJ26" s="427"/>
      <c r="IK26" s="428"/>
      <c r="IL26" s="429"/>
      <c r="IM26" s="431"/>
      <c r="IN26" s="433"/>
      <c r="IO26" s="434"/>
      <c r="IP26" s="435"/>
      <c r="IQ26" s="436"/>
      <c r="IR26" s="437"/>
      <c r="IS26" s="422"/>
      <c r="IT26" s="439"/>
      <c r="IU26" s="439"/>
      <c r="IV26" s="439"/>
      <c r="IW26" s="439"/>
      <c r="IX26" s="439"/>
      <c r="IY26" s="439"/>
      <c r="IZ26" s="439"/>
    </row>
    <row r="27" spans="1:260" s="92" customFormat="1" ht="14.1" customHeight="1">
      <c r="A27" s="111">
        <v>-8</v>
      </c>
      <c r="B27" s="110">
        <v>7.88</v>
      </c>
      <c r="C27" s="110">
        <f t="shared" si="8"/>
        <v>0.10000000000000053</v>
      </c>
      <c r="D27" s="110">
        <v>7.98</v>
      </c>
      <c r="E27" s="110">
        <f t="shared" si="9"/>
        <v>2.5000000000000133E-2</v>
      </c>
      <c r="F27" s="791"/>
      <c r="G27" s="792"/>
      <c r="H27" s="792"/>
      <c r="I27" s="793"/>
      <c r="J27" s="193"/>
      <c r="M27" s="621"/>
      <c r="N27" s="590">
        <f t="shared" si="10"/>
        <v>7.88</v>
      </c>
      <c r="O27" s="100">
        <v>12</v>
      </c>
      <c r="P27" s="103">
        <v>-47.7</v>
      </c>
      <c r="Q27" s="103">
        <v>49.17</v>
      </c>
      <c r="R27" s="103">
        <f t="shared" si="0"/>
        <v>1.4699999999999989</v>
      </c>
      <c r="S27" s="104">
        <v>-45.24</v>
      </c>
      <c r="T27" s="104">
        <v>46.53</v>
      </c>
      <c r="U27" s="105">
        <f t="shared" si="1"/>
        <v>1.2899999999999991</v>
      </c>
      <c r="V27" s="103">
        <f t="shared" si="6"/>
        <v>-48.435000000000002</v>
      </c>
      <c r="W27" s="103">
        <f t="shared" si="7"/>
        <v>-45.885000000000005</v>
      </c>
      <c r="X27" s="103">
        <f t="shared" si="11"/>
        <v>-715.97500000000014</v>
      </c>
      <c r="Y27" s="103">
        <f t="shared" si="11"/>
        <v>-690.79500000000007</v>
      </c>
      <c r="Z27" s="103">
        <f t="shared" si="3"/>
        <v>25.180000000000064</v>
      </c>
      <c r="AA27" s="103">
        <f t="shared" si="4"/>
        <v>25.180000000000064</v>
      </c>
      <c r="AB27" s="588">
        <v>25.31</v>
      </c>
      <c r="AC27" s="92">
        <f t="shared" si="5"/>
        <v>0.12999999999993506</v>
      </c>
      <c r="AE27" s="469">
        <v>1.19500000000005</v>
      </c>
      <c r="AF27" s="469">
        <v>3.8479999999999448</v>
      </c>
      <c r="AG27" s="469">
        <v>5.062100000000024</v>
      </c>
      <c r="AH27" s="469">
        <v>5.6286800000000614</v>
      </c>
      <c r="AI27" s="469">
        <v>6.4218920000001134</v>
      </c>
      <c r="AJ27" s="469">
        <v>7.2321014000001664</v>
      </c>
      <c r="AK27" s="469">
        <v>7.8950000000002092</v>
      </c>
      <c r="AL27" s="469">
        <v>8.2899999999999991</v>
      </c>
      <c r="AM27" s="469">
        <v>8.6199999999999992</v>
      </c>
      <c r="AN27" s="469">
        <v>8.9600000000000009</v>
      </c>
      <c r="AO27" s="469">
        <v>8.6</v>
      </c>
      <c r="AP27" s="469">
        <v>10.395400000000034</v>
      </c>
      <c r="AQ27" s="469">
        <v>11.508930000000056</v>
      </c>
      <c r="AR27" s="469">
        <v>12.420000000000073</v>
      </c>
      <c r="AS27" s="149">
        <v>12.92</v>
      </c>
      <c r="AT27" s="149">
        <v>13.7</v>
      </c>
      <c r="AU27" s="149">
        <v>14.110000000000054</v>
      </c>
      <c r="AV27" s="149">
        <v>17.188000000000162</v>
      </c>
      <c r="AW27" s="489">
        <v>17.240000000000123</v>
      </c>
      <c r="AX27" s="149">
        <v>17.64</v>
      </c>
      <c r="AY27" s="149">
        <v>18.52</v>
      </c>
      <c r="AZ27" s="149">
        <v>19.079999999999998</v>
      </c>
      <c r="BA27" s="149">
        <v>20.100000000000136</v>
      </c>
      <c r="BB27" s="149">
        <v>21.11</v>
      </c>
      <c r="BC27" s="149">
        <v>25.30499999999995</v>
      </c>
      <c r="BD27" s="149">
        <v>26.57</v>
      </c>
      <c r="BE27" s="149">
        <v>24.597500000000114</v>
      </c>
      <c r="BF27" s="149">
        <v>23.611250000000169</v>
      </c>
      <c r="BG27" s="149">
        <v>22.625000000000227</v>
      </c>
      <c r="BH27" s="149">
        <v>23.3</v>
      </c>
      <c r="BI27" s="149">
        <v>23.65</v>
      </c>
      <c r="BJ27" s="149">
        <v>24.36</v>
      </c>
      <c r="BK27" s="149">
        <v>23.87</v>
      </c>
      <c r="BL27" s="149">
        <v>24.25</v>
      </c>
      <c r="BM27" s="149">
        <v>23.77</v>
      </c>
      <c r="BN27" s="149">
        <v>24.22</v>
      </c>
      <c r="BO27" s="149">
        <v>24.7</v>
      </c>
      <c r="BP27" s="149">
        <v>24.21</v>
      </c>
      <c r="BQ27" s="149">
        <v>23.73</v>
      </c>
      <c r="BR27" s="149">
        <v>24.001999999999999</v>
      </c>
      <c r="BS27" s="149">
        <v>29.096600000000059</v>
      </c>
      <c r="BT27" s="149">
        <v>28.950000000000045</v>
      </c>
      <c r="BU27" s="149">
        <v>29.82</v>
      </c>
      <c r="BV27" s="149">
        <v>32.905000000000314</v>
      </c>
      <c r="BW27" s="149">
        <v>33.89</v>
      </c>
      <c r="BX27" s="149">
        <v>34.67</v>
      </c>
      <c r="BY27" s="149">
        <v>33.165000000000191</v>
      </c>
      <c r="BZ27" s="149">
        <v>33.5</v>
      </c>
      <c r="CA27" s="149">
        <v>33.530000000000086</v>
      </c>
      <c r="CB27" s="522">
        <v>34.07</v>
      </c>
      <c r="CC27" s="522">
        <v>34.380000000000003</v>
      </c>
      <c r="CD27" s="149">
        <v>34.915000000000077</v>
      </c>
      <c r="CE27" s="522">
        <v>35.44</v>
      </c>
      <c r="CF27" s="149">
        <v>34.060000000000173</v>
      </c>
      <c r="CG27" s="149">
        <v>34.81</v>
      </c>
      <c r="CH27" s="149">
        <v>35.75</v>
      </c>
      <c r="CI27" s="149">
        <v>34.225000000000136</v>
      </c>
      <c r="CJ27" s="149">
        <v>34.909999999999997</v>
      </c>
      <c r="CK27" s="149">
        <v>35.43</v>
      </c>
      <c r="CL27" s="149">
        <v>35.08</v>
      </c>
      <c r="CM27" s="149">
        <v>35.61</v>
      </c>
      <c r="CN27" s="149">
        <v>35.615600000000001</v>
      </c>
      <c r="CO27" s="538">
        <v>35.627920000000003</v>
      </c>
      <c r="CP27" s="149">
        <v>35.945409599999991</v>
      </c>
      <c r="CQ27" s="149">
        <v>36.068001551999991</v>
      </c>
      <c r="CR27" s="149">
        <v>37.485000000000241</v>
      </c>
      <c r="CS27" s="149">
        <v>38.61</v>
      </c>
      <c r="CT27" s="149">
        <v>36.665000000000191</v>
      </c>
      <c r="CU27" s="149">
        <v>37.03</v>
      </c>
      <c r="CV27" s="149">
        <v>37.770000000000003</v>
      </c>
      <c r="CW27" s="546">
        <v>37.525000000000006</v>
      </c>
      <c r="CX27" s="544">
        <v>35.812000000000111</v>
      </c>
      <c r="CY27" s="544">
        <v>34.670000000000186</v>
      </c>
      <c r="CZ27" s="544">
        <v>35.36</v>
      </c>
      <c r="DA27" s="544">
        <v>34.690000000000282</v>
      </c>
      <c r="DB27" s="544">
        <v>35.729999999999997</v>
      </c>
      <c r="DC27" s="544">
        <v>36.090000000000003</v>
      </c>
      <c r="DD27" s="544">
        <v>33.845000000000027</v>
      </c>
      <c r="DE27" s="544">
        <v>34.18</v>
      </c>
      <c r="DF27" s="544">
        <v>34.39</v>
      </c>
      <c r="DG27" s="149">
        <v>34.440000000000282</v>
      </c>
      <c r="DH27" s="149">
        <v>35.130000000000003</v>
      </c>
      <c r="DI27" s="149">
        <v>35.479999999999997</v>
      </c>
      <c r="DJ27" s="149">
        <v>35.176399999999994</v>
      </c>
      <c r="DK27" s="149">
        <v>35.42</v>
      </c>
      <c r="DL27" s="149">
        <v>33.992750000000022</v>
      </c>
      <c r="DM27" s="149">
        <v>32.825000000000045</v>
      </c>
      <c r="DN27" s="149">
        <v>33.22</v>
      </c>
      <c r="DO27" s="149">
        <v>33.549999999999997</v>
      </c>
      <c r="DP27" s="149">
        <v>33.151250000000026</v>
      </c>
      <c r="DQ27" s="149">
        <v>33.42</v>
      </c>
      <c r="DR27" s="149">
        <v>31.355000000000018</v>
      </c>
      <c r="DS27" s="149">
        <v>31.67</v>
      </c>
      <c r="DT27" s="149">
        <v>32.15</v>
      </c>
      <c r="DU27" s="149">
        <v>32.770000000000003</v>
      </c>
      <c r="DV27" s="149">
        <v>29.545000000000186</v>
      </c>
      <c r="DW27" s="149">
        <v>28.55</v>
      </c>
      <c r="DX27" s="149">
        <v>28.08</v>
      </c>
      <c r="DY27" s="149">
        <v>27.957500000000131</v>
      </c>
      <c r="DZ27" s="571">
        <v>27.835000000000264</v>
      </c>
      <c r="EA27" s="149">
        <v>28.2</v>
      </c>
      <c r="EB27" s="149">
        <v>28.45</v>
      </c>
      <c r="EC27" s="149">
        <v>26.785000000000082</v>
      </c>
      <c r="ED27" s="149">
        <v>27.05</v>
      </c>
      <c r="EE27" s="149">
        <v>27.32</v>
      </c>
      <c r="EF27" s="149">
        <v>27.62</v>
      </c>
      <c r="EG27" s="149">
        <v>27.43</v>
      </c>
      <c r="EH27" s="149">
        <v>26.450000000000045</v>
      </c>
      <c r="EI27" s="149">
        <v>26.19</v>
      </c>
      <c r="EJ27" s="149">
        <v>26.56</v>
      </c>
      <c r="EK27" s="149">
        <v>26.83</v>
      </c>
      <c r="EL27" s="590">
        <v>26.96</v>
      </c>
      <c r="EM27" s="591">
        <v>27.2</v>
      </c>
      <c r="EN27" s="592">
        <v>27.01</v>
      </c>
      <c r="EO27" s="593">
        <v>27.23</v>
      </c>
      <c r="EP27" s="594">
        <v>27.39</v>
      </c>
      <c r="EQ27" s="595">
        <v>27.14</v>
      </c>
      <c r="ER27" s="596">
        <v>27.36</v>
      </c>
      <c r="ES27" s="597">
        <v>27.06</v>
      </c>
      <c r="ET27" s="599">
        <v>27.22</v>
      </c>
      <c r="EU27" s="600">
        <v>27</v>
      </c>
      <c r="EV27" s="601">
        <v>27.16</v>
      </c>
      <c r="EW27" s="602">
        <v>27.32</v>
      </c>
      <c r="EX27" s="287">
        <v>27.78</v>
      </c>
      <c r="EY27" s="288">
        <v>28.09</v>
      </c>
      <c r="EZ27" s="289">
        <v>27.89</v>
      </c>
      <c r="FA27" s="610">
        <v>28.17</v>
      </c>
      <c r="FB27" s="291">
        <v>27.83</v>
      </c>
      <c r="FC27" s="292">
        <v>28.14</v>
      </c>
      <c r="FD27" s="293">
        <v>28.394999999999982</v>
      </c>
      <c r="FE27" s="294">
        <v>28.68</v>
      </c>
      <c r="FF27" s="617">
        <v>28.82</v>
      </c>
      <c r="FG27" s="296">
        <v>26.818000000000033</v>
      </c>
      <c r="FH27" s="297">
        <v>25.180000000000064</v>
      </c>
      <c r="FI27" s="298">
        <v>25.31</v>
      </c>
      <c r="FJ27" s="299">
        <v>25.64</v>
      </c>
      <c r="FK27" s="300"/>
      <c r="FL27" s="301"/>
      <c r="FM27" s="303"/>
      <c r="FN27" s="304"/>
      <c r="FO27" s="305"/>
      <c r="FP27" s="306"/>
      <c r="FQ27" s="307"/>
      <c r="FR27" s="308"/>
      <c r="FS27" s="309"/>
      <c r="FT27" s="310"/>
      <c r="FU27" s="313"/>
      <c r="FV27" s="313"/>
      <c r="FW27" s="313"/>
      <c r="FX27" s="315"/>
      <c r="FY27" s="316"/>
      <c r="FZ27" s="317"/>
      <c r="GA27" s="318"/>
      <c r="GB27" s="319"/>
      <c r="GC27" s="320"/>
      <c r="GD27" s="321"/>
      <c r="GE27" s="323"/>
      <c r="GF27" s="325"/>
      <c r="GG27" s="326"/>
      <c r="GH27" s="313"/>
      <c r="GI27" s="313"/>
      <c r="GJ27" s="313"/>
      <c r="GK27" s="313"/>
      <c r="GL27" s="313"/>
      <c r="GM27" s="313"/>
      <c r="GN27" s="334"/>
      <c r="GO27" s="334"/>
      <c r="GP27" s="336"/>
      <c r="GQ27" s="334"/>
      <c r="GR27" s="342"/>
      <c r="GS27" s="347"/>
      <c r="GT27" s="347"/>
      <c r="GU27" s="334"/>
      <c r="GV27" s="334"/>
      <c r="GW27" s="334"/>
      <c r="GX27" s="334"/>
      <c r="GY27" s="334"/>
      <c r="GZ27" s="355"/>
      <c r="HA27" s="359"/>
      <c r="HB27" s="362"/>
      <c r="HC27" s="364"/>
      <c r="HD27" s="369"/>
      <c r="HE27" s="373"/>
      <c r="HF27" s="375"/>
      <c r="HG27" s="378"/>
      <c r="HH27" s="379"/>
      <c r="HI27" s="381"/>
      <c r="HJ27" s="381"/>
      <c r="HK27" s="381"/>
      <c r="HL27" s="387"/>
      <c r="HM27" s="381"/>
      <c r="HN27" s="390"/>
      <c r="HO27" s="392"/>
      <c r="HP27" s="381"/>
      <c r="HQ27" s="398"/>
      <c r="HR27" s="399"/>
      <c r="HS27" s="381"/>
      <c r="HT27" s="381"/>
      <c r="HU27" s="381"/>
      <c r="HV27" s="381"/>
      <c r="HW27" s="381"/>
      <c r="HX27" s="404"/>
      <c r="HY27" s="406"/>
      <c r="HZ27" s="408"/>
      <c r="IA27" s="381"/>
      <c r="IB27" s="381"/>
      <c r="IC27" s="409"/>
      <c r="ID27" s="413"/>
      <c r="IE27" s="415"/>
      <c r="IF27" s="418"/>
      <c r="IG27" s="420"/>
      <c r="IH27" s="422"/>
      <c r="II27" s="425"/>
      <c r="IJ27" s="427"/>
      <c r="IK27" s="428"/>
      <c r="IL27" s="429"/>
      <c r="IM27" s="431"/>
      <c r="IN27" s="433"/>
      <c r="IO27" s="434"/>
      <c r="IP27" s="435"/>
      <c r="IQ27" s="436"/>
      <c r="IR27" s="437"/>
      <c r="IS27" s="422"/>
      <c r="IT27" s="439"/>
      <c r="IU27" s="439"/>
      <c r="IV27" s="439"/>
      <c r="IW27" s="439"/>
      <c r="IX27" s="439"/>
      <c r="IY27" s="439"/>
      <c r="IZ27" s="439"/>
    </row>
    <row r="28" spans="1:260" s="92" customFormat="1" ht="14.1" customHeight="1">
      <c r="A28" s="111">
        <v>-8.5</v>
      </c>
      <c r="B28" s="110">
        <v>8.09</v>
      </c>
      <c r="C28" s="110">
        <f t="shared" si="8"/>
        <v>0.10999999999999943</v>
      </c>
      <c r="D28" s="110">
        <v>8.1999999999999993</v>
      </c>
      <c r="E28" s="110">
        <f t="shared" si="9"/>
        <v>2.7499999999999858E-2</v>
      </c>
      <c r="F28" s="791"/>
      <c r="G28" s="792"/>
      <c r="H28" s="792"/>
      <c r="I28" s="793"/>
      <c r="J28" s="193"/>
      <c r="M28" s="621"/>
      <c r="N28" s="590">
        <f t="shared" si="10"/>
        <v>8.09</v>
      </c>
      <c r="O28" s="100">
        <v>12.5</v>
      </c>
      <c r="P28" s="103">
        <v>-46.38</v>
      </c>
      <c r="Q28" s="103">
        <v>47.64</v>
      </c>
      <c r="R28" s="103">
        <f t="shared" si="0"/>
        <v>1.259999999999998</v>
      </c>
      <c r="S28" s="104">
        <v>-44.08</v>
      </c>
      <c r="T28" s="104">
        <v>45.4</v>
      </c>
      <c r="U28" s="105">
        <f t="shared" si="1"/>
        <v>1.3200000000000003</v>
      </c>
      <c r="V28" s="103">
        <f t="shared" si="6"/>
        <v>-47.010000000000005</v>
      </c>
      <c r="W28" s="103">
        <f t="shared" si="7"/>
        <v>-44.739999999999995</v>
      </c>
      <c r="X28" s="103">
        <f t="shared" si="11"/>
        <v>-762.98500000000013</v>
      </c>
      <c r="Y28" s="103">
        <f t="shared" si="11"/>
        <v>-735.53500000000008</v>
      </c>
      <c r="Z28" s="103">
        <f t="shared" si="3"/>
        <v>27.450000000000045</v>
      </c>
      <c r="AA28" s="103">
        <f t="shared" si="4"/>
        <v>27.450000000000045</v>
      </c>
      <c r="AB28" s="588">
        <v>27.59</v>
      </c>
      <c r="AC28" s="92">
        <f t="shared" si="5"/>
        <v>0.13999999999995438</v>
      </c>
      <c r="AE28" s="469">
        <v>0.95500000000004093</v>
      </c>
      <c r="AF28" s="469">
        <v>3.3454999999999355</v>
      </c>
      <c r="AG28" s="469">
        <v>4.416350000000012</v>
      </c>
      <c r="AH28" s="469">
        <v>4.916080000000048</v>
      </c>
      <c r="AI28" s="469">
        <v>5.6157020000000983</v>
      </c>
      <c r="AJ28" s="469">
        <v>6.3303159000001497</v>
      </c>
      <c r="AK28" s="469">
        <v>6.915000000000191</v>
      </c>
      <c r="AL28" s="469">
        <v>7.26</v>
      </c>
      <c r="AM28" s="469">
        <v>7.55</v>
      </c>
      <c r="AN28" s="469">
        <v>7.85</v>
      </c>
      <c r="AO28" s="469">
        <v>7.54</v>
      </c>
      <c r="AP28" s="469">
        <v>9.3659500000000317</v>
      </c>
      <c r="AQ28" s="469">
        <v>10.498427500000052</v>
      </c>
      <c r="AR28" s="469">
        <v>11.425000000000068</v>
      </c>
      <c r="AS28" s="149">
        <v>11.88</v>
      </c>
      <c r="AT28" s="149">
        <v>12.59</v>
      </c>
      <c r="AU28" s="149">
        <v>13.082000000000065</v>
      </c>
      <c r="AV28" s="149">
        <v>16.19780000000015</v>
      </c>
      <c r="AW28" s="489">
        <v>16.400000000000091</v>
      </c>
      <c r="AX28" s="149">
        <v>16.78</v>
      </c>
      <c r="AY28" s="149">
        <v>17.62</v>
      </c>
      <c r="AZ28" s="149">
        <v>18.149999999999999</v>
      </c>
      <c r="BA28" s="149">
        <v>19.415000000000077</v>
      </c>
      <c r="BB28" s="149">
        <v>20.39</v>
      </c>
      <c r="BC28" s="149">
        <v>24.674999999999955</v>
      </c>
      <c r="BD28" s="149">
        <v>25.91</v>
      </c>
      <c r="BE28" s="149">
        <v>23.995000000000132</v>
      </c>
      <c r="BF28" s="149">
        <v>23.0375000000002</v>
      </c>
      <c r="BG28" s="149">
        <v>22.080000000000268</v>
      </c>
      <c r="BH28" s="149">
        <v>22.74</v>
      </c>
      <c r="BI28" s="149">
        <v>23.08</v>
      </c>
      <c r="BJ28" s="149">
        <v>23.77</v>
      </c>
      <c r="BK28" s="149">
        <v>23.29</v>
      </c>
      <c r="BL28" s="149">
        <v>23.66</v>
      </c>
      <c r="BM28" s="149">
        <v>23.19</v>
      </c>
      <c r="BN28" s="149">
        <v>23.63</v>
      </c>
      <c r="BO28" s="149">
        <v>24.1</v>
      </c>
      <c r="BP28" s="149">
        <v>23.62</v>
      </c>
      <c r="BQ28" s="149">
        <v>23.15</v>
      </c>
      <c r="BR28" s="149">
        <v>23.529999999999998</v>
      </c>
      <c r="BS28" s="149">
        <v>29.007500000000011</v>
      </c>
      <c r="BT28" s="149">
        <v>29.060000000000059</v>
      </c>
      <c r="BU28" s="149">
        <v>29.93</v>
      </c>
      <c r="BV28" s="149">
        <v>33.135000000000332</v>
      </c>
      <c r="BW28" s="149">
        <v>34.130000000000003</v>
      </c>
      <c r="BX28" s="149">
        <v>34.909999999999997</v>
      </c>
      <c r="BY28" s="149">
        <v>33.540000000000191</v>
      </c>
      <c r="BZ28" s="149">
        <v>33.880000000000003</v>
      </c>
      <c r="CA28" s="149">
        <v>33.950000000000045</v>
      </c>
      <c r="CB28" s="522">
        <v>34.49</v>
      </c>
      <c r="CC28" s="522">
        <v>34.799999999999997</v>
      </c>
      <c r="CD28" s="149">
        <v>35.430000000000064</v>
      </c>
      <c r="CE28" s="522">
        <v>35.96</v>
      </c>
      <c r="CF28" s="149">
        <v>34.665000000000191</v>
      </c>
      <c r="CG28" s="149">
        <v>35.43</v>
      </c>
      <c r="CH28" s="149">
        <v>36.39</v>
      </c>
      <c r="CI28" s="149">
        <v>34.860000000000127</v>
      </c>
      <c r="CJ28" s="149">
        <v>35.56</v>
      </c>
      <c r="CK28" s="149">
        <v>36.090000000000003</v>
      </c>
      <c r="CL28" s="149">
        <v>35.729999999999997</v>
      </c>
      <c r="CM28" s="149">
        <v>36.270000000000003</v>
      </c>
      <c r="CN28" s="149">
        <v>36.300800000000002</v>
      </c>
      <c r="CO28" s="538">
        <v>36.368560000000002</v>
      </c>
      <c r="CP28" s="149">
        <v>36.859252799999979</v>
      </c>
      <c r="CQ28" s="149">
        <v>37.048723535999969</v>
      </c>
      <c r="CR28" s="149">
        <v>38.680000000000291</v>
      </c>
      <c r="CS28" s="149">
        <v>39.840000000000003</v>
      </c>
      <c r="CT28" s="149">
        <v>37.930000000000177</v>
      </c>
      <c r="CU28" s="149">
        <v>38.31</v>
      </c>
      <c r="CV28" s="149">
        <v>39.08</v>
      </c>
      <c r="CW28" s="546">
        <v>38.86</v>
      </c>
      <c r="CX28" s="544">
        <v>37.174000000000106</v>
      </c>
      <c r="CY28" s="544">
        <v>36.050000000000182</v>
      </c>
      <c r="CZ28" s="544">
        <v>36.770000000000003</v>
      </c>
      <c r="DA28" s="544">
        <v>36.200000000000273</v>
      </c>
      <c r="DB28" s="544">
        <v>37.29</v>
      </c>
      <c r="DC28" s="544">
        <v>37.659999999999997</v>
      </c>
      <c r="DD28" s="544">
        <v>35.425000000000068</v>
      </c>
      <c r="DE28" s="544">
        <v>35.78</v>
      </c>
      <c r="DF28" s="544">
        <v>35.99</v>
      </c>
      <c r="DG28" s="149">
        <v>36.010000000000218</v>
      </c>
      <c r="DH28" s="149">
        <v>36.729999999999997</v>
      </c>
      <c r="DI28" s="149">
        <v>37.1</v>
      </c>
      <c r="DJ28" s="149">
        <v>36.879200000000004</v>
      </c>
      <c r="DK28" s="149">
        <v>37.14</v>
      </c>
      <c r="DL28" s="149">
        <v>35.627499999999991</v>
      </c>
      <c r="DM28" s="149">
        <v>34.389999999999986</v>
      </c>
      <c r="DN28" s="149">
        <v>34.799999999999997</v>
      </c>
      <c r="DO28" s="149">
        <v>35.15</v>
      </c>
      <c r="DP28" s="149">
        <v>34.731999999999992</v>
      </c>
      <c r="DQ28" s="149">
        <v>35.01</v>
      </c>
      <c r="DR28" s="149">
        <v>32.940000000000055</v>
      </c>
      <c r="DS28" s="149">
        <v>33.270000000000003</v>
      </c>
      <c r="DT28" s="149">
        <v>33.770000000000003</v>
      </c>
      <c r="DU28" s="149">
        <v>34.42</v>
      </c>
      <c r="DV28" s="149">
        <v>31.140000000000214</v>
      </c>
      <c r="DW28" s="149">
        <v>30.12</v>
      </c>
      <c r="DX28" s="149">
        <v>29.64</v>
      </c>
      <c r="DY28" s="149">
        <v>29.55250000000013</v>
      </c>
      <c r="DZ28" s="571">
        <v>29.465000000000259</v>
      </c>
      <c r="EA28" s="149">
        <v>29.85</v>
      </c>
      <c r="EB28" s="149">
        <v>30.12</v>
      </c>
      <c r="EC28" s="149">
        <v>28.510000000000105</v>
      </c>
      <c r="ED28" s="149">
        <v>28.8</v>
      </c>
      <c r="EE28" s="149">
        <v>29.09</v>
      </c>
      <c r="EF28" s="149">
        <v>29.41</v>
      </c>
      <c r="EG28" s="149">
        <v>29.2</v>
      </c>
      <c r="EH28" s="149">
        <v>28.235000000000014</v>
      </c>
      <c r="EI28" s="149">
        <v>27.95</v>
      </c>
      <c r="EJ28" s="149">
        <v>28.34</v>
      </c>
      <c r="EK28" s="149">
        <v>28.62</v>
      </c>
      <c r="EL28" s="590">
        <v>28.76</v>
      </c>
      <c r="EM28" s="591">
        <v>29.02</v>
      </c>
      <c r="EN28" s="592">
        <v>28.82</v>
      </c>
      <c r="EO28" s="593">
        <v>29.05</v>
      </c>
      <c r="EP28" s="594">
        <v>29.22</v>
      </c>
      <c r="EQ28" s="595">
        <v>28.96</v>
      </c>
      <c r="ER28" s="596">
        <v>29.19</v>
      </c>
      <c r="ES28" s="597">
        <v>28.87</v>
      </c>
      <c r="ET28" s="599">
        <v>29.04</v>
      </c>
      <c r="EU28" s="600">
        <v>28.81</v>
      </c>
      <c r="EV28" s="601">
        <v>28.98</v>
      </c>
      <c r="EW28" s="602">
        <v>29.15</v>
      </c>
      <c r="EX28" s="287">
        <v>29.65</v>
      </c>
      <c r="EY28" s="288">
        <v>29.98</v>
      </c>
      <c r="EZ28" s="289">
        <v>29.77</v>
      </c>
      <c r="FA28" s="610">
        <v>30.07</v>
      </c>
      <c r="FB28" s="291">
        <v>29.71</v>
      </c>
      <c r="FC28" s="292">
        <v>30.04</v>
      </c>
      <c r="FD28" s="293">
        <v>30.564999999999941</v>
      </c>
      <c r="FE28" s="294">
        <v>30.87</v>
      </c>
      <c r="FF28" s="617">
        <v>31.02</v>
      </c>
      <c r="FG28" s="296">
        <v>29.056500000000025</v>
      </c>
      <c r="FH28" s="297">
        <v>27.450000000000045</v>
      </c>
      <c r="FI28" s="298">
        <v>27.59</v>
      </c>
      <c r="FJ28" s="299">
        <v>27.95</v>
      </c>
      <c r="FK28" s="300"/>
      <c r="FL28" s="301"/>
      <c r="FM28" s="303"/>
      <c r="FN28" s="304"/>
      <c r="FO28" s="305"/>
      <c r="FP28" s="306"/>
      <c r="FQ28" s="307"/>
      <c r="FR28" s="308"/>
      <c r="FS28" s="309"/>
      <c r="FT28" s="310"/>
      <c r="FU28" s="313"/>
      <c r="FV28" s="313"/>
      <c r="FW28" s="313"/>
      <c r="FX28" s="315"/>
      <c r="FY28" s="316"/>
      <c r="FZ28" s="317"/>
      <c r="GA28" s="318"/>
      <c r="GB28" s="319"/>
      <c r="GC28" s="320"/>
      <c r="GD28" s="321"/>
      <c r="GE28" s="323"/>
      <c r="GF28" s="325"/>
      <c r="GG28" s="326"/>
      <c r="GH28" s="313"/>
      <c r="GI28" s="313"/>
      <c r="GJ28" s="313"/>
      <c r="GK28" s="313"/>
      <c r="GL28" s="313"/>
      <c r="GM28" s="313"/>
      <c r="GN28" s="334"/>
      <c r="GO28" s="334"/>
      <c r="GP28" s="336"/>
      <c r="GQ28" s="334"/>
      <c r="GR28" s="342"/>
      <c r="GS28" s="347"/>
      <c r="GT28" s="347"/>
      <c r="GU28" s="334"/>
      <c r="GV28" s="334"/>
      <c r="GW28" s="334"/>
      <c r="GX28" s="334"/>
      <c r="GY28" s="334"/>
      <c r="GZ28" s="355"/>
      <c r="HA28" s="359"/>
      <c r="HB28" s="362"/>
      <c r="HC28" s="364"/>
      <c r="HD28" s="369"/>
      <c r="HE28" s="373"/>
      <c r="HF28" s="375"/>
      <c r="HG28" s="378"/>
      <c r="HH28" s="379"/>
      <c r="HI28" s="381"/>
      <c r="HJ28" s="381"/>
      <c r="HK28" s="381"/>
      <c r="HL28" s="387"/>
      <c r="HM28" s="381"/>
      <c r="HN28" s="390"/>
      <c r="HO28" s="392"/>
      <c r="HP28" s="381"/>
      <c r="HQ28" s="398"/>
      <c r="HR28" s="399"/>
      <c r="HS28" s="381"/>
      <c r="HT28" s="381"/>
      <c r="HU28" s="381"/>
      <c r="HV28" s="381"/>
      <c r="HW28" s="381"/>
      <c r="HX28" s="404"/>
      <c r="HY28" s="406"/>
      <c r="HZ28" s="408"/>
      <c r="IA28" s="381"/>
      <c r="IB28" s="381"/>
      <c r="IC28" s="409"/>
      <c r="ID28" s="413"/>
      <c r="IE28" s="415"/>
      <c r="IF28" s="418"/>
      <c r="IG28" s="420"/>
      <c r="IH28" s="422"/>
      <c r="II28" s="425"/>
      <c r="IJ28" s="427"/>
      <c r="IK28" s="428"/>
      <c r="IL28" s="429"/>
      <c r="IM28" s="431"/>
      <c r="IN28" s="433"/>
      <c r="IO28" s="434"/>
      <c r="IP28" s="435"/>
      <c r="IQ28" s="436"/>
      <c r="IR28" s="437"/>
      <c r="IS28" s="422"/>
      <c r="IT28" s="439"/>
      <c r="IU28" s="439"/>
      <c r="IV28" s="439"/>
      <c r="IW28" s="439"/>
      <c r="IX28" s="439"/>
      <c r="IY28" s="439"/>
      <c r="IZ28" s="439"/>
    </row>
    <row r="29" spans="1:260" s="92" customFormat="1" ht="14.1" customHeight="1">
      <c r="A29" s="111">
        <v>-9</v>
      </c>
      <c r="B29" s="110">
        <v>8.3000000000000007</v>
      </c>
      <c r="C29" s="110">
        <f t="shared" si="8"/>
        <v>0.10999999999999943</v>
      </c>
      <c r="D29" s="110">
        <v>8.41</v>
      </c>
      <c r="E29" s="110">
        <f t="shared" si="9"/>
        <v>2.7499999999999858E-2</v>
      </c>
      <c r="F29" s="791"/>
      <c r="G29" s="792"/>
      <c r="H29" s="792"/>
      <c r="I29" s="793"/>
      <c r="J29" s="193"/>
      <c r="M29" s="621"/>
      <c r="N29" s="590">
        <f t="shared" si="10"/>
        <v>8.3000000000000007</v>
      </c>
      <c r="O29" s="100">
        <v>13</v>
      </c>
      <c r="P29" s="103">
        <v>-47.09</v>
      </c>
      <c r="Q29" s="103">
        <v>48.54</v>
      </c>
      <c r="R29" s="103">
        <f t="shared" si="0"/>
        <v>1.4499999999999957</v>
      </c>
      <c r="S29" s="104">
        <v>-45.24</v>
      </c>
      <c r="T29" s="104">
        <v>46.55</v>
      </c>
      <c r="U29" s="105">
        <f t="shared" si="1"/>
        <v>1.3099999999999952</v>
      </c>
      <c r="V29" s="103">
        <f t="shared" si="6"/>
        <v>-47.814999999999998</v>
      </c>
      <c r="W29" s="103">
        <f t="shared" si="7"/>
        <v>-45.894999999999996</v>
      </c>
      <c r="X29" s="103">
        <f t="shared" si="11"/>
        <v>-810.80000000000018</v>
      </c>
      <c r="Y29" s="103">
        <f t="shared" si="11"/>
        <v>-781.43000000000006</v>
      </c>
      <c r="Z29" s="103">
        <f t="shared" si="3"/>
        <v>29.370000000000118</v>
      </c>
      <c r="AA29" s="103">
        <f t="shared" si="4"/>
        <v>29.370000000000118</v>
      </c>
      <c r="AB29" s="588">
        <v>29.52</v>
      </c>
      <c r="AC29" s="92">
        <f t="shared" si="5"/>
        <v>0.14999999999988134</v>
      </c>
      <c r="AE29" s="469">
        <v>0.78500000000008185</v>
      </c>
      <c r="AF29" s="469">
        <v>2.9234999999999669</v>
      </c>
      <c r="AG29" s="469">
        <v>3.918450000000048</v>
      </c>
      <c r="AH29" s="469">
        <v>4.3827600000000855</v>
      </c>
      <c r="AI29" s="469">
        <v>5.0327940000001385</v>
      </c>
      <c r="AJ29" s="469">
        <v>5.6967573000001925</v>
      </c>
      <c r="AK29" s="469">
        <v>6.2400000000002365</v>
      </c>
      <c r="AL29" s="469">
        <v>6.55</v>
      </c>
      <c r="AM29" s="469">
        <v>6.81</v>
      </c>
      <c r="AN29" s="469">
        <v>7.08</v>
      </c>
      <c r="AO29" s="469">
        <v>6.8</v>
      </c>
      <c r="AP29" s="469">
        <v>8.4873000000000474</v>
      </c>
      <c r="AQ29" s="469">
        <v>9.5337850000000763</v>
      </c>
      <c r="AR29" s="469">
        <v>10.3900000000001</v>
      </c>
      <c r="AS29" s="149">
        <v>10.81</v>
      </c>
      <c r="AT29" s="149">
        <v>11.46</v>
      </c>
      <c r="AU29" s="149">
        <v>12.042000000000076</v>
      </c>
      <c r="AV29" s="149">
        <v>15.223800000000184</v>
      </c>
      <c r="AW29" s="489">
        <v>15.525000000000091</v>
      </c>
      <c r="AX29" s="149">
        <v>15.88</v>
      </c>
      <c r="AY29" s="149">
        <v>16.670000000000002</v>
      </c>
      <c r="AZ29" s="149">
        <v>17.170000000000002</v>
      </c>
      <c r="BA29" s="149">
        <v>18.625000000000114</v>
      </c>
      <c r="BB29" s="149">
        <v>19.559999999999999</v>
      </c>
      <c r="BC29" s="149">
        <v>23.955000000000041</v>
      </c>
      <c r="BD29" s="149">
        <v>25.15</v>
      </c>
      <c r="BE29" s="149">
        <v>22.735000000000138</v>
      </c>
      <c r="BF29" s="149">
        <v>21.527500000000209</v>
      </c>
      <c r="BG29" s="149">
        <v>20.320000000000277</v>
      </c>
      <c r="BH29" s="149">
        <v>20.93</v>
      </c>
      <c r="BI29" s="149">
        <v>21.24</v>
      </c>
      <c r="BJ29" s="149">
        <v>21.88</v>
      </c>
      <c r="BK29" s="149">
        <v>21.44</v>
      </c>
      <c r="BL29" s="149">
        <v>21.78</v>
      </c>
      <c r="BM29" s="149">
        <v>21.34</v>
      </c>
      <c r="BN29" s="149">
        <v>21.75</v>
      </c>
      <c r="BO29" s="149">
        <v>22.19</v>
      </c>
      <c r="BP29" s="149">
        <v>21.75</v>
      </c>
      <c r="BQ29" s="149">
        <v>21.32</v>
      </c>
      <c r="BR29" s="149">
        <v>21.792000000000002</v>
      </c>
      <c r="BS29" s="149">
        <v>28.482600000000016</v>
      </c>
      <c r="BT29" s="149">
        <v>29.105000000000132</v>
      </c>
      <c r="BU29" s="149">
        <v>29.98</v>
      </c>
      <c r="BV29" s="149">
        <v>33.295000000000414</v>
      </c>
      <c r="BW29" s="149">
        <v>34.29</v>
      </c>
      <c r="BX29" s="149">
        <v>35.08</v>
      </c>
      <c r="BY29" s="149">
        <v>33.890000000000214</v>
      </c>
      <c r="BZ29" s="149">
        <v>34.229999999999997</v>
      </c>
      <c r="CA29" s="149">
        <v>34.270000000000095</v>
      </c>
      <c r="CB29" s="522">
        <v>34.82</v>
      </c>
      <c r="CC29" s="522">
        <v>35.130000000000003</v>
      </c>
      <c r="CD29" s="149">
        <v>35.830000000000155</v>
      </c>
      <c r="CE29" s="522">
        <v>36.369999999999997</v>
      </c>
      <c r="CF29" s="149">
        <v>35.060000000000286</v>
      </c>
      <c r="CG29" s="149">
        <v>35.83</v>
      </c>
      <c r="CH29" s="149">
        <v>36.79</v>
      </c>
      <c r="CI29" s="149">
        <v>35.300000000000182</v>
      </c>
      <c r="CJ29" s="149">
        <v>36.01</v>
      </c>
      <c r="CK29" s="149">
        <v>36.549999999999997</v>
      </c>
      <c r="CL29" s="149">
        <v>36.18</v>
      </c>
      <c r="CM29" s="149">
        <v>36.72</v>
      </c>
      <c r="CN29" s="149">
        <v>36.784399999999998</v>
      </c>
      <c r="CO29" s="538">
        <v>36.926079999999999</v>
      </c>
      <c r="CP29" s="149">
        <v>37.529910399999984</v>
      </c>
      <c r="CQ29" s="149">
        <v>37.76306684799998</v>
      </c>
      <c r="CR29" s="149">
        <v>39.625000000000341</v>
      </c>
      <c r="CS29" s="149">
        <v>40.81</v>
      </c>
      <c r="CT29" s="149">
        <v>38.910000000000196</v>
      </c>
      <c r="CU29" s="149">
        <v>39.299999999999997</v>
      </c>
      <c r="CV29" s="149">
        <v>40.090000000000003</v>
      </c>
      <c r="CW29" s="546">
        <v>39.902500000000003</v>
      </c>
      <c r="CX29" s="544">
        <v>38.233000000000139</v>
      </c>
      <c r="CY29" s="544">
        <v>37.120000000000232</v>
      </c>
      <c r="CZ29" s="544">
        <v>37.86</v>
      </c>
      <c r="DA29" s="544">
        <v>37.345000000000368</v>
      </c>
      <c r="DB29" s="544">
        <v>38.47</v>
      </c>
      <c r="DC29" s="544">
        <v>38.85</v>
      </c>
      <c r="DD29" s="544">
        <v>36.675000000000182</v>
      </c>
      <c r="DE29" s="544">
        <v>37.04</v>
      </c>
      <c r="DF29" s="544">
        <v>37.26</v>
      </c>
      <c r="DG29" s="149">
        <v>37.250000000000227</v>
      </c>
      <c r="DH29" s="149">
        <v>38</v>
      </c>
      <c r="DI29" s="149">
        <v>38.380000000000003</v>
      </c>
      <c r="DJ29" s="149">
        <v>38.248900000000006</v>
      </c>
      <c r="DK29" s="149">
        <v>38.520000000000003</v>
      </c>
      <c r="DL29" s="149">
        <v>36.927750000000003</v>
      </c>
      <c r="DM29" s="149">
        <v>35.625</v>
      </c>
      <c r="DN29" s="149">
        <v>36.049999999999997</v>
      </c>
      <c r="DO29" s="149">
        <v>36.409999999999997</v>
      </c>
      <c r="DP29" s="149">
        <v>35.978249999999996</v>
      </c>
      <c r="DQ29" s="149">
        <v>36.270000000000003</v>
      </c>
      <c r="DR29" s="149">
        <v>34.865000000000123</v>
      </c>
      <c r="DS29" s="149">
        <v>35.21</v>
      </c>
      <c r="DT29" s="149">
        <v>35.74</v>
      </c>
      <c r="DU29" s="149">
        <v>36.42</v>
      </c>
      <c r="DV29" s="149">
        <v>32.320000000000277</v>
      </c>
      <c r="DW29" s="149">
        <v>31.05</v>
      </c>
      <c r="DX29" s="149">
        <v>30.45</v>
      </c>
      <c r="DY29" s="149">
        <v>30.590000000000181</v>
      </c>
      <c r="DZ29" s="571">
        <v>30.730000000000359</v>
      </c>
      <c r="EA29" s="149">
        <v>31.13</v>
      </c>
      <c r="EB29" s="149">
        <v>31.41</v>
      </c>
      <c r="EC29" s="149">
        <v>29.820000000000164</v>
      </c>
      <c r="ED29" s="149">
        <v>30.12</v>
      </c>
      <c r="EE29" s="149">
        <v>30.42</v>
      </c>
      <c r="EF29" s="149">
        <v>30.75</v>
      </c>
      <c r="EG29" s="149">
        <v>30.53</v>
      </c>
      <c r="EH29" s="149">
        <v>29.555000000000064</v>
      </c>
      <c r="EI29" s="149">
        <v>29.26</v>
      </c>
      <c r="EJ29" s="149">
        <v>29.67</v>
      </c>
      <c r="EK29" s="149">
        <v>29.97</v>
      </c>
      <c r="EL29" s="590">
        <v>30.12</v>
      </c>
      <c r="EM29" s="591">
        <v>30.39</v>
      </c>
      <c r="EN29" s="592">
        <v>30.18</v>
      </c>
      <c r="EO29" s="593">
        <v>30.42</v>
      </c>
      <c r="EP29" s="594">
        <v>30.6</v>
      </c>
      <c r="EQ29" s="595">
        <v>30.32</v>
      </c>
      <c r="ER29" s="596">
        <v>30.56</v>
      </c>
      <c r="ES29" s="597">
        <v>30.22</v>
      </c>
      <c r="ET29" s="599">
        <v>30.4</v>
      </c>
      <c r="EU29" s="600">
        <v>30.16</v>
      </c>
      <c r="EV29" s="601">
        <v>30.34</v>
      </c>
      <c r="EW29" s="602">
        <v>30.52</v>
      </c>
      <c r="EX29" s="287">
        <v>31.04</v>
      </c>
      <c r="EY29" s="288">
        <v>31.38</v>
      </c>
      <c r="EZ29" s="289">
        <v>31.16</v>
      </c>
      <c r="FA29" s="610">
        <v>31.47</v>
      </c>
      <c r="FB29" s="291">
        <v>31.09</v>
      </c>
      <c r="FC29" s="292">
        <v>31.43</v>
      </c>
      <c r="FD29" s="293">
        <v>32.389999999999986</v>
      </c>
      <c r="FE29" s="294">
        <v>32.71</v>
      </c>
      <c r="FF29" s="617">
        <v>32.869999999999997</v>
      </c>
      <c r="FG29" s="296">
        <v>30.945000000000064</v>
      </c>
      <c r="FH29" s="297">
        <v>29.370000000000118</v>
      </c>
      <c r="FI29" s="298">
        <v>29.52</v>
      </c>
      <c r="FJ29" s="299">
        <v>29.9</v>
      </c>
      <c r="FK29" s="300"/>
      <c r="FL29" s="301"/>
      <c r="FM29" s="303"/>
      <c r="FN29" s="304"/>
      <c r="FO29" s="305"/>
      <c r="FP29" s="306"/>
      <c r="FQ29" s="307"/>
      <c r="FR29" s="308"/>
      <c r="FS29" s="309"/>
      <c r="FT29" s="310"/>
      <c r="FU29" s="313"/>
      <c r="FV29" s="313"/>
      <c r="FW29" s="313"/>
      <c r="FX29" s="315"/>
      <c r="FY29" s="316"/>
      <c r="FZ29" s="317"/>
      <c r="GA29" s="318"/>
      <c r="GB29" s="319"/>
      <c r="GC29" s="320"/>
      <c r="GD29" s="321"/>
      <c r="GE29" s="323"/>
      <c r="GF29" s="325"/>
      <c r="GG29" s="326"/>
      <c r="GH29" s="313"/>
      <c r="GI29" s="313"/>
      <c r="GJ29" s="313"/>
      <c r="GK29" s="313"/>
      <c r="GL29" s="313"/>
      <c r="GM29" s="313"/>
      <c r="GN29" s="334"/>
      <c r="GO29" s="334"/>
      <c r="GP29" s="336"/>
      <c r="GQ29" s="334"/>
      <c r="GR29" s="342"/>
      <c r="GS29" s="347"/>
      <c r="GT29" s="347"/>
      <c r="GU29" s="334"/>
      <c r="GV29" s="334"/>
      <c r="GW29" s="334"/>
      <c r="GX29" s="334"/>
      <c r="GY29" s="334"/>
      <c r="GZ29" s="355"/>
      <c r="HA29" s="359"/>
      <c r="HB29" s="362"/>
      <c r="HC29" s="364"/>
      <c r="HD29" s="369"/>
      <c r="HE29" s="373"/>
      <c r="HF29" s="375"/>
      <c r="HG29" s="378"/>
      <c r="HH29" s="379"/>
      <c r="HI29" s="381"/>
      <c r="HJ29" s="381"/>
      <c r="HK29" s="381"/>
      <c r="HL29" s="387"/>
      <c r="HM29" s="381"/>
      <c r="HN29" s="390"/>
      <c r="HO29" s="392"/>
      <c r="HP29" s="381"/>
      <c r="HQ29" s="398"/>
      <c r="HR29" s="399"/>
      <c r="HS29" s="381"/>
      <c r="HT29" s="381"/>
      <c r="HU29" s="381"/>
      <c r="HV29" s="381"/>
      <c r="HW29" s="381"/>
      <c r="HX29" s="404"/>
      <c r="HY29" s="406"/>
      <c r="HZ29" s="408"/>
      <c r="IA29" s="381"/>
      <c r="IB29" s="381"/>
      <c r="IC29" s="409"/>
      <c r="ID29" s="413"/>
      <c r="IE29" s="415"/>
      <c r="IF29" s="418"/>
      <c r="IG29" s="420"/>
      <c r="IH29" s="422"/>
      <c r="II29" s="425"/>
      <c r="IJ29" s="427"/>
      <c r="IK29" s="428"/>
      <c r="IL29" s="429"/>
      <c r="IM29" s="431"/>
      <c r="IN29" s="433"/>
      <c r="IO29" s="434"/>
      <c r="IP29" s="435"/>
      <c r="IQ29" s="436"/>
      <c r="IR29" s="437"/>
      <c r="IS29" s="422"/>
      <c r="IT29" s="439"/>
      <c r="IU29" s="439"/>
      <c r="IV29" s="439"/>
      <c r="IW29" s="439"/>
      <c r="IX29" s="439"/>
      <c r="IY29" s="439"/>
      <c r="IZ29" s="439"/>
    </row>
    <row r="30" spans="1:260" s="92" customFormat="1" ht="14.1" customHeight="1">
      <c r="A30" s="111">
        <v>-9.5</v>
      </c>
      <c r="B30" s="110">
        <v>8.9600000000000009</v>
      </c>
      <c r="C30" s="110">
        <f t="shared" si="8"/>
        <v>0.11999999999999922</v>
      </c>
      <c r="D30" s="110">
        <v>9.08</v>
      </c>
      <c r="E30" s="110">
        <f t="shared" si="9"/>
        <v>2.9999999999999805E-2</v>
      </c>
      <c r="F30" s="791"/>
      <c r="G30" s="792"/>
      <c r="H30" s="792"/>
      <c r="I30" s="793"/>
      <c r="J30" s="193"/>
      <c r="M30" s="621"/>
      <c r="N30" s="590">
        <f t="shared" si="10"/>
        <v>8.9600000000000009</v>
      </c>
      <c r="O30" s="100">
        <v>13.5</v>
      </c>
      <c r="P30" s="103">
        <v>-49.35</v>
      </c>
      <c r="Q30" s="103">
        <v>49.61</v>
      </c>
      <c r="R30" s="103">
        <f t="shared" si="0"/>
        <v>0.25999999999999801</v>
      </c>
      <c r="S30" s="104">
        <v>-44.79</v>
      </c>
      <c r="T30" s="104">
        <v>46.21</v>
      </c>
      <c r="U30" s="105">
        <f t="shared" si="1"/>
        <v>1.4200000000000017</v>
      </c>
      <c r="V30" s="103">
        <f t="shared" si="6"/>
        <v>-49.480000000000004</v>
      </c>
      <c r="W30" s="103">
        <f t="shared" si="7"/>
        <v>-45.5</v>
      </c>
      <c r="X30" s="103">
        <f t="shared" si="11"/>
        <v>-860.2800000000002</v>
      </c>
      <c r="Y30" s="103">
        <f t="shared" si="11"/>
        <v>-826.93000000000006</v>
      </c>
      <c r="Z30" s="103">
        <f t="shared" si="3"/>
        <v>33.350000000000136</v>
      </c>
      <c r="AA30" s="103">
        <f t="shared" si="4"/>
        <v>33.350000000000136</v>
      </c>
      <c r="AB30" s="588">
        <v>33.520000000000003</v>
      </c>
      <c r="AC30" s="92">
        <f t="shared" si="5"/>
        <v>0.1699999999998667</v>
      </c>
      <c r="AE30" s="469">
        <v>1.1750000000000682</v>
      </c>
      <c r="AF30" s="469">
        <v>3.180499999999995</v>
      </c>
      <c r="AG30" s="469">
        <v>4.1703500000000702</v>
      </c>
      <c r="AH30" s="469">
        <v>4.6322800000001054</v>
      </c>
      <c r="AI30" s="469">
        <v>5.2789820000001546</v>
      </c>
      <c r="AJ30" s="469">
        <v>5.9395419000002043</v>
      </c>
      <c r="AK30" s="469">
        <v>6.4800000000002456</v>
      </c>
      <c r="AL30" s="469">
        <v>6.8</v>
      </c>
      <c r="AM30" s="469">
        <v>7.07</v>
      </c>
      <c r="AN30" s="469">
        <v>7.35</v>
      </c>
      <c r="AO30" s="469">
        <v>7.06</v>
      </c>
      <c r="AP30" s="469">
        <v>8.9024000000000623</v>
      </c>
      <c r="AQ30" s="469">
        <v>10.0450800000001</v>
      </c>
      <c r="AR30" s="469">
        <v>10.980000000000132</v>
      </c>
      <c r="AS30" s="149">
        <v>11.42</v>
      </c>
      <c r="AT30" s="149">
        <v>12.11</v>
      </c>
      <c r="AU30" s="149">
        <v>12.390000000000068</v>
      </c>
      <c r="AV30" s="149">
        <v>15.28800000000018</v>
      </c>
      <c r="AW30" s="489">
        <v>15.505000000000109</v>
      </c>
      <c r="AX30" s="149">
        <v>15.86</v>
      </c>
      <c r="AY30" s="149">
        <v>16.649999999999999</v>
      </c>
      <c r="AZ30" s="149">
        <v>17.149999999999999</v>
      </c>
      <c r="BA30" s="149">
        <v>19.1400000000001</v>
      </c>
      <c r="BB30" s="149">
        <v>20.100000000000001</v>
      </c>
      <c r="BC30" s="149">
        <v>24.160000000000082</v>
      </c>
      <c r="BD30" s="149">
        <v>25.37</v>
      </c>
      <c r="BE30" s="149">
        <v>22.892500000000155</v>
      </c>
      <c r="BF30" s="149">
        <v>21.65375000000023</v>
      </c>
      <c r="BG30" s="149">
        <v>20.415000000000305</v>
      </c>
      <c r="BH30" s="149">
        <v>21.03</v>
      </c>
      <c r="BI30" s="149">
        <v>21.35</v>
      </c>
      <c r="BJ30" s="149">
        <v>21.99</v>
      </c>
      <c r="BK30" s="149">
        <v>21.55</v>
      </c>
      <c r="BL30" s="149">
        <v>21.89</v>
      </c>
      <c r="BM30" s="149">
        <v>21.45</v>
      </c>
      <c r="BN30" s="149">
        <v>21.86</v>
      </c>
      <c r="BO30" s="149">
        <v>22.3</v>
      </c>
      <c r="BP30" s="149">
        <v>21.85</v>
      </c>
      <c r="BQ30" s="149">
        <v>21.41</v>
      </c>
      <c r="BR30" s="149">
        <v>21.946000000000002</v>
      </c>
      <c r="BS30" s="149">
        <v>29.043300000000023</v>
      </c>
      <c r="BT30" s="149">
        <v>29.985000000000127</v>
      </c>
      <c r="BU30" s="149">
        <v>30.88</v>
      </c>
      <c r="BV30" s="149">
        <v>34.265000000000441</v>
      </c>
      <c r="BW30" s="149">
        <v>35.29</v>
      </c>
      <c r="BX30" s="149">
        <v>36.1</v>
      </c>
      <c r="BY30" s="149">
        <v>34.995000000000232</v>
      </c>
      <c r="BZ30" s="149">
        <v>35.340000000000003</v>
      </c>
      <c r="CA30" s="149">
        <v>35.370000000000118</v>
      </c>
      <c r="CB30" s="522">
        <v>35.94</v>
      </c>
      <c r="CC30" s="522">
        <v>36.26</v>
      </c>
      <c r="CD30" s="149">
        <v>37.040000000000191</v>
      </c>
      <c r="CE30" s="522">
        <v>37.6</v>
      </c>
      <c r="CF30" s="149">
        <v>36.310000000000286</v>
      </c>
      <c r="CG30" s="149">
        <v>37.11</v>
      </c>
      <c r="CH30" s="149">
        <v>38.11</v>
      </c>
      <c r="CI30" s="149">
        <v>36.620000000000232</v>
      </c>
      <c r="CJ30" s="149">
        <v>37.35</v>
      </c>
      <c r="CK30" s="149">
        <v>37.909999999999997</v>
      </c>
      <c r="CL30" s="149">
        <v>37.53</v>
      </c>
      <c r="CM30" s="149">
        <v>38.090000000000003</v>
      </c>
      <c r="CN30" s="149">
        <v>38.188000000000002</v>
      </c>
      <c r="CO30" s="538">
        <v>38.403599999999997</v>
      </c>
      <c r="CP30" s="149">
        <v>39.160868000000001</v>
      </c>
      <c r="CQ30" s="149">
        <v>39.45327116</v>
      </c>
      <c r="CR30" s="149">
        <v>41.5450000000003</v>
      </c>
      <c r="CS30" s="149">
        <v>42.79</v>
      </c>
      <c r="CT30" s="149">
        <v>40.915000000000191</v>
      </c>
      <c r="CU30" s="149">
        <v>41.32</v>
      </c>
      <c r="CV30" s="149">
        <v>42.15</v>
      </c>
      <c r="CW30" s="546">
        <v>42.022500000000001</v>
      </c>
      <c r="CX30" s="544">
        <v>40.401000000000167</v>
      </c>
      <c r="CY30" s="544">
        <v>39.320000000000277</v>
      </c>
      <c r="CZ30" s="544">
        <v>40.11</v>
      </c>
      <c r="DA30" s="544">
        <v>39.595000000000368</v>
      </c>
      <c r="DB30" s="544">
        <v>40.78</v>
      </c>
      <c r="DC30" s="544">
        <v>41.19</v>
      </c>
      <c r="DD30" s="544">
        <v>39.215000000000146</v>
      </c>
      <c r="DE30" s="544">
        <v>39.61</v>
      </c>
      <c r="DF30" s="544">
        <v>39.85</v>
      </c>
      <c r="DG30" s="149">
        <v>39.845000000000255</v>
      </c>
      <c r="DH30" s="149">
        <v>40.64</v>
      </c>
      <c r="DI30" s="149">
        <v>41.05</v>
      </c>
      <c r="DJ30" s="149">
        <v>41.036199999999994</v>
      </c>
      <c r="DK30" s="149">
        <v>41.32</v>
      </c>
      <c r="DL30" s="149">
        <v>39.683750000000018</v>
      </c>
      <c r="DM30" s="149">
        <v>38.345000000000027</v>
      </c>
      <c r="DN30" s="149">
        <v>38.81</v>
      </c>
      <c r="DO30" s="149">
        <v>39.200000000000003</v>
      </c>
      <c r="DP30" s="149">
        <v>38.729750000000017</v>
      </c>
      <c r="DQ30" s="149">
        <v>39.04</v>
      </c>
      <c r="DR30" s="149">
        <v>37.690000000000168</v>
      </c>
      <c r="DS30" s="149">
        <v>38.07</v>
      </c>
      <c r="DT30" s="149">
        <v>38.64</v>
      </c>
      <c r="DU30" s="149">
        <v>39.380000000000003</v>
      </c>
      <c r="DV30" s="149">
        <v>35.235000000000355</v>
      </c>
      <c r="DW30" s="149">
        <v>33.950000000000003</v>
      </c>
      <c r="DX30" s="149">
        <v>33.35</v>
      </c>
      <c r="DY30" s="149">
        <v>33.52500000000019</v>
      </c>
      <c r="DZ30" s="571">
        <v>33.700000000000387</v>
      </c>
      <c r="EA30" s="149">
        <v>34.14</v>
      </c>
      <c r="EB30" s="149">
        <v>34.450000000000003</v>
      </c>
      <c r="EC30" s="149">
        <v>32.910000000000196</v>
      </c>
      <c r="ED30" s="149">
        <v>33.24</v>
      </c>
      <c r="EE30" s="149">
        <v>33.57</v>
      </c>
      <c r="EF30" s="149">
        <v>33.94</v>
      </c>
      <c r="EG30" s="149">
        <v>33.700000000000003</v>
      </c>
      <c r="EH30" s="149">
        <v>32.650000000000091</v>
      </c>
      <c r="EI30" s="149">
        <v>32.32</v>
      </c>
      <c r="EJ30" s="149">
        <v>32.770000000000003</v>
      </c>
      <c r="EK30" s="149">
        <v>33.1</v>
      </c>
      <c r="EL30" s="590">
        <v>33.270000000000003</v>
      </c>
      <c r="EM30" s="591">
        <v>33.57</v>
      </c>
      <c r="EN30" s="592">
        <v>33.340000000000003</v>
      </c>
      <c r="EO30" s="593">
        <v>33.61</v>
      </c>
      <c r="EP30" s="594">
        <v>33.81</v>
      </c>
      <c r="EQ30" s="595">
        <v>33.51</v>
      </c>
      <c r="ER30" s="596">
        <v>33.78</v>
      </c>
      <c r="ES30" s="597">
        <v>33.409999999999997</v>
      </c>
      <c r="ET30" s="599">
        <v>33.61</v>
      </c>
      <c r="EU30" s="600">
        <v>33.340000000000003</v>
      </c>
      <c r="EV30" s="601">
        <v>33.54</v>
      </c>
      <c r="EW30" s="602">
        <v>33.74</v>
      </c>
      <c r="EX30" s="287">
        <v>34.31</v>
      </c>
      <c r="EY30" s="288">
        <v>34.69</v>
      </c>
      <c r="EZ30" s="289">
        <v>34.450000000000003</v>
      </c>
      <c r="FA30" s="610">
        <v>34.79</v>
      </c>
      <c r="FB30" s="291">
        <v>34.369999999999997</v>
      </c>
      <c r="FC30" s="292">
        <v>34.75</v>
      </c>
      <c r="FD30" s="293">
        <v>36.200000000000045</v>
      </c>
      <c r="FE30" s="294">
        <v>36.56</v>
      </c>
      <c r="FF30" s="617">
        <v>36.74</v>
      </c>
      <c r="FG30" s="296">
        <v>34.875500000000073</v>
      </c>
      <c r="FH30" s="297">
        <v>33.350000000000136</v>
      </c>
      <c r="FI30" s="298">
        <v>33.520000000000003</v>
      </c>
      <c r="FJ30" s="299">
        <v>33.96</v>
      </c>
      <c r="FK30" s="300"/>
      <c r="FL30" s="301"/>
      <c r="FM30" s="303"/>
      <c r="FN30" s="304"/>
      <c r="FO30" s="305"/>
      <c r="FP30" s="306"/>
      <c r="FQ30" s="307"/>
      <c r="FR30" s="308"/>
      <c r="FS30" s="309"/>
      <c r="FT30" s="310"/>
      <c r="FU30" s="313"/>
      <c r="FV30" s="313"/>
      <c r="FW30" s="313"/>
      <c r="FX30" s="315"/>
      <c r="FY30" s="316"/>
      <c r="FZ30" s="317"/>
      <c r="GA30" s="318"/>
      <c r="GB30" s="319"/>
      <c r="GC30" s="320"/>
      <c r="GD30" s="321"/>
      <c r="GE30" s="323"/>
      <c r="GF30" s="325"/>
      <c r="GG30" s="326"/>
      <c r="GH30" s="313"/>
      <c r="GI30" s="313"/>
      <c r="GJ30" s="313"/>
      <c r="GK30" s="313"/>
      <c r="GL30" s="313"/>
      <c r="GM30" s="313"/>
      <c r="GN30" s="334"/>
      <c r="GO30" s="334"/>
      <c r="GP30" s="336"/>
      <c r="GQ30" s="334"/>
      <c r="GR30" s="342"/>
      <c r="GS30" s="347"/>
      <c r="GT30" s="347"/>
      <c r="GU30" s="334"/>
      <c r="GV30" s="334"/>
      <c r="GW30" s="334"/>
      <c r="GX30" s="334"/>
      <c r="GY30" s="334"/>
      <c r="GZ30" s="355"/>
      <c r="HA30" s="359"/>
      <c r="HB30" s="362"/>
      <c r="HC30" s="364"/>
      <c r="HD30" s="369"/>
      <c r="HE30" s="373"/>
      <c r="HF30" s="375"/>
      <c r="HG30" s="378"/>
      <c r="HH30" s="379"/>
      <c r="HI30" s="381"/>
      <c r="HJ30" s="381"/>
      <c r="HK30" s="381"/>
      <c r="HL30" s="387"/>
      <c r="HM30" s="381"/>
      <c r="HN30" s="390"/>
      <c r="HO30" s="392"/>
      <c r="HP30" s="381"/>
      <c r="HQ30" s="398"/>
      <c r="HR30" s="399"/>
      <c r="HS30" s="381"/>
      <c r="HT30" s="381"/>
      <c r="HU30" s="381"/>
      <c r="HV30" s="381"/>
      <c r="HW30" s="381"/>
      <c r="HX30" s="404"/>
      <c r="HY30" s="406"/>
      <c r="HZ30" s="408"/>
      <c r="IA30" s="381"/>
      <c r="IB30" s="381"/>
      <c r="IC30" s="409"/>
      <c r="ID30" s="413"/>
      <c r="IE30" s="415"/>
      <c r="IF30" s="418"/>
      <c r="IG30" s="420"/>
      <c r="IH30" s="422"/>
      <c r="II30" s="425"/>
      <c r="IJ30" s="427"/>
      <c r="IK30" s="428"/>
      <c r="IL30" s="429"/>
      <c r="IM30" s="431"/>
      <c r="IN30" s="433"/>
      <c r="IO30" s="434"/>
      <c r="IP30" s="435"/>
      <c r="IQ30" s="436"/>
      <c r="IR30" s="437"/>
      <c r="IS30" s="422"/>
      <c r="IT30" s="439"/>
      <c r="IU30" s="439"/>
      <c r="IV30" s="439"/>
      <c r="IW30" s="439"/>
      <c r="IX30" s="439"/>
      <c r="IY30" s="439"/>
      <c r="IZ30" s="439"/>
    </row>
    <row r="31" spans="1:260" s="92" customFormat="1" ht="14.1" customHeight="1">
      <c r="A31" s="111">
        <v>-10</v>
      </c>
      <c r="B31" s="110">
        <v>10.64</v>
      </c>
      <c r="C31" s="110">
        <f t="shared" si="8"/>
        <v>0.13999999999999879</v>
      </c>
      <c r="D31" s="110">
        <v>10.78</v>
      </c>
      <c r="E31" s="110">
        <f t="shared" si="9"/>
        <v>3.4999999999999698E-2</v>
      </c>
      <c r="F31" s="791"/>
      <c r="G31" s="792"/>
      <c r="H31" s="792"/>
      <c r="I31" s="793"/>
      <c r="J31" s="193"/>
      <c r="M31" s="621"/>
      <c r="N31" s="590">
        <f t="shared" si="10"/>
        <v>10.64</v>
      </c>
      <c r="O31" s="100">
        <v>14</v>
      </c>
      <c r="P31" s="103">
        <v>-44.99</v>
      </c>
      <c r="Q31" s="103">
        <v>46.5</v>
      </c>
      <c r="R31" s="103">
        <f t="shared" si="0"/>
        <v>1.509999999999998</v>
      </c>
      <c r="S31" s="104">
        <v>-42.18</v>
      </c>
      <c r="T31" s="104">
        <v>43.51</v>
      </c>
      <c r="U31" s="105">
        <f t="shared" si="1"/>
        <v>1.3299999999999983</v>
      </c>
      <c r="V31" s="103">
        <f t="shared" si="6"/>
        <v>-45.745000000000005</v>
      </c>
      <c r="W31" s="103">
        <f t="shared" si="7"/>
        <v>-42.844999999999999</v>
      </c>
      <c r="X31" s="103">
        <f t="shared" si="11"/>
        <v>-906.0250000000002</v>
      </c>
      <c r="Y31" s="103">
        <f t="shared" si="11"/>
        <v>-869.77500000000009</v>
      </c>
      <c r="Z31" s="103">
        <f t="shared" si="3"/>
        <v>36.250000000000114</v>
      </c>
      <c r="AA31" s="103">
        <f t="shared" si="4"/>
        <v>36.250000000000114</v>
      </c>
      <c r="AB31" s="588">
        <v>36.43</v>
      </c>
      <c r="AC31" s="92">
        <f t="shared" si="5"/>
        <v>0.17999999999988603</v>
      </c>
      <c r="AE31" s="469">
        <v>1.1400000000001</v>
      </c>
      <c r="AF31" s="469">
        <v>3.0650000000000204</v>
      </c>
      <c r="AG31" s="469">
        <v>4.049000000000091</v>
      </c>
      <c r="AH31" s="469">
        <v>4.5082000000001239</v>
      </c>
      <c r="AI31" s="469">
        <v>5.15108000000017</v>
      </c>
      <c r="AJ31" s="469">
        <v>5.8077360000002169</v>
      </c>
      <c r="AK31" s="469">
        <v>6.3450000000002547</v>
      </c>
      <c r="AL31" s="469">
        <v>6.66</v>
      </c>
      <c r="AM31" s="469">
        <v>6.93</v>
      </c>
      <c r="AN31" s="469">
        <v>7.21</v>
      </c>
      <c r="AO31" s="469">
        <v>6.92</v>
      </c>
      <c r="AP31" s="469">
        <v>7.9258000000000814</v>
      </c>
      <c r="AQ31" s="469">
        <v>8.5496100000001309</v>
      </c>
      <c r="AR31" s="469">
        <v>9.0600000000001728</v>
      </c>
      <c r="AS31" s="149">
        <v>9.42</v>
      </c>
      <c r="AT31" s="149">
        <v>9.99</v>
      </c>
      <c r="AU31" s="149">
        <v>10.970000000000068</v>
      </c>
      <c r="AV31" s="149">
        <v>14.441000000000161</v>
      </c>
      <c r="AW31" s="489">
        <v>15.180000000000064</v>
      </c>
      <c r="AX31" s="149">
        <v>15.53</v>
      </c>
      <c r="AY31" s="149">
        <v>16.309999999999999</v>
      </c>
      <c r="AZ31" s="149">
        <v>16.8</v>
      </c>
      <c r="BA31" s="149">
        <v>19.155000000000086</v>
      </c>
      <c r="BB31" s="149">
        <v>20.11</v>
      </c>
      <c r="BC31" s="149">
        <v>24.165000000000077</v>
      </c>
      <c r="BD31" s="149">
        <v>25.37</v>
      </c>
      <c r="BE31" s="149">
        <v>22.877500000000168</v>
      </c>
      <c r="BF31" s="149">
        <v>21.63125000000025</v>
      </c>
      <c r="BG31" s="149">
        <v>20.385000000000332</v>
      </c>
      <c r="BH31" s="149">
        <v>21</v>
      </c>
      <c r="BI31" s="149">
        <v>21.32</v>
      </c>
      <c r="BJ31" s="149">
        <v>21.96</v>
      </c>
      <c r="BK31" s="149">
        <v>21.52</v>
      </c>
      <c r="BL31" s="149">
        <v>21.86</v>
      </c>
      <c r="BM31" s="149">
        <v>21.42</v>
      </c>
      <c r="BN31" s="149">
        <v>21.83</v>
      </c>
      <c r="BO31" s="149">
        <v>22.27</v>
      </c>
      <c r="BP31" s="149">
        <v>21.82</v>
      </c>
      <c r="BQ31" s="149">
        <v>21.38</v>
      </c>
      <c r="BR31" s="149">
        <v>22.04</v>
      </c>
      <c r="BS31" s="149">
        <v>29.229000000000042</v>
      </c>
      <c r="BT31" s="149">
        <v>30.385000000000105</v>
      </c>
      <c r="BU31" s="149">
        <v>31.3</v>
      </c>
      <c r="BV31" s="149">
        <v>34.715000000000487</v>
      </c>
      <c r="BW31" s="149">
        <v>35.76</v>
      </c>
      <c r="BX31" s="149">
        <v>36.58</v>
      </c>
      <c r="BY31" s="149">
        <v>35.435000000000286</v>
      </c>
      <c r="BZ31" s="149">
        <v>35.79</v>
      </c>
      <c r="CA31" s="149">
        <v>35.955000000000155</v>
      </c>
      <c r="CB31" s="522">
        <v>36.53</v>
      </c>
      <c r="CC31" s="522">
        <v>36.86</v>
      </c>
      <c r="CD31" s="149">
        <v>37.7800000000002</v>
      </c>
      <c r="CE31" s="522">
        <v>38.35</v>
      </c>
      <c r="CF31" s="149">
        <v>37.130000000000337</v>
      </c>
      <c r="CG31" s="149">
        <v>37.950000000000003</v>
      </c>
      <c r="CH31" s="149">
        <v>38.97</v>
      </c>
      <c r="CI31" s="149">
        <v>37.495000000000232</v>
      </c>
      <c r="CJ31" s="149">
        <v>38.24</v>
      </c>
      <c r="CK31" s="149">
        <v>38.81</v>
      </c>
      <c r="CL31" s="149">
        <v>38.42</v>
      </c>
      <c r="CM31" s="149">
        <v>39</v>
      </c>
      <c r="CN31" s="149">
        <v>39.1372</v>
      </c>
      <c r="CO31" s="538">
        <v>39.439039999999999</v>
      </c>
      <c r="CP31" s="149">
        <v>40.335535199999995</v>
      </c>
      <c r="CQ31" s="149">
        <v>40.681698023999992</v>
      </c>
      <c r="CR31" s="149">
        <v>43.035000000000309</v>
      </c>
      <c r="CS31" s="149">
        <v>44.33</v>
      </c>
      <c r="CT31" s="149">
        <v>42.47500000000025</v>
      </c>
      <c r="CU31" s="149">
        <v>42.9</v>
      </c>
      <c r="CV31" s="149">
        <v>43.76</v>
      </c>
      <c r="CW31" s="546">
        <v>43.695</v>
      </c>
      <c r="CX31" s="544">
        <v>42.126000000000161</v>
      </c>
      <c r="CY31" s="544">
        <v>41.080000000000268</v>
      </c>
      <c r="CZ31" s="544">
        <v>41.9</v>
      </c>
      <c r="DA31" s="544">
        <v>41.575000000000387</v>
      </c>
      <c r="DB31" s="544">
        <v>42.82</v>
      </c>
      <c r="DC31" s="544">
        <v>43.25</v>
      </c>
      <c r="DD31" s="544">
        <v>41.1400000000001</v>
      </c>
      <c r="DE31" s="544">
        <v>41.55</v>
      </c>
      <c r="DF31" s="544">
        <v>41.8</v>
      </c>
      <c r="DG31" s="149">
        <v>41.840000000000259</v>
      </c>
      <c r="DH31" s="149">
        <v>42.68</v>
      </c>
      <c r="DI31" s="149">
        <v>43.11</v>
      </c>
      <c r="DJ31" s="149">
        <v>43.127499999999998</v>
      </c>
      <c r="DK31" s="149">
        <v>43.43</v>
      </c>
      <c r="DL31" s="149">
        <v>41.793750000000024</v>
      </c>
      <c r="DM31" s="149">
        <v>40.455000000000041</v>
      </c>
      <c r="DN31" s="149">
        <v>40.94</v>
      </c>
      <c r="DO31" s="149">
        <v>41.35</v>
      </c>
      <c r="DP31" s="149">
        <v>40.857750000000024</v>
      </c>
      <c r="DQ31" s="149">
        <v>41.18</v>
      </c>
      <c r="DR31" s="149">
        <v>39.880000000000223</v>
      </c>
      <c r="DS31" s="149">
        <v>40.28</v>
      </c>
      <c r="DT31" s="149">
        <v>40.880000000000003</v>
      </c>
      <c r="DU31" s="149">
        <v>41.66</v>
      </c>
      <c r="DV31" s="149">
        <v>37.470000000000368</v>
      </c>
      <c r="DW31" s="149">
        <v>36.17</v>
      </c>
      <c r="DX31" s="149">
        <v>35.56</v>
      </c>
      <c r="DY31" s="149">
        <v>35.757500000000192</v>
      </c>
      <c r="DZ31" s="571">
        <v>35.955000000000382</v>
      </c>
      <c r="EA31" s="149">
        <v>36.42</v>
      </c>
      <c r="EB31" s="149">
        <v>36.75</v>
      </c>
      <c r="EC31" s="149">
        <v>35.245000000000232</v>
      </c>
      <c r="ED31" s="149">
        <v>35.6</v>
      </c>
      <c r="EE31" s="149">
        <v>35.96</v>
      </c>
      <c r="EF31" s="149">
        <v>36.36</v>
      </c>
      <c r="EG31" s="149">
        <v>36.11</v>
      </c>
      <c r="EH31" s="149">
        <v>34.930000000000064</v>
      </c>
      <c r="EI31" s="149">
        <v>34.58</v>
      </c>
      <c r="EJ31" s="149">
        <v>35.06</v>
      </c>
      <c r="EK31" s="149">
        <v>35.409999999999997</v>
      </c>
      <c r="EL31" s="590">
        <v>35.590000000000003</v>
      </c>
      <c r="EM31" s="591">
        <v>35.909999999999997</v>
      </c>
      <c r="EN31" s="592">
        <v>35.659999999999997</v>
      </c>
      <c r="EO31" s="593">
        <v>35.950000000000003</v>
      </c>
      <c r="EP31" s="594">
        <v>36.17</v>
      </c>
      <c r="EQ31" s="595">
        <v>35.840000000000003</v>
      </c>
      <c r="ER31" s="596">
        <v>36.130000000000003</v>
      </c>
      <c r="ES31" s="597">
        <v>35.729999999999997</v>
      </c>
      <c r="ET31" s="599">
        <v>35.94</v>
      </c>
      <c r="EU31" s="600">
        <v>35.65</v>
      </c>
      <c r="EV31" s="601">
        <v>35.86</v>
      </c>
      <c r="EW31" s="602">
        <v>36.08</v>
      </c>
      <c r="EX31" s="287">
        <v>36.69</v>
      </c>
      <c r="EY31" s="288">
        <v>37.090000000000003</v>
      </c>
      <c r="EZ31" s="289">
        <v>36.83</v>
      </c>
      <c r="FA31" s="610">
        <v>37.200000000000003</v>
      </c>
      <c r="FB31" s="291">
        <v>36.75</v>
      </c>
      <c r="FC31" s="292">
        <v>37.15</v>
      </c>
      <c r="FD31" s="293">
        <v>39.055000000000064</v>
      </c>
      <c r="FE31" s="294">
        <v>39.450000000000003</v>
      </c>
      <c r="FF31" s="617">
        <v>39.65</v>
      </c>
      <c r="FG31" s="296">
        <v>37.780000000000065</v>
      </c>
      <c r="FH31" s="297">
        <v>36.250000000000114</v>
      </c>
      <c r="FI31" s="298">
        <v>36.43</v>
      </c>
      <c r="FJ31" s="299">
        <v>36.9</v>
      </c>
      <c r="FK31" s="300"/>
      <c r="FL31" s="301"/>
      <c r="FM31" s="303"/>
      <c r="FN31" s="304"/>
      <c r="FO31" s="305"/>
      <c r="FP31" s="306"/>
      <c r="FQ31" s="307"/>
      <c r="FR31" s="308"/>
      <c r="FS31" s="309"/>
      <c r="FT31" s="310"/>
      <c r="FU31" s="313"/>
      <c r="FV31" s="313"/>
      <c r="FW31" s="313"/>
      <c r="FX31" s="315"/>
      <c r="FY31" s="316"/>
      <c r="FZ31" s="317"/>
      <c r="GA31" s="318"/>
      <c r="GB31" s="319"/>
      <c r="GC31" s="320"/>
      <c r="GD31" s="321"/>
      <c r="GE31" s="323"/>
      <c r="GF31" s="325"/>
      <c r="GG31" s="326"/>
      <c r="GH31" s="313"/>
      <c r="GI31" s="313"/>
      <c r="GJ31" s="313"/>
      <c r="GK31" s="313"/>
      <c r="GL31" s="313"/>
      <c r="GM31" s="313"/>
      <c r="GN31" s="334"/>
      <c r="GO31" s="334"/>
      <c r="GP31" s="336"/>
      <c r="GQ31" s="334"/>
      <c r="GR31" s="342"/>
      <c r="GS31" s="347"/>
      <c r="GT31" s="347"/>
      <c r="GU31" s="334"/>
      <c r="GV31" s="334"/>
      <c r="GW31" s="334"/>
      <c r="GX31" s="334"/>
      <c r="GY31" s="334"/>
      <c r="GZ31" s="355"/>
      <c r="HA31" s="359"/>
      <c r="HB31" s="362"/>
      <c r="HC31" s="364"/>
      <c r="HD31" s="369"/>
      <c r="HE31" s="373"/>
      <c r="HF31" s="375"/>
      <c r="HG31" s="378"/>
      <c r="HH31" s="379"/>
      <c r="HI31" s="381"/>
      <c r="HJ31" s="381"/>
      <c r="HK31" s="381"/>
      <c r="HL31" s="387"/>
      <c r="HM31" s="381"/>
      <c r="HN31" s="390"/>
      <c r="HO31" s="392"/>
      <c r="HP31" s="381"/>
      <c r="HQ31" s="398"/>
      <c r="HR31" s="399"/>
      <c r="HS31" s="381"/>
      <c r="HT31" s="381"/>
      <c r="HU31" s="381"/>
      <c r="HV31" s="381"/>
      <c r="HW31" s="381"/>
      <c r="HX31" s="404"/>
      <c r="HY31" s="406"/>
      <c r="HZ31" s="408"/>
      <c r="IA31" s="381"/>
      <c r="IB31" s="381"/>
      <c r="IC31" s="409"/>
      <c r="ID31" s="413"/>
      <c r="IE31" s="415"/>
      <c r="IF31" s="418"/>
      <c r="IG31" s="420"/>
      <c r="IH31" s="422"/>
      <c r="II31" s="425"/>
      <c r="IJ31" s="427"/>
      <c r="IK31" s="428"/>
      <c r="IL31" s="429"/>
      <c r="IM31" s="431"/>
      <c r="IN31" s="433"/>
      <c r="IO31" s="434"/>
      <c r="IP31" s="435"/>
      <c r="IQ31" s="436"/>
      <c r="IR31" s="437"/>
      <c r="IS31" s="422"/>
      <c r="IT31" s="439"/>
      <c r="IU31" s="439"/>
      <c r="IV31" s="439"/>
      <c r="IW31" s="439"/>
      <c r="IX31" s="439"/>
      <c r="IY31" s="439"/>
      <c r="IZ31" s="439"/>
    </row>
    <row r="32" spans="1:260" s="92" customFormat="1" ht="14.1" customHeight="1">
      <c r="A32" s="111">
        <v>-10.5</v>
      </c>
      <c r="B32" s="110">
        <v>14.26</v>
      </c>
      <c r="C32" s="110">
        <f t="shared" si="8"/>
        <v>0.1899999999999995</v>
      </c>
      <c r="D32" s="110">
        <v>14.45</v>
      </c>
      <c r="E32" s="110">
        <f t="shared" si="9"/>
        <v>4.7499999999999876E-2</v>
      </c>
      <c r="F32" s="791"/>
      <c r="G32" s="792"/>
      <c r="H32" s="792"/>
      <c r="I32" s="793"/>
      <c r="J32" s="193"/>
      <c r="M32" s="621"/>
      <c r="N32" s="590">
        <f t="shared" si="10"/>
        <v>14.26</v>
      </c>
      <c r="O32" s="100">
        <v>14.5</v>
      </c>
      <c r="P32" s="103">
        <v>-40.76</v>
      </c>
      <c r="Q32" s="103">
        <v>42.24</v>
      </c>
      <c r="R32" s="103">
        <f t="shared" si="0"/>
        <v>1.480000000000004</v>
      </c>
      <c r="S32" s="104">
        <v>-38.54</v>
      </c>
      <c r="T32" s="104">
        <v>39.840000000000003</v>
      </c>
      <c r="U32" s="105">
        <f t="shared" si="1"/>
        <v>1.3000000000000043</v>
      </c>
      <c r="V32" s="103">
        <f t="shared" si="6"/>
        <v>-41.5</v>
      </c>
      <c r="W32" s="103">
        <f t="shared" si="7"/>
        <v>-39.19</v>
      </c>
      <c r="X32" s="103">
        <f t="shared" si="11"/>
        <v>-947.5250000000002</v>
      </c>
      <c r="Y32" s="103">
        <f t="shared" si="11"/>
        <v>-908.96500000000015</v>
      </c>
      <c r="Z32" s="103">
        <f t="shared" si="3"/>
        <v>38.560000000000059</v>
      </c>
      <c r="AA32" s="103">
        <f t="shared" si="4"/>
        <v>38.560000000000059</v>
      </c>
      <c r="AB32" s="588">
        <v>38.75</v>
      </c>
      <c r="AC32" s="92">
        <f t="shared" si="5"/>
        <v>0.18999999999994088</v>
      </c>
      <c r="AE32" s="469">
        <v>1.2900000000000773</v>
      </c>
      <c r="AF32" s="469">
        <v>3.1975000000000136</v>
      </c>
      <c r="AG32" s="469">
        <v>4.134250000000093</v>
      </c>
      <c r="AH32" s="469">
        <v>4.5714000000001302</v>
      </c>
      <c r="AI32" s="469">
        <v>5.1834100000001815</v>
      </c>
      <c r="AJ32" s="469">
        <v>5.808534500000234</v>
      </c>
      <c r="AK32" s="469">
        <v>6.3200000000002774</v>
      </c>
      <c r="AL32" s="469">
        <v>6.64</v>
      </c>
      <c r="AM32" s="469">
        <v>6.91</v>
      </c>
      <c r="AN32" s="469">
        <v>7.19</v>
      </c>
      <c r="AO32" s="469">
        <v>6.9</v>
      </c>
      <c r="AP32" s="469">
        <v>7.1491000000000833</v>
      </c>
      <c r="AQ32" s="469">
        <v>7.3035950000001346</v>
      </c>
      <c r="AR32" s="469">
        <v>7.4300000000001774</v>
      </c>
      <c r="AS32" s="149">
        <v>7.73</v>
      </c>
      <c r="AT32" s="149">
        <v>8.19</v>
      </c>
      <c r="AU32" s="149">
        <v>9.8080000000000513</v>
      </c>
      <c r="AV32" s="149">
        <v>13.823200000000156</v>
      </c>
      <c r="AW32" s="489">
        <v>15.025000000000091</v>
      </c>
      <c r="AX32" s="149">
        <v>15.37</v>
      </c>
      <c r="AY32" s="149">
        <v>16.14</v>
      </c>
      <c r="AZ32" s="149">
        <v>16.62</v>
      </c>
      <c r="BA32" s="149">
        <v>19.065000000000055</v>
      </c>
      <c r="BB32" s="149">
        <v>20.02</v>
      </c>
      <c r="BC32" s="149">
        <v>24.130000000000109</v>
      </c>
      <c r="BD32" s="149">
        <v>25.34</v>
      </c>
      <c r="BE32" s="149">
        <v>22.905000000000186</v>
      </c>
      <c r="BF32" s="149">
        <v>21.687500000000277</v>
      </c>
      <c r="BG32" s="149">
        <v>20.470000000000368</v>
      </c>
      <c r="BH32" s="149">
        <v>21.08</v>
      </c>
      <c r="BI32" s="149">
        <v>21.4</v>
      </c>
      <c r="BJ32" s="149">
        <v>22.04</v>
      </c>
      <c r="BK32" s="149">
        <v>21.6</v>
      </c>
      <c r="BL32" s="149">
        <v>21.95</v>
      </c>
      <c r="BM32" s="149">
        <v>21.51</v>
      </c>
      <c r="BN32" s="149">
        <v>21.92</v>
      </c>
      <c r="BO32" s="149">
        <v>22.36</v>
      </c>
      <c r="BP32" s="149">
        <v>21.91</v>
      </c>
      <c r="BQ32" s="149">
        <v>21.47</v>
      </c>
      <c r="BR32" s="149">
        <v>22.209999999999997</v>
      </c>
      <c r="BS32" s="149">
        <v>29.465500000000031</v>
      </c>
      <c r="BT32" s="149">
        <v>30.780000000000086</v>
      </c>
      <c r="BU32" s="149">
        <v>31.7</v>
      </c>
      <c r="BV32" s="149">
        <v>35.190000000000509</v>
      </c>
      <c r="BW32" s="149">
        <v>36.25</v>
      </c>
      <c r="BX32" s="149">
        <v>37.08</v>
      </c>
      <c r="BY32" s="149">
        <v>35.9200000000003</v>
      </c>
      <c r="BZ32" s="149">
        <v>36.28</v>
      </c>
      <c r="CA32" s="149">
        <v>36.475000000000136</v>
      </c>
      <c r="CB32" s="522">
        <v>37.06</v>
      </c>
      <c r="CC32" s="522">
        <v>37.39</v>
      </c>
      <c r="CD32" s="149">
        <v>38.505000000000223</v>
      </c>
      <c r="CE32" s="522">
        <v>39.08</v>
      </c>
      <c r="CF32" s="149">
        <v>37.910000000000309</v>
      </c>
      <c r="CG32" s="149">
        <v>38.74</v>
      </c>
      <c r="CH32" s="149">
        <v>39.78</v>
      </c>
      <c r="CI32" s="149">
        <v>38.380000000000223</v>
      </c>
      <c r="CJ32" s="149">
        <v>39.15</v>
      </c>
      <c r="CK32" s="149">
        <v>39.74</v>
      </c>
      <c r="CL32" s="149">
        <v>39.340000000000003</v>
      </c>
      <c r="CM32" s="149">
        <v>39.93</v>
      </c>
      <c r="CN32" s="149">
        <v>40.092399999999998</v>
      </c>
      <c r="CO32" s="538">
        <v>40.449679999999994</v>
      </c>
      <c r="CP32" s="149">
        <v>41.460478400000021</v>
      </c>
      <c r="CQ32" s="149">
        <v>41.850777008000037</v>
      </c>
      <c r="CR32" s="149">
        <v>44.4200000000003</v>
      </c>
      <c r="CS32" s="149">
        <v>45.75</v>
      </c>
      <c r="CT32" s="149">
        <v>43.9050000000002</v>
      </c>
      <c r="CU32" s="149">
        <v>44.34</v>
      </c>
      <c r="CV32" s="149">
        <v>45.23</v>
      </c>
      <c r="CW32" s="546">
        <v>45.19</v>
      </c>
      <c r="CX32" s="544">
        <v>43.621000000000166</v>
      </c>
      <c r="CY32" s="544">
        <v>42.575000000000273</v>
      </c>
      <c r="CZ32" s="544">
        <v>43.43</v>
      </c>
      <c r="DA32" s="544">
        <v>43.245000000000346</v>
      </c>
      <c r="DB32" s="544">
        <v>44.54</v>
      </c>
      <c r="DC32" s="544">
        <v>44.99</v>
      </c>
      <c r="DD32" s="544">
        <v>42.7650000000001</v>
      </c>
      <c r="DE32" s="544">
        <v>43.19</v>
      </c>
      <c r="DF32" s="544">
        <v>43.45</v>
      </c>
      <c r="DG32" s="149">
        <v>43.450000000000273</v>
      </c>
      <c r="DH32" s="149">
        <v>44.32</v>
      </c>
      <c r="DI32" s="149">
        <v>44.76</v>
      </c>
      <c r="DJ32" s="149">
        <v>44.805499999999995</v>
      </c>
      <c r="DK32" s="149">
        <v>45.12</v>
      </c>
      <c r="DL32" s="149">
        <v>43.45900000000001</v>
      </c>
      <c r="DM32" s="149">
        <v>42.100000000000023</v>
      </c>
      <c r="DN32" s="149">
        <v>42.61</v>
      </c>
      <c r="DO32" s="149">
        <v>43.04</v>
      </c>
      <c r="DP32" s="149">
        <v>42.52300000000001</v>
      </c>
      <c r="DQ32" s="149">
        <v>42.86</v>
      </c>
      <c r="DR32" s="149">
        <v>41.450000000000273</v>
      </c>
      <c r="DS32" s="149">
        <v>41.86</v>
      </c>
      <c r="DT32" s="149">
        <v>42.49</v>
      </c>
      <c r="DU32" s="149">
        <v>43.3</v>
      </c>
      <c r="DV32" s="149">
        <v>39.120000000000346</v>
      </c>
      <c r="DW32" s="149">
        <v>37.82</v>
      </c>
      <c r="DX32" s="149">
        <v>37.21</v>
      </c>
      <c r="DY32" s="149">
        <v>37.402500000000188</v>
      </c>
      <c r="DZ32" s="571">
        <v>37.595000000000368</v>
      </c>
      <c r="EA32" s="149">
        <v>38.08</v>
      </c>
      <c r="EB32" s="149">
        <v>38.42</v>
      </c>
      <c r="EC32" s="149">
        <v>36.860000000000241</v>
      </c>
      <c r="ED32" s="149">
        <v>37.229999999999997</v>
      </c>
      <c r="EE32" s="149">
        <v>37.6</v>
      </c>
      <c r="EF32" s="149">
        <v>38.01</v>
      </c>
      <c r="EG32" s="149">
        <v>37.74</v>
      </c>
      <c r="EH32" s="149">
        <v>36.425000000000068</v>
      </c>
      <c r="EI32" s="149">
        <v>36.06</v>
      </c>
      <c r="EJ32" s="149">
        <v>36.56</v>
      </c>
      <c r="EK32" s="149">
        <v>36.93</v>
      </c>
      <c r="EL32" s="590">
        <v>37.11</v>
      </c>
      <c r="EM32" s="591">
        <v>37.44</v>
      </c>
      <c r="EN32" s="592">
        <v>37.18</v>
      </c>
      <c r="EO32" s="593">
        <v>37.479999999999997</v>
      </c>
      <c r="EP32" s="594">
        <v>37.700000000000003</v>
      </c>
      <c r="EQ32" s="595">
        <v>37.36</v>
      </c>
      <c r="ER32" s="596">
        <v>37.659999999999997</v>
      </c>
      <c r="ES32" s="597">
        <v>37.25</v>
      </c>
      <c r="ET32" s="599">
        <v>37.47</v>
      </c>
      <c r="EU32" s="600">
        <v>37.17</v>
      </c>
      <c r="EV32" s="601">
        <v>37.39</v>
      </c>
      <c r="EW32" s="602">
        <v>37.61</v>
      </c>
      <c r="EX32" s="287">
        <v>38.25</v>
      </c>
      <c r="EY32" s="288">
        <v>38.67</v>
      </c>
      <c r="EZ32" s="289">
        <v>38.4</v>
      </c>
      <c r="FA32" s="610">
        <v>38.78</v>
      </c>
      <c r="FB32" s="291">
        <v>38.31</v>
      </c>
      <c r="FC32" s="292">
        <v>38.729999999999997</v>
      </c>
      <c r="FD32" s="293">
        <v>41.270000000000095</v>
      </c>
      <c r="FE32" s="294">
        <v>41.68</v>
      </c>
      <c r="FF32" s="617">
        <v>41.89</v>
      </c>
      <c r="FG32" s="296">
        <v>40.058500000000031</v>
      </c>
      <c r="FH32" s="297">
        <v>38.560000000000059</v>
      </c>
      <c r="FI32" s="298">
        <v>38.75</v>
      </c>
      <c r="FJ32" s="299">
        <v>39.25</v>
      </c>
      <c r="FK32" s="300"/>
      <c r="FL32" s="301"/>
      <c r="FM32" s="303"/>
      <c r="FN32" s="304"/>
      <c r="FO32" s="305"/>
      <c r="FP32" s="306"/>
      <c r="FQ32" s="307"/>
      <c r="FR32" s="308"/>
      <c r="FS32" s="309"/>
      <c r="FT32" s="310"/>
      <c r="FU32" s="313"/>
      <c r="FV32" s="313"/>
      <c r="FW32" s="313"/>
      <c r="FX32" s="315"/>
      <c r="FY32" s="316"/>
      <c r="FZ32" s="317"/>
      <c r="GA32" s="318"/>
      <c r="GB32" s="319"/>
      <c r="GC32" s="320"/>
      <c r="GD32" s="321"/>
      <c r="GE32" s="323"/>
      <c r="GF32" s="325"/>
      <c r="GG32" s="326"/>
      <c r="GH32" s="313"/>
      <c r="GI32" s="313"/>
      <c r="GJ32" s="313"/>
      <c r="GK32" s="313"/>
      <c r="GL32" s="313"/>
      <c r="GM32" s="313"/>
      <c r="GN32" s="334"/>
      <c r="GO32" s="334"/>
      <c r="GP32" s="336"/>
      <c r="GQ32" s="334"/>
      <c r="GR32" s="342"/>
      <c r="GS32" s="347"/>
      <c r="GT32" s="347"/>
      <c r="GU32" s="334"/>
      <c r="GV32" s="334"/>
      <c r="GW32" s="334"/>
      <c r="GX32" s="334"/>
      <c r="GY32" s="334"/>
      <c r="GZ32" s="355"/>
      <c r="HA32" s="359"/>
      <c r="HB32" s="362"/>
      <c r="HC32" s="364"/>
      <c r="HD32" s="369"/>
      <c r="HE32" s="373"/>
      <c r="HF32" s="375"/>
      <c r="HG32" s="378"/>
      <c r="HH32" s="379"/>
      <c r="HI32" s="381"/>
      <c r="HJ32" s="381"/>
      <c r="HK32" s="381"/>
      <c r="HL32" s="387"/>
      <c r="HM32" s="381"/>
      <c r="HN32" s="390"/>
      <c r="HO32" s="392"/>
      <c r="HP32" s="381"/>
      <c r="HQ32" s="398"/>
      <c r="HR32" s="399"/>
      <c r="HS32" s="381"/>
      <c r="HT32" s="381"/>
      <c r="HU32" s="381"/>
      <c r="HV32" s="381"/>
      <c r="HW32" s="381"/>
      <c r="HX32" s="404"/>
      <c r="HY32" s="406"/>
      <c r="HZ32" s="408"/>
      <c r="IA32" s="381"/>
      <c r="IB32" s="381"/>
      <c r="IC32" s="409"/>
      <c r="ID32" s="413"/>
      <c r="IE32" s="415"/>
      <c r="IF32" s="418"/>
      <c r="IG32" s="420"/>
      <c r="IH32" s="422"/>
      <c r="II32" s="425"/>
      <c r="IJ32" s="427"/>
      <c r="IK32" s="428"/>
      <c r="IL32" s="429"/>
      <c r="IM32" s="431"/>
      <c r="IN32" s="433"/>
      <c r="IO32" s="434"/>
      <c r="IP32" s="435"/>
      <c r="IQ32" s="436"/>
      <c r="IR32" s="437"/>
      <c r="IS32" s="422"/>
      <c r="IT32" s="439"/>
      <c r="IU32" s="439"/>
      <c r="IV32" s="439"/>
      <c r="IW32" s="439"/>
      <c r="IX32" s="439"/>
      <c r="IY32" s="439"/>
      <c r="IZ32" s="439"/>
    </row>
    <row r="33" spans="1:260" s="92" customFormat="1" ht="14.1" customHeight="1">
      <c r="A33" s="111">
        <v>-11</v>
      </c>
      <c r="B33" s="110">
        <v>18.059999999999999</v>
      </c>
      <c r="C33" s="110">
        <f t="shared" si="8"/>
        <v>0.23000000000000043</v>
      </c>
      <c r="D33" s="110">
        <v>18.29</v>
      </c>
      <c r="E33" s="110">
        <f t="shared" si="9"/>
        <v>5.7500000000000107E-2</v>
      </c>
      <c r="F33" s="791"/>
      <c r="G33" s="792"/>
      <c r="H33" s="792"/>
      <c r="I33" s="793"/>
      <c r="J33" s="193"/>
      <c r="M33" s="621"/>
      <c r="N33" s="590">
        <f t="shared" si="10"/>
        <v>18.059999999999999</v>
      </c>
      <c r="O33" s="100">
        <v>15</v>
      </c>
      <c r="P33" s="103">
        <v>-38.409999999999997</v>
      </c>
      <c r="Q33" s="103">
        <v>39.81</v>
      </c>
      <c r="R33" s="103">
        <f t="shared" si="0"/>
        <v>1.4000000000000057</v>
      </c>
      <c r="S33" s="104">
        <v>-34.770000000000003</v>
      </c>
      <c r="T33" s="104">
        <v>35.94</v>
      </c>
      <c r="U33" s="105">
        <f t="shared" si="1"/>
        <v>1.1699999999999946</v>
      </c>
      <c r="V33" s="103">
        <f t="shared" si="6"/>
        <v>-39.11</v>
      </c>
      <c r="W33" s="103">
        <f t="shared" si="7"/>
        <v>-35.355000000000004</v>
      </c>
      <c r="X33" s="103">
        <f t="shared" si="11"/>
        <v>-986.63500000000022</v>
      </c>
      <c r="Y33" s="103">
        <f t="shared" si="11"/>
        <v>-944.32000000000016</v>
      </c>
      <c r="Z33" s="103">
        <f t="shared" si="3"/>
        <v>42.315000000000055</v>
      </c>
      <c r="AA33" s="103">
        <f t="shared" si="4"/>
        <v>42.315000000000055</v>
      </c>
      <c r="AB33" s="588">
        <v>42.53</v>
      </c>
      <c r="AC33" s="92">
        <f t="shared" si="5"/>
        <v>0.21499999999994657</v>
      </c>
      <c r="AE33" s="469">
        <v>1.5600000000000591</v>
      </c>
      <c r="AF33" s="469">
        <v>3.4010000000000558</v>
      </c>
      <c r="AG33" s="469">
        <v>4.2692000000001293</v>
      </c>
      <c r="AH33" s="469">
        <v>4.6743600000001635</v>
      </c>
      <c r="AI33" s="469">
        <v>5.241584000000211</v>
      </c>
      <c r="AJ33" s="469">
        <v>5.8209628000002596</v>
      </c>
      <c r="AK33" s="469">
        <v>6.2950000000003001</v>
      </c>
      <c r="AL33" s="469">
        <v>6.61</v>
      </c>
      <c r="AM33" s="469">
        <v>6.87</v>
      </c>
      <c r="AN33" s="469">
        <v>7.14</v>
      </c>
      <c r="AO33" s="469">
        <v>6.85</v>
      </c>
      <c r="AP33" s="469">
        <v>6.6009000000000766</v>
      </c>
      <c r="AQ33" s="469">
        <v>6.4464050000001247</v>
      </c>
      <c r="AR33" s="469">
        <v>6.3200000000001637</v>
      </c>
      <c r="AS33" s="149">
        <v>6.57</v>
      </c>
      <c r="AT33" s="149">
        <v>6.96</v>
      </c>
      <c r="AU33" s="149">
        <v>8.8800000000000008</v>
      </c>
      <c r="AV33" s="149">
        <v>13.434000000000154</v>
      </c>
      <c r="AW33" s="489">
        <v>14.970000000000141</v>
      </c>
      <c r="AX33" s="149">
        <v>15.31</v>
      </c>
      <c r="AY33" s="149">
        <v>16.079999999999998</v>
      </c>
      <c r="AZ33" s="149">
        <v>16.559999999999999</v>
      </c>
      <c r="BA33" s="149">
        <v>20.2650000000001</v>
      </c>
      <c r="BB33" s="149">
        <v>21.28</v>
      </c>
      <c r="BC33" s="149">
        <v>24.295000000000073</v>
      </c>
      <c r="BD33" s="149">
        <v>25.51</v>
      </c>
      <c r="BE33" s="149">
        <v>23.1000000000002</v>
      </c>
      <c r="BF33" s="149">
        <v>21.895000000000298</v>
      </c>
      <c r="BG33" s="149">
        <v>20.690000000000396</v>
      </c>
      <c r="BH33" s="149">
        <v>21.31</v>
      </c>
      <c r="BI33" s="149">
        <v>21.63</v>
      </c>
      <c r="BJ33" s="149">
        <v>22.28</v>
      </c>
      <c r="BK33" s="149">
        <v>21.83</v>
      </c>
      <c r="BL33" s="149">
        <v>22.18</v>
      </c>
      <c r="BM33" s="149">
        <v>21.74</v>
      </c>
      <c r="BN33" s="149">
        <v>22.15</v>
      </c>
      <c r="BO33" s="149">
        <v>22.59</v>
      </c>
      <c r="BP33" s="149">
        <v>22.14</v>
      </c>
      <c r="BQ33" s="149">
        <v>21.7</v>
      </c>
      <c r="BR33" s="149">
        <v>22.532</v>
      </c>
      <c r="BS33" s="149">
        <v>30.017100000000013</v>
      </c>
      <c r="BT33" s="149">
        <v>31.380000000000109</v>
      </c>
      <c r="BU33" s="149">
        <v>32.32</v>
      </c>
      <c r="BV33" s="149">
        <v>35.835000000000491</v>
      </c>
      <c r="BW33" s="149">
        <v>36.909999999999997</v>
      </c>
      <c r="BX33" s="149">
        <v>37.76</v>
      </c>
      <c r="BY33" s="149">
        <v>36.605000000000359</v>
      </c>
      <c r="BZ33" s="149">
        <v>36.97</v>
      </c>
      <c r="CA33" s="149">
        <v>37.295000000000186</v>
      </c>
      <c r="CB33" s="522">
        <v>37.89</v>
      </c>
      <c r="CC33" s="522">
        <v>38.229999999999997</v>
      </c>
      <c r="CD33" s="149">
        <v>39.170000000000186</v>
      </c>
      <c r="CE33" s="522">
        <v>39.76</v>
      </c>
      <c r="CF33" s="149">
        <v>38.61500000000035</v>
      </c>
      <c r="CG33" s="149">
        <v>39.46</v>
      </c>
      <c r="CH33" s="149">
        <v>40.520000000000003</v>
      </c>
      <c r="CI33" s="149">
        <v>39.055000000000291</v>
      </c>
      <c r="CJ33" s="149">
        <v>39.840000000000003</v>
      </c>
      <c r="CK33" s="149">
        <v>40.44</v>
      </c>
      <c r="CL33" s="149">
        <v>40.04</v>
      </c>
      <c r="CM33" s="149">
        <v>40.64</v>
      </c>
      <c r="CN33" s="149">
        <v>40.838799999999999</v>
      </c>
      <c r="CO33" s="538">
        <v>41.276159999999997</v>
      </c>
      <c r="CP33" s="149">
        <v>42.574340800000002</v>
      </c>
      <c r="CQ33" s="149">
        <v>43.075606096000001</v>
      </c>
      <c r="CR33" s="149">
        <v>45.785000000000309</v>
      </c>
      <c r="CS33" s="149">
        <v>47.16</v>
      </c>
      <c r="CT33" s="149">
        <v>45.300000000000182</v>
      </c>
      <c r="CU33" s="149">
        <v>45.75</v>
      </c>
      <c r="CV33" s="149">
        <v>46.67</v>
      </c>
      <c r="CW33" s="546">
        <v>46.698</v>
      </c>
      <c r="CX33" s="544">
        <v>45.187200000000175</v>
      </c>
      <c r="CY33" s="544">
        <v>44.180000000000291</v>
      </c>
      <c r="CZ33" s="544">
        <v>45.08000000000029</v>
      </c>
      <c r="DA33" s="544">
        <v>45.225000000000364</v>
      </c>
      <c r="DB33" s="544">
        <v>46.58</v>
      </c>
      <c r="DC33" s="544">
        <v>47.05</v>
      </c>
      <c r="DD33" s="544">
        <v>44.83500000000015</v>
      </c>
      <c r="DE33" s="544">
        <v>45.28</v>
      </c>
      <c r="DF33" s="544">
        <v>45.55</v>
      </c>
      <c r="DG33" s="149">
        <v>45.650000000000318</v>
      </c>
      <c r="DH33" s="149">
        <v>46.56</v>
      </c>
      <c r="DI33" s="149">
        <v>47.03</v>
      </c>
      <c r="DJ33" s="149">
        <v>47.1175</v>
      </c>
      <c r="DK33" s="149">
        <v>47.45</v>
      </c>
      <c r="DL33" s="149">
        <v>45.811000000000014</v>
      </c>
      <c r="DM33" s="149">
        <v>44.470000000000027</v>
      </c>
      <c r="DN33" s="149">
        <v>45</v>
      </c>
      <c r="DO33" s="149">
        <v>45.45</v>
      </c>
      <c r="DP33" s="149">
        <v>44.982500000000002</v>
      </c>
      <c r="DQ33" s="149">
        <v>45.34</v>
      </c>
      <c r="DR33" s="149">
        <v>43.830000000000268</v>
      </c>
      <c r="DS33" s="149">
        <v>44.27</v>
      </c>
      <c r="DT33" s="149">
        <v>44.93</v>
      </c>
      <c r="DU33" s="149">
        <v>45.79</v>
      </c>
      <c r="DV33" s="149">
        <v>41.825000000000387</v>
      </c>
      <c r="DW33" s="149">
        <v>40.6</v>
      </c>
      <c r="DX33" s="149">
        <v>40.020000000000003</v>
      </c>
      <c r="DY33" s="149">
        <v>40.135000000000176</v>
      </c>
      <c r="DZ33" s="571">
        <v>40.250000000000341</v>
      </c>
      <c r="EA33" s="149">
        <v>40.770000000000003</v>
      </c>
      <c r="EB33" s="149">
        <v>41.14</v>
      </c>
      <c r="EC33" s="149">
        <v>39.720000000000255</v>
      </c>
      <c r="ED33" s="149">
        <v>40.119999999999997</v>
      </c>
      <c r="EE33" s="149">
        <v>40.520000000000003</v>
      </c>
      <c r="EF33" s="149">
        <v>40.97</v>
      </c>
      <c r="EG33" s="149">
        <v>40.68</v>
      </c>
      <c r="EH33" s="149">
        <v>39.180000000000064</v>
      </c>
      <c r="EI33" s="149">
        <v>38.79</v>
      </c>
      <c r="EJ33" s="149">
        <v>39.33</v>
      </c>
      <c r="EK33" s="149">
        <v>39.72</v>
      </c>
      <c r="EL33" s="590">
        <v>39.92</v>
      </c>
      <c r="EM33" s="591">
        <v>40.28</v>
      </c>
      <c r="EN33" s="592">
        <v>40</v>
      </c>
      <c r="EO33" s="593">
        <v>40.32</v>
      </c>
      <c r="EP33" s="594">
        <v>40.56</v>
      </c>
      <c r="EQ33" s="595">
        <v>40.19</v>
      </c>
      <c r="ER33" s="596">
        <v>40.51</v>
      </c>
      <c r="ES33" s="597">
        <v>40.06</v>
      </c>
      <c r="ET33" s="599">
        <v>40.299999999999997</v>
      </c>
      <c r="EU33" s="600">
        <v>39.979999999999997</v>
      </c>
      <c r="EV33" s="601">
        <v>40.22</v>
      </c>
      <c r="EW33" s="602">
        <v>40.46</v>
      </c>
      <c r="EX33" s="287">
        <v>41.15</v>
      </c>
      <c r="EY33" s="288">
        <v>41.6</v>
      </c>
      <c r="EZ33" s="289">
        <v>41.31</v>
      </c>
      <c r="FA33" s="610">
        <v>41.72</v>
      </c>
      <c r="FB33" s="291">
        <v>41.22</v>
      </c>
      <c r="FC33" s="292">
        <v>41.67</v>
      </c>
      <c r="FD33" s="293">
        <v>44.925000000000068</v>
      </c>
      <c r="FE33" s="294">
        <v>45.37</v>
      </c>
      <c r="FF33" s="617">
        <v>45.6</v>
      </c>
      <c r="FG33" s="296">
        <v>43.793250000000029</v>
      </c>
      <c r="FH33" s="297">
        <v>42.315000000000055</v>
      </c>
      <c r="FI33" s="298">
        <v>42.53</v>
      </c>
      <c r="FJ33" s="299">
        <v>43.08</v>
      </c>
      <c r="FK33" s="300"/>
      <c r="FL33" s="301"/>
      <c r="FM33" s="303"/>
      <c r="FN33" s="304"/>
      <c r="FO33" s="305"/>
      <c r="FP33" s="306"/>
      <c r="FQ33" s="307"/>
      <c r="FR33" s="308"/>
      <c r="FS33" s="309"/>
      <c r="FT33" s="310"/>
      <c r="FU33" s="313"/>
      <c r="FV33" s="313"/>
      <c r="FW33" s="313"/>
      <c r="FX33" s="315"/>
      <c r="FY33" s="316"/>
      <c r="FZ33" s="317"/>
      <c r="GA33" s="318"/>
      <c r="GB33" s="319"/>
      <c r="GC33" s="320"/>
      <c r="GD33" s="321"/>
      <c r="GE33" s="323"/>
      <c r="GF33" s="325"/>
      <c r="GG33" s="326"/>
      <c r="GH33" s="313"/>
      <c r="GI33" s="313"/>
      <c r="GJ33" s="313"/>
      <c r="GK33" s="313"/>
      <c r="GL33" s="313"/>
      <c r="GM33" s="313"/>
      <c r="GN33" s="334"/>
      <c r="GO33" s="334"/>
      <c r="GP33" s="336"/>
      <c r="GQ33" s="334"/>
      <c r="GR33" s="342"/>
      <c r="GS33" s="347"/>
      <c r="GT33" s="347"/>
      <c r="GU33" s="334"/>
      <c r="GV33" s="334"/>
      <c r="GW33" s="334"/>
      <c r="GX33" s="334"/>
      <c r="GY33" s="334"/>
      <c r="GZ33" s="355"/>
      <c r="HA33" s="359"/>
      <c r="HB33" s="362"/>
      <c r="HC33" s="364"/>
      <c r="HD33" s="369"/>
      <c r="HE33" s="373"/>
      <c r="HF33" s="375"/>
      <c r="HG33" s="378"/>
      <c r="HH33" s="379"/>
      <c r="HI33" s="381"/>
      <c r="HJ33" s="381"/>
      <c r="HK33" s="381"/>
      <c r="HL33" s="387"/>
      <c r="HM33" s="381"/>
      <c r="HN33" s="390"/>
      <c r="HO33" s="392"/>
      <c r="HP33" s="381"/>
      <c r="HQ33" s="398"/>
      <c r="HR33" s="399"/>
      <c r="HS33" s="381"/>
      <c r="HT33" s="381"/>
      <c r="HU33" s="381"/>
      <c r="HV33" s="381"/>
      <c r="HW33" s="381"/>
      <c r="HX33" s="404"/>
      <c r="HY33" s="406"/>
      <c r="HZ33" s="408"/>
      <c r="IA33" s="381"/>
      <c r="IB33" s="381"/>
      <c r="IC33" s="409"/>
      <c r="ID33" s="413"/>
      <c r="IE33" s="415"/>
      <c r="IF33" s="418"/>
      <c r="IG33" s="420"/>
      <c r="IH33" s="422"/>
      <c r="II33" s="425"/>
      <c r="IJ33" s="427"/>
      <c r="IK33" s="428"/>
      <c r="IL33" s="429"/>
      <c r="IM33" s="431"/>
      <c r="IN33" s="433"/>
      <c r="IO33" s="434"/>
      <c r="IP33" s="435"/>
      <c r="IQ33" s="436"/>
      <c r="IR33" s="437"/>
      <c r="IS33" s="422"/>
      <c r="IT33" s="439"/>
      <c r="IU33" s="439"/>
      <c r="IV33" s="439"/>
      <c r="IW33" s="439"/>
      <c r="IX33" s="439"/>
      <c r="IY33" s="439"/>
      <c r="IZ33" s="439"/>
    </row>
    <row r="34" spans="1:260" s="92" customFormat="1" ht="14.1" customHeight="1">
      <c r="A34" s="111">
        <v>-11.5</v>
      </c>
      <c r="B34" s="110">
        <v>22.74</v>
      </c>
      <c r="C34" s="110">
        <f t="shared" si="8"/>
        <v>0.30000000000000071</v>
      </c>
      <c r="D34" s="110">
        <v>23.04</v>
      </c>
      <c r="E34" s="110">
        <f t="shared" si="9"/>
        <v>7.5000000000000178E-2</v>
      </c>
      <c r="F34" s="791"/>
      <c r="G34" s="792"/>
      <c r="H34" s="792"/>
      <c r="I34" s="793"/>
      <c r="J34" s="193"/>
      <c r="M34" s="621"/>
      <c r="N34" s="590">
        <f t="shared" si="10"/>
        <v>22.74</v>
      </c>
      <c r="O34" s="100">
        <v>15.5</v>
      </c>
      <c r="P34" s="103">
        <v>-39.340000000000003</v>
      </c>
      <c r="Q34" s="103">
        <v>40.770000000000003</v>
      </c>
      <c r="R34" s="103">
        <f t="shared" si="0"/>
        <v>1.4299999999999997</v>
      </c>
      <c r="S34" s="104">
        <v>-36.56</v>
      </c>
      <c r="T34" s="104">
        <v>37.61</v>
      </c>
      <c r="U34" s="105">
        <f t="shared" si="1"/>
        <v>1.0499999999999972</v>
      </c>
      <c r="V34" s="103">
        <f t="shared" si="6"/>
        <v>-40.055000000000007</v>
      </c>
      <c r="W34" s="103">
        <f t="shared" si="7"/>
        <v>-37.085000000000001</v>
      </c>
      <c r="X34" s="103">
        <f t="shared" si="11"/>
        <v>-1026.6900000000003</v>
      </c>
      <c r="Y34" s="103">
        <f t="shared" si="11"/>
        <v>-981.4050000000002</v>
      </c>
      <c r="Z34" s="103">
        <f t="shared" si="3"/>
        <v>45.285000000000082</v>
      </c>
      <c r="AA34" s="103">
        <f t="shared" si="4"/>
        <v>45.285000000000082</v>
      </c>
      <c r="AB34" s="588">
        <v>45.51</v>
      </c>
      <c r="AC34" s="92">
        <f t="shared" si="5"/>
        <v>0.22499999999991616</v>
      </c>
      <c r="AE34" s="469">
        <v>1.6050000000000182</v>
      </c>
      <c r="AF34" s="469">
        <v>2.5815000000000849</v>
      </c>
      <c r="AG34" s="469">
        <v>3.5470500000001821</v>
      </c>
      <c r="AH34" s="469">
        <v>3.9976400000002275</v>
      </c>
      <c r="AI34" s="469">
        <v>4.6284660000002908</v>
      </c>
      <c r="AJ34" s="469">
        <v>5.272809700000356</v>
      </c>
      <c r="AK34" s="469">
        <v>5.8000000000004093</v>
      </c>
      <c r="AL34" s="469">
        <v>6.09</v>
      </c>
      <c r="AM34" s="469">
        <v>6.33</v>
      </c>
      <c r="AN34" s="469">
        <v>6.58</v>
      </c>
      <c r="AO34" s="469">
        <v>6.32</v>
      </c>
      <c r="AP34" s="469">
        <v>6.3787500000001307</v>
      </c>
      <c r="AQ34" s="469">
        <v>6.4151875000002114</v>
      </c>
      <c r="AR34" s="469">
        <v>6.4450000000002774</v>
      </c>
      <c r="AS34" s="149">
        <v>6.7</v>
      </c>
      <c r="AT34" s="149">
        <v>7.1</v>
      </c>
      <c r="AU34" s="149">
        <v>9</v>
      </c>
      <c r="AV34" s="149">
        <v>13.581000000000198</v>
      </c>
      <c r="AW34" s="489">
        <v>15.010000000000218</v>
      </c>
      <c r="AX34" s="149">
        <v>15.36</v>
      </c>
      <c r="AY34" s="149">
        <v>16.13</v>
      </c>
      <c r="AZ34" s="149">
        <v>16.61</v>
      </c>
      <c r="BA34" s="149">
        <v>20.205000000000155</v>
      </c>
      <c r="BB34" s="149">
        <v>21.22</v>
      </c>
      <c r="BC34" s="149">
        <v>24.315000000000168</v>
      </c>
      <c r="BD34" s="149">
        <v>25.53</v>
      </c>
      <c r="BE34" s="149">
        <v>23.125000000000242</v>
      </c>
      <c r="BF34" s="149">
        <v>21.922500000000362</v>
      </c>
      <c r="BG34" s="149">
        <v>20.720000000000482</v>
      </c>
      <c r="BH34" s="149">
        <v>21.34</v>
      </c>
      <c r="BI34" s="149">
        <v>21.66</v>
      </c>
      <c r="BJ34" s="149">
        <v>22.31</v>
      </c>
      <c r="BK34" s="149">
        <v>21.86</v>
      </c>
      <c r="BL34" s="149">
        <v>22.21</v>
      </c>
      <c r="BM34" s="149">
        <v>21.77</v>
      </c>
      <c r="BN34" s="149">
        <v>22.18</v>
      </c>
      <c r="BO34" s="149">
        <v>22.62</v>
      </c>
      <c r="BP34" s="149">
        <v>22.17</v>
      </c>
      <c r="BQ34" s="149">
        <v>21.73</v>
      </c>
      <c r="BR34" s="149">
        <v>22.618000000000002</v>
      </c>
      <c r="BS34" s="149">
        <v>30.63090000000004</v>
      </c>
      <c r="BT34" s="149">
        <v>32.120000000000118</v>
      </c>
      <c r="BU34" s="149">
        <v>33.08</v>
      </c>
      <c r="BV34" s="149">
        <v>36.625000000000568</v>
      </c>
      <c r="BW34" s="149">
        <v>37.72</v>
      </c>
      <c r="BX34" s="149">
        <v>38.590000000000003</v>
      </c>
      <c r="BY34" s="149">
        <v>37.335000000000377</v>
      </c>
      <c r="BZ34" s="149">
        <v>37.71</v>
      </c>
      <c r="CA34" s="149">
        <v>38.025000000000205</v>
      </c>
      <c r="CB34" s="522">
        <v>38.630000000000003</v>
      </c>
      <c r="CC34" s="522">
        <v>38.979999999999997</v>
      </c>
      <c r="CD34" s="149">
        <v>40.010000000000218</v>
      </c>
      <c r="CE34" s="522">
        <v>40.61</v>
      </c>
      <c r="CF34" s="149">
        <v>39.455000000000382</v>
      </c>
      <c r="CG34" s="149">
        <v>40.32</v>
      </c>
      <c r="CH34" s="149">
        <v>41.4</v>
      </c>
      <c r="CI34" s="149">
        <v>39.905000000000314</v>
      </c>
      <c r="CJ34" s="149">
        <v>40.700000000000003</v>
      </c>
      <c r="CK34" s="149">
        <v>41.31</v>
      </c>
      <c r="CL34" s="149">
        <v>40.9</v>
      </c>
      <c r="CM34" s="149">
        <v>41.51</v>
      </c>
      <c r="CN34" s="149">
        <v>41.778799999999997</v>
      </c>
      <c r="CO34" s="538">
        <v>42.370159999999991</v>
      </c>
      <c r="CP34" s="149">
        <v>43.901460800000017</v>
      </c>
      <c r="CQ34" s="149">
        <v>44.492740496000025</v>
      </c>
      <c r="CR34" s="149">
        <v>47.345000000000368</v>
      </c>
      <c r="CS34" s="149">
        <v>48.77</v>
      </c>
      <c r="CT34" s="149">
        <v>46.875000000000227</v>
      </c>
      <c r="CU34" s="149">
        <v>47.34</v>
      </c>
      <c r="CV34" s="149">
        <v>48.29</v>
      </c>
      <c r="CW34" s="546">
        <v>48.374000000000002</v>
      </c>
      <c r="CX34" s="544">
        <v>46.889600000000193</v>
      </c>
      <c r="CY34" s="544">
        <v>45.900000000000318</v>
      </c>
      <c r="CZ34" s="544">
        <v>46.89000000000032</v>
      </c>
      <c r="DA34" s="544">
        <v>47.195000000000391</v>
      </c>
      <c r="DB34" s="544">
        <v>48.61</v>
      </c>
      <c r="DC34" s="544">
        <v>49.1</v>
      </c>
      <c r="DD34" s="544">
        <v>47.005000000000223</v>
      </c>
      <c r="DE34" s="544">
        <v>47.48</v>
      </c>
      <c r="DF34" s="544">
        <v>47.76</v>
      </c>
      <c r="DG34" s="149">
        <v>47.850000000000364</v>
      </c>
      <c r="DH34" s="149">
        <v>48.81</v>
      </c>
      <c r="DI34" s="149">
        <v>49.3</v>
      </c>
      <c r="DJ34" s="149">
        <v>49.436499999999995</v>
      </c>
      <c r="DK34" s="149">
        <v>49.78</v>
      </c>
      <c r="DL34" s="149">
        <v>48.044750000000064</v>
      </c>
      <c r="DM34" s="149">
        <v>46.625000000000114</v>
      </c>
      <c r="DN34" s="149">
        <v>47.18</v>
      </c>
      <c r="DO34" s="149">
        <v>47.65</v>
      </c>
      <c r="DP34" s="149">
        <v>47.259499999999996</v>
      </c>
      <c r="DQ34" s="149">
        <v>47.64</v>
      </c>
      <c r="DR34" s="149">
        <v>46.040000000000305</v>
      </c>
      <c r="DS34" s="149">
        <v>46.5</v>
      </c>
      <c r="DT34" s="149">
        <v>47.2</v>
      </c>
      <c r="DU34" s="149">
        <v>48.1</v>
      </c>
      <c r="DV34" s="149">
        <v>44.365000000000464</v>
      </c>
      <c r="DW34" s="149">
        <v>43.21</v>
      </c>
      <c r="DX34" s="149">
        <v>42.67</v>
      </c>
      <c r="DY34" s="149">
        <v>42.612500000000203</v>
      </c>
      <c r="DZ34" s="571">
        <v>42.555000000000405</v>
      </c>
      <c r="EA34" s="149">
        <v>43.11</v>
      </c>
      <c r="EB34" s="149">
        <v>43.5</v>
      </c>
      <c r="EC34" s="149">
        <v>42.075000000000273</v>
      </c>
      <c r="ED34" s="149">
        <v>42.5</v>
      </c>
      <c r="EE34" s="149">
        <v>42.93</v>
      </c>
      <c r="EF34" s="149">
        <v>43.4</v>
      </c>
      <c r="EG34" s="149">
        <v>43.1</v>
      </c>
      <c r="EH34" s="149">
        <v>41.485000000000127</v>
      </c>
      <c r="EI34" s="149">
        <v>41.07</v>
      </c>
      <c r="EJ34" s="149">
        <v>41.64</v>
      </c>
      <c r="EK34" s="149">
        <v>42.06</v>
      </c>
      <c r="EL34" s="590">
        <v>42.27</v>
      </c>
      <c r="EM34" s="591">
        <v>42.65</v>
      </c>
      <c r="EN34" s="592">
        <v>42.35</v>
      </c>
      <c r="EO34" s="593">
        <v>42.69</v>
      </c>
      <c r="EP34" s="594">
        <v>42.95</v>
      </c>
      <c r="EQ34" s="595">
        <v>42.56</v>
      </c>
      <c r="ER34" s="596">
        <v>42.9</v>
      </c>
      <c r="ES34" s="597">
        <v>42.43</v>
      </c>
      <c r="ET34" s="599">
        <v>42.68</v>
      </c>
      <c r="EU34" s="600">
        <v>42.34</v>
      </c>
      <c r="EV34" s="601">
        <v>42.59</v>
      </c>
      <c r="EW34" s="602">
        <v>42.85</v>
      </c>
      <c r="EX34" s="287">
        <v>43.58</v>
      </c>
      <c r="EY34" s="288">
        <v>44.06</v>
      </c>
      <c r="EZ34" s="289">
        <v>43.75</v>
      </c>
      <c r="FA34" s="610">
        <v>44.19</v>
      </c>
      <c r="FB34" s="291">
        <v>43.66</v>
      </c>
      <c r="FC34" s="292">
        <v>44.14</v>
      </c>
      <c r="FD34" s="293">
        <v>47.900000000000091</v>
      </c>
      <c r="FE34" s="294">
        <v>48.38</v>
      </c>
      <c r="FF34" s="617">
        <v>48.62</v>
      </c>
      <c r="FG34" s="296">
        <v>46.785750000000043</v>
      </c>
      <c r="FH34" s="297">
        <v>45.285000000000082</v>
      </c>
      <c r="FI34" s="298">
        <v>45.51</v>
      </c>
      <c r="FJ34" s="299">
        <v>46.1</v>
      </c>
      <c r="FK34" s="300"/>
      <c r="FL34" s="301"/>
      <c r="FM34" s="303"/>
      <c r="FN34" s="304"/>
      <c r="FO34" s="305"/>
      <c r="FP34" s="306"/>
      <c r="FQ34" s="307"/>
      <c r="FR34" s="308"/>
      <c r="FS34" s="309"/>
      <c r="FT34" s="310"/>
      <c r="FU34" s="313"/>
      <c r="FV34" s="313"/>
      <c r="FW34" s="313"/>
      <c r="FX34" s="315"/>
      <c r="FY34" s="316"/>
      <c r="FZ34" s="317"/>
      <c r="GA34" s="318"/>
      <c r="GB34" s="319"/>
      <c r="GC34" s="320"/>
      <c r="GD34" s="321"/>
      <c r="GE34" s="323"/>
      <c r="GF34" s="325"/>
      <c r="GG34" s="326"/>
      <c r="GH34" s="313"/>
      <c r="GI34" s="313"/>
      <c r="GJ34" s="313"/>
      <c r="GK34" s="313"/>
      <c r="GL34" s="313"/>
      <c r="GM34" s="313"/>
      <c r="GN34" s="334"/>
      <c r="GO34" s="334"/>
      <c r="GP34" s="336"/>
      <c r="GQ34" s="334"/>
      <c r="GR34" s="342"/>
      <c r="GS34" s="347"/>
      <c r="GT34" s="347"/>
      <c r="GU34" s="334"/>
      <c r="GV34" s="334"/>
      <c r="GW34" s="334"/>
      <c r="GX34" s="334"/>
      <c r="GY34" s="334"/>
      <c r="GZ34" s="355"/>
      <c r="HA34" s="359"/>
      <c r="HB34" s="362"/>
      <c r="HC34" s="364"/>
      <c r="HD34" s="369"/>
      <c r="HE34" s="373"/>
      <c r="HF34" s="375"/>
      <c r="HG34" s="378"/>
      <c r="HH34" s="379"/>
      <c r="HI34" s="381"/>
      <c r="HJ34" s="381"/>
      <c r="HK34" s="381"/>
      <c r="HL34" s="387"/>
      <c r="HM34" s="381"/>
      <c r="HN34" s="390"/>
      <c r="HO34" s="392"/>
      <c r="HP34" s="381"/>
      <c r="HQ34" s="398"/>
      <c r="HR34" s="399"/>
      <c r="HS34" s="381"/>
      <c r="HT34" s="381"/>
      <c r="HU34" s="381"/>
      <c r="HV34" s="381"/>
      <c r="HW34" s="381"/>
      <c r="HX34" s="404"/>
      <c r="HY34" s="406"/>
      <c r="HZ34" s="408"/>
      <c r="IA34" s="381"/>
      <c r="IB34" s="381"/>
      <c r="IC34" s="409"/>
      <c r="ID34" s="413"/>
      <c r="IE34" s="415"/>
      <c r="IF34" s="418"/>
      <c r="IG34" s="420"/>
      <c r="IH34" s="422"/>
      <c r="II34" s="425"/>
      <c r="IJ34" s="427"/>
      <c r="IK34" s="428"/>
      <c r="IL34" s="429"/>
      <c r="IM34" s="431"/>
      <c r="IN34" s="433"/>
      <c r="IO34" s="434"/>
      <c r="IP34" s="435"/>
      <c r="IQ34" s="436"/>
      <c r="IR34" s="437"/>
      <c r="IS34" s="422"/>
      <c r="IT34" s="439"/>
      <c r="IU34" s="439"/>
      <c r="IV34" s="439"/>
      <c r="IW34" s="439"/>
      <c r="IX34" s="439"/>
      <c r="IY34" s="439"/>
      <c r="IZ34" s="439"/>
    </row>
    <row r="35" spans="1:260" s="92" customFormat="1" ht="14.1" customHeight="1">
      <c r="A35" s="111">
        <v>-12</v>
      </c>
      <c r="B35" s="110">
        <v>25.31</v>
      </c>
      <c r="C35" s="110">
        <f t="shared" si="8"/>
        <v>0.33000000000000185</v>
      </c>
      <c r="D35" s="110">
        <v>25.64</v>
      </c>
      <c r="E35" s="110">
        <f t="shared" si="9"/>
        <v>8.2500000000000462E-2</v>
      </c>
      <c r="F35" s="791"/>
      <c r="G35" s="792"/>
      <c r="H35" s="792"/>
      <c r="I35" s="793"/>
      <c r="J35" s="193"/>
      <c r="M35" s="621"/>
      <c r="N35" s="590">
        <f t="shared" si="10"/>
        <v>25.31</v>
      </c>
      <c r="O35" s="100">
        <v>16</v>
      </c>
      <c r="P35" s="103">
        <v>-49.27</v>
      </c>
      <c r="Q35" s="103">
        <v>50.91</v>
      </c>
      <c r="R35" s="103">
        <f t="shared" si="0"/>
        <v>1.6399999999999935</v>
      </c>
      <c r="S35" s="104">
        <v>-46.84</v>
      </c>
      <c r="T35" s="104">
        <v>47.92</v>
      </c>
      <c r="U35" s="105">
        <f t="shared" si="1"/>
        <v>1.0799999999999983</v>
      </c>
      <c r="V35" s="103">
        <f t="shared" si="6"/>
        <v>-50.09</v>
      </c>
      <c r="W35" s="103">
        <f t="shared" si="7"/>
        <v>-47.38</v>
      </c>
      <c r="X35" s="103">
        <f t="shared" si="11"/>
        <v>-1076.7800000000002</v>
      </c>
      <c r="Y35" s="103">
        <f t="shared" si="11"/>
        <v>-1028.7850000000003</v>
      </c>
      <c r="Z35" s="103">
        <f t="shared" si="3"/>
        <v>47.994999999999891</v>
      </c>
      <c r="AA35" s="103">
        <f t="shared" si="4"/>
        <v>47.994999999999891</v>
      </c>
      <c r="AB35" s="588">
        <v>48.23</v>
      </c>
      <c r="AC35" s="92">
        <f t="shared" si="5"/>
        <v>0.23500000000010601</v>
      </c>
      <c r="AE35" s="469">
        <v>1.5999999999999091</v>
      </c>
      <c r="AF35" s="469">
        <v>0.74600000000004918</v>
      </c>
      <c r="AG35" s="469">
        <v>2.1797000000001296</v>
      </c>
      <c r="AH35" s="469">
        <v>2.8487600000001674</v>
      </c>
      <c r="AI35" s="469">
        <v>3.7854440000002203</v>
      </c>
      <c r="AJ35" s="469">
        <v>4.7421998000002743</v>
      </c>
      <c r="AK35" s="469">
        <v>5.5250000000003183</v>
      </c>
      <c r="AL35" s="469">
        <v>5.8</v>
      </c>
      <c r="AM35" s="469">
        <v>6.03</v>
      </c>
      <c r="AN35" s="469">
        <v>6.27</v>
      </c>
      <c r="AO35" s="469">
        <v>6.02</v>
      </c>
      <c r="AP35" s="469">
        <v>5.975350000000085</v>
      </c>
      <c r="AQ35" s="469">
        <v>5.9476575000001386</v>
      </c>
      <c r="AR35" s="469">
        <v>5.9250000000001819</v>
      </c>
      <c r="AS35" s="149">
        <v>6.16</v>
      </c>
      <c r="AT35" s="149">
        <v>6.53</v>
      </c>
      <c r="AU35" s="149">
        <v>8.42</v>
      </c>
      <c r="AV35" s="149">
        <v>13.22</v>
      </c>
      <c r="AW35" s="489">
        <v>14.970000000000255</v>
      </c>
      <c r="AX35" s="149">
        <v>15.31</v>
      </c>
      <c r="AY35" s="149">
        <v>16.079999999999998</v>
      </c>
      <c r="AZ35" s="149">
        <v>16.559999999999999</v>
      </c>
      <c r="BA35" s="149">
        <v>19.769999999999982</v>
      </c>
      <c r="BB35" s="149">
        <v>20.76</v>
      </c>
      <c r="BC35" s="149">
        <v>23.840000000000146</v>
      </c>
      <c r="BD35" s="149">
        <v>25.03</v>
      </c>
      <c r="BE35" s="149">
        <v>22.737500000000196</v>
      </c>
      <c r="BF35" s="149">
        <v>21.591250000000294</v>
      </c>
      <c r="BG35" s="149">
        <v>20.445000000000391</v>
      </c>
      <c r="BH35" s="149">
        <v>21.06</v>
      </c>
      <c r="BI35" s="149">
        <v>21.38</v>
      </c>
      <c r="BJ35" s="149">
        <v>22.02</v>
      </c>
      <c r="BK35" s="149">
        <v>21.58</v>
      </c>
      <c r="BL35" s="149">
        <v>21.93</v>
      </c>
      <c r="BM35" s="149">
        <v>21.49</v>
      </c>
      <c r="BN35" s="149">
        <v>21.9</v>
      </c>
      <c r="BO35" s="149">
        <v>22.34</v>
      </c>
      <c r="BP35" s="149">
        <v>21.89</v>
      </c>
      <c r="BQ35" s="149">
        <v>21.45</v>
      </c>
      <c r="BR35" s="149">
        <v>22.439999999999998</v>
      </c>
      <c r="BS35" s="149">
        <v>30.902999999999977</v>
      </c>
      <c r="BT35" s="149">
        <v>32.440000000000055</v>
      </c>
      <c r="BU35" s="149">
        <v>33.409999999999997</v>
      </c>
      <c r="BV35" s="149">
        <v>36.960000000000491</v>
      </c>
      <c r="BW35" s="149">
        <v>38.07</v>
      </c>
      <c r="BX35" s="149">
        <v>38.950000000000003</v>
      </c>
      <c r="BY35" s="149">
        <v>37.9050000000002</v>
      </c>
      <c r="BZ35" s="149">
        <v>38.28</v>
      </c>
      <c r="CA35" s="149">
        <v>38.290000000000191</v>
      </c>
      <c r="CB35" s="522">
        <v>38.9</v>
      </c>
      <c r="CC35" s="522">
        <v>39.25</v>
      </c>
      <c r="CD35" s="149">
        <v>40.460000000000036</v>
      </c>
      <c r="CE35" s="522">
        <v>41.07</v>
      </c>
      <c r="CF35" s="149">
        <v>39.930000000000291</v>
      </c>
      <c r="CG35" s="149">
        <v>40.81</v>
      </c>
      <c r="CH35" s="149">
        <v>41.91</v>
      </c>
      <c r="CI35" s="149">
        <v>40.510000000000218</v>
      </c>
      <c r="CJ35" s="149">
        <v>41.32</v>
      </c>
      <c r="CK35" s="149">
        <v>41.94</v>
      </c>
      <c r="CL35" s="149">
        <v>41.52</v>
      </c>
      <c r="CM35" s="149">
        <v>42.14</v>
      </c>
      <c r="CN35" s="149">
        <v>42.453600000000002</v>
      </c>
      <c r="CO35" s="538">
        <v>43.143520000000002</v>
      </c>
      <c r="CP35" s="149">
        <v>44.880437599999965</v>
      </c>
      <c r="CQ35" s="149">
        <v>45.551111911999946</v>
      </c>
      <c r="CR35" s="149">
        <v>48.710000000000264</v>
      </c>
      <c r="CS35" s="149">
        <v>50.17</v>
      </c>
      <c r="CT35" s="149">
        <v>48.540000000000191</v>
      </c>
      <c r="CU35" s="149">
        <v>49.03</v>
      </c>
      <c r="CV35" s="149">
        <v>50.01</v>
      </c>
      <c r="CW35" s="546">
        <v>50.186</v>
      </c>
      <c r="CX35" s="544">
        <v>48.55040000000016</v>
      </c>
      <c r="CY35" s="544">
        <v>47.460000000000264</v>
      </c>
      <c r="CZ35" s="544">
        <v>48.62000000000026</v>
      </c>
      <c r="DA35" s="544">
        <v>48.885000000000218</v>
      </c>
      <c r="DB35" s="544">
        <v>50.35</v>
      </c>
      <c r="DC35" s="544">
        <v>50.85</v>
      </c>
      <c r="DD35" s="544">
        <v>49.215000000000146</v>
      </c>
      <c r="DE35" s="544">
        <v>49.71</v>
      </c>
      <c r="DF35" s="544">
        <v>50.01</v>
      </c>
      <c r="DG35" s="149">
        <v>50.275000000000318</v>
      </c>
      <c r="DH35" s="149">
        <v>51.28</v>
      </c>
      <c r="DI35" s="149">
        <v>51.79</v>
      </c>
      <c r="DJ35" s="149">
        <v>51.978999999999999</v>
      </c>
      <c r="DK35" s="149">
        <v>52.34</v>
      </c>
      <c r="DL35" s="149">
        <v>50.346250000000083</v>
      </c>
      <c r="DM35" s="149">
        <v>48.715000000000146</v>
      </c>
      <c r="DN35" s="149">
        <v>49.3</v>
      </c>
      <c r="DO35" s="149">
        <v>49.79</v>
      </c>
      <c r="DP35" s="149">
        <v>49.503999999999998</v>
      </c>
      <c r="DQ35" s="149">
        <v>49.9</v>
      </c>
      <c r="DR35" s="149">
        <v>48.025000000000318</v>
      </c>
      <c r="DS35" s="149">
        <v>48.51</v>
      </c>
      <c r="DT35" s="149">
        <v>49.24</v>
      </c>
      <c r="DU35" s="149">
        <v>50.19</v>
      </c>
      <c r="DV35" s="149">
        <v>46.905000000000427</v>
      </c>
      <c r="DW35" s="149">
        <v>45.89</v>
      </c>
      <c r="DX35" s="149">
        <v>45.41</v>
      </c>
      <c r="DY35" s="149">
        <v>45.157500000000212</v>
      </c>
      <c r="DZ35" s="571">
        <v>44.905000000000427</v>
      </c>
      <c r="EA35" s="149">
        <v>45.49</v>
      </c>
      <c r="EB35" s="149">
        <v>45.9</v>
      </c>
      <c r="EC35" s="149">
        <v>44.1550000000002</v>
      </c>
      <c r="ED35" s="149">
        <v>44.6</v>
      </c>
      <c r="EE35" s="149">
        <v>45.05</v>
      </c>
      <c r="EF35" s="149">
        <v>45.55</v>
      </c>
      <c r="EG35" s="149">
        <v>45.23</v>
      </c>
      <c r="EH35" s="149">
        <v>43.904999999999973</v>
      </c>
      <c r="EI35" s="149">
        <v>43.47</v>
      </c>
      <c r="EJ35" s="149">
        <v>44.08</v>
      </c>
      <c r="EK35" s="149">
        <v>44.52</v>
      </c>
      <c r="EL35" s="590">
        <v>44.74</v>
      </c>
      <c r="EM35" s="591">
        <v>45.14</v>
      </c>
      <c r="EN35" s="592">
        <v>44.82</v>
      </c>
      <c r="EO35" s="593">
        <v>45.18</v>
      </c>
      <c r="EP35" s="594">
        <v>45.45</v>
      </c>
      <c r="EQ35" s="595">
        <v>45.04</v>
      </c>
      <c r="ER35" s="596">
        <v>45.4</v>
      </c>
      <c r="ES35" s="597">
        <v>44.9</v>
      </c>
      <c r="ET35" s="599">
        <v>45.17</v>
      </c>
      <c r="EU35" s="600">
        <v>44.81</v>
      </c>
      <c r="EV35" s="601">
        <v>45.08</v>
      </c>
      <c r="EW35" s="602">
        <v>45.35</v>
      </c>
      <c r="EX35" s="287">
        <v>46.12</v>
      </c>
      <c r="EY35" s="288">
        <v>46.63</v>
      </c>
      <c r="EZ35" s="289">
        <v>46.3</v>
      </c>
      <c r="FA35" s="610">
        <v>46.76</v>
      </c>
      <c r="FB35" s="291">
        <v>46.2</v>
      </c>
      <c r="FC35" s="292">
        <v>46.71</v>
      </c>
      <c r="FD35" s="293">
        <v>50.634999999999991</v>
      </c>
      <c r="FE35" s="294">
        <v>51.14</v>
      </c>
      <c r="FF35" s="617">
        <v>51.4</v>
      </c>
      <c r="FG35" s="296">
        <v>49.527249999999938</v>
      </c>
      <c r="FH35" s="297">
        <v>47.994999999999891</v>
      </c>
      <c r="FI35" s="298">
        <v>48.23</v>
      </c>
      <c r="FJ35" s="299">
        <v>48.86</v>
      </c>
      <c r="FK35" s="300"/>
      <c r="FL35" s="301"/>
      <c r="FM35" s="303"/>
      <c r="FN35" s="304"/>
      <c r="FO35" s="305"/>
      <c r="FP35" s="306"/>
      <c r="FQ35" s="307"/>
      <c r="FR35" s="308"/>
      <c r="FS35" s="309"/>
      <c r="FT35" s="310"/>
      <c r="FU35" s="313"/>
      <c r="FV35" s="313"/>
      <c r="FW35" s="313"/>
      <c r="FX35" s="315"/>
      <c r="FY35" s="316"/>
      <c r="FZ35" s="317"/>
      <c r="GA35" s="318"/>
      <c r="GB35" s="319"/>
      <c r="GC35" s="320"/>
      <c r="GD35" s="321"/>
      <c r="GE35" s="323"/>
      <c r="GF35" s="325"/>
      <c r="GG35" s="326"/>
      <c r="GH35" s="313"/>
      <c r="GI35" s="313"/>
      <c r="GJ35" s="313"/>
      <c r="GK35" s="313"/>
      <c r="GL35" s="313"/>
      <c r="GM35" s="313"/>
      <c r="GN35" s="334"/>
      <c r="GO35" s="334"/>
      <c r="GP35" s="336"/>
      <c r="GQ35" s="334"/>
      <c r="GR35" s="342"/>
      <c r="GS35" s="347"/>
      <c r="GT35" s="347"/>
      <c r="GU35" s="334"/>
      <c r="GV35" s="334"/>
      <c r="GW35" s="334"/>
      <c r="GX35" s="334"/>
      <c r="GY35" s="334"/>
      <c r="GZ35" s="355"/>
      <c r="HA35" s="359"/>
      <c r="HB35" s="362"/>
      <c r="HC35" s="364"/>
      <c r="HD35" s="369"/>
      <c r="HE35" s="373"/>
      <c r="HF35" s="375"/>
      <c r="HG35" s="378"/>
      <c r="HH35" s="379"/>
      <c r="HI35" s="381"/>
      <c r="HJ35" s="381"/>
      <c r="HK35" s="381"/>
      <c r="HL35" s="387"/>
      <c r="HM35" s="381"/>
      <c r="HN35" s="390"/>
      <c r="HO35" s="392"/>
      <c r="HP35" s="381"/>
      <c r="HQ35" s="398"/>
      <c r="HR35" s="399"/>
      <c r="HS35" s="381"/>
      <c r="HT35" s="381"/>
      <c r="HU35" s="381"/>
      <c r="HV35" s="381"/>
      <c r="HW35" s="381"/>
      <c r="HX35" s="404"/>
      <c r="HY35" s="406"/>
      <c r="HZ35" s="408"/>
      <c r="IA35" s="381"/>
      <c r="IB35" s="381"/>
      <c r="IC35" s="409"/>
      <c r="ID35" s="413"/>
      <c r="IE35" s="415"/>
      <c r="IF35" s="418"/>
      <c r="IG35" s="420"/>
      <c r="IH35" s="422"/>
      <c r="II35" s="425"/>
      <c r="IJ35" s="427"/>
      <c r="IK35" s="428"/>
      <c r="IL35" s="429"/>
      <c r="IM35" s="431"/>
      <c r="IN35" s="433"/>
      <c r="IO35" s="434"/>
      <c r="IP35" s="435"/>
      <c r="IQ35" s="436"/>
      <c r="IR35" s="437"/>
      <c r="IS35" s="422"/>
      <c r="IT35" s="439"/>
      <c r="IU35" s="439"/>
      <c r="IV35" s="439"/>
      <c r="IW35" s="439"/>
      <c r="IX35" s="439"/>
      <c r="IY35" s="439"/>
      <c r="IZ35" s="439"/>
    </row>
    <row r="36" spans="1:260" s="92" customFormat="1" ht="14.1" customHeight="1">
      <c r="A36" s="111">
        <v>-12.5</v>
      </c>
      <c r="B36" s="110">
        <v>27.59</v>
      </c>
      <c r="C36" s="110">
        <f t="shared" si="8"/>
        <v>0.35999999999999943</v>
      </c>
      <c r="D36" s="110">
        <v>27.95</v>
      </c>
      <c r="E36" s="110">
        <f t="shared" si="9"/>
        <v>8.9999999999999858E-2</v>
      </c>
      <c r="F36" s="791"/>
      <c r="G36" s="792"/>
      <c r="H36" s="792"/>
      <c r="I36" s="793"/>
      <c r="J36" s="193"/>
      <c r="M36" s="621"/>
      <c r="N36" s="590">
        <f t="shared" si="10"/>
        <v>27.59</v>
      </c>
      <c r="O36" s="100">
        <v>16.5</v>
      </c>
      <c r="P36" s="103">
        <v>-51.88</v>
      </c>
      <c r="Q36" s="103">
        <v>53.4</v>
      </c>
      <c r="R36" s="103">
        <f t="shared" si="0"/>
        <v>1.519999999999996</v>
      </c>
      <c r="S36" s="104">
        <v>-49.88</v>
      </c>
      <c r="T36" s="104">
        <v>51.23</v>
      </c>
      <c r="U36" s="105">
        <f t="shared" si="1"/>
        <v>1.3499999999999943</v>
      </c>
      <c r="V36" s="103">
        <f t="shared" si="6"/>
        <v>-52.64</v>
      </c>
      <c r="W36" s="103">
        <f t="shared" si="7"/>
        <v>-50.555</v>
      </c>
      <c r="X36" s="103">
        <f t="shared" ref="X36:Y51" si="12">V36+X35</f>
        <v>-1129.4200000000003</v>
      </c>
      <c r="Y36" s="103">
        <f t="shared" si="12"/>
        <v>-1079.3400000000004</v>
      </c>
      <c r="Z36" s="103">
        <f t="shared" si="3"/>
        <v>50.079999999999927</v>
      </c>
      <c r="AA36" s="103">
        <f t="shared" si="4"/>
        <v>50.079999999999927</v>
      </c>
      <c r="AB36" s="588">
        <v>50.33</v>
      </c>
      <c r="AC36" s="92">
        <f t="shared" si="5"/>
        <v>0.25000000000007105</v>
      </c>
      <c r="AE36" s="469">
        <v>1.2650000000001</v>
      </c>
      <c r="AF36" s="469">
        <v>0.30600000000017646</v>
      </c>
      <c r="AG36" s="469">
        <v>1.9407000000002244</v>
      </c>
      <c r="AH36" s="469">
        <v>2.7035600000002469</v>
      </c>
      <c r="AI36" s="469">
        <v>3.7715640000002781</v>
      </c>
      <c r="AJ36" s="469">
        <v>4.8624538000003099</v>
      </c>
      <c r="AK36" s="469">
        <v>5.7550000000003365</v>
      </c>
      <c r="AL36" s="469">
        <v>6.04</v>
      </c>
      <c r="AM36" s="469">
        <v>6.28</v>
      </c>
      <c r="AN36" s="469">
        <v>6.53</v>
      </c>
      <c r="AO36" s="469">
        <v>6.27</v>
      </c>
      <c r="AP36" s="469">
        <v>6.2135999999999996</v>
      </c>
      <c r="AQ36" s="469">
        <v>6.1786199999999996</v>
      </c>
      <c r="AR36" s="469">
        <v>6.1499999999999995</v>
      </c>
      <c r="AS36" s="149">
        <v>6.4</v>
      </c>
      <c r="AT36" s="149">
        <v>6.78</v>
      </c>
      <c r="AU36" s="149">
        <v>8.7440000000001135</v>
      </c>
      <c r="AV36" s="149">
        <v>13.133600000000285</v>
      </c>
      <c r="AW36" s="489">
        <v>14.345000000000255</v>
      </c>
      <c r="AX36" s="149">
        <v>14.67</v>
      </c>
      <c r="AY36" s="149">
        <v>15.4</v>
      </c>
      <c r="AZ36" s="149">
        <v>15.86</v>
      </c>
      <c r="BA36" s="149">
        <v>19.100000000000136</v>
      </c>
      <c r="BB36" s="149">
        <v>20.059999999999999</v>
      </c>
      <c r="BC36" s="149">
        <v>23.160000000000309</v>
      </c>
      <c r="BD36" s="149">
        <v>24.32</v>
      </c>
      <c r="BE36" s="149">
        <v>22.052500000000268</v>
      </c>
      <c r="BF36" s="149">
        <v>20.918750000000401</v>
      </c>
      <c r="BG36" s="149">
        <v>19.785000000000537</v>
      </c>
      <c r="BH36" s="149">
        <v>20.38</v>
      </c>
      <c r="BI36" s="149">
        <v>20.69</v>
      </c>
      <c r="BJ36" s="149">
        <v>21.31</v>
      </c>
      <c r="BK36" s="149">
        <v>20.88</v>
      </c>
      <c r="BL36" s="149">
        <v>21.21</v>
      </c>
      <c r="BM36" s="149">
        <v>20.79</v>
      </c>
      <c r="BN36" s="149">
        <v>21.19</v>
      </c>
      <c r="BO36" s="149">
        <v>21.61</v>
      </c>
      <c r="BP36" s="149">
        <v>21.18</v>
      </c>
      <c r="BQ36" s="149">
        <v>20.76</v>
      </c>
      <c r="BR36" s="149">
        <v>21.776</v>
      </c>
      <c r="BS36" s="149">
        <v>30.374800000000121</v>
      </c>
      <c r="BT36" s="149">
        <v>32.060000000000173</v>
      </c>
      <c r="BU36" s="149">
        <v>33.020000000000003</v>
      </c>
      <c r="BV36" s="149">
        <v>36.515000000000555</v>
      </c>
      <c r="BW36" s="149">
        <v>37.61</v>
      </c>
      <c r="BX36" s="149">
        <v>38.479999999999997</v>
      </c>
      <c r="BY36" s="149">
        <v>37.365000000000236</v>
      </c>
      <c r="BZ36" s="149">
        <v>37.74</v>
      </c>
      <c r="CA36" s="149">
        <v>37.830000000000382</v>
      </c>
      <c r="CB36" s="522">
        <v>38.44</v>
      </c>
      <c r="CC36" s="522">
        <v>38.79</v>
      </c>
      <c r="CD36" s="149">
        <v>40.050000000000182</v>
      </c>
      <c r="CE36" s="522">
        <v>40.65</v>
      </c>
      <c r="CF36" s="149">
        <v>39.590000000000373</v>
      </c>
      <c r="CG36" s="149">
        <v>40.46</v>
      </c>
      <c r="CH36" s="149">
        <v>41.55</v>
      </c>
      <c r="CI36" s="149">
        <v>40.200000000000273</v>
      </c>
      <c r="CJ36" s="149">
        <v>41</v>
      </c>
      <c r="CK36" s="149">
        <v>41.62</v>
      </c>
      <c r="CL36" s="149">
        <v>41.2</v>
      </c>
      <c r="CM36" s="149">
        <v>41.82</v>
      </c>
      <c r="CN36" s="149">
        <v>42.198</v>
      </c>
      <c r="CO36" s="538">
        <v>43.029600000000002</v>
      </c>
      <c r="CP36" s="149">
        <v>44.889847999999986</v>
      </c>
      <c r="CQ36" s="149">
        <v>45.608143759999976</v>
      </c>
      <c r="CR36" s="149">
        <v>49.090000000000373</v>
      </c>
      <c r="CS36" s="149">
        <v>50.56</v>
      </c>
      <c r="CT36" s="149">
        <v>49.060000000000173</v>
      </c>
      <c r="CU36" s="149">
        <v>49.55</v>
      </c>
      <c r="CV36" s="149">
        <v>50.54</v>
      </c>
      <c r="CW36" s="546">
        <v>50.88</v>
      </c>
      <c r="CX36" s="544">
        <v>49.248000000000189</v>
      </c>
      <c r="CY36" s="544">
        <v>48.160000000000309</v>
      </c>
      <c r="CZ36" s="544">
        <v>49.410000000000309</v>
      </c>
      <c r="DA36" s="544">
        <v>49.895000000000209</v>
      </c>
      <c r="DB36" s="544">
        <v>51.39</v>
      </c>
      <c r="DC36" s="544">
        <v>51.9</v>
      </c>
      <c r="DD36" s="544">
        <v>50.340000000000146</v>
      </c>
      <c r="DE36" s="544">
        <v>50.84</v>
      </c>
      <c r="DF36" s="544">
        <v>51.15</v>
      </c>
      <c r="DG36" s="149">
        <v>51.595000000000482</v>
      </c>
      <c r="DH36" s="149">
        <v>52.63</v>
      </c>
      <c r="DI36" s="149">
        <v>53.16</v>
      </c>
      <c r="DJ36" s="149">
        <v>53.457499999999996</v>
      </c>
      <c r="DK36" s="149">
        <v>53.83</v>
      </c>
      <c r="DL36" s="149">
        <v>51.767500000000084</v>
      </c>
      <c r="DM36" s="149">
        <v>50.080000000000155</v>
      </c>
      <c r="DN36" s="149">
        <v>50.68</v>
      </c>
      <c r="DO36" s="149">
        <v>51.19</v>
      </c>
      <c r="DP36" s="149">
        <v>51.008499999999998</v>
      </c>
      <c r="DQ36" s="149">
        <v>51.42</v>
      </c>
      <c r="DR36" s="149">
        <v>49.495000000000346</v>
      </c>
      <c r="DS36" s="149">
        <v>49.99</v>
      </c>
      <c r="DT36" s="149">
        <v>50.74</v>
      </c>
      <c r="DU36" s="149">
        <v>51.71</v>
      </c>
      <c r="DV36" s="149">
        <v>48.695000000000618</v>
      </c>
      <c r="DW36" s="149">
        <v>47.76</v>
      </c>
      <c r="DX36" s="149">
        <v>47.32</v>
      </c>
      <c r="DY36" s="149">
        <v>46.970000000000283</v>
      </c>
      <c r="DZ36" s="571">
        <v>46.620000000000573</v>
      </c>
      <c r="EA36" s="149">
        <v>47.23</v>
      </c>
      <c r="EB36" s="149">
        <v>47.66</v>
      </c>
      <c r="EC36" s="149">
        <v>45.825000000000273</v>
      </c>
      <c r="ED36" s="149">
        <v>46.28</v>
      </c>
      <c r="EE36" s="149">
        <v>46.74</v>
      </c>
      <c r="EF36" s="149">
        <v>47.25</v>
      </c>
      <c r="EG36" s="149">
        <v>46.92</v>
      </c>
      <c r="EH36" s="149">
        <v>45.610000000000127</v>
      </c>
      <c r="EI36" s="149">
        <v>45.15</v>
      </c>
      <c r="EJ36" s="149">
        <v>45.78</v>
      </c>
      <c r="EK36" s="149">
        <v>46.24</v>
      </c>
      <c r="EL36" s="590">
        <v>46.47</v>
      </c>
      <c r="EM36" s="591">
        <v>46.89</v>
      </c>
      <c r="EN36" s="592">
        <v>46.56</v>
      </c>
      <c r="EO36" s="593">
        <v>46.93</v>
      </c>
      <c r="EP36" s="594">
        <v>47.21</v>
      </c>
      <c r="EQ36" s="595">
        <v>46.79</v>
      </c>
      <c r="ER36" s="596">
        <v>47.16</v>
      </c>
      <c r="ES36" s="597">
        <v>46.64</v>
      </c>
      <c r="ET36" s="599">
        <v>46.92</v>
      </c>
      <c r="EU36" s="600">
        <v>46.54</v>
      </c>
      <c r="EV36" s="601">
        <v>46.82</v>
      </c>
      <c r="EW36" s="602">
        <v>47.1</v>
      </c>
      <c r="EX36" s="287">
        <v>47.9</v>
      </c>
      <c r="EY36" s="288">
        <v>48.43</v>
      </c>
      <c r="EZ36" s="289">
        <v>48.09</v>
      </c>
      <c r="FA36" s="610">
        <v>48.57</v>
      </c>
      <c r="FB36" s="291">
        <v>47.99</v>
      </c>
      <c r="FC36" s="292">
        <v>48.52</v>
      </c>
      <c r="FD36" s="293">
        <v>52.715000000000146</v>
      </c>
      <c r="FE36" s="294">
        <v>53.24</v>
      </c>
      <c r="FF36" s="617">
        <v>53.51</v>
      </c>
      <c r="FG36" s="296">
        <v>51.623499999999957</v>
      </c>
      <c r="FH36" s="297">
        <v>50.079999999999927</v>
      </c>
      <c r="FI36" s="298">
        <v>50.33</v>
      </c>
      <c r="FJ36" s="299">
        <v>50.98</v>
      </c>
      <c r="FK36" s="300"/>
      <c r="FL36" s="301"/>
      <c r="FM36" s="303"/>
      <c r="FN36" s="304"/>
      <c r="FO36" s="305"/>
      <c r="FP36" s="306"/>
      <c r="FQ36" s="307"/>
      <c r="FR36" s="308"/>
      <c r="FS36" s="309"/>
      <c r="FT36" s="310"/>
      <c r="FU36" s="313"/>
      <c r="FV36" s="313"/>
      <c r="FW36" s="313"/>
      <c r="FX36" s="315"/>
      <c r="FY36" s="316"/>
      <c r="FZ36" s="317"/>
      <c r="GA36" s="318"/>
      <c r="GB36" s="319"/>
      <c r="GC36" s="320"/>
      <c r="GD36" s="321"/>
      <c r="GE36" s="323"/>
      <c r="GF36" s="325"/>
      <c r="GG36" s="326"/>
      <c r="GH36" s="313"/>
      <c r="GI36" s="313"/>
      <c r="GJ36" s="313"/>
      <c r="GK36" s="313"/>
      <c r="GL36" s="313"/>
      <c r="GM36" s="313"/>
      <c r="GN36" s="334"/>
      <c r="GO36" s="334"/>
      <c r="GP36" s="336"/>
      <c r="GQ36" s="334"/>
      <c r="GR36" s="342"/>
      <c r="GS36" s="347"/>
      <c r="GT36" s="347"/>
      <c r="GU36" s="334"/>
      <c r="GV36" s="334"/>
      <c r="GW36" s="334"/>
      <c r="GX36" s="334"/>
      <c r="GY36" s="334"/>
      <c r="GZ36" s="355"/>
      <c r="HA36" s="359"/>
      <c r="HB36" s="362"/>
      <c r="HC36" s="364"/>
      <c r="HD36" s="369"/>
      <c r="HE36" s="373"/>
      <c r="HF36" s="375"/>
      <c r="HG36" s="378"/>
      <c r="HH36" s="379"/>
      <c r="HI36" s="381"/>
      <c r="HJ36" s="381"/>
      <c r="HK36" s="381"/>
      <c r="HL36" s="387"/>
      <c r="HM36" s="381"/>
      <c r="HN36" s="390"/>
      <c r="HO36" s="392"/>
      <c r="HP36" s="381"/>
      <c r="HQ36" s="398"/>
      <c r="HR36" s="399"/>
      <c r="HS36" s="381"/>
      <c r="HT36" s="381"/>
      <c r="HU36" s="381"/>
      <c r="HV36" s="381"/>
      <c r="HW36" s="381"/>
      <c r="HX36" s="404"/>
      <c r="HY36" s="406"/>
      <c r="HZ36" s="408"/>
      <c r="IA36" s="381"/>
      <c r="IB36" s="381"/>
      <c r="IC36" s="409"/>
      <c r="ID36" s="413"/>
      <c r="IE36" s="415"/>
      <c r="IF36" s="418"/>
      <c r="IG36" s="420"/>
      <c r="IH36" s="422"/>
      <c r="II36" s="425"/>
      <c r="IJ36" s="427"/>
      <c r="IK36" s="428"/>
      <c r="IL36" s="429"/>
      <c r="IM36" s="431"/>
      <c r="IN36" s="433"/>
      <c r="IO36" s="434"/>
      <c r="IP36" s="435"/>
      <c r="IQ36" s="436"/>
      <c r="IR36" s="437"/>
      <c r="IS36" s="422"/>
      <c r="IT36" s="439"/>
      <c r="IU36" s="439"/>
      <c r="IV36" s="439"/>
      <c r="IW36" s="439"/>
      <c r="IX36" s="439"/>
      <c r="IY36" s="439"/>
      <c r="IZ36" s="439"/>
    </row>
    <row r="37" spans="1:260" s="92" customFormat="1" ht="14.1" customHeight="1">
      <c r="A37" s="111">
        <v>-13</v>
      </c>
      <c r="B37" s="110">
        <v>29.52</v>
      </c>
      <c r="C37" s="110">
        <f t="shared" si="8"/>
        <v>0.37999999999999901</v>
      </c>
      <c r="D37" s="110">
        <v>29.9</v>
      </c>
      <c r="E37" s="110">
        <f t="shared" si="9"/>
        <v>9.4999999999999751E-2</v>
      </c>
      <c r="F37" s="791"/>
      <c r="G37" s="792"/>
      <c r="H37" s="792"/>
      <c r="I37" s="793"/>
      <c r="J37" s="193"/>
      <c r="M37" s="621"/>
      <c r="N37" s="590">
        <f t="shared" si="10"/>
        <v>29.52</v>
      </c>
      <c r="O37" s="100">
        <v>17</v>
      </c>
      <c r="P37" s="103">
        <v>-47.95</v>
      </c>
      <c r="Q37" s="103">
        <v>49.24</v>
      </c>
      <c r="R37" s="103">
        <f t="shared" si="0"/>
        <v>1.2899999999999991</v>
      </c>
      <c r="S37" s="104">
        <v>-46.16</v>
      </c>
      <c r="T37" s="104">
        <v>47.44</v>
      </c>
      <c r="U37" s="105">
        <f t="shared" si="1"/>
        <v>1.2800000000000011</v>
      </c>
      <c r="V37" s="103">
        <f t="shared" si="6"/>
        <v>-48.594999999999999</v>
      </c>
      <c r="W37" s="103">
        <f t="shared" si="7"/>
        <v>-46.8</v>
      </c>
      <c r="X37" s="103">
        <f t="shared" si="12"/>
        <v>-1178.0150000000003</v>
      </c>
      <c r="Y37" s="103">
        <f t="shared" si="12"/>
        <v>-1126.1400000000003</v>
      </c>
      <c r="Z37" s="103">
        <f t="shared" si="3"/>
        <v>51.875</v>
      </c>
      <c r="AA37" s="103">
        <f t="shared" si="4"/>
        <v>51.875</v>
      </c>
      <c r="AB37" s="588">
        <v>52.13</v>
      </c>
      <c r="AC37" s="92">
        <f t="shared" si="5"/>
        <v>0.25500000000000256</v>
      </c>
      <c r="AE37" s="469">
        <v>0.84000000000014552</v>
      </c>
      <c r="AF37" s="469">
        <v>-1.0499999999797116E-2</v>
      </c>
      <c r="AG37" s="469">
        <v>1.6591500000002291</v>
      </c>
      <c r="AH37" s="469">
        <v>2.4383200000002416</v>
      </c>
      <c r="AI37" s="469">
        <v>3.5291580000002591</v>
      </c>
      <c r="AJ37" s="469">
        <v>4.6433711000002766</v>
      </c>
      <c r="AK37" s="469">
        <v>5.555000000000291</v>
      </c>
      <c r="AL37" s="469">
        <v>5.83</v>
      </c>
      <c r="AM37" s="469">
        <v>6.06</v>
      </c>
      <c r="AN37" s="469">
        <v>6.3</v>
      </c>
      <c r="AO37" s="469">
        <v>6.05</v>
      </c>
      <c r="AP37" s="469">
        <v>5.9748000000000001</v>
      </c>
      <c r="AQ37" s="469">
        <v>5.9281600000000001</v>
      </c>
      <c r="AR37" s="469">
        <v>5.89</v>
      </c>
      <c r="AS37" s="149">
        <v>6.13</v>
      </c>
      <c r="AT37" s="149">
        <v>6.5</v>
      </c>
      <c r="AU37" s="149">
        <v>8.2480000000001379</v>
      </c>
      <c r="AV37" s="149">
        <v>12.485200000000294</v>
      </c>
      <c r="AW37" s="489">
        <v>13.6850000000004</v>
      </c>
      <c r="AX37" s="149">
        <v>14</v>
      </c>
      <c r="AY37" s="149">
        <v>14.7</v>
      </c>
      <c r="AZ37" s="149">
        <v>15.14</v>
      </c>
      <c r="BA37" s="149">
        <v>18.345000000000255</v>
      </c>
      <c r="BB37" s="149">
        <v>19.260000000000002</v>
      </c>
      <c r="BC37" s="149">
        <v>22.390000000000327</v>
      </c>
      <c r="BD37" s="149">
        <v>23.51</v>
      </c>
      <c r="BE37" s="149">
        <v>21.632500000000285</v>
      </c>
      <c r="BF37" s="149">
        <v>20.693750000000424</v>
      </c>
      <c r="BG37" s="149">
        <v>19.755000000000564</v>
      </c>
      <c r="BH37" s="149">
        <v>20.350000000000001</v>
      </c>
      <c r="BI37" s="149">
        <v>20.66</v>
      </c>
      <c r="BJ37" s="149">
        <v>21.28</v>
      </c>
      <c r="BK37" s="149">
        <v>20.85</v>
      </c>
      <c r="BL37" s="149">
        <v>21.18</v>
      </c>
      <c r="BM37" s="149">
        <v>20.76</v>
      </c>
      <c r="BN37" s="149">
        <v>21.15</v>
      </c>
      <c r="BO37" s="149">
        <v>21.57</v>
      </c>
      <c r="BP37" s="149">
        <v>21.14</v>
      </c>
      <c r="BQ37" s="149">
        <v>20.72</v>
      </c>
      <c r="BR37" s="149">
        <v>21.747999999999998</v>
      </c>
      <c r="BS37" s="149">
        <v>29.949900000000099</v>
      </c>
      <c r="BT37" s="149">
        <v>31.615000000000236</v>
      </c>
      <c r="BU37" s="149">
        <v>32.56</v>
      </c>
      <c r="BV37" s="149">
        <v>35.935000000000628</v>
      </c>
      <c r="BW37" s="149">
        <v>37.01</v>
      </c>
      <c r="BX37" s="149">
        <v>37.86</v>
      </c>
      <c r="BY37" s="149">
        <v>36.690000000000282</v>
      </c>
      <c r="BZ37" s="149">
        <v>37.06</v>
      </c>
      <c r="CA37" s="149">
        <v>37.180000000000291</v>
      </c>
      <c r="CB37" s="522">
        <v>37.770000000000003</v>
      </c>
      <c r="CC37" s="522">
        <v>38.11</v>
      </c>
      <c r="CD37" s="149">
        <v>39.445000000000164</v>
      </c>
      <c r="CE37" s="522">
        <v>40.04</v>
      </c>
      <c r="CF37" s="149">
        <v>39.050000000000409</v>
      </c>
      <c r="CG37" s="149">
        <v>39.909999999999997</v>
      </c>
      <c r="CH37" s="149">
        <v>40.98</v>
      </c>
      <c r="CI37" s="149">
        <v>39.705000000000382</v>
      </c>
      <c r="CJ37" s="149">
        <v>40.5</v>
      </c>
      <c r="CK37" s="149">
        <v>41.11</v>
      </c>
      <c r="CL37" s="149">
        <v>40.700000000000003</v>
      </c>
      <c r="CM37" s="149">
        <v>41.31</v>
      </c>
      <c r="CN37" s="149">
        <v>41.732800000000005</v>
      </c>
      <c r="CO37" s="538">
        <v>42.662960000000012</v>
      </c>
      <c r="CP37" s="149">
        <v>44.697824799999964</v>
      </c>
      <c r="CQ37" s="149">
        <v>45.48354517599995</v>
      </c>
      <c r="CR37" s="149">
        <v>49.090000000000373</v>
      </c>
      <c r="CS37" s="149">
        <v>50.56</v>
      </c>
      <c r="CT37" s="149">
        <v>49.260000000000218</v>
      </c>
      <c r="CU37" s="149">
        <v>49.76</v>
      </c>
      <c r="CV37" s="149">
        <v>50.76</v>
      </c>
      <c r="CW37" s="546">
        <v>51.183999999999997</v>
      </c>
      <c r="CX37" s="544">
        <v>49.627600000000221</v>
      </c>
      <c r="CY37" s="544">
        <v>48.590000000000373</v>
      </c>
      <c r="CZ37" s="544">
        <v>49.980000000000373</v>
      </c>
      <c r="DA37" s="544">
        <v>50.640000000000327</v>
      </c>
      <c r="DB37" s="544">
        <v>52.16</v>
      </c>
      <c r="DC37" s="544">
        <v>52.68</v>
      </c>
      <c r="DD37" s="544">
        <v>51.120000000000118</v>
      </c>
      <c r="DE37" s="544">
        <v>51.63</v>
      </c>
      <c r="DF37" s="544">
        <v>51.94</v>
      </c>
      <c r="DG37" s="149">
        <v>52.4500000000005</v>
      </c>
      <c r="DH37" s="149">
        <v>53.5</v>
      </c>
      <c r="DI37" s="149">
        <v>54.04</v>
      </c>
      <c r="DJ37" s="149">
        <v>54.3795</v>
      </c>
      <c r="DK37" s="149">
        <v>54.76</v>
      </c>
      <c r="DL37" s="149">
        <v>52.727750000000157</v>
      </c>
      <c r="DM37" s="149">
        <v>51.065000000000282</v>
      </c>
      <c r="DN37" s="149">
        <v>51.68</v>
      </c>
      <c r="DO37" s="149">
        <v>52.2</v>
      </c>
      <c r="DP37" s="149">
        <v>52.145000000000003</v>
      </c>
      <c r="DQ37" s="149">
        <v>52.56</v>
      </c>
      <c r="DR37" s="149">
        <v>50.550000000000409</v>
      </c>
      <c r="DS37" s="149">
        <v>51.06</v>
      </c>
      <c r="DT37" s="149">
        <v>51.83</v>
      </c>
      <c r="DU37" s="149">
        <v>52.83</v>
      </c>
      <c r="DV37" s="149">
        <v>49.955000000000609</v>
      </c>
      <c r="DW37" s="149">
        <v>49.06</v>
      </c>
      <c r="DX37" s="149">
        <v>48.64</v>
      </c>
      <c r="DY37" s="149">
        <v>48.290000000000255</v>
      </c>
      <c r="DZ37" s="571">
        <v>47.940000000000509</v>
      </c>
      <c r="EA37" s="149">
        <v>48.56</v>
      </c>
      <c r="EB37" s="149">
        <v>49</v>
      </c>
      <c r="EC37" s="149">
        <v>47.200000000000273</v>
      </c>
      <c r="ED37" s="149">
        <v>47.67</v>
      </c>
      <c r="EE37" s="149">
        <v>48.15</v>
      </c>
      <c r="EF37" s="149">
        <v>48.68</v>
      </c>
      <c r="EG37" s="149">
        <v>48.34</v>
      </c>
      <c r="EH37" s="149">
        <v>46.955000000000155</v>
      </c>
      <c r="EI37" s="149">
        <v>46.49</v>
      </c>
      <c r="EJ37" s="149">
        <v>47.14</v>
      </c>
      <c r="EK37" s="149">
        <v>47.61</v>
      </c>
      <c r="EL37" s="590">
        <v>47.85</v>
      </c>
      <c r="EM37" s="591">
        <v>48.28</v>
      </c>
      <c r="EN37" s="592">
        <v>47.94</v>
      </c>
      <c r="EO37" s="593">
        <v>48.32</v>
      </c>
      <c r="EP37" s="594">
        <v>48.61</v>
      </c>
      <c r="EQ37" s="595">
        <v>48.17</v>
      </c>
      <c r="ER37" s="596">
        <v>48.56</v>
      </c>
      <c r="ES37" s="597">
        <v>48.03</v>
      </c>
      <c r="ET37" s="599">
        <v>48.32</v>
      </c>
      <c r="EU37" s="600">
        <v>47.93</v>
      </c>
      <c r="EV37" s="601">
        <v>48.22</v>
      </c>
      <c r="EW37" s="602">
        <v>48.51</v>
      </c>
      <c r="EX37" s="287">
        <v>49.33</v>
      </c>
      <c r="EY37" s="288">
        <v>49.87</v>
      </c>
      <c r="EZ37" s="289">
        <v>49.52</v>
      </c>
      <c r="FA37" s="610">
        <v>50.02</v>
      </c>
      <c r="FB37" s="291">
        <v>49.42</v>
      </c>
      <c r="FC37" s="292">
        <v>49.96</v>
      </c>
      <c r="FD37" s="293">
        <v>54.505000000000109</v>
      </c>
      <c r="FE37" s="294">
        <v>55.05</v>
      </c>
      <c r="FF37" s="617">
        <v>55.33</v>
      </c>
      <c r="FG37" s="296">
        <v>53.429749999999999</v>
      </c>
      <c r="FH37" s="297">
        <v>51.875</v>
      </c>
      <c r="FI37" s="298">
        <v>52.13</v>
      </c>
      <c r="FJ37" s="299">
        <v>52.81</v>
      </c>
      <c r="FK37" s="300"/>
      <c r="FL37" s="301"/>
      <c r="FM37" s="303"/>
      <c r="FN37" s="304"/>
      <c r="FO37" s="305"/>
      <c r="FP37" s="306"/>
      <c r="FQ37" s="307"/>
      <c r="FR37" s="308"/>
      <c r="FS37" s="309"/>
      <c r="FT37" s="310"/>
      <c r="FU37" s="313"/>
      <c r="FV37" s="313"/>
      <c r="FW37" s="313"/>
      <c r="FX37" s="315"/>
      <c r="FY37" s="316"/>
      <c r="FZ37" s="317"/>
      <c r="GA37" s="318"/>
      <c r="GB37" s="319"/>
      <c r="GC37" s="320"/>
      <c r="GD37" s="321"/>
      <c r="GE37" s="323"/>
      <c r="GF37" s="325"/>
      <c r="GG37" s="326"/>
      <c r="GH37" s="313"/>
      <c r="GI37" s="313"/>
      <c r="GJ37" s="313"/>
      <c r="GK37" s="313"/>
      <c r="GL37" s="313"/>
      <c r="GM37" s="313"/>
      <c r="GN37" s="334"/>
      <c r="GO37" s="334"/>
      <c r="GP37" s="336"/>
      <c r="GQ37" s="334"/>
      <c r="GR37" s="342"/>
      <c r="GS37" s="347"/>
      <c r="GT37" s="347"/>
      <c r="GU37" s="334"/>
      <c r="GV37" s="334"/>
      <c r="GW37" s="334"/>
      <c r="GX37" s="334"/>
      <c r="GY37" s="334"/>
      <c r="GZ37" s="355"/>
      <c r="HA37" s="359"/>
      <c r="HB37" s="362"/>
      <c r="HC37" s="364"/>
      <c r="HD37" s="369"/>
      <c r="HE37" s="373"/>
      <c r="HF37" s="375"/>
      <c r="HG37" s="378"/>
      <c r="HH37" s="379"/>
      <c r="HI37" s="381"/>
      <c r="HJ37" s="381"/>
      <c r="HK37" s="381"/>
      <c r="HL37" s="387"/>
      <c r="HM37" s="381"/>
      <c r="HN37" s="390"/>
      <c r="HO37" s="392"/>
      <c r="HP37" s="381"/>
      <c r="HQ37" s="398"/>
      <c r="HR37" s="399"/>
      <c r="HS37" s="381"/>
      <c r="HT37" s="381"/>
      <c r="HU37" s="381"/>
      <c r="HV37" s="381"/>
      <c r="HW37" s="381"/>
      <c r="HX37" s="404"/>
      <c r="HY37" s="406"/>
      <c r="HZ37" s="408"/>
      <c r="IA37" s="381"/>
      <c r="IB37" s="381"/>
      <c r="IC37" s="409"/>
      <c r="ID37" s="413"/>
      <c r="IE37" s="415"/>
      <c r="IF37" s="418"/>
      <c r="IG37" s="420"/>
      <c r="IH37" s="422"/>
      <c r="II37" s="425"/>
      <c r="IJ37" s="427"/>
      <c r="IK37" s="428"/>
      <c r="IL37" s="429"/>
      <c r="IM37" s="431"/>
      <c r="IN37" s="433"/>
      <c r="IO37" s="434"/>
      <c r="IP37" s="435"/>
      <c r="IQ37" s="436"/>
      <c r="IR37" s="437"/>
      <c r="IS37" s="422"/>
      <c r="IT37" s="439"/>
      <c r="IU37" s="439"/>
      <c r="IV37" s="439"/>
      <c r="IW37" s="439"/>
      <c r="IX37" s="439"/>
      <c r="IY37" s="439"/>
      <c r="IZ37" s="439"/>
    </row>
    <row r="38" spans="1:260" s="92" customFormat="1" ht="14.1" customHeight="1">
      <c r="A38" s="111">
        <v>-13.5</v>
      </c>
      <c r="B38" s="110">
        <v>33.520000000000003</v>
      </c>
      <c r="C38" s="110">
        <f t="shared" si="8"/>
        <v>0.43999999999999773</v>
      </c>
      <c r="D38" s="110">
        <v>33.96</v>
      </c>
      <c r="E38" s="110">
        <f t="shared" si="9"/>
        <v>0.10999999999999943</v>
      </c>
      <c r="F38" s="791"/>
      <c r="G38" s="792"/>
      <c r="H38" s="792"/>
      <c r="I38" s="793"/>
      <c r="J38" s="193"/>
      <c r="M38" s="621"/>
      <c r="N38" s="590">
        <f t="shared" si="10"/>
        <v>33.520000000000003</v>
      </c>
      <c r="O38" s="100">
        <v>17.5</v>
      </c>
      <c r="P38" s="103">
        <v>-43.3</v>
      </c>
      <c r="Q38" s="103">
        <v>44.77</v>
      </c>
      <c r="R38" s="103">
        <f t="shared" si="0"/>
        <v>1.470000000000006</v>
      </c>
      <c r="S38" s="104">
        <v>-46.14</v>
      </c>
      <c r="T38" s="104">
        <v>43.44</v>
      </c>
      <c r="U38" s="105">
        <f t="shared" si="1"/>
        <v>-2.7000000000000028</v>
      </c>
      <c r="V38" s="103">
        <f t="shared" si="6"/>
        <v>-44.034999999999997</v>
      </c>
      <c r="W38" s="103">
        <f t="shared" si="7"/>
        <v>-44.79</v>
      </c>
      <c r="X38" s="103">
        <f t="shared" si="12"/>
        <v>-1222.0500000000004</v>
      </c>
      <c r="Y38" s="103">
        <f t="shared" si="12"/>
        <v>-1170.9300000000003</v>
      </c>
      <c r="Z38" s="103">
        <f t="shared" si="3"/>
        <v>51.120000000000118</v>
      </c>
      <c r="AA38" s="103">
        <f t="shared" si="4"/>
        <v>51.120000000000118</v>
      </c>
      <c r="AB38" s="588">
        <v>51.38</v>
      </c>
      <c r="AC38" s="92">
        <f t="shared" si="5"/>
        <v>0.25999999999988432</v>
      </c>
      <c r="AE38" s="469">
        <v>0.87000000000011823</v>
      </c>
      <c r="AF38" s="469">
        <v>-0.30599999999976712</v>
      </c>
      <c r="AG38" s="469">
        <v>1.3968000000002667</v>
      </c>
      <c r="AH38" s="469">
        <v>2.1914400000002825</v>
      </c>
      <c r="AI38" s="469">
        <v>3.3039360000003044</v>
      </c>
      <c r="AJ38" s="469">
        <v>4.4402712000003275</v>
      </c>
      <c r="AK38" s="469">
        <v>5.3700000000003456</v>
      </c>
      <c r="AL38" s="469">
        <v>5.64</v>
      </c>
      <c r="AM38" s="469">
        <v>5.87</v>
      </c>
      <c r="AN38" s="469">
        <v>6.1</v>
      </c>
      <c r="AO38" s="469">
        <v>5.86</v>
      </c>
      <c r="AP38" s="469">
        <v>5.766</v>
      </c>
      <c r="AQ38" s="469">
        <v>5.7077</v>
      </c>
      <c r="AR38" s="469">
        <v>5.66</v>
      </c>
      <c r="AS38" s="149">
        <v>5.89</v>
      </c>
      <c r="AT38" s="149">
        <v>6.24</v>
      </c>
      <c r="AU38" s="149">
        <v>7.8000000000001313</v>
      </c>
      <c r="AV38" s="149">
        <v>11.92200000000037</v>
      </c>
      <c r="AW38" s="489">
        <v>13.090000000000373</v>
      </c>
      <c r="AX38" s="149">
        <v>13.39</v>
      </c>
      <c r="AY38" s="149">
        <v>14.06</v>
      </c>
      <c r="AZ38" s="149">
        <v>14.48</v>
      </c>
      <c r="BA38" s="149">
        <v>17.690000000000282</v>
      </c>
      <c r="BB38" s="149">
        <v>18.57</v>
      </c>
      <c r="BC38" s="149">
        <v>21.605000000000473</v>
      </c>
      <c r="BD38" s="149">
        <v>22.69</v>
      </c>
      <c r="BE38" s="149">
        <v>20.810000000000372</v>
      </c>
      <c r="BF38" s="149">
        <v>19.870000000000559</v>
      </c>
      <c r="BG38" s="149">
        <v>18.930000000000746</v>
      </c>
      <c r="BH38" s="149">
        <v>19.5</v>
      </c>
      <c r="BI38" s="149">
        <v>19.79</v>
      </c>
      <c r="BJ38" s="149">
        <v>20.38</v>
      </c>
      <c r="BK38" s="149">
        <v>19.97</v>
      </c>
      <c r="BL38" s="149">
        <v>20.29</v>
      </c>
      <c r="BM38" s="149">
        <v>19.88</v>
      </c>
      <c r="BN38" s="149">
        <v>20.260000000000002</v>
      </c>
      <c r="BO38" s="149">
        <v>20.67</v>
      </c>
      <c r="BP38" s="149">
        <v>20.260000000000002</v>
      </c>
      <c r="BQ38" s="149">
        <v>19.850000000000001</v>
      </c>
      <c r="BR38" s="149">
        <v>20.89</v>
      </c>
      <c r="BS38" s="149">
        <v>29.251500000000185</v>
      </c>
      <c r="BT38" s="149">
        <v>31.070000000000391</v>
      </c>
      <c r="BU38" s="149">
        <v>32</v>
      </c>
      <c r="BV38" s="149">
        <v>35.215000000000828</v>
      </c>
      <c r="BW38" s="149">
        <v>36.270000000000003</v>
      </c>
      <c r="BX38" s="149">
        <v>37.1</v>
      </c>
      <c r="BY38" s="149">
        <v>35.9350000000004</v>
      </c>
      <c r="BZ38" s="149">
        <v>36.29</v>
      </c>
      <c r="CA38" s="149">
        <v>36.355000000000473</v>
      </c>
      <c r="CB38" s="522">
        <v>36.94</v>
      </c>
      <c r="CC38" s="522">
        <v>37.270000000000003</v>
      </c>
      <c r="CD38" s="149">
        <v>38.705000000000155</v>
      </c>
      <c r="CE38" s="522">
        <v>39.29</v>
      </c>
      <c r="CF38" s="149">
        <v>38.400000000000546</v>
      </c>
      <c r="CG38" s="149">
        <v>39.24</v>
      </c>
      <c r="CH38" s="149">
        <v>40.29</v>
      </c>
      <c r="CI38" s="149">
        <v>39.055000000000518</v>
      </c>
      <c r="CJ38" s="149">
        <v>39.840000000000003</v>
      </c>
      <c r="CK38" s="149">
        <v>40.44</v>
      </c>
      <c r="CL38" s="149">
        <v>40.04</v>
      </c>
      <c r="CM38" s="149">
        <v>40.64</v>
      </c>
      <c r="CN38" s="149">
        <v>41.127200000000002</v>
      </c>
      <c r="CO38" s="538">
        <v>42.199040000000004</v>
      </c>
      <c r="CP38" s="149">
        <v>44.369635200000033</v>
      </c>
      <c r="CQ38" s="149">
        <v>45.207765024000039</v>
      </c>
      <c r="CR38" s="149">
        <v>49.0600000000004</v>
      </c>
      <c r="CS38" s="149">
        <v>50.53</v>
      </c>
      <c r="CT38" s="149">
        <v>49.375000000000227</v>
      </c>
      <c r="CU38" s="149">
        <v>49.88</v>
      </c>
      <c r="CV38" s="149">
        <v>50.88</v>
      </c>
      <c r="CW38" s="546">
        <v>51.408000000000001</v>
      </c>
      <c r="CX38" s="544">
        <v>49.906200000000254</v>
      </c>
      <c r="CY38" s="544">
        <v>48.905000000000427</v>
      </c>
      <c r="CZ38" s="544">
        <v>50.35500000000043</v>
      </c>
      <c r="DA38" s="544">
        <v>51.265000000000327</v>
      </c>
      <c r="DB38" s="544">
        <v>52.8</v>
      </c>
      <c r="DC38" s="544">
        <v>53.33</v>
      </c>
      <c r="DD38" s="544">
        <v>51.805000000000291</v>
      </c>
      <c r="DE38" s="544">
        <v>52.32</v>
      </c>
      <c r="DF38" s="544">
        <v>52.63</v>
      </c>
      <c r="DG38" s="149">
        <v>53.2000000000005</v>
      </c>
      <c r="DH38" s="149">
        <v>54.26</v>
      </c>
      <c r="DI38" s="149">
        <v>54.8</v>
      </c>
      <c r="DJ38" s="149">
        <v>55.188499999999998</v>
      </c>
      <c r="DK38" s="149">
        <v>55.57</v>
      </c>
      <c r="DL38" s="149">
        <v>53.54875000000024</v>
      </c>
      <c r="DM38" s="149">
        <v>51.895000000000437</v>
      </c>
      <c r="DN38" s="149">
        <v>52.52</v>
      </c>
      <c r="DO38" s="149">
        <v>53.05</v>
      </c>
      <c r="DP38" s="149">
        <v>53.097999999999999</v>
      </c>
      <c r="DQ38" s="149">
        <v>53.52</v>
      </c>
      <c r="DR38" s="149">
        <v>51.410000000000537</v>
      </c>
      <c r="DS38" s="149">
        <v>51.92</v>
      </c>
      <c r="DT38" s="149">
        <v>52.7</v>
      </c>
      <c r="DU38" s="149">
        <v>53.71</v>
      </c>
      <c r="DV38" s="149">
        <v>51.010000000000673</v>
      </c>
      <c r="DW38" s="149">
        <v>50.17</v>
      </c>
      <c r="DX38" s="149">
        <v>49.78</v>
      </c>
      <c r="DY38" s="149">
        <v>49.395000000000337</v>
      </c>
      <c r="DZ38" s="571">
        <v>49.010000000000673</v>
      </c>
      <c r="EA38" s="149">
        <v>49.65</v>
      </c>
      <c r="EB38" s="149">
        <v>50.1</v>
      </c>
      <c r="EC38" s="149">
        <v>48.160000000000309</v>
      </c>
      <c r="ED38" s="149">
        <v>48.64</v>
      </c>
      <c r="EE38" s="149">
        <v>49.13</v>
      </c>
      <c r="EF38" s="149">
        <v>49.67</v>
      </c>
      <c r="EG38" s="149">
        <v>49.32</v>
      </c>
      <c r="EH38" s="149">
        <v>47.870000000000118</v>
      </c>
      <c r="EI38" s="149">
        <v>47.39</v>
      </c>
      <c r="EJ38" s="149">
        <v>48.05</v>
      </c>
      <c r="EK38" s="149">
        <v>48.53</v>
      </c>
      <c r="EL38" s="590">
        <v>48.77</v>
      </c>
      <c r="EM38" s="591">
        <v>49.21</v>
      </c>
      <c r="EN38" s="592">
        <v>48.87</v>
      </c>
      <c r="EO38" s="593">
        <v>49.26</v>
      </c>
      <c r="EP38" s="594">
        <v>49.56</v>
      </c>
      <c r="EQ38" s="595">
        <v>49.11</v>
      </c>
      <c r="ER38" s="596">
        <v>49.5</v>
      </c>
      <c r="ES38" s="597">
        <v>48.96</v>
      </c>
      <c r="ET38" s="599">
        <v>49.25</v>
      </c>
      <c r="EU38" s="600">
        <v>48.86</v>
      </c>
      <c r="EV38" s="601">
        <v>49.15</v>
      </c>
      <c r="EW38" s="602">
        <v>49.44</v>
      </c>
      <c r="EX38" s="287">
        <v>50.28</v>
      </c>
      <c r="EY38" s="288">
        <v>50.83</v>
      </c>
      <c r="EZ38" s="289">
        <v>50.47</v>
      </c>
      <c r="FA38" s="610">
        <v>50.97</v>
      </c>
      <c r="FB38" s="291">
        <v>50.36</v>
      </c>
      <c r="FC38" s="292">
        <v>50.91</v>
      </c>
      <c r="FD38" s="293">
        <v>55.630000000000109</v>
      </c>
      <c r="FE38" s="294">
        <v>56.19</v>
      </c>
      <c r="FF38" s="617">
        <v>56.47</v>
      </c>
      <c r="FG38" s="296">
        <v>53.527500000000067</v>
      </c>
      <c r="FH38" s="297">
        <v>51.120000000000118</v>
      </c>
      <c r="FI38" s="298">
        <v>51.38</v>
      </c>
      <c r="FJ38" s="299">
        <v>52.05</v>
      </c>
      <c r="FK38" s="300"/>
      <c r="FL38" s="301"/>
      <c r="FM38" s="303"/>
      <c r="FN38" s="304"/>
      <c r="FO38" s="305"/>
      <c r="FP38" s="306"/>
      <c r="FQ38" s="307"/>
      <c r="FR38" s="308"/>
      <c r="FS38" s="309"/>
      <c r="FT38" s="310"/>
      <c r="FU38" s="313"/>
      <c r="FV38" s="313"/>
      <c r="FW38" s="313"/>
      <c r="FX38" s="315"/>
      <c r="FY38" s="316"/>
      <c r="FZ38" s="317"/>
      <c r="GA38" s="318"/>
      <c r="GB38" s="319"/>
      <c r="GC38" s="320"/>
      <c r="GD38" s="321"/>
      <c r="GE38" s="323"/>
      <c r="GF38" s="325"/>
      <c r="GG38" s="326"/>
      <c r="GH38" s="313"/>
      <c r="GI38" s="313"/>
      <c r="GJ38" s="313"/>
      <c r="GK38" s="313"/>
      <c r="GL38" s="313"/>
      <c r="GM38" s="313"/>
      <c r="GN38" s="334"/>
      <c r="GO38" s="334"/>
      <c r="GP38" s="336"/>
      <c r="GQ38" s="334"/>
      <c r="GR38" s="342"/>
      <c r="GS38" s="347"/>
      <c r="GT38" s="347"/>
      <c r="GU38" s="334"/>
      <c r="GV38" s="334"/>
      <c r="GW38" s="334"/>
      <c r="GX38" s="334"/>
      <c r="GY38" s="334"/>
      <c r="GZ38" s="355"/>
      <c r="HA38" s="359"/>
      <c r="HB38" s="362"/>
      <c r="HC38" s="364"/>
      <c r="HD38" s="369"/>
      <c r="HE38" s="373"/>
      <c r="HF38" s="375"/>
      <c r="HG38" s="378"/>
      <c r="HH38" s="379"/>
      <c r="HI38" s="381"/>
      <c r="HJ38" s="381"/>
      <c r="HK38" s="381"/>
      <c r="HL38" s="387"/>
      <c r="HM38" s="381"/>
      <c r="HN38" s="390"/>
      <c r="HO38" s="392"/>
      <c r="HP38" s="381"/>
      <c r="HQ38" s="398"/>
      <c r="HR38" s="399"/>
      <c r="HS38" s="381"/>
      <c r="HT38" s="381"/>
      <c r="HU38" s="381"/>
      <c r="HV38" s="381"/>
      <c r="HW38" s="381"/>
      <c r="HX38" s="404"/>
      <c r="HY38" s="406"/>
      <c r="HZ38" s="408"/>
      <c r="IA38" s="381"/>
      <c r="IB38" s="381"/>
      <c r="IC38" s="409"/>
      <c r="ID38" s="413"/>
      <c r="IE38" s="415"/>
      <c r="IF38" s="418"/>
      <c r="IG38" s="420"/>
      <c r="IH38" s="422"/>
      <c r="II38" s="425"/>
      <c r="IJ38" s="427"/>
      <c r="IK38" s="428"/>
      <c r="IL38" s="429"/>
      <c r="IM38" s="431"/>
      <c r="IN38" s="433"/>
      <c r="IO38" s="434"/>
      <c r="IP38" s="435"/>
      <c r="IQ38" s="436"/>
      <c r="IR38" s="437"/>
      <c r="IS38" s="422"/>
      <c r="IT38" s="439"/>
      <c r="IU38" s="439"/>
      <c r="IV38" s="439"/>
      <c r="IW38" s="439"/>
      <c r="IX38" s="439"/>
      <c r="IY38" s="439"/>
      <c r="IZ38" s="439"/>
    </row>
    <row r="39" spans="1:260" s="92" customFormat="1" ht="14.1" customHeight="1">
      <c r="A39" s="111">
        <v>-14</v>
      </c>
      <c r="B39" s="110">
        <v>36.43</v>
      </c>
      <c r="C39" s="110">
        <f t="shared" si="8"/>
        <v>0.46999999999999886</v>
      </c>
      <c r="D39" s="110">
        <v>36.9</v>
      </c>
      <c r="E39" s="110">
        <f t="shared" si="9"/>
        <v>0.11749999999999972</v>
      </c>
      <c r="F39" s="791"/>
      <c r="G39" s="792"/>
      <c r="H39" s="792"/>
      <c r="I39" s="793"/>
      <c r="J39" s="193"/>
      <c r="M39" s="621"/>
      <c r="N39" s="590">
        <f t="shared" si="10"/>
        <v>36.43</v>
      </c>
      <c r="O39" s="100">
        <v>18</v>
      </c>
      <c r="P39" s="103">
        <v>-40.14</v>
      </c>
      <c r="Q39" s="103">
        <v>41.58</v>
      </c>
      <c r="R39" s="103">
        <f t="shared" si="0"/>
        <v>1.4399999999999977</v>
      </c>
      <c r="S39" s="104">
        <v>-39.340000000000003</v>
      </c>
      <c r="T39" s="104">
        <v>40.630000000000003</v>
      </c>
      <c r="U39" s="105">
        <f t="shared" si="1"/>
        <v>1.2899999999999991</v>
      </c>
      <c r="V39" s="103">
        <f t="shared" si="6"/>
        <v>-40.86</v>
      </c>
      <c r="W39" s="103">
        <f t="shared" si="7"/>
        <v>-39.984999999999999</v>
      </c>
      <c r="X39" s="103">
        <f t="shared" si="12"/>
        <v>-1262.9100000000003</v>
      </c>
      <c r="Y39" s="103">
        <f t="shared" si="12"/>
        <v>-1210.9150000000002</v>
      </c>
      <c r="Z39" s="103">
        <f t="shared" si="3"/>
        <v>51.995000000000118</v>
      </c>
      <c r="AA39" s="103">
        <f t="shared" si="4"/>
        <v>51.995000000000118</v>
      </c>
      <c r="AB39" s="588">
        <v>52.25</v>
      </c>
      <c r="AC39" s="92">
        <f t="shared" si="5"/>
        <v>0.25499999999988177</v>
      </c>
      <c r="AE39" s="469">
        <v>0.625</v>
      </c>
      <c r="AF39" s="469">
        <v>-0.59999999999984066</v>
      </c>
      <c r="AG39" s="469">
        <v>1.0890000000001716</v>
      </c>
      <c r="AH39" s="469">
        <v>1.8772000000001774</v>
      </c>
      <c r="AI39" s="469">
        <v>2.9806800000001852</v>
      </c>
      <c r="AJ39" s="469">
        <v>4.1078060000001937</v>
      </c>
      <c r="AK39" s="469">
        <v>5.0300000000002001</v>
      </c>
      <c r="AL39" s="469">
        <v>5.28</v>
      </c>
      <c r="AM39" s="469">
        <v>5.49</v>
      </c>
      <c r="AN39" s="469">
        <v>5.71</v>
      </c>
      <c r="AO39" s="469">
        <v>5.48</v>
      </c>
      <c r="AP39" s="469">
        <v>5.3672000000000004</v>
      </c>
      <c r="AQ39" s="469">
        <v>5.2972400000000004</v>
      </c>
      <c r="AR39" s="469">
        <v>5.24</v>
      </c>
      <c r="AS39" s="149">
        <v>5.45</v>
      </c>
      <c r="AT39" s="149">
        <v>5.78</v>
      </c>
      <c r="AU39" s="149">
        <v>7.2260000000000844</v>
      </c>
      <c r="AV39" s="149">
        <v>11.173400000000345</v>
      </c>
      <c r="AW39" s="489">
        <v>12.330000000000382</v>
      </c>
      <c r="AX39" s="149">
        <v>12.61</v>
      </c>
      <c r="AY39" s="149">
        <v>13.24</v>
      </c>
      <c r="AZ39" s="149">
        <v>13.64</v>
      </c>
      <c r="BA39" s="149">
        <v>16.955000000000155</v>
      </c>
      <c r="BB39" s="149">
        <v>17.8</v>
      </c>
      <c r="BC39" s="149">
        <v>21.505000000000337</v>
      </c>
      <c r="BD39" s="149">
        <v>22.58</v>
      </c>
      <c r="BE39" s="149">
        <v>20.280000000000349</v>
      </c>
      <c r="BF39" s="149">
        <v>19.130000000000525</v>
      </c>
      <c r="BG39" s="149">
        <v>17.9800000000007</v>
      </c>
      <c r="BH39" s="149">
        <v>18.52</v>
      </c>
      <c r="BI39" s="149">
        <v>18.8</v>
      </c>
      <c r="BJ39" s="149">
        <v>19.36</v>
      </c>
      <c r="BK39" s="149">
        <v>18.97</v>
      </c>
      <c r="BL39" s="149">
        <v>19.27</v>
      </c>
      <c r="BM39" s="149">
        <v>18.88</v>
      </c>
      <c r="BN39" s="149">
        <v>19.239999999999998</v>
      </c>
      <c r="BO39" s="149">
        <v>19.62</v>
      </c>
      <c r="BP39" s="149">
        <v>19.23</v>
      </c>
      <c r="BQ39" s="149">
        <v>18.850000000000001</v>
      </c>
      <c r="BR39" s="149">
        <v>19.881999999999994</v>
      </c>
      <c r="BS39" s="149">
        <v>28.291100000000142</v>
      </c>
      <c r="BT39" s="149">
        <v>30.220000000000255</v>
      </c>
      <c r="BU39" s="149">
        <v>31.13</v>
      </c>
      <c r="BV39" s="149">
        <v>34.190000000000737</v>
      </c>
      <c r="BW39" s="149">
        <v>35.22</v>
      </c>
      <c r="BX39" s="149">
        <v>36.03</v>
      </c>
      <c r="BY39" s="149">
        <v>34.820000000000391</v>
      </c>
      <c r="BZ39" s="149">
        <v>35.17</v>
      </c>
      <c r="CA39" s="149">
        <v>35.220000000000482</v>
      </c>
      <c r="CB39" s="522">
        <v>35.78</v>
      </c>
      <c r="CC39" s="522">
        <v>36.1</v>
      </c>
      <c r="CD39" s="149">
        <v>37.580000000000155</v>
      </c>
      <c r="CE39" s="522">
        <v>38.14</v>
      </c>
      <c r="CF39" s="149">
        <v>37.330000000000382</v>
      </c>
      <c r="CG39" s="149">
        <v>38.15</v>
      </c>
      <c r="CH39" s="149">
        <v>39.17</v>
      </c>
      <c r="CI39" s="149">
        <v>38.035000000000309</v>
      </c>
      <c r="CJ39" s="149">
        <v>38.799999999999997</v>
      </c>
      <c r="CK39" s="149">
        <v>39.380000000000003</v>
      </c>
      <c r="CL39" s="149">
        <v>38.99</v>
      </c>
      <c r="CM39" s="149">
        <v>39.57</v>
      </c>
      <c r="CN39" s="149">
        <v>40.079599999999999</v>
      </c>
      <c r="CO39" s="538">
        <v>41.200719999999997</v>
      </c>
      <c r="CP39" s="149">
        <v>43.571773599999915</v>
      </c>
      <c r="CQ39" s="149">
        <v>44.487306231999881</v>
      </c>
      <c r="CR39" s="149">
        <v>48.5450000000003</v>
      </c>
      <c r="CS39" s="149">
        <v>50</v>
      </c>
      <c r="CT39" s="149">
        <v>49.090000000000146</v>
      </c>
      <c r="CU39" s="149">
        <v>49.58</v>
      </c>
      <c r="CV39" s="149">
        <v>50.57</v>
      </c>
      <c r="CW39" s="546">
        <v>51.146000000000001</v>
      </c>
      <c r="CX39" s="544">
        <v>49.74440000000024</v>
      </c>
      <c r="CY39" s="544">
        <v>48.8100000000004</v>
      </c>
      <c r="CZ39" s="544">
        <v>50.330000000000403</v>
      </c>
      <c r="DA39" s="544">
        <v>51.520000000000209</v>
      </c>
      <c r="DB39" s="544">
        <v>53.07</v>
      </c>
      <c r="DC39" s="544">
        <v>53.6</v>
      </c>
      <c r="DD39" s="544">
        <v>52.135000000000218</v>
      </c>
      <c r="DE39" s="544">
        <v>52.66</v>
      </c>
      <c r="DF39" s="544">
        <v>52.98</v>
      </c>
      <c r="DG39" s="149">
        <v>53.650000000000318</v>
      </c>
      <c r="DH39" s="149">
        <v>54.72</v>
      </c>
      <c r="DI39" s="149">
        <v>55.27</v>
      </c>
      <c r="DJ39" s="149">
        <v>55.721500000000006</v>
      </c>
      <c r="DK39" s="149">
        <v>56.11</v>
      </c>
      <c r="DL39" s="149">
        <v>54.080500000000164</v>
      </c>
      <c r="DM39" s="149">
        <v>52.4200000000003</v>
      </c>
      <c r="DN39" s="149">
        <v>53.05</v>
      </c>
      <c r="DO39" s="149">
        <v>53.58</v>
      </c>
      <c r="DP39" s="149">
        <v>53.771999999999998</v>
      </c>
      <c r="DQ39" s="149">
        <v>54.2</v>
      </c>
      <c r="DR39" s="149">
        <v>52.020000000000437</v>
      </c>
      <c r="DS39" s="149">
        <v>52.54</v>
      </c>
      <c r="DT39" s="149">
        <v>53.33</v>
      </c>
      <c r="DU39" s="149">
        <v>54.35</v>
      </c>
      <c r="DV39" s="149">
        <v>51.780000000000655</v>
      </c>
      <c r="DW39" s="149">
        <v>50.98</v>
      </c>
      <c r="DX39" s="149">
        <v>50.61</v>
      </c>
      <c r="DY39" s="149">
        <v>50.235000000000291</v>
      </c>
      <c r="DZ39" s="571">
        <v>49.860000000000582</v>
      </c>
      <c r="EA39" s="149">
        <v>50.51</v>
      </c>
      <c r="EB39" s="149">
        <v>50.96</v>
      </c>
      <c r="EC39" s="149">
        <v>48.930000000000291</v>
      </c>
      <c r="ED39" s="149">
        <v>49.42</v>
      </c>
      <c r="EE39" s="149">
        <v>49.91</v>
      </c>
      <c r="EF39" s="149">
        <v>50.46</v>
      </c>
      <c r="EG39" s="149">
        <v>50.11</v>
      </c>
      <c r="EH39" s="149">
        <v>48.589999999999918</v>
      </c>
      <c r="EI39" s="149">
        <v>48.1</v>
      </c>
      <c r="EJ39" s="149">
        <v>48.77</v>
      </c>
      <c r="EK39" s="149">
        <v>49.26</v>
      </c>
      <c r="EL39" s="590">
        <v>49.51</v>
      </c>
      <c r="EM39" s="591">
        <v>49.96</v>
      </c>
      <c r="EN39" s="592">
        <v>49.61</v>
      </c>
      <c r="EO39" s="593">
        <v>50.01</v>
      </c>
      <c r="EP39" s="594">
        <v>50.31</v>
      </c>
      <c r="EQ39" s="595">
        <v>49.86</v>
      </c>
      <c r="ER39" s="596">
        <v>50.26</v>
      </c>
      <c r="ES39" s="597">
        <v>49.71</v>
      </c>
      <c r="ET39" s="599">
        <v>50.01</v>
      </c>
      <c r="EU39" s="600">
        <v>49.61</v>
      </c>
      <c r="EV39" s="601">
        <v>49.91</v>
      </c>
      <c r="EW39" s="602">
        <v>50.21</v>
      </c>
      <c r="EX39" s="287">
        <v>51.06</v>
      </c>
      <c r="EY39" s="288">
        <v>51.62</v>
      </c>
      <c r="EZ39" s="289">
        <v>51.26</v>
      </c>
      <c r="FA39" s="610">
        <v>51.77</v>
      </c>
      <c r="FB39" s="291">
        <v>51.15</v>
      </c>
      <c r="FC39" s="292">
        <v>51.71</v>
      </c>
      <c r="FD39" s="293">
        <v>56.480000000000018</v>
      </c>
      <c r="FE39" s="294">
        <v>57.04</v>
      </c>
      <c r="FF39" s="617">
        <v>57.33</v>
      </c>
      <c r="FG39" s="296">
        <v>54.395750000000064</v>
      </c>
      <c r="FH39" s="297">
        <v>51.995000000000118</v>
      </c>
      <c r="FI39" s="298">
        <v>52.25</v>
      </c>
      <c r="FJ39" s="299">
        <v>52.93</v>
      </c>
      <c r="FK39" s="300"/>
      <c r="FL39" s="301"/>
      <c r="FM39" s="303"/>
      <c r="FN39" s="304"/>
      <c r="FO39" s="305"/>
      <c r="FP39" s="306"/>
      <c r="FQ39" s="307"/>
      <c r="FR39" s="308"/>
      <c r="FS39" s="309"/>
      <c r="FT39" s="310"/>
      <c r="FU39" s="313"/>
      <c r="FV39" s="313"/>
      <c r="FW39" s="313"/>
      <c r="FX39" s="315"/>
      <c r="FY39" s="316"/>
      <c r="FZ39" s="317"/>
      <c r="GA39" s="318"/>
      <c r="GB39" s="319"/>
      <c r="GC39" s="320"/>
      <c r="GD39" s="321"/>
      <c r="GE39" s="323"/>
      <c r="GF39" s="325"/>
      <c r="GG39" s="326"/>
      <c r="GH39" s="313"/>
      <c r="GI39" s="313"/>
      <c r="GJ39" s="313"/>
      <c r="GK39" s="313"/>
      <c r="GL39" s="313"/>
      <c r="GM39" s="313"/>
      <c r="GN39" s="334"/>
      <c r="GO39" s="334"/>
      <c r="GP39" s="336"/>
      <c r="GQ39" s="334"/>
      <c r="GR39" s="342"/>
      <c r="GS39" s="347"/>
      <c r="GT39" s="347"/>
      <c r="GU39" s="334"/>
      <c r="GV39" s="334"/>
      <c r="GW39" s="334"/>
      <c r="GX39" s="334"/>
      <c r="GY39" s="334"/>
      <c r="GZ39" s="355"/>
      <c r="HA39" s="359"/>
      <c r="HB39" s="362"/>
      <c r="HC39" s="364"/>
      <c r="HD39" s="369"/>
      <c r="HE39" s="373"/>
      <c r="HF39" s="375"/>
      <c r="HG39" s="378"/>
      <c r="HH39" s="379"/>
      <c r="HI39" s="381"/>
      <c r="HJ39" s="381"/>
      <c r="HK39" s="381"/>
      <c r="HL39" s="387"/>
      <c r="HM39" s="381"/>
      <c r="HN39" s="390"/>
      <c r="HO39" s="392"/>
      <c r="HP39" s="381"/>
      <c r="HQ39" s="398"/>
      <c r="HR39" s="399"/>
      <c r="HS39" s="381"/>
      <c r="HT39" s="381"/>
      <c r="HU39" s="381"/>
      <c r="HV39" s="381"/>
      <c r="HW39" s="381"/>
      <c r="HX39" s="404"/>
      <c r="HY39" s="406"/>
      <c r="HZ39" s="408"/>
      <c r="IA39" s="381"/>
      <c r="IB39" s="381"/>
      <c r="IC39" s="409"/>
      <c r="ID39" s="413"/>
      <c r="IE39" s="415"/>
      <c r="IF39" s="418"/>
      <c r="IG39" s="420"/>
      <c r="IH39" s="422"/>
      <c r="II39" s="425"/>
      <c r="IJ39" s="427"/>
      <c r="IK39" s="428"/>
      <c r="IL39" s="429"/>
      <c r="IM39" s="431"/>
      <c r="IN39" s="433"/>
      <c r="IO39" s="434"/>
      <c r="IP39" s="435"/>
      <c r="IQ39" s="436"/>
      <c r="IR39" s="437"/>
      <c r="IS39" s="422"/>
      <c r="IT39" s="439"/>
      <c r="IU39" s="439"/>
      <c r="IV39" s="439"/>
      <c r="IW39" s="439"/>
      <c r="IX39" s="439"/>
      <c r="IY39" s="439"/>
      <c r="IZ39" s="439"/>
    </row>
    <row r="40" spans="1:260" s="92" customFormat="1" ht="14.1" customHeight="1">
      <c r="A40" s="111">
        <v>-14.5</v>
      </c>
      <c r="B40" s="110">
        <v>38.75</v>
      </c>
      <c r="C40" s="110">
        <f t="shared" si="8"/>
        <v>0.5</v>
      </c>
      <c r="D40" s="110">
        <v>39.25</v>
      </c>
      <c r="E40" s="110">
        <f t="shared" si="9"/>
        <v>0.125</v>
      </c>
      <c r="F40" s="791"/>
      <c r="G40" s="792"/>
      <c r="H40" s="792"/>
      <c r="I40" s="793"/>
      <c r="J40" s="193"/>
      <c r="M40" s="621"/>
      <c r="N40" s="590">
        <f t="shared" si="10"/>
        <v>38.75</v>
      </c>
      <c r="O40" s="100">
        <v>18.5</v>
      </c>
      <c r="P40" s="103">
        <v>-36.200000000000003</v>
      </c>
      <c r="Q40" s="103">
        <v>37.68</v>
      </c>
      <c r="R40" s="103">
        <f t="shared" si="0"/>
        <v>1.4799999999999969</v>
      </c>
      <c r="S40" s="104">
        <v>-35.770000000000003</v>
      </c>
      <c r="T40" s="104">
        <v>37.020000000000003</v>
      </c>
      <c r="U40" s="105">
        <f t="shared" si="1"/>
        <v>1.25</v>
      </c>
      <c r="V40" s="103">
        <f t="shared" si="6"/>
        <v>-36.94</v>
      </c>
      <c r="W40" s="103">
        <f t="shared" si="7"/>
        <v>-36.395000000000003</v>
      </c>
      <c r="X40" s="103">
        <f t="shared" si="12"/>
        <v>-1299.8500000000004</v>
      </c>
      <c r="Y40" s="103">
        <f t="shared" si="12"/>
        <v>-1247.3100000000002</v>
      </c>
      <c r="Z40" s="103">
        <f t="shared" si="3"/>
        <v>52.540000000000191</v>
      </c>
      <c r="AA40" s="103">
        <f t="shared" si="4"/>
        <v>52.540000000000191</v>
      </c>
      <c r="AB40" s="588">
        <v>52.8</v>
      </c>
      <c r="AC40" s="92">
        <f t="shared" si="5"/>
        <v>0.25999999999980616</v>
      </c>
      <c r="AE40" s="469">
        <v>0.34500000000002728</v>
      </c>
      <c r="AF40" s="469">
        <v>-0.97099999999973075</v>
      </c>
      <c r="AG40" s="469">
        <v>0.69130000000023761</v>
      </c>
      <c r="AH40" s="469">
        <v>1.4670400000002228</v>
      </c>
      <c r="AI40" s="469">
        <v>2.553076000000202</v>
      </c>
      <c r="AJ40" s="469">
        <v>3.6623842000001812</v>
      </c>
      <c r="AK40" s="469">
        <v>4.5700000000001637</v>
      </c>
      <c r="AL40" s="469">
        <v>4.8</v>
      </c>
      <c r="AM40" s="469">
        <v>4.99</v>
      </c>
      <c r="AN40" s="469">
        <v>5.19</v>
      </c>
      <c r="AO40" s="469">
        <v>4.9800000000000004</v>
      </c>
      <c r="AP40" s="469">
        <v>4.8484000000000007</v>
      </c>
      <c r="AQ40" s="469">
        <v>4.7667800000000007</v>
      </c>
      <c r="AR40" s="469">
        <v>4.7</v>
      </c>
      <c r="AS40" s="149">
        <v>4.8899999999999997</v>
      </c>
      <c r="AT40" s="149">
        <v>5.18</v>
      </c>
      <c r="AU40" s="149">
        <v>6.5540000000000944</v>
      </c>
      <c r="AV40" s="149">
        <v>10.358600000000436</v>
      </c>
      <c r="AW40" s="489">
        <v>11.505000000000337</v>
      </c>
      <c r="AX40" s="149">
        <v>11.77</v>
      </c>
      <c r="AY40" s="149">
        <v>12.36</v>
      </c>
      <c r="AZ40" s="149">
        <v>12.73</v>
      </c>
      <c r="BA40" s="149">
        <v>15.975000000000136</v>
      </c>
      <c r="BB40" s="149">
        <v>16.77</v>
      </c>
      <c r="BC40" s="149">
        <v>20.505000000000337</v>
      </c>
      <c r="BD40" s="149">
        <v>21.53</v>
      </c>
      <c r="BE40" s="149">
        <v>19.462500000000333</v>
      </c>
      <c r="BF40" s="149">
        <v>18.428750000000498</v>
      </c>
      <c r="BG40" s="149">
        <v>17.395000000000664</v>
      </c>
      <c r="BH40" s="149">
        <v>17.920000000000002</v>
      </c>
      <c r="BI40" s="149">
        <v>18.190000000000001</v>
      </c>
      <c r="BJ40" s="149">
        <v>18.739999999999998</v>
      </c>
      <c r="BK40" s="149">
        <v>18.37</v>
      </c>
      <c r="BL40" s="149">
        <v>18.66</v>
      </c>
      <c r="BM40" s="149">
        <v>18.29</v>
      </c>
      <c r="BN40" s="149">
        <v>18.64</v>
      </c>
      <c r="BO40" s="149">
        <v>19.010000000000002</v>
      </c>
      <c r="BP40" s="149">
        <v>18.63</v>
      </c>
      <c r="BQ40" s="149">
        <v>18.260000000000002</v>
      </c>
      <c r="BR40" s="149">
        <v>19.271999999999995</v>
      </c>
      <c r="BS40" s="149">
        <v>27.436100000000117</v>
      </c>
      <c r="BT40" s="149">
        <v>29.370000000000346</v>
      </c>
      <c r="BU40" s="149">
        <v>30.25</v>
      </c>
      <c r="BV40" s="149">
        <v>33.200000000000728</v>
      </c>
      <c r="BW40" s="149">
        <v>34.200000000000003</v>
      </c>
      <c r="BX40" s="149">
        <v>34.99</v>
      </c>
      <c r="BY40" s="149">
        <v>33.745000000000346</v>
      </c>
      <c r="BZ40" s="149">
        <v>34.08</v>
      </c>
      <c r="CA40" s="149">
        <v>34.060000000000628</v>
      </c>
      <c r="CB40" s="522">
        <v>34.6</v>
      </c>
      <c r="CC40" s="522">
        <v>34.909999999999997</v>
      </c>
      <c r="CD40" s="149">
        <v>36.465000000000146</v>
      </c>
      <c r="CE40" s="522">
        <v>37.01</v>
      </c>
      <c r="CF40" s="149">
        <v>36.290000000000418</v>
      </c>
      <c r="CG40" s="149">
        <v>37.090000000000003</v>
      </c>
      <c r="CH40" s="149">
        <v>38.090000000000003</v>
      </c>
      <c r="CI40" s="149">
        <v>37.0600000000004</v>
      </c>
      <c r="CJ40" s="149">
        <v>37.799999999999997</v>
      </c>
      <c r="CK40" s="149">
        <v>38.369999999999997</v>
      </c>
      <c r="CL40" s="149">
        <v>37.99</v>
      </c>
      <c r="CM40" s="149">
        <v>38.56</v>
      </c>
      <c r="CN40" s="149">
        <v>39.117200000000004</v>
      </c>
      <c r="CO40" s="538">
        <v>40.343040000000009</v>
      </c>
      <c r="CP40" s="149">
        <v>42.808755199999965</v>
      </c>
      <c r="CQ40" s="149">
        <v>43.760839423999947</v>
      </c>
      <c r="CR40" s="149">
        <v>48.085000000000264</v>
      </c>
      <c r="CS40" s="149">
        <v>49.53</v>
      </c>
      <c r="CT40" s="149">
        <v>48.7650000000001</v>
      </c>
      <c r="CU40" s="149">
        <v>49.25</v>
      </c>
      <c r="CV40" s="149">
        <v>50.24</v>
      </c>
      <c r="CW40" s="546">
        <v>50.936</v>
      </c>
      <c r="CX40" s="544">
        <v>49.591400000000235</v>
      </c>
      <c r="CY40" s="544">
        <v>48.695000000000391</v>
      </c>
      <c r="CZ40" s="544">
        <v>50.295000000000393</v>
      </c>
      <c r="DA40" s="544">
        <v>51.805000000000291</v>
      </c>
      <c r="DB40" s="544">
        <v>53.36</v>
      </c>
      <c r="DC40" s="544">
        <v>53.89</v>
      </c>
      <c r="DD40" s="544">
        <v>52.435000000000173</v>
      </c>
      <c r="DE40" s="544">
        <v>52.96</v>
      </c>
      <c r="DF40" s="544">
        <v>53.28</v>
      </c>
      <c r="DG40" s="149">
        <v>54.050000000000409</v>
      </c>
      <c r="DH40" s="149">
        <v>55.13</v>
      </c>
      <c r="DI40" s="149">
        <v>55.68</v>
      </c>
      <c r="DJ40" s="149">
        <v>56.177</v>
      </c>
      <c r="DK40" s="149">
        <v>56.57</v>
      </c>
      <c r="DL40" s="149">
        <v>54.537750000000251</v>
      </c>
      <c r="DM40" s="149">
        <v>52.875000000000455</v>
      </c>
      <c r="DN40" s="149">
        <v>53.51</v>
      </c>
      <c r="DO40" s="149">
        <v>54.05</v>
      </c>
      <c r="DP40" s="149">
        <v>54.425999999999995</v>
      </c>
      <c r="DQ40" s="149">
        <v>54.86</v>
      </c>
      <c r="DR40" s="149">
        <v>52.530000000000427</v>
      </c>
      <c r="DS40" s="149">
        <v>53.06</v>
      </c>
      <c r="DT40" s="149">
        <v>53.86</v>
      </c>
      <c r="DU40" s="149">
        <v>54.9</v>
      </c>
      <c r="DV40" s="149">
        <v>52.3700000000008</v>
      </c>
      <c r="DW40" s="149">
        <v>51.59</v>
      </c>
      <c r="DX40" s="149">
        <v>51.22</v>
      </c>
      <c r="DY40" s="149">
        <v>50.890000000000313</v>
      </c>
      <c r="DZ40" s="571">
        <v>50.560000000000628</v>
      </c>
      <c r="EA40" s="149">
        <v>51.22</v>
      </c>
      <c r="EB40" s="149">
        <v>51.68</v>
      </c>
      <c r="EC40" s="149">
        <v>49.475000000000364</v>
      </c>
      <c r="ED40" s="149">
        <v>49.97</v>
      </c>
      <c r="EE40" s="149">
        <v>50.47</v>
      </c>
      <c r="EF40" s="149">
        <v>51.03</v>
      </c>
      <c r="EG40" s="149">
        <v>50.67</v>
      </c>
      <c r="EH40" s="149">
        <v>49.075000000000045</v>
      </c>
      <c r="EI40" s="149">
        <v>48.58</v>
      </c>
      <c r="EJ40" s="149">
        <v>49.26</v>
      </c>
      <c r="EK40" s="149">
        <v>49.75</v>
      </c>
      <c r="EL40" s="590">
        <v>50</v>
      </c>
      <c r="EM40" s="591">
        <v>50.45</v>
      </c>
      <c r="EN40" s="592">
        <v>50.1</v>
      </c>
      <c r="EO40" s="593">
        <v>50.5</v>
      </c>
      <c r="EP40" s="594">
        <v>50.8</v>
      </c>
      <c r="EQ40" s="595">
        <v>50.34</v>
      </c>
      <c r="ER40" s="596">
        <v>50.74</v>
      </c>
      <c r="ES40" s="597">
        <v>50.18</v>
      </c>
      <c r="ET40" s="599">
        <v>50.48</v>
      </c>
      <c r="EU40" s="600">
        <v>50.08</v>
      </c>
      <c r="EV40" s="601">
        <v>50.38</v>
      </c>
      <c r="EW40" s="602">
        <v>50.68</v>
      </c>
      <c r="EX40" s="287">
        <v>51.54</v>
      </c>
      <c r="EY40" s="288">
        <v>52.11</v>
      </c>
      <c r="EZ40" s="289">
        <v>51.75</v>
      </c>
      <c r="FA40" s="610">
        <v>52.27</v>
      </c>
      <c r="FB40" s="291">
        <v>51.64</v>
      </c>
      <c r="FC40" s="292">
        <v>52.21</v>
      </c>
      <c r="FD40" s="293">
        <v>56.955000000000155</v>
      </c>
      <c r="FE40" s="294">
        <v>57.52</v>
      </c>
      <c r="FF40" s="617">
        <v>57.81</v>
      </c>
      <c r="FG40" s="296">
        <v>54.911500000000103</v>
      </c>
      <c r="FH40" s="297">
        <v>52.540000000000191</v>
      </c>
      <c r="FI40" s="298">
        <v>52.8</v>
      </c>
      <c r="FJ40" s="299">
        <v>53.49</v>
      </c>
      <c r="FK40" s="300"/>
      <c r="FL40" s="301"/>
      <c r="FM40" s="303"/>
      <c r="FN40" s="304"/>
      <c r="FO40" s="305"/>
      <c r="FP40" s="306"/>
      <c r="FQ40" s="307"/>
      <c r="FR40" s="308"/>
      <c r="FS40" s="309"/>
      <c r="FT40" s="310"/>
      <c r="FU40" s="313"/>
      <c r="FV40" s="313"/>
      <c r="FW40" s="313"/>
      <c r="FX40" s="315"/>
      <c r="FY40" s="316"/>
      <c r="FZ40" s="317"/>
      <c r="GA40" s="318"/>
      <c r="GB40" s="319"/>
      <c r="GC40" s="320"/>
      <c r="GD40" s="321"/>
      <c r="GE40" s="323"/>
      <c r="GF40" s="325"/>
      <c r="GG40" s="326"/>
      <c r="GH40" s="313"/>
      <c r="GI40" s="313"/>
      <c r="GJ40" s="313"/>
      <c r="GK40" s="313"/>
      <c r="GL40" s="313"/>
      <c r="GM40" s="313"/>
      <c r="GN40" s="334"/>
      <c r="GO40" s="334"/>
      <c r="GP40" s="336"/>
      <c r="GQ40" s="334"/>
      <c r="GR40" s="342"/>
      <c r="GS40" s="347"/>
      <c r="GT40" s="347"/>
      <c r="GU40" s="334"/>
      <c r="GV40" s="334"/>
      <c r="GW40" s="334"/>
      <c r="GX40" s="334"/>
      <c r="GY40" s="334"/>
      <c r="GZ40" s="355"/>
      <c r="HA40" s="359"/>
      <c r="HB40" s="362"/>
      <c r="HC40" s="364"/>
      <c r="HD40" s="369"/>
      <c r="HE40" s="373"/>
      <c r="HF40" s="375"/>
      <c r="HG40" s="378"/>
      <c r="HH40" s="379"/>
      <c r="HI40" s="381"/>
      <c r="HJ40" s="381"/>
      <c r="HK40" s="381"/>
      <c r="HL40" s="387"/>
      <c r="HM40" s="381"/>
      <c r="HN40" s="390"/>
      <c r="HO40" s="392"/>
      <c r="HP40" s="381"/>
      <c r="HQ40" s="398"/>
      <c r="HR40" s="399"/>
      <c r="HS40" s="381"/>
      <c r="HT40" s="381"/>
      <c r="HU40" s="381"/>
      <c r="HV40" s="381"/>
      <c r="HW40" s="381"/>
      <c r="HX40" s="404"/>
      <c r="HY40" s="406"/>
      <c r="HZ40" s="408"/>
      <c r="IA40" s="381"/>
      <c r="IB40" s="381"/>
      <c r="IC40" s="409"/>
      <c r="ID40" s="413"/>
      <c r="IE40" s="415"/>
      <c r="IF40" s="418"/>
      <c r="IG40" s="420"/>
      <c r="IH40" s="422"/>
      <c r="II40" s="425"/>
      <c r="IJ40" s="427"/>
      <c r="IK40" s="428"/>
      <c r="IL40" s="429"/>
      <c r="IM40" s="431"/>
      <c r="IN40" s="433"/>
      <c r="IO40" s="434"/>
      <c r="IP40" s="435"/>
      <c r="IQ40" s="436"/>
      <c r="IR40" s="437"/>
      <c r="IS40" s="422"/>
      <c r="IT40" s="439"/>
      <c r="IU40" s="439"/>
      <c r="IV40" s="439"/>
      <c r="IW40" s="439"/>
      <c r="IX40" s="439"/>
      <c r="IY40" s="439"/>
      <c r="IZ40" s="439"/>
    </row>
    <row r="41" spans="1:260" s="92" customFormat="1" ht="14.1" customHeight="1">
      <c r="A41" s="111">
        <v>-15</v>
      </c>
      <c r="B41" s="110">
        <v>42.53</v>
      </c>
      <c r="C41" s="110">
        <f t="shared" si="8"/>
        <v>0.54999999999999716</v>
      </c>
      <c r="D41" s="110">
        <v>43.08</v>
      </c>
      <c r="E41" s="110">
        <f t="shared" si="9"/>
        <v>0.13749999999999929</v>
      </c>
      <c r="F41" s="791"/>
      <c r="G41" s="792"/>
      <c r="H41" s="792"/>
      <c r="I41" s="793"/>
      <c r="J41" s="193"/>
      <c r="M41" s="621"/>
      <c r="N41" s="590">
        <f t="shared" si="10"/>
        <v>42.53</v>
      </c>
      <c r="O41" s="100">
        <v>19</v>
      </c>
      <c r="P41" s="103">
        <v>-31.94</v>
      </c>
      <c r="Q41" s="103">
        <v>33.369999999999997</v>
      </c>
      <c r="R41" s="103">
        <f t="shared" si="0"/>
        <v>1.4299999999999962</v>
      </c>
      <c r="S41" s="104">
        <v>-32.409999999999997</v>
      </c>
      <c r="T41" s="104">
        <v>33.64</v>
      </c>
      <c r="U41" s="105">
        <f t="shared" si="1"/>
        <v>1.230000000000004</v>
      </c>
      <c r="V41" s="103">
        <f t="shared" si="6"/>
        <v>-32.655000000000001</v>
      </c>
      <c r="W41" s="103">
        <f t="shared" si="7"/>
        <v>-33.024999999999999</v>
      </c>
      <c r="X41" s="103">
        <f t="shared" si="12"/>
        <v>-1332.5050000000003</v>
      </c>
      <c r="Y41" s="103">
        <f t="shared" si="12"/>
        <v>-1280.3350000000003</v>
      </c>
      <c r="Z41" s="103">
        <f t="shared" si="3"/>
        <v>52.170000000000073</v>
      </c>
      <c r="AA41" s="103">
        <f t="shared" si="4"/>
        <v>52.170000000000073</v>
      </c>
      <c r="AB41" s="588">
        <v>52.43</v>
      </c>
      <c r="AC41" s="92">
        <f t="shared" si="5"/>
        <v>0.25999999999992696</v>
      </c>
      <c r="AE41" s="469">
        <v>0.18000000000006366</v>
      </c>
      <c r="AF41" s="469">
        <v>-1.1324999999997771</v>
      </c>
      <c r="AG41" s="469">
        <v>0.5077500000001669</v>
      </c>
      <c r="AH41" s="469">
        <v>1.2732000000001409</v>
      </c>
      <c r="AI41" s="469">
        <v>2.3448300000001043</v>
      </c>
      <c r="AJ41" s="469">
        <v>3.4394235000000668</v>
      </c>
      <c r="AK41" s="469">
        <v>4.3350000000000364</v>
      </c>
      <c r="AL41" s="469">
        <v>4.55</v>
      </c>
      <c r="AM41" s="469">
        <v>4.7300000000000004</v>
      </c>
      <c r="AN41" s="469">
        <v>4.92</v>
      </c>
      <c r="AO41" s="469">
        <v>4.72</v>
      </c>
      <c r="AP41" s="469">
        <v>4.5695999999999994</v>
      </c>
      <c r="AQ41" s="469">
        <v>4.4763199999999994</v>
      </c>
      <c r="AR41" s="469">
        <v>4.3999999999999995</v>
      </c>
      <c r="AS41" s="149">
        <v>4.58</v>
      </c>
      <c r="AT41" s="149">
        <v>4.8499999999999996</v>
      </c>
      <c r="AU41" s="149">
        <v>6.1500000000000545</v>
      </c>
      <c r="AV41" s="149">
        <v>9.8790000000004365</v>
      </c>
      <c r="AW41" s="489">
        <v>10.970000000000255</v>
      </c>
      <c r="AX41" s="149">
        <v>11.22</v>
      </c>
      <c r="AY41" s="149">
        <v>11.78</v>
      </c>
      <c r="AZ41" s="149">
        <v>12.13</v>
      </c>
      <c r="BA41" s="149">
        <v>15.275000000000091</v>
      </c>
      <c r="BB41" s="149">
        <v>16.04</v>
      </c>
      <c r="BC41" s="149">
        <v>19.770000000000209</v>
      </c>
      <c r="BD41" s="149">
        <v>20.76</v>
      </c>
      <c r="BE41" s="149">
        <v>19.305000000000298</v>
      </c>
      <c r="BF41" s="149">
        <v>18.577500000000445</v>
      </c>
      <c r="BG41" s="149">
        <v>17.850000000000591</v>
      </c>
      <c r="BH41" s="149">
        <v>18.39</v>
      </c>
      <c r="BI41" s="149">
        <v>18.670000000000002</v>
      </c>
      <c r="BJ41" s="149">
        <v>19.23</v>
      </c>
      <c r="BK41" s="149">
        <v>18.850000000000001</v>
      </c>
      <c r="BL41" s="149">
        <v>19.149999999999999</v>
      </c>
      <c r="BM41" s="149">
        <v>18.77</v>
      </c>
      <c r="BN41" s="149">
        <v>19.13</v>
      </c>
      <c r="BO41" s="149">
        <v>19.510000000000002</v>
      </c>
      <c r="BP41" s="149">
        <v>19.12</v>
      </c>
      <c r="BQ41" s="149">
        <v>18.739999999999998</v>
      </c>
      <c r="BR41" s="149">
        <v>19.741999999999994</v>
      </c>
      <c r="BS41" s="149">
        <v>27.108100000000068</v>
      </c>
      <c r="BT41" s="149">
        <v>28.850000000000364</v>
      </c>
      <c r="BU41" s="149">
        <v>29.72</v>
      </c>
      <c r="BV41" s="149">
        <v>32.500000000000682</v>
      </c>
      <c r="BW41" s="149">
        <v>33.479999999999997</v>
      </c>
      <c r="BX41" s="149">
        <v>34.25</v>
      </c>
      <c r="BY41" s="149">
        <v>33.0450000000003</v>
      </c>
      <c r="BZ41" s="149">
        <v>33.380000000000003</v>
      </c>
      <c r="CA41" s="149">
        <v>33.295000000000528</v>
      </c>
      <c r="CB41" s="522">
        <v>33.83</v>
      </c>
      <c r="CC41" s="522">
        <v>34.130000000000003</v>
      </c>
      <c r="CD41" s="149">
        <v>35.695000000000164</v>
      </c>
      <c r="CE41" s="522">
        <v>36.229999999999997</v>
      </c>
      <c r="CF41" s="149">
        <v>35.595000000000482</v>
      </c>
      <c r="CG41" s="149">
        <v>36.380000000000003</v>
      </c>
      <c r="CH41" s="149">
        <v>37.36</v>
      </c>
      <c r="CI41" s="149">
        <v>36.450000000000273</v>
      </c>
      <c r="CJ41" s="149">
        <v>37.18</v>
      </c>
      <c r="CK41" s="149">
        <v>37.74</v>
      </c>
      <c r="CL41" s="149">
        <v>37.36</v>
      </c>
      <c r="CM41" s="149">
        <v>37.92</v>
      </c>
      <c r="CN41" s="149">
        <v>38.5304</v>
      </c>
      <c r="CO41" s="538">
        <v>39.873279999999994</v>
      </c>
      <c r="CP41" s="149">
        <v>42.388446399999893</v>
      </c>
      <c r="CQ41" s="149">
        <v>43.359625167999859</v>
      </c>
      <c r="CR41" s="149">
        <v>47.835000000000264</v>
      </c>
      <c r="CS41" s="149">
        <v>49.27</v>
      </c>
      <c r="CT41" s="149">
        <v>48.685000000000173</v>
      </c>
      <c r="CU41" s="149">
        <v>49.17</v>
      </c>
      <c r="CV41" s="149">
        <v>50.15</v>
      </c>
      <c r="CW41" s="546">
        <v>50.914000000000001</v>
      </c>
      <c r="CX41" s="544">
        <v>49.687600000000209</v>
      </c>
      <c r="CY41" s="544">
        <v>48.870000000000346</v>
      </c>
      <c r="CZ41" s="544">
        <v>50.500000000000348</v>
      </c>
      <c r="DA41" s="544">
        <v>52.260000000000218</v>
      </c>
      <c r="DB41" s="544">
        <v>53.83</v>
      </c>
      <c r="DC41" s="544">
        <v>54.37</v>
      </c>
      <c r="DD41" s="544">
        <v>52.965000000000146</v>
      </c>
      <c r="DE41" s="544">
        <v>53.49</v>
      </c>
      <c r="DF41" s="544">
        <v>53.81</v>
      </c>
      <c r="DG41" s="149">
        <v>54.790000000000418</v>
      </c>
      <c r="DH41" s="149">
        <v>55.89</v>
      </c>
      <c r="DI41" s="149">
        <v>56.45</v>
      </c>
      <c r="DJ41" s="149">
        <v>57.003</v>
      </c>
      <c r="DK41" s="149">
        <v>57.4</v>
      </c>
      <c r="DL41" s="149">
        <v>55.359500000000281</v>
      </c>
      <c r="DM41" s="149">
        <v>53.690000000000509</v>
      </c>
      <c r="DN41" s="149">
        <v>54.33</v>
      </c>
      <c r="DO41" s="149">
        <v>54.87</v>
      </c>
      <c r="DP41" s="149">
        <v>55.366</v>
      </c>
      <c r="DQ41" s="149">
        <v>55.81</v>
      </c>
      <c r="DR41" s="149">
        <v>53.345000000000482</v>
      </c>
      <c r="DS41" s="149">
        <v>53.88</v>
      </c>
      <c r="DT41" s="149">
        <v>54.69</v>
      </c>
      <c r="DU41" s="149">
        <v>55.74</v>
      </c>
      <c r="DV41" s="149">
        <v>53.240000000000691</v>
      </c>
      <c r="DW41" s="149">
        <v>52.47</v>
      </c>
      <c r="DX41" s="149">
        <v>52.11</v>
      </c>
      <c r="DY41" s="149">
        <v>51.827500000000263</v>
      </c>
      <c r="DZ41" s="571">
        <v>51.545000000000528</v>
      </c>
      <c r="EA41" s="149">
        <v>52.22</v>
      </c>
      <c r="EB41" s="149">
        <v>52.69</v>
      </c>
      <c r="EC41" s="149">
        <v>49.945000000000391</v>
      </c>
      <c r="ED41" s="149">
        <v>50.44</v>
      </c>
      <c r="EE41" s="149">
        <v>50.94</v>
      </c>
      <c r="EF41" s="149">
        <v>51.5</v>
      </c>
      <c r="EG41" s="149">
        <v>51.14</v>
      </c>
      <c r="EH41" s="149">
        <v>49.269999999999982</v>
      </c>
      <c r="EI41" s="149">
        <v>48.78</v>
      </c>
      <c r="EJ41" s="149">
        <v>49.46</v>
      </c>
      <c r="EK41" s="149">
        <v>49.95</v>
      </c>
      <c r="EL41" s="590">
        <v>50.2</v>
      </c>
      <c r="EM41" s="591">
        <v>50.65</v>
      </c>
      <c r="EN41" s="592">
        <v>50.3</v>
      </c>
      <c r="EO41" s="593">
        <v>50.7</v>
      </c>
      <c r="EP41" s="594">
        <v>51</v>
      </c>
      <c r="EQ41" s="595">
        <v>50.54</v>
      </c>
      <c r="ER41" s="596">
        <v>50.94</v>
      </c>
      <c r="ES41" s="597">
        <v>50.38</v>
      </c>
      <c r="ET41" s="599">
        <v>50.68</v>
      </c>
      <c r="EU41" s="600">
        <v>50.27</v>
      </c>
      <c r="EV41" s="601">
        <v>50.57</v>
      </c>
      <c r="EW41" s="602">
        <v>50.87</v>
      </c>
      <c r="EX41" s="287">
        <v>51.73</v>
      </c>
      <c r="EY41" s="288">
        <v>52.3</v>
      </c>
      <c r="EZ41" s="289">
        <v>51.93</v>
      </c>
      <c r="FA41" s="610">
        <v>52.45</v>
      </c>
      <c r="FB41" s="291">
        <v>51.82</v>
      </c>
      <c r="FC41" s="292">
        <v>52.39</v>
      </c>
      <c r="FD41" s="293">
        <v>56.575000000000045</v>
      </c>
      <c r="FE41" s="294">
        <v>57.14</v>
      </c>
      <c r="FF41" s="617">
        <v>57.43</v>
      </c>
      <c r="FG41" s="296">
        <v>54.537000000000042</v>
      </c>
      <c r="FH41" s="297">
        <v>52.170000000000073</v>
      </c>
      <c r="FI41" s="298">
        <v>52.43</v>
      </c>
      <c r="FJ41" s="299">
        <v>53.11</v>
      </c>
      <c r="FK41" s="300"/>
      <c r="FL41" s="301"/>
      <c r="FM41" s="303"/>
      <c r="FN41" s="304"/>
      <c r="FO41" s="305"/>
      <c r="FP41" s="306"/>
      <c r="FQ41" s="307"/>
      <c r="FR41" s="308"/>
      <c r="FS41" s="309"/>
      <c r="FT41" s="310"/>
      <c r="FU41" s="313"/>
      <c r="FV41" s="313"/>
      <c r="FW41" s="313"/>
      <c r="FX41" s="315"/>
      <c r="FY41" s="316"/>
      <c r="FZ41" s="317"/>
      <c r="GA41" s="318"/>
      <c r="GB41" s="319"/>
      <c r="GC41" s="320"/>
      <c r="GD41" s="321"/>
      <c r="GE41" s="323"/>
      <c r="GF41" s="325"/>
      <c r="GG41" s="326"/>
      <c r="GH41" s="313"/>
      <c r="GI41" s="313"/>
      <c r="GJ41" s="313"/>
      <c r="GK41" s="313"/>
      <c r="GL41" s="313"/>
      <c r="GM41" s="313"/>
      <c r="GN41" s="334"/>
      <c r="GO41" s="334"/>
      <c r="GP41" s="336"/>
      <c r="GQ41" s="334"/>
      <c r="GR41" s="342"/>
      <c r="GS41" s="347"/>
      <c r="GT41" s="347"/>
      <c r="GU41" s="334"/>
      <c r="GV41" s="334"/>
      <c r="GW41" s="334"/>
      <c r="GX41" s="334"/>
      <c r="GY41" s="334"/>
      <c r="GZ41" s="355"/>
      <c r="HA41" s="359"/>
      <c r="HB41" s="362"/>
      <c r="HC41" s="364"/>
      <c r="HD41" s="369"/>
      <c r="HE41" s="373"/>
      <c r="HF41" s="375"/>
      <c r="HG41" s="378"/>
      <c r="HH41" s="379"/>
      <c r="HI41" s="381"/>
      <c r="HJ41" s="381"/>
      <c r="HK41" s="381"/>
      <c r="HL41" s="387"/>
      <c r="HM41" s="381"/>
      <c r="HN41" s="390"/>
      <c r="HO41" s="392"/>
      <c r="HP41" s="381"/>
      <c r="HQ41" s="398"/>
      <c r="HR41" s="399"/>
      <c r="HS41" s="381"/>
      <c r="HT41" s="381"/>
      <c r="HU41" s="381"/>
      <c r="HV41" s="381"/>
      <c r="HW41" s="381"/>
      <c r="HX41" s="404"/>
      <c r="HY41" s="406"/>
      <c r="HZ41" s="408"/>
      <c r="IA41" s="381"/>
      <c r="IB41" s="381"/>
      <c r="IC41" s="409"/>
      <c r="ID41" s="413"/>
      <c r="IE41" s="415"/>
      <c r="IF41" s="418"/>
      <c r="IG41" s="420"/>
      <c r="IH41" s="422"/>
      <c r="II41" s="425"/>
      <c r="IJ41" s="427"/>
      <c r="IK41" s="428"/>
      <c r="IL41" s="429"/>
      <c r="IM41" s="431"/>
      <c r="IN41" s="433"/>
      <c r="IO41" s="434"/>
      <c r="IP41" s="435"/>
      <c r="IQ41" s="436"/>
      <c r="IR41" s="437"/>
      <c r="IS41" s="422"/>
      <c r="IT41" s="439"/>
      <c r="IU41" s="439"/>
      <c r="IV41" s="439"/>
      <c r="IW41" s="439"/>
      <c r="IX41" s="439"/>
      <c r="IY41" s="439"/>
      <c r="IZ41" s="439"/>
    </row>
    <row r="42" spans="1:260" s="92" customFormat="1" ht="14.1" customHeight="1">
      <c r="A42" s="111">
        <v>-15.5</v>
      </c>
      <c r="B42" s="110">
        <v>45.51</v>
      </c>
      <c r="C42" s="110">
        <f t="shared" si="8"/>
        <v>0.59000000000000341</v>
      </c>
      <c r="D42" s="110">
        <v>46.1</v>
      </c>
      <c r="E42" s="110">
        <f t="shared" si="9"/>
        <v>0.14750000000000085</v>
      </c>
      <c r="F42" s="140"/>
      <c r="G42" s="141"/>
      <c r="H42" s="141"/>
      <c r="I42" s="142"/>
      <c r="J42" s="193"/>
      <c r="M42" s="621"/>
      <c r="N42" s="590">
        <f t="shared" si="10"/>
        <v>45.51</v>
      </c>
      <c r="O42" s="100">
        <v>19.5</v>
      </c>
      <c r="P42" s="103">
        <v>-30.08</v>
      </c>
      <c r="Q42" s="103">
        <v>31.53</v>
      </c>
      <c r="R42" s="103">
        <f t="shared" si="0"/>
        <v>1.4500000000000028</v>
      </c>
      <c r="S42" s="104">
        <v>-29.69</v>
      </c>
      <c r="T42" s="104">
        <v>31.01</v>
      </c>
      <c r="U42" s="105">
        <f t="shared" si="1"/>
        <v>1.3200000000000003</v>
      </c>
      <c r="V42" s="103">
        <f t="shared" si="6"/>
        <v>-30.805</v>
      </c>
      <c r="W42" s="103">
        <f t="shared" si="7"/>
        <v>-30.35</v>
      </c>
      <c r="X42" s="103">
        <f t="shared" si="12"/>
        <v>-1363.3100000000004</v>
      </c>
      <c r="Y42" s="103">
        <f t="shared" si="12"/>
        <v>-1310.6850000000002</v>
      </c>
      <c r="Z42" s="103">
        <f t="shared" si="3"/>
        <v>52.625000000000227</v>
      </c>
      <c r="AA42" s="103">
        <f t="shared" si="4"/>
        <v>52.625000000000227</v>
      </c>
      <c r="AB42" s="588">
        <v>52.89</v>
      </c>
      <c r="AC42" s="92">
        <f t="shared" si="5"/>
        <v>0.26499999999977319</v>
      </c>
      <c r="AE42" s="469">
        <v>9.0000000000145519E-2</v>
      </c>
      <c r="AF42" s="469">
        <v>-1.1489999999998544</v>
      </c>
      <c r="AG42" s="469">
        <v>0.47820000000012919</v>
      </c>
      <c r="AH42" s="469">
        <v>1.2375600000001217</v>
      </c>
      <c r="AI42" s="469">
        <v>2.3006640000001108</v>
      </c>
      <c r="AJ42" s="469">
        <v>3.3865488000001003</v>
      </c>
      <c r="AK42" s="469">
        <v>4.2750000000000909</v>
      </c>
      <c r="AL42" s="469">
        <v>4.49</v>
      </c>
      <c r="AM42" s="469">
        <v>4.67</v>
      </c>
      <c r="AN42" s="469">
        <v>4.8600000000000003</v>
      </c>
      <c r="AO42" s="469">
        <v>4.67</v>
      </c>
      <c r="AP42" s="469">
        <v>4.5007999999999999</v>
      </c>
      <c r="AQ42" s="469">
        <v>4.3958599999999999</v>
      </c>
      <c r="AR42" s="469">
        <v>4.3099999999999996</v>
      </c>
      <c r="AS42" s="149">
        <v>4.4800000000000004</v>
      </c>
      <c r="AT42" s="149">
        <v>4.75</v>
      </c>
      <c r="AU42" s="149">
        <v>5.926000000000113</v>
      </c>
      <c r="AV42" s="149">
        <v>9.5494000000005421</v>
      </c>
      <c r="AW42" s="489">
        <v>10.555000000000291</v>
      </c>
      <c r="AX42" s="149">
        <v>10.8</v>
      </c>
      <c r="AY42" s="149">
        <v>11.34</v>
      </c>
      <c r="AZ42" s="149">
        <v>11.68</v>
      </c>
      <c r="BA42" s="149">
        <v>14.720000000000255</v>
      </c>
      <c r="BB42" s="149">
        <v>15.46</v>
      </c>
      <c r="BC42" s="149">
        <v>20.255000000000337</v>
      </c>
      <c r="BD42" s="149">
        <v>21.27</v>
      </c>
      <c r="BE42" s="149">
        <v>19.392500000000275</v>
      </c>
      <c r="BF42" s="149">
        <v>18.453750000000415</v>
      </c>
      <c r="BG42" s="149">
        <v>17.515000000000555</v>
      </c>
      <c r="BH42" s="149">
        <v>18.04</v>
      </c>
      <c r="BI42" s="149">
        <v>18.309999999999999</v>
      </c>
      <c r="BJ42" s="149">
        <v>18.86</v>
      </c>
      <c r="BK42" s="149">
        <v>18.48</v>
      </c>
      <c r="BL42" s="149">
        <v>18.78</v>
      </c>
      <c r="BM42" s="149">
        <v>18.399999999999999</v>
      </c>
      <c r="BN42" s="149">
        <v>18.75</v>
      </c>
      <c r="BO42" s="149">
        <v>19.13</v>
      </c>
      <c r="BP42" s="149">
        <v>18.75</v>
      </c>
      <c r="BQ42" s="149">
        <v>18.38</v>
      </c>
      <c r="BR42" s="149">
        <v>19.357999999999993</v>
      </c>
      <c r="BS42" s="149">
        <v>26.597400000000189</v>
      </c>
      <c r="BT42" s="149">
        <v>29.030000000000427</v>
      </c>
      <c r="BU42" s="149">
        <v>29.9</v>
      </c>
      <c r="BV42" s="149">
        <v>31.850000000000819</v>
      </c>
      <c r="BW42" s="149">
        <v>32.81</v>
      </c>
      <c r="BX42" s="149">
        <v>33.56</v>
      </c>
      <c r="BY42" s="149">
        <v>32.340000000000373</v>
      </c>
      <c r="BZ42" s="149">
        <v>32.659999999999997</v>
      </c>
      <c r="CA42" s="149">
        <v>32.585000000000491</v>
      </c>
      <c r="CB42" s="522">
        <v>33.11</v>
      </c>
      <c r="CC42" s="522">
        <v>33.409999999999997</v>
      </c>
      <c r="CD42" s="149">
        <v>34.910000000000309</v>
      </c>
      <c r="CE42" s="522">
        <v>35.43</v>
      </c>
      <c r="CF42" s="149">
        <v>34.855000000000473</v>
      </c>
      <c r="CG42" s="149">
        <v>35.619999999999997</v>
      </c>
      <c r="CH42" s="149">
        <v>36.58</v>
      </c>
      <c r="CI42" s="149">
        <v>35.7950000000003</v>
      </c>
      <c r="CJ42" s="149">
        <v>36.51</v>
      </c>
      <c r="CK42" s="149">
        <v>37.06</v>
      </c>
      <c r="CL42" s="149">
        <v>36.69</v>
      </c>
      <c r="CM42" s="149">
        <v>37.24</v>
      </c>
      <c r="CN42" s="149">
        <v>37.898000000000003</v>
      </c>
      <c r="CO42" s="538">
        <v>39.345600000000005</v>
      </c>
      <c r="CP42" s="149">
        <v>41.91512800000001</v>
      </c>
      <c r="CQ42" s="149">
        <v>42.907297360000008</v>
      </c>
      <c r="CR42" s="149">
        <v>47.550000000000409</v>
      </c>
      <c r="CS42" s="149">
        <v>48.98</v>
      </c>
      <c r="CT42" s="149">
        <v>48.550000000000182</v>
      </c>
      <c r="CU42" s="149">
        <v>49.04</v>
      </c>
      <c r="CV42" s="149">
        <v>50.02</v>
      </c>
      <c r="CW42" s="546">
        <v>50.844000000000001</v>
      </c>
      <c r="CX42" s="544">
        <v>49.701600000000305</v>
      </c>
      <c r="CY42" s="544">
        <v>48.940000000000509</v>
      </c>
      <c r="CZ42" s="544">
        <v>50.630000000000507</v>
      </c>
      <c r="DA42" s="544">
        <v>52.675000000000182</v>
      </c>
      <c r="DB42" s="544">
        <v>54.26</v>
      </c>
      <c r="DC42" s="544">
        <v>54.8</v>
      </c>
      <c r="DD42" s="544">
        <v>53.520000000000209</v>
      </c>
      <c r="DE42" s="544">
        <v>54.06</v>
      </c>
      <c r="DF42" s="544">
        <v>54.38</v>
      </c>
      <c r="DG42" s="149">
        <v>55.535000000000537</v>
      </c>
      <c r="DH42" s="149">
        <v>56.65</v>
      </c>
      <c r="DI42" s="149">
        <v>57.22</v>
      </c>
      <c r="DJ42" s="149">
        <v>57.801000000000002</v>
      </c>
      <c r="DK42" s="149">
        <v>58.21</v>
      </c>
      <c r="DL42" s="149">
        <v>56.202500000000342</v>
      </c>
      <c r="DM42" s="149">
        <v>54.560000000000628</v>
      </c>
      <c r="DN42" s="149">
        <v>55.21</v>
      </c>
      <c r="DO42" s="149">
        <v>55.76</v>
      </c>
      <c r="DP42" s="149">
        <v>56.543999999999997</v>
      </c>
      <c r="DQ42" s="149">
        <v>57</v>
      </c>
      <c r="DR42" s="149">
        <v>54.380000000000564</v>
      </c>
      <c r="DS42" s="149">
        <v>54.92</v>
      </c>
      <c r="DT42" s="149">
        <v>55.74</v>
      </c>
      <c r="DU42" s="149">
        <v>56.8</v>
      </c>
      <c r="DV42" s="149">
        <v>54.515000000000782</v>
      </c>
      <c r="DW42" s="149">
        <v>53.81</v>
      </c>
      <c r="DX42" s="149">
        <v>53.48</v>
      </c>
      <c r="DY42" s="149">
        <v>53.260000000000318</v>
      </c>
      <c r="DZ42" s="571">
        <v>53.040000000000646</v>
      </c>
      <c r="EA42" s="149">
        <v>53.73</v>
      </c>
      <c r="EB42" s="149">
        <v>54.21</v>
      </c>
      <c r="EC42" s="149">
        <v>51.105000000000473</v>
      </c>
      <c r="ED42" s="149">
        <v>51.8</v>
      </c>
      <c r="EE42" s="149">
        <v>52.32</v>
      </c>
      <c r="EF42" s="149">
        <v>52.9</v>
      </c>
      <c r="EG42" s="149">
        <v>52.53</v>
      </c>
      <c r="EH42" s="149">
        <v>50.63</v>
      </c>
      <c r="EI42" s="149">
        <v>50.12</v>
      </c>
      <c r="EJ42" s="149">
        <v>50.82</v>
      </c>
      <c r="EK42" s="149">
        <v>51.33</v>
      </c>
      <c r="EL42" s="590">
        <v>51.59</v>
      </c>
      <c r="EM42" s="591">
        <v>52.05</v>
      </c>
      <c r="EN42" s="592">
        <v>51.69</v>
      </c>
      <c r="EO42" s="593">
        <v>52.1</v>
      </c>
      <c r="EP42" s="594">
        <v>52.41</v>
      </c>
      <c r="EQ42" s="595">
        <v>51.94</v>
      </c>
      <c r="ER42" s="596">
        <v>52.36</v>
      </c>
      <c r="ES42" s="597">
        <v>51.78</v>
      </c>
      <c r="ET42" s="599">
        <v>52.09</v>
      </c>
      <c r="EU42" s="600">
        <v>51.67</v>
      </c>
      <c r="EV42" s="601">
        <v>51.98</v>
      </c>
      <c r="EW42" s="602">
        <v>52.29</v>
      </c>
      <c r="EX42" s="287">
        <v>53.18</v>
      </c>
      <c r="EY42" s="288">
        <v>53.76</v>
      </c>
      <c r="EZ42" s="289">
        <v>53.38</v>
      </c>
      <c r="FA42" s="610">
        <v>53.91</v>
      </c>
      <c r="FB42" s="291">
        <v>53.26</v>
      </c>
      <c r="FC42" s="292">
        <v>53.85</v>
      </c>
      <c r="FD42" s="293">
        <v>57.045000000000073</v>
      </c>
      <c r="FE42" s="294">
        <v>57.62</v>
      </c>
      <c r="FF42" s="617">
        <v>57.91</v>
      </c>
      <c r="FG42" s="296">
        <v>55.003250000000122</v>
      </c>
      <c r="FH42" s="297">
        <v>52.625000000000227</v>
      </c>
      <c r="FI42" s="298">
        <v>52.89</v>
      </c>
      <c r="FJ42" s="299">
        <v>53.58</v>
      </c>
      <c r="FK42" s="300"/>
      <c r="FL42" s="301"/>
      <c r="FM42" s="303"/>
      <c r="FN42" s="304"/>
      <c r="FO42" s="305"/>
      <c r="FP42" s="306"/>
      <c r="FQ42" s="307"/>
      <c r="FR42" s="308"/>
      <c r="FS42" s="309"/>
      <c r="FT42" s="310"/>
      <c r="FU42" s="313"/>
      <c r="FV42" s="313"/>
      <c r="FW42" s="313"/>
      <c r="FX42" s="315"/>
      <c r="FY42" s="316"/>
      <c r="FZ42" s="317"/>
      <c r="GA42" s="318"/>
      <c r="GB42" s="319"/>
      <c r="GC42" s="320"/>
      <c r="GD42" s="321"/>
      <c r="GE42" s="323"/>
      <c r="GF42" s="325"/>
      <c r="GG42" s="326"/>
      <c r="GH42" s="313"/>
      <c r="GI42" s="313"/>
      <c r="GJ42" s="313"/>
      <c r="GK42" s="313"/>
      <c r="GL42" s="313"/>
      <c r="GM42" s="313"/>
      <c r="GN42" s="334"/>
      <c r="GO42" s="334"/>
      <c r="GP42" s="336"/>
      <c r="GQ42" s="334"/>
      <c r="GR42" s="342"/>
      <c r="GS42" s="347"/>
      <c r="GT42" s="347"/>
      <c r="GU42" s="334"/>
      <c r="GV42" s="334"/>
      <c r="GW42" s="334"/>
      <c r="GX42" s="334"/>
      <c r="GY42" s="334"/>
      <c r="GZ42" s="355"/>
      <c r="HA42" s="359"/>
      <c r="HB42" s="362"/>
      <c r="HC42" s="364"/>
      <c r="HD42" s="369"/>
      <c r="HE42" s="373"/>
      <c r="HF42" s="375"/>
      <c r="HG42" s="378"/>
      <c r="HH42" s="379"/>
      <c r="HI42" s="381"/>
      <c r="HJ42" s="381"/>
      <c r="HK42" s="381"/>
      <c r="HL42" s="387"/>
      <c r="HM42" s="381"/>
      <c r="HN42" s="390"/>
      <c r="HO42" s="392"/>
      <c r="HP42" s="381"/>
      <c r="HQ42" s="398"/>
      <c r="HR42" s="399"/>
      <c r="HS42" s="381"/>
      <c r="HT42" s="381"/>
      <c r="HU42" s="381"/>
      <c r="HV42" s="381"/>
      <c r="HW42" s="381"/>
      <c r="HX42" s="404"/>
      <c r="HY42" s="406"/>
      <c r="HZ42" s="408"/>
      <c r="IA42" s="381"/>
      <c r="IB42" s="381"/>
      <c r="IC42" s="409"/>
      <c r="ID42" s="413"/>
      <c r="IE42" s="415"/>
      <c r="IF42" s="418"/>
      <c r="IG42" s="420"/>
      <c r="IH42" s="422"/>
      <c r="II42" s="425"/>
      <c r="IJ42" s="427"/>
      <c r="IK42" s="428"/>
      <c r="IL42" s="429"/>
      <c r="IM42" s="431"/>
      <c r="IN42" s="433"/>
      <c r="IO42" s="434"/>
      <c r="IP42" s="435"/>
      <c r="IQ42" s="436"/>
      <c r="IR42" s="437"/>
      <c r="IS42" s="422"/>
      <c r="IT42" s="439"/>
      <c r="IU42" s="439"/>
      <c r="IV42" s="439"/>
      <c r="IW42" s="439"/>
      <c r="IX42" s="439"/>
      <c r="IY42" s="439"/>
      <c r="IZ42" s="439"/>
    </row>
    <row r="43" spans="1:260" s="92" customFormat="1" ht="14.1" customHeight="1">
      <c r="A43" s="111">
        <v>-16</v>
      </c>
      <c r="B43" s="110">
        <v>48.23</v>
      </c>
      <c r="C43" s="110">
        <f t="shared" si="8"/>
        <v>0.63000000000000256</v>
      </c>
      <c r="D43" s="110">
        <v>48.86</v>
      </c>
      <c r="E43" s="110">
        <f t="shared" si="9"/>
        <v>0.15750000000000064</v>
      </c>
      <c r="F43" s="140"/>
      <c r="G43" s="141"/>
      <c r="H43" s="141"/>
      <c r="I43" s="142"/>
      <c r="J43" s="193"/>
      <c r="M43" s="621"/>
      <c r="N43" s="590">
        <f t="shared" si="10"/>
        <v>48.23</v>
      </c>
      <c r="O43" s="100">
        <v>20</v>
      </c>
      <c r="P43" s="103">
        <v>-37.69</v>
      </c>
      <c r="Q43" s="103">
        <v>36.97</v>
      </c>
      <c r="R43" s="103">
        <f t="shared" si="0"/>
        <v>-0.71999999999999886</v>
      </c>
      <c r="S43" s="104">
        <v>-34.49</v>
      </c>
      <c r="T43" s="104">
        <v>35.659999999999997</v>
      </c>
      <c r="U43" s="105">
        <f t="shared" si="1"/>
        <v>1.1699999999999946</v>
      </c>
      <c r="V43" s="103">
        <f t="shared" si="6"/>
        <v>-37.33</v>
      </c>
      <c r="W43" s="103">
        <f t="shared" si="7"/>
        <v>-35.075000000000003</v>
      </c>
      <c r="X43" s="103">
        <f t="shared" si="12"/>
        <v>-1400.6400000000003</v>
      </c>
      <c r="Y43" s="103">
        <f t="shared" si="12"/>
        <v>-1345.7600000000002</v>
      </c>
      <c r="Z43" s="103">
        <f t="shared" si="3"/>
        <v>54.880000000000109</v>
      </c>
      <c r="AA43" s="103">
        <f t="shared" si="4"/>
        <v>54.880000000000109</v>
      </c>
      <c r="AB43" s="588">
        <v>55.15</v>
      </c>
      <c r="AC43" s="92">
        <f t="shared" si="5"/>
        <v>0.26999999999988944</v>
      </c>
      <c r="AE43" s="469">
        <v>0.87000000000011823</v>
      </c>
      <c r="AF43" s="469">
        <v>-0.35499999999988163</v>
      </c>
      <c r="AG43" s="469">
        <v>2.1005000000000607</v>
      </c>
      <c r="AH43" s="469">
        <v>3.2464000000000341</v>
      </c>
      <c r="AI43" s="469">
        <v>4.8506599999999969</v>
      </c>
      <c r="AJ43" s="469">
        <v>6.4892969999999588</v>
      </c>
      <c r="AK43" s="469">
        <v>7.8299999999999272</v>
      </c>
      <c r="AL43" s="469">
        <v>8.2200000000000006</v>
      </c>
      <c r="AM43" s="469">
        <v>8.5500000000000007</v>
      </c>
      <c r="AN43" s="469">
        <v>8.89</v>
      </c>
      <c r="AO43" s="469">
        <v>8.5299999999999994</v>
      </c>
      <c r="AP43" s="469">
        <v>8.3419999999999987</v>
      </c>
      <c r="AQ43" s="469">
        <v>8.2253999999999987</v>
      </c>
      <c r="AR43" s="469">
        <v>8.129999999999999</v>
      </c>
      <c r="AS43" s="149">
        <v>8.4600000000000009</v>
      </c>
      <c r="AT43" s="149">
        <v>8.9700000000000006</v>
      </c>
      <c r="AU43" s="149">
        <v>8.5680000000000582</v>
      </c>
      <c r="AV43" s="149">
        <v>10.813200000000537</v>
      </c>
      <c r="AW43" s="489">
        <v>10.740000000000236</v>
      </c>
      <c r="AX43" s="149">
        <v>10.99</v>
      </c>
      <c r="AY43" s="149">
        <v>11.54</v>
      </c>
      <c r="AZ43" s="149">
        <v>11.89</v>
      </c>
      <c r="BA43" s="149">
        <v>14.710000000000264</v>
      </c>
      <c r="BB43" s="149">
        <v>15.45</v>
      </c>
      <c r="BC43" s="149">
        <v>19.955000000000382</v>
      </c>
      <c r="BD43" s="149">
        <v>20.95</v>
      </c>
      <c r="BE43" s="149">
        <v>18.750000000000206</v>
      </c>
      <c r="BF43" s="149">
        <v>17.650000000000308</v>
      </c>
      <c r="BG43" s="149">
        <v>16.550000000000409</v>
      </c>
      <c r="BH43" s="149">
        <v>17.05</v>
      </c>
      <c r="BI43" s="149">
        <v>17.309999999999999</v>
      </c>
      <c r="BJ43" s="149">
        <v>17.829999999999998</v>
      </c>
      <c r="BK43" s="149">
        <v>17.47</v>
      </c>
      <c r="BL43" s="149">
        <v>17.75</v>
      </c>
      <c r="BM43" s="149">
        <v>17.399999999999999</v>
      </c>
      <c r="BN43" s="149">
        <v>17.73</v>
      </c>
      <c r="BO43" s="149">
        <v>18.079999999999998</v>
      </c>
      <c r="BP43" s="149">
        <v>17.72</v>
      </c>
      <c r="BQ43" s="149">
        <v>17.37</v>
      </c>
      <c r="BR43" s="149">
        <v>18.353999999999996</v>
      </c>
      <c r="BS43" s="149">
        <v>26.299700000000108</v>
      </c>
      <c r="BT43" s="149">
        <v>28.845000000000255</v>
      </c>
      <c r="BU43" s="149">
        <v>29.71</v>
      </c>
      <c r="BV43" s="149">
        <v>31.610000000000809</v>
      </c>
      <c r="BW43" s="149">
        <v>32.56</v>
      </c>
      <c r="BX43" s="149">
        <v>33.31</v>
      </c>
      <c r="BY43" s="149">
        <v>32.140000000000327</v>
      </c>
      <c r="BZ43" s="149">
        <v>32.46</v>
      </c>
      <c r="CA43" s="149">
        <v>32.300000000000409</v>
      </c>
      <c r="CB43" s="522">
        <v>32.82</v>
      </c>
      <c r="CC43" s="522">
        <v>33.119999999999997</v>
      </c>
      <c r="CD43" s="149">
        <v>34.610000000000127</v>
      </c>
      <c r="CE43" s="522">
        <v>35.130000000000003</v>
      </c>
      <c r="CF43" s="149">
        <v>34.470000000000482</v>
      </c>
      <c r="CG43" s="149">
        <v>35.229999999999997</v>
      </c>
      <c r="CH43" s="149">
        <v>36.18</v>
      </c>
      <c r="CI43" s="149">
        <v>35.535000000000309</v>
      </c>
      <c r="CJ43" s="149">
        <v>36.25</v>
      </c>
      <c r="CK43" s="149">
        <v>36.79</v>
      </c>
      <c r="CL43" s="149">
        <v>36.42</v>
      </c>
      <c r="CM43" s="149">
        <v>36.97</v>
      </c>
      <c r="CN43" s="149">
        <v>37.672800000000002</v>
      </c>
      <c r="CO43" s="538">
        <v>39.21896000000001</v>
      </c>
      <c r="CP43" s="149">
        <v>41.879404799999996</v>
      </c>
      <c r="CQ43" s="149">
        <v>42.90667977599999</v>
      </c>
      <c r="CR43" s="149">
        <v>47.600000000000364</v>
      </c>
      <c r="CS43" s="149">
        <v>49.03</v>
      </c>
      <c r="CT43" s="149">
        <v>48.800000000000182</v>
      </c>
      <c r="CU43" s="149">
        <v>49.29</v>
      </c>
      <c r="CV43" s="149">
        <v>50.28</v>
      </c>
      <c r="CW43" s="546">
        <v>51.152000000000001</v>
      </c>
      <c r="CX43" s="544">
        <v>50.04380000000031</v>
      </c>
      <c r="CY43" s="544">
        <v>49.305000000000518</v>
      </c>
      <c r="CZ43" s="544">
        <v>51.025000000000517</v>
      </c>
      <c r="DA43" s="544">
        <v>53.350000000000136</v>
      </c>
      <c r="DB43" s="544">
        <v>54.95</v>
      </c>
      <c r="DC43" s="544">
        <v>55.5</v>
      </c>
      <c r="DD43" s="544">
        <v>54.600000000000136</v>
      </c>
      <c r="DE43" s="544">
        <v>55.15</v>
      </c>
      <c r="DF43" s="544">
        <v>55.48</v>
      </c>
      <c r="DG43" s="149">
        <v>57.335000000000491</v>
      </c>
      <c r="DH43" s="149">
        <v>58.48</v>
      </c>
      <c r="DI43" s="149">
        <v>59.06</v>
      </c>
      <c r="DJ43" s="149">
        <v>59.704000000000001</v>
      </c>
      <c r="DK43" s="149">
        <v>60.12</v>
      </c>
      <c r="DL43" s="149">
        <v>57.752250000000281</v>
      </c>
      <c r="DM43" s="149">
        <v>55.815000000000509</v>
      </c>
      <c r="DN43" s="149">
        <v>56.48</v>
      </c>
      <c r="DO43" s="149">
        <v>57.04</v>
      </c>
      <c r="DP43" s="149">
        <v>57.927999999999997</v>
      </c>
      <c r="DQ43" s="149">
        <v>58.39</v>
      </c>
      <c r="DR43" s="149">
        <v>55.835000000000491</v>
      </c>
      <c r="DS43" s="149">
        <v>56.39</v>
      </c>
      <c r="DT43" s="149">
        <v>57.24</v>
      </c>
      <c r="DU43" s="149">
        <v>58.34</v>
      </c>
      <c r="DV43" s="149">
        <v>56.405000000000655</v>
      </c>
      <c r="DW43" s="149">
        <v>55.81</v>
      </c>
      <c r="DX43" s="149">
        <v>55.53</v>
      </c>
      <c r="DY43" s="149">
        <v>55.23000000000026</v>
      </c>
      <c r="DZ43" s="571">
        <v>54.930000000000518</v>
      </c>
      <c r="EA43" s="149">
        <v>55.64</v>
      </c>
      <c r="EB43" s="149">
        <v>56.14</v>
      </c>
      <c r="EC43" s="149">
        <v>53.485000000000355</v>
      </c>
      <c r="ED43" s="149">
        <v>54.02</v>
      </c>
      <c r="EE43" s="149">
        <v>54.56</v>
      </c>
      <c r="EF43" s="149">
        <v>55.16</v>
      </c>
      <c r="EG43" s="149">
        <v>54.77</v>
      </c>
      <c r="EH43" s="149">
        <v>52.775000000000091</v>
      </c>
      <c r="EI43" s="149">
        <v>52.25</v>
      </c>
      <c r="EJ43" s="149">
        <v>52.98</v>
      </c>
      <c r="EK43" s="149">
        <v>53.51</v>
      </c>
      <c r="EL43" s="590">
        <v>53.78</v>
      </c>
      <c r="EM43" s="591">
        <v>54.26</v>
      </c>
      <c r="EN43" s="592">
        <v>53.88</v>
      </c>
      <c r="EO43" s="593">
        <v>54.31</v>
      </c>
      <c r="EP43" s="594">
        <v>54.64</v>
      </c>
      <c r="EQ43" s="595">
        <v>54.15</v>
      </c>
      <c r="ER43" s="596">
        <v>54.58</v>
      </c>
      <c r="ES43" s="597">
        <v>53.98</v>
      </c>
      <c r="ET43" s="599">
        <v>54.3</v>
      </c>
      <c r="EU43" s="600">
        <v>53.87</v>
      </c>
      <c r="EV43" s="601">
        <v>54.19</v>
      </c>
      <c r="EW43" s="602">
        <v>54.52</v>
      </c>
      <c r="EX43" s="287">
        <v>55.45</v>
      </c>
      <c r="EY43" s="288">
        <v>56.06</v>
      </c>
      <c r="EZ43" s="289">
        <v>55.67</v>
      </c>
      <c r="FA43" s="610">
        <v>56.23</v>
      </c>
      <c r="FB43" s="291">
        <v>55.56</v>
      </c>
      <c r="FC43" s="292">
        <v>56.17</v>
      </c>
      <c r="FD43" s="293">
        <v>59.315000000000055</v>
      </c>
      <c r="FE43" s="294">
        <v>59.91</v>
      </c>
      <c r="FF43" s="617">
        <v>60.21</v>
      </c>
      <c r="FG43" s="296">
        <v>57.278500000000058</v>
      </c>
      <c r="FH43" s="297">
        <v>54.880000000000109</v>
      </c>
      <c r="FI43" s="298">
        <v>55.15</v>
      </c>
      <c r="FJ43" s="299">
        <v>55.87</v>
      </c>
      <c r="FK43" s="300"/>
      <c r="FL43" s="301"/>
      <c r="FM43" s="303"/>
      <c r="FN43" s="304"/>
      <c r="FO43" s="305"/>
      <c r="FP43" s="306"/>
      <c r="FQ43" s="307"/>
      <c r="FR43" s="308"/>
      <c r="FS43" s="309"/>
      <c r="FT43" s="310"/>
      <c r="FU43" s="313"/>
      <c r="FV43" s="313"/>
      <c r="FW43" s="313"/>
      <c r="FX43" s="315"/>
      <c r="FY43" s="316"/>
      <c r="FZ43" s="317"/>
      <c r="GA43" s="318"/>
      <c r="GB43" s="319"/>
      <c r="GC43" s="320"/>
      <c r="GD43" s="321"/>
      <c r="GE43" s="323"/>
      <c r="GF43" s="325"/>
      <c r="GG43" s="326"/>
      <c r="GH43" s="313"/>
      <c r="GI43" s="313"/>
      <c r="GJ43" s="313"/>
      <c r="GK43" s="313"/>
      <c r="GL43" s="313"/>
      <c r="GM43" s="313"/>
      <c r="GN43" s="334"/>
      <c r="GO43" s="334"/>
      <c r="GP43" s="336"/>
      <c r="GQ43" s="334"/>
      <c r="GR43" s="342"/>
      <c r="GS43" s="347"/>
      <c r="GT43" s="347"/>
      <c r="GU43" s="334"/>
      <c r="GV43" s="334"/>
      <c r="GW43" s="334"/>
      <c r="GX43" s="334"/>
      <c r="GY43" s="334"/>
      <c r="GZ43" s="355"/>
      <c r="HA43" s="359"/>
      <c r="HB43" s="362"/>
      <c r="HC43" s="364"/>
      <c r="HD43" s="369"/>
      <c r="HE43" s="373"/>
      <c r="HF43" s="375"/>
      <c r="HG43" s="378"/>
      <c r="HH43" s="379"/>
      <c r="HI43" s="381"/>
      <c r="HJ43" s="381"/>
      <c r="HK43" s="381"/>
      <c r="HL43" s="387"/>
      <c r="HM43" s="381"/>
      <c r="HN43" s="390"/>
      <c r="HO43" s="392"/>
      <c r="HP43" s="381"/>
      <c r="HQ43" s="398"/>
      <c r="HR43" s="399"/>
      <c r="HS43" s="381"/>
      <c r="HT43" s="381"/>
      <c r="HU43" s="381"/>
      <c r="HV43" s="381"/>
      <c r="HW43" s="381"/>
      <c r="HX43" s="404"/>
      <c r="HY43" s="406"/>
      <c r="HZ43" s="408"/>
      <c r="IA43" s="381"/>
      <c r="IB43" s="381"/>
      <c r="IC43" s="409"/>
      <c r="ID43" s="413"/>
      <c r="IE43" s="415"/>
      <c r="IF43" s="418"/>
      <c r="IG43" s="420"/>
      <c r="IH43" s="422"/>
      <c r="II43" s="425"/>
      <c r="IJ43" s="427"/>
      <c r="IK43" s="428"/>
      <c r="IL43" s="429"/>
      <c r="IM43" s="431"/>
      <c r="IN43" s="433"/>
      <c r="IO43" s="434"/>
      <c r="IP43" s="435"/>
      <c r="IQ43" s="436"/>
      <c r="IR43" s="437"/>
      <c r="IS43" s="422"/>
      <c r="IT43" s="439"/>
      <c r="IU43" s="439"/>
      <c r="IV43" s="439"/>
      <c r="IW43" s="439"/>
      <c r="IX43" s="439"/>
      <c r="IY43" s="439"/>
      <c r="IZ43" s="439"/>
    </row>
    <row r="44" spans="1:260" s="92" customFormat="1" ht="14.1" customHeight="1">
      <c r="A44" s="111">
        <v>-16.5</v>
      </c>
      <c r="B44" s="110">
        <v>50.33</v>
      </c>
      <c r="C44" s="110">
        <f t="shared" si="8"/>
        <v>0.64999999999999858</v>
      </c>
      <c r="D44" s="110">
        <v>50.98</v>
      </c>
      <c r="E44" s="110">
        <f t="shared" si="9"/>
        <v>0.16249999999999964</v>
      </c>
      <c r="F44" s="140"/>
      <c r="G44" s="141"/>
      <c r="H44" s="141"/>
      <c r="I44" s="142"/>
      <c r="J44" s="193"/>
      <c r="M44" s="621"/>
      <c r="N44" s="590">
        <f t="shared" si="10"/>
        <v>50.33</v>
      </c>
      <c r="O44" s="100">
        <v>20.5</v>
      </c>
      <c r="P44" s="103">
        <v>-40.590000000000003</v>
      </c>
      <c r="Q44" s="103">
        <v>42.06</v>
      </c>
      <c r="R44" s="103">
        <f t="shared" si="0"/>
        <v>1.4699999999999989</v>
      </c>
      <c r="S44" s="104">
        <v>-41.01</v>
      </c>
      <c r="T44" s="104">
        <v>42.39</v>
      </c>
      <c r="U44" s="105">
        <f t="shared" si="1"/>
        <v>1.3800000000000026</v>
      </c>
      <c r="V44" s="103">
        <f t="shared" si="6"/>
        <v>-41.325000000000003</v>
      </c>
      <c r="W44" s="103">
        <f t="shared" si="7"/>
        <v>-41.7</v>
      </c>
      <c r="X44" s="103">
        <f t="shared" si="12"/>
        <v>-1441.9650000000004</v>
      </c>
      <c r="Y44" s="103">
        <f t="shared" si="12"/>
        <v>-1387.4600000000003</v>
      </c>
      <c r="Z44" s="103">
        <f t="shared" si="3"/>
        <v>54.505000000000109</v>
      </c>
      <c r="AA44" s="103">
        <f t="shared" si="4"/>
        <v>54.505000000000109</v>
      </c>
      <c r="AB44" s="588">
        <v>54.78</v>
      </c>
      <c r="AC44" s="92">
        <f t="shared" si="5"/>
        <v>0.274999999999892</v>
      </c>
      <c r="AE44" s="469">
        <v>0.60500000000024556</v>
      </c>
      <c r="AF44" s="469">
        <v>-0.60599999999975429</v>
      </c>
      <c r="AG44" s="469">
        <v>2.0103000000001749</v>
      </c>
      <c r="AH44" s="469">
        <v>3.2312400000001418</v>
      </c>
      <c r="AI44" s="469">
        <v>4.940556000000095</v>
      </c>
      <c r="AJ44" s="469">
        <v>6.6865002000000482</v>
      </c>
      <c r="AK44" s="469">
        <v>8.1150000000000091</v>
      </c>
      <c r="AL44" s="469">
        <v>8.52</v>
      </c>
      <c r="AM44" s="469">
        <v>8.86</v>
      </c>
      <c r="AN44" s="469">
        <v>9.2100000000000009</v>
      </c>
      <c r="AO44" s="469">
        <v>8.84</v>
      </c>
      <c r="AP44" s="469">
        <v>8.6332000000000004</v>
      </c>
      <c r="AQ44" s="469">
        <v>8.5049400000000013</v>
      </c>
      <c r="AR44" s="469">
        <v>8.4</v>
      </c>
      <c r="AS44" s="149">
        <v>8.74</v>
      </c>
      <c r="AT44" s="149">
        <v>9.26</v>
      </c>
      <c r="AU44" s="149">
        <v>8.4100000000000872</v>
      </c>
      <c r="AV44" s="149">
        <v>10.243000000000531</v>
      </c>
      <c r="AW44" s="489">
        <v>9.7850000000003092</v>
      </c>
      <c r="AX44" s="149">
        <v>10.01</v>
      </c>
      <c r="AY44" s="149">
        <v>10.51</v>
      </c>
      <c r="AZ44" s="149">
        <v>10.83</v>
      </c>
      <c r="BA44" s="149">
        <v>13.570000000000391</v>
      </c>
      <c r="BB44" s="149">
        <v>14.25</v>
      </c>
      <c r="BC44" s="149">
        <v>18.795000000000528</v>
      </c>
      <c r="BD44" s="149">
        <v>19.73</v>
      </c>
      <c r="BE44" s="149">
        <v>17.362500000000288</v>
      </c>
      <c r="BF44" s="149">
        <v>16.178750000000431</v>
      </c>
      <c r="BG44" s="149">
        <v>14.995000000000573</v>
      </c>
      <c r="BH44" s="149">
        <v>15.44</v>
      </c>
      <c r="BI44" s="149">
        <v>15.67</v>
      </c>
      <c r="BJ44" s="149">
        <v>16.14</v>
      </c>
      <c r="BK44" s="149">
        <v>15.82</v>
      </c>
      <c r="BL44" s="149">
        <v>16.07</v>
      </c>
      <c r="BM44" s="149">
        <v>15.75</v>
      </c>
      <c r="BN44" s="149">
        <v>16.05</v>
      </c>
      <c r="BO44" s="149">
        <v>16.37</v>
      </c>
      <c r="BP44" s="149">
        <v>16.04</v>
      </c>
      <c r="BQ44" s="149">
        <v>15.72</v>
      </c>
      <c r="BR44" s="149">
        <v>16.661999999999995</v>
      </c>
      <c r="BS44" s="149">
        <v>24.79110000000022</v>
      </c>
      <c r="BT44" s="149">
        <v>27.320000000000391</v>
      </c>
      <c r="BU44" s="149">
        <v>28.14</v>
      </c>
      <c r="BV44" s="149">
        <v>29.895000000000891</v>
      </c>
      <c r="BW44" s="149">
        <v>30.79</v>
      </c>
      <c r="BX44" s="149">
        <v>31.5</v>
      </c>
      <c r="BY44" s="149">
        <v>30.465000000000373</v>
      </c>
      <c r="BZ44" s="149">
        <v>30.77</v>
      </c>
      <c r="CA44" s="149">
        <v>30.475000000000364</v>
      </c>
      <c r="CB44" s="522">
        <v>30.96</v>
      </c>
      <c r="CC44" s="522">
        <v>31.24</v>
      </c>
      <c r="CD44" s="149">
        <v>32.740000000000236</v>
      </c>
      <c r="CE44" s="522">
        <v>33.229999999999997</v>
      </c>
      <c r="CF44" s="149">
        <v>32.570000000000618</v>
      </c>
      <c r="CG44" s="149">
        <v>33.29</v>
      </c>
      <c r="CH44" s="149">
        <v>34.19</v>
      </c>
      <c r="CI44" s="149">
        <v>33.690000000000282</v>
      </c>
      <c r="CJ44" s="149">
        <v>34.36</v>
      </c>
      <c r="CK44" s="149">
        <v>34.880000000000003</v>
      </c>
      <c r="CL44" s="149">
        <v>34.53</v>
      </c>
      <c r="CM44" s="149">
        <v>35.049999999999997</v>
      </c>
      <c r="CN44" s="149">
        <v>35.794799999999995</v>
      </c>
      <c r="CO44" s="538">
        <v>37.433359999999993</v>
      </c>
      <c r="CP44" s="149">
        <v>40.205776799999981</v>
      </c>
      <c r="CQ44" s="149">
        <v>41.276287415999974</v>
      </c>
      <c r="CR44" s="149">
        <v>45.9350000000004</v>
      </c>
      <c r="CS44" s="149">
        <v>47.31</v>
      </c>
      <c r="CT44" s="149">
        <v>47.240000000000236</v>
      </c>
      <c r="CU44" s="149">
        <v>47.71</v>
      </c>
      <c r="CV44" s="149">
        <v>48.66</v>
      </c>
      <c r="CW44" s="546">
        <v>49.559999999999995</v>
      </c>
      <c r="CX44" s="544">
        <v>48.564000000000327</v>
      </c>
      <c r="CY44" s="544">
        <v>47.900000000000546</v>
      </c>
      <c r="CZ44" s="544">
        <v>49.580000000000545</v>
      </c>
      <c r="DA44" s="544">
        <v>52.235000000000127</v>
      </c>
      <c r="DB44" s="544">
        <v>53.8</v>
      </c>
      <c r="DC44" s="544">
        <v>54.34</v>
      </c>
      <c r="DD44" s="544">
        <v>53.735000000000127</v>
      </c>
      <c r="DE44" s="544">
        <v>54.27</v>
      </c>
      <c r="DF44" s="544">
        <v>54.6</v>
      </c>
      <c r="DG44" s="149">
        <v>56.660000000000537</v>
      </c>
      <c r="DH44" s="149">
        <v>57.79</v>
      </c>
      <c r="DI44" s="149">
        <v>58.37</v>
      </c>
      <c r="DJ44" s="149">
        <v>59.073499999999996</v>
      </c>
      <c r="DK44" s="149">
        <v>59.49</v>
      </c>
      <c r="DL44" s="149">
        <v>57.119500000000286</v>
      </c>
      <c r="DM44" s="149">
        <v>55.180000000000518</v>
      </c>
      <c r="DN44" s="149">
        <v>55.84</v>
      </c>
      <c r="DO44" s="149">
        <v>56.4</v>
      </c>
      <c r="DP44" s="149">
        <v>57.384</v>
      </c>
      <c r="DQ44" s="149">
        <v>57.84</v>
      </c>
      <c r="DR44" s="149">
        <v>55.370000000000573</v>
      </c>
      <c r="DS44" s="149">
        <v>55.92</v>
      </c>
      <c r="DT44" s="149">
        <v>56.76</v>
      </c>
      <c r="DU44" s="149">
        <v>57.84</v>
      </c>
      <c r="DV44" s="149">
        <v>56.3400000000006</v>
      </c>
      <c r="DW44" s="149">
        <v>55.88</v>
      </c>
      <c r="DX44" s="149">
        <v>55.66</v>
      </c>
      <c r="DY44" s="149">
        <v>55.317500000000294</v>
      </c>
      <c r="DZ44" s="571">
        <v>54.975000000000591</v>
      </c>
      <c r="EA44" s="149">
        <v>55.69</v>
      </c>
      <c r="EB44" s="149">
        <v>56.19</v>
      </c>
      <c r="EC44" s="149">
        <v>53.675000000000409</v>
      </c>
      <c r="ED44" s="149">
        <v>54.21</v>
      </c>
      <c r="EE44" s="149">
        <v>54.75</v>
      </c>
      <c r="EF44" s="149">
        <v>55.35</v>
      </c>
      <c r="EG44" s="149">
        <v>54.96</v>
      </c>
      <c r="EH44" s="149">
        <v>53.075000000000045</v>
      </c>
      <c r="EI44" s="149">
        <v>52.54</v>
      </c>
      <c r="EJ44" s="149">
        <v>53.28</v>
      </c>
      <c r="EK44" s="149">
        <v>53.81</v>
      </c>
      <c r="EL44" s="590">
        <v>54.08</v>
      </c>
      <c r="EM44" s="591">
        <v>54.57</v>
      </c>
      <c r="EN44" s="592">
        <v>54.19</v>
      </c>
      <c r="EO44" s="593">
        <v>54.62</v>
      </c>
      <c r="EP44" s="594">
        <v>54.95</v>
      </c>
      <c r="EQ44" s="595">
        <v>54.46</v>
      </c>
      <c r="ER44" s="596">
        <v>54.9</v>
      </c>
      <c r="ES44" s="597">
        <v>54.3</v>
      </c>
      <c r="ET44" s="599">
        <v>54.63</v>
      </c>
      <c r="EU44" s="600">
        <v>54.19</v>
      </c>
      <c r="EV44" s="601">
        <v>54.52</v>
      </c>
      <c r="EW44" s="602">
        <v>54.85</v>
      </c>
      <c r="EX44" s="287">
        <v>55.78</v>
      </c>
      <c r="EY44" s="288">
        <v>56.39</v>
      </c>
      <c r="EZ44" s="289">
        <v>56</v>
      </c>
      <c r="FA44" s="610">
        <v>56.56</v>
      </c>
      <c r="FB44" s="291">
        <v>55.88</v>
      </c>
      <c r="FC44" s="292">
        <v>56.49</v>
      </c>
      <c r="FD44" s="293">
        <v>59.025000000000091</v>
      </c>
      <c r="FE44" s="294">
        <v>59.62</v>
      </c>
      <c r="FF44" s="617">
        <v>59.92</v>
      </c>
      <c r="FG44" s="296">
        <v>56.941750000000063</v>
      </c>
      <c r="FH44" s="297">
        <v>54.505000000000109</v>
      </c>
      <c r="FI44" s="298">
        <v>54.78</v>
      </c>
      <c r="FJ44" s="299">
        <v>55.49</v>
      </c>
      <c r="FK44" s="300"/>
      <c r="FL44" s="301"/>
      <c r="FM44" s="303"/>
      <c r="FN44" s="304"/>
      <c r="FO44" s="305"/>
      <c r="FP44" s="306"/>
      <c r="FQ44" s="307"/>
      <c r="FR44" s="308"/>
      <c r="FS44" s="309"/>
      <c r="FT44" s="310"/>
      <c r="FU44" s="313"/>
      <c r="FV44" s="313"/>
      <c r="FW44" s="313"/>
      <c r="FX44" s="315"/>
      <c r="FY44" s="316"/>
      <c r="FZ44" s="317"/>
      <c r="GA44" s="318"/>
      <c r="GB44" s="319"/>
      <c r="GC44" s="320"/>
      <c r="GD44" s="321"/>
      <c r="GE44" s="323"/>
      <c r="GF44" s="325"/>
      <c r="GG44" s="326"/>
      <c r="GH44" s="313"/>
      <c r="GI44" s="313"/>
      <c r="GJ44" s="313"/>
      <c r="GK44" s="313"/>
      <c r="GL44" s="313"/>
      <c r="GM44" s="313"/>
      <c r="GN44" s="334"/>
      <c r="GO44" s="334"/>
      <c r="GP44" s="336"/>
      <c r="GQ44" s="334"/>
      <c r="GR44" s="342"/>
      <c r="GS44" s="347"/>
      <c r="GT44" s="347"/>
      <c r="GU44" s="334"/>
      <c r="GV44" s="334"/>
      <c r="GW44" s="334"/>
      <c r="GX44" s="334"/>
      <c r="GY44" s="334"/>
      <c r="GZ44" s="355"/>
      <c r="HA44" s="359"/>
      <c r="HB44" s="362"/>
      <c r="HC44" s="364"/>
      <c r="HD44" s="369"/>
      <c r="HE44" s="373"/>
      <c r="HF44" s="375"/>
      <c r="HG44" s="378"/>
      <c r="HH44" s="379"/>
      <c r="HI44" s="381"/>
      <c r="HJ44" s="381"/>
      <c r="HK44" s="381"/>
      <c r="HL44" s="387"/>
      <c r="HM44" s="381"/>
      <c r="HN44" s="390"/>
      <c r="HO44" s="392"/>
      <c r="HP44" s="381"/>
      <c r="HQ44" s="398"/>
      <c r="HR44" s="399"/>
      <c r="HS44" s="381"/>
      <c r="HT44" s="381"/>
      <c r="HU44" s="381"/>
      <c r="HV44" s="381"/>
      <c r="HW44" s="381"/>
      <c r="HX44" s="404"/>
      <c r="HY44" s="406"/>
      <c r="HZ44" s="408"/>
      <c r="IA44" s="381"/>
      <c r="IB44" s="381"/>
      <c r="IC44" s="409"/>
      <c r="ID44" s="413"/>
      <c r="IE44" s="415"/>
      <c r="IF44" s="418"/>
      <c r="IG44" s="420"/>
      <c r="IH44" s="422"/>
      <c r="II44" s="425"/>
      <c r="IJ44" s="427"/>
      <c r="IK44" s="428"/>
      <c r="IL44" s="429"/>
      <c r="IM44" s="431"/>
      <c r="IN44" s="433"/>
      <c r="IO44" s="434"/>
      <c r="IP44" s="435"/>
      <c r="IQ44" s="436"/>
      <c r="IR44" s="437"/>
      <c r="IS44" s="422"/>
      <c r="IT44" s="439"/>
      <c r="IU44" s="439"/>
      <c r="IV44" s="439"/>
      <c r="IW44" s="439"/>
      <c r="IX44" s="439"/>
      <c r="IY44" s="439"/>
      <c r="IZ44" s="439"/>
    </row>
    <row r="45" spans="1:260" s="92" customFormat="1" ht="14.1" customHeight="1">
      <c r="A45" s="111">
        <v>-17</v>
      </c>
      <c r="B45" s="110">
        <v>52.13</v>
      </c>
      <c r="C45" s="110">
        <f t="shared" si="8"/>
        <v>0.67999999999999972</v>
      </c>
      <c r="D45" s="110">
        <v>52.81</v>
      </c>
      <c r="E45" s="110">
        <f t="shared" si="9"/>
        <v>0.16999999999999993</v>
      </c>
      <c r="F45" s="140"/>
      <c r="G45" s="141"/>
      <c r="H45" s="141"/>
      <c r="I45" s="142"/>
      <c r="J45" s="193"/>
      <c r="M45" s="621"/>
      <c r="N45" s="590">
        <f t="shared" si="10"/>
        <v>52.13</v>
      </c>
      <c r="O45" s="100">
        <v>21</v>
      </c>
      <c r="P45" s="103">
        <v>-44.07</v>
      </c>
      <c r="Q45" s="103">
        <v>45.57</v>
      </c>
      <c r="R45" s="103">
        <f t="shared" si="0"/>
        <v>1.5</v>
      </c>
      <c r="S45" s="104">
        <v>-43.95</v>
      </c>
      <c r="T45" s="104">
        <v>45.31</v>
      </c>
      <c r="U45" s="105">
        <f t="shared" si="1"/>
        <v>1.3599999999999994</v>
      </c>
      <c r="V45" s="103">
        <f t="shared" si="6"/>
        <v>-44.82</v>
      </c>
      <c r="W45" s="103">
        <f t="shared" si="7"/>
        <v>-44.63</v>
      </c>
      <c r="X45" s="103">
        <f t="shared" si="12"/>
        <v>-1486.7850000000003</v>
      </c>
      <c r="Y45" s="103">
        <f t="shared" si="12"/>
        <v>-1432.0900000000004</v>
      </c>
      <c r="Z45" s="103">
        <f t="shared" si="3"/>
        <v>54.694999999999936</v>
      </c>
      <c r="AA45" s="103">
        <f t="shared" si="4"/>
        <v>54.694999999999936</v>
      </c>
      <c r="AB45" s="588">
        <v>54.97</v>
      </c>
      <c r="AC45" s="92">
        <f t="shared" si="5"/>
        <v>0.27500000000006253</v>
      </c>
      <c r="AE45" s="469">
        <v>0.4350000000001728</v>
      </c>
      <c r="AF45" s="469">
        <v>-0.76199999999982704</v>
      </c>
      <c r="AG45" s="469">
        <v>1.8111000000001372</v>
      </c>
      <c r="AH45" s="469">
        <v>3.0118800000001205</v>
      </c>
      <c r="AI45" s="469">
        <v>4.692972000000097</v>
      </c>
      <c r="AJ45" s="469">
        <v>6.4100874000000738</v>
      </c>
      <c r="AK45" s="469">
        <v>7.8150000000000546</v>
      </c>
      <c r="AL45" s="469">
        <v>8.2100000000000009</v>
      </c>
      <c r="AM45" s="469">
        <v>8.5399999999999991</v>
      </c>
      <c r="AN45" s="469">
        <v>8.8800000000000008</v>
      </c>
      <c r="AO45" s="469">
        <v>8.52</v>
      </c>
      <c r="AP45" s="469">
        <v>8.2943999999999996</v>
      </c>
      <c r="AQ45" s="469">
        <v>8.1544799999999995</v>
      </c>
      <c r="AR45" s="469">
        <v>8.0399999999999991</v>
      </c>
      <c r="AS45" s="149">
        <v>8.36</v>
      </c>
      <c r="AT45" s="149">
        <v>8.86</v>
      </c>
      <c r="AU45" s="149">
        <v>7.9500000000000144</v>
      </c>
      <c r="AV45" s="149">
        <v>9.7140000000004747</v>
      </c>
      <c r="AW45" s="489">
        <v>9.1600000000003092</v>
      </c>
      <c r="AX45" s="149">
        <v>9.3699999999999992</v>
      </c>
      <c r="AY45" s="149">
        <v>9.84</v>
      </c>
      <c r="AZ45" s="149">
        <v>10.14</v>
      </c>
      <c r="BA45" s="149">
        <v>12.805000000000291</v>
      </c>
      <c r="BB45" s="149">
        <v>13.45</v>
      </c>
      <c r="BC45" s="149">
        <v>17.970000000000482</v>
      </c>
      <c r="BD45" s="149">
        <v>18.87</v>
      </c>
      <c r="BE45" s="149">
        <v>16.487500000000239</v>
      </c>
      <c r="BF45" s="149">
        <v>15.296250000000356</v>
      </c>
      <c r="BG45" s="149">
        <v>14.105000000000473</v>
      </c>
      <c r="BH45" s="149">
        <v>14.53</v>
      </c>
      <c r="BI45" s="149">
        <v>14.75</v>
      </c>
      <c r="BJ45" s="149">
        <v>15.19</v>
      </c>
      <c r="BK45" s="149">
        <v>14.89</v>
      </c>
      <c r="BL45" s="149">
        <v>15.13</v>
      </c>
      <c r="BM45" s="149">
        <v>14.83</v>
      </c>
      <c r="BN45" s="149">
        <v>15.11</v>
      </c>
      <c r="BO45" s="149">
        <v>15.41</v>
      </c>
      <c r="BP45" s="149">
        <v>15.1</v>
      </c>
      <c r="BQ45" s="149">
        <v>14.8</v>
      </c>
      <c r="BR45" s="149">
        <v>15.719999999999995</v>
      </c>
      <c r="BS45" s="149">
        <v>23.7665000000001</v>
      </c>
      <c r="BT45" s="149">
        <v>26.130000000000337</v>
      </c>
      <c r="BU45" s="149">
        <v>26.91</v>
      </c>
      <c r="BV45" s="149">
        <v>28.540000000000873</v>
      </c>
      <c r="BW45" s="149">
        <v>29.4</v>
      </c>
      <c r="BX45" s="149">
        <v>30.08</v>
      </c>
      <c r="BY45" s="149">
        <v>29.110000000000355</v>
      </c>
      <c r="BZ45" s="149">
        <v>29.4</v>
      </c>
      <c r="CA45" s="149">
        <v>29.0600000000004</v>
      </c>
      <c r="CB45" s="522">
        <v>29.52</v>
      </c>
      <c r="CC45" s="522">
        <v>29.79</v>
      </c>
      <c r="CD45" s="149">
        <v>31.320000000000164</v>
      </c>
      <c r="CE45" s="522">
        <v>31.79</v>
      </c>
      <c r="CF45" s="149">
        <v>31.115000000000464</v>
      </c>
      <c r="CG45" s="149">
        <v>31.8</v>
      </c>
      <c r="CH45" s="149">
        <v>32.659999999999997</v>
      </c>
      <c r="CI45" s="149">
        <v>32.2800000000002</v>
      </c>
      <c r="CJ45" s="149">
        <v>32.93</v>
      </c>
      <c r="CK45" s="149">
        <v>33.42</v>
      </c>
      <c r="CL45" s="149">
        <v>33.090000000000003</v>
      </c>
      <c r="CM45" s="149">
        <v>33.590000000000003</v>
      </c>
      <c r="CN45" s="149">
        <v>34.376800000000003</v>
      </c>
      <c r="CO45" s="538">
        <v>36.107759999999999</v>
      </c>
      <c r="CP45" s="149">
        <v>38.92704879999998</v>
      </c>
      <c r="CQ45" s="149">
        <v>40.015658055999978</v>
      </c>
      <c r="CR45" s="149">
        <v>44.615000000000236</v>
      </c>
      <c r="CS45" s="149">
        <v>45.95</v>
      </c>
      <c r="CT45" s="149">
        <v>46.020000000000209</v>
      </c>
      <c r="CU45" s="149">
        <v>46.48</v>
      </c>
      <c r="CV45" s="149">
        <v>47.41</v>
      </c>
      <c r="CW45" s="546">
        <v>48.365999999999993</v>
      </c>
      <c r="CX45" s="544">
        <v>47.423400000000314</v>
      </c>
      <c r="CY45" s="544">
        <v>46.795000000000528</v>
      </c>
      <c r="CZ45" s="544">
        <v>48.43</v>
      </c>
      <c r="DA45" s="544">
        <v>51.414999999999964</v>
      </c>
      <c r="DB45" s="544">
        <v>52.96</v>
      </c>
      <c r="DC45" s="544">
        <v>53.49</v>
      </c>
      <c r="DD45" s="544">
        <v>53.049999999999955</v>
      </c>
      <c r="DE45" s="544">
        <v>53.58</v>
      </c>
      <c r="DF45" s="544">
        <v>53.9</v>
      </c>
      <c r="DG45" s="149">
        <v>56.1850000000004</v>
      </c>
      <c r="DH45" s="149">
        <v>57.31</v>
      </c>
      <c r="DI45" s="149">
        <v>57.88</v>
      </c>
      <c r="DJ45" s="149">
        <v>58.657000000000004</v>
      </c>
      <c r="DK45" s="149">
        <v>59.07</v>
      </c>
      <c r="DL45" s="149">
        <v>56.732500000000215</v>
      </c>
      <c r="DM45" s="149">
        <v>54.820000000000391</v>
      </c>
      <c r="DN45" s="149">
        <v>55.48</v>
      </c>
      <c r="DO45" s="149">
        <v>56.03</v>
      </c>
      <c r="DP45" s="149">
        <v>57.038000000000004</v>
      </c>
      <c r="DQ45" s="149">
        <v>57.49</v>
      </c>
      <c r="DR45" s="149">
        <v>55.395000000000437</v>
      </c>
      <c r="DS45" s="149">
        <v>55.95</v>
      </c>
      <c r="DT45" s="149">
        <v>56.79</v>
      </c>
      <c r="DU45" s="149">
        <v>57.88</v>
      </c>
      <c r="DV45" s="149">
        <v>56.5900000000006</v>
      </c>
      <c r="DW45" s="149">
        <v>56.19</v>
      </c>
      <c r="DX45" s="149">
        <v>56</v>
      </c>
      <c r="DY45" s="149">
        <v>55.652500000000259</v>
      </c>
      <c r="DZ45" s="571">
        <v>55.305000000000518</v>
      </c>
      <c r="EA45" s="149">
        <v>56.02</v>
      </c>
      <c r="EB45" s="149">
        <v>56.52</v>
      </c>
      <c r="EC45" s="149">
        <v>54.180000000000291</v>
      </c>
      <c r="ED45" s="149">
        <v>54.72</v>
      </c>
      <c r="EE45" s="149">
        <v>55.27</v>
      </c>
      <c r="EF45" s="149">
        <v>55.88</v>
      </c>
      <c r="EG45" s="149">
        <v>55.49</v>
      </c>
      <c r="EH45" s="149">
        <v>53.575000000000045</v>
      </c>
      <c r="EI45" s="149">
        <v>53.04</v>
      </c>
      <c r="EJ45" s="149">
        <v>53.78</v>
      </c>
      <c r="EK45" s="149">
        <v>54.32</v>
      </c>
      <c r="EL45" s="590">
        <v>54.59</v>
      </c>
      <c r="EM45" s="591">
        <v>55.08</v>
      </c>
      <c r="EN45" s="592">
        <v>54.69</v>
      </c>
      <c r="EO45" s="593">
        <v>55.13</v>
      </c>
      <c r="EP45" s="594">
        <v>55.46</v>
      </c>
      <c r="EQ45" s="595">
        <v>54.96</v>
      </c>
      <c r="ER45" s="596">
        <v>55.4</v>
      </c>
      <c r="ES45" s="597">
        <v>54.79</v>
      </c>
      <c r="ET45" s="599">
        <v>55.12</v>
      </c>
      <c r="EU45" s="600">
        <v>54.68</v>
      </c>
      <c r="EV45" s="601">
        <v>55.01</v>
      </c>
      <c r="EW45" s="602">
        <v>55.34</v>
      </c>
      <c r="EX45" s="287">
        <v>56.28</v>
      </c>
      <c r="EY45" s="288">
        <v>56.9</v>
      </c>
      <c r="EZ45" s="289">
        <v>56.5</v>
      </c>
      <c r="FA45" s="610">
        <v>57.07</v>
      </c>
      <c r="FB45" s="291">
        <v>56.39</v>
      </c>
      <c r="FC45" s="292">
        <v>57.01</v>
      </c>
      <c r="FD45" s="293">
        <v>59.230000000000018</v>
      </c>
      <c r="FE45" s="294">
        <v>59.82</v>
      </c>
      <c r="FF45" s="617">
        <v>60.12</v>
      </c>
      <c r="FG45" s="296">
        <v>57.136249999999961</v>
      </c>
      <c r="FH45" s="297">
        <v>54.694999999999936</v>
      </c>
      <c r="FI45" s="298">
        <v>54.97</v>
      </c>
      <c r="FJ45" s="299">
        <v>55.68</v>
      </c>
      <c r="FK45" s="300"/>
      <c r="FL45" s="301"/>
      <c r="FM45" s="303"/>
      <c r="FN45" s="304"/>
      <c r="FO45" s="305"/>
      <c r="FP45" s="306"/>
      <c r="FQ45" s="307"/>
      <c r="FR45" s="308"/>
      <c r="FS45" s="309"/>
      <c r="FT45" s="310"/>
      <c r="FU45" s="313"/>
      <c r="FV45" s="313"/>
      <c r="FW45" s="313"/>
      <c r="FX45" s="315"/>
      <c r="FY45" s="316"/>
      <c r="FZ45" s="317"/>
      <c r="GA45" s="318"/>
      <c r="GB45" s="319"/>
      <c r="GC45" s="320"/>
      <c r="GD45" s="321"/>
      <c r="GE45" s="323"/>
      <c r="GF45" s="325"/>
      <c r="GG45" s="326"/>
      <c r="GH45" s="313"/>
      <c r="GI45" s="313"/>
      <c r="GJ45" s="313"/>
      <c r="GK45" s="313"/>
      <c r="GL45" s="313"/>
      <c r="GM45" s="313"/>
      <c r="GN45" s="334"/>
      <c r="GO45" s="334"/>
      <c r="GP45" s="336"/>
      <c r="GQ45" s="334"/>
      <c r="GR45" s="342"/>
      <c r="GS45" s="347"/>
      <c r="GT45" s="347"/>
      <c r="GU45" s="334"/>
      <c r="GV45" s="334"/>
      <c r="GW45" s="334"/>
      <c r="GX45" s="334"/>
      <c r="GY45" s="334"/>
      <c r="GZ45" s="355"/>
      <c r="HA45" s="359"/>
      <c r="HB45" s="362"/>
      <c r="HC45" s="364"/>
      <c r="HD45" s="369"/>
      <c r="HE45" s="373"/>
      <c r="HF45" s="375"/>
      <c r="HG45" s="378"/>
      <c r="HH45" s="379"/>
      <c r="HI45" s="381"/>
      <c r="HJ45" s="381"/>
      <c r="HK45" s="381"/>
      <c r="HL45" s="387"/>
      <c r="HM45" s="381"/>
      <c r="HN45" s="390"/>
      <c r="HO45" s="392"/>
      <c r="HP45" s="381"/>
      <c r="HQ45" s="398"/>
      <c r="HR45" s="399"/>
      <c r="HS45" s="381"/>
      <c r="HT45" s="381"/>
      <c r="HU45" s="381"/>
      <c r="HV45" s="381"/>
      <c r="HW45" s="381"/>
      <c r="HX45" s="404"/>
      <c r="HY45" s="406"/>
      <c r="HZ45" s="408"/>
      <c r="IA45" s="381"/>
      <c r="IB45" s="381"/>
      <c r="IC45" s="409"/>
      <c r="ID45" s="413"/>
      <c r="IE45" s="415"/>
      <c r="IF45" s="418"/>
      <c r="IG45" s="420"/>
      <c r="IH45" s="422"/>
      <c r="II45" s="425"/>
      <c r="IJ45" s="427"/>
      <c r="IK45" s="428"/>
      <c r="IL45" s="429"/>
      <c r="IM45" s="431"/>
      <c r="IN45" s="433"/>
      <c r="IO45" s="434"/>
      <c r="IP45" s="435"/>
      <c r="IQ45" s="436"/>
      <c r="IR45" s="437"/>
      <c r="IS45" s="422"/>
      <c r="IT45" s="439"/>
      <c r="IU45" s="439"/>
      <c r="IV45" s="439"/>
      <c r="IW45" s="439"/>
      <c r="IX45" s="439"/>
      <c r="IY45" s="439"/>
      <c r="IZ45" s="439"/>
    </row>
    <row r="46" spans="1:260" s="92" customFormat="1" ht="14.1" customHeight="1">
      <c r="A46" s="111">
        <v>-17.5</v>
      </c>
      <c r="B46" s="110">
        <v>51.38</v>
      </c>
      <c r="C46" s="110">
        <f t="shared" si="8"/>
        <v>0.6699999999999946</v>
      </c>
      <c r="D46" s="110">
        <v>52.05</v>
      </c>
      <c r="E46" s="110">
        <f t="shared" si="9"/>
        <v>0.16749999999999865</v>
      </c>
      <c r="F46" s="140"/>
      <c r="G46" s="141"/>
      <c r="H46" s="141"/>
      <c r="I46" s="142"/>
      <c r="J46" s="193"/>
      <c r="M46" s="621"/>
      <c r="N46" s="590">
        <f t="shared" si="10"/>
        <v>51.38</v>
      </c>
      <c r="O46" s="100">
        <v>21.5</v>
      </c>
      <c r="P46" s="103">
        <v>-47.76</v>
      </c>
      <c r="Q46" s="103">
        <v>49.19</v>
      </c>
      <c r="R46" s="103">
        <f t="shared" si="0"/>
        <v>1.4299999999999997</v>
      </c>
      <c r="S46" s="104">
        <v>-47.33</v>
      </c>
      <c r="T46" s="104">
        <v>48.66</v>
      </c>
      <c r="U46" s="105">
        <f t="shared" si="1"/>
        <v>1.3299999999999983</v>
      </c>
      <c r="V46" s="103">
        <f t="shared" si="6"/>
        <v>-48.474999999999994</v>
      </c>
      <c r="W46" s="103">
        <f t="shared" si="7"/>
        <v>-47.994999999999997</v>
      </c>
      <c r="X46" s="103">
        <f t="shared" si="12"/>
        <v>-1535.2600000000002</v>
      </c>
      <c r="Y46" s="103">
        <f t="shared" si="12"/>
        <v>-1480.0850000000003</v>
      </c>
      <c r="Z46" s="103">
        <f t="shared" si="3"/>
        <v>55.174999999999955</v>
      </c>
      <c r="AA46" s="103">
        <f t="shared" si="4"/>
        <v>55.174999999999955</v>
      </c>
      <c r="AB46" s="588">
        <v>55.45</v>
      </c>
      <c r="AC46" s="92">
        <f t="shared" si="5"/>
        <v>0.27500000000004832</v>
      </c>
      <c r="AE46" s="469">
        <v>0.25500000000010914</v>
      </c>
      <c r="AF46" s="469">
        <v>-0.92799999999989069</v>
      </c>
      <c r="AG46" s="469">
        <v>1.6844000000000681</v>
      </c>
      <c r="AH46" s="469">
        <v>2.9035200000000492</v>
      </c>
      <c r="AI46" s="469">
        <v>4.6102880000000219</v>
      </c>
      <c r="AJ46" s="469">
        <v>6.3536295999999952</v>
      </c>
      <c r="AK46" s="469">
        <v>7.7799999999999727</v>
      </c>
      <c r="AL46" s="469">
        <v>8.17</v>
      </c>
      <c r="AM46" s="469">
        <v>8.5</v>
      </c>
      <c r="AN46" s="469">
        <v>8.84</v>
      </c>
      <c r="AO46" s="469">
        <v>8.49</v>
      </c>
      <c r="AP46" s="469">
        <v>8.2455999999999996</v>
      </c>
      <c r="AQ46" s="469">
        <v>8.0940200000000004</v>
      </c>
      <c r="AR46" s="469">
        <v>7.9700000000000006</v>
      </c>
      <c r="AS46" s="149">
        <v>8.2899999999999991</v>
      </c>
      <c r="AT46" s="149">
        <v>8.7899999999999991</v>
      </c>
      <c r="AU46" s="149">
        <v>7.7160000000000064</v>
      </c>
      <c r="AV46" s="149">
        <v>9.3564000000004395</v>
      </c>
      <c r="AW46" s="489">
        <v>8.665000000000191</v>
      </c>
      <c r="AX46" s="149">
        <v>8.86</v>
      </c>
      <c r="AY46" s="149">
        <v>9.3000000000000007</v>
      </c>
      <c r="AZ46" s="149">
        <v>9.58</v>
      </c>
      <c r="BA46" s="149">
        <v>12.150000000000091</v>
      </c>
      <c r="BB46" s="149">
        <v>12.76</v>
      </c>
      <c r="BC46" s="149">
        <v>17.270000000000437</v>
      </c>
      <c r="BD46" s="149">
        <v>18.13</v>
      </c>
      <c r="BE46" s="149">
        <v>15.727500000000136</v>
      </c>
      <c r="BF46" s="149">
        <v>14.526250000000203</v>
      </c>
      <c r="BG46" s="149">
        <v>13.325000000000273</v>
      </c>
      <c r="BH46" s="149">
        <v>13.72</v>
      </c>
      <c r="BI46" s="149">
        <v>13.93</v>
      </c>
      <c r="BJ46" s="149">
        <v>14.35</v>
      </c>
      <c r="BK46" s="149">
        <v>14.06</v>
      </c>
      <c r="BL46" s="149">
        <v>14.28</v>
      </c>
      <c r="BM46" s="149">
        <v>13.99</v>
      </c>
      <c r="BN46" s="149">
        <v>14.26</v>
      </c>
      <c r="BO46" s="149">
        <v>14.55</v>
      </c>
      <c r="BP46" s="149">
        <v>14.26</v>
      </c>
      <c r="BQ46" s="149">
        <v>13.97</v>
      </c>
      <c r="BR46" s="149">
        <v>14.859999999999996</v>
      </c>
      <c r="BS46" s="149">
        <v>22.962499999999959</v>
      </c>
      <c r="BT46" s="149">
        <v>25.305000000000291</v>
      </c>
      <c r="BU46" s="149">
        <v>26.06</v>
      </c>
      <c r="BV46" s="149">
        <v>27.525000000000773</v>
      </c>
      <c r="BW46" s="149">
        <v>28.35</v>
      </c>
      <c r="BX46" s="149">
        <v>29</v>
      </c>
      <c r="BY46" s="149">
        <v>28.060000000000173</v>
      </c>
      <c r="BZ46" s="149">
        <v>28.34</v>
      </c>
      <c r="CA46" s="149">
        <v>28.0600000000004</v>
      </c>
      <c r="CB46" s="522">
        <v>28.51</v>
      </c>
      <c r="CC46" s="522">
        <v>28.77</v>
      </c>
      <c r="CD46" s="149">
        <v>30.320000000000164</v>
      </c>
      <c r="CE46" s="522">
        <v>30.77</v>
      </c>
      <c r="CF46" s="149">
        <v>30.110000000000355</v>
      </c>
      <c r="CG46" s="149">
        <v>30.77</v>
      </c>
      <c r="CH46" s="149">
        <v>31.59</v>
      </c>
      <c r="CI46" s="149">
        <v>31.330000000000155</v>
      </c>
      <c r="CJ46" s="149">
        <v>31.96</v>
      </c>
      <c r="CK46" s="149">
        <v>32.44</v>
      </c>
      <c r="CL46" s="149">
        <v>32.119999999999997</v>
      </c>
      <c r="CM46" s="149">
        <v>32.6</v>
      </c>
      <c r="CN46" s="149">
        <v>33.442799999999998</v>
      </c>
      <c r="CO46" s="538">
        <v>35.296959999999991</v>
      </c>
      <c r="CP46" s="149">
        <v>38.122944799999864</v>
      </c>
      <c r="CQ46" s="149">
        <v>39.214139575999816</v>
      </c>
      <c r="CR46" s="149">
        <v>43.735000000000127</v>
      </c>
      <c r="CS46" s="149">
        <v>45.05</v>
      </c>
      <c r="CT46" s="149">
        <v>45.225000000000136</v>
      </c>
      <c r="CU46" s="149">
        <v>45.68</v>
      </c>
      <c r="CV46" s="149">
        <v>46.59</v>
      </c>
      <c r="CW46" s="546">
        <v>47.555999999999997</v>
      </c>
      <c r="CX46" s="544">
        <v>46.718400000000322</v>
      </c>
      <c r="CY46" s="544">
        <v>46.160000000000537</v>
      </c>
      <c r="CZ46" s="544">
        <v>47.78</v>
      </c>
      <c r="DA46" s="544">
        <v>51.084999999999809</v>
      </c>
      <c r="DB46" s="544">
        <v>52.62</v>
      </c>
      <c r="DC46" s="544">
        <v>53.15</v>
      </c>
      <c r="DD46" s="544">
        <v>52.789999999999964</v>
      </c>
      <c r="DE46" s="544">
        <v>53.32</v>
      </c>
      <c r="DF46" s="544">
        <v>53.64</v>
      </c>
      <c r="DG46" s="149">
        <v>56.115000000000236</v>
      </c>
      <c r="DH46" s="149">
        <v>57.24</v>
      </c>
      <c r="DI46" s="149">
        <v>57.81</v>
      </c>
      <c r="DJ46" s="149">
        <v>58.667500000000004</v>
      </c>
      <c r="DK46" s="149">
        <v>59.08</v>
      </c>
      <c r="DL46" s="149">
        <v>56.759000000000192</v>
      </c>
      <c r="DM46" s="149">
        <v>54.860000000000355</v>
      </c>
      <c r="DN46" s="149">
        <v>55.52</v>
      </c>
      <c r="DO46" s="149">
        <v>56.08</v>
      </c>
      <c r="DP46" s="149">
        <v>57.055999999999713</v>
      </c>
      <c r="DQ46" s="149">
        <v>57.51</v>
      </c>
      <c r="DR46" s="149">
        <v>55.635000000000446</v>
      </c>
      <c r="DS46" s="149">
        <v>56.19</v>
      </c>
      <c r="DT46" s="149">
        <v>57.03</v>
      </c>
      <c r="DU46" s="149">
        <v>58.12</v>
      </c>
      <c r="DV46" s="149">
        <v>57.245000000000573</v>
      </c>
      <c r="DW46" s="149">
        <v>56.97</v>
      </c>
      <c r="DX46" s="149">
        <v>56.84</v>
      </c>
      <c r="DY46" s="149">
        <v>56.440000000000211</v>
      </c>
      <c r="DZ46" s="571">
        <v>56.040000000000418</v>
      </c>
      <c r="EA46" s="149">
        <v>56.77</v>
      </c>
      <c r="EB46" s="149">
        <v>57.28</v>
      </c>
      <c r="EC46" s="149">
        <v>54.980000000000246</v>
      </c>
      <c r="ED46" s="149">
        <v>55.53</v>
      </c>
      <c r="EE46" s="149">
        <v>56.09</v>
      </c>
      <c r="EF46" s="149">
        <v>56.71</v>
      </c>
      <c r="EG46" s="149">
        <v>56.31</v>
      </c>
      <c r="EH46" s="149">
        <v>54.470000000000027</v>
      </c>
      <c r="EI46" s="149">
        <v>53.93</v>
      </c>
      <c r="EJ46" s="149">
        <v>54.69</v>
      </c>
      <c r="EK46" s="149">
        <v>55.24</v>
      </c>
      <c r="EL46" s="590">
        <v>55.52</v>
      </c>
      <c r="EM46" s="591">
        <v>56.02</v>
      </c>
      <c r="EN46" s="592">
        <v>55.63</v>
      </c>
      <c r="EO46" s="593">
        <v>56.08</v>
      </c>
      <c r="EP46" s="594">
        <v>56.42</v>
      </c>
      <c r="EQ46" s="595">
        <v>55.91</v>
      </c>
      <c r="ER46" s="596">
        <v>56.36</v>
      </c>
      <c r="ES46" s="597">
        <v>55.74</v>
      </c>
      <c r="ET46" s="599">
        <v>56.07</v>
      </c>
      <c r="EU46" s="600">
        <v>55.62</v>
      </c>
      <c r="EV46" s="601">
        <v>55.95</v>
      </c>
      <c r="EW46" s="602">
        <v>56.29</v>
      </c>
      <c r="EX46" s="287">
        <v>57.25</v>
      </c>
      <c r="EY46" s="288">
        <v>57.88</v>
      </c>
      <c r="EZ46" s="289">
        <v>57.47</v>
      </c>
      <c r="FA46" s="610">
        <v>58.04</v>
      </c>
      <c r="FB46" s="291">
        <v>57.34</v>
      </c>
      <c r="FC46" s="292">
        <v>57.97</v>
      </c>
      <c r="FD46" s="293">
        <v>59.384999999999991</v>
      </c>
      <c r="FE46" s="294">
        <v>59.98</v>
      </c>
      <c r="FF46" s="617">
        <v>60.28</v>
      </c>
      <c r="FG46" s="296">
        <v>57.472249999999974</v>
      </c>
      <c r="FH46" s="297">
        <v>55.174999999999955</v>
      </c>
      <c r="FI46" s="298">
        <v>55.45</v>
      </c>
      <c r="FJ46" s="299">
        <v>56.17</v>
      </c>
      <c r="FK46" s="300"/>
      <c r="FL46" s="301"/>
      <c r="FM46" s="303"/>
      <c r="FN46" s="304"/>
      <c r="FO46" s="305"/>
      <c r="FP46" s="306"/>
      <c r="FQ46" s="307"/>
      <c r="FR46" s="308"/>
      <c r="FS46" s="309"/>
      <c r="FT46" s="310"/>
      <c r="FU46" s="313"/>
      <c r="FV46" s="313"/>
      <c r="FW46" s="313"/>
      <c r="FX46" s="315"/>
      <c r="FY46" s="316"/>
      <c r="FZ46" s="317"/>
      <c r="GA46" s="318"/>
      <c r="GB46" s="319"/>
      <c r="GC46" s="320"/>
      <c r="GD46" s="321"/>
      <c r="GE46" s="323"/>
      <c r="GF46" s="325"/>
      <c r="GG46" s="326"/>
      <c r="GH46" s="313"/>
      <c r="GI46" s="313"/>
      <c r="GJ46" s="313"/>
      <c r="GK46" s="313"/>
      <c r="GL46" s="313"/>
      <c r="GM46" s="313"/>
      <c r="GN46" s="334"/>
      <c r="GO46" s="334"/>
      <c r="GP46" s="336"/>
      <c r="GQ46" s="334"/>
      <c r="GR46" s="342"/>
      <c r="GS46" s="347"/>
      <c r="GT46" s="347"/>
      <c r="GU46" s="334"/>
      <c r="GV46" s="334"/>
      <c r="GW46" s="334"/>
      <c r="GX46" s="334"/>
      <c r="GY46" s="334"/>
      <c r="GZ46" s="355"/>
      <c r="HA46" s="359"/>
      <c r="HB46" s="362"/>
      <c r="HC46" s="364"/>
      <c r="HD46" s="369"/>
      <c r="HE46" s="373"/>
      <c r="HF46" s="375"/>
      <c r="HG46" s="378"/>
      <c r="HH46" s="379"/>
      <c r="HI46" s="381"/>
      <c r="HJ46" s="381"/>
      <c r="HK46" s="381"/>
      <c r="HL46" s="387"/>
      <c r="HM46" s="381"/>
      <c r="HN46" s="390"/>
      <c r="HO46" s="392"/>
      <c r="HP46" s="381"/>
      <c r="HQ46" s="398"/>
      <c r="HR46" s="399"/>
      <c r="HS46" s="381"/>
      <c r="HT46" s="381"/>
      <c r="HU46" s="381"/>
      <c r="HV46" s="381"/>
      <c r="HW46" s="381"/>
      <c r="HX46" s="404"/>
      <c r="HY46" s="406"/>
      <c r="HZ46" s="408"/>
      <c r="IA46" s="381"/>
      <c r="IB46" s="381"/>
      <c r="IC46" s="409"/>
      <c r="ID46" s="413"/>
      <c r="IE46" s="415"/>
      <c r="IF46" s="418"/>
      <c r="IG46" s="420"/>
      <c r="IH46" s="422"/>
      <c r="II46" s="425"/>
      <c r="IJ46" s="427"/>
      <c r="IK46" s="428"/>
      <c r="IL46" s="429"/>
      <c r="IM46" s="431"/>
      <c r="IN46" s="433"/>
      <c r="IO46" s="434"/>
      <c r="IP46" s="435"/>
      <c r="IQ46" s="436"/>
      <c r="IR46" s="437"/>
      <c r="IS46" s="422"/>
      <c r="IT46" s="439"/>
      <c r="IU46" s="439"/>
      <c r="IV46" s="439"/>
      <c r="IW46" s="439"/>
      <c r="IX46" s="439"/>
      <c r="IY46" s="439"/>
      <c r="IZ46" s="439"/>
    </row>
    <row r="47" spans="1:260" s="92" customFormat="1" ht="14.1" customHeight="1">
      <c r="A47" s="111">
        <v>-18</v>
      </c>
      <c r="B47" s="110">
        <v>52.25</v>
      </c>
      <c r="C47" s="110">
        <f t="shared" si="8"/>
        <v>0.67999999999999972</v>
      </c>
      <c r="D47" s="110">
        <v>52.93</v>
      </c>
      <c r="E47" s="110">
        <f t="shared" si="9"/>
        <v>0.16999999999999993</v>
      </c>
      <c r="F47" s="140"/>
      <c r="G47" s="141"/>
      <c r="H47" s="141"/>
      <c r="I47" s="142"/>
      <c r="J47" s="193"/>
      <c r="M47" s="621"/>
      <c r="N47" s="590">
        <f t="shared" si="10"/>
        <v>52.25</v>
      </c>
      <c r="O47" s="100">
        <v>22</v>
      </c>
      <c r="P47" s="103">
        <v>-50.99</v>
      </c>
      <c r="Q47" s="103">
        <v>52.41</v>
      </c>
      <c r="R47" s="103">
        <f t="shared" si="0"/>
        <v>1.4199999999999946</v>
      </c>
      <c r="S47" s="104">
        <v>-51.08</v>
      </c>
      <c r="T47" s="104">
        <v>52.38</v>
      </c>
      <c r="U47" s="105">
        <f t="shared" si="1"/>
        <v>1.3000000000000043</v>
      </c>
      <c r="V47" s="103">
        <f t="shared" si="6"/>
        <v>-51.7</v>
      </c>
      <c r="W47" s="103">
        <f t="shared" si="7"/>
        <v>-51.730000000000004</v>
      </c>
      <c r="X47" s="103">
        <f t="shared" si="12"/>
        <v>-1586.9600000000003</v>
      </c>
      <c r="Y47" s="103">
        <f t="shared" si="12"/>
        <v>-1531.8150000000003</v>
      </c>
      <c r="Z47" s="103">
        <f t="shared" si="3"/>
        <v>55.144999999999982</v>
      </c>
      <c r="AA47" s="103">
        <f t="shared" si="4"/>
        <v>55.144999999999982</v>
      </c>
      <c r="AB47" s="588">
        <v>55.42</v>
      </c>
      <c r="AC47" s="92">
        <f t="shared" si="5"/>
        <v>0.2750000000000199</v>
      </c>
      <c r="AE47" s="469">
        <v>3.0000000000200089E-2</v>
      </c>
      <c r="AF47" s="469">
        <v>-1.1389999999997997</v>
      </c>
      <c r="AG47" s="469">
        <v>1.7902000000001401</v>
      </c>
      <c r="AH47" s="469">
        <v>3.1571600000001121</v>
      </c>
      <c r="AI47" s="469">
        <v>5.0709040000000725</v>
      </c>
      <c r="AJ47" s="469">
        <v>7.025656800000033</v>
      </c>
      <c r="AK47" s="469">
        <v>8.625</v>
      </c>
      <c r="AL47" s="469">
        <v>9.06</v>
      </c>
      <c r="AM47" s="469">
        <v>9.42</v>
      </c>
      <c r="AN47" s="469">
        <v>9.8000000000000007</v>
      </c>
      <c r="AO47" s="469">
        <v>9.41</v>
      </c>
      <c r="AP47" s="469">
        <v>9.1468000000000007</v>
      </c>
      <c r="AQ47" s="469">
        <v>8.9835600000000007</v>
      </c>
      <c r="AR47" s="469">
        <v>8.85</v>
      </c>
      <c r="AS47" s="149">
        <v>9.1999999999999993</v>
      </c>
      <c r="AT47" s="149">
        <v>9.75</v>
      </c>
      <c r="AU47" s="149">
        <v>8.052000000000044</v>
      </c>
      <c r="AV47" s="149">
        <v>9.1278000000004429</v>
      </c>
      <c r="AW47" s="489">
        <v>7.9100000000003092</v>
      </c>
      <c r="AX47" s="149">
        <v>8.09</v>
      </c>
      <c r="AY47" s="149">
        <v>8.49</v>
      </c>
      <c r="AZ47" s="149">
        <v>8.74</v>
      </c>
      <c r="BA47" s="149">
        <v>11.180000000000064</v>
      </c>
      <c r="BB47" s="149">
        <v>11.74</v>
      </c>
      <c r="BC47" s="149">
        <v>16.230000000000473</v>
      </c>
      <c r="BD47" s="149">
        <v>17.04</v>
      </c>
      <c r="BE47" s="149">
        <v>14.915000000000209</v>
      </c>
      <c r="BF47" s="149">
        <v>13.852500000000314</v>
      </c>
      <c r="BG47" s="149">
        <v>12.790000000000418</v>
      </c>
      <c r="BH47" s="149">
        <v>13.17</v>
      </c>
      <c r="BI47" s="149">
        <v>13.37</v>
      </c>
      <c r="BJ47" s="149">
        <v>13.77</v>
      </c>
      <c r="BK47" s="149">
        <v>13.49</v>
      </c>
      <c r="BL47" s="149">
        <v>13.71</v>
      </c>
      <c r="BM47" s="149">
        <v>13.44</v>
      </c>
      <c r="BN47" s="149">
        <v>13.7</v>
      </c>
      <c r="BO47" s="149">
        <v>13.97</v>
      </c>
      <c r="BP47" s="149">
        <v>13.69</v>
      </c>
      <c r="BQ47" s="149">
        <v>13.42</v>
      </c>
      <c r="BR47" s="149">
        <v>14.293999999999995</v>
      </c>
      <c r="BS47" s="149">
        <v>21.970199999999991</v>
      </c>
      <c r="BT47" s="149">
        <v>24.155000000000427</v>
      </c>
      <c r="BU47" s="149">
        <v>24.88</v>
      </c>
      <c r="BV47" s="149">
        <v>26.225000000000819</v>
      </c>
      <c r="BW47" s="149">
        <v>27.01</v>
      </c>
      <c r="BX47" s="149">
        <v>27.63</v>
      </c>
      <c r="BY47" s="149">
        <v>26.745000000000118</v>
      </c>
      <c r="BZ47" s="149">
        <v>27.01</v>
      </c>
      <c r="CA47" s="149">
        <v>26.670000000000528</v>
      </c>
      <c r="CB47" s="522">
        <v>27.1</v>
      </c>
      <c r="CC47" s="522">
        <v>27.34</v>
      </c>
      <c r="CD47" s="149">
        <v>28.975000000000136</v>
      </c>
      <c r="CE47" s="522">
        <v>29.41</v>
      </c>
      <c r="CF47" s="149">
        <v>28.750000000000455</v>
      </c>
      <c r="CG47" s="149">
        <v>29.38</v>
      </c>
      <c r="CH47" s="149">
        <v>30.17</v>
      </c>
      <c r="CI47" s="149">
        <v>30.040000000000191</v>
      </c>
      <c r="CJ47" s="149">
        <v>30.64</v>
      </c>
      <c r="CK47" s="149">
        <v>31.1</v>
      </c>
      <c r="CL47" s="149">
        <v>30.79</v>
      </c>
      <c r="CM47" s="149">
        <v>31.25</v>
      </c>
      <c r="CN47" s="149">
        <v>32.134799999999998</v>
      </c>
      <c r="CO47" s="538">
        <v>34.081359999999997</v>
      </c>
      <c r="CP47" s="149">
        <v>37.605216799999923</v>
      </c>
      <c r="CQ47" s="149">
        <v>38.965880215999888</v>
      </c>
      <c r="CR47" s="149">
        <v>42.635000000000218</v>
      </c>
      <c r="CS47" s="149">
        <v>43.91</v>
      </c>
      <c r="CT47" s="149">
        <v>44.230000000000246</v>
      </c>
      <c r="CU47" s="149">
        <v>44.67</v>
      </c>
      <c r="CV47" s="149">
        <v>45.56</v>
      </c>
      <c r="CW47" s="546">
        <v>46.54</v>
      </c>
      <c r="CX47" s="544">
        <v>45.757000000000346</v>
      </c>
      <c r="CY47" s="544">
        <v>45.235000000000582</v>
      </c>
      <c r="CZ47" s="544">
        <v>46.82</v>
      </c>
      <c r="DA47" s="544">
        <v>50.309999999999945</v>
      </c>
      <c r="DB47" s="544">
        <v>51.82</v>
      </c>
      <c r="DC47" s="544">
        <v>52.34</v>
      </c>
      <c r="DD47" s="544">
        <v>52.1400000000001</v>
      </c>
      <c r="DE47" s="544">
        <v>52.66</v>
      </c>
      <c r="DF47" s="544">
        <v>52.98</v>
      </c>
      <c r="DG47" s="149">
        <v>55.600000000000364</v>
      </c>
      <c r="DH47" s="149">
        <v>56.71</v>
      </c>
      <c r="DI47" s="149">
        <v>57.28</v>
      </c>
      <c r="DJ47" s="149">
        <v>58.239000000000004</v>
      </c>
      <c r="DK47" s="149">
        <v>58.65</v>
      </c>
      <c r="DL47" s="149">
        <v>56.329000000000285</v>
      </c>
      <c r="DM47" s="149">
        <v>54.430000000000518</v>
      </c>
      <c r="DN47" s="149">
        <v>55.08</v>
      </c>
      <c r="DO47" s="149">
        <v>55.63</v>
      </c>
      <c r="DP47" s="149">
        <v>56.589999999999591</v>
      </c>
      <c r="DQ47" s="149">
        <v>57.04</v>
      </c>
      <c r="DR47" s="149">
        <v>55.380000000000564</v>
      </c>
      <c r="DS47" s="149">
        <v>55.93</v>
      </c>
      <c r="DT47" s="149">
        <v>56.77</v>
      </c>
      <c r="DU47" s="149">
        <v>57.85</v>
      </c>
      <c r="DV47" s="149">
        <v>57.370000000000573</v>
      </c>
      <c r="DW47" s="149">
        <v>57.22</v>
      </c>
      <c r="DX47" s="149">
        <v>57.15</v>
      </c>
      <c r="DY47" s="149">
        <v>56.705000000000226</v>
      </c>
      <c r="DZ47" s="571">
        <v>56.260000000000446</v>
      </c>
      <c r="EA47" s="149">
        <v>56.99</v>
      </c>
      <c r="EB47" s="149">
        <v>57.5</v>
      </c>
      <c r="EC47" s="149">
        <v>55.350000000000364</v>
      </c>
      <c r="ED47" s="149">
        <v>55.9</v>
      </c>
      <c r="EE47" s="149">
        <v>56.46</v>
      </c>
      <c r="EF47" s="149">
        <v>57.08</v>
      </c>
      <c r="EG47" s="149">
        <v>56.68</v>
      </c>
      <c r="EH47" s="149">
        <v>54.915000000000191</v>
      </c>
      <c r="EI47" s="149">
        <v>54.37</v>
      </c>
      <c r="EJ47" s="149">
        <v>55.13</v>
      </c>
      <c r="EK47" s="149">
        <v>55.68</v>
      </c>
      <c r="EL47" s="590">
        <v>55.96</v>
      </c>
      <c r="EM47" s="591">
        <v>56.46</v>
      </c>
      <c r="EN47" s="592">
        <v>56.06</v>
      </c>
      <c r="EO47" s="593">
        <v>56.51</v>
      </c>
      <c r="EP47" s="594">
        <v>56.85</v>
      </c>
      <c r="EQ47" s="595">
        <v>56.34</v>
      </c>
      <c r="ER47" s="596">
        <v>56.79</v>
      </c>
      <c r="ES47" s="597">
        <v>56.17</v>
      </c>
      <c r="ET47" s="599">
        <v>56.51</v>
      </c>
      <c r="EU47" s="600">
        <v>56.06</v>
      </c>
      <c r="EV47" s="601">
        <v>56.4</v>
      </c>
      <c r="EW47" s="602">
        <v>56.74</v>
      </c>
      <c r="EX47" s="287">
        <v>57.7</v>
      </c>
      <c r="EY47" s="288">
        <v>58.33</v>
      </c>
      <c r="EZ47" s="289">
        <v>57.92</v>
      </c>
      <c r="FA47" s="610">
        <v>58.5</v>
      </c>
      <c r="FB47" s="291">
        <v>57.8</v>
      </c>
      <c r="FC47" s="292">
        <v>58.44</v>
      </c>
      <c r="FD47" s="293">
        <v>59.365000000000009</v>
      </c>
      <c r="FE47" s="294">
        <v>59.96</v>
      </c>
      <c r="FF47" s="617">
        <v>60.26</v>
      </c>
      <c r="FG47" s="296">
        <v>57.446749999999987</v>
      </c>
      <c r="FH47" s="297">
        <v>55.144999999999982</v>
      </c>
      <c r="FI47" s="298">
        <v>55.42</v>
      </c>
      <c r="FJ47" s="299">
        <v>56.14</v>
      </c>
      <c r="FK47" s="300"/>
      <c r="FL47" s="301"/>
      <c r="FM47" s="303"/>
      <c r="FN47" s="304"/>
      <c r="FO47" s="305"/>
      <c r="FP47" s="306"/>
      <c r="FQ47" s="307"/>
      <c r="FR47" s="308"/>
      <c r="FS47" s="309"/>
      <c r="FT47" s="310"/>
      <c r="FU47" s="313"/>
      <c r="FV47" s="313"/>
      <c r="FW47" s="313"/>
      <c r="FX47" s="315"/>
      <c r="FY47" s="316"/>
      <c r="FZ47" s="317"/>
      <c r="GA47" s="318"/>
      <c r="GB47" s="319"/>
      <c r="GC47" s="320"/>
      <c r="GD47" s="321"/>
      <c r="GE47" s="323"/>
      <c r="GF47" s="325"/>
      <c r="GG47" s="326"/>
      <c r="GH47" s="313"/>
      <c r="GI47" s="313"/>
      <c r="GJ47" s="313"/>
      <c r="GK47" s="313"/>
      <c r="GL47" s="313"/>
      <c r="GM47" s="313"/>
      <c r="GN47" s="334"/>
      <c r="GO47" s="334"/>
      <c r="GP47" s="336"/>
      <c r="GQ47" s="334"/>
      <c r="GR47" s="342"/>
      <c r="GS47" s="347"/>
      <c r="GT47" s="347"/>
      <c r="GU47" s="334"/>
      <c r="GV47" s="334"/>
      <c r="GW47" s="334"/>
      <c r="GX47" s="334"/>
      <c r="GY47" s="334"/>
      <c r="GZ47" s="355"/>
      <c r="HA47" s="359"/>
      <c r="HB47" s="362"/>
      <c r="HC47" s="364"/>
      <c r="HD47" s="369"/>
      <c r="HE47" s="373"/>
      <c r="HF47" s="375"/>
      <c r="HG47" s="378"/>
      <c r="HH47" s="379"/>
      <c r="HI47" s="381"/>
      <c r="HJ47" s="381"/>
      <c r="HK47" s="381"/>
      <c r="HL47" s="387"/>
      <c r="HM47" s="381"/>
      <c r="HN47" s="390"/>
      <c r="HO47" s="392"/>
      <c r="HP47" s="381"/>
      <c r="HQ47" s="398"/>
      <c r="HR47" s="399"/>
      <c r="HS47" s="381"/>
      <c r="HT47" s="381"/>
      <c r="HU47" s="381"/>
      <c r="HV47" s="381"/>
      <c r="HW47" s="381"/>
      <c r="HX47" s="404"/>
      <c r="HY47" s="406"/>
      <c r="HZ47" s="408"/>
      <c r="IA47" s="381"/>
      <c r="IB47" s="381"/>
      <c r="IC47" s="409"/>
      <c r="ID47" s="413"/>
      <c r="IE47" s="415"/>
      <c r="IF47" s="418"/>
      <c r="IG47" s="420"/>
      <c r="IH47" s="422"/>
      <c r="II47" s="425"/>
      <c r="IJ47" s="427"/>
      <c r="IK47" s="428"/>
      <c r="IL47" s="429"/>
      <c r="IM47" s="431"/>
      <c r="IN47" s="433"/>
      <c r="IO47" s="434"/>
      <c r="IP47" s="435"/>
      <c r="IQ47" s="436"/>
      <c r="IR47" s="437"/>
      <c r="IS47" s="422"/>
      <c r="IT47" s="439"/>
      <c r="IU47" s="439"/>
      <c r="IV47" s="439"/>
      <c r="IW47" s="439"/>
      <c r="IX47" s="439"/>
      <c r="IY47" s="439"/>
      <c r="IZ47" s="439"/>
    </row>
    <row r="48" spans="1:260" s="92" customFormat="1" ht="14.1" customHeight="1">
      <c r="A48" s="111">
        <v>-18.5</v>
      </c>
      <c r="B48" s="110">
        <v>52.8</v>
      </c>
      <c r="C48" s="110">
        <f t="shared" si="8"/>
        <v>0.69000000000000483</v>
      </c>
      <c r="D48" s="110">
        <v>53.49</v>
      </c>
      <c r="E48" s="110">
        <f t="shared" si="9"/>
        <v>0.17250000000000121</v>
      </c>
      <c r="F48" s="140"/>
      <c r="G48" s="141"/>
      <c r="H48" s="141"/>
      <c r="I48" s="142"/>
      <c r="J48" s="193"/>
      <c r="M48" s="621"/>
      <c r="N48" s="590">
        <f t="shared" si="10"/>
        <v>52.8</v>
      </c>
      <c r="O48" s="100">
        <v>22.5</v>
      </c>
      <c r="P48" s="103">
        <v>-52.99</v>
      </c>
      <c r="Q48" s="103">
        <v>54.42</v>
      </c>
      <c r="R48" s="103">
        <f t="shared" si="0"/>
        <v>1.4299999999999997</v>
      </c>
      <c r="S48" s="104">
        <v>-53.29</v>
      </c>
      <c r="T48" s="104">
        <v>54.6</v>
      </c>
      <c r="U48" s="105">
        <f t="shared" si="1"/>
        <v>1.3100000000000023</v>
      </c>
      <c r="V48" s="103">
        <f t="shared" si="6"/>
        <v>-53.704999999999998</v>
      </c>
      <c r="W48" s="103">
        <f t="shared" si="7"/>
        <v>-53.945</v>
      </c>
      <c r="X48" s="103">
        <f t="shared" si="12"/>
        <v>-1640.6650000000002</v>
      </c>
      <c r="Y48" s="103">
        <f t="shared" si="12"/>
        <v>-1585.7600000000002</v>
      </c>
      <c r="Z48" s="103">
        <f t="shared" si="3"/>
        <v>54.904999999999973</v>
      </c>
      <c r="AA48" s="103">
        <f t="shared" si="4"/>
        <v>54.904999999999973</v>
      </c>
      <c r="AB48" s="588">
        <v>55.18</v>
      </c>
      <c r="AC48" s="92">
        <f t="shared" si="5"/>
        <v>0.275000000000027</v>
      </c>
      <c r="AE48" s="469">
        <v>-0.17499999999995453</v>
      </c>
      <c r="AF48" s="469">
        <v>-1.3299999999999543</v>
      </c>
      <c r="AG48" s="469">
        <v>1.5785000000000347</v>
      </c>
      <c r="AH48" s="469">
        <v>2.9358000000000297</v>
      </c>
      <c r="AI48" s="469">
        <v>4.8360200000000226</v>
      </c>
      <c r="AJ48" s="469">
        <v>6.7769590000000157</v>
      </c>
      <c r="AK48" s="469">
        <v>8.3650000000000091</v>
      </c>
      <c r="AL48" s="469">
        <v>8.7799999999999994</v>
      </c>
      <c r="AM48" s="469">
        <v>9.1300000000000008</v>
      </c>
      <c r="AN48" s="469">
        <v>9.5</v>
      </c>
      <c r="AO48" s="469">
        <v>9.1199999999999992</v>
      </c>
      <c r="AP48" s="469">
        <v>8.8379999999999992</v>
      </c>
      <c r="AQ48" s="469">
        <v>8.6631</v>
      </c>
      <c r="AR48" s="469">
        <v>8.52</v>
      </c>
      <c r="AS48" s="149">
        <v>8.86</v>
      </c>
      <c r="AT48" s="149">
        <v>9.39</v>
      </c>
      <c r="AU48" s="149">
        <v>7.6020000000000296</v>
      </c>
      <c r="AV48" s="149">
        <v>9.0858000000004484</v>
      </c>
      <c r="AW48" s="489">
        <v>7.2750000000003183</v>
      </c>
      <c r="AX48" s="149">
        <v>7.44</v>
      </c>
      <c r="AY48" s="149">
        <v>7.81</v>
      </c>
      <c r="AZ48" s="149">
        <v>8.0399999999999991</v>
      </c>
      <c r="BA48" s="149">
        <v>10.3900000000001</v>
      </c>
      <c r="BB48" s="149">
        <v>10.91</v>
      </c>
      <c r="BC48" s="149">
        <v>15.345000000000482</v>
      </c>
      <c r="BD48" s="149">
        <v>16.11</v>
      </c>
      <c r="BE48" s="149">
        <v>13.980000000000182</v>
      </c>
      <c r="BF48" s="149">
        <v>12.915000000000273</v>
      </c>
      <c r="BG48" s="149">
        <v>11.850000000000364</v>
      </c>
      <c r="BH48" s="149">
        <v>12.21</v>
      </c>
      <c r="BI48" s="149">
        <v>12.39</v>
      </c>
      <c r="BJ48" s="149">
        <v>12.76</v>
      </c>
      <c r="BK48" s="149">
        <v>12.5</v>
      </c>
      <c r="BL48" s="149">
        <v>12.7</v>
      </c>
      <c r="BM48" s="149">
        <v>12.45</v>
      </c>
      <c r="BN48" s="149">
        <v>12.69</v>
      </c>
      <c r="BO48" s="149">
        <v>12.94</v>
      </c>
      <c r="BP48" s="149">
        <v>12.68</v>
      </c>
      <c r="BQ48" s="149">
        <v>12.43</v>
      </c>
      <c r="BR48" s="149">
        <v>13.287999999999995</v>
      </c>
      <c r="BS48" s="149">
        <v>20.817899999999888</v>
      </c>
      <c r="BT48" s="149">
        <v>22.880000000000337</v>
      </c>
      <c r="BU48" s="149">
        <v>23.57</v>
      </c>
      <c r="BV48" s="149">
        <v>24.845000000000709</v>
      </c>
      <c r="BW48" s="149">
        <v>25.59</v>
      </c>
      <c r="BX48" s="149">
        <v>26.18</v>
      </c>
      <c r="BY48" s="149">
        <v>25.355000000000018</v>
      </c>
      <c r="BZ48" s="149">
        <v>25.61</v>
      </c>
      <c r="CA48" s="149">
        <v>25.190000000000509</v>
      </c>
      <c r="CB48" s="522">
        <v>25.59</v>
      </c>
      <c r="CC48" s="522">
        <v>25.82</v>
      </c>
      <c r="CD48" s="149">
        <v>27.465000000000146</v>
      </c>
      <c r="CE48" s="522">
        <v>27.88</v>
      </c>
      <c r="CF48" s="149">
        <v>27.245000000000346</v>
      </c>
      <c r="CG48" s="149">
        <v>27.84</v>
      </c>
      <c r="CH48" s="149">
        <v>28.58</v>
      </c>
      <c r="CI48" s="149">
        <v>28.605000000000018</v>
      </c>
      <c r="CJ48" s="149">
        <v>29.18</v>
      </c>
      <c r="CK48" s="149">
        <v>29.62</v>
      </c>
      <c r="CL48" s="149">
        <v>29.32</v>
      </c>
      <c r="CM48" s="149">
        <v>29.76</v>
      </c>
      <c r="CN48" s="149">
        <v>30.597200000000001</v>
      </c>
      <c r="CO48" s="538">
        <v>32.439039999999999</v>
      </c>
      <c r="CP48" s="149">
        <v>36.15033519999983</v>
      </c>
      <c r="CQ48" s="149">
        <v>37.583374023999767</v>
      </c>
      <c r="CR48" s="149">
        <v>41.205000000000155</v>
      </c>
      <c r="CS48" s="149">
        <v>42.44</v>
      </c>
      <c r="CT48" s="149">
        <v>42.810000000000173</v>
      </c>
      <c r="CU48" s="149">
        <v>43.24</v>
      </c>
      <c r="CV48" s="149">
        <v>44.1</v>
      </c>
      <c r="CW48" s="546">
        <v>45.056000000000004</v>
      </c>
      <c r="CX48" s="544">
        <v>44.37140000000025</v>
      </c>
      <c r="CY48" s="544">
        <v>43.915000000000418</v>
      </c>
      <c r="CZ48" s="544">
        <v>45.45</v>
      </c>
      <c r="DA48" s="544">
        <v>48.914999999999964</v>
      </c>
      <c r="DB48" s="544">
        <v>50.38</v>
      </c>
      <c r="DC48" s="544">
        <v>50.88</v>
      </c>
      <c r="DD48" s="544">
        <v>51.009999999999991</v>
      </c>
      <c r="DE48" s="544">
        <v>51.52</v>
      </c>
      <c r="DF48" s="544">
        <v>51.83</v>
      </c>
      <c r="DG48" s="149">
        <v>54.555000000000291</v>
      </c>
      <c r="DH48" s="149">
        <v>55.65</v>
      </c>
      <c r="DI48" s="149">
        <v>56.21</v>
      </c>
      <c r="DJ48" s="149">
        <v>57.228500000000004</v>
      </c>
      <c r="DK48" s="149">
        <v>57.63</v>
      </c>
      <c r="DL48" s="149">
        <v>55.377750000000297</v>
      </c>
      <c r="DM48" s="149">
        <v>53.535000000000537</v>
      </c>
      <c r="DN48" s="149">
        <v>54.18</v>
      </c>
      <c r="DO48" s="149">
        <v>54.72</v>
      </c>
      <c r="DP48" s="149">
        <v>55.667999999999566</v>
      </c>
      <c r="DQ48" s="149">
        <v>56.11</v>
      </c>
      <c r="DR48" s="149">
        <v>54.665000000000418</v>
      </c>
      <c r="DS48" s="149">
        <v>55.21</v>
      </c>
      <c r="DT48" s="149">
        <v>56.04</v>
      </c>
      <c r="DU48" s="149">
        <v>57.11</v>
      </c>
      <c r="DV48" s="149">
        <v>57.040000000000418</v>
      </c>
      <c r="DW48" s="149">
        <v>57.02</v>
      </c>
      <c r="DX48" s="149">
        <v>57.01</v>
      </c>
      <c r="DY48" s="149">
        <v>56.520000000000209</v>
      </c>
      <c r="DZ48" s="571">
        <v>56.030000000000427</v>
      </c>
      <c r="EA48" s="149">
        <v>56.76</v>
      </c>
      <c r="EB48" s="149">
        <v>57.27</v>
      </c>
      <c r="EC48" s="149">
        <v>55.235000000000355</v>
      </c>
      <c r="ED48" s="149">
        <v>55.79</v>
      </c>
      <c r="EE48" s="149">
        <v>56.35</v>
      </c>
      <c r="EF48" s="149">
        <v>56.97</v>
      </c>
      <c r="EG48" s="149">
        <v>56.57</v>
      </c>
      <c r="EH48" s="149">
        <v>54.945000000000164</v>
      </c>
      <c r="EI48" s="149">
        <v>54.4</v>
      </c>
      <c r="EJ48" s="149">
        <v>55.16</v>
      </c>
      <c r="EK48" s="149">
        <v>55.71</v>
      </c>
      <c r="EL48" s="590">
        <v>55.99</v>
      </c>
      <c r="EM48" s="591">
        <v>56.49</v>
      </c>
      <c r="EN48" s="592">
        <v>56.09</v>
      </c>
      <c r="EO48" s="593">
        <v>56.54</v>
      </c>
      <c r="EP48" s="594">
        <v>56.88</v>
      </c>
      <c r="EQ48" s="595">
        <v>56.37</v>
      </c>
      <c r="ER48" s="596">
        <v>56.82</v>
      </c>
      <c r="ES48" s="597">
        <v>56.19</v>
      </c>
      <c r="ET48" s="599">
        <v>56.53</v>
      </c>
      <c r="EU48" s="600">
        <v>56.08</v>
      </c>
      <c r="EV48" s="601">
        <v>56.42</v>
      </c>
      <c r="EW48" s="602">
        <v>56.76</v>
      </c>
      <c r="EX48" s="287">
        <v>57.72</v>
      </c>
      <c r="EY48" s="288">
        <v>58.35</v>
      </c>
      <c r="EZ48" s="289">
        <v>57.94</v>
      </c>
      <c r="FA48" s="610">
        <v>58.52</v>
      </c>
      <c r="FB48" s="291">
        <v>57.82</v>
      </c>
      <c r="FC48" s="292">
        <v>58.46</v>
      </c>
      <c r="FD48" s="293">
        <v>59.105000000000018</v>
      </c>
      <c r="FE48" s="294">
        <v>59.7</v>
      </c>
      <c r="FF48" s="617">
        <v>60</v>
      </c>
      <c r="FG48" s="296">
        <v>57.197749999999985</v>
      </c>
      <c r="FH48" s="297">
        <v>54.904999999999973</v>
      </c>
      <c r="FI48" s="298">
        <v>55.18</v>
      </c>
      <c r="FJ48" s="299">
        <v>55.9</v>
      </c>
      <c r="FK48" s="300"/>
      <c r="FL48" s="301"/>
      <c r="FM48" s="303"/>
      <c r="FN48" s="304"/>
      <c r="FO48" s="305"/>
      <c r="FP48" s="306"/>
      <c r="FQ48" s="307"/>
      <c r="FR48" s="308"/>
      <c r="FS48" s="309"/>
      <c r="FT48" s="310"/>
      <c r="FU48" s="313"/>
      <c r="FV48" s="313"/>
      <c r="FW48" s="313"/>
      <c r="FX48" s="315"/>
      <c r="FY48" s="316"/>
      <c r="FZ48" s="317"/>
      <c r="GA48" s="318"/>
      <c r="GB48" s="319"/>
      <c r="GC48" s="320"/>
      <c r="GD48" s="321"/>
      <c r="GE48" s="323"/>
      <c r="GF48" s="325"/>
      <c r="GG48" s="326"/>
      <c r="GH48" s="313"/>
      <c r="GI48" s="313"/>
      <c r="GJ48" s="313"/>
      <c r="GK48" s="313"/>
      <c r="GL48" s="313"/>
      <c r="GM48" s="313"/>
      <c r="GN48" s="334"/>
      <c r="GO48" s="334"/>
      <c r="GP48" s="336"/>
      <c r="GQ48" s="334"/>
      <c r="GR48" s="342"/>
      <c r="GS48" s="347"/>
      <c r="GT48" s="347"/>
      <c r="GU48" s="334"/>
      <c r="GV48" s="334"/>
      <c r="GW48" s="334"/>
      <c r="GX48" s="334"/>
      <c r="GY48" s="334"/>
      <c r="GZ48" s="355"/>
      <c r="HA48" s="359"/>
      <c r="HB48" s="362"/>
      <c r="HC48" s="364"/>
      <c r="HD48" s="369"/>
      <c r="HE48" s="373"/>
      <c r="HF48" s="375"/>
      <c r="HG48" s="378"/>
      <c r="HH48" s="379"/>
      <c r="HI48" s="381"/>
      <c r="HJ48" s="381"/>
      <c r="HK48" s="381"/>
      <c r="HL48" s="387"/>
      <c r="HM48" s="381"/>
      <c r="HN48" s="390"/>
      <c r="HO48" s="392"/>
      <c r="HP48" s="381"/>
      <c r="HQ48" s="398"/>
      <c r="HR48" s="399"/>
      <c r="HS48" s="381"/>
      <c r="HT48" s="381"/>
      <c r="HU48" s="381"/>
      <c r="HV48" s="381"/>
      <c r="HW48" s="381"/>
      <c r="HX48" s="404"/>
      <c r="HY48" s="406"/>
      <c r="HZ48" s="408"/>
      <c r="IA48" s="381"/>
      <c r="IB48" s="381"/>
      <c r="IC48" s="409"/>
      <c r="ID48" s="413"/>
      <c r="IE48" s="415"/>
      <c r="IF48" s="418"/>
      <c r="IG48" s="420"/>
      <c r="IH48" s="422"/>
      <c r="II48" s="425"/>
      <c r="IJ48" s="427"/>
      <c r="IK48" s="428"/>
      <c r="IL48" s="429"/>
      <c r="IM48" s="431"/>
      <c r="IN48" s="433"/>
      <c r="IO48" s="434"/>
      <c r="IP48" s="435"/>
      <c r="IQ48" s="436"/>
      <c r="IR48" s="437"/>
      <c r="IS48" s="422"/>
      <c r="IT48" s="439"/>
      <c r="IU48" s="439"/>
      <c r="IV48" s="439"/>
      <c r="IW48" s="439"/>
      <c r="IX48" s="439"/>
      <c r="IY48" s="439"/>
      <c r="IZ48" s="439"/>
    </row>
    <row r="49" spans="1:260" s="92" customFormat="1" ht="14.1" customHeight="1">
      <c r="A49" s="111">
        <v>-19</v>
      </c>
      <c r="B49" s="110">
        <v>52.43</v>
      </c>
      <c r="C49" s="110">
        <f t="shared" si="8"/>
        <v>0.67999999999999972</v>
      </c>
      <c r="D49" s="110">
        <v>53.11</v>
      </c>
      <c r="E49" s="110">
        <f t="shared" si="9"/>
        <v>0.16999999999999993</v>
      </c>
      <c r="F49" s="140"/>
      <c r="G49" s="141"/>
      <c r="H49" s="141"/>
      <c r="I49" s="142"/>
      <c r="J49" s="193"/>
      <c r="M49" s="621"/>
      <c r="N49" s="590">
        <f t="shared" si="10"/>
        <v>52.43</v>
      </c>
      <c r="O49" s="100">
        <v>23</v>
      </c>
      <c r="P49" s="103">
        <v>-52.53</v>
      </c>
      <c r="Q49" s="103">
        <v>54.03</v>
      </c>
      <c r="R49" s="103">
        <f t="shared" si="0"/>
        <v>1.5</v>
      </c>
      <c r="S49" s="104">
        <v>-54.01</v>
      </c>
      <c r="T49" s="104">
        <v>55.31</v>
      </c>
      <c r="U49" s="105">
        <f t="shared" si="1"/>
        <v>1.3000000000000043</v>
      </c>
      <c r="V49" s="103">
        <f t="shared" si="6"/>
        <v>-53.28</v>
      </c>
      <c r="W49" s="103">
        <f t="shared" si="7"/>
        <v>-54.66</v>
      </c>
      <c r="X49" s="103">
        <f t="shared" si="12"/>
        <v>-1693.9450000000002</v>
      </c>
      <c r="Y49" s="103">
        <f t="shared" si="12"/>
        <v>-1640.4200000000003</v>
      </c>
      <c r="Z49" s="103">
        <f t="shared" si="3"/>
        <v>53.524999999999864</v>
      </c>
      <c r="AA49" s="103">
        <f t="shared" si="4"/>
        <v>53.524999999999864</v>
      </c>
      <c r="AB49" s="588">
        <v>53.79</v>
      </c>
      <c r="AC49" s="92">
        <f t="shared" si="5"/>
        <v>0.26500000000013557</v>
      </c>
      <c r="AE49" s="469">
        <v>-0.31500000000005457</v>
      </c>
      <c r="AF49" s="469">
        <v>-1.4560000000000544</v>
      </c>
      <c r="AG49" s="469">
        <v>0.91429999999994283</v>
      </c>
      <c r="AH49" s="469">
        <v>2.0204399999999416</v>
      </c>
      <c r="AI49" s="469">
        <v>3.5690359999999393</v>
      </c>
      <c r="AJ49" s="469">
        <v>5.1508161999999373</v>
      </c>
      <c r="AK49" s="469">
        <v>6.4449999999999363</v>
      </c>
      <c r="AL49" s="469">
        <v>6.77</v>
      </c>
      <c r="AM49" s="469">
        <v>7.04</v>
      </c>
      <c r="AN49" s="469">
        <v>7.32</v>
      </c>
      <c r="AO49" s="469">
        <v>7.03</v>
      </c>
      <c r="AP49" s="469">
        <v>6.7292000000000005</v>
      </c>
      <c r="AQ49" s="469">
        <v>6.5426400000000005</v>
      </c>
      <c r="AR49" s="469">
        <v>6.3900000000000006</v>
      </c>
      <c r="AS49" s="149">
        <v>6.65</v>
      </c>
      <c r="AT49" s="149">
        <v>7.05</v>
      </c>
      <c r="AU49" s="149">
        <v>6.0260000000000034</v>
      </c>
      <c r="AV49" s="149">
        <v>8.2904000000003837</v>
      </c>
      <c r="AW49" s="489">
        <v>6.7700000000002092</v>
      </c>
      <c r="AX49" s="149">
        <v>6.93</v>
      </c>
      <c r="AY49" s="149">
        <v>7.28</v>
      </c>
      <c r="AZ49" s="149">
        <v>7.5</v>
      </c>
      <c r="BA49" s="149">
        <v>10.755000000000109</v>
      </c>
      <c r="BB49" s="149">
        <v>11.29</v>
      </c>
      <c r="BC49" s="149">
        <v>14.5600000000004</v>
      </c>
      <c r="BD49" s="149">
        <v>15.29</v>
      </c>
      <c r="BE49" s="149">
        <v>13.0500000000002</v>
      </c>
      <c r="BF49" s="149">
        <v>11.9300000000003</v>
      </c>
      <c r="BG49" s="149">
        <v>10.8100000000004</v>
      </c>
      <c r="BH49" s="149">
        <v>11.13</v>
      </c>
      <c r="BI49" s="149">
        <v>11.3</v>
      </c>
      <c r="BJ49" s="149">
        <v>11.64</v>
      </c>
      <c r="BK49" s="149">
        <v>11.41</v>
      </c>
      <c r="BL49" s="149">
        <v>11.59</v>
      </c>
      <c r="BM49" s="149">
        <v>11.36</v>
      </c>
      <c r="BN49" s="149">
        <v>11.58</v>
      </c>
      <c r="BO49" s="149">
        <v>11.81</v>
      </c>
      <c r="BP49" s="149">
        <v>11.57</v>
      </c>
      <c r="BQ49" s="149">
        <v>11.34</v>
      </c>
      <c r="BR49" s="149">
        <v>12.181999999999995</v>
      </c>
      <c r="BS49" s="149">
        <v>19.646099999999858</v>
      </c>
      <c r="BT49" s="149">
        <v>21.630000000000337</v>
      </c>
      <c r="BU49" s="149">
        <v>22.28</v>
      </c>
      <c r="BV49" s="149">
        <v>23.430000000000746</v>
      </c>
      <c r="BW49" s="149">
        <v>24.13</v>
      </c>
      <c r="BX49" s="149">
        <v>24.68</v>
      </c>
      <c r="BY49" s="149">
        <v>23.805000000000064</v>
      </c>
      <c r="BZ49" s="149">
        <v>24.04</v>
      </c>
      <c r="CA49" s="149">
        <v>23.525000000000546</v>
      </c>
      <c r="CB49" s="522">
        <v>23.9</v>
      </c>
      <c r="CC49" s="522">
        <v>24.12</v>
      </c>
      <c r="CD49" s="149">
        <v>25.725000000000136</v>
      </c>
      <c r="CE49" s="522">
        <v>26.11</v>
      </c>
      <c r="CF49" s="149">
        <v>25.475000000000364</v>
      </c>
      <c r="CG49" s="149">
        <v>26.04</v>
      </c>
      <c r="CH49" s="149">
        <v>26.75</v>
      </c>
      <c r="CI49" s="149">
        <v>26.8900000000001</v>
      </c>
      <c r="CJ49" s="149">
        <v>27.43</v>
      </c>
      <c r="CK49" s="149">
        <v>27.84</v>
      </c>
      <c r="CL49" s="149">
        <v>27.56</v>
      </c>
      <c r="CM49" s="149">
        <v>27.97</v>
      </c>
      <c r="CN49" s="149">
        <v>28.737199999999998</v>
      </c>
      <c r="CO49" s="538">
        <v>30.425039999999996</v>
      </c>
      <c r="CP49" s="149">
        <v>34.321715199999737</v>
      </c>
      <c r="CQ49" s="149">
        <v>35.826334623999642</v>
      </c>
      <c r="CR49" s="149">
        <v>39.425000000000182</v>
      </c>
      <c r="CS49" s="149">
        <v>40.61</v>
      </c>
      <c r="CT49" s="149">
        <v>40.990000000000236</v>
      </c>
      <c r="CU49" s="149">
        <v>41.4</v>
      </c>
      <c r="CV49" s="149">
        <v>42.23</v>
      </c>
      <c r="CW49" s="546">
        <v>43.163999999999994</v>
      </c>
      <c r="CX49" s="544">
        <v>42.492600000000181</v>
      </c>
      <c r="CY49" s="544">
        <v>42.0450000000003</v>
      </c>
      <c r="CZ49" s="544">
        <v>43.52</v>
      </c>
      <c r="DA49" s="544">
        <v>47.079999999999927</v>
      </c>
      <c r="DB49" s="544">
        <v>48.49</v>
      </c>
      <c r="DC49" s="544">
        <v>48.97</v>
      </c>
      <c r="DD49" s="544">
        <v>49.430000000000064</v>
      </c>
      <c r="DE49" s="544">
        <v>49.92</v>
      </c>
      <c r="DF49" s="544">
        <v>50.22</v>
      </c>
      <c r="DG49" s="149">
        <v>52.745000000000346</v>
      </c>
      <c r="DH49" s="149">
        <v>53.8</v>
      </c>
      <c r="DI49" s="149">
        <v>54.34</v>
      </c>
      <c r="DJ49" s="149">
        <v>55.337500000000006</v>
      </c>
      <c r="DK49" s="149">
        <v>55.72</v>
      </c>
      <c r="DL49" s="149">
        <v>53.60800000000031</v>
      </c>
      <c r="DM49" s="149">
        <v>51.880000000000564</v>
      </c>
      <c r="DN49" s="149">
        <v>52.5</v>
      </c>
      <c r="DO49" s="149">
        <v>53.03</v>
      </c>
      <c r="DP49" s="149">
        <v>53.949999999999548</v>
      </c>
      <c r="DQ49" s="149">
        <v>54.38</v>
      </c>
      <c r="DR49" s="149">
        <v>53.230000000000473</v>
      </c>
      <c r="DS49" s="149">
        <v>53.76</v>
      </c>
      <c r="DT49" s="149">
        <v>54.57</v>
      </c>
      <c r="DU49" s="149">
        <v>55.62</v>
      </c>
      <c r="DV49" s="149">
        <v>55.855000000000473</v>
      </c>
      <c r="DW49" s="149">
        <v>55.93</v>
      </c>
      <c r="DX49" s="149">
        <v>55.96</v>
      </c>
      <c r="DY49" s="149">
        <v>55.47000000000024</v>
      </c>
      <c r="DZ49" s="571">
        <v>54.980000000000473</v>
      </c>
      <c r="EA49" s="149">
        <v>55.69</v>
      </c>
      <c r="EB49" s="149">
        <v>56.19</v>
      </c>
      <c r="EC49" s="149">
        <v>54.160000000000309</v>
      </c>
      <c r="ED49" s="149">
        <v>54.7</v>
      </c>
      <c r="EE49" s="149">
        <v>55.25</v>
      </c>
      <c r="EF49" s="149">
        <v>55.86</v>
      </c>
      <c r="EG49" s="149">
        <v>55.47</v>
      </c>
      <c r="EH49" s="149">
        <v>54.475000000000136</v>
      </c>
      <c r="EI49" s="149">
        <v>53.93</v>
      </c>
      <c r="EJ49" s="149">
        <v>54.69</v>
      </c>
      <c r="EK49" s="149">
        <v>55.24</v>
      </c>
      <c r="EL49" s="590">
        <v>55.52</v>
      </c>
      <c r="EM49" s="591">
        <v>56.02</v>
      </c>
      <c r="EN49" s="592">
        <v>55.63</v>
      </c>
      <c r="EO49" s="593">
        <v>56.08</v>
      </c>
      <c r="EP49" s="594">
        <v>56.42</v>
      </c>
      <c r="EQ49" s="595">
        <v>55.91</v>
      </c>
      <c r="ER49" s="596">
        <v>56.36</v>
      </c>
      <c r="ES49" s="597">
        <v>55.74</v>
      </c>
      <c r="ET49" s="599">
        <v>56.07</v>
      </c>
      <c r="EU49" s="600">
        <v>55.62</v>
      </c>
      <c r="EV49" s="601">
        <v>55.95</v>
      </c>
      <c r="EW49" s="602">
        <v>56.29</v>
      </c>
      <c r="EX49" s="287">
        <v>57.25</v>
      </c>
      <c r="EY49" s="288">
        <v>57.88</v>
      </c>
      <c r="EZ49" s="289">
        <v>57.47</v>
      </c>
      <c r="FA49" s="610">
        <v>58.04</v>
      </c>
      <c r="FB49" s="291">
        <v>57.34</v>
      </c>
      <c r="FC49" s="292">
        <v>57.97</v>
      </c>
      <c r="FD49" s="293">
        <v>57.740000000000009</v>
      </c>
      <c r="FE49" s="294">
        <v>58.32</v>
      </c>
      <c r="FF49" s="617">
        <v>58.61</v>
      </c>
      <c r="FG49" s="296">
        <v>55.813249999999925</v>
      </c>
      <c r="FH49" s="297">
        <v>53.524999999999864</v>
      </c>
      <c r="FI49" s="298">
        <v>53.79</v>
      </c>
      <c r="FJ49" s="299">
        <v>54.49</v>
      </c>
      <c r="FK49" s="300"/>
      <c r="FL49" s="301"/>
      <c r="FM49" s="303"/>
      <c r="FN49" s="304"/>
      <c r="FO49" s="305"/>
      <c r="FP49" s="306"/>
      <c r="FQ49" s="307"/>
      <c r="FR49" s="308"/>
      <c r="FS49" s="309"/>
      <c r="FT49" s="310"/>
      <c r="FU49" s="313"/>
      <c r="FV49" s="313"/>
      <c r="FW49" s="313"/>
      <c r="FX49" s="315"/>
      <c r="FY49" s="316"/>
      <c r="FZ49" s="317"/>
      <c r="GA49" s="318"/>
      <c r="GB49" s="319"/>
      <c r="GC49" s="320"/>
      <c r="GD49" s="321"/>
      <c r="GE49" s="323"/>
      <c r="GF49" s="325"/>
      <c r="GG49" s="326"/>
      <c r="GH49" s="313"/>
      <c r="GI49" s="313"/>
      <c r="GJ49" s="313"/>
      <c r="GK49" s="313"/>
      <c r="GL49" s="313"/>
      <c r="GM49" s="313"/>
      <c r="GN49" s="334"/>
      <c r="GO49" s="334"/>
      <c r="GP49" s="336"/>
      <c r="GQ49" s="334"/>
      <c r="GR49" s="342"/>
      <c r="GS49" s="347"/>
      <c r="GT49" s="347"/>
      <c r="GU49" s="334"/>
      <c r="GV49" s="334"/>
      <c r="GW49" s="334"/>
      <c r="GX49" s="334"/>
      <c r="GY49" s="334"/>
      <c r="GZ49" s="355"/>
      <c r="HA49" s="359"/>
      <c r="HB49" s="362"/>
      <c r="HC49" s="364"/>
      <c r="HD49" s="369"/>
      <c r="HE49" s="373"/>
      <c r="HF49" s="375"/>
      <c r="HG49" s="378"/>
      <c r="HH49" s="379"/>
      <c r="HI49" s="381"/>
      <c r="HJ49" s="381"/>
      <c r="HK49" s="381"/>
      <c r="HL49" s="387"/>
      <c r="HM49" s="381"/>
      <c r="HN49" s="390"/>
      <c r="HO49" s="392"/>
      <c r="HP49" s="381"/>
      <c r="HQ49" s="398"/>
      <c r="HR49" s="399"/>
      <c r="HS49" s="381"/>
      <c r="HT49" s="381"/>
      <c r="HU49" s="381"/>
      <c r="HV49" s="381"/>
      <c r="HW49" s="381"/>
      <c r="HX49" s="404"/>
      <c r="HY49" s="406"/>
      <c r="HZ49" s="408"/>
      <c r="IA49" s="381"/>
      <c r="IB49" s="381"/>
      <c r="IC49" s="409"/>
      <c r="ID49" s="413"/>
      <c r="IE49" s="415"/>
      <c r="IF49" s="418"/>
      <c r="IG49" s="420"/>
      <c r="IH49" s="422"/>
      <c r="II49" s="425"/>
      <c r="IJ49" s="427"/>
      <c r="IK49" s="428"/>
      <c r="IL49" s="429"/>
      <c r="IM49" s="431"/>
      <c r="IN49" s="433"/>
      <c r="IO49" s="434"/>
      <c r="IP49" s="435"/>
      <c r="IQ49" s="436"/>
      <c r="IR49" s="437"/>
      <c r="IS49" s="422"/>
      <c r="IT49" s="439"/>
      <c r="IU49" s="439"/>
      <c r="IV49" s="439"/>
      <c r="IW49" s="439"/>
      <c r="IX49" s="439"/>
      <c r="IY49" s="439"/>
      <c r="IZ49" s="439"/>
    </row>
    <row r="50" spans="1:260" s="92" customFormat="1" ht="14.1" customHeight="1">
      <c r="A50" s="111">
        <v>-19.5</v>
      </c>
      <c r="B50" s="110">
        <v>52.89</v>
      </c>
      <c r="C50" s="110">
        <f t="shared" si="8"/>
        <v>0.68999999999999773</v>
      </c>
      <c r="D50" s="110">
        <v>53.58</v>
      </c>
      <c r="E50" s="110">
        <f t="shared" si="9"/>
        <v>0.17249999999999943</v>
      </c>
      <c r="F50" s="140"/>
      <c r="G50" s="141"/>
      <c r="H50" s="141"/>
      <c r="I50" s="142"/>
      <c r="J50" s="193"/>
      <c r="M50" s="621"/>
      <c r="N50" s="590">
        <f t="shared" si="10"/>
        <v>52.89</v>
      </c>
      <c r="O50" s="100">
        <v>23.5</v>
      </c>
      <c r="P50" s="103">
        <v>-49.53</v>
      </c>
      <c r="Q50" s="103">
        <v>51.05</v>
      </c>
      <c r="R50" s="103">
        <f t="shared" si="0"/>
        <v>1.519999999999996</v>
      </c>
      <c r="S50" s="104">
        <v>-48.95</v>
      </c>
      <c r="T50" s="104">
        <v>50.26</v>
      </c>
      <c r="U50" s="105">
        <f t="shared" si="1"/>
        <v>1.3099999999999952</v>
      </c>
      <c r="V50" s="103">
        <f t="shared" si="6"/>
        <v>-50.29</v>
      </c>
      <c r="W50" s="103">
        <f t="shared" si="7"/>
        <v>-49.605000000000004</v>
      </c>
      <c r="X50" s="103">
        <f t="shared" si="12"/>
        <v>-1744.2350000000001</v>
      </c>
      <c r="Y50" s="103">
        <f t="shared" si="12"/>
        <v>-1690.0250000000003</v>
      </c>
      <c r="Z50" s="103">
        <f t="shared" si="3"/>
        <v>54.209999999999809</v>
      </c>
      <c r="AA50" s="103">
        <f t="shared" si="4"/>
        <v>54.209999999999809</v>
      </c>
      <c r="AB50" s="588">
        <v>54.48</v>
      </c>
      <c r="AC50" s="92">
        <f t="shared" si="5"/>
        <v>0.27000000000018787</v>
      </c>
      <c r="AE50" s="469">
        <v>-0.46500000000014552</v>
      </c>
      <c r="AF50" s="469">
        <v>-1.5920000000001457</v>
      </c>
      <c r="AG50" s="469">
        <v>1.0425999999998461</v>
      </c>
      <c r="AH50" s="469">
        <v>2.2720799999998427</v>
      </c>
      <c r="AI50" s="469">
        <v>3.9933519999998373</v>
      </c>
      <c r="AJ50" s="469">
        <v>5.7515083999998318</v>
      </c>
      <c r="AK50" s="469">
        <v>7.1899999999998272</v>
      </c>
      <c r="AL50" s="469">
        <v>7.55</v>
      </c>
      <c r="AM50" s="469">
        <v>7.85</v>
      </c>
      <c r="AN50" s="469">
        <v>8.16</v>
      </c>
      <c r="AO50" s="469">
        <v>7.83</v>
      </c>
      <c r="AP50" s="469">
        <v>7.5104000000000006</v>
      </c>
      <c r="AQ50" s="469">
        <v>7.3121800000000006</v>
      </c>
      <c r="AR50" s="469">
        <v>7.15</v>
      </c>
      <c r="AS50" s="149">
        <v>7.44</v>
      </c>
      <c r="AT50" s="149">
        <v>7.89</v>
      </c>
      <c r="AU50" s="149">
        <v>6.431999999999956</v>
      </c>
      <c r="AV50" s="149">
        <v>8.3178000000002825</v>
      </c>
      <c r="AW50" s="489">
        <v>6.5150000000001</v>
      </c>
      <c r="AX50" s="149">
        <v>6.66</v>
      </c>
      <c r="AY50" s="149">
        <v>6.99</v>
      </c>
      <c r="AZ50" s="149">
        <v>7.2</v>
      </c>
      <c r="BA50" s="149">
        <v>10.5150000000001</v>
      </c>
      <c r="BB50" s="149">
        <v>11.04</v>
      </c>
      <c r="BC50" s="149">
        <v>14.035000000000309</v>
      </c>
      <c r="BD50" s="149">
        <v>14.74</v>
      </c>
      <c r="BE50" s="149">
        <v>12.462500000000201</v>
      </c>
      <c r="BF50" s="149">
        <v>11.323750000000301</v>
      </c>
      <c r="BG50" s="149">
        <v>10.1850000000004</v>
      </c>
      <c r="BH50" s="149">
        <v>10.49</v>
      </c>
      <c r="BI50" s="149">
        <v>10.65</v>
      </c>
      <c r="BJ50" s="149">
        <v>10.97</v>
      </c>
      <c r="BK50" s="149">
        <v>10.75</v>
      </c>
      <c r="BL50" s="149">
        <v>10.92</v>
      </c>
      <c r="BM50" s="149">
        <v>10.7</v>
      </c>
      <c r="BN50" s="149">
        <v>10.9</v>
      </c>
      <c r="BO50" s="149">
        <v>11.12</v>
      </c>
      <c r="BP50" s="149">
        <v>10.9</v>
      </c>
      <c r="BQ50" s="149">
        <v>10.68</v>
      </c>
      <c r="BR50" s="149">
        <v>11.505999999999997</v>
      </c>
      <c r="BS50" s="149">
        <v>18.624299999999806</v>
      </c>
      <c r="BT50" s="149">
        <v>20.375000000000227</v>
      </c>
      <c r="BU50" s="149">
        <v>20.99</v>
      </c>
      <c r="BV50" s="149">
        <v>22.065000000000737</v>
      </c>
      <c r="BW50" s="149">
        <v>22.73</v>
      </c>
      <c r="BX50" s="149">
        <v>23.25</v>
      </c>
      <c r="BY50" s="149">
        <v>22.224999999999909</v>
      </c>
      <c r="BZ50" s="149">
        <v>22.45</v>
      </c>
      <c r="CA50" s="149">
        <v>22.015000000000555</v>
      </c>
      <c r="CB50" s="522">
        <v>22.37</v>
      </c>
      <c r="CC50" s="522">
        <v>22.57</v>
      </c>
      <c r="CD50" s="149">
        <v>24.035000000000082</v>
      </c>
      <c r="CE50" s="522">
        <v>24.4</v>
      </c>
      <c r="CF50" s="149">
        <v>23.800000000000409</v>
      </c>
      <c r="CG50" s="149">
        <v>24.32</v>
      </c>
      <c r="CH50" s="149">
        <v>24.97</v>
      </c>
      <c r="CI50" s="149">
        <v>25.215000000000146</v>
      </c>
      <c r="CJ50" s="149">
        <v>25.72</v>
      </c>
      <c r="CK50" s="149">
        <v>26.11</v>
      </c>
      <c r="CL50" s="149">
        <v>25.85</v>
      </c>
      <c r="CM50" s="149">
        <v>26.24</v>
      </c>
      <c r="CN50" s="149">
        <v>26.953999999999997</v>
      </c>
      <c r="CO50" s="538">
        <v>28.524799999999995</v>
      </c>
      <c r="CP50" s="149">
        <v>32.545623999999712</v>
      </c>
      <c r="CQ50" s="149">
        <v>34.098180879999603</v>
      </c>
      <c r="CR50" s="149">
        <v>37.595000000000255</v>
      </c>
      <c r="CS50" s="149">
        <v>38.72</v>
      </c>
      <c r="CT50" s="149">
        <v>39.1700000000003</v>
      </c>
      <c r="CU50" s="149">
        <v>39.56</v>
      </c>
      <c r="CV50" s="149">
        <v>40.35</v>
      </c>
      <c r="CW50" s="546">
        <v>41.247999999999998</v>
      </c>
      <c r="CX50" s="544">
        <v>40.679200000000108</v>
      </c>
      <c r="CY50" s="544">
        <v>40.300000000000182</v>
      </c>
      <c r="CZ50" s="544">
        <v>41.71</v>
      </c>
      <c r="DA50" s="544">
        <v>45.349999999999909</v>
      </c>
      <c r="DB50" s="544">
        <v>46.71</v>
      </c>
      <c r="DC50" s="544">
        <v>47.18</v>
      </c>
      <c r="DD50" s="544">
        <v>47.755000000000109</v>
      </c>
      <c r="DE50" s="544">
        <v>48.23</v>
      </c>
      <c r="DF50" s="544">
        <v>48.52</v>
      </c>
      <c r="DG50" s="149">
        <v>51.105000000000246</v>
      </c>
      <c r="DH50" s="149">
        <v>52.13</v>
      </c>
      <c r="DI50" s="149">
        <v>52.65</v>
      </c>
      <c r="DJ50" s="149">
        <v>53.580999999999996</v>
      </c>
      <c r="DK50" s="149">
        <v>53.96</v>
      </c>
      <c r="DL50" s="149">
        <v>52.043250000000327</v>
      </c>
      <c r="DM50" s="149">
        <v>50.475000000000591</v>
      </c>
      <c r="DN50" s="149">
        <v>51.08</v>
      </c>
      <c r="DO50" s="149">
        <v>51.59</v>
      </c>
      <c r="DP50" s="149">
        <v>52.48199999999953</v>
      </c>
      <c r="DQ50" s="149">
        <v>52.9</v>
      </c>
      <c r="DR50" s="149">
        <v>52.2000000000005</v>
      </c>
      <c r="DS50" s="149">
        <v>52.72</v>
      </c>
      <c r="DT50" s="149">
        <v>53.51</v>
      </c>
      <c r="DU50" s="149">
        <v>54.53</v>
      </c>
      <c r="DV50" s="149">
        <v>55.125000000000455</v>
      </c>
      <c r="DW50" s="149">
        <v>55.31</v>
      </c>
      <c r="DX50" s="149">
        <v>55.4</v>
      </c>
      <c r="DY50" s="149">
        <v>54.890000000000171</v>
      </c>
      <c r="DZ50" s="571">
        <v>54.380000000000337</v>
      </c>
      <c r="EA50" s="149">
        <v>55.09</v>
      </c>
      <c r="EB50" s="149">
        <v>55.59</v>
      </c>
      <c r="EC50" s="149">
        <v>54.075000000000273</v>
      </c>
      <c r="ED50" s="149">
        <v>54.62</v>
      </c>
      <c r="EE50" s="149">
        <v>55.17</v>
      </c>
      <c r="EF50" s="149">
        <v>55.78</v>
      </c>
      <c r="EG50" s="149">
        <v>55.39</v>
      </c>
      <c r="EH50" s="149">
        <v>54.425000000000182</v>
      </c>
      <c r="EI50" s="149">
        <v>53.88</v>
      </c>
      <c r="EJ50" s="149">
        <v>54.63</v>
      </c>
      <c r="EK50" s="149">
        <v>55.18</v>
      </c>
      <c r="EL50" s="590">
        <v>55.46</v>
      </c>
      <c r="EM50" s="591">
        <v>55.96</v>
      </c>
      <c r="EN50" s="592">
        <v>55.57</v>
      </c>
      <c r="EO50" s="593">
        <v>56.01</v>
      </c>
      <c r="EP50" s="594">
        <v>56.35</v>
      </c>
      <c r="EQ50" s="595">
        <v>55.84</v>
      </c>
      <c r="ER50" s="596">
        <v>56.29</v>
      </c>
      <c r="ES50" s="597">
        <v>55.67</v>
      </c>
      <c r="ET50" s="599">
        <v>56</v>
      </c>
      <c r="EU50" s="600">
        <v>55.55</v>
      </c>
      <c r="EV50" s="601">
        <v>55.88</v>
      </c>
      <c r="EW50" s="602">
        <v>56.22</v>
      </c>
      <c r="EX50" s="287">
        <v>57.18</v>
      </c>
      <c r="EY50" s="288">
        <v>57.81</v>
      </c>
      <c r="EZ50" s="289">
        <v>57.41</v>
      </c>
      <c r="FA50" s="610">
        <v>57.98</v>
      </c>
      <c r="FB50" s="291">
        <v>57.28</v>
      </c>
      <c r="FC50" s="292">
        <v>57.91</v>
      </c>
      <c r="FD50" s="293">
        <v>58.369999999999891</v>
      </c>
      <c r="FE50" s="294">
        <v>58.95</v>
      </c>
      <c r="FF50" s="617">
        <v>59.24</v>
      </c>
      <c r="FG50" s="296">
        <v>56.473499999999895</v>
      </c>
      <c r="FH50" s="297">
        <v>54.209999999999809</v>
      </c>
      <c r="FI50" s="298">
        <v>54.48</v>
      </c>
      <c r="FJ50" s="299">
        <v>55.19</v>
      </c>
      <c r="FK50" s="300"/>
      <c r="FL50" s="301"/>
      <c r="FM50" s="303"/>
      <c r="FN50" s="304"/>
      <c r="FO50" s="305"/>
      <c r="FP50" s="306"/>
      <c r="FQ50" s="307"/>
      <c r="FR50" s="308"/>
      <c r="FS50" s="309"/>
      <c r="FT50" s="310"/>
      <c r="FU50" s="313"/>
      <c r="FV50" s="313"/>
      <c r="FW50" s="313"/>
      <c r="FX50" s="315"/>
      <c r="FY50" s="316"/>
      <c r="FZ50" s="317"/>
      <c r="GA50" s="318"/>
      <c r="GB50" s="319"/>
      <c r="GC50" s="320"/>
      <c r="GD50" s="321"/>
      <c r="GE50" s="323"/>
      <c r="GF50" s="325"/>
      <c r="GG50" s="326"/>
      <c r="GH50" s="313"/>
      <c r="GI50" s="313"/>
      <c r="GJ50" s="313"/>
      <c r="GK50" s="313"/>
      <c r="GL50" s="313"/>
      <c r="GM50" s="313"/>
      <c r="GN50" s="334"/>
      <c r="GO50" s="334"/>
      <c r="GP50" s="336"/>
      <c r="GQ50" s="334"/>
      <c r="GR50" s="342"/>
      <c r="GS50" s="347"/>
      <c r="GT50" s="347"/>
      <c r="GU50" s="334"/>
      <c r="GV50" s="334"/>
      <c r="GW50" s="334"/>
      <c r="GX50" s="334"/>
      <c r="GY50" s="334"/>
      <c r="GZ50" s="355"/>
      <c r="HA50" s="359"/>
      <c r="HB50" s="362"/>
      <c r="HC50" s="364"/>
      <c r="HD50" s="369"/>
      <c r="HE50" s="373"/>
      <c r="HF50" s="375"/>
      <c r="HG50" s="378"/>
      <c r="HH50" s="379"/>
      <c r="HI50" s="381"/>
      <c r="HJ50" s="381"/>
      <c r="HK50" s="381"/>
      <c r="HL50" s="387"/>
      <c r="HM50" s="381"/>
      <c r="HN50" s="390"/>
      <c r="HO50" s="392"/>
      <c r="HP50" s="381"/>
      <c r="HQ50" s="398"/>
      <c r="HR50" s="399"/>
      <c r="HS50" s="381"/>
      <c r="HT50" s="381"/>
      <c r="HU50" s="381"/>
      <c r="HV50" s="381"/>
      <c r="HW50" s="381"/>
      <c r="HX50" s="404"/>
      <c r="HY50" s="406"/>
      <c r="HZ50" s="408"/>
      <c r="IA50" s="381"/>
      <c r="IB50" s="381"/>
      <c r="IC50" s="409"/>
      <c r="ID50" s="413"/>
      <c r="IE50" s="415"/>
      <c r="IF50" s="418"/>
      <c r="IG50" s="420"/>
      <c r="IH50" s="422"/>
      <c r="II50" s="425"/>
      <c r="IJ50" s="427"/>
      <c r="IK50" s="428"/>
      <c r="IL50" s="429"/>
      <c r="IM50" s="431"/>
      <c r="IN50" s="433"/>
      <c r="IO50" s="434"/>
      <c r="IP50" s="435"/>
      <c r="IQ50" s="436"/>
      <c r="IR50" s="437"/>
      <c r="IS50" s="422"/>
      <c r="IT50" s="439"/>
      <c r="IU50" s="439"/>
      <c r="IV50" s="439"/>
      <c r="IW50" s="439"/>
      <c r="IX50" s="439"/>
      <c r="IY50" s="439"/>
      <c r="IZ50" s="439"/>
    </row>
    <row r="51" spans="1:260" s="92" customFormat="1" ht="14.1" customHeight="1">
      <c r="A51" s="111">
        <v>-20</v>
      </c>
      <c r="B51" s="110">
        <v>55.15</v>
      </c>
      <c r="C51" s="110">
        <f t="shared" si="8"/>
        <v>0.71999999999999886</v>
      </c>
      <c r="D51" s="110">
        <v>55.87</v>
      </c>
      <c r="E51" s="110">
        <f t="shared" si="9"/>
        <v>0.17999999999999972</v>
      </c>
      <c r="F51" s="140"/>
      <c r="G51" s="141"/>
      <c r="H51" s="141"/>
      <c r="I51" s="142"/>
      <c r="J51" s="193"/>
      <c r="M51" s="621"/>
      <c r="N51" s="590">
        <f t="shared" si="10"/>
        <v>55.15</v>
      </c>
      <c r="O51" s="100">
        <v>24</v>
      </c>
      <c r="P51" s="103">
        <v>-48.59</v>
      </c>
      <c r="Q51" s="103">
        <v>50.15</v>
      </c>
      <c r="R51" s="103">
        <f t="shared" si="0"/>
        <v>1.5599999999999952</v>
      </c>
      <c r="S51" s="104">
        <v>-51.91</v>
      </c>
      <c r="T51" s="104">
        <v>53.31</v>
      </c>
      <c r="U51" s="105">
        <f t="shared" si="1"/>
        <v>1.4000000000000057</v>
      </c>
      <c r="V51" s="103">
        <f t="shared" si="6"/>
        <v>-49.370000000000005</v>
      </c>
      <c r="W51" s="103">
        <f t="shared" si="7"/>
        <v>-52.61</v>
      </c>
      <c r="X51" s="103">
        <f t="shared" si="12"/>
        <v>-1793.605</v>
      </c>
      <c r="Y51" s="103">
        <f t="shared" si="12"/>
        <v>-1742.6350000000002</v>
      </c>
      <c r="Z51" s="103">
        <f t="shared" si="3"/>
        <v>50.9699999999998</v>
      </c>
      <c r="AA51" s="103">
        <f t="shared" si="4"/>
        <v>50.9699999999998</v>
      </c>
      <c r="AB51" s="588">
        <v>51.22</v>
      </c>
      <c r="AC51" s="92">
        <f t="shared" si="5"/>
        <v>0.25000000000019895</v>
      </c>
      <c r="AE51" s="469">
        <v>-0.62500000000022737</v>
      </c>
      <c r="AF51" s="469">
        <v>-1.7380000000002271</v>
      </c>
      <c r="AG51" s="469">
        <v>1.1953999999997615</v>
      </c>
      <c r="AH51" s="469">
        <v>2.5643199999997566</v>
      </c>
      <c r="AI51" s="469">
        <v>4.4808079999997492</v>
      </c>
      <c r="AJ51" s="469">
        <v>6.4383635999997422</v>
      </c>
      <c r="AK51" s="469">
        <v>8.0399999999997362</v>
      </c>
      <c r="AL51" s="469">
        <v>8.44</v>
      </c>
      <c r="AM51" s="469">
        <v>8.7799999999999994</v>
      </c>
      <c r="AN51" s="469">
        <v>9.1300000000000008</v>
      </c>
      <c r="AO51" s="469">
        <v>8.76</v>
      </c>
      <c r="AP51" s="469">
        <v>8.4215999999999998</v>
      </c>
      <c r="AQ51" s="469">
        <v>8.2117199999999997</v>
      </c>
      <c r="AR51" s="469">
        <v>8.0399999999999991</v>
      </c>
      <c r="AS51" s="149">
        <v>8.36</v>
      </c>
      <c r="AT51" s="149">
        <v>8.86</v>
      </c>
      <c r="AU51" s="149">
        <v>6.7879999999999345</v>
      </c>
      <c r="AV51" s="149">
        <v>8.2622000000001812</v>
      </c>
      <c r="AW51" s="489">
        <v>5.8599999999999</v>
      </c>
      <c r="AX51" s="149">
        <v>5.99</v>
      </c>
      <c r="AY51" s="149">
        <v>6.29</v>
      </c>
      <c r="AZ51" s="149">
        <v>6.48</v>
      </c>
      <c r="BA51" s="149">
        <v>9.6400000000001</v>
      </c>
      <c r="BB51" s="149">
        <v>10.119999999999999</v>
      </c>
      <c r="BC51" s="149">
        <v>13.120000000000118</v>
      </c>
      <c r="BD51" s="149">
        <v>13.78</v>
      </c>
      <c r="BE51" s="149">
        <v>11.480000000000146</v>
      </c>
      <c r="BF51" s="149">
        <v>10.330000000000219</v>
      </c>
      <c r="BG51" s="149">
        <v>9.180000000000291</v>
      </c>
      <c r="BH51" s="149">
        <v>9.4600000000000009</v>
      </c>
      <c r="BI51" s="149">
        <v>9.6</v>
      </c>
      <c r="BJ51" s="149">
        <v>9.89</v>
      </c>
      <c r="BK51" s="149">
        <v>9.69</v>
      </c>
      <c r="BL51" s="149">
        <v>9.85</v>
      </c>
      <c r="BM51" s="149">
        <v>9.65</v>
      </c>
      <c r="BN51" s="149">
        <v>9.83</v>
      </c>
      <c r="BO51" s="149">
        <v>10.029999999999999</v>
      </c>
      <c r="BP51" s="149">
        <v>9.83</v>
      </c>
      <c r="BQ51" s="149">
        <v>9.6300000000000008</v>
      </c>
      <c r="BR51" s="149">
        <v>10.439999999999998</v>
      </c>
      <c r="BS51" s="149">
        <v>17.436499999999803</v>
      </c>
      <c r="BT51" s="149">
        <v>19.090000000000146</v>
      </c>
      <c r="BU51" s="149">
        <v>19.66</v>
      </c>
      <c r="BV51" s="149">
        <v>20.650000000000546</v>
      </c>
      <c r="BW51" s="149">
        <v>21.27</v>
      </c>
      <c r="BX51" s="149">
        <v>21.76</v>
      </c>
      <c r="BY51" s="149">
        <v>20.7199999999998</v>
      </c>
      <c r="BZ51" s="149">
        <v>20.93</v>
      </c>
      <c r="CA51" s="149">
        <v>20.475000000000364</v>
      </c>
      <c r="CB51" s="522">
        <v>20.8</v>
      </c>
      <c r="CC51" s="522">
        <v>20.99</v>
      </c>
      <c r="CD51" s="149">
        <v>22.409999999999854</v>
      </c>
      <c r="CE51" s="522">
        <v>22.75</v>
      </c>
      <c r="CF51" s="149">
        <v>22.175000000000182</v>
      </c>
      <c r="CG51" s="149">
        <v>22.66</v>
      </c>
      <c r="CH51" s="149">
        <v>23.27</v>
      </c>
      <c r="CI51" s="149">
        <v>23.690000000000055</v>
      </c>
      <c r="CJ51" s="149">
        <v>24.16</v>
      </c>
      <c r="CK51" s="149">
        <v>24.52</v>
      </c>
      <c r="CL51" s="149">
        <v>24.27</v>
      </c>
      <c r="CM51" s="149">
        <v>24.63</v>
      </c>
      <c r="CN51" s="149">
        <v>25.2712</v>
      </c>
      <c r="CO51" s="538">
        <v>26.681840000000005</v>
      </c>
      <c r="CP51" s="149">
        <v>30.921499199999708</v>
      </c>
      <c r="CQ51" s="149">
        <v>32.558554703999597</v>
      </c>
      <c r="CR51" s="149">
        <v>36.040000000000191</v>
      </c>
      <c r="CS51" s="149">
        <v>37.119999999999997</v>
      </c>
      <c r="CT51" s="149">
        <v>37.610000000000127</v>
      </c>
      <c r="CU51" s="149">
        <v>37.99</v>
      </c>
      <c r="CV51" s="149">
        <v>38.75</v>
      </c>
      <c r="CW51" s="546">
        <v>39.607999999999997</v>
      </c>
      <c r="CX51" s="544">
        <v>39.024199999999993</v>
      </c>
      <c r="CY51" s="544">
        <v>38.634999999999991</v>
      </c>
      <c r="CZ51" s="544">
        <v>39.99</v>
      </c>
      <c r="DA51" s="544">
        <v>43.729999999999791</v>
      </c>
      <c r="DB51" s="544">
        <v>45.04</v>
      </c>
      <c r="DC51" s="544">
        <v>45.49</v>
      </c>
      <c r="DD51" s="544">
        <v>46.150000000000091</v>
      </c>
      <c r="DE51" s="544">
        <v>46.61</v>
      </c>
      <c r="DF51" s="544">
        <v>46.89</v>
      </c>
      <c r="DG51" s="149">
        <v>49.375000000000227</v>
      </c>
      <c r="DH51" s="149">
        <v>50.36</v>
      </c>
      <c r="DI51" s="149">
        <v>50.86</v>
      </c>
      <c r="DJ51" s="149">
        <v>51.710499999999996</v>
      </c>
      <c r="DK51" s="149">
        <v>52.07</v>
      </c>
      <c r="DL51" s="149">
        <v>50.252250000000302</v>
      </c>
      <c r="DM51" s="149">
        <v>48.765000000000555</v>
      </c>
      <c r="DN51" s="149">
        <v>49.35</v>
      </c>
      <c r="DO51" s="149">
        <v>49.84</v>
      </c>
      <c r="DP51" s="149">
        <v>50.699999999999562</v>
      </c>
      <c r="DQ51" s="149">
        <v>51.11</v>
      </c>
      <c r="DR51" s="149">
        <v>50.515000000000327</v>
      </c>
      <c r="DS51" s="149">
        <v>51.02</v>
      </c>
      <c r="DT51" s="149">
        <v>51.79</v>
      </c>
      <c r="DU51" s="149">
        <v>52.78</v>
      </c>
      <c r="DV51" s="149">
        <v>53.660000000000309</v>
      </c>
      <c r="DW51" s="149">
        <v>53.93</v>
      </c>
      <c r="DX51" s="149">
        <v>54.06</v>
      </c>
      <c r="DY51" s="149">
        <v>53.452500000000128</v>
      </c>
      <c r="DZ51" s="571">
        <v>52.845000000000255</v>
      </c>
      <c r="EA51" s="149">
        <v>53.53</v>
      </c>
      <c r="EB51" s="149">
        <v>54.01</v>
      </c>
      <c r="EC51" s="149">
        <v>52.260000000000218</v>
      </c>
      <c r="ED51" s="149">
        <v>52.78</v>
      </c>
      <c r="EE51" s="149">
        <v>53.31</v>
      </c>
      <c r="EF51" s="149">
        <v>53.9</v>
      </c>
      <c r="EG51" s="149">
        <v>53.52</v>
      </c>
      <c r="EH51" s="149">
        <v>52.400000000000091</v>
      </c>
      <c r="EI51" s="149">
        <v>51.88</v>
      </c>
      <c r="EJ51" s="149">
        <v>52.61</v>
      </c>
      <c r="EK51" s="149">
        <v>53.14</v>
      </c>
      <c r="EL51" s="590">
        <v>53.41</v>
      </c>
      <c r="EM51" s="591">
        <v>53.89</v>
      </c>
      <c r="EN51" s="592">
        <v>53.51</v>
      </c>
      <c r="EO51" s="593">
        <v>53.94</v>
      </c>
      <c r="EP51" s="594">
        <v>54.26</v>
      </c>
      <c r="EQ51" s="595">
        <v>53.77</v>
      </c>
      <c r="ER51" s="596">
        <v>54.2</v>
      </c>
      <c r="ES51" s="597">
        <v>53.6</v>
      </c>
      <c r="ET51" s="599">
        <v>53.92</v>
      </c>
      <c r="EU51" s="600">
        <v>53.49</v>
      </c>
      <c r="EV51" s="601">
        <v>53.81</v>
      </c>
      <c r="EW51" s="602">
        <v>54.13</v>
      </c>
      <c r="EX51" s="287">
        <v>55.05</v>
      </c>
      <c r="EY51" s="288">
        <v>55.66</v>
      </c>
      <c r="EZ51" s="289">
        <v>55.27</v>
      </c>
      <c r="FA51" s="610">
        <v>55.82</v>
      </c>
      <c r="FB51" s="291">
        <v>55.15</v>
      </c>
      <c r="FC51" s="292">
        <v>55.76</v>
      </c>
      <c r="FD51" s="293">
        <v>55.164999999999736</v>
      </c>
      <c r="FE51" s="294">
        <v>55.72</v>
      </c>
      <c r="FF51" s="617">
        <v>56</v>
      </c>
      <c r="FG51" s="296">
        <v>53.233499999999893</v>
      </c>
      <c r="FH51" s="297">
        <v>50.9699999999998</v>
      </c>
      <c r="FI51" s="298">
        <v>51.22</v>
      </c>
      <c r="FJ51" s="299">
        <v>51.89</v>
      </c>
      <c r="FK51" s="300"/>
      <c r="FL51" s="301"/>
      <c r="FM51" s="303"/>
      <c r="FN51" s="304"/>
      <c r="FO51" s="305"/>
      <c r="FP51" s="306"/>
      <c r="FQ51" s="307"/>
      <c r="FR51" s="308"/>
      <c r="FS51" s="309"/>
      <c r="FT51" s="310"/>
      <c r="FU51" s="313"/>
      <c r="FV51" s="313"/>
      <c r="FW51" s="313"/>
      <c r="FX51" s="315"/>
      <c r="FY51" s="316"/>
      <c r="FZ51" s="317"/>
      <c r="GA51" s="318"/>
      <c r="GB51" s="319"/>
      <c r="GC51" s="320"/>
      <c r="GD51" s="321"/>
      <c r="GE51" s="323"/>
      <c r="GF51" s="325"/>
      <c r="GG51" s="326"/>
      <c r="GH51" s="313"/>
      <c r="GI51" s="313"/>
      <c r="GJ51" s="313"/>
      <c r="GK51" s="313"/>
      <c r="GL51" s="313"/>
      <c r="GM51" s="313"/>
      <c r="GN51" s="334"/>
      <c r="GO51" s="334"/>
      <c r="GP51" s="336"/>
      <c r="GQ51" s="334"/>
      <c r="GR51" s="342"/>
      <c r="GS51" s="347"/>
      <c r="GT51" s="347"/>
      <c r="GU51" s="334"/>
      <c r="GV51" s="334"/>
      <c r="GW51" s="334"/>
      <c r="GX51" s="334"/>
      <c r="GY51" s="334"/>
      <c r="GZ51" s="355"/>
      <c r="HA51" s="359"/>
      <c r="HB51" s="362"/>
      <c r="HC51" s="364"/>
      <c r="HD51" s="369"/>
      <c r="HE51" s="373"/>
      <c r="HF51" s="375"/>
      <c r="HG51" s="378"/>
      <c r="HH51" s="379"/>
      <c r="HI51" s="381"/>
      <c r="HJ51" s="381"/>
      <c r="HK51" s="381"/>
      <c r="HL51" s="387"/>
      <c r="HM51" s="381"/>
      <c r="HN51" s="390"/>
      <c r="HO51" s="392"/>
      <c r="HP51" s="381"/>
      <c r="HQ51" s="398"/>
      <c r="HR51" s="399"/>
      <c r="HS51" s="381"/>
      <c r="HT51" s="381"/>
      <c r="HU51" s="381"/>
      <c r="HV51" s="381"/>
      <c r="HW51" s="381"/>
      <c r="HX51" s="404"/>
      <c r="HY51" s="406"/>
      <c r="HZ51" s="408"/>
      <c r="IA51" s="381"/>
      <c r="IB51" s="381"/>
      <c r="IC51" s="409"/>
      <c r="ID51" s="413"/>
      <c r="IE51" s="415"/>
      <c r="IF51" s="418"/>
      <c r="IG51" s="420"/>
      <c r="IH51" s="422"/>
      <c r="II51" s="425"/>
      <c r="IJ51" s="427"/>
      <c r="IK51" s="428"/>
      <c r="IL51" s="429"/>
      <c r="IM51" s="431"/>
      <c r="IN51" s="433"/>
      <c r="IO51" s="434"/>
      <c r="IP51" s="435"/>
      <c r="IQ51" s="436"/>
      <c r="IR51" s="437"/>
      <c r="IS51" s="422"/>
      <c r="IT51" s="439"/>
      <c r="IU51" s="439"/>
      <c r="IV51" s="439"/>
      <c r="IW51" s="439"/>
      <c r="IX51" s="439"/>
      <c r="IY51" s="439"/>
      <c r="IZ51" s="439"/>
    </row>
    <row r="52" spans="1:260" s="92" customFormat="1" ht="14.1" customHeight="1">
      <c r="A52" s="111">
        <v>-20.5</v>
      </c>
      <c r="B52" s="110">
        <v>54.78</v>
      </c>
      <c r="C52" s="110">
        <f t="shared" si="8"/>
        <v>0.71000000000000085</v>
      </c>
      <c r="D52" s="110">
        <v>55.49</v>
      </c>
      <c r="E52" s="110">
        <f t="shared" si="9"/>
        <v>0.17750000000000021</v>
      </c>
      <c r="F52" s="140"/>
      <c r="G52" s="141"/>
      <c r="H52" s="141"/>
      <c r="I52" s="142"/>
      <c r="J52" s="193"/>
      <c r="M52" s="621"/>
      <c r="N52" s="590">
        <f t="shared" si="10"/>
        <v>54.78</v>
      </c>
      <c r="O52" s="100">
        <v>24.5</v>
      </c>
      <c r="P52" s="103">
        <v>-50.22</v>
      </c>
      <c r="Q52" s="103">
        <v>51.7</v>
      </c>
      <c r="R52" s="103">
        <f t="shared" si="0"/>
        <v>1.480000000000004</v>
      </c>
      <c r="S52" s="104">
        <v>-50.03</v>
      </c>
      <c r="T52" s="104">
        <v>51.37</v>
      </c>
      <c r="U52" s="105">
        <f t="shared" si="1"/>
        <v>1.3399999999999963</v>
      </c>
      <c r="V52" s="103">
        <f t="shared" si="6"/>
        <v>-50.96</v>
      </c>
      <c r="W52" s="103">
        <f t="shared" si="7"/>
        <v>-50.7</v>
      </c>
      <c r="X52" s="103">
        <f t="shared" ref="X52:Y67" si="13">V52+X51</f>
        <v>-1844.5650000000001</v>
      </c>
      <c r="Y52" s="103">
        <f t="shared" si="13"/>
        <v>-1793.3350000000003</v>
      </c>
      <c r="Z52" s="103">
        <f t="shared" si="3"/>
        <v>51.229999999999791</v>
      </c>
      <c r="AA52" s="103">
        <f t="shared" si="4"/>
        <v>51.229999999999791</v>
      </c>
      <c r="AB52" s="588">
        <v>51.49</v>
      </c>
      <c r="AC52" s="92">
        <f t="shared" si="5"/>
        <v>0.26000000000021117</v>
      </c>
      <c r="AE52" s="469">
        <v>-0.72500000000013642</v>
      </c>
      <c r="AF52" s="469">
        <v>-1.8240000000001366</v>
      </c>
      <c r="AG52" s="469">
        <v>1.1936999999998061</v>
      </c>
      <c r="AH52" s="469">
        <v>2.4469999999999343</v>
      </c>
      <c r="AI52" s="469">
        <v>4.3969999999999345</v>
      </c>
      <c r="AJ52" s="469">
        <v>6.36</v>
      </c>
      <c r="AK52" s="469">
        <v>8.2349999999996726</v>
      </c>
      <c r="AL52" s="469">
        <v>8.65</v>
      </c>
      <c r="AM52" s="469">
        <v>9</v>
      </c>
      <c r="AN52" s="469">
        <v>9.36</v>
      </c>
      <c r="AO52" s="469">
        <v>8.99</v>
      </c>
      <c r="AP52" s="469">
        <v>8.6327999999999996</v>
      </c>
      <c r="AQ52" s="469">
        <v>8.4112600000000004</v>
      </c>
      <c r="AR52" s="469">
        <v>8.23</v>
      </c>
      <c r="AS52" s="149">
        <v>8.56</v>
      </c>
      <c r="AT52" s="149">
        <v>9.07</v>
      </c>
      <c r="AU52" s="149">
        <v>6.7059999999999418</v>
      </c>
      <c r="AV52" s="149">
        <v>8.0644000000002656</v>
      </c>
      <c r="AW52" s="489">
        <v>5.1949999999999363</v>
      </c>
      <c r="AX52" s="149">
        <v>5.31</v>
      </c>
      <c r="AY52" s="149">
        <v>5.58</v>
      </c>
      <c r="AZ52" s="149">
        <v>5.75</v>
      </c>
      <c r="BA52" s="149">
        <v>8.9200000000000728</v>
      </c>
      <c r="BB52" s="149">
        <v>9.3699999999999992</v>
      </c>
      <c r="BC52" s="149">
        <v>12.365000000000236</v>
      </c>
      <c r="BD52" s="149">
        <v>12.98</v>
      </c>
      <c r="BE52" s="149">
        <v>10.647500000000141</v>
      </c>
      <c r="BF52" s="149">
        <v>9.4812500000002125</v>
      </c>
      <c r="BG52" s="149">
        <v>8.3150000000002819</v>
      </c>
      <c r="BH52" s="149">
        <v>8.56</v>
      </c>
      <c r="BI52" s="149">
        <v>8.69</v>
      </c>
      <c r="BJ52" s="149">
        <v>8.9499999999999993</v>
      </c>
      <c r="BK52" s="149">
        <v>8.77</v>
      </c>
      <c r="BL52" s="149">
        <v>8.91</v>
      </c>
      <c r="BM52" s="149">
        <v>8.73</v>
      </c>
      <c r="BN52" s="149">
        <v>8.9</v>
      </c>
      <c r="BO52" s="149">
        <v>9.08</v>
      </c>
      <c r="BP52" s="149">
        <v>8.9</v>
      </c>
      <c r="BQ52" s="149">
        <v>8.7200000000000006</v>
      </c>
      <c r="BR52" s="149">
        <v>9.5139999999999958</v>
      </c>
      <c r="BS52" s="149">
        <v>16.476199999999864</v>
      </c>
      <c r="BT52" s="149">
        <v>18.070000000000164</v>
      </c>
      <c r="BU52" s="149">
        <v>18.61</v>
      </c>
      <c r="BV52" s="149">
        <v>19.550000000000637</v>
      </c>
      <c r="BW52" s="149">
        <v>20.14</v>
      </c>
      <c r="BX52" s="149">
        <v>20.6</v>
      </c>
      <c r="BY52" s="149">
        <v>19.464999999999918</v>
      </c>
      <c r="BZ52" s="149">
        <v>19.66</v>
      </c>
      <c r="CA52" s="149">
        <v>19.215000000000373</v>
      </c>
      <c r="CB52" s="522">
        <v>19.52</v>
      </c>
      <c r="CC52" s="522">
        <v>19.7</v>
      </c>
      <c r="CD52" s="149">
        <v>21.024999999999864</v>
      </c>
      <c r="CE52" s="522">
        <v>21.34</v>
      </c>
      <c r="CF52" s="149">
        <v>20.9050000000002</v>
      </c>
      <c r="CG52" s="149">
        <v>21.36</v>
      </c>
      <c r="CH52" s="149">
        <v>21.93</v>
      </c>
      <c r="CI52" s="149">
        <v>22.465000000000146</v>
      </c>
      <c r="CJ52" s="149">
        <v>22.91</v>
      </c>
      <c r="CK52" s="149">
        <v>23.25</v>
      </c>
      <c r="CL52" s="149">
        <v>23.02</v>
      </c>
      <c r="CM52" s="149">
        <v>23.37</v>
      </c>
      <c r="CN52" s="149">
        <v>23.9328</v>
      </c>
      <c r="CO52" s="538">
        <v>25.170959999999997</v>
      </c>
      <c r="CP52" s="149">
        <v>29.346064799999702</v>
      </c>
      <c r="CQ52" s="149">
        <v>30.958193975999585</v>
      </c>
      <c r="CR52" s="149">
        <v>34.805000000000291</v>
      </c>
      <c r="CS52" s="149">
        <v>35.85</v>
      </c>
      <c r="CT52" s="149">
        <v>36.465000000000146</v>
      </c>
      <c r="CU52" s="149">
        <v>36.83</v>
      </c>
      <c r="CV52" s="149">
        <v>37.57</v>
      </c>
      <c r="CW52" s="546">
        <v>38.385999999999996</v>
      </c>
      <c r="CX52" s="544">
        <v>37.794400000000053</v>
      </c>
      <c r="CY52" s="544">
        <v>37.400000000000091</v>
      </c>
      <c r="CZ52" s="544">
        <v>38.71</v>
      </c>
      <c r="DA52" s="544">
        <v>42.339999999999918</v>
      </c>
      <c r="DB52" s="544">
        <v>43.61</v>
      </c>
      <c r="DC52" s="544">
        <v>44.05</v>
      </c>
      <c r="DD52" s="544">
        <v>44.960000000000036</v>
      </c>
      <c r="DE52" s="544">
        <v>45.41</v>
      </c>
      <c r="DF52" s="544">
        <v>45.68</v>
      </c>
      <c r="DG52" s="149">
        <v>48.255000000000337</v>
      </c>
      <c r="DH52" s="149">
        <v>49.22</v>
      </c>
      <c r="DI52" s="149">
        <v>49.71</v>
      </c>
      <c r="DJ52" s="149">
        <v>50.483499999999999</v>
      </c>
      <c r="DK52" s="149">
        <v>50.84</v>
      </c>
      <c r="DL52" s="149">
        <v>49.107500000000279</v>
      </c>
      <c r="DM52" s="149">
        <v>47.690000000000509</v>
      </c>
      <c r="DN52" s="149">
        <v>48.26</v>
      </c>
      <c r="DO52" s="149">
        <v>48.74</v>
      </c>
      <c r="DP52" s="149">
        <v>49.579999999999593</v>
      </c>
      <c r="DQ52" s="149">
        <v>49.98</v>
      </c>
      <c r="DR52" s="149">
        <v>49.620000000000346</v>
      </c>
      <c r="DS52" s="149">
        <v>50.12</v>
      </c>
      <c r="DT52" s="149">
        <v>50.87</v>
      </c>
      <c r="DU52" s="149">
        <v>51.84</v>
      </c>
      <c r="DV52" s="149">
        <v>52.905000000000427</v>
      </c>
      <c r="DW52" s="149">
        <v>53.24</v>
      </c>
      <c r="DX52" s="149">
        <v>53.4</v>
      </c>
      <c r="DY52" s="149">
        <v>52.780000000000157</v>
      </c>
      <c r="DZ52" s="571">
        <v>52.160000000000309</v>
      </c>
      <c r="EA52" s="149">
        <v>52.84</v>
      </c>
      <c r="EB52" s="149">
        <v>53.32</v>
      </c>
      <c r="EC52" s="149">
        <v>51.750000000000227</v>
      </c>
      <c r="ED52" s="149">
        <v>52.27</v>
      </c>
      <c r="EE52" s="149">
        <v>52.79</v>
      </c>
      <c r="EF52" s="149">
        <v>53.37</v>
      </c>
      <c r="EG52" s="149">
        <v>53</v>
      </c>
      <c r="EH52" s="149">
        <v>52.145000000000209</v>
      </c>
      <c r="EI52" s="149">
        <v>51.62</v>
      </c>
      <c r="EJ52" s="149">
        <v>52.34</v>
      </c>
      <c r="EK52" s="149">
        <v>52.86</v>
      </c>
      <c r="EL52" s="590">
        <v>53.12</v>
      </c>
      <c r="EM52" s="591">
        <v>53.6</v>
      </c>
      <c r="EN52" s="592">
        <v>53.22</v>
      </c>
      <c r="EO52" s="593">
        <v>53.65</v>
      </c>
      <c r="EP52" s="594">
        <v>53.97</v>
      </c>
      <c r="EQ52" s="595">
        <v>53.48</v>
      </c>
      <c r="ER52" s="596">
        <v>53.91</v>
      </c>
      <c r="ES52" s="597">
        <v>53.32</v>
      </c>
      <c r="ET52" s="599">
        <v>53.64</v>
      </c>
      <c r="EU52" s="600">
        <v>53.21</v>
      </c>
      <c r="EV52" s="601">
        <v>53.53</v>
      </c>
      <c r="EW52" s="602">
        <v>53.85</v>
      </c>
      <c r="EX52" s="287">
        <v>54.77</v>
      </c>
      <c r="EY52" s="288">
        <v>55.37</v>
      </c>
      <c r="EZ52" s="289">
        <v>54.98</v>
      </c>
      <c r="FA52" s="610">
        <v>55.53</v>
      </c>
      <c r="FB52" s="291">
        <v>54.86</v>
      </c>
      <c r="FC52" s="292">
        <v>55.46</v>
      </c>
      <c r="FD52" s="293">
        <v>55.129999999999654</v>
      </c>
      <c r="FE52" s="294">
        <v>55.68</v>
      </c>
      <c r="FF52" s="617">
        <v>55.96</v>
      </c>
      <c r="FG52" s="296">
        <v>53.358499999999886</v>
      </c>
      <c r="FH52" s="297">
        <v>51.229999999999791</v>
      </c>
      <c r="FI52" s="298">
        <v>51.49</v>
      </c>
      <c r="FJ52" s="299">
        <v>52.16</v>
      </c>
      <c r="FK52" s="300"/>
      <c r="FL52" s="301"/>
      <c r="FM52" s="303"/>
      <c r="FN52" s="304"/>
      <c r="FO52" s="305"/>
      <c r="FP52" s="306"/>
      <c r="FQ52" s="307"/>
      <c r="FR52" s="308"/>
      <c r="FS52" s="309"/>
      <c r="FT52" s="310"/>
      <c r="FU52" s="313"/>
      <c r="FV52" s="313"/>
      <c r="FW52" s="313"/>
      <c r="FX52" s="315"/>
      <c r="FY52" s="316"/>
      <c r="FZ52" s="317"/>
      <c r="GA52" s="318"/>
      <c r="GB52" s="319"/>
      <c r="GC52" s="320"/>
      <c r="GD52" s="321"/>
      <c r="GE52" s="323"/>
      <c r="GF52" s="325"/>
      <c r="GG52" s="326"/>
      <c r="GH52" s="313"/>
      <c r="GI52" s="313"/>
      <c r="GJ52" s="313"/>
      <c r="GK52" s="313"/>
      <c r="GL52" s="313"/>
      <c r="GM52" s="313"/>
      <c r="GN52" s="334"/>
      <c r="GO52" s="334"/>
      <c r="GP52" s="336"/>
      <c r="GQ52" s="334"/>
      <c r="GR52" s="342"/>
      <c r="GS52" s="347"/>
      <c r="GT52" s="347"/>
      <c r="GU52" s="334"/>
      <c r="GV52" s="334"/>
      <c r="GW52" s="334"/>
      <c r="GX52" s="334"/>
      <c r="GY52" s="334"/>
      <c r="GZ52" s="355"/>
      <c r="HA52" s="359"/>
      <c r="HB52" s="362"/>
      <c r="HC52" s="364"/>
      <c r="HD52" s="369"/>
      <c r="HE52" s="373"/>
      <c r="HF52" s="375"/>
      <c r="HG52" s="378"/>
      <c r="HH52" s="379"/>
      <c r="HI52" s="381"/>
      <c r="HJ52" s="381"/>
      <c r="HK52" s="381"/>
      <c r="HL52" s="387"/>
      <c r="HM52" s="381"/>
      <c r="HN52" s="390"/>
      <c r="HO52" s="392"/>
      <c r="HP52" s="381"/>
      <c r="HQ52" s="398"/>
      <c r="HR52" s="399"/>
      <c r="HS52" s="381"/>
      <c r="HT52" s="381"/>
      <c r="HU52" s="381"/>
      <c r="HV52" s="381"/>
      <c r="HW52" s="381"/>
      <c r="HX52" s="404"/>
      <c r="HY52" s="406"/>
      <c r="HZ52" s="408"/>
      <c r="IA52" s="381"/>
      <c r="IB52" s="381"/>
      <c r="IC52" s="409"/>
      <c r="ID52" s="413"/>
      <c r="IE52" s="415"/>
      <c r="IF52" s="418"/>
      <c r="IG52" s="420"/>
      <c r="IH52" s="422"/>
      <c r="II52" s="425"/>
      <c r="IJ52" s="427"/>
      <c r="IK52" s="428"/>
      <c r="IL52" s="429"/>
      <c r="IM52" s="431"/>
      <c r="IN52" s="433"/>
      <c r="IO52" s="434"/>
      <c r="IP52" s="435"/>
      <c r="IQ52" s="436"/>
      <c r="IR52" s="437"/>
      <c r="IS52" s="422"/>
      <c r="IT52" s="439"/>
      <c r="IU52" s="439"/>
      <c r="IV52" s="439"/>
      <c r="IW52" s="439"/>
      <c r="IX52" s="439"/>
      <c r="IY52" s="439"/>
      <c r="IZ52" s="439"/>
    </row>
    <row r="53" spans="1:260" s="92" customFormat="1" ht="14.1" customHeight="1">
      <c r="A53" s="111">
        <v>-21</v>
      </c>
      <c r="B53" s="110">
        <v>54.97</v>
      </c>
      <c r="C53" s="110">
        <f t="shared" si="8"/>
        <v>0.71000000000000085</v>
      </c>
      <c r="D53" s="110">
        <v>55.68</v>
      </c>
      <c r="E53" s="110">
        <f t="shared" si="9"/>
        <v>0.17750000000000021</v>
      </c>
      <c r="F53" s="140"/>
      <c r="G53" s="141"/>
      <c r="H53" s="141"/>
      <c r="I53" s="142"/>
      <c r="J53" s="193"/>
      <c r="M53" s="621"/>
      <c r="N53" s="590">
        <f t="shared" si="10"/>
        <v>54.97</v>
      </c>
      <c r="O53" s="100">
        <v>25</v>
      </c>
      <c r="P53" s="103">
        <v>-52.41</v>
      </c>
      <c r="Q53" s="103">
        <v>53.53</v>
      </c>
      <c r="R53" s="103">
        <f t="shared" si="0"/>
        <v>1.1200000000000045</v>
      </c>
      <c r="S53" s="104">
        <v>-54.64</v>
      </c>
      <c r="T53" s="104">
        <v>55.97</v>
      </c>
      <c r="U53" s="105">
        <f t="shared" si="1"/>
        <v>1.3299999999999983</v>
      </c>
      <c r="V53" s="103">
        <f t="shared" si="6"/>
        <v>-52.97</v>
      </c>
      <c r="W53" s="103">
        <f t="shared" si="7"/>
        <v>-55.305</v>
      </c>
      <c r="X53" s="103">
        <f t="shared" si="13"/>
        <v>-1897.5350000000001</v>
      </c>
      <c r="Y53" s="103">
        <f t="shared" si="13"/>
        <v>-1848.6400000000003</v>
      </c>
      <c r="Z53" s="103">
        <f t="shared" si="3"/>
        <v>48.894999999999754</v>
      </c>
      <c r="AA53" s="103">
        <f t="shared" si="4"/>
        <v>48.894999999999754</v>
      </c>
      <c r="AB53" s="588">
        <v>49.14</v>
      </c>
      <c r="AC53" s="92">
        <f t="shared" si="5"/>
        <v>0.24500000000024613</v>
      </c>
      <c r="AE53" s="469">
        <v>-0.94500000000016371</v>
      </c>
      <c r="AF53" s="469">
        <v>-2.0300000000001637</v>
      </c>
      <c r="AG53" s="469">
        <v>0.95799999999976837</v>
      </c>
      <c r="AH53" s="469">
        <v>2.3523999999997365</v>
      </c>
      <c r="AI53" s="469">
        <v>4.3045599999996913</v>
      </c>
      <c r="AJ53" s="469">
        <v>6.2985519999996464</v>
      </c>
      <c r="AK53" s="469">
        <v>7.9299999999996089</v>
      </c>
      <c r="AL53" s="469">
        <v>8.33</v>
      </c>
      <c r="AM53" s="469">
        <v>8.66</v>
      </c>
      <c r="AN53" s="469">
        <v>9.01</v>
      </c>
      <c r="AO53" s="469">
        <v>8.65</v>
      </c>
      <c r="AP53" s="469">
        <v>8.2740000000000009</v>
      </c>
      <c r="AQ53" s="469">
        <v>8.0408000000000008</v>
      </c>
      <c r="AR53" s="469">
        <v>7.8500000000000005</v>
      </c>
      <c r="AS53" s="149">
        <v>8.16</v>
      </c>
      <c r="AT53" s="149">
        <v>8.65</v>
      </c>
      <c r="AU53" s="149">
        <v>6.2519999999999891</v>
      </c>
      <c r="AV53" s="149">
        <v>7.756800000000263</v>
      </c>
      <c r="AW53" s="489">
        <v>4.6800000000000637</v>
      </c>
      <c r="AX53" s="149">
        <v>4.79</v>
      </c>
      <c r="AY53" s="149">
        <v>5.03</v>
      </c>
      <c r="AZ53" s="149">
        <v>5.18</v>
      </c>
      <c r="BA53" s="149">
        <v>8.2650000000001</v>
      </c>
      <c r="BB53" s="149">
        <v>8.68</v>
      </c>
      <c r="BC53" s="149">
        <v>11.635000000000218</v>
      </c>
      <c r="BD53" s="149">
        <v>12.22</v>
      </c>
      <c r="BE53" s="149">
        <v>9.8850000000002041</v>
      </c>
      <c r="BF53" s="149">
        <v>8.7175000000003067</v>
      </c>
      <c r="BG53" s="149">
        <v>7.5500000000004093</v>
      </c>
      <c r="BH53" s="149">
        <v>7.78</v>
      </c>
      <c r="BI53" s="149">
        <v>7.9</v>
      </c>
      <c r="BJ53" s="149">
        <v>8.14</v>
      </c>
      <c r="BK53" s="149">
        <v>7.98</v>
      </c>
      <c r="BL53" s="149">
        <v>8.11</v>
      </c>
      <c r="BM53" s="149">
        <v>7.95</v>
      </c>
      <c r="BN53" s="149">
        <v>8.1</v>
      </c>
      <c r="BO53" s="149">
        <v>8.26</v>
      </c>
      <c r="BP53" s="149">
        <v>8.09</v>
      </c>
      <c r="BQ53" s="149">
        <v>7.93</v>
      </c>
      <c r="BR53" s="149">
        <v>8.7079999999999949</v>
      </c>
      <c r="BS53" s="149">
        <v>15.499399999999897</v>
      </c>
      <c r="BT53" s="149">
        <v>17.020000000000209</v>
      </c>
      <c r="BU53" s="149">
        <v>17.53</v>
      </c>
      <c r="BV53" s="149">
        <v>18.430000000000746</v>
      </c>
      <c r="BW53" s="149">
        <v>18.98</v>
      </c>
      <c r="BX53" s="149">
        <v>19.420000000000002</v>
      </c>
      <c r="BY53" s="149">
        <v>18.244999999999891</v>
      </c>
      <c r="BZ53" s="149">
        <v>18.43</v>
      </c>
      <c r="CA53" s="149">
        <v>17.845000000000482</v>
      </c>
      <c r="CB53" s="522">
        <v>18.13</v>
      </c>
      <c r="CC53" s="522">
        <v>18.29</v>
      </c>
      <c r="CD53" s="149">
        <v>19.824999999999818</v>
      </c>
      <c r="CE53" s="522">
        <v>20.12</v>
      </c>
      <c r="CF53" s="149">
        <v>19.650000000000318</v>
      </c>
      <c r="CG53" s="149">
        <v>20.079999999999998</v>
      </c>
      <c r="CH53" s="149">
        <v>20.62</v>
      </c>
      <c r="CI53" s="149">
        <v>21.250000000000227</v>
      </c>
      <c r="CJ53" s="149">
        <v>21.68</v>
      </c>
      <c r="CK53" s="149">
        <v>22.01</v>
      </c>
      <c r="CL53" s="149">
        <v>21.79</v>
      </c>
      <c r="CM53" s="149">
        <v>22.12</v>
      </c>
      <c r="CN53" s="149">
        <v>22.666</v>
      </c>
      <c r="CO53" s="538">
        <v>23.8672</v>
      </c>
      <c r="CP53" s="149">
        <v>28.007435999999764</v>
      </c>
      <c r="CQ53" s="149">
        <v>29.606101319999674</v>
      </c>
      <c r="CR53" s="149">
        <v>33.575000000000273</v>
      </c>
      <c r="CS53" s="149">
        <v>34.58</v>
      </c>
      <c r="CT53" s="149">
        <v>35.245000000000118</v>
      </c>
      <c r="CU53" s="149">
        <v>35.6</v>
      </c>
      <c r="CV53" s="149">
        <v>36.31</v>
      </c>
      <c r="CW53" s="546">
        <v>37.089999999999996</v>
      </c>
      <c r="CX53" s="544">
        <v>36.508000000000067</v>
      </c>
      <c r="CY53" s="544">
        <v>36.120000000000118</v>
      </c>
      <c r="CZ53" s="544">
        <v>37.380000000000003</v>
      </c>
      <c r="DA53" s="544">
        <v>41.075000000000045</v>
      </c>
      <c r="DB53" s="544">
        <v>42.31</v>
      </c>
      <c r="DC53" s="544">
        <v>42.73</v>
      </c>
      <c r="DD53" s="544">
        <v>43.660000000000082</v>
      </c>
      <c r="DE53" s="544">
        <v>44.1</v>
      </c>
      <c r="DF53" s="544">
        <v>44.36</v>
      </c>
      <c r="DG53" s="149">
        <v>47.090000000000373</v>
      </c>
      <c r="DH53" s="149">
        <v>48.03</v>
      </c>
      <c r="DI53" s="149">
        <v>48.51</v>
      </c>
      <c r="DJ53" s="149">
        <v>49.206499999999998</v>
      </c>
      <c r="DK53" s="149">
        <v>49.55</v>
      </c>
      <c r="DL53" s="149">
        <v>47.905500000000345</v>
      </c>
      <c r="DM53" s="149">
        <v>46.560000000000628</v>
      </c>
      <c r="DN53" s="149">
        <v>47.12</v>
      </c>
      <c r="DO53" s="149">
        <v>47.59</v>
      </c>
      <c r="DP53" s="149">
        <v>48.413999999999504</v>
      </c>
      <c r="DQ53" s="149">
        <v>48.8</v>
      </c>
      <c r="DR53" s="149">
        <v>48.455000000000382</v>
      </c>
      <c r="DS53" s="149">
        <v>48.94</v>
      </c>
      <c r="DT53" s="149">
        <v>49.67</v>
      </c>
      <c r="DU53" s="149">
        <v>50.62</v>
      </c>
      <c r="DV53" s="149">
        <v>51.865000000000464</v>
      </c>
      <c r="DW53" s="149">
        <v>52.25</v>
      </c>
      <c r="DX53" s="149">
        <v>52.43</v>
      </c>
      <c r="DY53" s="149">
        <v>51.775000000000176</v>
      </c>
      <c r="DZ53" s="571">
        <v>51.120000000000346</v>
      </c>
      <c r="EA53" s="149">
        <v>51.78</v>
      </c>
      <c r="EB53" s="149">
        <v>52.25</v>
      </c>
      <c r="EC53" s="149">
        <v>50.370000000000346</v>
      </c>
      <c r="ED53" s="149">
        <v>50.87</v>
      </c>
      <c r="EE53" s="149">
        <v>51.38</v>
      </c>
      <c r="EF53" s="149">
        <v>51.95</v>
      </c>
      <c r="EG53" s="149">
        <v>51.59</v>
      </c>
      <c r="EH53" s="149">
        <v>50.815000000000282</v>
      </c>
      <c r="EI53" s="149">
        <v>50.31</v>
      </c>
      <c r="EJ53" s="149">
        <v>51.01</v>
      </c>
      <c r="EK53" s="149">
        <v>51.52</v>
      </c>
      <c r="EL53" s="590">
        <v>51.78</v>
      </c>
      <c r="EM53" s="591">
        <v>52.25</v>
      </c>
      <c r="EN53" s="592">
        <v>51.88</v>
      </c>
      <c r="EO53" s="593">
        <v>52.3</v>
      </c>
      <c r="EP53" s="594">
        <v>52.61</v>
      </c>
      <c r="EQ53" s="595">
        <v>52.14</v>
      </c>
      <c r="ER53" s="596">
        <v>52.56</v>
      </c>
      <c r="ES53" s="597">
        <v>51.98</v>
      </c>
      <c r="ET53" s="599">
        <v>52.29</v>
      </c>
      <c r="EU53" s="600">
        <v>51.87</v>
      </c>
      <c r="EV53" s="601">
        <v>52.18</v>
      </c>
      <c r="EW53" s="602">
        <v>52.49</v>
      </c>
      <c r="EX53" s="287">
        <v>53.38</v>
      </c>
      <c r="EY53" s="288">
        <v>53.97</v>
      </c>
      <c r="EZ53" s="289">
        <v>53.59</v>
      </c>
      <c r="FA53" s="610">
        <v>54.13</v>
      </c>
      <c r="FB53" s="291">
        <v>53.48</v>
      </c>
      <c r="FC53" s="292">
        <v>54.07</v>
      </c>
      <c r="FD53" s="293">
        <v>52.969999999999573</v>
      </c>
      <c r="FE53" s="294">
        <v>53.5</v>
      </c>
      <c r="FF53" s="617">
        <v>53.77</v>
      </c>
      <c r="FG53" s="296">
        <v>51.088749999999862</v>
      </c>
      <c r="FH53" s="297">
        <v>48.894999999999754</v>
      </c>
      <c r="FI53" s="298">
        <v>49.14</v>
      </c>
      <c r="FJ53" s="299">
        <v>49.78</v>
      </c>
      <c r="FK53" s="300"/>
      <c r="FL53" s="301"/>
      <c r="FM53" s="303"/>
      <c r="FN53" s="304"/>
      <c r="FO53" s="305"/>
      <c r="FP53" s="306"/>
      <c r="FQ53" s="307"/>
      <c r="FR53" s="308"/>
      <c r="FS53" s="309"/>
      <c r="FT53" s="310"/>
      <c r="FU53" s="313"/>
      <c r="FV53" s="313"/>
      <c r="FW53" s="313"/>
      <c r="FX53" s="315"/>
      <c r="FY53" s="316"/>
      <c r="FZ53" s="317"/>
      <c r="GA53" s="318"/>
      <c r="GB53" s="319"/>
      <c r="GC53" s="320"/>
      <c r="GD53" s="321"/>
      <c r="GE53" s="323"/>
      <c r="GF53" s="325"/>
      <c r="GG53" s="326"/>
      <c r="GH53" s="313"/>
      <c r="GI53" s="313"/>
      <c r="GJ53" s="313"/>
      <c r="GK53" s="313"/>
      <c r="GL53" s="313"/>
      <c r="GM53" s="313"/>
      <c r="GN53" s="334"/>
      <c r="GO53" s="334"/>
      <c r="GP53" s="336"/>
      <c r="GQ53" s="334"/>
      <c r="GR53" s="342"/>
      <c r="GS53" s="347"/>
      <c r="GT53" s="347"/>
      <c r="GU53" s="334"/>
      <c r="GV53" s="334"/>
      <c r="GW53" s="334"/>
      <c r="GX53" s="334"/>
      <c r="GY53" s="334"/>
      <c r="GZ53" s="355"/>
      <c r="HA53" s="359"/>
      <c r="HB53" s="362"/>
      <c r="HC53" s="364"/>
      <c r="HD53" s="369"/>
      <c r="HE53" s="373"/>
      <c r="HF53" s="375"/>
      <c r="HG53" s="378"/>
      <c r="HH53" s="379"/>
      <c r="HI53" s="381"/>
      <c r="HJ53" s="381"/>
      <c r="HK53" s="381"/>
      <c r="HL53" s="387"/>
      <c r="HM53" s="381"/>
      <c r="HN53" s="390"/>
      <c r="HO53" s="392"/>
      <c r="HP53" s="381"/>
      <c r="HQ53" s="398"/>
      <c r="HR53" s="399"/>
      <c r="HS53" s="381"/>
      <c r="HT53" s="381"/>
      <c r="HU53" s="381"/>
      <c r="HV53" s="381"/>
      <c r="HW53" s="381"/>
      <c r="HX53" s="404"/>
      <c r="HY53" s="406"/>
      <c r="HZ53" s="408"/>
      <c r="IA53" s="381"/>
      <c r="IB53" s="381"/>
      <c r="IC53" s="409"/>
      <c r="ID53" s="413"/>
      <c r="IE53" s="415"/>
      <c r="IF53" s="418"/>
      <c r="IG53" s="420"/>
      <c r="IH53" s="422"/>
      <c r="II53" s="425"/>
      <c r="IJ53" s="427"/>
      <c r="IK53" s="428"/>
      <c r="IL53" s="429"/>
      <c r="IM53" s="431"/>
      <c r="IN53" s="433"/>
      <c r="IO53" s="434"/>
      <c r="IP53" s="435"/>
      <c r="IQ53" s="436"/>
      <c r="IR53" s="437"/>
      <c r="IS53" s="422"/>
      <c r="IT53" s="439"/>
      <c r="IU53" s="439"/>
      <c r="IV53" s="439"/>
      <c r="IW53" s="439"/>
      <c r="IX53" s="439"/>
      <c r="IY53" s="439"/>
      <c r="IZ53" s="439"/>
    </row>
    <row r="54" spans="1:260" s="92" customFormat="1" ht="14.1" customHeight="1">
      <c r="A54" s="111">
        <v>-21.5</v>
      </c>
      <c r="B54" s="110">
        <v>55.45</v>
      </c>
      <c r="C54" s="110">
        <f t="shared" si="8"/>
        <v>0.71999999999999886</v>
      </c>
      <c r="D54" s="110">
        <v>56.17</v>
      </c>
      <c r="E54" s="110">
        <f t="shared" si="9"/>
        <v>0.17999999999999972</v>
      </c>
      <c r="F54" s="140"/>
      <c r="G54" s="141"/>
      <c r="H54" s="141"/>
      <c r="I54" s="142"/>
      <c r="J54" s="193"/>
      <c r="M54" s="621"/>
      <c r="N54" s="590">
        <f t="shared" si="10"/>
        <v>55.45</v>
      </c>
      <c r="O54" s="100">
        <v>25.5</v>
      </c>
      <c r="P54" s="103">
        <v>-53.41</v>
      </c>
      <c r="Q54" s="103">
        <v>54.85</v>
      </c>
      <c r="R54" s="103">
        <f t="shared" si="0"/>
        <v>1.4400000000000048</v>
      </c>
      <c r="S54" s="104">
        <v>-54.8</v>
      </c>
      <c r="T54" s="104">
        <v>56.13</v>
      </c>
      <c r="U54" s="105">
        <f t="shared" si="1"/>
        <v>1.3300000000000054</v>
      </c>
      <c r="V54" s="103">
        <f t="shared" si="6"/>
        <v>-54.129999999999995</v>
      </c>
      <c r="W54" s="103">
        <f t="shared" si="7"/>
        <v>-55.465000000000003</v>
      </c>
      <c r="X54" s="103">
        <f t="shared" si="13"/>
        <v>-1951.665</v>
      </c>
      <c r="Y54" s="103">
        <f t="shared" si="13"/>
        <v>-1904.1050000000002</v>
      </c>
      <c r="Z54" s="103">
        <f t="shared" si="3"/>
        <v>47.559999999999718</v>
      </c>
      <c r="AA54" s="103">
        <f t="shared" si="4"/>
        <v>47.559999999999718</v>
      </c>
      <c r="AB54" s="588">
        <v>47.8</v>
      </c>
      <c r="AC54" s="92">
        <f t="shared" si="5"/>
        <v>0.2400000000002791</v>
      </c>
      <c r="AE54" s="469">
        <v>-1.0150000000003274</v>
      </c>
      <c r="AF54" s="469">
        <v>-2.0860000000003276</v>
      </c>
      <c r="AG54" s="469">
        <v>0.87829999999958774</v>
      </c>
      <c r="AH54" s="469">
        <v>2.2616399999995487</v>
      </c>
      <c r="AI54" s="469">
        <v>4.198315999999493</v>
      </c>
      <c r="AJ54" s="469">
        <v>6.1764921999994371</v>
      </c>
      <c r="AK54" s="469">
        <v>7.7949999999993906</v>
      </c>
      <c r="AL54" s="469">
        <v>8.18</v>
      </c>
      <c r="AM54" s="469">
        <v>8.51</v>
      </c>
      <c r="AN54" s="469">
        <v>8.85</v>
      </c>
      <c r="AO54" s="469">
        <v>8.5</v>
      </c>
      <c r="AP54" s="469">
        <v>8.1052</v>
      </c>
      <c r="AQ54" s="469">
        <v>7.8603399999999999</v>
      </c>
      <c r="AR54" s="469">
        <v>7.66</v>
      </c>
      <c r="AS54" s="149">
        <v>7.97</v>
      </c>
      <c r="AT54" s="149">
        <v>8.4499999999999993</v>
      </c>
      <c r="AU54" s="149">
        <v>6.0079999999999192</v>
      </c>
      <c r="AV54" s="149">
        <v>7.4702000000002027</v>
      </c>
      <c r="AW54" s="489">
        <v>4.5650000000000546</v>
      </c>
      <c r="AX54" s="149">
        <v>4.67</v>
      </c>
      <c r="AY54" s="149">
        <v>4.9000000000000004</v>
      </c>
      <c r="AZ54" s="149">
        <v>5.05</v>
      </c>
      <c r="BA54" s="149">
        <v>7.8299999999999272</v>
      </c>
      <c r="BB54" s="149">
        <v>8.2200000000000006</v>
      </c>
      <c r="BC54" s="149">
        <v>11.1550000000002</v>
      </c>
      <c r="BD54" s="149">
        <v>11.71</v>
      </c>
      <c r="BE54" s="149">
        <v>9.3500000000001187</v>
      </c>
      <c r="BF54" s="149">
        <v>8.1700000000001776</v>
      </c>
      <c r="BG54" s="149">
        <v>6.9900000000002365</v>
      </c>
      <c r="BH54" s="149">
        <v>7.2</v>
      </c>
      <c r="BI54" s="149">
        <v>7.31</v>
      </c>
      <c r="BJ54" s="149">
        <v>7.53</v>
      </c>
      <c r="BK54" s="149">
        <v>7.38</v>
      </c>
      <c r="BL54" s="149">
        <v>7.5</v>
      </c>
      <c r="BM54" s="149">
        <v>7.35</v>
      </c>
      <c r="BN54" s="149">
        <v>7.49</v>
      </c>
      <c r="BO54" s="149">
        <v>7.64</v>
      </c>
      <c r="BP54" s="149">
        <v>7.49</v>
      </c>
      <c r="BQ54" s="149">
        <v>7.34</v>
      </c>
      <c r="BR54" s="149">
        <v>8.1019999999999968</v>
      </c>
      <c r="BS54" s="149">
        <v>14.775099999999833</v>
      </c>
      <c r="BT54" s="149">
        <v>16.195000000000164</v>
      </c>
      <c r="BU54" s="149">
        <v>16.68</v>
      </c>
      <c r="BV54" s="149">
        <v>17.490000000000691</v>
      </c>
      <c r="BW54" s="149">
        <v>18.010000000000002</v>
      </c>
      <c r="BX54" s="149">
        <v>18.420000000000002</v>
      </c>
      <c r="BY54" s="149">
        <v>17.249999999999773</v>
      </c>
      <c r="BZ54" s="149">
        <v>17.420000000000002</v>
      </c>
      <c r="CA54" s="149">
        <v>16.825000000000273</v>
      </c>
      <c r="CB54" s="522">
        <v>17.09</v>
      </c>
      <c r="CC54" s="522">
        <v>17.239999999999998</v>
      </c>
      <c r="CD54" s="149">
        <v>18.804999999999609</v>
      </c>
      <c r="CE54" s="522">
        <v>19.09</v>
      </c>
      <c r="CF54" s="149">
        <v>18.620000000000118</v>
      </c>
      <c r="CG54" s="149">
        <v>19.03</v>
      </c>
      <c r="CH54" s="149">
        <v>19.54</v>
      </c>
      <c r="CI54" s="149">
        <v>20.190000000000055</v>
      </c>
      <c r="CJ54" s="149">
        <v>20.59</v>
      </c>
      <c r="CK54" s="149">
        <v>20.9</v>
      </c>
      <c r="CL54" s="149">
        <v>20.69</v>
      </c>
      <c r="CM54" s="149">
        <v>21</v>
      </c>
      <c r="CN54" s="149">
        <v>21.532</v>
      </c>
      <c r="CO54" s="538">
        <v>22.702400000000001</v>
      </c>
      <c r="CP54" s="149">
        <v>27.406711999999697</v>
      </c>
      <c r="CQ54" s="149">
        <v>29.223183439999577</v>
      </c>
      <c r="CR54" s="149">
        <v>32.590000000000146</v>
      </c>
      <c r="CS54" s="149">
        <v>33.57</v>
      </c>
      <c r="CT54" s="149">
        <v>34.259999999999991</v>
      </c>
      <c r="CU54" s="149">
        <v>34.6</v>
      </c>
      <c r="CV54" s="149">
        <v>35.29</v>
      </c>
      <c r="CW54" s="546">
        <v>36.029999999999994</v>
      </c>
      <c r="CX54" s="544">
        <v>35.496000000000059</v>
      </c>
      <c r="CY54" s="544">
        <v>35.1400000000001</v>
      </c>
      <c r="CZ54" s="544">
        <v>36.369999999999997</v>
      </c>
      <c r="DA54" s="544">
        <v>40.044999999999845</v>
      </c>
      <c r="DB54" s="544">
        <v>41.25</v>
      </c>
      <c r="DC54" s="544">
        <v>41.66</v>
      </c>
      <c r="DD54" s="544">
        <v>42.720000000000027</v>
      </c>
      <c r="DE54" s="544">
        <v>43.15</v>
      </c>
      <c r="DF54" s="544">
        <v>43.41</v>
      </c>
      <c r="DG54" s="149">
        <v>46.215000000000146</v>
      </c>
      <c r="DH54" s="149">
        <v>47.14</v>
      </c>
      <c r="DI54" s="149">
        <v>47.61</v>
      </c>
      <c r="DJ54" s="149">
        <v>48.274999999999999</v>
      </c>
      <c r="DK54" s="149">
        <v>48.61</v>
      </c>
      <c r="DL54" s="149">
        <v>47.020500000000261</v>
      </c>
      <c r="DM54" s="149">
        <v>45.720000000000482</v>
      </c>
      <c r="DN54" s="149">
        <v>46.27</v>
      </c>
      <c r="DO54" s="149">
        <v>46.73</v>
      </c>
      <c r="DP54" s="149">
        <v>47.537999999999606</v>
      </c>
      <c r="DQ54" s="149">
        <v>47.92</v>
      </c>
      <c r="DR54" s="149">
        <v>47.640000000000327</v>
      </c>
      <c r="DS54" s="149">
        <v>48.12</v>
      </c>
      <c r="DT54" s="149">
        <v>48.84</v>
      </c>
      <c r="DU54" s="149">
        <v>49.78</v>
      </c>
      <c r="DV54" s="149">
        <v>51.910000000000309</v>
      </c>
      <c r="DW54" s="149">
        <v>52.57</v>
      </c>
      <c r="DX54" s="149">
        <v>52.88</v>
      </c>
      <c r="DY54" s="149">
        <v>51.667500000000075</v>
      </c>
      <c r="DZ54" s="571">
        <v>50.455000000000155</v>
      </c>
      <c r="EA54" s="149">
        <v>51.11</v>
      </c>
      <c r="EB54" s="149">
        <v>51.57</v>
      </c>
      <c r="EC54" s="149">
        <v>49.430000000000291</v>
      </c>
      <c r="ED54" s="149">
        <v>49.92</v>
      </c>
      <c r="EE54" s="149">
        <v>50.42</v>
      </c>
      <c r="EF54" s="149">
        <v>50.97</v>
      </c>
      <c r="EG54" s="149">
        <v>50.61</v>
      </c>
      <c r="EH54" s="149">
        <v>49.910000000000082</v>
      </c>
      <c r="EI54" s="149">
        <v>49.41</v>
      </c>
      <c r="EJ54" s="149">
        <v>50.1</v>
      </c>
      <c r="EK54" s="149">
        <v>50.6</v>
      </c>
      <c r="EL54" s="590">
        <v>50.85</v>
      </c>
      <c r="EM54" s="591">
        <v>51.31</v>
      </c>
      <c r="EN54" s="592">
        <v>50.95</v>
      </c>
      <c r="EO54" s="593">
        <v>51.36</v>
      </c>
      <c r="EP54" s="594">
        <v>51.67</v>
      </c>
      <c r="EQ54" s="595">
        <v>51.2</v>
      </c>
      <c r="ER54" s="596">
        <v>51.61</v>
      </c>
      <c r="ES54" s="597">
        <v>51.04</v>
      </c>
      <c r="ET54" s="599">
        <v>51.35</v>
      </c>
      <c r="EU54" s="600">
        <v>50.94</v>
      </c>
      <c r="EV54" s="601">
        <v>51.25</v>
      </c>
      <c r="EW54" s="602">
        <v>51.56</v>
      </c>
      <c r="EX54" s="287">
        <v>52.44</v>
      </c>
      <c r="EY54" s="288">
        <v>53.02</v>
      </c>
      <c r="EZ54" s="289">
        <v>52.65</v>
      </c>
      <c r="FA54" s="610">
        <v>53.18</v>
      </c>
      <c r="FB54" s="291">
        <v>52.54</v>
      </c>
      <c r="FC54" s="292">
        <v>53.12</v>
      </c>
      <c r="FD54" s="293">
        <v>51.654999999999518</v>
      </c>
      <c r="FE54" s="294">
        <v>52.17</v>
      </c>
      <c r="FF54" s="617">
        <v>52.43</v>
      </c>
      <c r="FG54" s="296">
        <v>49.751499999999844</v>
      </c>
      <c r="FH54" s="297">
        <v>47.559999999999718</v>
      </c>
      <c r="FI54" s="298">
        <v>47.8</v>
      </c>
      <c r="FJ54" s="299">
        <v>48.42</v>
      </c>
      <c r="FK54" s="300"/>
      <c r="FL54" s="301"/>
      <c r="FM54" s="303"/>
      <c r="FN54" s="304"/>
      <c r="FO54" s="305"/>
      <c r="FP54" s="306"/>
      <c r="FQ54" s="307"/>
      <c r="FR54" s="308"/>
      <c r="FS54" s="309"/>
      <c r="FT54" s="310"/>
      <c r="FU54" s="313"/>
      <c r="FV54" s="313"/>
      <c r="FW54" s="313"/>
      <c r="FX54" s="315"/>
      <c r="FY54" s="316"/>
      <c r="FZ54" s="317"/>
      <c r="GA54" s="318"/>
      <c r="GB54" s="319"/>
      <c r="GC54" s="320"/>
      <c r="GD54" s="321"/>
      <c r="GE54" s="323"/>
      <c r="GF54" s="325"/>
      <c r="GG54" s="326"/>
      <c r="GH54" s="313"/>
      <c r="GI54" s="313"/>
      <c r="GJ54" s="313"/>
      <c r="GK54" s="313"/>
      <c r="GL54" s="313"/>
      <c r="GM54" s="313"/>
      <c r="GN54" s="334"/>
      <c r="GO54" s="334"/>
      <c r="GP54" s="336"/>
      <c r="GQ54" s="334"/>
      <c r="GR54" s="342"/>
      <c r="GS54" s="347"/>
      <c r="GT54" s="347"/>
      <c r="GU54" s="334"/>
      <c r="GV54" s="334"/>
      <c r="GW54" s="334"/>
      <c r="GX54" s="334"/>
      <c r="GY54" s="334"/>
      <c r="GZ54" s="355"/>
      <c r="HA54" s="359"/>
      <c r="HB54" s="362"/>
      <c r="HC54" s="364"/>
      <c r="HD54" s="369"/>
      <c r="HE54" s="373"/>
      <c r="HF54" s="375"/>
      <c r="HG54" s="378"/>
      <c r="HH54" s="379"/>
      <c r="HI54" s="381"/>
      <c r="HJ54" s="381"/>
      <c r="HK54" s="381"/>
      <c r="HL54" s="387"/>
      <c r="HM54" s="381"/>
      <c r="HN54" s="390"/>
      <c r="HO54" s="392"/>
      <c r="HP54" s="381"/>
      <c r="HQ54" s="398"/>
      <c r="HR54" s="399"/>
      <c r="HS54" s="381"/>
      <c r="HT54" s="381"/>
      <c r="HU54" s="381"/>
      <c r="HV54" s="381"/>
      <c r="HW54" s="381"/>
      <c r="HX54" s="404"/>
      <c r="HY54" s="406"/>
      <c r="HZ54" s="408"/>
      <c r="IA54" s="381"/>
      <c r="IB54" s="381"/>
      <c r="IC54" s="409"/>
      <c r="ID54" s="413"/>
      <c r="IE54" s="415"/>
      <c r="IF54" s="418"/>
      <c r="IG54" s="420"/>
      <c r="IH54" s="422"/>
      <c r="II54" s="425"/>
      <c r="IJ54" s="427"/>
      <c r="IK54" s="428"/>
      <c r="IL54" s="429"/>
      <c r="IM54" s="431"/>
      <c r="IN54" s="433"/>
      <c r="IO54" s="434"/>
      <c r="IP54" s="435"/>
      <c r="IQ54" s="436"/>
      <c r="IR54" s="437"/>
      <c r="IS54" s="422"/>
      <c r="IT54" s="439"/>
      <c r="IU54" s="439"/>
      <c r="IV54" s="439"/>
      <c r="IW54" s="439"/>
      <c r="IX54" s="439"/>
      <c r="IY54" s="439"/>
      <c r="IZ54" s="439"/>
    </row>
    <row r="55" spans="1:260" s="92" customFormat="1" ht="14.1" customHeight="1">
      <c r="A55" s="111">
        <v>-22</v>
      </c>
      <c r="B55" s="110">
        <v>55.42</v>
      </c>
      <c r="C55" s="110">
        <f t="shared" si="8"/>
        <v>0.71999999999999886</v>
      </c>
      <c r="D55" s="110">
        <v>56.14</v>
      </c>
      <c r="E55" s="110">
        <f t="shared" si="9"/>
        <v>0.17999999999999972</v>
      </c>
      <c r="F55" s="140"/>
      <c r="G55" s="141"/>
      <c r="H55" s="141"/>
      <c r="I55" s="142"/>
      <c r="J55" s="193"/>
      <c r="M55" s="621"/>
      <c r="N55" s="590">
        <f t="shared" si="10"/>
        <v>55.42</v>
      </c>
      <c r="O55" s="100">
        <v>26</v>
      </c>
      <c r="P55" s="103">
        <v>-53.64</v>
      </c>
      <c r="Q55" s="103">
        <v>55.08</v>
      </c>
      <c r="R55" s="103">
        <f t="shared" si="0"/>
        <v>1.4399999999999977</v>
      </c>
      <c r="S55" s="104">
        <v>-53.51</v>
      </c>
      <c r="T55" s="104">
        <v>54.79</v>
      </c>
      <c r="U55" s="105">
        <f t="shared" si="1"/>
        <v>1.2800000000000011</v>
      </c>
      <c r="V55" s="103">
        <f t="shared" si="6"/>
        <v>-54.36</v>
      </c>
      <c r="W55" s="103">
        <f t="shared" si="7"/>
        <v>-54.15</v>
      </c>
      <c r="X55" s="103">
        <f t="shared" si="13"/>
        <v>-2006.0249999999999</v>
      </c>
      <c r="Y55" s="103">
        <f t="shared" si="13"/>
        <v>-1958.2550000000003</v>
      </c>
      <c r="Z55" s="103">
        <f t="shared" si="3"/>
        <v>47.769999999999527</v>
      </c>
      <c r="AA55" s="103">
        <f t="shared" si="4"/>
        <v>47.769999999999527</v>
      </c>
      <c r="AB55" s="588">
        <v>48.01</v>
      </c>
      <c r="AC55" s="92">
        <f t="shared" si="5"/>
        <v>0.24000000000047095</v>
      </c>
      <c r="AE55" s="469">
        <v>-1.330000000000382</v>
      </c>
      <c r="AF55" s="469">
        <v>-2.3870000000003815</v>
      </c>
      <c r="AG55" s="469">
        <v>0.34809999999953334</v>
      </c>
      <c r="AH55" s="469">
        <v>1.6244799999994939</v>
      </c>
      <c r="AI55" s="469">
        <v>3.4114119999994386</v>
      </c>
      <c r="AJ55" s="469">
        <v>5.2366353999993827</v>
      </c>
      <c r="AK55" s="469">
        <v>6.7299999999993361</v>
      </c>
      <c r="AL55" s="469">
        <v>7.07</v>
      </c>
      <c r="AM55" s="469">
        <v>7.35</v>
      </c>
      <c r="AN55" s="469">
        <v>7.64</v>
      </c>
      <c r="AO55" s="469">
        <v>7.33</v>
      </c>
      <c r="AP55" s="469">
        <v>6.9164000000000003</v>
      </c>
      <c r="AQ55" s="469">
        <v>6.6598800000000002</v>
      </c>
      <c r="AR55" s="469">
        <v>6.45</v>
      </c>
      <c r="AS55" s="149">
        <v>6.71</v>
      </c>
      <c r="AT55" s="149">
        <v>7.11</v>
      </c>
      <c r="AU55" s="149">
        <v>5.0719999999998588</v>
      </c>
      <c r="AV55" s="149">
        <v>6.8798000000001016</v>
      </c>
      <c r="AW55" s="489">
        <v>4.0650000000000546</v>
      </c>
      <c r="AX55" s="149">
        <v>4.16</v>
      </c>
      <c r="AY55" s="149">
        <v>4.37</v>
      </c>
      <c r="AZ55" s="149">
        <v>4.5</v>
      </c>
      <c r="BA55" s="149">
        <v>7.3049999999998363</v>
      </c>
      <c r="BB55" s="149">
        <v>7.67</v>
      </c>
      <c r="BC55" s="149">
        <v>10.575000000000045</v>
      </c>
      <c r="BD55" s="149">
        <v>11.1</v>
      </c>
      <c r="BE55" s="149">
        <v>8.707500000000028</v>
      </c>
      <c r="BF55" s="149">
        <v>7.5112500000000413</v>
      </c>
      <c r="BG55" s="149">
        <v>6.3150000000000546</v>
      </c>
      <c r="BH55" s="149">
        <v>6.5</v>
      </c>
      <c r="BI55" s="149">
        <v>6.6</v>
      </c>
      <c r="BJ55" s="149">
        <v>6.8</v>
      </c>
      <c r="BK55" s="149">
        <v>6.66</v>
      </c>
      <c r="BL55" s="149">
        <v>6.77</v>
      </c>
      <c r="BM55" s="149">
        <v>6.63</v>
      </c>
      <c r="BN55" s="149">
        <v>6.76</v>
      </c>
      <c r="BO55" s="149">
        <v>6.9</v>
      </c>
      <c r="BP55" s="149">
        <v>6.76</v>
      </c>
      <c r="BQ55" s="149">
        <v>6.62</v>
      </c>
      <c r="BR55" s="149">
        <v>7.3659999999999997</v>
      </c>
      <c r="BS55" s="149">
        <v>13.896299999999796</v>
      </c>
      <c r="BT55" s="149">
        <v>15.245000000000118</v>
      </c>
      <c r="BU55" s="149">
        <v>15.7</v>
      </c>
      <c r="BV55" s="149">
        <v>16.415000000000646</v>
      </c>
      <c r="BW55" s="149">
        <v>16.91</v>
      </c>
      <c r="BX55" s="149">
        <v>17.3</v>
      </c>
      <c r="BY55" s="149">
        <v>16.094999999999573</v>
      </c>
      <c r="BZ55" s="149">
        <v>16.260000000000002</v>
      </c>
      <c r="CA55" s="149">
        <v>15.660000000000082</v>
      </c>
      <c r="CB55" s="522">
        <v>15.91</v>
      </c>
      <c r="CC55" s="522">
        <v>16.05</v>
      </c>
      <c r="CD55" s="149">
        <v>17.599999999999454</v>
      </c>
      <c r="CE55" s="522">
        <v>17.86</v>
      </c>
      <c r="CF55" s="149">
        <v>17.394999999999982</v>
      </c>
      <c r="CG55" s="149">
        <v>17.78</v>
      </c>
      <c r="CH55" s="149">
        <v>18.260000000000002</v>
      </c>
      <c r="CI55" s="149">
        <v>18.960000000000036</v>
      </c>
      <c r="CJ55" s="149">
        <v>19.34</v>
      </c>
      <c r="CK55" s="149">
        <v>19.63</v>
      </c>
      <c r="CL55" s="149">
        <v>19.43</v>
      </c>
      <c r="CM55" s="149">
        <v>19.72</v>
      </c>
      <c r="CN55" s="149">
        <v>20.229599999999998</v>
      </c>
      <c r="CO55" s="538">
        <v>21.350719999999995</v>
      </c>
      <c r="CP55" s="149">
        <v>26.152173599999593</v>
      </c>
      <c r="CQ55" s="149">
        <v>28.006154231999435</v>
      </c>
      <c r="CR55" s="149">
        <v>31.365000000000009</v>
      </c>
      <c r="CS55" s="149">
        <v>32.31</v>
      </c>
      <c r="CT55" s="149">
        <v>33.0949999999998</v>
      </c>
      <c r="CU55" s="149">
        <v>33.43</v>
      </c>
      <c r="CV55" s="149">
        <v>34.1</v>
      </c>
      <c r="CW55" s="546">
        <v>34.793999999999997</v>
      </c>
      <c r="CX55" s="544">
        <v>34.311600000000006</v>
      </c>
      <c r="CY55" s="544">
        <v>33.990000000000009</v>
      </c>
      <c r="CZ55" s="544">
        <v>35.18</v>
      </c>
      <c r="DA55" s="544">
        <v>38.984999999999673</v>
      </c>
      <c r="DB55" s="544">
        <v>40.15</v>
      </c>
      <c r="DC55" s="544">
        <v>40.549999999999997</v>
      </c>
      <c r="DD55" s="544">
        <v>41.669999999999845</v>
      </c>
      <c r="DE55" s="544">
        <v>42.09</v>
      </c>
      <c r="DF55" s="544">
        <v>42.34</v>
      </c>
      <c r="DG55" s="149">
        <v>45.184999999999945</v>
      </c>
      <c r="DH55" s="149">
        <v>46.09</v>
      </c>
      <c r="DI55" s="149">
        <v>46.55</v>
      </c>
      <c r="DJ55" s="149">
        <v>47.186999999999998</v>
      </c>
      <c r="DK55" s="149">
        <v>47.52</v>
      </c>
      <c r="DL55" s="149">
        <v>46.035000000000217</v>
      </c>
      <c r="DM55" s="149">
        <v>44.820000000000391</v>
      </c>
      <c r="DN55" s="149">
        <v>45.36</v>
      </c>
      <c r="DO55" s="149">
        <v>45.81</v>
      </c>
      <c r="DP55" s="149">
        <v>46.601999999999691</v>
      </c>
      <c r="DQ55" s="149">
        <v>46.97</v>
      </c>
      <c r="DR55" s="149">
        <v>46.800000000000182</v>
      </c>
      <c r="DS55" s="149">
        <v>47.27</v>
      </c>
      <c r="DT55" s="149">
        <v>47.98</v>
      </c>
      <c r="DU55" s="149">
        <v>48.9</v>
      </c>
      <c r="DV55" s="149">
        <v>51.690000000000282</v>
      </c>
      <c r="DW55" s="149">
        <v>52.55</v>
      </c>
      <c r="DX55" s="149">
        <v>52.96</v>
      </c>
      <c r="DY55" s="149">
        <v>51.395000000000081</v>
      </c>
      <c r="DZ55" s="571">
        <v>49.830000000000155</v>
      </c>
      <c r="EA55" s="149">
        <v>50.48</v>
      </c>
      <c r="EB55" s="149">
        <v>50.93</v>
      </c>
      <c r="EC55" s="149">
        <v>49.105000000000246</v>
      </c>
      <c r="ED55" s="149">
        <v>49.6</v>
      </c>
      <c r="EE55" s="149">
        <v>50.1</v>
      </c>
      <c r="EF55" s="149">
        <v>50.65</v>
      </c>
      <c r="EG55" s="149">
        <v>50.3</v>
      </c>
      <c r="EH55" s="149">
        <v>49.170000000000073</v>
      </c>
      <c r="EI55" s="149">
        <v>48.68</v>
      </c>
      <c r="EJ55" s="149">
        <v>49.36</v>
      </c>
      <c r="EK55" s="149">
        <v>49.85</v>
      </c>
      <c r="EL55" s="590">
        <v>50.1</v>
      </c>
      <c r="EM55" s="591">
        <v>50.55</v>
      </c>
      <c r="EN55" s="592">
        <v>50.2</v>
      </c>
      <c r="EO55" s="593">
        <v>50.6</v>
      </c>
      <c r="EP55" s="594">
        <v>50.9</v>
      </c>
      <c r="EQ55" s="595">
        <v>50.44</v>
      </c>
      <c r="ER55" s="596">
        <v>50.84</v>
      </c>
      <c r="ES55" s="597">
        <v>50.28</v>
      </c>
      <c r="ET55" s="599">
        <v>50.58</v>
      </c>
      <c r="EU55" s="600">
        <v>50.18</v>
      </c>
      <c r="EV55" s="601">
        <v>50.48</v>
      </c>
      <c r="EW55" s="602">
        <v>50.78</v>
      </c>
      <c r="EX55" s="287">
        <v>51.64</v>
      </c>
      <c r="EY55" s="288">
        <v>52.21</v>
      </c>
      <c r="EZ55" s="289">
        <v>51.84</v>
      </c>
      <c r="FA55" s="610">
        <v>52.36</v>
      </c>
      <c r="FB55" s="291">
        <v>51.73</v>
      </c>
      <c r="FC55" s="292">
        <v>52.3</v>
      </c>
      <c r="FD55" s="293">
        <v>51.734999999999445</v>
      </c>
      <c r="FE55" s="294">
        <v>52.25</v>
      </c>
      <c r="FF55" s="617">
        <v>52.51</v>
      </c>
      <c r="FG55" s="296">
        <v>49.902999999999736</v>
      </c>
      <c r="FH55" s="297">
        <v>47.769999999999527</v>
      </c>
      <c r="FI55" s="298">
        <v>48.01</v>
      </c>
      <c r="FJ55" s="299">
        <v>48.63</v>
      </c>
      <c r="FK55" s="300"/>
      <c r="FL55" s="301"/>
      <c r="FM55" s="303"/>
      <c r="FN55" s="304"/>
      <c r="FO55" s="305"/>
      <c r="FP55" s="306"/>
      <c r="FQ55" s="307"/>
      <c r="FR55" s="308"/>
      <c r="FS55" s="309"/>
      <c r="FT55" s="310"/>
      <c r="FU55" s="313"/>
      <c r="FV55" s="313"/>
      <c r="FW55" s="313"/>
      <c r="FX55" s="315"/>
      <c r="FY55" s="316"/>
      <c r="FZ55" s="317"/>
      <c r="GA55" s="318"/>
      <c r="GB55" s="319"/>
      <c r="GC55" s="320"/>
      <c r="GD55" s="321"/>
      <c r="GE55" s="323"/>
      <c r="GF55" s="325"/>
      <c r="GG55" s="326"/>
      <c r="GH55" s="313"/>
      <c r="GI55" s="313"/>
      <c r="GJ55" s="313"/>
      <c r="GK55" s="313"/>
      <c r="GL55" s="313"/>
      <c r="GM55" s="313"/>
      <c r="GN55" s="334"/>
      <c r="GO55" s="334"/>
      <c r="GP55" s="336"/>
      <c r="GQ55" s="334"/>
      <c r="GR55" s="342"/>
      <c r="GS55" s="347"/>
      <c r="GT55" s="347"/>
      <c r="GU55" s="334"/>
      <c r="GV55" s="334"/>
      <c r="GW55" s="334"/>
      <c r="GX55" s="334"/>
      <c r="GY55" s="334"/>
      <c r="GZ55" s="355"/>
      <c r="HA55" s="359"/>
      <c r="HB55" s="362"/>
      <c r="HC55" s="364"/>
      <c r="HD55" s="369"/>
      <c r="HE55" s="373"/>
      <c r="HF55" s="375"/>
      <c r="HG55" s="378"/>
      <c r="HH55" s="379"/>
      <c r="HI55" s="381"/>
      <c r="HJ55" s="381"/>
      <c r="HK55" s="381"/>
      <c r="HL55" s="387"/>
      <c r="HM55" s="381"/>
      <c r="HN55" s="390"/>
      <c r="HO55" s="392"/>
      <c r="HP55" s="381"/>
      <c r="HQ55" s="398"/>
      <c r="HR55" s="399"/>
      <c r="HS55" s="381"/>
      <c r="HT55" s="381"/>
      <c r="HU55" s="381"/>
      <c r="HV55" s="381"/>
      <c r="HW55" s="381"/>
      <c r="HX55" s="404"/>
      <c r="HY55" s="406"/>
      <c r="HZ55" s="408"/>
      <c r="IA55" s="381"/>
      <c r="IB55" s="381"/>
      <c r="IC55" s="409"/>
      <c r="ID55" s="413"/>
      <c r="IE55" s="415"/>
      <c r="IF55" s="418"/>
      <c r="IG55" s="420"/>
      <c r="IH55" s="422"/>
      <c r="II55" s="425"/>
      <c r="IJ55" s="427"/>
      <c r="IK55" s="428"/>
      <c r="IL55" s="429"/>
      <c r="IM55" s="431"/>
      <c r="IN55" s="433"/>
      <c r="IO55" s="434"/>
      <c r="IP55" s="435"/>
      <c r="IQ55" s="436"/>
      <c r="IR55" s="437"/>
      <c r="IS55" s="422"/>
      <c r="IT55" s="439"/>
      <c r="IU55" s="439"/>
      <c r="IV55" s="439"/>
      <c r="IW55" s="439"/>
      <c r="IX55" s="439"/>
      <c r="IY55" s="439"/>
      <c r="IZ55" s="439"/>
    </row>
    <row r="56" spans="1:260" s="92" customFormat="1" ht="14.1" customHeight="1">
      <c r="A56" s="111">
        <v>-22.5</v>
      </c>
      <c r="B56" s="110">
        <v>55.18</v>
      </c>
      <c r="C56" s="110">
        <f t="shared" si="8"/>
        <v>0.71999999999999886</v>
      </c>
      <c r="D56" s="110">
        <v>55.9</v>
      </c>
      <c r="E56" s="110">
        <f t="shared" si="9"/>
        <v>0.17999999999999972</v>
      </c>
      <c r="F56" s="140"/>
      <c r="G56" s="141"/>
      <c r="H56" s="141"/>
      <c r="I56" s="142"/>
      <c r="J56" s="193"/>
      <c r="M56" s="621"/>
      <c r="N56" s="590">
        <f t="shared" si="10"/>
        <v>55.18</v>
      </c>
      <c r="O56" s="100">
        <v>26.5</v>
      </c>
      <c r="P56" s="103">
        <v>-54.83</v>
      </c>
      <c r="Q56" s="103">
        <v>54.52</v>
      </c>
      <c r="R56" s="103">
        <f t="shared" si="0"/>
        <v>-0.30999999999999517</v>
      </c>
      <c r="S56" s="104">
        <v>-56.07</v>
      </c>
      <c r="T56" s="104">
        <v>57.39</v>
      </c>
      <c r="U56" s="105">
        <f t="shared" si="1"/>
        <v>1.3200000000000003</v>
      </c>
      <c r="V56" s="103">
        <f t="shared" si="6"/>
        <v>-54.674999999999997</v>
      </c>
      <c r="W56" s="103">
        <f t="shared" si="7"/>
        <v>-56.730000000000004</v>
      </c>
      <c r="X56" s="103">
        <f t="shared" si="13"/>
        <v>-2060.6999999999998</v>
      </c>
      <c r="Y56" s="103">
        <f t="shared" si="13"/>
        <v>-2014.9850000000004</v>
      </c>
      <c r="Z56" s="103">
        <f t="shared" si="3"/>
        <v>45.714999999999463</v>
      </c>
      <c r="AA56" s="103">
        <f t="shared" si="4"/>
        <v>45.714999999999463</v>
      </c>
      <c r="AB56" s="588">
        <v>45.94</v>
      </c>
      <c r="AC56" s="92">
        <f t="shared" si="5"/>
        <v>0.22500000000053433</v>
      </c>
      <c r="AE56" s="469">
        <v>-2.4000000000005457</v>
      </c>
      <c r="AF56" s="469">
        <v>-3.4430000000005458</v>
      </c>
      <c r="AG56" s="469">
        <v>-0.8726000000006553</v>
      </c>
      <c r="AH56" s="469">
        <v>0.326919999999294</v>
      </c>
      <c r="AI56" s="469">
        <v>2.0062479999992227</v>
      </c>
      <c r="AJ56" s="469">
        <v>3.7215615999991503</v>
      </c>
      <c r="AK56" s="469">
        <v>5.1249999999990905</v>
      </c>
      <c r="AL56" s="469">
        <v>5.38</v>
      </c>
      <c r="AM56" s="469">
        <v>5.6</v>
      </c>
      <c r="AN56" s="469">
        <v>5.82</v>
      </c>
      <c r="AO56" s="469">
        <v>5.59</v>
      </c>
      <c r="AP56" s="469">
        <v>5.1575999999999995</v>
      </c>
      <c r="AQ56" s="469">
        <v>4.8894199999999994</v>
      </c>
      <c r="AR56" s="469">
        <v>4.67</v>
      </c>
      <c r="AS56" s="149">
        <v>4.8600000000000003</v>
      </c>
      <c r="AT56" s="149">
        <v>5.15</v>
      </c>
      <c r="AU56" s="149">
        <v>3.4519999999998983</v>
      </c>
      <c r="AV56" s="149">
        <v>5.574800000000101</v>
      </c>
      <c r="AW56" s="489">
        <v>2.8049999999998363</v>
      </c>
      <c r="AX56" s="149">
        <v>2.87</v>
      </c>
      <c r="AY56" s="149">
        <v>3.01</v>
      </c>
      <c r="AZ56" s="149">
        <v>3.1</v>
      </c>
      <c r="BA56" s="149">
        <v>5.9899999999997817</v>
      </c>
      <c r="BB56" s="149">
        <v>6.29</v>
      </c>
      <c r="BC56" s="149">
        <v>9.1449999999999818</v>
      </c>
      <c r="BD56" s="149">
        <v>9.6</v>
      </c>
      <c r="BE56" s="149">
        <v>7.2049999999999725</v>
      </c>
      <c r="BF56" s="149">
        <v>6.0074999999999594</v>
      </c>
      <c r="BG56" s="149">
        <v>4.8099999999999454</v>
      </c>
      <c r="BH56" s="149">
        <v>4.95</v>
      </c>
      <c r="BI56" s="149">
        <v>5.0199999999999996</v>
      </c>
      <c r="BJ56" s="149">
        <v>5.17</v>
      </c>
      <c r="BK56" s="149">
        <v>5.07</v>
      </c>
      <c r="BL56" s="149">
        <v>5.15</v>
      </c>
      <c r="BM56" s="149">
        <v>5.05</v>
      </c>
      <c r="BN56" s="149">
        <v>5.15</v>
      </c>
      <c r="BO56" s="149">
        <v>5.25</v>
      </c>
      <c r="BP56" s="149">
        <v>5.15</v>
      </c>
      <c r="BQ56" s="149">
        <v>5.05</v>
      </c>
      <c r="BR56" s="149">
        <v>5.7799999999999994</v>
      </c>
      <c r="BS56" s="149">
        <v>12.097499999999727</v>
      </c>
      <c r="BT56" s="149">
        <v>13.295000000000073</v>
      </c>
      <c r="BU56" s="149">
        <v>13.69</v>
      </c>
      <c r="BV56" s="149">
        <v>14.275000000000546</v>
      </c>
      <c r="BW56" s="149">
        <v>14.7</v>
      </c>
      <c r="BX56" s="149">
        <v>15.04</v>
      </c>
      <c r="BY56" s="149">
        <v>13.884999999999536</v>
      </c>
      <c r="BZ56" s="149">
        <v>14.02</v>
      </c>
      <c r="CA56" s="149">
        <v>13.360000000000127</v>
      </c>
      <c r="CB56" s="522">
        <v>13.57</v>
      </c>
      <c r="CC56" s="522">
        <v>13.69</v>
      </c>
      <c r="CD56" s="149">
        <v>15.254999999999427</v>
      </c>
      <c r="CE56" s="522">
        <v>15.48</v>
      </c>
      <c r="CF56" s="149">
        <v>14.970000000000027</v>
      </c>
      <c r="CG56" s="149">
        <v>15.3</v>
      </c>
      <c r="CH56" s="149">
        <v>15.71</v>
      </c>
      <c r="CI56" s="149">
        <v>16.579999999999927</v>
      </c>
      <c r="CJ56" s="149">
        <v>16.91</v>
      </c>
      <c r="CK56" s="149">
        <v>17.16</v>
      </c>
      <c r="CL56" s="149">
        <v>16.989999999999998</v>
      </c>
      <c r="CM56" s="149">
        <v>17.239999999999998</v>
      </c>
      <c r="CN56" s="149">
        <v>17.735599999999998</v>
      </c>
      <c r="CO56" s="538">
        <v>18.825919999999996</v>
      </c>
      <c r="CP56" s="149">
        <v>23.670649599999638</v>
      </c>
      <c r="CQ56" s="149">
        <v>25.541340351999498</v>
      </c>
      <c r="CR56" s="149">
        <v>28.899999999999864</v>
      </c>
      <c r="CS56" s="149">
        <v>29.77</v>
      </c>
      <c r="CT56" s="149">
        <v>30.569999999999709</v>
      </c>
      <c r="CU56" s="149">
        <v>30.88</v>
      </c>
      <c r="CV56" s="149">
        <v>31.5</v>
      </c>
      <c r="CW56" s="546">
        <v>32.164000000000001</v>
      </c>
      <c r="CX56" s="544">
        <v>31.711599999999912</v>
      </c>
      <c r="CY56" s="544">
        <v>31.409999999999854</v>
      </c>
      <c r="CZ56" s="544">
        <v>32.51</v>
      </c>
      <c r="DA56" s="544">
        <v>36.384999999999536</v>
      </c>
      <c r="DB56" s="544">
        <v>37.479999999999997</v>
      </c>
      <c r="DC56" s="544">
        <v>37.85</v>
      </c>
      <c r="DD56" s="544">
        <v>39.179999999999836</v>
      </c>
      <c r="DE56" s="544">
        <v>39.57</v>
      </c>
      <c r="DF56" s="544">
        <v>39.81</v>
      </c>
      <c r="DG56" s="149">
        <v>42.6099999999999</v>
      </c>
      <c r="DH56" s="149">
        <v>43.46</v>
      </c>
      <c r="DI56" s="149">
        <v>43.89</v>
      </c>
      <c r="DJ56" s="149">
        <v>44.509500000000003</v>
      </c>
      <c r="DK56" s="149">
        <v>44.82</v>
      </c>
      <c r="DL56" s="149">
        <v>43.428500000000227</v>
      </c>
      <c r="DM56" s="149">
        <v>42.290000000000418</v>
      </c>
      <c r="DN56" s="149">
        <v>42.8</v>
      </c>
      <c r="DO56" s="149">
        <v>43.23</v>
      </c>
      <c r="DP56" s="149">
        <v>43.981999999999658</v>
      </c>
      <c r="DQ56" s="149">
        <v>44.33</v>
      </c>
      <c r="DR56" s="149">
        <v>44.360000000000127</v>
      </c>
      <c r="DS56" s="149">
        <v>44.8</v>
      </c>
      <c r="DT56" s="149">
        <v>45.47</v>
      </c>
      <c r="DU56" s="149">
        <v>46.34</v>
      </c>
      <c r="DV56" s="149">
        <v>49.340000000000146</v>
      </c>
      <c r="DW56" s="149">
        <v>50.27</v>
      </c>
      <c r="DX56" s="149">
        <v>50.71</v>
      </c>
      <c r="DY56" s="149">
        <v>49.137500000000031</v>
      </c>
      <c r="DZ56" s="571">
        <v>47.565000000000055</v>
      </c>
      <c r="EA56" s="149">
        <v>48.18</v>
      </c>
      <c r="EB56" s="149">
        <v>48.61</v>
      </c>
      <c r="EC56" s="149">
        <v>47.0300000000002</v>
      </c>
      <c r="ED56" s="149">
        <v>47.5</v>
      </c>
      <c r="EE56" s="149">
        <v>47.98</v>
      </c>
      <c r="EF56" s="149">
        <v>48.51</v>
      </c>
      <c r="EG56" s="149">
        <v>48.17</v>
      </c>
      <c r="EH56" s="149">
        <v>47.240000000000009</v>
      </c>
      <c r="EI56" s="149">
        <v>46.77</v>
      </c>
      <c r="EJ56" s="149">
        <v>47.42</v>
      </c>
      <c r="EK56" s="149">
        <v>47.89</v>
      </c>
      <c r="EL56" s="590">
        <v>48.13</v>
      </c>
      <c r="EM56" s="591">
        <v>48.56</v>
      </c>
      <c r="EN56" s="592">
        <v>48.22</v>
      </c>
      <c r="EO56" s="593">
        <v>48.61</v>
      </c>
      <c r="EP56" s="594">
        <v>48.9</v>
      </c>
      <c r="EQ56" s="595">
        <v>48.46</v>
      </c>
      <c r="ER56" s="596">
        <v>48.85</v>
      </c>
      <c r="ES56" s="597">
        <v>48.31</v>
      </c>
      <c r="ET56" s="599">
        <v>48.6</v>
      </c>
      <c r="EU56" s="600">
        <v>48.21</v>
      </c>
      <c r="EV56" s="601">
        <v>48.5</v>
      </c>
      <c r="EW56" s="602">
        <v>48.79</v>
      </c>
      <c r="EX56" s="287">
        <v>49.62</v>
      </c>
      <c r="EY56" s="288">
        <v>50.17</v>
      </c>
      <c r="EZ56" s="289">
        <v>49.82</v>
      </c>
      <c r="FA56" s="610">
        <v>50.32</v>
      </c>
      <c r="FB56" s="291">
        <v>49.72</v>
      </c>
      <c r="FC56" s="292">
        <v>50.27</v>
      </c>
      <c r="FD56" s="293">
        <v>48.434999999999491</v>
      </c>
      <c r="FE56" s="294">
        <v>48.92</v>
      </c>
      <c r="FF56" s="617">
        <v>49.16</v>
      </c>
      <c r="FG56" s="296">
        <v>47.265249999999703</v>
      </c>
      <c r="FH56" s="297">
        <v>45.714999999999463</v>
      </c>
      <c r="FI56" s="298">
        <v>45.94</v>
      </c>
      <c r="FJ56" s="299">
        <v>46.54</v>
      </c>
      <c r="FK56" s="300"/>
      <c r="FL56" s="301"/>
      <c r="FM56" s="303"/>
      <c r="FN56" s="304"/>
      <c r="FO56" s="305"/>
      <c r="FP56" s="306"/>
      <c r="FQ56" s="307"/>
      <c r="FR56" s="308"/>
      <c r="FS56" s="309"/>
      <c r="FT56" s="310"/>
      <c r="FU56" s="313"/>
      <c r="FV56" s="313"/>
      <c r="FW56" s="313"/>
      <c r="FX56" s="315"/>
      <c r="FY56" s="316"/>
      <c r="FZ56" s="317"/>
      <c r="GA56" s="318"/>
      <c r="GB56" s="319"/>
      <c r="GC56" s="320"/>
      <c r="GD56" s="321"/>
      <c r="GE56" s="323"/>
      <c r="GF56" s="325"/>
      <c r="GG56" s="326"/>
      <c r="GH56" s="313"/>
      <c r="GI56" s="313"/>
      <c r="GJ56" s="313"/>
      <c r="GK56" s="313"/>
      <c r="GL56" s="313"/>
      <c r="GM56" s="313"/>
      <c r="GN56" s="334"/>
      <c r="GO56" s="334"/>
      <c r="GP56" s="336"/>
      <c r="GQ56" s="334"/>
      <c r="GR56" s="342"/>
      <c r="GS56" s="347"/>
      <c r="GT56" s="347"/>
      <c r="GU56" s="334"/>
      <c r="GV56" s="334"/>
      <c r="GW56" s="334"/>
      <c r="GX56" s="334"/>
      <c r="GY56" s="334"/>
      <c r="GZ56" s="355"/>
      <c r="HA56" s="359"/>
      <c r="HB56" s="362"/>
      <c r="HC56" s="364"/>
      <c r="HD56" s="369"/>
      <c r="HE56" s="373"/>
      <c r="HF56" s="375"/>
      <c r="HG56" s="378"/>
      <c r="HH56" s="379"/>
      <c r="HI56" s="381"/>
      <c r="HJ56" s="381"/>
      <c r="HK56" s="381"/>
      <c r="HL56" s="387"/>
      <c r="HM56" s="381"/>
      <c r="HN56" s="390"/>
      <c r="HO56" s="392"/>
      <c r="HP56" s="381"/>
      <c r="HQ56" s="398"/>
      <c r="HR56" s="399"/>
      <c r="HS56" s="381"/>
      <c r="HT56" s="381"/>
      <c r="HU56" s="381"/>
      <c r="HV56" s="381"/>
      <c r="HW56" s="381"/>
      <c r="HX56" s="404"/>
      <c r="HY56" s="406"/>
      <c r="HZ56" s="408"/>
      <c r="IA56" s="381"/>
      <c r="IB56" s="381"/>
      <c r="IC56" s="409"/>
      <c r="ID56" s="413"/>
      <c r="IE56" s="415"/>
      <c r="IF56" s="418"/>
      <c r="IG56" s="420"/>
      <c r="IH56" s="422"/>
      <c r="II56" s="425"/>
      <c r="IJ56" s="427"/>
      <c r="IK56" s="428"/>
      <c r="IL56" s="429"/>
      <c r="IM56" s="431"/>
      <c r="IN56" s="433"/>
      <c r="IO56" s="434"/>
      <c r="IP56" s="435"/>
      <c r="IQ56" s="436"/>
      <c r="IR56" s="437"/>
      <c r="IS56" s="422"/>
      <c r="IT56" s="439"/>
      <c r="IU56" s="439"/>
      <c r="IV56" s="439"/>
      <c r="IW56" s="439"/>
      <c r="IX56" s="439"/>
      <c r="IY56" s="439"/>
      <c r="IZ56" s="439"/>
    </row>
    <row r="57" spans="1:260" s="92" customFormat="1" ht="14.1" customHeight="1">
      <c r="A57" s="111">
        <v>-23</v>
      </c>
      <c r="B57" s="110">
        <v>53.79</v>
      </c>
      <c r="C57" s="110">
        <f t="shared" si="8"/>
        <v>0.70000000000000284</v>
      </c>
      <c r="D57" s="110">
        <v>54.49</v>
      </c>
      <c r="E57" s="110">
        <f t="shared" si="9"/>
        <v>0.17500000000000071</v>
      </c>
      <c r="F57" s="140"/>
      <c r="G57" s="141"/>
      <c r="H57" s="141"/>
      <c r="I57" s="142"/>
      <c r="J57" s="193"/>
      <c r="M57" s="621"/>
      <c r="N57" s="590">
        <f t="shared" si="10"/>
        <v>53.79</v>
      </c>
      <c r="O57" s="100">
        <v>27</v>
      </c>
      <c r="P57" s="103">
        <v>-57.45</v>
      </c>
      <c r="Q57" s="103">
        <v>58.94</v>
      </c>
      <c r="R57" s="103">
        <f t="shared" si="0"/>
        <v>1.4899999999999949</v>
      </c>
      <c r="S57" s="104">
        <v>-60.83</v>
      </c>
      <c r="T57" s="104">
        <v>61.93</v>
      </c>
      <c r="U57" s="105">
        <f t="shared" si="1"/>
        <v>1.1000000000000014</v>
      </c>
      <c r="V57" s="103">
        <f t="shared" si="6"/>
        <v>-58.195</v>
      </c>
      <c r="W57" s="103">
        <f t="shared" si="7"/>
        <v>-61.379999999999995</v>
      </c>
      <c r="X57" s="103">
        <f t="shared" si="13"/>
        <v>-2118.895</v>
      </c>
      <c r="Y57" s="103">
        <f t="shared" si="13"/>
        <v>-2076.3650000000002</v>
      </c>
      <c r="Z57" s="103">
        <f t="shared" si="3"/>
        <v>42.529999999999745</v>
      </c>
      <c r="AA57" s="103">
        <f t="shared" si="4"/>
        <v>42.529999999999745</v>
      </c>
      <c r="AB57" s="588">
        <v>42.74</v>
      </c>
      <c r="AC57" s="92">
        <f t="shared" si="5"/>
        <v>0.21000000000025665</v>
      </c>
      <c r="AE57" s="469">
        <v>-2.5600000000004002</v>
      </c>
      <c r="AF57" s="469">
        <v>-3.5890000000004001</v>
      </c>
      <c r="AG57" s="469">
        <v>-1.4983000000005204</v>
      </c>
      <c r="AH57" s="469">
        <v>-0.52264000000057631</v>
      </c>
      <c r="AI57" s="469">
        <v>0.84328399999934522</v>
      </c>
      <c r="AJ57" s="469">
        <v>2.2384777999992655</v>
      </c>
      <c r="AK57" s="469">
        <v>3.3799999999991996</v>
      </c>
      <c r="AL57" s="469">
        <v>3.55</v>
      </c>
      <c r="AM57" s="469">
        <v>3.69</v>
      </c>
      <c r="AN57" s="469">
        <v>3.84</v>
      </c>
      <c r="AO57" s="469">
        <v>3.69</v>
      </c>
      <c r="AP57" s="469">
        <v>3.2387999999999999</v>
      </c>
      <c r="AQ57" s="469">
        <v>2.9589599999999998</v>
      </c>
      <c r="AR57" s="469">
        <v>2.73</v>
      </c>
      <c r="AS57" s="149">
        <v>2.84</v>
      </c>
      <c r="AT57" s="149">
        <v>3.01</v>
      </c>
      <c r="AU57" s="149">
        <v>2.0519999999999126</v>
      </c>
      <c r="AV57" s="149">
        <v>4.8108000000002917</v>
      </c>
      <c r="AW57" s="489">
        <v>2.4000000000000909</v>
      </c>
      <c r="AX57" s="149">
        <v>2.46</v>
      </c>
      <c r="AY57" s="149">
        <v>2.58</v>
      </c>
      <c r="AZ57" s="149">
        <v>2.66</v>
      </c>
      <c r="BA57" s="149">
        <v>5.4299999999998363</v>
      </c>
      <c r="BB57" s="149">
        <v>5.7</v>
      </c>
      <c r="BC57" s="149">
        <v>8.4850000000001273</v>
      </c>
      <c r="BD57" s="149">
        <v>8.91</v>
      </c>
      <c r="BE57" s="149">
        <v>6.4925000000001365</v>
      </c>
      <c r="BF57" s="149">
        <v>5.2837500000002047</v>
      </c>
      <c r="BG57" s="149">
        <v>4.0750000000002728</v>
      </c>
      <c r="BH57" s="149">
        <v>4.2</v>
      </c>
      <c r="BI57" s="149">
        <v>4.26</v>
      </c>
      <c r="BJ57" s="149">
        <v>4.3899999999999997</v>
      </c>
      <c r="BK57" s="149">
        <v>4.3</v>
      </c>
      <c r="BL57" s="149">
        <v>4.37</v>
      </c>
      <c r="BM57" s="149">
        <v>4.28</v>
      </c>
      <c r="BN57" s="149">
        <v>4.3600000000000003</v>
      </c>
      <c r="BO57" s="149">
        <v>4.45</v>
      </c>
      <c r="BP57" s="149">
        <v>4.3600000000000003</v>
      </c>
      <c r="BQ57" s="149">
        <v>4.2699999999999996</v>
      </c>
      <c r="BR57" s="149">
        <v>4.984</v>
      </c>
      <c r="BS57" s="149">
        <v>10.994199999999797</v>
      </c>
      <c r="BT57" s="149">
        <v>11.930000000000291</v>
      </c>
      <c r="BU57" s="149">
        <v>12.29</v>
      </c>
      <c r="BV57" s="149">
        <v>12.6200000000008</v>
      </c>
      <c r="BW57" s="149">
        <v>13</v>
      </c>
      <c r="BX57" s="149">
        <v>13.3</v>
      </c>
      <c r="BY57" s="149">
        <v>12.089999999999691</v>
      </c>
      <c r="BZ57" s="149">
        <v>12.21</v>
      </c>
      <c r="CA57" s="149">
        <v>11.515000000000327</v>
      </c>
      <c r="CB57" s="522">
        <v>11.7</v>
      </c>
      <c r="CC57" s="522">
        <v>11.81</v>
      </c>
      <c r="CD57" s="149">
        <v>13.249999999999545</v>
      </c>
      <c r="CE57" s="522">
        <v>13.45</v>
      </c>
      <c r="CF57" s="149">
        <v>12.860000000000127</v>
      </c>
      <c r="CG57" s="149">
        <v>13.14</v>
      </c>
      <c r="CH57" s="149">
        <v>13.49</v>
      </c>
      <c r="CI57" s="149">
        <v>14.465000000000146</v>
      </c>
      <c r="CJ57" s="149">
        <v>14.75</v>
      </c>
      <c r="CK57" s="149">
        <v>14.97</v>
      </c>
      <c r="CL57" s="149">
        <v>14.82</v>
      </c>
      <c r="CM57" s="149">
        <v>15.04</v>
      </c>
      <c r="CN57" s="149">
        <v>15.5244</v>
      </c>
      <c r="CO57" s="538">
        <v>16.59008</v>
      </c>
      <c r="CP57" s="149">
        <v>21.416730399999718</v>
      </c>
      <c r="CQ57" s="149">
        <v>23.280440247999611</v>
      </c>
      <c r="CR57" s="149">
        <v>26.429999999999836</v>
      </c>
      <c r="CS57" s="149">
        <v>27.22</v>
      </c>
      <c r="CT57" s="149">
        <v>28.114999999999782</v>
      </c>
      <c r="CU57" s="149">
        <v>28.4</v>
      </c>
      <c r="CV57" s="149">
        <v>28.97</v>
      </c>
      <c r="CW57" s="546">
        <v>29.602</v>
      </c>
      <c r="CX57" s="544">
        <v>29.132800000000099</v>
      </c>
      <c r="CY57" s="544">
        <v>28.820000000000164</v>
      </c>
      <c r="CZ57" s="544">
        <v>29.83</v>
      </c>
      <c r="DA57" s="544">
        <v>33.614999999999782</v>
      </c>
      <c r="DB57" s="544">
        <v>34.619999999999997</v>
      </c>
      <c r="DC57" s="544">
        <v>34.97</v>
      </c>
      <c r="DD57" s="544">
        <v>36.364999999999782</v>
      </c>
      <c r="DE57" s="544">
        <v>36.729999999999997</v>
      </c>
      <c r="DF57" s="544">
        <v>36.950000000000003</v>
      </c>
      <c r="DG57" s="149">
        <v>39.825000000000273</v>
      </c>
      <c r="DH57" s="149">
        <v>40.619999999999997</v>
      </c>
      <c r="DI57" s="149">
        <v>41.03</v>
      </c>
      <c r="DJ57" s="149">
        <v>41.6355</v>
      </c>
      <c r="DK57" s="149">
        <v>41.93</v>
      </c>
      <c r="DL57" s="149">
        <v>40.568750000000207</v>
      </c>
      <c r="DM57" s="149">
        <v>39.455000000000382</v>
      </c>
      <c r="DN57" s="149">
        <v>39.93</v>
      </c>
      <c r="DO57" s="149">
        <v>40.33</v>
      </c>
      <c r="DP57" s="149">
        <v>41.029999999999688</v>
      </c>
      <c r="DQ57" s="149">
        <v>41.36</v>
      </c>
      <c r="DR57" s="149">
        <v>41.5600000000004</v>
      </c>
      <c r="DS57" s="149">
        <v>41.98</v>
      </c>
      <c r="DT57" s="149">
        <v>42.61</v>
      </c>
      <c r="DU57" s="149">
        <v>43.43</v>
      </c>
      <c r="DV57" s="149">
        <v>46.615000000000236</v>
      </c>
      <c r="DW57" s="149">
        <v>47.6</v>
      </c>
      <c r="DX57" s="149">
        <v>48.06</v>
      </c>
      <c r="DY57" s="149">
        <v>46.462500000000119</v>
      </c>
      <c r="DZ57" s="571">
        <v>44.865000000000236</v>
      </c>
      <c r="EA57" s="149">
        <v>45.45</v>
      </c>
      <c r="EB57" s="149">
        <v>45.86</v>
      </c>
      <c r="EC57" s="149">
        <v>44.355000000000473</v>
      </c>
      <c r="ED57" s="149">
        <v>44.8</v>
      </c>
      <c r="EE57" s="149">
        <v>45.25</v>
      </c>
      <c r="EF57" s="149">
        <v>45.75</v>
      </c>
      <c r="EG57" s="149">
        <v>45.43</v>
      </c>
      <c r="EH57" s="149">
        <v>44.475000000000364</v>
      </c>
      <c r="EI57" s="149">
        <v>44.03</v>
      </c>
      <c r="EJ57" s="149">
        <v>44.65</v>
      </c>
      <c r="EK57" s="149">
        <v>45.1</v>
      </c>
      <c r="EL57" s="590">
        <v>45.33</v>
      </c>
      <c r="EM57" s="591">
        <v>45.74</v>
      </c>
      <c r="EN57" s="592">
        <v>45.42</v>
      </c>
      <c r="EO57" s="593">
        <v>45.78</v>
      </c>
      <c r="EP57" s="594">
        <v>46.05</v>
      </c>
      <c r="EQ57" s="595">
        <v>45.64</v>
      </c>
      <c r="ER57" s="596">
        <v>46.01</v>
      </c>
      <c r="ES57" s="597">
        <v>45.5</v>
      </c>
      <c r="ET57" s="599">
        <v>45.77</v>
      </c>
      <c r="EU57" s="600">
        <v>45.4</v>
      </c>
      <c r="EV57" s="601">
        <v>45.67</v>
      </c>
      <c r="EW57" s="602">
        <v>45.94</v>
      </c>
      <c r="EX57" s="287">
        <v>46.72</v>
      </c>
      <c r="EY57" s="288">
        <v>47.23</v>
      </c>
      <c r="EZ57" s="289">
        <v>46.9</v>
      </c>
      <c r="FA57" s="610">
        <v>47.37</v>
      </c>
      <c r="FB57" s="291">
        <v>46.8</v>
      </c>
      <c r="FC57" s="292">
        <v>47.31</v>
      </c>
      <c r="FD57" s="293">
        <v>45.419999999999618</v>
      </c>
      <c r="FE57" s="294">
        <v>45.87</v>
      </c>
      <c r="FF57" s="617">
        <v>46.1</v>
      </c>
      <c r="FG57" s="296">
        <v>44.136499999999863</v>
      </c>
      <c r="FH57" s="297">
        <v>42.529999999999745</v>
      </c>
      <c r="FI57" s="298">
        <v>42.74</v>
      </c>
      <c r="FJ57" s="299">
        <v>43.3</v>
      </c>
      <c r="FK57" s="300"/>
      <c r="FL57" s="301"/>
      <c r="FM57" s="303"/>
      <c r="FN57" s="304"/>
      <c r="FO57" s="305"/>
      <c r="FP57" s="306"/>
      <c r="FQ57" s="307"/>
      <c r="FR57" s="308"/>
      <c r="FS57" s="309"/>
      <c r="FT57" s="310"/>
      <c r="FU57" s="313"/>
      <c r="FV57" s="313"/>
      <c r="FW57" s="313"/>
      <c r="FX57" s="315"/>
      <c r="FY57" s="316"/>
      <c r="FZ57" s="317"/>
      <c r="GA57" s="318"/>
      <c r="GB57" s="319"/>
      <c r="GC57" s="320"/>
      <c r="GD57" s="321"/>
      <c r="GE57" s="323"/>
      <c r="GF57" s="325"/>
      <c r="GG57" s="326"/>
      <c r="GH57" s="313"/>
      <c r="GI57" s="313"/>
      <c r="GJ57" s="313"/>
      <c r="GK57" s="313"/>
      <c r="GL57" s="313"/>
      <c r="GM57" s="313"/>
      <c r="GN57" s="334"/>
      <c r="GO57" s="334"/>
      <c r="GP57" s="336"/>
      <c r="GQ57" s="334"/>
      <c r="GR57" s="342"/>
      <c r="GS57" s="347"/>
      <c r="GT57" s="347"/>
      <c r="GU57" s="334"/>
      <c r="GV57" s="334"/>
      <c r="GW57" s="334"/>
      <c r="GX57" s="334"/>
      <c r="GY57" s="334"/>
      <c r="GZ57" s="355"/>
      <c r="HA57" s="359"/>
      <c r="HB57" s="362"/>
      <c r="HC57" s="364"/>
      <c r="HD57" s="369"/>
      <c r="HE57" s="373"/>
      <c r="HF57" s="375"/>
      <c r="HG57" s="378"/>
      <c r="HH57" s="379"/>
      <c r="HI57" s="381"/>
      <c r="HJ57" s="381"/>
      <c r="HK57" s="381"/>
      <c r="HL57" s="387"/>
      <c r="HM57" s="381"/>
      <c r="HN57" s="390"/>
      <c r="HO57" s="392"/>
      <c r="HP57" s="381"/>
      <c r="HQ57" s="398"/>
      <c r="HR57" s="399"/>
      <c r="HS57" s="381"/>
      <c r="HT57" s="381"/>
      <c r="HU57" s="381"/>
      <c r="HV57" s="381"/>
      <c r="HW57" s="381"/>
      <c r="HX57" s="404"/>
      <c r="HY57" s="406"/>
      <c r="HZ57" s="408"/>
      <c r="IA57" s="381"/>
      <c r="IB57" s="381"/>
      <c r="IC57" s="409"/>
      <c r="ID57" s="413"/>
      <c r="IE57" s="415"/>
      <c r="IF57" s="418"/>
      <c r="IG57" s="420"/>
      <c r="IH57" s="422"/>
      <c r="II57" s="425"/>
      <c r="IJ57" s="427"/>
      <c r="IK57" s="428"/>
      <c r="IL57" s="429"/>
      <c r="IM57" s="431"/>
      <c r="IN57" s="433"/>
      <c r="IO57" s="434"/>
      <c r="IP57" s="435"/>
      <c r="IQ57" s="436"/>
      <c r="IR57" s="437"/>
      <c r="IS57" s="422"/>
      <c r="IT57" s="439"/>
      <c r="IU57" s="439"/>
      <c r="IV57" s="439"/>
      <c r="IW57" s="439"/>
      <c r="IX57" s="439"/>
      <c r="IY57" s="439"/>
      <c r="IZ57" s="439"/>
    </row>
    <row r="58" spans="1:260" s="92" customFormat="1" ht="14.1" customHeight="1">
      <c r="A58" s="111">
        <v>-23.5</v>
      </c>
      <c r="B58" s="110">
        <v>54.48</v>
      </c>
      <c r="C58" s="110">
        <f t="shared" si="8"/>
        <v>0.71000000000000085</v>
      </c>
      <c r="D58" s="110">
        <v>55.19</v>
      </c>
      <c r="E58" s="110">
        <f t="shared" si="9"/>
        <v>0.17750000000000021</v>
      </c>
      <c r="F58" s="140"/>
      <c r="G58" s="141"/>
      <c r="H58" s="141"/>
      <c r="I58" s="142"/>
      <c r="J58" s="193"/>
      <c r="M58" s="621"/>
      <c r="N58" s="590">
        <f t="shared" si="10"/>
        <v>54.48</v>
      </c>
      <c r="O58" s="100">
        <v>27.5</v>
      </c>
      <c r="P58" s="103">
        <v>-60.55</v>
      </c>
      <c r="Q58" s="103">
        <v>61.41</v>
      </c>
      <c r="R58" s="103">
        <f t="shared" si="0"/>
        <v>0.85999999999999943</v>
      </c>
      <c r="S58" s="104">
        <v>-64.34</v>
      </c>
      <c r="T58" s="104">
        <v>65.88</v>
      </c>
      <c r="U58" s="105">
        <f t="shared" si="1"/>
        <v>1.539999999999992</v>
      </c>
      <c r="V58" s="103">
        <f t="shared" si="6"/>
        <v>-60.98</v>
      </c>
      <c r="W58" s="103">
        <f t="shared" si="7"/>
        <v>-65.11</v>
      </c>
      <c r="X58" s="103">
        <f t="shared" si="13"/>
        <v>-2179.875</v>
      </c>
      <c r="Y58" s="103">
        <f t="shared" si="13"/>
        <v>-2141.4750000000004</v>
      </c>
      <c r="Z58" s="103">
        <f t="shared" si="3"/>
        <v>38.399999999999636</v>
      </c>
      <c r="AA58" s="103">
        <f t="shared" si="4"/>
        <v>38.399999999999636</v>
      </c>
      <c r="AB58" s="588">
        <v>38.590000000000003</v>
      </c>
      <c r="AC58" s="92">
        <f t="shared" si="5"/>
        <v>0.19000000000036721</v>
      </c>
      <c r="AE58" s="469">
        <v>-3.0100000000002183</v>
      </c>
      <c r="AF58" s="469">
        <v>-4.0250000000002188</v>
      </c>
      <c r="AG58" s="469">
        <v>-2.4395000000003604</v>
      </c>
      <c r="AH58" s="469">
        <v>-1.6996000000004265</v>
      </c>
      <c r="AI58" s="469">
        <v>-0.66374000000051914</v>
      </c>
      <c r="AJ58" s="469">
        <v>0.3943169999993863</v>
      </c>
      <c r="AK58" s="469">
        <v>1.2599999999993088</v>
      </c>
      <c r="AL58" s="469">
        <v>1.32</v>
      </c>
      <c r="AM58" s="469">
        <v>1.37</v>
      </c>
      <c r="AN58" s="469">
        <v>1.42</v>
      </c>
      <c r="AO58" s="469">
        <v>1.36</v>
      </c>
      <c r="AP58" s="469">
        <v>0.89000000000000012</v>
      </c>
      <c r="AQ58" s="469">
        <v>0.59850000000000003</v>
      </c>
      <c r="AR58" s="469">
        <v>0.3600000000000001</v>
      </c>
      <c r="AS58" s="149">
        <v>0.37</v>
      </c>
      <c r="AT58" s="149">
        <v>0.39</v>
      </c>
      <c r="AU58" s="149">
        <v>0.19199999999999273</v>
      </c>
      <c r="AV58" s="149">
        <v>3.6348000000004443</v>
      </c>
      <c r="AW58" s="489">
        <v>1.6100000000001273</v>
      </c>
      <c r="AX58" s="149">
        <v>1.65</v>
      </c>
      <c r="AY58" s="149">
        <v>1.73</v>
      </c>
      <c r="AZ58" s="149">
        <v>1.78</v>
      </c>
      <c r="BA58" s="149">
        <v>4.5249999999996362</v>
      </c>
      <c r="BB58" s="149">
        <v>4.75</v>
      </c>
      <c r="BC58" s="149">
        <v>7.5250000000000909</v>
      </c>
      <c r="BD58" s="149">
        <v>7.9</v>
      </c>
      <c r="BE58" s="149">
        <v>5.4250000000001366</v>
      </c>
      <c r="BF58" s="149">
        <v>4.1875000000002043</v>
      </c>
      <c r="BG58" s="149">
        <v>2.9500000000002728</v>
      </c>
      <c r="BH58" s="149">
        <v>3.04</v>
      </c>
      <c r="BI58" s="149">
        <v>3.09</v>
      </c>
      <c r="BJ58" s="149">
        <v>3.18</v>
      </c>
      <c r="BK58" s="149">
        <v>3.12</v>
      </c>
      <c r="BL58" s="149">
        <v>3.17</v>
      </c>
      <c r="BM58" s="149">
        <v>3.11</v>
      </c>
      <c r="BN58" s="149">
        <v>3.17</v>
      </c>
      <c r="BO58" s="149">
        <v>3.23</v>
      </c>
      <c r="BP58" s="149">
        <v>3.17</v>
      </c>
      <c r="BQ58" s="149">
        <v>3.11</v>
      </c>
      <c r="BR58" s="149">
        <v>3.8079999999999998</v>
      </c>
      <c r="BS58" s="149">
        <v>9.6018999999997057</v>
      </c>
      <c r="BT58" s="149">
        <v>10.215000000000146</v>
      </c>
      <c r="BU58" s="149">
        <v>10.52</v>
      </c>
      <c r="BV58" s="149">
        <v>10.615000000000691</v>
      </c>
      <c r="BW58" s="149">
        <v>10.93</v>
      </c>
      <c r="BX58" s="149">
        <v>11.18</v>
      </c>
      <c r="BY58" s="149">
        <v>9.9499999999998181</v>
      </c>
      <c r="BZ58" s="149">
        <v>10.050000000000001</v>
      </c>
      <c r="CA58" s="149">
        <v>9.2550000000005639</v>
      </c>
      <c r="CB58" s="522">
        <v>9.4</v>
      </c>
      <c r="CC58" s="522">
        <v>9.48</v>
      </c>
      <c r="CD58" s="149">
        <v>10.844999999999345</v>
      </c>
      <c r="CE58" s="522">
        <v>11.01</v>
      </c>
      <c r="CF58" s="149">
        <v>10.315000000000055</v>
      </c>
      <c r="CG58" s="149">
        <v>10.54</v>
      </c>
      <c r="CH58" s="149">
        <v>10.82</v>
      </c>
      <c r="CI58" s="149">
        <v>11.855000000000018</v>
      </c>
      <c r="CJ58" s="149">
        <v>12.09</v>
      </c>
      <c r="CK58" s="149">
        <v>12.27</v>
      </c>
      <c r="CL58" s="149">
        <v>12.15</v>
      </c>
      <c r="CM58" s="149">
        <v>12.33</v>
      </c>
      <c r="CN58" s="149">
        <v>12.8032</v>
      </c>
      <c r="CO58" s="538">
        <v>13.844240000000001</v>
      </c>
      <c r="CP58" s="149">
        <v>18.662111199999863</v>
      </c>
      <c r="CQ58" s="149">
        <v>20.52243114399981</v>
      </c>
      <c r="CR58" s="149">
        <v>23.420000000000073</v>
      </c>
      <c r="CS58" s="149">
        <v>24.12</v>
      </c>
      <c r="CT58" s="149">
        <v>24.949999999999818</v>
      </c>
      <c r="CU58" s="149">
        <v>25.2</v>
      </c>
      <c r="CV58" s="149">
        <v>25.7</v>
      </c>
      <c r="CW58" s="546">
        <v>26.288</v>
      </c>
      <c r="CX58" s="544">
        <v>25.743200000000066</v>
      </c>
      <c r="CY58" s="544">
        <v>25.380000000000109</v>
      </c>
      <c r="CZ58" s="544">
        <v>26.27</v>
      </c>
      <c r="DA58" s="544">
        <v>29.764999999999873</v>
      </c>
      <c r="DB58" s="544">
        <v>30.66</v>
      </c>
      <c r="DC58" s="544">
        <v>30.97</v>
      </c>
      <c r="DD58" s="544">
        <v>32.549999999999727</v>
      </c>
      <c r="DE58" s="544">
        <v>32.880000000000003</v>
      </c>
      <c r="DF58" s="544">
        <v>33.08</v>
      </c>
      <c r="DG58" s="149">
        <v>35.955000000000382</v>
      </c>
      <c r="DH58" s="149">
        <v>36.67</v>
      </c>
      <c r="DI58" s="149">
        <v>37.04</v>
      </c>
      <c r="DJ58" s="149">
        <v>37.631500000000003</v>
      </c>
      <c r="DK58" s="149">
        <v>37.89</v>
      </c>
      <c r="DL58" s="149">
        <v>36.649750000000118</v>
      </c>
      <c r="DM58" s="149">
        <v>35.635000000000218</v>
      </c>
      <c r="DN58" s="149">
        <v>36.06</v>
      </c>
      <c r="DO58" s="149">
        <v>36.42</v>
      </c>
      <c r="DP58" s="149">
        <v>37.047999999999831</v>
      </c>
      <c r="DQ58" s="149">
        <v>37.340000000000003</v>
      </c>
      <c r="DR58" s="149">
        <v>37.820000000000618</v>
      </c>
      <c r="DS58" s="149">
        <v>38.200000000000003</v>
      </c>
      <c r="DT58" s="149">
        <v>38.770000000000003</v>
      </c>
      <c r="DU58" s="149">
        <v>39.51</v>
      </c>
      <c r="DV58" s="149">
        <v>42.8100000000004</v>
      </c>
      <c r="DW58" s="149">
        <v>43.83</v>
      </c>
      <c r="DX58" s="149">
        <v>44.31</v>
      </c>
      <c r="DY58" s="149">
        <v>42.702500000000128</v>
      </c>
      <c r="DZ58" s="571">
        <v>41.095000000000255</v>
      </c>
      <c r="EA58" s="149">
        <v>41.63</v>
      </c>
      <c r="EB58" s="149">
        <v>42</v>
      </c>
      <c r="EC58" s="149">
        <v>40.850000000000364</v>
      </c>
      <c r="ED58" s="149">
        <v>41.26</v>
      </c>
      <c r="EE58" s="149">
        <v>41.67</v>
      </c>
      <c r="EF58" s="149">
        <v>42.13</v>
      </c>
      <c r="EG58" s="149">
        <v>41.84</v>
      </c>
      <c r="EH58" s="149">
        <v>40.930000000000291</v>
      </c>
      <c r="EI58" s="149">
        <v>40.520000000000003</v>
      </c>
      <c r="EJ58" s="149">
        <v>41.09</v>
      </c>
      <c r="EK58" s="149">
        <v>41.5</v>
      </c>
      <c r="EL58" s="590">
        <v>41.71</v>
      </c>
      <c r="EM58" s="591">
        <v>42.09</v>
      </c>
      <c r="EN58" s="592">
        <v>41.8</v>
      </c>
      <c r="EO58" s="593">
        <v>42.13</v>
      </c>
      <c r="EP58" s="594">
        <v>42.38</v>
      </c>
      <c r="EQ58" s="595">
        <v>42</v>
      </c>
      <c r="ER58" s="596">
        <v>42.34</v>
      </c>
      <c r="ES58" s="597">
        <v>41.87</v>
      </c>
      <c r="ET58" s="599">
        <v>42.12</v>
      </c>
      <c r="EU58" s="600">
        <v>41.78</v>
      </c>
      <c r="EV58" s="601">
        <v>42.03</v>
      </c>
      <c r="EW58" s="602">
        <v>42.28</v>
      </c>
      <c r="EX58" s="287">
        <v>43</v>
      </c>
      <c r="EY58" s="288">
        <v>43.47</v>
      </c>
      <c r="EZ58" s="289">
        <v>43.17</v>
      </c>
      <c r="FA58" s="610">
        <v>43.6</v>
      </c>
      <c r="FB58" s="291">
        <v>43.08</v>
      </c>
      <c r="FC58" s="292">
        <v>43.55</v>
      </c>
      <c r="FD58" s="293">
        <v>41.454999999999472</v>
      </c>
      <c r="FE58" s="294">
        <v>41.87</v>
      </c>
      <c r="FF58" s="617">
        <v>42.08</v>
      </c>
      <c r="FG58" s="296">
        <v>40.055999999999798</v>
      </c>
      <c r="FH58" s="297">
        <v>38.399999999999636</v>
      </c>
      <c r="FI58" s="298">
        <v>38.590000000000003</v>
      </c>
      <c r="FJ58" s="299">
        <v>39.090000000000003</v>
      </c>
      <c r="FK58" s="300"/>
      <c r="FL58" s="301"/>
      <c r="FM58" s="303"/>
      <c r="FN58" s="304"/>
      <c r="FO58" s="305"/>
      <c r="FP58" s="306"/>
      <c r="FQ58" s="307"/>
      <c r="FR58" s="308"/>
      <c r="FS58" s="309"/>
      <c r="FT58" s="310"/>
      <c r="FU58" s="313"/>
      <c r="FV58" s="313"/>
      <c r="FW58" s="313"/>
      <c r="FX58" s="315"/>
      <c r="FY58" s="316"/>
      <c r="FZ58" s="317"/>
      <c r="GA58" s="318"/>
      <c r="GB58" s="319"/>
      <c r="GC58" s="320"/>
      <c r="GD58" s="321"/>
      <c r="GE58" s="323"/>
      <c r="GF58" s="325"/>
      <c r="GG58" s="326"/>
      <c r="GH58" s="313"/>
      <c r="GI58" s="313"/>
      <c r="GJ58" s="313"/>
      <c r="GK58" s="313"/>
      <c r="GL58" s="313"/>
      <c r="GM58" s="313"/>
      <c r="GN58" s="334"/>
      <c r="GO58" s="334"/>
      <c r="GP58" s="336"/>
      <c r="GQ58" s="334"/>
      <c r="GR58" s="342"/>
      <c r="GS58" s="347"/>
      <c r="GT58" s="347"/>
      <c r="GU58" s="334"/>
      <c r="GV58" s="334"/>
      <c r="GW58" s="334"/>
      <c r="GX58" s="334"/>
      <c r="GY58" s="334"/>
      <c r="GZ58" s="355"/>
      <c r="HA58" s="359"/>
      <c r="HB58" s="362"/>
      <c r="HC58" s="364"/>
      <c r="HD58" s="369"/>
      <c r="HE58" s="373"/>
      <c r="HF58" s="375"/>
      <c r="HG58" s="378"/>
      <c r="HH58" s="379"/>
      <c r="HI58" s="381"/>
      <c r="HJ58" s="381"/>
      <c r="HK58" s="381"/>
      <c r="HL58" s="387"/>
      <c r="HM58" s="381"/>
      <c r="HN58" s="390"/>
      <c r="HO58" s="392"/>
      <c r="HP58" s="381"/>
      <c r="HQ58" s="398"/>
      <c r="HR58" s="399"/>
      <c r="HS58" s="381"/>
      <c r="HT58" s="381"/>
      <c r="HU58" s="381"/>
      <c r="HV58" s="381"/>
      <c r="HW58" s="381"/>
      <c r="HX58" s="404"/>
      <c r="HY58" s="406"/>
      <c r="HZ58" s="408"/>
      <c r="IA58" s="381"/>
      <c r="IB58" s="381"/>
      <c r="IC58" s="409"/>
      <c r="ID58" s="413"/>
      <c r="IE58" s="415"/>
      <c r="IF58" s="418"/>
      <c r="IG58" s="420"/>
      <c r="IH58" s="422"/>
      <c r="II58" s="425"/>
      <c r="IJ58" s="427"/>
      <c r="IK58" s="428"/>
      <c r="IL58" s="429"/>
      <c r="IM58" s="431"/>
      <c r="IN58" s="433"/>
      <c r="IO58" s="434"/>
      <c r="IP58" s="435"/>
      <c r="IQ58" s="436"/>
      <c r="IR58" s="437"/>
      <c r="IS58" s="422"/>
      <c r="IT58" s="439"/>
      <c r="IU58" s="439"/>
      <c r="IV58" s="439"/>
      <c r="IW58" s="439"/>
      <c r="IX58" s="439"/>
      <c r="IY58" s="439"/>
      <c r="IZ58" s="439"/>
    </row>
    <row r="59" spans="1:260" s="92" customFormat="1" ht="14.1" customHeight="1">
      <c r="A59" s="111">
        <v>-24</v>
      </c>
      <c r="B59" s="110">
        <v>51.22</v>
      </c>
      <c r="C59" s="110">
        <f t="shared" si="8"/>
        <v>0.67000000000000171</v>
      </c>
      <c r="D59" s="110">
        <v>51.89</v>
      </c>
      <c r="E59" s="110">
        <f t="shared" si="9"/>
        <v>0.16750000000000043</v>
      </c>
      <c r="F59" s="140"/>
      <c r="G59" s="141"/>
      <c r="H59" s="141"/>
      <c r="I59" s="142"/>
      <c r="J59" s="193"/>
      <c r="M59" s="621"/>
      <c r="N59" s="590">
        <f t="shared" si="10"/>
        <v>51.22</v>
      </c>
      <c r="O59" s="100">
        <v>28</v>
      </c>
      <c r="P59" s="103">
        <v>-63.06</v>
      </c>
      <c r="Q59" s="103">
        <v>64.64</v>
      </c>
      <c r="R59" s="103">
        <f t="shared" si="0"/>
        <v>1.5799999999999983</v>
      </c>
      <c r="S59" s="104">
        <v>-67.489999999999995</v>
      </c>
      <c r="T59" s="104">
        <v>68.95</v>
      </c>
      <c r="U59" s="105">
        <f t="shared" si="1"/>
        <v>1.460000000000008</v>
      </c>
      <c r="V59" s="103">
        <f t="shared" si="6"/>
        <v>-63.85</v>
      </c>
      <c r="W59" s="103">
        <f t="shared" si="7"/>
        <v>-68.22</v>
      </c>
      <c r="X59" s="103">
        <f t="shared" si="13"/>
        <v>-2243.7249999999999</v>
      </c>
      <c r="Y59" s="103">
        <f t="shared" si="13"/>
        <v>-2209.6950000000002</v>
      </c>
      <c r="Z59" s="103">
        <f t="shared" si="3"/>
        <v>34.029999999999745</v>
      </c>
      <c r="AA59" s="103">
        <f t="shared" si="4"/>
        <v>34.029999999999745</v>
      </c>
      <c r="AB59" s="588">
        <v>34.200000000000003</v>
      </c>
      <c r="AC59" s="92">
        <f t="shared" si="5"/>
        <v>0.1700000000002575</v>
      </c>
      <c r="AE59" s="469">
        <v>-3.1400000000003274</v>
      </c>
      <c r="AF59" s="469">
        <v>-4.1410000000003269</v>
      </c>
      <c r="AG59" s="469">
        <v>-2.8972000000004687</v>
      </c>
      <c r="AH59" s="469">
        <v>-2.3167600000005351</v>
      </c>
      <c r="AI59" s="469">
        <v>-1.5041440000006281</v>
      </c>
      <c r="AJ59" s="469">
        <v>-0.67411480000072277</v>
      </c>
      <c r="AK59" s="469">
        <v>4.9999999991996447E-3</v>
      </c>
      <c r="AL59" s="469">
        <v>0.01</v>
      </c>
      <c r="AM59" s="469">
        <v>0.01</v>
      </c>
      <c r="AN59" s="469">
        <v>0.01</v>
      </c>
      <c r="AO59" s="469">
        <v>0.01</v>
      </c>
      <c r="AP59" s="469">
        <v>-0.4788</v>
      </c>
      <c r="AQ59" s="469">
        <v>-0.78195999999999999</v>
      </c>
      <c r="AR59" s="469">
        <v>-1.03</v>
      </c>
      <c r="AS59" s="149">
        <v>-1.07</v>
      </c>
      <c r="AT59" s="149">
        <v>-1.1299999999999999</v>
      </c>
      <c r="AU59" s="149">
        <v>-0.88800000000003632</v>
      </c>
      <c r="AV59" s="149">
        <v>2.962800000000378</v>
      </c>
      <c r="AW59" s="489">
        <v>1.2550000000001091</v>
      </c>
      <c r="AX59" s="149">
        <v>1.28</v>
      </c>
      <c r="AY59" s="149">
        <v>1.34</v>
      </c>
      <c r="AZ59" s="149">
        <v>1.38</v>
      </c>
      <c r="BA59" s="149">
        <v>4.1499999999996362</v>
      </c>
      <c r="BB59" s="149">
        <v>4.3600000000000003</v>
      </c>
      <c r="BC59" s="149">
        <v>7.0549999999998363</v>
      </c>
      <c r="BD59" s="149">
        <v>7.41</v>
      </c>
      <c r="BE59" s="149">
        <v>4.9325000000001911</v>
      </c>
      <c r="BF59" s="149">
        <v>3.6937500000002865</v>
      </c>
      <c r="BG59" s="149">
        <v>2.455000000000382</v>
      </c>
      <c r="BH59" s="149">
        <v>2.5299999999999998</v>
      </c>
      <c r="BI59" s="149">
        <v>2.57</v>
      </c>
      <c r="BJ59" s="149">
        <v>2.65</v>
      </c>
      <c r="BK59" s="149">
        <v>2.6</v>
      </c>
      <c r="BL59" s="149">
        <v>2.64</v>
      </c>
      <c r="BM59" s="149">
        <v>2.59</v>
      </c>
      <c r="BN59" s="149">
        <v>2.64</v>
      </c>
      <c r="BO59" s="149">
        <v>2.69</v>
      </c>
      <c r="BP59" s="149">
        <v>2.64</v>
      </c>
      <c r="BQ59" s="149">
        <v>2.59</v>
      </c>
      <c r="BR59" s="149">
        <v>3.2719999999999998</v>
      </c>
      <c r="BS59" s="149">
        <v>8.7375999999996292</v>
      </c>
      <c r="BT59" s="149">
        <v>9.3400000000001455</v>
      </c>
      <c r="BU59" s="149">
        <v>9.6199999999999992</v>
      </c>
      <c r="BV59" s="149">
        <v>9.2400000000006912</v>
      </c>
      <c r="BW59" s="149">
        <v>9.52</v>
      </c>
      <c r="BX59" s="149">
        <v>9.74</v>
      </c>
      <c r="BY59" s="149">
        <v>8.4049999999997453</v>
      </c>
      <c r="BZ59" s="149">
        <v>8.49</v>
      </c>
      <c r="CA59" s="149">
        <v>7.760000000000673</v>
      </c>
      <c r="CB59" s="522">
        <v>7.88</v>
      </c>
      <c r="CC59" s="522">
        <v>7.95</v>
      </c>
      <c r="CD59" s="149">
        <v>9.1049999999991087</v>
      </c>
      <c r="CE59" s="522">
        <v>9.24</v>
      </c>
      <c r="CF59" s="149">
        <v>8.5250000000000909</v>
      </c>
      <c r="CG59" s="149">
        <v>8.7100000000000009</v>
      </c>
      <c r="CH59" s="149">
        <v>8.94</v>
      </c>
      <c r="CI59" s="149">
        <v>9.9349999999999454</v>
      </c>
      <c r="CJ59" s="149">
        <v>10.130000000000001</v>
      </c>
      <c r="CK59" s="149">
        <v>10.28</v>
      </c>
      <c r="CL59" s="149">
        <v>10.18</v>
      </c>
      <c r="CM59" s="149">
        <v>10.33</v>
      </c>
      <c r="CN59" s="149">
        <v>10.789199999999999</v>
      </c>
      <c r="CO59" s="538">
        <v>11.799439999999997</v>
      </c>
      <c r="CP59" s="149">
        <v>16.567587199999863</v>
      </c>
      <c r="CQ59" s="149">
        <v>18.408707263999812</v>
      </c>
      <c r="CR59" s="149">
        <v>20.894999999999982</v>
      </c>
      <c r="CS59" s="149">
        <v>21.52</v>
      </c>
      <c r="CT59" s="149">
        <v>22.069999999999709</v>
      </c>
      <c r="CU59" s="149">
        <v>22.29</v>
      </c>
      <c r="CV59" s="149">
        <v>22.74</v>
      </c>
      <c r="CW59" s="546">
        <v>23.295999999999999</v>
      </c>
      <c r="CX59" s="544">
        <v>22.548400000000107</v>
      </c>
      <c r="CY59" s="544">
        <v>22.050000000000182</v>
      </c>
      <c r="CZ59" s="544">
        <v>22.82</v>
      </c>
      <c r="DA59" s="544">
        <v>26.164999999999964</v>
      </c>
      <c r="DB59" s="544">
        <v>26.95</v>
      </c>
      <c r="DC59" s="544">
        <v>27.22</v>
      </c>
      <c r="DD59" s="544">
        <v>28.489999999999782</v>
      </c>
      <c r="DE59" s="544">
        <v>28.77</v>
      </c>
      <c r="DF59" s="544">
        <v>28.94</v>
      </c>
      <c r="DG59" s="149">
        <v>31.675000000000182</v>
      </c>
      <c r="DH59" s="149">
        <v>32.31</v>
      </c>
      <c r="DI59" s="149">
        <v>32.630000000000003</v>
      </c>
      <c r="DJ59" s="149">
        <v>33.204000000000001</v>
      </c>
      <c r="DK59" s="149">
        <v>33.44</v>
      </c>
      <c r="DL59" s="149">
        <v>32.27125000000003</v>
      </c>
      <c r="DM59" s="149">
        <v>31.315000000000055</v>
      </c>
      <c r="DN59" s="149">
        <v>31.69</v>
      </c>
      <c r="DO59" s="149">
        <v>32.01</v>
      </c>
      <c r="DP59" s="149">
        <v>32.565999999999953</v>
      </c>
      <c r="DQ59" s="149">
        <v>32.83</v>
      </c>
      <c r="DR59" s="149">
        <v>33.535000000000309</v>
      </c>
      <c r="DS59" s="149">
        <v>33.869999999999997</v>
      </c>
      <c r="DT59" s="149">
        <v>34.380000000000003</v>
      </c>
      <c r="DU59" s="149">
        <v>35.04</v>
      </c>
      <c r="DV59" s="149">
        <v>38.540000000000418</v>
      </c>
      <c r="DW59" s="149">
        <v>39.630000000000003</v>
      </c>
      <c r="DX59" s="149">
        <v>40.14</v>
      </c>
      <c r="DY59" s="149">
        <v>38.447500000000055</v>
      </c>
      <c r="DZ59" s="571">
        <v>36.755000000000109</v>
      </c>
      <c r="EA59" s="149">
        <v>37.229999999999997</v>
      </c>
      <c r="EB59" s="149">
        <v>37.57</v>
      </c>
      <c r="EC59" s="149">
        <v>36.605000000000473</v>
      </c>
      <c r="ED59" s="149">
        <v>36.97</v>
      </c>
      <c r="EE59" s="149">
        <v>37.340000000000003</v>
      </c>
      <c r="EF59" s="149">
        <v>37.75</v>
      </c>
      <c r="EG59" s="149">
        <v>37.49</v>
      </c>
      <c r="EH59" s="149">
        <v>36.600000000000364</v>
      </c>
      <c r="EI59" s="149">
        <v>36.229999999999997</v>
      </c>
      <c r="EJ59" s="149">
        <v>36.74</v>
      </c>
      <c r="EK59" s="149">
        <v>37.11</v>
      </c>
      <c r="EL59" s="590">
        <v>37.299999999999997</v>
      </c>
      <c r="EM59" s="591">
        <v>37.64</v>
      </c>
      <c r="EN59" s="592">
        <v>37.380000000000003</v>
      </c>
      <c r="EO59" s="593">
        <v>37.68</v>
      </c>
      <c r="EP59" s="594">
        <v>37.909999999999997</v>
      </c>
      <c r="EQ59" s="595">
        <v>37.57</v>
      </c>
      <c r="ER59" s="596">
        <v>37.869999999999997</v>
      </c>
      <c r="ES59" s="597">
        <v>37.450000000000003</v>
      </c>
      <c r="ET59" s="599">
        <v>37.67</v>
      </c>
      <c r="EU59" s="600">
        <v>37.369999999999997</v>
      </c>
      <c r="EV59" s="601">
        <v>37.590000000000003</v>
      </c>
      <c r="EW59" s="602">
        <v>37.82</v>
      </c>
      <c r="EX59" s="287">
        <v>38.46</v>
      </c>
      <c r="EY59" s="288">
        <v>38.880000000000003</v>
      </c>
      <c r="EZ59" s="289">
        <v>38.61</v>
      </c>
      <c r="FA59" s="610">
        <v>39</v>
      </c>
      <c r="FB59" s="291">
        <v>38.53</v>
      </c>
      <c r="FC59" s="292">
        <v>38.950000000000003</v>
      </c>
      <c r="FD59" s="293">
        <v>37.049999999999272</v>
      </c>
      <c r="FE59" s="294">
        <v>37.42</v>
      </c>
      <c r="FF59" s="617">
        <v>37.61</v>
      </c>
      <c r="FG59" s="296">
        <v>35.640999999999856</v>
      </c>
      <c r="FH59" s="297">
        <v>34.029999999999745</v>
      </c>
      <c r="FI59" s="298">
        <v>34.200000000000003</v>
      </c>
      <c r="FJ59" s="299">
        <v>34.64</v>
      </c>
      <c r="FK59" s="300"/>
      <c r="FL59" s="301"/>
      <c r="FM59" s="303"/>
      <c r="FN59" s="304"/>
      <c r="FO59" s="305"/>
      <c r="FP59" s="306"/>
      <c r="FQ59" s="307"/>
      <c r="FR59" s="308"/>
      <c r="FS59" s="309"/>
      <c r="FT59" s="310"/>
      <c r="FU59" s="313"/>
      <c r="FV59" s="313"/>
      <c r="FW59" s="313"/>
      <c r="FX59" s="315"/>
      <c r="FY59" s="316"/>
      <c r="FZ59" s="317"/>
      <c r="GA59" s="318"/>
      <c r="GB59" s="319"/>
      <c r="GC59" s="320"/>
      <c r="GD59" s="321"/>
      <c r="GE59" s="323"/>
      <c r="GF59" s="325"/>
      <c r="GG59" s="326"/>
      <c r="GH59" s="313"/>
      <c r="GI59" s="313"/>
      <c r="GJ59" s="313"/>
      <c r="GK59" s="313"/>
      <c r="GL59" s="313"/>
      <c r="GM59" s="313"/>
      <c r="GN59" s="334"/>
      <c r="GO59" s="334"/>
      <c r="GP59" s="336"/>
      <c r="GQ59" s="334"/>
      <c r="GR59" s="342"/>
      <c r="GS59" s="347"/>
      <c r="GT59" s="347"/>
      <c r="GU59" s="334"/>
      <c r="GV59" s="334"/>
      <c r="GW59" s="334"/>
      <c r="GX59" s="334"/>
      <c r="GY59" s="334"/>
      <c r="GZ59" s="355"/>
      <c r="HA59" s="359"/>
      <c r="HB59" s="362"/>
      <c r="HC59" s="364"/>
      <c r="HD59" s="369"/>
      <c r="HE59" s="373"/>
      <c r="HF59" s="375"/>
      <c r="HG59" s="378"/>
      <c r="HH59" s="379"/>
      <c r="HI59" s="381"/>
      <c r="HJ59" s="381"/>
      <c r="HK59" s="381"/>
      <c r="HL59" s="387"/>
      <c r="HM59" s="381"/>
      <c r="HN59" s="390"/>
      <c r="HO59" s="392"/>
      <c r="HP59" s="381"/>
      <c r="HQ59" s="398"/>
      <c r="HR59" s="399"/>
      <c r="HS59" s="381"/>
      <c r="HT59" s="381"/>
      <c r="HU59" s="381"/>
      <c r="HV59" s="381"/>
      <c r="HW59" s="381"/>
      <c r="HX59" s="404"/>
      <c r="HY59" s="406"/>
      <c r="HZ59" s="408"/>
      <c r="IA59" s="381"/>
      <c r="IB59" s="381"/>
      <c r="IC59" s="409"/>
      <c r="ID59" s="413"/>
      <c r="IE59" s="415"/>
      <c r="IF59" s="418"/>
      <c r="IG59" s="420"/>
      <c r="IH59" s="422"/>
      <c r="II59" s="425"/>
      <c r="IJ59" s="427"/>
      <c r="IK59" s="428"/>
      <c r="IL59" s="429"/>
      <c r="IM59" s="431"/>
      <c r="IN59" s="433"/>
      <c r="IO59" s="434"/>
      <c r="IP59" s="435"/>
      <c r="IQ59" s="436"/>
      <c r="IR59" s="437"/>
      <c r="IS59" s="422"/>
      <c r="IT59" s="439"/>
      <c r="IU59" s="439"/>
      <c r="IV59" s="439"/>
      <c r="IW59" s="439"/>
      <c r="IX59" s="439"/>
      <c r="IY59" s="439"/>
      <c r="IZ59" s="439"/>
    </row>
    <row r="60" spans="1:260" s="92" customFormat="1" ht="14.1" customHeight="1">
      <c r="A60" s="111">
        <v>-24.5</v>
      </c>
      <c r="B60" s="110">
        <v>51.49</v>
      </c>
      <c r="C60" s="110">
        <f t="shared" si="8"/>
        <v>0.6699999999999946</v>
      </c>
      <c r="D60" s="110">
        <v>52.16</v>
      </c>
      <c r="E60" s="110">
        <f t="shared" si="9"/>
        <v>0.16749999999999865</v>
      </c>
      <c r="F60" s="140"/>
      <c r="G60" s="141"/>
      <c r="H60" s="141"/>
      <c r="I60" s="142"/>
      <c r="J60" s="193"/>
      <c r="M60" s="621"/>
      <c r="N60" s="590">
        <f t="shared" si="10"/>
        <v>51.49</v>
      </c>
      <c r="O60" s="100">
        <v>28.5</v>
      </c>
      <c r="P60" s="103">
        <v>-60.9</v>
      </c>
      <c r="Q60" s="103">
        <v>62.46</v>
      </c>
      <c r="R60" s="103">
        <f t="shared" si="0"/>
        <v>1.5600000000000023</v>
      </c>
      <c r="S60" s="104">
        <v>-64.92</v>
      </c>
      <c r="T60" s="104">
        <v>66.209999999999994</v>
      </c>
      <c r="U60" s="105">
        <f t="shared" si="1"/>
        <v>1.289999999999992</v>
      </c>
      <c r="V60" s="103">
        <f t="shared" si="6"/>
        <v>-61.68</v>
      </c>
      <c r="W60" s="103">
        <f t="shared" si="7"/>
        <v>-65.564999999999998</v>
      </c>
      <c r="X60" s="103">
        <f t="shared" si="13"/>
        <v>-2305.4049999999997</v>
      </c>
      <c r="Y60" s="103">
        <f t="shared" si="13"/>
        <v>-2275.2600000000002</v>
      </c>
      <c r="Z60" s="103">
        <f t="shared" si="3"/>
        <v>30.144999999999527</v>
      </c>
      <c r="AA60" s="103">
        <f t="shared" si="4"/>
        <v>30.144999999999527</v>
      </c>
      <c r="AB60" s="588">
        <v>30.3</v>
      </c>
      <c r="AC60" s="92">
        <f t="shared" si="5"/>
        <v>0.15500000000047365</v>
      </c>
      <c r="AE60" s="469">
        <v>-3.2650000000003274</v>
      </c>
      <c r="AF60" s="469">
        <v>-4.2520000000003275</v>
      </c>
      <c r="AG60" s="469">
        <v>-3.0184000000004643</v>
      </c>
      <c r="AH60" s="469">
        <v>-2.442720000000528</v>
      </c>
      <c r="AI60" s="469">
        <v>-1.6367680000006171</v>
      </c>
      <c r="AJ60" s="469">
        <v>-0.81354560000070786</v>
      </c>
      <c r="AK60" s="469">
        <v>-0.14000000000078217</v>
      </c>
      <c r="AL60" s="469">
        <v>-0.15</v>
      </c>
      <c r="AM60" s="469">
        <v>-0.16</v>
      </c>
      <c r="AN60" s="469">
        <v>-0.17</v>
      </c>
      <c r="AO60" s="469">
        <v>-0.16</v>
      </c>
      <c r="AP60" s="469">
        <v>-0.66760000000000008</v>
      </c>
      <c r="AQ60" s="469">
        <v>-0.98242000000000007</v>
      </c>
      <c r="AR60" s="469">
        <v>-1.24</v>
      </c>
      <c r="AS60" s="149">
        <v>-1.29</v>
      </c>
      <c r="AT60" s="149">
        <v>-1.37</v>
      </c>
      <c r="AU60" s="149">
        <v>-1.1560000000000146</v>
      </c>
      <c r="AV60" s="149">
        <v>2.5976000000002122</v>
      </c>
      <c r="AW60" s="489">
        <v>0.88000000000010914</v>
      </c>
      <c r="AX60" s="149">
        <v>0.9</v>
      </c>
      <c r="AY60" s="149">
        <v>0.95</v>
      </c>
      <c r="AZ60" s="149">
        <v>0.98</v>
      </c>
      <c r="BA60" s="149">
        <v>3.8499999999994543</v>
      </c>
      <c r="BB60" s="149">
        <v>4.04</v>
      </c>
      <c r="BC60" s="149">
        <v>6.6999999999998181</v>
      </c>
      <c r="BD60" s="149">
        <v>7.03</v>
      </c>
      <c r="BE60" s="149">
        <v>4.5425000000001461</v>
      </c>
      <c r="BF60" s="149">
        <v>3.2987500000002186</v>
      </c>
      <c r="BG60" s="149">
        <v>2.055000000000291</v>
      </c>
      <c r="BH60" s="149">
        <v>2.12</v>
      </c>
      <c r="BI60" s="149">
        <v>2.15</v>
      </c>
      <c r="BJ60" s="149">
        <v>2.21</v>
      </c>
      <c r="BK60" s="149">
        <v>2.17</v>
      </c>
      <c r="BL60" s="149">
        <v>2.2000000000000002</v>
      </c>
      <c r="BM60" s="149">
        <v>2.16</v>
      </c>
      <c r="BN60" s="149">
        <v>2.2000000000000002</v>
      </c>
      <c r="BO60" s="149">
        <v>2.2400000000000002</v>
      </c>
      <c r="BP60" s="149">
        <v>2.2000000000000002</v>
      </c>
      <c r="BQ60" s="149">
        <v>2.16</v>
      </c>
      <c r="BR60" s="149">
        <v>2.8260000000000001</v>
      </c>
      <c r="BS60" s="149">
        <v>8.1207999999995923</v>
      </c>
      <c r="BT60" s="149">
        <v>8.5450000000000728</v>
      </c>
      <c r="BU60" s="149">
        <v>8.8000000000000007</v>
      </c>
      <c r="BV60" s="149">
        <v>8.2650000000003274</v>
      </c>
      <c r="BW60" s="149">
        <v>8.51</v>
      </c>
      <c r="BX60" s="149">
        <v>8.7100000000000009</v>
      </c>
      <c r="BY60" s="149">
        <v>7.2399999999997817</v>
      </c>
      <c r="BZ60" s="149">
        <v>7.31</v>
      </c>
      <c r="CA60" s="149">
        <v>6.5600000000004002</v>
      </c>
      <c r="CB60" s="522">
        <v>6.66</v>
      </c>
      <c r="CC60" s="522">
        <v>6.72</v>
      </c>
      <c r="CD60" s="149">
        <v>7.8899999999989632</v>
      </c>
      <c r="CE60" s="522">
        <v>8.01</v>
      </c>
      <c r="CF60" s="149">
        <v>7.2999999999997272</v>
      </c>
      <c r="CG60" s="149">
        <v>7.46</v>
      </c>
      <c r="CH60" s="149">
        <v>7.66</v>
      </c>
      <c r="CI60" s="149">
        <v>8.5099999999997635</v>
      </c>
      <c r="CJ60" s="149">
        <v>8.68</v>
      </c>
      <c r="CK60" s="149">
        <v>8.81</v>
      </c>
      <c r="CL60" s="149">
        <v>8.7200000000000006</v>
      </c>
      <c r="CM60" s="149">
        <v>8.85</v>
      </c>
      <c r="CN60" s="149">
        <v>9.2923999999999989</v>
      </c>
      <c r="CO60" s="538">
        <v>10.265679999999998</v>
      </c>
      <c r="CP60" s="149">
        <v>15.005158399999626</v>
      </c>
      <c r="CQ60" s="149">
        <v>16.835208607999483</v>
      </c>
      <c r="CR60" s="149">
        <v>19.059999999999945</v>
      </c>
      <c r="CS60" s="149">
        <v>19.63</v>
      </c>
      <c r="CT60" s="149">
        <v>19.829999999999472</v>
      </c>
      <c r="CU60" s="149">
        <v>20.03</v>
      </c>
      <c r="CV60" s="149">
        <v>20.43</v>
      </c>
      <c r="CW60" s="546">
        <v>20.942</v>
      </c>
      <c r="CX60" s="544">
        <v>19.983800000000151</v>
      </c>
      <c r="CY60" s="544">
        <v>19.345000000000255</v>
      </c>
      <c r="CZ60" s="544">
        <v>20.02</v>
      </c>
      <c r="DA60" s="544">
        <v>22.9699999999998</v>
      </c>
      <c r="DB60" s="544">
        <v>23.66</v>
      </c>
      <c r="DC60" s="544">
        <v>23.9</v>
      </c>
      <c r="DD60" s="544">
        <v>24.914999999999509</v>
      </c>
      <c r="DE60" s="544">
        <v>25.16</v>
      </c>
      <c r="DF60" s="544">
        <v>25.31</v>
      </c>
      <c r="DG60" s="149">
        <v>27.7800000000002</v>
      </c>
      <c r="DH60" s="149">
        <v>28.34</v>
      </c>
      <c r="DI60" s="149">
        <v>28.62</v>
      </c>
      <c r="DJ60" s="149">
        <v>29.173000000000002</v>
      </c>
      <c r="DK60" s="149">
        <v>29.38</v>
      </c>
      <c r="DL60" s="149">
        <v>28.302000000000039</v>
      </c>
      <c r="DM60" s="149">
        <v>27.420000000000073</v>
      </c>
      <c r="DN60" s="149">
        <v>27.75</v>
      </c>
      <c r="DO60" s="149">
        <v>28.03</v>
      </c>
      <c r="DP60" s="149">
        <v>28.517999999999944</v>
      </c>
      <c r="DQ60" s="149">
        <v>28.75</v>
      </c>
      <c r="DR60" s="149">
        <v>29.675000000000182</v>
      </c>
      <c r="DS60" s="149">
        <v>29.97</v>
      </c>
      <c r="DT60" s="149">
        <v>30.42</v>
      </c>
      <c r="DU60" s="149">
        <v>31</v>
      </c>
      <c r="DV60" s="149">
        <v>34.665000000000418</v>
      </c>
      <c r="DW60" s="149">
        <v>35.799999999999997</v>
      </c>
      <c r="DX60" s="149">
        <v>36.33</v>
      </c>
      <c r="DY60" s="149">
        <v>34.527499999999954</v>
      </c>
      <c r="DZ60" s="571">
        <v>32.724999999999909</v>
      </c>
      <c r="EA60" s="149">
        <v>33.15</v>
      </c>
      <c r="EB60" s="149">
        <v>33.450000000000003</v>
      </c>
      <c r="EC60" s="149">
        <v>32.700000000000273</v>
      </c>
      <c r="ED60" s="149">
        <v>33.03</v>
      </c>
      <c r="EE60" s="149">
        <v>33.36</v>
      </c>
      <c r="EF60" s="149">
        <v>33.729999999999997</v>
      </c>
      <c r="EG60" s="149">
        <v>33.49</v>
      </c>
      <c r="EH60" s="149">
        <v>32.570000000000164</v>
      </c>
      <c r="EI60" s="149">
        <v>32.24</v>
      </c>
      <c r="EJ60" s="149">
        <v>32.69</v>
      </c>
      <c r="EK60" s="149">
        <v>33.020000000000003</v>
      </c>
      <c r="EL60" s="590">
        <v>33.19</v>
      </c>
      <c r="EM60" s="591">
        <v>33.49</v>
      </c>
      <c r="EN60" s="592">
        <v>33.26</v>
      </c>
      <c r="EO60" s="593">
        <v>33.53</v>
      </c>
      <c r="EP60" s="594">
        <v>33.729999999999997</v>
      </c>
      <c r="EQ60" s="595">
        <v>33.43</v>
      </c>
      <c r="ER60" s="596">
        <v>33.700000000000003</v>
      </c>
      <c r="ES60" s="597">
        <v>33.33</v>
      </c>
      <c r="ET60" s="599">
        <v>33.53</v>
      </c>
      <c r="EU60" s="600">
        <v>33.26</v>
      </c>
      <c r="EV60" s="601">
        <v>33.46</v>
      </c>
      <c r="EW60" s="602">
        <v>33.659999999999997</v>
      </c>
      <c r="EX60" s="287">
        <v>34.229999999999997</v>
      </c>
      <c r="EY60" s="288">
        <v>34.61</v>
      </c>
      <c r="EZ60" s="289">
        <v>34.369999999999997</v>
      </c>
      <c r="FA60" s="610">
        <v>34.71</v>
      </c>
      <c r="FB60" s="291">
        <v>34.29</v>
      </c>
      <c r="FC60" s="292">
        <v>34.67</v>
      </c>
      <c r="FD60" s="293">
        <v>33.159999999998945</v>
      </c>
      <c r="FE60" s="294">
        <v>33.49</v>
      </c>
      <c r="FF60" s="617">
        <v>33.659999999999997</v>
      </c>
      <c r="FG60" s="296">
        <v>31.72674999999974</v>
      </c>
      <c r="FH60" s="297">
        <v>30.144999999999527</v>
      </c>
      <c r="FI60" s="298">
        <v>30.3</v>
      </c>
      <c r="FJ60" s="299">
        <v>30.69</v>
      </c>
      <c r="FK60" s="300"/>
      <c r="FL60" s="301"/>
      <c r="FM60" s="303"/>
      <c r="FN60" s="304"/>
      <c r="FO60" s="305"/>
      <c r="FP60" s="306"/>
      <c r="FQ60" s="307"/>
      <c r="FR60" s="308"/>
      <c r="FS60" s="309"/>
      <c r="FT60" s="310"/>
      <c r="FU60" s="313"/>
      <c r="FV60" s="313"/>
      <c r="FW60" s="313"/>
      <c r="FX60" s="315"/>
      <c r="FY60" s="316"/>
      <c r="FZ60" s="317"/>
      <c r="GA60" s="318"/>
      <c r="GB60" s="319"/>
      <c r="GC60" s="320"/>
      <c r="GD60" s="321"/>
      <c r="GE60" s="323"/>
      <c r="GF60" s="325"/>
      <c r="GG60" s="326"/>
      <c r="GH60" s="313"/>
      <c r="GI60" s="313"/>
      <c r="GJ60" s="313"/>
      <c r="GK60" s="313"/>
      <c r="GL60" s="313"/>
      <c r="GM60" s="313"/>
      <c r="GN60" s="334"/>
      <c r="GO60" s="334"/>
      <c r="GP60" s="336"/>
      <c r="GQ60" s="334"/>
      <c r="GR60" s="342"/>
      <c r="GS60" s="347"/>
      <c r="GT60" s="347"/>
      <c r="GU60" s="334"/>
      <c r="GV60" s="334"/>
      <c r="GW60" s="334"/>
      <c r="GX60" s="334"/>
      <c r="GY60" s="334"/>
      <c r="GZ60" s="355"/>
      <c r="HA60" s="359"/>
      <c r="HB60" s="362"/>
      <c r="HC60" s="364"/>
      <c r="HD60" s="369"/>
      <c r="HE60" s="373"/>
      <c r="HF60" s="375"/>
      <c r="HG60" s="378"/>
      <c r="HH60" s="379"/>
      <c r="HI60" s="381"/>
      <c r="HJ60" s="381"/>
      <c r="HK60" s="381"/>
      <c r="HL60" s="387"/>
      <c r="HM60" s="381"/>
      <c r="HN60" s="390"/>
      <c r="HO60" s="392"/>
      <c r="HP60" s="381"/>
      <c r="HQ60" s="398"/>
      <c r="HR60" s="399"/>
      <c r="HS60" s="381"/>
      <c r="HT60" s="381"/>
      <c r="HU60" s="381"/>
      <c r="HV60" s="381"/>
      <c r="HW60" s="381"/>
      <c r="HX60" s="404"/>
      <c r="HY60" s="406"/>
      <c r="HZ60" s="408"/>
      <c r="IA60" s="381"/>
      <c r="IB60" s="381"/>
      <c r="IC60" s="409"/>
      <c r="ID60" s="413"/>
      <c r="IE60" s="415"/>
      <c r="IF60" s="418"/>
      <c r="IG60" s="420"/>
      <c r="IH60" s="422"/>
      <c r="II60" s="425"/>
      <c r="IJ60" s="427"/>
      <c r="IK60" s="428"/>
      <c r="IL60" s="429"/>
      <c r="IM60" s="431"/>
      <c r="IN60" s="433"/>
      <c r="IO60" s="434"/>
      <c r="IP60" s="435"/>
      <c r="IQ60" s="436"/>
      <c r="IR60" s="437"/>
      <c r="IS60" s="422"/>
      <c r="IT60" s="439"/>
      <c r="IU60" s="439"/>
      <c r="IV60" s="439"/>
      <c r="IW60" s="439"/>
      <c r="IX60" s="439"/>
      <c r="IY60" s="439"/>
      <c r="IZ60" s="439"/>
    </row>
    <row r="61" spans="1:260" s="92" customFormat="1" ht="14.1" customHeight="1">
      <c r="A61" s="111">
        <v>-25</v>
      </c>
      <c r="B61" s="110">
        <v>49.14</v>
      </c>
      <c r="C61" s="110">
        <f t="shared" si="8"/>
        <v>0.64000000000000057</v>
      </c>
      <c r="D61" s="110">
        <v>49.78</v>
      </c>
      <c r="E61" s="110">
        <f t="shared" si="9"/>
        <v>0.16000000000000014</v>
      </c>
      <c r="F61" s="140"/>
      <c r="G61" s="141"/>
      <c r="H61" s="141"/>
      <c r="I61" s="142"/>
      <c r="J61" s="193"/>
      <c r="M61" s="621"/>
      <c r="N61" s="590">
        <f t="shared" si="10"/>
        <v>49.14</v>
      </c>
      <c r="O61" s="100">
        <v>29</v>
      </c>
      <c r="P61" s="103">
        <v>-58.28</v>
      </c>
      <c r="Q61" s="103">
        <v>59.73</v>
      </c>
      <c r="R61" s="103">
        <f t="shared" si="0"/>
        <v>1.4499999999999957</v>
      </c>
      <c r="S61" s="104">
        <v>-60.69</v>
      </c>
      <c r="T61" s="104">
        <v>62.07</v>
      </c>
      <c r="U61" s="105">
        <f t="shared" si="1"/>
        <v>1.3800000000000026</v>
      </c>
      <c r="V61" s="103">
        <f t="shared" si="6"/>
        <v>-59.004999999999995</v>
      </c>
      <c r="W61" s="103">
        <f t="shared" si="7"/>
        <v>-61.379999999999995</v>
      </c>
      <c r="X61" s="103">
        <f t="shared" si="13"/>
        <v>-2364.41</v>
      </c>
      <c r="Y61" s="103">
        <f t="shared" si="13"/>
        <v>-2336.6400000000003</v>
      </c>
      <c r="Z61" s="103">
        <f t="shared" si="3"/>
        <v>27.769999999999527</v>
      </c>
      <c r="AA61" s="103">
        <f t="shared" si="4"/>
        <v>27.769999999999527</v>
      </c>
      <c r="AB61" s="588">
        <v>27.91</v>
      </c>
      <c r="AC61" s="92">
        <f t="shared" si="5"/>
        <v>0.14000000000047308</v>
      </c>
      <c r="AE61" s="469">
        <v>-3.4000000000000909</v>
      </c>
      <c r="AF61" s="469">
        <v>-4.3730000000000908</v>
      </c>
      <c r="AG61" s="469">
        <v>-3.1466000000002925</v>
      </c>
      <c r="AH61" s="469">
        <v>-2.5742800000003867</v>
      </c>
      <c r="AI61" s="469">
        <v>-1.7730320000005189</v>
      </c>
      <c r="AJ61" s="469">
        <v>-0.95461440000065356</v>
      </c>
      <c r="AK61" s="469">
        <v>-0.28500000000076398</v>
      </c>
      <c r="AL61" s="469">
        <v>-0.3</v>
      </c>
      <c r="AM61" s="469">
        <v>-0.31</v>
      </c>
      <c r="AN61" s="469">
        <v>-0.32</v>
      </c>
      <c r="AO61" s="469">
        <v>-0.31</v>
      </c>
      <c r="AP61" s="469">
        <v>-0.83640000000000003</v>
      </c>
      <c r="AQ61" s="469">
        <v>-1.1628800000000001</v>
      </c>
      <c r="AR61" s="469">
        <v>-1.4300000000000002</v>
      </c>
      <c r="AS61" s="149">
        <v>-1.49</v>
      </c>
      <c r="AT61" s="149">
        <v>-1.58</v>
      </c>
      <c r="AU61" s="149">
        <v>-1.379999999999971</v>
      </c>
      <c r="AV61" s="149">
        <v>2.3430000000001749</v>
      </c>
      <c r="AW61" s="489">
        <v>0.58500000000003638</v>
      </c>
      <c r="AX61" s="149">
        <v>0.6</v>
      </c>
      <c r="AY61" s="149">
        <v>0.63</v>
      </c>
      <c r="AZ61" s="149">
        <v>0.65</v>
      </c>
      <c r="BA61" s="149">
        <v>3.5749999999993634</v>
      </c>
      <c r="BB61" s="149">
        <v>3.75</v>
      </c>
      <c r="BC61" s="149">
        <v>6.4149999999999636</v>
      </c>
      <c r="BD61" s="149">
        <v>6.74</v>
      </c>
      <c r="BE61" s="149">
        <v>4.2050000000002639</v>
      </c>
      <c r="BF61" s="149">
        <v>2.9375000000003957</v>
      </c>
      <c r="BG61" s="149">
        <v>1.6700000000005275</v>
      </c>
      <c r="BH61" s="149">
        <v>1.72</v>
      </c>
      <c r="BI61" s="149">
        <v>1.75</v>
      </c>
      <c r="BJ61" s="149">
        <v>1.8</v>
      </c>
      <c r="BK61" s="149">
        <v>1.76</v>
      </c>
      <c r="BL61" s="149">
        <v>1.79</v>
      </c>
      <c r="BM61" s="149">
        <v>1.75</v>
      </c>
      <c r="BN61" s="149">
        <v>1.78</v>
      </c>
      <c r="BO61" s="149">
        <v>1.82</v>
      </c>
      <c r="BP61" s="149">
        <v>1.78</v>
      </c>
      <c r="BQ61" s="149">
        <v>1.74</v>
      </c>
      <c r="BR61" s="149">
        <v>2.39</v>
      </c>
      <c r="BS61" s="149">
        <v>7.6049999999997837</v>
      </c>
      <c r="BT61" s="149">
        <v>7.955000000000382</v>
      </c>
      <c r="BU61" s="149">
        <v>8.19</v>
      </c>
      <c r="BV61" s="149">
        <v>7.6200000000003456</v>
      </c>
      <c r="BW61" s="149">
        <v>7.85</v>
      </c>
      <c r="BX61" s="149">
        <v>8.0299999999999994</v>
      </c>
      <c r="BY61" s="149">
        <v>6.4649999999996908</v>
      </c>
      <c r="BZ61" s="149">
        <v>6.53</v>
      </c>
      <c r="CA61" s="149">
        <v>5.930000000000291</v>
      </c>
      <c r="CB61" s="522">
        <v>6.02</v>
      </c>
      <c r="CC61" s="522">
        <v>6.07</v>
      </c>
      <c r="CD61" s="149">
        <v>7.2199999999988904</v>
      </c>
      <c r="CE61" s="522">
        <v>7.33</v>
      </c>
      <c r="CF61" s="149">
        <v>6.6599999999998545</v>
      </c>
      <c r="CG61" s="149">
        <v>6.81</v>
      </c>
      <c r="CH61" s="149">
        <v>7</v>
      </c>
      <c r="CI61" s="149">
        <v>7.7049999999999272</v>
      </c>
      <c r="CJ61" s="149">
        <v>7.86</v>
      </c>
      <c r="CK61" s="149">
        <v>7.98</v>
      </c>
      <c r="CL61" s="149">
        <v>7.9</v>
      </c>
      <c r="CM61" s="149">
        <v>8.02</v>
      </c>
      <c r="CN61" s="149">
        <v>8.4483999999999995</v>
      </c>
      <c r="CO61" s="538">
        <v>9.3908799999999992</v>
      </c>
      <c r="CP61" s="149">
        <v>14.173634399999729</v>
      </c>
      <c r="CQ61" s="149">
        <v>16.020394727999626</v>
      </c>
      <c r="CR61" s="149">
        <v>18.095000000000255</v>
      </c>
      <c r="CS61" s="149">
        <v>18.64</v>
      </c>
      <c r="CT61" s="149">
        <v>18.514999999999418</v>
      </c>
      <c r="CU61" s="149">
        <v>18.7</v>
      </c>
      <c r="CV61" s="149">
        <v>19.07</v>
      </c>
      <c r="CW61" s="546">
        <v>19.545999999999999</v>
      </c>
      <c r="CX61" s="544">
        <v>18.438400000000165</v>
      </c>
      <c r="CY61" s="544">
        <v>17.700000000000273</v>
      </c>
      <c r="CZ61" s="544">
        <v>18.32</v>
      </c>
      <c r="DA61" s="544">
        <v>20.940000000000055</v>
      </c>
      <c r="DB61" s="544">
        <v>21.57</v>
      </c>
      <c r="DC61" s="544">
        <v>21.79</v>
      </c>
      <c r="DD61" s="544">
        <v>22.549999999999727</v>
      </c>
      <c r="DE61" s="544">
        <v>22.78</v>
      </c>
      <c r="DF61" s="544">
        <v>22.92</v>
      </c>
      <c r="DG61" s="149">
        <v>25.095000000000255</v>
      </c>
      <c r="DH61" s="149">
        <v>25.6</v>
      </c>
      <c r="DI61" s="149">
        <v>25.86</v>
      </c>
      <c r="DJ61" s="149">
        <v>26.395499999999998</v>
      </c>
      <c r="DK61" s="149">
        <v>26.58</v>
      </c>
      <c r="DL61" s="149">
        <v>25.570750000000189</v>
      </c>
      <c r="DM61" s="149">
        <v>24.745000000000346</v>
      </c>
      <c r="DN61" s="149">
        <v>25.04</v>
      </c>
      <c r="DO61" s="149">
        <v>25.29</v>
      </c>
      <c r="DP61" s="149">
        <v>25.725999999999722</v>
      </c>
      <c r="DQ61" s="149">
        <v>25.93</v>
      </c>
      <c r="DR61" s="149">
        <v>27.035000000000309</v>
      </c>
      <c r="DS61" s="149">
        <v>27.31</v>
      </c>
      <c r="DT61" s="149">
        <v>27.72</v>
      </c>
      <c r="DU61" s="149">
        <v>28.25</v>
      </c>
      <c r="DV61" s="149">
        <v>32.040000000000418</v>
      </c>
      <c r="DW61" s="149">
        <v>33.21</v>
      </c>
      <c r="DX61" s="149">
        <v>33.76</v>
      </c>
      <c r="DY61" s="149">
        <v>31.847499999999972</v>
      </c>
      <c r="DZ61" s="571">
        <v>29.934999999999945</v>
      </c>
      <c r="EA61" s="149">
        <v>30.32</v>
      </c>
      <c r="EB61" s="149">
        <v>30.59</v>
      </c>
      <c r="EC61" s="149">
        <v>29.9050000000002</v>
      </c>
      <c r="ED61" s="149">
        <v>30.2</v>
      </c>
      <c r="EE61" s="149">
        <v>30.5</v>
      </c>
      <c r="EF61" s="149">
        <v>30.84</v>
      </c>
      <c r="EG61" s="149">
        <v>30.62</v>
      </c>
      <c r="EH61" s="149">
        <v>29.290000000000418</v>
      </c>
      <c r="EI61" s="149">
        <v>29</v>
      </c>
      <c r="EJ61" s="149">
        <v>29.41</v>
      </c>
      <c r="EK61" s="149">
        <v>29.7</v>
      </c>
      <c r="EL61" s="590">
        <v>29.85</v>
      </c>
      <c r="EM61" s="591">
        <v>30.12</v>
      </c>
      <c r="EN61" s="592">
        <v>29.91</v>
      </c>
      <c r="EO61" s="593">
        <v>30.15</v>
      </c>
      <c r="EP61" s="594">
        <v>30.33</v>
      </c>
      <c r="EQ61" s="595">
        <v>30.06</v>
      </c>
      <c r="ER61" s="596">
        <v>30.3</v>
      </c>
      <c r="ES61" s="597">
        <v>29.97</v>
      </c>
      <c r="ET61" s="599">
        <v>30.15</v>
      </c>
      <c r="EU61" s="600">
        <v>29.91</v>
      </c>
      <c r="EV61" s="601">
        <v>30.09</v>
      </c>
      <c r="EW61" s="602">
        <v>30.27</v>
      </c>
      <c r="EX61" s="287">
        <v>30.78</v>
      </c>
      <c r="EY61" s="288">
        <v>31.12</v>
      </c>
      <c r="EZ61" s="289">
        <v>30.9</v>
      </c>
      <c r="FA61" s="610">
        <v>31.21</v>
      </c>
      <c r="FB61" s="291">
        <v>30.84</v>
      </c>
      <c r="FC61" s="292">
        <v>31.18</v>
      </c>
      <c r="FD61" s="293">
        <v>30.979999999999109</v>
      </c>
      <c r="FE61" s="294">
        <v>31.29</v>
      </c>
      <c r="FF61" s="617">
        <v>31.45</v>
      </c>
      <c r="FG61" s="296">
        <v>29.425999999999739</v>
      </c>
      <c r="FH61" s="297">
        <v>27.769999999999527</v>
      </c>
      <c r="FI61" s="298">
        <v>27.91</v>
      </c>
      <c r="FJ61" s="299">
        <v>28.27</v>
      </c>
      <c r="FK61" s="300"/>
      <c r="FL61" s="301"/>
      <c r="FM61" s="303"/>
      <c r="FN61" s="304"/>
      <c r="FO61" s="305"/>
      <c r="FP61" s="306"/>
      <c r="FQ61" s="307"/>
      <c r="FR61" s="308"/>
      <c r="FS61" s="309"/>
      <c r="FT61" s="310"/>
      <c r="FU61" s="313"/>
      <c r="FV61" s="313"/>
      <c r="FW61" s="313"/>
      <c r="FX61" s="315"/>
      <c r="FY61" s="316"/>
      <c r="FZ61" s="317"/>
      <c r="GA61" s="318"/>
      <c r="GB61" s="319"/>
      <c r="GC61" s="320"/>
      <c r="GD61" s="321"/>
      <c r="GE61" s="323"/>
      <c r="GF61" s="325"/>
      <c r="GG61" s="326"/>
      <c r="GH61" s="313"/>
      <c r="GI61" s="313"/>
      <c r="GJ61" s="313"/>
      <c r="GK61" s="313"/>
      <c r="GL61" s="313"/>
      <c r="GM61" s="313"/>
      <c r="GN61" s="334"/>
      <c r="GO61" s="334"/>
      <c r="GP61" s="336"/>
      <c r="GQ61" s="334"/>
      <c r="GR61" s="342"/>
      <c r="GS61" s="347"/>
      <c r="GT61" s="347"/>
      <c r="GU61" s="334"/>
      <c r="GV61" s="334"/>
      <c r="GW61" s="334"/>
      <c r="GX61" s="334"/>
      <c r="GY61" s="334"/>
      <c r="GZ61" s="355"/>
      <c r="HA61" s="359"/>
      <c r="HB61" s="362"/>
      <c r="HC61" s="364"/>
      <c r="HD61" s="369"/>
      <c r="HE61" s="373"/>
      <c r="HF61" s="375"/>
      <c r="HG61" s="378"/>
      <c r="HH61" s="379"/>
      <c r="HI61" s="381"/>
      <c r="HJ61" s="381"/>
      <c r="HK61" s="381"/>
      <c r="HL61" s="387"/>
      <c r="HM61" s="381"/>
      <c r="HN61" s="390"/>
      <c r="HO61" s="392"/>
      <c r="HP61" s="381"/>
      <c r="HQ61" s="398"/>
      <c r="HR61" s="399"/>
      <c r="HS61" s="381"/>
      <c r="HT61" s="381"/>
      <c r="HU61" s="381"/>
      <c r="HV61" s="381"/>
      <c r="HW61" s="381"/>
      <c r="HX61" s="404"/>
      <c r="HY61" s="406"/>
      <c r="HZ61" s="408"/>
      <c r="IA61" s="381"/>
      <c r="IB61" s="381"/>
      <c r="IC61" s="409"/>
      <c r="ID61" s="413"/>
      <c r="IE61" s="415"/>
      <c r="IF61" s="418"/>
      <c r="IG61" s="420"/>
      <c r="IH61" s="422"/>
      <c r="II61" s="425"/>
      <c r="IJ61" s="427"/>
      <c r="IK61" s="428"/>
      <c r="IL61" s="429"/>
      <c r="IM61" s="431"/>
      <c r="IN61" s="433"/>
      <c r="IO61" s="434"/>
      <c r="IP61" s="435"/>
      <c r="IQ61" s="436"/>
      <c r="IR61" s="437"/>
      <c r="IS61" s="422"/>
      <c r="IT61" s="439"/>
      <c r="IU61" s="439"/>
      <c r="IV61" s="439"/>
      <c r="IW61" s="439"/>
      <c r="IX61" s="439"/>
      <c r="IY61" s="439"/>
      <c r="IZ61" s="439"/>
    </row>
    <row r="62" spans="1:260" s="92" customFormat="1" ht="14.1" customHeight="1">
      <c r="A62" s="111">
        <v>-25.5</v>
      </c>
      <c r="B62" s="110">
        <v>47.8</v>
      </c>
      <c r="C62" s="110">
        <f t="shared" si="8"/>
        <v>0.62000000000000455</v>
      </c>
      <c r="D62" s="110">
        <v>48.42</v>
      </c>
      <c r="E62" s="110">
        <f t="shared" si="9"/>
        <v>0.15500000000000114</v>
      </c>
      <c r="F62" s="140"/>
      <c r="G62" s="141"/>
      <c r="H62" s="141"/>
      <c r="I62" s="142"/>
      <c r="J62" s="193"/>
      <c r="M62" s="621"/>
      <c r="N62" s="590">
        <f t="shared" si="10"/>
        <v>47.8</v>
      </c>
      <c r="O62" s="100">
        <v>29.5</v>
      </c>
      <c r="P62" s="103">
        <v>-56.35</v>
      </c>
      <c r="Q62" s="103">
        <v>57.8</v>
      </c>
      <c r="R62" s="103">
        <f t="shared" si="0"/>
        <v>1.4499999999999957</v>
      </c>
      <c r="S62" s="104">
        <v>-57.26</v>
      </c>
      <c r="T62" s="104">
        <v>58.68</v>
      </c>
      <c r="U62" s="105">
        <f t="shared" si="1"/>
        <v>1.4200000000000017</v>
      </c>
      <c r="V62" s="103">
        <f t="shared" si="6"/>
        <v>-57.075000000000003</v>
      </c>
      <c r="W62" s="103">
        <f t="shared" si="7"/>
        <v>-57.97</v>
      </c>
      <c r="X62" s="103">
        <f t="shared" si="13"/>
        <v>-2421.4849999999997</v>
      </c>
      <c r="Y62" s="103">
        <f t="shared" si="13"/>
        <v>-2394.61</v>
      </c>
      <c r="Z62" s="103">
        <f t="shared" si="3"/>
        <v>26.874999999999545</v>
      </c>
      <c r="AA62" s="103">
        <f t="shared" si="4"/>
        <v>26.874999999999545</v>
      </c>
      <c r="AB62" s="588">
        <v>27.01</v>
      </c>
      <c r="AC62" s="92">
        <f t="shared" si="5"/>
        <v>0.13500000000045631</v>
      </c>
      <c r="AE62" s="469">
        <v>-3.3850000000002183</v>
      </c>
      <c r="AF62" s="469">
        <v>-4.3440000000002179</v>
      </c>
      <c r="AG62" s="469">
        <v>-3.1413000000004363</v>
      </c>
      <c r="AH62" s="469">
        <v>-2.5800400000005381</v>
      </c>
      <c r="AI62" s="469">
        <v>-1.7942760000006808</v>
      </c>
      <c r="AJ62" s="469">
        <v>-0.99167420000082651</v>
      </c>
      <c r="AK62" s="469">
        <v>-0.33500000000094587</v>
      </c>
      <c r="AL62" s="469">
        <v>-0.35</v>
      </c>
      <c r="AM62" s="469">
        <v>-0.36</v>
      </c>
      <c r="AN62" s="469">
        <v>-0.37</v>
      </c>
      <c r="AO62" s="469">
        <v>-0.36</v>
      </c>
      <c r="AP62" s="469">
        <v>-0.9052</v>
      </c>
      <c r="AQ62" s="469">
        <v>-1.2433400000000001</v>
      </c>
      <c r="AR62" s="469">
        <v>-1.52</v>
      </c>
      <c r="AS62" s="149">
        <v>-1.58</v>
      </c>
      <c r="AT62" s="149">
        <v>-1.67</v>
      </c>
      <c r="AU62" s="149">
        <v>-1.4179999999999855</v>
      </c>
      <c r="AV62" s="149">
        <v>2.3098000000000489</v>
      </c>
      <c r="AW62" s="489">
        <v>0.5749999999998181</v>
      </c>
      <c r="AX62" s="149">
        <v>0.59</v>
      </c>
      <c r="AY62" s="149">
        <v>0.62</v>
      </c>
      <c r="AZ62" s="149">
        <v>0.64</v>
      </c>
      <c r="BA62" s="149">
        <v>3.5549999999993815</v>
      </c>
      <c r="BB62" s="149">
        <v>3.73</v>
      </c>
      <c r="BC62" s="149">
        <v>6.2699999999999818</v>
      </c>
      <c r="BD62" s="149">
        <v>6.58</v>
      </c>
      <c r="BE62" s="149">
        <v>4.0775000000001365</v>
      </c>
      <c r="BF62" s="149">
        <v>2.8262500000002047</v>
      </c>
      <c r="BG62" s="149">
        <v>1.5750000000002728</v>
      </c>
      <c r="BH62" s="149">
        <v>1.62</v>
      </c>
      <c r="BI62" s="149">
        <v>1.64</v>
      </c>
      <c r="BJ62" s="149">
        <v>1.69</v>
      </c>
      <c r="BK62" s="149">
        <v>1.66</v>
      </c>
      <c r="BL62" s="149">
        <v>1.69</v>
      </c>
      <c r="BM62" s="149">
        <v>1.66</v>
      </c>
      <c r="BN62" s="149">
        <v>1.69</v>
      </c>
      <c r="BO62" s="149">
        <v>1.72</v>
      </c>
      <c r="BP62" s="149">
        <v>1.69</v>
      </c>
      <c r="BQ62" s="149">
        <v>1.66</v>
      </c>
      <c r="BR62" s="149">
        <v>2.294</v>
      </c>
      <c r="BS62" s="149">
        <v>7.457199999999732</v>
      </c>
      <c r="BT62" s="149">
        <v>7.8350000000000364</v>
      </c>
      <c r="BU62" s="149">
        <v>8.07</v>
      </c>
      <c r="BV62" s="149">
        <v>7.4750000000003638</v>
      </c>
      <c r="BW62" s="149">
        <v>7.7</v>
      </c>
      <c r="BX62" s="149">
        <v>7.88</v>
      </c>
      <c r="BY62" s="149">
        <v>6.2549999999996544</v>
      </c>
      <c r="BZ62" s="149">
        <v>6.32</v>
      </c>
      <c r="CA62" s="149">
        <v>5.7550000000001091</v>
      </c>
      <c r="CB62" s="522">
        <v>5.85</v>
      </c>
      <c r="CC62" s="522">
        <v>5.9</v>
      </c>
      <c r="CD62" s="149">
        <v>7.2299999999986539</v>
      </c>
      <c r="CE62" s="522">
        <v>7.34</v>
      </c>
      <c r="CF62" s="149">
        <v>6.5999999999994543</v>
      </c>
      <c r="CG62" s="149">
        <v>6.75</v>
      </c>
      <c r="CH62" s="149">
        <v>6.94</v>
      </c>
      <c r="CI62" s="149">
        <v>7.669999999999618</v>
      </c>
      <c r="CJ62" s="149">
        <v>7.82</v>
      </c>
      <c r="CK62" s="149">
        <v>7.94</v>
      </c>
      <c r="CL62" s="149">
        <v>7.86</v>
      </c>
      <c r="CM62" s="149">
        <v>7.98</v>
      </c>
      <c r="CN62" s="149">
        <v>8.3916000000000004</v>
      </c>
      <c r="CO62" s="538">
        <v>9.2971199999999996</v>
      </c>
      <c r="CP62" s="149">
        <v>14.134905599999662</v>
      </c>
      <c r="CQ62" s="149">
        <v>16.002915071999531</v>
      </c>
      <c r="CR62" s="149">
        <v>18.059999999999945</v>
      </c>
      <c r="CS62" s="149">
        <v>18.600000000000001</v>
      </c>
      <c r="CT62" s="149">
        <v>18.324999999999363</v>
      </c>
      <c r="CU62" s="149">
        <v>18.510000000000002</v>
      </c>
      <c r="CV62" s="149">
        <v>18.88</v>
      </c>
      <c r="CW62" s="546">
        <v>19.327999999999999</v>
      </c>
      <c r="CX62" s="544">
        <v>18.15020000000014</v>
      </c>
      <c r="CY62" s="544">
        <v>17.365000000000236</v>
      </c>
      <c r="CZ62" s="544">
        <v>17.97</v>
      </c>
      <c r="DA62" s="544">
        <v>20.295000000000073</v>
      </c>
      <c r="DB62" s="544">
        <v>20.9</v>
      </c>
      <c r="DC62" s="544">
        <v>21.11</v>
      </c>
      <c r="DD62" s="544">
        <v>21.709999999999582</v>
      </c>
      <c r="DE62" s="544">
        <v>21.93</v>
      </c>
      <c r="DF62" s="544">
        <v>22.06</v>
      </c>
      <c r="DG62" s="149">
        <v>24.005000000000109</v>
      </c>
      <c r="DH62" s="149">
        <v>24.49</v>
      </c>
      <c r="DI62" s="149">
        <v>24.73</v>
      </c>
      <c r="DJ62" s="149">
        <v>25.244500000000002</v>
      </c>
      <c r="DK62" s="149">
        <v>25.42</v>
      </c>
      <c r="DL62" s="149">
        <v>24.523499999999981</v>
      </c>
      <c r="DM62" s="149">
        <v>23.789999999999964</v>
      </c>
      <c r="DN62" s="149">
        <v>24.08</v>
      </c>
      <c r="DO62" s="149">
        <v>24.32</v>
      </c>
      <c r="DP62" s="149">
        <v>24.744000000000028</v>
      </c>
      <c r="DQ62" s="149">
        <v>24.94</v>
      </c>
      <c r="DR62" s="149">
        <v>25.950000000000273</v>
      </c>
      <c r="DS62" s="149">
        <v>26.21</v>
      </c>
      <c r="DT62" s="149">
        <v>26.6</v>
      </c>
      <c r="DU62" s="149">
        <v>27.11</v>
      </c>
      <c r="DV62" s="149">
        <v>31.090000000000146</v>
      </c>
      <c r="DW62" s="149">
        <v>32.32</v>
      </c>
      <c r="DX62" s="149">
        <v>32.9</v>
      </c>
      <c r="DY62" s="149">
        <v>30.837499999999817</v>
      </c>
      <c r="DZ62" s="571">
        <v>28.774999999999636</v>
      </c>
      <c r="EA62" s="149">
        <v>29.15</v>
      </c>
      <c r="EB62" s="149">
        <v>29.41</v>
      </c>
      <c r="EC62" s="149">
        <v>28.625</v>
      </c>
      <c r="ED62" s="149">
        <v>28.91</v>
      </c>
      <c r="EE62" s="149">
        <v>29.2</v>
      </c>
      <c r="EF62" s="149">
        <v>29.52</v>
      </c>
      <c r="EG62" s="149">
        <v>29.31</v>
      </c>
      <c r="EH62" s="149">
        <v>27.650000000000091</v>
      </c>
      <c r="EI62" s="149">
        <v>27.37</v>
      </c>
      <c r="EJ62" s="149">
        <v>27.75</v>
      </c>
      <c r="EK62" s="149">
        <v>28.03</v>
      </c>
      <c r="EL62" s="590">
        <v>28.17</v>
      </c>
      <c r="EM62" s="591">
        <v>28.42</v>
      </c>
      <c r="EN62" s="592">
        <v>28.22</v>
      </c>
      <c r="EO62" s="593">
        <v>28.45</v>
      </c>
      <c r="EP62" s="594">
        <v>28.62</v>
      </c>
      <c r="EQ62" s="595">
        <v>28.36</v>
      </c>
      <c r="ER62" s="596">
        <v>28.59</v>
      </c>
      <c r="ES62" s="597">
        <v>28.28</v>
      </c>
      <c r="ET62" s="599">
        <v>28.45</v>
      </c>
      <c r="EU62" s="600">
        <v>28.22</v>
      </c>
      <c r="EV62" s="601">
        <v>28.39</v>
      </c>
      <c r="EW62" s="602">
        <v>28.56</v>
      </c>
      <c r="EX62" s="287">
        <v>29.05</v>
      </c>
      <c r="EY62" s="288">
        <v>29.37</v>
      </c>
      <c r="EZ62" s="289">
        <v>29.16</v>
      </c>
      <c r="FA62" s="610">
        <v>29.45</v>
      </c>
      <c r="FB62" s="291">
        <v>29.1</v>
      </c>
      <c r="FC62" s="292">
        <v>29.42</v>
      </c>
      <c r="FD62" s="293">
        <v>30.294999999998709</v>
      </c>
      <c r="FE62" s="294">
        <v>30.6</v>
      </c>
      <c r="FF62" s="617">
        <v>30.75</v>
      </c>
      <c r="FG62" s="296">
        <v>28.61874999999975</v>
      </c>
      <c r="FH62" s="297">
        <v>26.874999999999545</v>
      </c>
      <c r="FI62" s="298">
        <v>27.01</v>
      </c>
      <c r="FJ62" s="299">
        <v>27.36</v>
      </c>
      <c r="FK62" s="300"/>
      <c r="FL62" s="301"/>
      <c r="FM62" s="303"/>
      <c r="FN62" s="304"/>
      <c r="FO62" s="305"/>
      <c r="FP62" s="306"/>
      <c r="FQ62" s="307"/>
      <c r="FR62" s="308"/>
      <c r="FS62" s="309"/>
      <c r="FT62" s="310"/>
      <c r="FU62" s="313"/>
      <c r="FV62" s="313"/>
      <c r="FW62" s="313"/>
      <c r="FX62" s="315"/>
      <c r="FY62" s="316"/>
      <c r="FZ62" s="317"/>
      <c r="GA62" s="318"/>
      <c r="GB62" s="319"/>
      <c r="GC62" s="320"/>
      <c r="GD62" s="321"/>
      <c r="GE62" s="323"/>
      <c r="GF62" s="325"/>
      <c r="GG62" s="326"/>
      <c r="GH62" s="313"/>
      <c r="GI62" s="313"/>
      <c r="GJ62" s="313"/>
      <c r="GK62" s="313"/>
      <c r="GL62" s="313"/>
      <c r="GM62" s="313"/>
      <c r="GN62" s="334"/>
      <c r="GO62" s="334"/>
      <c r="GP62" s="336"/>
      <c r="GQ62" s="334"/>
      <c r="GR62" s="342"/>
      <c r="GS62" s="347"/>
      <c r="GT62" s="347"/>
      <c r="GU62" s="334"/>
      <c r="GV62" s="334"/>
      <c r="GW62" s="334"/>
      <c r="GX62" s="334"/>
      <c r="GY62" s="334"/>
      <c r="GZ62" s="355"/>
      <c r="HA62" s="359"/>
      <c r="HB62" s="362"/>
      <c r="HC62" s="364"/>
      <c r="HD62" s="369"/>
      <c r="HE62" s="373"/>
      <c r="HF62" s="375"/>
      <c r="HG62" s="378"/>
      <c r="HH62" s="379"/>
      <c r="HI62" s="381"/>
      <c r="HJ62" s="381"/>
      <c r="HK62" s="381"/>
      <c r="HL62" s="387"/>
      <c r="HM62" s="381"/>
      <c r="HN62" s="390"/>
      <c r="HO62" s="392"/>
      <c r="HP62" s="381"/>
      <c r="HQ62" s="398"/>
      <c r="HR62" s="399"/>
      <c r="HS62" s="381"/>
      <c r="HT62" s="381"/>
      <c r="HU62" s="381"/>
      <c r="HV62" s="381"/>
      <c r="HW62" s="381"/>
      <c r="HX62" s="404"/>
      <c r="HY62" s="406"/>
      <c r="HZ62" s="408"/>
      <c r="IA62" s="381"/>
      <c r="IB62" s="381"/>
      <c r="IC62" s="409"/>
      <c r="ID62" s="413"/>
      <c r="IE62" s="415"/>
      <c r="IF62" s="418"/>
      <c r="IG62" s="420"/>
      <c r="IH62" s="422"/>
      <c r="II62" s="425"/>
      <c r="IJ62" s="427"/>
      <c r="IK62" s="428"/>
      <c r="IL62" s="429"/>
      <c r="IM62" s="431"/>
      <c r="IN62" s="433"/>
      <c r="IO62" s="434"/>
      <c r="IP62" s="435"/>
      <c r="IQ62" s="436"/>
      <c r="IR62" s="437"/>
      <c r="IS62" s="422"/>
      <c r="IT62" s="439"/>
      <c r="IU62" s="439"/>
      <c r="IV62" s="439"/>
      <c r="IW62" s="439"/>
      <c r="IX62" s="439"/>
      <c r="IY62" s="439"/>
      <c r="IZ62" s="439"/>
    </row>
    <row r="63" spans="1:260" s="92" customFormat="1" ht="14.1" customHeight="1">
      <c r="A63" s="111">
        <v>-26</v>
      </c>
      <c r="B63" s="110">
        <v>48.01</v>
      </c>
      <c r="C63" s="110">
        <f t="shared" si="8"/>
        <v>0.62000000000000455</v>
      </c>
      <c r="D63" s="110">
        <v>48.63</v>
      </c>
      <c r="E63" s="110">
        <f t="shared" si="9"/>
        <v>0.15500000000000114</v>
      </c>
      <c r="F63" s="140"/>
      <c r="G63" s="141"/>
      <c r="H63" s="141"/>
      <c r="I63" s="142"/>
      <c r="J63" s="193"/>
      <c r="M63" s="621"/>
      <c r="N63" s="590">
        <f t="shared" si="10"/>
        <v>48.01</v>
      </c>
      <c r="O63" s="100">
        <v>30</v>
      </c>
      <c r="P63" s="103">
        <v>-53.43</v>
      </c>
      <c r="Q63" s="103">
        <v>54.93</v>
      </c>
      <c r="R63" s="103">
        <f t="shared" si="0"/>
        <v>1.5</v>
      </c>
      <c r="S63" s="104">
        <v>-53.14</v>
      </c>
      <c r="T63" s="104">
        <v>54.56</v>
      </c>
      <c r="U63" s="105">
        <f t="shared" si="1"/>
        <v>1.4200000000000017</v>
      </c>
      <c r="V63" s="103">
        <f t="shared" si="6"/>
        <v>-54.18</v>
      </c>
      <c r="W63" s="103">
        <f t="shared" si="7"/>
        <v>-53.85</v>
      </c>
      <c r="X63" s="103">
        <f t="shared" si="13"/>
        <v>-2475.6649999999995</v>
      </c>
      <c r="Y63" s="103">
        <f t="shared" si="13"/>
        <v>-2448.46</v>
      </c>
      <c r="Z63" s="103">
        <f t="shared" si="3"/>
        <v>27.204999999999472</v>
      </c>
      <c r="AA63" s="103">
        <f t="shared" si="4"/>
        <v>27.204999999999472</v>
      </c>
      <c r="AB63" s="588">
        <v>27.34</v>
      </c>
      <c r="AC63" s="92">
        <f t="shared" si="5"/>
        <v>0.13500000000052736</v>
      </c>
      <c r="AE63" s="469">
        <v>-3.3850000000002183</v>
      </c>
      <c r="AF63" s="469">
        <v>-4.3300000000002177</v>
      </c>
      <c r="AG63" s="469">
        <v>-3.1630000000004417</v>
      </c>
      <c r="AH63" s="469">
        <v>-2.6184000000005461</v>
      </c>
      <c r="AI63" s="469">
        <v>-1.8559600000006924</v>
      </c>
      <c r="AJ63" s="469">
        <v>-1.0771820000008416</v>
      </c>
      <c r="AK63" s="469">
        <v>-0.44000000000096406</v>
      </c>
      <c r="AL63" s="469">
        <v>-0.46</v>
      </c>
      <c r="AM63" s="469">
        <v>-0.48</v>
      </c>
      <c r="AN63" s="469">
        <v>-0.5</v>
      </c>
      <c r="AO63" s="469">
        <v>-0.48</v>
      </c>
      <c r="AP63" s="469">
        <v>-1.044</v>
      </c>
      <c r="AQ63" s="469">
        <v>-1.3938000000000001</v>
      </c>
      <c r="AR63" s="469">
        <v>-1.68</v>
      </c>
      <c r="AS63" s="149">
        <v>-1.75</v>
      </c>
      <c r="AT63" s="149">
        <v>-1.86</v>
      </c>
      <c r="AU63" s="149">
        <v>-1.5059999999999636</v>
      </c>
      <c r="AV63" s="149">
        <v>2.2986000000000359</v>
      </c>
      <c r="AW63" s="489">
        <v>0.62499999999954525</v>
      </c>
      <c r="AX63" s="149">
        <v>0.64</v>
      </c>
      <c r="AY63" s="149">
        <v>0.67</v>
      </c>
      <c r="AZ63" s="149">
        <v>0.69</v>
      </c>
      <c r="BA63" s="149">
        <v>3.5099999999993088</v>
      </c>
      <c r="BB63" s="149">
        <v>3.69</v>
      </c>
      <c r="BC63" s="149">
        <v>6.1999999999998181</v>
      </c>
      <c r="BD63" s="149">
        <v>6.51</v>
      </c>
      <c r="BE63" s="149">
        <v>3.8650000000001272</v>
      </c>
      <c r="BF63" s="149">
        <v>2.5425000000001909</v>
      </c>
      <c r="BG63" s="149">
        <v>1.2200000000002547</v>
      </c>
      <c r="BH63" s="149">
        <v>1.26</v>
      </c>
      <c r="BI63" s="149">
        <v>1.28</v>
      </c>
      <c r="BJ63" s="149">
        <v>1.32</v>
      </c>
      <c r="BK63" s="149">
        <v>1.29</v>
      </c>
      <c r="BL63" s="149">
        <v>1.31</v>
      </c>
      <c r="BM63" s="149">
        <v>1.28</v>
      </c>
      <c r="BN63" s="149">
        <v>1.3</v>
      </c>
      <c r="BO63" s="149">
        <v>1.33</v>
      </c>
      <c r="BP63" s="149">
        <v>1.3</v>
      </c>
      <c r="BQ63" s="149">
        <v>1.27</v>
      </c>
      <c r="BR63" s="149">
        <v>1.8879999999999999</v>
      </c>
      <c r="BS63" s="149">
        <v>7.3038999999996816</v>
      </c>
      <c r="BT63" s="149">
        <v>7.9049999999997453</v>
      </c>
      <c r="BU63" s="149">
        <v>8.14</v>
      </c>
      <c r="BV63" s="149">
        <v>7.6449999999999818</v>
      </c>
      <c r="BW63" s="149">
        <v>7.87</v>
      </c>
      <c r="BX63" s="149">
        <v>8.0500000000000007</v>
      </c>
      <c r="BY63" s="149">
        <v>6.4499999999993634</v>
      </c>
      <c r="BZ63" s="149">
        <v>6.51</v>
      </c>
      <c r="CA63" s="149">
        <v>6.0099999999997635</v>
      </c>
      <c r="CB63" s="522">
        <v>6.11</v>
      </c>
      <c r="CC63" s="522">
        <v>6.16</v>
      </c>
      <c r="CD63" s="149">
        <v>7.4699999999984357</v>
      </c>
      <c r="CE63" s="522">
        <v>7.58</v>
      </c>
      <c r="CF63" s="149">
        <v>6.9149999999995089</v>
      </c>
      <c r="CG63" s="149">
        <v>7.07</v>
      </c>
      <c r="CH63" s="149">
        <v>7.26</v>
      </c>
      <c r="CI63" s="149">
        <v>8.089999999999236</v>
      </c>
      <c r="CJ63" s="149">
        <v>8.25</v>
      </c>
      <c r="CK63" s="149">
        <v>8.3699999999999992</v>
      </c>
      <c r="CL63" s="149">
        <v>8.2899999999999991</v>
      </c>
      <c r="CM63" s="149">
        <v>8.41</v>
      </c>
      <c r="CN63" s="149">
        <v>8.8048000000000002</v>
      </c>
      <c r="CO63" s="538">
        <v>9.6733600000000006</v>
      </c>
      <c r="CP63" s="149">
        <v>14.575476799999674</v>
      </c>
      <c r="CQ63" s="149">
        <v>16.468326415999549</v>
      </c>
      <c r="CR63" s="149">
        <v>18.574999999999818</v>
      </c>
      <c r="CS63" s="149">
        <v>19.13</v>
      </c>
      <c r="CT63" s="149">
        <v>18.894999999999072</v>
      </c>
      <c r="CU63" s="149">
        <v>19.079999999999998</v>
      </c>
      <c r="CV63" s="149">
        <v>19.46</v>
      </c>
      <c r="CW63" s="546">
        <v>19.891999999999999</v>
      </c>
      <c r="CX63" s="544">
        <v>18.708800000000043</v>
      </c>
      <c r="CY63" s="544">
        <v>17.920000000000073</v>
      </c>
      <c r="CZ63" s="544">
        <v>18.55</v>
      </c>
      <c r="DA63" s="544">
        <v>20.775000000000091</v>
      </c>
      <c r="DB63" s="544">
        <v>21.4</v>
      </c>
      <c r="DC63" s="544">
        <v>21.61</v>
      </c>
      <c r="DD63" s="544">
        <v>21.859999999999218</v>
      </c>
      <c r="DE63" s="544">
        <v>22.08</v>
      </c>
      <c r="DF63" s="544">
        <v>22.21</v>
      </c>
      <c r="DG63" s="149">
        <v>24.284999999999854</v>
      </c>
      <c r="DH63" s="149">
        <v>24.77</v>
      </c>
      <c r="DI63" s="149">
        <v>25.02</v>
      </c>
      <c r="DJ63" s="149">
        <v>25.513500000000001</v>
      </c>
      <c r="DK63" s="149">
        <v>25.69</v>
      </c>
      <c r="DL63" s="149">
        <v>24.79074999999991</v>
      </c>
      <c r="DM63" s="149">
        <v>24.054999999999836</v>
      </c>
      <c r="DN63" s="149">
        <v>24.34</v>
      </c>
      <c r="DO63" s="149">
        <v>24.58</v>
      </c>
      <c r="DP63" s="149">
        <v>25.000000000000128</v>
      </c>
      <c r="DQ63" s="149">
        <v>25.2</v>
      </c>
      <c r="DR63" s="149">
        <v>26.204999999999927</v>
      </c>
      <c r="DS63" s="149">
        <v>26.47</v>
      </c>
      <c r="DT63" s="149">
        <v>26.87</v>
      </c>
      <c r="DU63" s="149">
        <v>27.39</v>
      </c>
      <c r="DV63" s="149">
        <v>31.119999999999891</v>
      </c>
      <c r="DW63" s="149">
        <v>32.28</v>
      </c>
      <c r="DX63" s="149">
        <v>32.82</v>
      </c>
      <c r="DY63" s="149">
        <v>30.854999999999709</v>
      </c>
      <c r="DZ63" s="571">
        <v>28.889999999999418</v>
      </c>
      <c r="EA63" s="149">
        <v>29.27</v>
      </c>
      <c r="EB63" s="149">
        <v>29.53</v>
      </c>
      <c r="EC63" s="149">
        <v>28.730000000000018</v>
      </c>
      <c r="ED63" s="149">
        <v>29.02</v>
      </c>
      <c r="EE63" s="149">
        <v>29.31</v>
      </c>
      <c r="EF63" s="149">
        <v>29.63</v>
      </c>
      <c r="EG63" s="149">
        <v>29.42</v>
      </c>
      <c r="EH63" s="149">
        <v>27.804999999999836</v>
      </c>
      <c r="EI63" s="149">
        <v>27.53</v>
      </c>
      <c r="EJ63" s="149">
        <v>27.92</v>
      </c>
      <c r="EK63" s="149">
        <v>28.2</v>
      </c>
      <c r="EL63" s="590">
        <v>28.34</v>
      </c>
      <c r="EM63" s="591">
        <v>28.6</v>
      </c>
      <c r="EN63" s="592">
        <v>28.4</v>
      </c>
      <c r="EO63" s="593">
        <v>28.63</v>
      </c>
      <c r="EP63" s="594">
        <v>28.8</v>
      </c>
      <c r="EQ63" s="595">
        <v>28.54</v>
      </c>
      <c r="ER63" s="596">
        <v>28.77</v>
      </c>
      <c r="ES63" s="597">
        <v>28.45</v>
      </c>
      <c r="ET63" s="599">
        <v>28.62</v>
      </c>
      <c r="EU63" s="600">
        <v>28.39</v>
      </c>
      <c r="EV63" s="601">
        <v>28.56</v>
      </c>
      <c r="EW63" s="602">
        <v>28.73</v>
      </c>
      <c r="EX63" s="287">
        <v>29.22</v>
      </c>
      <c r="EY63" s="288">
        <v>29.54</v>
      </c>
      <c r="EZ63" s="289">
        <v>29.33</v>
      </c>
      <c r="FA63" s="610">
        <v>29.62</v>
      </c>
      <c r="FB63" s="291">
        <v>29.26</v>
      </c>
      <c r="FC63" s="292">
        <v>29.58</v>
      </c>
      <c r="FD63" s="293">
        <v>31.174999999998363</v>
      </c>
      <c r="FE63" s="294">
        <v>31.49</v>
      </c>
      <c r="FF63" s="617">
        <v>31.65</v>
      </c>
      <c r="FG63" s="296">
        <v>29.205249999999708</v>
      </c>
      <c r="FH63" s="297">
        <v>27.204999999999472</v>
      </c>
      <c r="FI63" s="298">
        <v>27.34</v>
      </c>
      <c r="FJ63" s="299">
        <v>27.7</v>
      </c>
      <c r="FK63" s="300"/>
      <c r="FL63" s="301"/>
      <c r="FM63" s="303"/>
      <c r="FN63" s="304"/>
      <c r="FO63" s="305"/>
      <c r="FP63" s="306"/>
      <c r="FQ63" s="307"/>
      <c r="FR63" s="308"/>
      <c r="FS63" s="309"/>
      <c r="FT63" s="310"/>
      <c r="FU63" s="313"/>
      <c r="FV63" s="313"/>
      <c r="FW63" s="313"/>
      <c r="FX63" s="315"/>
      <c r="FY63" s="316"/>
      <c r="FZ63" s="317"/>
      <c r="GA63" s="318"/>
      <c r="GB63" s="319"/>
      <c r="GC63" s="320"/>
      <c r="GD63" s="321"/>
      <c r="GE63" s="323"/>
      <c r="GF63" s="325"/>
      <c r="GG63" s="326"/>
      <c r="GH63" s="313"/>
      <c r="GI63" s="313"/>
      <c r="GJ63" s="313"/>
      <c r="GK63" s="313"/>
      <c r="GL63" s="313"/>
      <c r="GM63" s="313"/>
      <c r="GN63" s="334"/>
      <c r="GO63" s="334"/>
      <c r="GP63" s="336"/>
      <c r="GQ63" s="334"/>
      <c r="GR63" s="342"/>
      <c r="GS63" s="347"/>
      <c r="GT63" s="347"/>
      <c r="GU63" s="334"/>
      <c r="GV63" s="334"/>
      <c r="GW63" s="334"/>
      <c r="GX63" s="334"/>
      <c r="GY63" s="334"/>
      <c r="GZ63" s="355"/>
      <c r="HA63" s="359"/>
      <c r="HB63" s="362"/>
      <c r="HC63" s="364"/>
      <c r="HD63" s="369"/>
      <c r="HE63" s="373"/>
      <c r="HF63" s="375"/>
      <c r="HG63" s="378"/>
      <c r="HH63" s="379"/>
      <c r="HI63" s="381"/>
      <c r="HJ63" s="381"/>
      <c r="HK63" s="381"/>
      <c r="HL63" s="387"/>
      <c r="HM63" s="381"/>
      <c r="HN63" s="390"/>
      <c r="HO63" s="392"/>
      <c r="HP63" s="381"/>
      <c r="HQ63" s="398"/>
      <c r="HR63" s="399"/>
      <c r="HS63" s="381"/>
      <c r="HT63" s="381"/>
      <c r="HU63" s="381"/>
      <c r="HV63" s="381"/>
      <c r="HW63" s="381"/>
      <c r="HX63" s="404"/>
      <c r="HY63" s="406"/>
      <c r="HZ63" s="408"/>
      <c r="IA63" s="381"/>
      <c r="IB63" s="381"/>
      <c r="IC63" s="409"/>
      <c r="ID63" s="413"/>
      <c r="IE63" s="415"/>
      <c r="IF63" s="418"/>
      <c r="IG63" s="420"/>
      <c r="IH63" s="422"/>
      <c r="II63" s="425"/>
      <c r="IJ63" s="427"/>
      <c r="IK63" s="428"/>
      <c r="IL63" s="429"/>
      <c r="IM63" s="431"/>
      <c r="IN63" s="433"/>
      <c r="IO63" s="434"/>
      <c r="IP63" s="435"/>
      <c r="IQ63" s="436"/>
      <c r="IR63" s="437"/>
      <c r="IS63" s="422"/>
      <c r="IT63" s="439"/>
      <c r="IU63" s="439"/>
      <c r="IV63" s="439"/>
      <c r="IW63" s="439"/>
      <c r="IX63" s="439"/>
      <c r="IY63" s="439"/>
      <c r="IZ63" s="439"/>
    </row>
    <row r="64" spans="1:260" s="92" customFormat="1" ht="14.1" customHeight="1">
      <c r="A64" s="111">
        <v>-26.5</v>
      </c>
      <c r="B64" s="110">
        <v>45.94</v>
      </c>
      <c r="C64" s="110">
        <f t="shared" si="8"/>
        <v>0.60000000000000142</v>
      </c>
      <c r="D64" s="110">
        <v>46.54</v>
      </c>
      <c r="E64" s="110">
        <f t="shared" si="9"/>
        <v>0.15000000000000036</v>
      </c>
      <c r="F64" s="140"/>
      <c r="G64" s="141"/>
      <c r="H64" s="141"/>
      <c r="I64" s="142"/>
      <c r="J64" s="193"/>
      <c r="M64" s="621"/>
      <c r="N64" s="590">
        <f t="shared" si="10"/>
        <v>45.94</v>
      </c>
      <c r="O64" s="100">
        <v>30.5</v>
      </c>
      <c r="P64" s="103">
        <v>-51.95</v>
      </c>
      <c r="Q64" s="103">
        <v>53.45</v>
      </c>
      <c r="R64" s="103">
        <f t="shared" si="0"/>
        <v>1.5</v>
      </c>
      <c r="S64" s="104">
        <v>-51.58</v>
      </c>
      <c r="T64" s="104">
        <v>52.96</v>
      </c>
      <c r="U64" s="105">
        <f t="shared" si="1"/>
        <v>1.3800000000000026</v>
      </c>
      <c r="V64" s="103">
        <f t="shared" si="6"/>
        <v>-52.7</v>
      </c>
      <c r="W64" s="103">
        <f t="shared" si="7"/>
        <v>-52.269999999999996</v>
      </c>
      <c r="X64" s="103">
        <f t="shared" si="13"/>
        <v>-2528.3649999999993</v>
      </c>
      <c r="Y64" s="103">
        <f t="shared" si="13"/>
        <v>-2500.73</v>
      </c>
      <c r="Z64" s="103">
        <f t="shared" si="3"/>
        <v>27.634999999999309</v>
      </c>
      <c r="AA64" s="103">
        <f t="shared" si="4"/>
        <v>27.634999999999309</v>
      </c>
      <c r="AB64" s="588">
        <v>27.77</v>
      </c>
      <c r="AC64" s="92">
        <f t="shared" si="5"/>
        <v>0.13500000000069079</v>
      </c>
      <c r="AE64" s="469">
        <v>-3.330000000000382</v>
      </c>
      <c r="AF64" s="469">
        <v>-4.261000000000382</v>
      </c>
      <c r="AG64" s="469">
        <v>-3.3127000000006497</v>
      </c>
      <c r="AH64" s="469">
        <v>-2.8701600000007743</v>
      </c>
      <c r="AI64" s="469">
        <v>-2.2506040000009491</v>
      </c>
      <c r="AJ64" s="469">
        <v>-1.6177718000011274</v>
      </c>
      <c r="AK64" s="469">
        <v>-1.1000000000012733</v>
      </c>
      <c r="AL64" s="469">
        <v>-1.1599999999999999</v>
      </c>
      <c r="AM64" s="469">
        <v>-1.21</v>
      </c>
      <c r="AN64" s="469">
        <v>-1.26</v>
      </c>
      <c r="AO64" s="469">
        <v>-1.21</v>
      </c>
      <c r="AP64" s="469">
        <v>-1.7928000000000002</v>
      </c>
      <c r="AQ64" s="469">
        <v>-2.1542600000000003</v>
      </c>
      <c r="AR64" s="469">
        <v>-2.4500000000000002</v>
      </c>
      <c r="AS64" s="149">
        <v>-2.5499999999999998</v>
      </c>
      <c r="AT64" s="149">
        <v>-2.7</v>
      </c>
      <c r="AU64" s="149">
        <v>-1.9800000000000364</v>
      </c>
      <c r="AV64" s="149">
        <v>2.1359999999997776</v>
      </c>
      <c r="AW64" s="489">
        <v>0.69499999999925421</v>
      </c>
      <c r="AX64" s="149">
        <v>0.71</v>
      </c>
      <c r="AY64" s="149">
        <v>0.75</v>
      </c>
      <c r="AZ64" s="149">
        <v>0.77</v>
      </c>
      <c r="BA64" s="149">
        <v>3.4699999999993452</v>
      </c>
      <c r="BB64" s="149">
        <v>3.64</v>
      </c>
      <c r="BC64" s="149">
        <v>6.194999999999709</v>
      </c>
      <c r="BD64" s="149">
        <v>6.5</v>
      </c>
      <c r="BE64" s="149">
        <v>3.8400000000001455</v>
      </c>
      <c r="BF64" s="149">
        <v>2.5100000000002183</v>
      </c>
      <c r="BG64" s="149">
        <v>1.180000000000291</v>
      </c>
      <c r="BH64" s="149">
        <v>1.22</v>
      </c>
      <c r="BI64" s="149">
        <v>1.24</v>
      </c>
      <c r="BJ64" s="149">
        <v>1.28</v>
      </c>
      <c r="BK64" s="149">
        <v>1.25</v>
      </c>
      <c r="BL64" s="149">
        <v>1.27</v>
      </c>
      <c r="BM64" s="149">
        <v>1.24</v>
      </c>
      <c r="BN64" s="149">
        <v>1.26</v>
      </c>
      <c r="BO64" s="149">
        <v>1.29</v>
      </c>
      <c r="BP64" s="149">
        <v>1.26</v>
      </c>
      <c r="BQ64" s="149">
        <v>1.23</v>
      </c>
      <c r="BR64" s="149">
        <v>1.8319999999999999</v>
      </c>
      <c r="BS64" s="149">
        <v>7.2520999999995537</v>
      </c>
      <c r="BT64" s="149">
        <v>7.944999999999709</v>
      </c>
      <c r="BU64" s="149">
        <v>8.18</v>
      </c>
      <c r="BV64" s="149">
        <v>7.6899999999995998</v>
      </c>
      <c r="BW64" s="149">
        <v>7.92</v>
      </c>
      <c r="BX64" s="149">
        <v>8.1</v>
      </c>
      <c r="BY64" s="149">
        <v>6.5699999999992542</v>
      </c>
      <c r="BZ64" s="149">
        <v>6.64</v>
      </c>
      <c r="CA64" s="149">
        <v>6.1599999999993997</v>
      </c>
      <c r="CB64" s="522">
        <v>6.26</v>
      </c>
      <c r="CC64" s="522">
        <v>6.32</v>
      </c>
      <c r="CD64" s="149">
        <v>7.6149999999984175</v>
      </c>
      <c r="CE64" s="522">
        <v>7.73</v>
      </c>
      <c r="CF64" s="149">
        <v>7.1349999999993088</v>
      </c>
      <c r="CG64" s="149">
        <v>7.29</v>
      </c>
      <c r="CH64" s="149">
        <v>7.48</v>
      </c>
      <c r="CI64" s="149">
        <v>8.3899999999989632</v>
      </c>
      <c r="CJ64" s="149">
        <v>8.56</v>
      </c>
      <c r="CK64" s="149">
        <v>8.69</v>
      </c>
      <c r="CL64" s="149">
        <v>8.6</v>
      </c>
      <c r="CM64" s="149">
        <v>8.73</v>
      </c>
      <c r="CN64" s="149">
        <v>9.1108000000000011</v>
      </c>
      <c r="CO64" s="538">
        <v>9.9485600000000023</v>
      </c>
      <c r="CP64" s="149">
        <v>14.862952799999437</v>
      </c>
      <c r="CQ64" s="149">
        <v>16.760542535999218</v>
      </c>
      <c r="CR64" s="149">
        <v>18.879999999999654</v>
      </c>
      <c r="CS64" s="149">
        <v>19.45</v>
      </c>
      <c r="CT64" s="149">
        <v>19.309999999999036</v>
      </c>
      <c r="CU64" s="149">
        <v>19.5</v>
      </c>
      <c r="CV64" s="149">
        <v>19.89</v>
      </c>
      <c r="CW64" s="546">
        <v>20.306000000000001</v>
      </c>
      <c r="CX64" s="544">
        <v>19.219399999999936</v>
      </c>
      <c r="CY64" s="544">
        <v>18.494999999999891</v>
      </c>
      <c r="CZ64" s="544">
        <v>19.14</v>
      </c>
      <c r="DA64" s="544">
        <v>21.295000000000073</v>
      </c>
      <c r="DB64" s="544">
        <v>21.93</v>
      </c>
      <c r="DC64" s="544">
        <v>22.15</v>
      </c>
      <c r="DD64" s="544">
        <v>22.364999999998872</v>
      </c>
      <c r="DE64" s="544">
        <v>22.59</v>
      </c>
      <c r="DF64" s="544">
        <v>22.73</v>
      </c>
      <c r="DG64" s="149">
        <v>24.684999999999491</v>
      </c>
      <c r="DH64" s="149">
        <v>25.18</v>
      </c>
      <c r="DI64" s="149">
        <v>25.43</v>
      </c>
      <c r="DJ64" s="149">
        <v>25.905999999999999</v>
      </c>
      <c r="DK64" s="149">
        <v>26.09</v>
      </c>
      <c r="DL64" s="149">
        <v>25.207249999999821</v>
      </c>
      <c r="DM64" s="149">
        <v>24.484999999999673</v>
      </c>
      <c r="DN64" s="149">
        <v>24.78</v>
      </c>
      <c r="DO64" s="149">
        <v>25.03</v>
      </c>
      <c r="DP64" s="149">
        <v>25.466000000000264</v>
      </c>
      <c r="DQ64" s="149">
        <v>25.67</v>
      </c>
      <c r="DR64" s="149">
        <v>26.569999999999709</v>
      </c>
      <c r="DS64" s="149">
        <v>26.84</v>
      </c>
      <c r="DT64" s="149">
        <v>27.24</v>
      </c>
      <c r="DU64" s="149">
        <v>27.76</v>
      </c>
      <c r="DV64" s="149">
        <v>31.509999999999764</v>
      </c>
      <c r="DW64" s="149">
        <v>32.67</v>
      </c>
      <c r="DX64" s="149">
        <v>33.22</v>
      </c>
      <c r="DY64" s="149">
        <v>31.207499999999627</v>
      </c>
      <c r="DZ64" s="571">
        <v>29.194999999999254</v>
      </c>
      <c r="EA64" s="149">
        <v>29.57</v>
      </c>
      <c r="EB64" s="149">
        <v>29.84</v>
      </c>
      <c r="EC64" s="149">
        <v>29.054999999999836</v>
      </c>
      <c r="ED64" s="149">
        <v>29.35</v>
      </c>
      <c r="EE64" s="149">
        <v>29.64</v>
      </c>
      <c r="EF64" s="149">
        <v>29.97</v>
      </c>
      <c r="EG64" s="149">
        <v>29.76</v>
      </c>
      <c r="EH64" s="149">
        <v>28.209999999999582</v>
      </c>
      <c r="EI64" s="149">
        <v>27.93</v>
      </c>
      <c r="EJ64" s="149">
        <v>28.32</v>
      </c>
      <c r="EK64" s="149">
        <v>28.6</v>
      </c>
      <c r="EL64" s="590">
        <v>28.74</v>
      </c>
      <c r="EM64" s="591">
        <v>29</v>
      </c>
      <c r="EN64" s="592">
        <v>28.8</v>
      </c>
      <c r="EO64" s="593">
        <v>29.03</v>
      </c>
      <c r="EP64" s="594">
        <v>29.2</v>
      </c>
      <c r="EQ64" s="595">
        <v>28.94</v>
      </c>
      <c r="ER64" s="596">
        <v>29.17</v>
      </c>
      <c r="ES64" s="597">
        <v>28.85</v>
      </c>
      <c r="ET64" s="599">
        <v>29.02</v>
      </c>
      <c r="EU64" s="600">
        <v>28.79</v>
      </c>
      <c r="EV64" s="601">
        <v>28.96</v>
      </c>
      <c r="EW64" s="602">
        <v>29.13</v>
      </c>
      <c r="EX64" s="287">
        <v>29.63</v>
      </c>
      <c r="EY64" s="288">
        <v>29.96</v>
      </c>
      <c r="EZ64" s="289">
        <v>29.75</v>
      </c>
      <c r="FA64" s="610">
        <v>30.05</v>
      </c>
      <c r="FB64" s="291">
        <v>29.69</v>
      </c>
      <c r="FC64" s="292">
        <v>30.02</v>
      </c>
      <c r="FD64" s="293">
        <v>31.669999999998254</v>
      </c>
      <c r="FE64" s="294">
        <v>31.99</v>
      </c>
      <c r="FF64" s="617">
        <v>32.15</v>
      </c>
      <c r="FG64" s="296">
        <v>29.66674999999962</v>
      </c>
      <c r="FH64" s="297">
        <v>27.634999999999309</v>
      </c>
      <c r="FI64" s="298">
        <v>27.77</v>
      </c>
      <c r="FJ64" s="299">
        <v>28.13</v>
      </c>
      <c r="FK64" s="300"/>
      <c r="FL64" s="301"/>
      <c r="FM64" s="303"/>
      <c r="FN64" s="304"/>
      <c r="FO64" s="305"/>
      <c r="FP64" s="306"/>
      <c r="FQ64" s="307"/>
      <c r="FR64" s="308"/>
      <c r="FS64" s="309"/>
      <c r="FT64" s="310"/>
      <c r="FU64" s="313"/>
      <c r="FV64" s="313"/>
      <c r="FW64" s="313"/>
      <c r="FX64" s="315"/>
      <c r="FY64" s="316"/>
      <c r="FZ64" s="317"/>
      <c r="GA64" s="318"/>
      <c r="GB64" s="319"/>
      <c r="GC64" s="320"/>
      <c r="GD64" s="321"/>
      <c r="GE64" s="323"/>
      <c r="GF64" s="325"/>
      <c r="GG64" s="326"/>
      <c r="GH64" s="313"/>
      <c r="GI64" s="313"/>
      <c r="GJ64" s="313"/>
      <c r="GK64" s="313"/>
      <c r="GL64" s="313"/>
      <c r="GM64" s="313"/>
      <c r="GN64" s="334"/>
      <c r="GO64" s="334"/>
      <c r="GP64" s="336"/>
      <c r="GQ64" s="334"/>
      <c r="GR64" s="342"/>
      <c r="GS64" s="347"/>
      <c r="GT64" s="347"/>
      <c r="GU64" s="334"/>
      <c r="GV64" s="334"/>
      <c r="GW64" s="334"/>
      <c r="GX64" s="334"/>
      <c r="GY64" s="334"/>
      <c r="GZ64" s="355"/>
      <c r="HA64" s="359"/>
      <c r="HB64" s="362"/>
      <c r="HC64" s="364"/>
      <c r="HD64" s="369"/>
      <c r="HE64" s="373"/>
      <c r="HF64" s="375"/>
      <c r="HG64" s="378"/>
      <c r="HH64" s="379"/>
      <c r="HI64" s="381"/>
      <c r="HJ64" s="381"/>
      <c r="HK64" s="381"/>
      <c r="HL64" s="387"/>
      <c r="HM64" s="381"/>
      <c r="HN64" s="390"/>
      <c r="HO64" s="392"/>
      <c r="HP64" s="381"/>
      <c r="HQ64" s="398"/>
      <c r="HR64" s="399"/>
      <c r="HS64" s="381"/>
      <c r="HT64" s="381"/>
      <c r="HU64" s="381"/>
      <c r="HV64" s="381"/>
      <c r="HW64" s="381"/>
      <c r="HX64" s="404"/>
      <c r="HY64" s="406"/>
      <c r="HZ64" s="408"/>
      <c r="IA64" s="381"/>
      <c r="IB64" s="381"/>
      <c r="IC64" s="409"/>
      <c r="ID64" s="413"/>
      <c r="IE64" s="415"/>
      <c r="IF64" s="418"/>
      <c r="IG64" s="420"/>
      <c r="IH64" s="422"/>
      <c r="II64" s="425"/>
      <c r="IJ64" s="427"/>
      <c r="IK64" s="428"/>
      <c r="IL64" s="429"/>
      <c r="IM64" s="431"/>
      <c r="IN64" s="433"/>
      <c r="IO64" s="434"/>
      <c r="IP64" s="435"/>
      <c r="IQ64" s="436"/>
      <c r="IR64" s="437"/>
      <c r="IS64" s="422"/>
      <c r="IT64" s="439"/>
      <c r="IU64" s="439"/>
      <c r="IV64" s="439"/>
      <c r="IW64" s="439"/>
      <c r="IX64" s="439"/>
      <c r="IY64" s="439"/>
      <c r="IZ64" s="439"/>
    </row>
    <row r="65" spans="1:260" s="92" customFormat="1" ht="14.1" customHeight="1">
      <c r="A65" s="111">
        <v>-27</v>
      </c>
      <c r="B65" s="110">
        <v>42.74</v>
      </c>
      <c r="C65" s="110">
        <f t="shared" si="8"/>
        <v>0.55999999999999517</v>
      </c>
      <c r="D65" s="110">
        <v>43.3</v>
      </c>
      <c r="E65" s="110">
        <f t="shared" si="9"/>
        <v>0.13999999999999879</v>
      </c>
      <c r="F65" s="140"/>
      <c r="G65" s="141"/>
      <c r="H65" s="141"/>
      <c r="I65" s="142"/>
      <c r="J65" s="193"/>
      <c r="M65" s="621"/>
      <c r="N65" s="590">
        <f t="shared" si="10"/>
        <v>42.74</v>
      </c>
      <c r="O65" s="100">
        <v>31</v>
      </c>
      <c r="P65" s="103">
        <v>-50.91</v>
      </c>
      <c r="Q65" s="103">
        <v>52.06</v>
      </c>
      <c r="R65" s="103">
        <f t="shared" si="0"/>
        <v>1.1500000000000057</v>
      </c>
      <c r="S65" s="104">
        <v>-50.84</v>
      </c>
      <c r="T65" s="104">
        <v>52.21</v>
      </c>
      <c r="U65" s="105">
        <f t="shared" si="1"/>
        <v>1.3699999999999974</v>
      </c>
      <c r="V65" s="103">
        <f t="shared" si="6"/>
        <v>-51.484999999999999</v>
      </c>
      <c r="W65" s="103">
        <f t="shared" si="7"/>
        <v>-51.525000000000006</v>
      </c>
      <c r="X65" s="103">
        <f t="shared" si="13"/>
        <v>-2579.8499999999995</v>
      </c>
      <c r="Y65" s="103">
        <f t="shared" si="13"/>
        <v>-2552.2550000000001</v>
      </c>
      <c r="Z65" s="103">
        <f t="shared" si="3"/>
        <v>27.594999999999345</v>
      </c>
      <c r="AA65" s="103">
        <f t="shared" si="4"/>
        <v>27.594999999999345</v>
      </c>
      <c r="AB65" s="588">
        <v>27.73</v>
      </c>
      <c r="AC65" s="92">
        <f t="shared" si="5"/>
        <v>0.13500000000065526</v>
      </c>
      <c r="AE65" s="469">
        <v>-3.455000000000382</v>
      </c>
      <c r="AF65" s="469">
        <v>-4.3720000000003818</v>
      </c>
      <c r="AG65" s="469">
        <v>-3.5779000000006493</v>
      </c>
      <c r="AH65" s="469">
        <v>-3.2073200000007742</v>
      </c>
      <c r="AI65" s="469">
        <v>-2.6885080000009491</v>
      </c>
      <c r="AJ65" s="469">
        <v>-2.1585786000011273</v>
      </c>
      <c r="AK65" s="469">
        <v>-1.7250000000012733</v>
      </c>
      <c r="AL65" s="469">
        <v>-1.81</v>
      </c>
      <c r="AM65" s="469">
        <v>-1.88</v>
      </c>
      <c r="AN65" s="469">
        <v>-1.96</v>
      </c>
      <c r="AO65" s="469">
        <v>-1.88</v>
      </c>
      <c r="AP65" s="469">
        <v>-2.4816000000000003</v>
      </c>
      <c r="AQ65" s="469">
        <v>-2.8547200000000004</v>
      </c>
      <c r="AR65" s="469">
        <v>-3.16</v>
      </c>
      <c r="AS65" s="149">
        <v>-3.29</v>
      </c>
      <c r="AT65" s="149">
        <v>-3.49</v>
      </c>
      <c r="AU65" s="149">
        <v>-2.4860000000000073</v>
      </c>
      <c r="AV65" s="149">
        <v>1.8885999999998986</v>
      </c>
      <c r="AW65" s="489">
        <v>0.78999999999950887</v>
      </c>
      <c r="AX65" s="149">
        <v>0.81</v>
      </c>
      <c r="AY65" s="149">
        <v>0.85</v>
      </c>
      <c r="AZ65" s="149">
        <v>0.88</v>
      </c>
      <c r="BA65" s="149">
        <v>3.3349999999995816</v>
      </c>
      <c r="BB65" s="149">
        <v>3.5</v>
      </c>
      <c r="BC65" s="149">
        <v>6.0149999999998727</v>
      </c>
      <c r="BD65" s="149">
        <v>6.32</v>
      </c>
      <c r="BE65" s="149">
        <v>3.6450000000001275</v>
      </c>
      <c r="BF65" s="149">
        <v>2.3075000000001911</v>
      </c>
      <c r="BG65" s="149">
        <v>0.97000000000025466</v>
      </c>
      <c r="BH65" s="149">
        <v>1</v>
      </c>
      <c r="BI65" s="149">
        <v>1.02</v>
      </c>
      <c r="BJ65" s="149">
        <v>1.05</v>
      </c>
      <c r="BK65" s="149">
        <v>1.03</v>
      </c>
      <c r="BL65" s="149">
        <v>1.05</v>
      </c>
      <c r="BM65" s="149">
        <v>1.03</v>
      </c>
      <c r="BN65" s="149">
        <v>1.05</v>
      </c>
      <c r="BO65" s="149">
        <v>1.07</v>
      </c>
      <c r="BP65" s="149">
        <v>1.05</v>
      </c>
      <c r="BQ65" s="149">
        <v>1.03</v>
      </c>
      <c r="BR65" s="149">
        <v>1.6160000000000001</v>
      </c>
      <c r="BS65" s="149">
        <v>6.980799999999503</v>
      </c>
      <c r="BT65" s="149">
        <v>7.7049999999999272</v>
      </c>
      <c r="BU65" s="149">
        <v>7.94</v>
      </c>
      <c r="BV65" s="149">
        <v>7.4249999999997272</v>
      </c>
      <c r="BW65" s="149">
        <v>7.65</v>
      </c>
      <c r="BX65" s="149">
        <v>7.83</v>
      </c>
      <c r="BY65" s="149">
        <v>6.3199999999992542</v>
      </c>
      <c r="BZ65" s="149">
        <v>6.38</v>
      </c>
      <c r="CA65" s="149">
        <v>5.8699999999994361</v>
      </c>
      <c r="CB65" s="522">
        <v>5.96</v>
      </c>
      <c r="CC65" s="522">
        <v>6.01</v>
      </c>
      <c r="CD65" s="149">
        <v>7.3749999999986358</v>
      </c>
      <c r="CE65" s="522">
        <v>7.49</v>
      </c>
      <c r="CF65" s="149">
        <v>6.9099999999993997</v>
      </c>
      <c r="CG65" s="149">
        <v>7.06</v>
      </c>
      <c r="CH65" s="149">
        <v>7.25</v>
      </c>
      <c r="CI65" s="149">
        <v>8.1999999999989086</v>
      </c>
      <c r="CJ65" s="149">
        <v>8.36</v>
      </c>
      <c r="CK65" s="149">
        <v>8.49</v>
      </c>
      <c r="CL65" s="149">
        <v>8.41</v>
      </c>
      <c r="CM65" s="149">
        <v>8.5399999999999991</v>
      </c>
      <c r="CN65" s="149">
        <v>8.9039999999999999</v>
      </c>
      <c r="CO65" s="538">
        <v>9.7048000000000023</v>
      </c>
      <c r="CP65" s="149">
        <v>14.612223999999651</v>
      </c>
      <c r="CQ65" s="149">
        <v>16.507122879999514</v>
      </c>
      <c r="CR65" s="149">
        <v>18.629999999999654</v>
      </c>
      <c r="CS65" s="149">
        <v>19.190000000000001</v>
      </c>
      <c r="CT65" s="149">
        <v>19.089999999999236</v>
      </c>
      <c r="CU65" s="149">
        <v>19.28</v>
      </c>
      <c r="CV65" s="149">
        <v>19.670000000000002</v>
      </c>
      <c r="CW65" s="546">
        <v>20.07</v>
      </c>
      <c r="CX65" s="544">
        <v>19.088999999999967</v>
      </c>
      <c r="CY65" s="544">
        <v>18.434999999999945</v>
      </c>
      <c r="CZ65" s="544">
        <v>19.079999999999998</v>
      </c>
      <c r="DA65" s="544">
        <v>21.269999999999982</v>
      </c>
      <c r="DB65" s="544">
        <v>21.91</v>
      </c>
      <c r="DC65" s="544">
        <v>22.13</v>
      </c>
      <c r="DD65" s="544">
        <v>22.389999999998963</v>
      </c>
      <c r="DE65" s="544">
        <v>22.61</v>
      </c>
      <c r="DF65" s="544">
        <v>22.75</v>
      </c>
      <c r="DG65" s="149">
        <v>24.684999999999491</v>
      </c>
      <c r="DH65" s="149">
        <v>25.18</v>
      </c>
      <c r="DI65" s="149">
        <v>25.43</v>
      </c>
      <c r="DJ65" s="149">
        <v>25.884999999999998</v>
      </c>
      <c r="DK65" s="149">
        <v>26.07</v>
      </c>
      <c r="DL65" s="149">
        <v>25.20099999999988</v>
      </c>
      <c r="DM65" s="149">
        <v>24.489999999999782</v>
      </c>
      <c r="DN65" s="149">
        <v>24.78</v>
      </c>
      <c r="DO65" s="149">
        <v>25.03</v>
      </c>
      <c r="DP65" s="149">
        <v>25.462000000000177</v>
      </c>
      <c r="DQ65" s="149">
        <v>25.67</v>
      </c>
      <c r="DR65" s="149">
        <v>26.539999999999964</v>
      </c>
      <c r="DS65" s="149">
        <v>26.81</v>
      </c>
      <c r="DT65" s="149">
        <v>27.21</v>
      </c>
      <c r="DU65" s="149">
        <v>27.73</v>
      </c>
      <c r="DV65" s="149">
        <v>31.460000000000036</v>
      </c>
      <c r="DW65" s="149">
        <v>32.619999999999997</v>
      </c>
      <c r="DX65" s="149">
        <v>33.159999999999997</v>
      </c>
      <c r="DY65" s="149">
        <v>31.162499999999753</v>
      </c>
      <c r="DZ65" s="571">
        <v>29.164999999999509</v>
      </c>
      <c r="EA65" s="149">
        <v>29.54</v>
      </c>
      <c r="EB65" s="149">
        <v>29.81</v>
      </c>
      <c r="EC65" s="149">
        <v>28.9699999999998</v>
      </c>
      <c r="ED65" s="149">
        <v>29.26</v>
      </c>
      <c r="EE65" s="149">
        <v>29.55</v>
      </c>
      <c r="EF65" s="149">
        <v>29.88</v>
      </c>
      <c r="EG65" s="149">
        <v>29.67</v>
      </c>
      <c r="EH65" s="149">
        <v>28.164999999999509</v>
      </c>
      <c r="EI65" s="149">
        <v>27.88</v>
      </c>
      <c r="EJ65" s="149">
        <v>28.27</v>
      </c>
      <c r="EK65" s="149">
        <v>28.55</v>
      </c>
      <c r="EL65" s="590">
        <v>28.69</v>
      </c>
      <c r="EM65" s="591">
        <v>28.95</v>
      </c>
      <c r="EN65" s="592">
        <v>28.75</v>
      </c>
      <c r="EO65" s="593">
        <v>28.98</v>
      </c>
      <c r="EP65" s="594">
        <v>29.15</v>
      </c>
      <c r="EQ65" s="595">
        <v>28.89</v>
      </c>
      <c r="ER65" s="596">
        <v>29.12</v>
      </c>
      <c r="ES65" s="597">
        <v>28.8</v>
      </c>
      <c r="ET65" s="599">
        <v>28.97</v>
      </c>
      <c r="EU65" s="600">
        <v>28.74</v>
      </c>
      <c r="EV65" s="601">
        <v>28.91</v>
      </c>
      <c r="EW65" s="602">
        <v>29.08</v>
      </c>
      <c r="EX65" s="287">
        <v>29.57</v>
      </c>
      <c r="EY65" s="288">
        <v>29.9</v>
      </c>
      <c r="EZ65" s="289">
        <v>29.69</v>
      </c>
      <c r="FA65" s="610">
        <v>29.99</v>
      </c>
      <c r="FB65" s="291">
        <v>29.63</v>
      </c>
      <c r="FC65" s="292">
        <v>29.96</v>
      </c>
      <c r="FD65" s="293">
        <v>31.654999999998381</v>
      </c>
      <c r="FE65" s="294">
        <v>31.97</v>
      </c>
      <c r="FF65" s="617">
        <v>32.130000000000003</v>
      </c>
      <c r="FG65" s="296">
        <v>29.635749999999639</v>
      </c>
      <c r="FH65" s="297">
        <v>27.594999999999345</v>
      </c>
      <c r="FI65" s="298">
        <v>27.73</v>
      </c>
      <c r="FJ65" s="299">
        <v>28.09</v>
      </c>
      <c r="FK65" s="300"/>
      <c r="FL65" s="301"/>
      <c r="FM65" s="303"/>
      <c r="FN65" s="304"/>
      <c r="FO65" s="305"/>
      <c r="FP65" s="306"/>
      <c r="FQ65" s="307"/>
      <c r="FR65" s="308"/>
      <c r="FS65" s="309"/>
      <c r="FT65" s="310"/>
      <c r="FU65" s="313"/>
      <c r="FV65" s="313"/>
      <c r="FW65" s="313"/>
      <c r="FX65" s="315"/>
      <c r="FY65" s="316"/>
      <c r="FZ65" s="317"/>
      <c r="GA65" s="318"/>
      <c r="GB65" s="319"/>
      <c r="GC65" s="320"/>
      <c r="GD65" s="321"/>
      <c r="GE65" s="323"/>
      <c r="GF65" s="325"/>
      <c r="GG65" s="326"/>
      <c r="GH65" s="313"/>
      <c r="GI65" s="313"/>
      <c r="GJ65" s="313"/>
      <c r="GK65" s="313"/>
      <c r="GL65" s="313"/>
      <c r="GM65" s="313"/>
      <c r="GN65" s="334"/>
      <c r="GO65" s="334"/>
      <c r="GP65" s="336"/>
      <c r="GQ65" s="334"/>
      <c r="GR65" s="342"/>
      <c r="GS65" s="347"/>
      <c r="GT65" s="347"/>
      <c r="GU65" s="334"/>
      <c r="GV65" s="334"/>
      <c r="GW65" s="334"/>
      <c r="GX65" s="334"/>
      <c r="GY65" s="334"/>
      <c r="GZ65" s="355"/>
      <c r="HA65" s="359"/>
      <c r="HB65" s="362"/>
      <c r="HC65" s="364"/>
      <c r="HD65" s="369"/>
      <c r="HE65" s="373"/>
      <c r="HF65" s="375"/>
      <c r="HG65" s="378"/>
      <c r="HH65" s="379"/>
      <c r="HI65" s="381"/>
      <c r="HJ65" s="381"/>
      <c r="HK65" s="381"/>
      <c r="HL65" s="387"/>
      <c r="HM65" s="381"/>
      <c r="HN65" s="390"/>
      <c r="HO65" s="392"/>
      <c r="HP65" s="381"/>
      <c r="HQ65" s="398"/>
      <c r="HR65" s="399"/>
      <c r="HS65" s="381"/>
      <c r="HT65" s="381"/>
      <c r="HU65" s="381"/>
      <c r="HV65" s="381"/>
      <c r="HW65" s="381"/>
      <c r="HX65" s="404"/>
      <c r="HY65" s="406"/>
      <c r="HZ65" s="408"/>
      <c r="IA65" s="381"/>
      <c r="IB65" s="381"/>
      <c r="IC65" s="409"/>
      <c r="ID65" s="413"/>
      <c r="IE65" s="415"/>
      <c r="IF65" s="418"/>
      <c r="IG65" s="420"/>
      <c r="IH65" s="422"/>
      <c r="II65" s="425"/>
      <c r="IJ65" s="427"/>
      <c r="IK65" s="428"/>
      <c r="IL65" s="429"/>
      <c r="IM65" s="431"/>
      <c r="IN65" s="433"/>
      <c r="IO65" s="434"/>
      <c r="IP65" s="435"/>
      <c r="IQ65" s="436"/>
      <c r="IR65" s="437"/>
      <c r="IS65" s="422"/>
      <c r="IT65" s="439"/>
      <c r="IU65" s="439"/>
      <c r="IV65" s="439"/>
      <c r="IW65" s="439"/>
      <c r="IX65" s="439"/>
      <c r="IY65" s="439"/>
      <c r="IZ65" s="439"/>
    </row>
    <row r="66" spans="1:260" s="92" customFormat="1" ht="14.1" customHeight="1">
      <c r="A66" s="111">
        <v>-27.5</v>
      </c>
      <c r="B66" s="110">
        <v>38.590000000000003</v>
      </c>
      <c r="C66" s="110">
        <f t="shared" si="8"/>
        <v>0.5</v>
      </c>
      <c r="D66" s="110">
        <v>39.090000000000003</v>
      </c>
      <c r="E66" s="110">
        <f t="shared" si="9"/>
        <v>0.125</v>
      </c>
      <c r="F66" s="140"/>
      <c r="G66" s="141"/>
      <c r="H66" s="141"/>
      <c r="I66" s="142"/>
      <c r="J66" s="193"/>
      <c r="M66" s="621"/>
      <c r="N66" s="590">
        <f t="shared" si="10"/>
        <v>38.590000000000003</v>
      </c>
      <c r="O66" s="100">
        <v>31.5</v>
      </c>
      <c r="P66" s="103">
        <v>-49.82</v>
      </c>
      <c r="Q66" s="103">
        <v>51.26</v>
      </c>
      <c r="R66" s="103">
        <f t="shared" si="0"/>
        <v>1.4399999999999977</v>
      </c>
      <c r="S66" s="104">
        <v>-49.85</v>
      </c>
      <c r="T66" s="104">
        <v>51.22</v>
      </c>
      <c r="U66" s="105">
        <f t="shared" si="1"/>
        <v>1.3699999999999974</v>
      </c>
      <c r="V66" s="103">
        <f t="shared" si="6"/>
        <v>-50.54</v>
      </c>
      <c r="W66" s="103">
        <f t="shared" si="7"/>
        <v>-50.534999999999997</v>
      </c>
      <c r="X66" s="103">
        <f t="shared" si="13"/>
        <v>-2630.3899999999994</v>
      </c>
      <c r="Y66" s="103">
        <f t="shared" si="13"/>
        <v>-2602.79</v>
      </c>
      <c r="Z66" s="103">
        <f t="shared" si="3"/>
        <v>27.599999999999454</v>
      </c>
      <c r="AA66" s="103">
        <f t="shared" si="4"/>
        <v>27.599999999999454</v>
      </c>
      <c r="AB66" s="588">
        <v>27.74</v>
      </c>
      <c r="AC66" s="92">
        <f t="shared" si="5"/>
        <v>0.14000000000054413</v>
      </c>
      <c r="AE66" s="469">
        <v>-3.5700000000006185</v>
      </c>
      <c r="AF66" s="469">
        <v>-4.473000000000618</v>
      </c>
      <c r="AG66" s="469">
        <v>-3.6786000000007872</v>
      </c>
      <c r="AH66" s="469">
        <v>-3.3078800000008663</v>
      </c>
      <c r="AI66" s="469">
        <v>-2.788872000000977</v>
      </c>
      <c r="AJ66" s="469">
        <v>-2.2587424000010898</v>
      </c>
      <c r="AK66" s="469">
        <v>-1.8250000000011823</v>
      </c>
      <c r="AL66" s="469">
        <v>-1.92</v>
      </c>
      <c r="AM66" s="469">
        <v>-2</v>
      </c>
      <c r="AN66" s="469">
        <v>-2.08</v>
      </c>
      <c r="AO66" s="469">
        <v>-2</v>
      </c>
      <c r="AP66" s="469">
        <v>-2.6204000000000001</v>
      </c>
      <c r="AQ66" s="469">
        <v>-3.0051800000000002</v>
      </c>
      <c r="AR66" s="469">
        <v>-3.3200000000000003</v>
      </c>
      <c r="AS66" s="149">
        <v>-3.45</v>
      </c>
      <c r="AT66" s="149">
        <v>-3.66</v>
      </c>
      <c r="AU66" s="149">
        <v>-2.5720000000000218</v>
      </c>
      <c r="AV66" s="149">
        <v>1.8931999999999261</v>
      </c>
      <c r="AW66" s="489">
        <v>0.81999999999925421</v>
      </c>
      <c r="AX66" s="149">
        <v>0.84</v>
      </c>
      <c r="AY66" s="149">
        <v>0.88</v>
      </c>
      <c r="AZ66" s="149">
        <v>0.91</v>
      </c>
      <c r="BA66" s="149">
        <v>3.319999999999709</v>
      </c>
      <c r="BB66" s="149">
        <v>3.49</v>
      </c>
      <c r="BC66" s="149">
        <v>5.9499999999998181</v>
      </c>
      <c r="BD66" s="149">
        <v>6.25</v>
      </c>
      <c r="BE66" s="149">
        <v>3.4700000000000273</v>
      </c>
      <c r="BF66" s="149">
        <v>2.0800000000000409</v>
      </c>
      <c r="BG66" s="149">
        <v>0.69000000000005457</v>
      </c>
      <c r="BH66" s="149">
        <v>0.71</v>
      </c>
      <c r="BI66" s="149">
        <v>0.72</v>
      </c>
      <c r="BJ66" s="149">
        <v>0.74</v>
      </c>
      <c r="BK66" s="149">
        <v>0.73</v>
      </c>
      <c r="BL66" s="149">
        <v>0.74</v>
      </c>
      <c r="BM66" s="149">
        <v>0.73</v>
      </c>
      <c r="BN66" s="149">
        <v>0.74</v>
      </c>
      <c r="BO66" s="149">
        <v>0.75</v>
      </c>
      <c r="BP66" s="149">
        <v>0.74</v>
      </c>
      <c r="BQ66" s="149">
        <v>0.73</v>
      </c>
      <c r="BR66" s="149">
        <v>1.3</v>
      </c>
      <c r="BS66" s="149">
        <v>6.777499999999363</v>
      </c>
      <c r="BT66" s="149">
        <v>7.5450000000000728</v>
      </c>
      <c r="BU66" s="149">
        <v>7.77</v>
      </c>
      <c r="BV66" s="149">
        <v>7.1549999999997453</v>
      </c>
      <c r="BW66" s="149">
        <v>7.37</v>
      </c>
      <c r="BX66" s="149">
        <v>7.54</v>
      </c>
      <c r="BY66" s="149">
        <v>6.1099999999992178</v>
      </c>
      <c r="BZ66" s="149">
        <v>6.17</v>
      </c>
      <c r="CA66" s="149">
        <v>5.6549999999992906</v>
      </c>
      <c r="CB66" s="522">
        <v>5.75</v>
      </c>
      <c r="CC66" s="522">
        <v>5.8</v>
      </c>
      <c r="CD66" s="149">
        <v>7.1099999999987631</v>
      </c>
      <c r="CE66" s="522">
        <v>7.22</v>
      </c>
      <c r="CF66" s="149">
        <v>6.6349999999993088</v>
      </c>
      <c r="CG66" s="149">
        <v>6.78</v>
      </c>
      <c r="CH66" s="149">
        <v>6.96</v>
      </c>
      <c r="CI66" s="149">
        <v>7.9449999999987995</v>
      </c>
      <c r="CJ66" s="149">
        <v>8.1</v>
      </c>
      <c r="CK66" s="149">
        <v>8.2200000000000006</v>
      </c>
      <c r="CL66" s="149">
        <v>8.14</v>
      </c>
      <c r="CM66" s="149">
        <v>8.26</v>
      </c>
      <c r="CN66" s="149">
        <v>8.6072000000000006</v>
      </c>
      <c r="CO66" s="538">
        <v>9.3710400000000025</v>
      </c>
      <c r="CP66" s="149">
        <v>14.268395199999707</v>
      </c>
      <c r="CQ66" s="149">
        <v>16.159406223999593</v>
      </c>
      <c r="CR66" s="149">
        <v>18.1899999999996</v>
      </c>
      <c r="CS66" s="149">
        <v>18.739999999999998</v>
      </c>
      <c r="CT66" s="149">
        <v>18.614999999999327</v>
      </c>
      <c r="CU66" s="149">
        <v>18.8</v>
      </c>
      <c r="CV66" s="149">
        <v>19.18</v>
      </c>
      <c r="CW66" s="546">
        <v>19.564</v>
      </c>
      <c r="CX66" s="544">
        <v>18.715600000000055</v>
      </c>
      <c r="CY66" s="544">
        <v>18.150000000000091</v>
      </c>
      <c r="CZ66" s="544">
        <v>18.79</v>
      </c>
      <c r="DA66" s="544">
        <v>21.130000000000109</v>
      </c>
      <c r="DB66" s="544">
        <v>21.76</v>
      </c>
      <c r="DC66" s="544">
        <v>21.98</v>
      </c>
      <c r="DD66" s="544">
        <v>22.304999999998927</v>
      </c>
      <c r="DE66" s="544">
        <v>22.53</v>
      </c>
      <c r="DF66" s="544">
        <v>22.67</v>
      </c>
      <c r="DG66" s="149">
        <v>24.669999999999618</v>
      </c>
      <c r="DH66" s="149">
        <v>25.16</v>
      </c>
      <c r="DI66" s="149">
        <v>25.41</v>
      </c>
      <c r="DJ66" s="149">
        <v>25.844000000000001</v>
      </c>
      <c r="DK66" s="149">
        <v>26.02</v>
      </c>
      <c r="DL66" s="149">
        <v>25.164749999999831</v>
      </c>
      <c r="DM66" s="149">
        <v>24.464999999999691</v>
      </c>
      <c r="DN66" s="149">
        <v>24.76</v>
      </c>
      <c r="DO66" s="149">
        <v>25.01</v>
      </c>
      <c r="DP66" s="149">
        <v>25.44600000000025</v>
      </c>
      <c r="DQ66" s="149">
        <v>25.65</v>
      </c>
      <c r="DR66" s="149">
        <v>26.569999999999709</v>
      </c>
      <c r="DS66" s="149">
        <v>26.84</v>
      </c>
      <c r="DT66" s="149">
        <v>27.24</v>
      </c>
      <c r="DU66" s="149">
        <v>27.76</v>
      </c>
      <c r="DV66" s="149">
        <v>31.335000000000036</v>
      </c>
      <c r="DW66" s="149">
        <v>32.44</v>
      </c>
      <c r="DX66" s="149">
        <v>32.96</v>
      </c>
      <c r="DY66" s="149">
        <v>31.104999999999773</v>
      </c>
      <c r="DZ66" s="571">
        <v>29.249999999999545</v>
      </c>
      <c r="EA66" s="149">
        <v>29.63</v>
      </c>
      <c r="EB66" s="149">
        <v>29.9</v>
      </c>
      <c r="EC66" s="149">
        <v>28.849999999999909</v>
      </c>
      <c r="ED66" s="149">
        <v>29.14</v>
      </c>
      <c r="EE66" s="149">
        <v>29.43</v>
      </c>
      <c r="EF66" s="149">
        <v>29.75</v>
      </c>
      <c r="EG66" s="149">
        <v>29.54</v>
      </c>
      <c r="EH66" s="149">
        <v>28.134999999999309</v>
      </c>
      <c r="EI66" s="149">
        <v>27.85</v>
      </c>
      <c r="EJ66" s="149">
        <v>28.24</v>
      </c>
      <c r="EK66" s="149">
        <v>28.52</v>
      </c>
      <c r="EL66" s="590">
        <v>28.66</v>
      </c>
      <c r="EM66" s="591">
        <v>28.92</v>
      </c>
      <c r="EN66" s="592">
        <v>28.72</v>
      </c>
      <c r="EO66" s="593">
        <v>28.95</v>
      </c>
      <c r="EP66" s="594">
        <v>29.12</v>
      </c>
      <c r="EQ66" s="595">
        <v>28.86</v>
      </c>
      <c r="ER66" s="596">
        <v>29.09</v>
      </c>
      <c r="ES66" s="597">
        <v>28.77</v>
      </c>
      <c r="ET66" s="599">
        <v>28.94</v>
      </c>
      <c r="EU66" s="600">
        <v>28.71</v>
      </c>
      <c r="EV66" s="601">
        <v>28.88</v>
      </c>
      <c r="EW66" s="602">
        <v>29.05</v>
      </c>
      <c r="EX66" s="287">
        <v>29.54</v>
      </c>
      <c r="EY66" s="288">
        <v>29.86</v>
      </c>
      <c r="EZ66" s="289">
        <v>29.65</v>
      </c>
      <c r="FA66" s="610">
        <v>29.95</v>
      </c>
      <c r="FB66" s="291">
        <v>29.59</v>
      </c>
      <c r="FC66" s="292">
        <v>29.92</v>
      </c>
      <c r="FD66" s="293">
        <v>31.744999999998527</v>
      </c>
      <c r="FE66" s="294">
        <v>32.06</v>
      </c>
      <c r="FF66" s="617">
        <v>32.22</v>
      </c>
      <c r="FG66" s="296">
        <v>29.6789999999997</v>
      </c>
      <c r="FH66" s="297">
        <v>27.599999999999454</v>
      </c>
      <c r="FI66" s="298">
        <v>27.74</v>
      </c>
      <c r="FJ66" s="299">
        <v>28.1</v>
      </c>
      <c r="FK66" s="300"/>
      <c r="FL66" s="301"/>
      <c r="FM66" s="303"/>
      <c r="FN66" s="304"/>
      <c r="FO66" s="305"/>
      <c r="FP66" s="306"/>
      <c r="FQ66" s="307"/>
      <c r="FR66" s="308"/>
      <c r="FS66" s="309"/>
      <c r="FT66" s="310"/>
      <c r="FU66" s="313"/>
      <c r="FV66" s="313"/>
      <c r="FW66" s="313"/>
      <c r="FX66" s="315"/>
      <c r="FY66" s="316"/>
      <c r="FZ66" s="317"/>
      <c r="GA66" s="318"/>
      <c r="GB66" s="319"/>
      <c r="GC66" s="320"/>
      <c r="GD66" s="321"/>
      <c r="GE66" s="323"/>
      <c r="GF66" s="325"/>
      <c r="GG66" s="326"/>
      <c r="GH66" s="313"/>
      <c r="GI66" s="313"/>
      <c r="GJ66" s="313"/>
      <c r="GK66" s="313"/>
      <c r="GL66" s="313"/>
      <c r="GM66" s="313"/>
      <c r="GN66" s="334"/>
      <c r="GO66" s="334"/>
      <c r="GP66" s="336"/>
      <c r="GQ66" s="334"/>
      <c r="GR66" s="342"/>
      <c r="GS66" s="347"/>
      <c r="GT66" s="347"/>
      <c r="GU66" s="334"/>
      <c r="GV66" s="334"/>
      <c r="GW66" s="334"/>
      <c r="GX66" s="334"/>
      <c r="GY66" s="334"/>
      <c r="GZ66" s="355"/>
      <c r="HA66" s="359"/>
      <c r="HB66" s="362"/>
      <c r="HC66" s="364"/>
      <c r="HD66" s="369"/>
      <c r="HE66" s="373"/>
      <c r="HF66" s="375"/>
      <c r="HG66" s="378"/>
      <c r="HH66" s="379"/>
      <c r="HI66" s="381"/>
      <c r="HJ66" s="381"/>
      <c r="HK66" s="381"/>
      <c r="HL66" s="387"/>
      <c r="HM66" s="381"/>
      <c r="HN66" s="390"/>
      <c r="HO66" s="392"/>
      <c r="HP66" s="381"/>
      <c r="HQ66" s="398"/>
      <c r="HR66" s="399"/>
      <c r="HS66" s="381"/>
      <c r="HT66" s="381"/>
      <c r="HU66" s="381"/>
      <c r="HV66" s="381"/>
      <c r="HW66" s="381"/>
      <c r="HX66" s="404"/>
      <c r="HY66" s="406"/>
      <c r="HZ66" s="408"/>
      <c r="IA66" s="381"/>
      <c r="IB66" s="381"/>
      <c r="IC66" s="409"/>
      <c r="ID66" s="413"/>
      <c r="IE66" s="415"/>
      <c r="IF66" s="418"/>
      <c r="IG66" s="420"/>
      <c r="IH66" s="422"/>
      <c r="II66" s="425"/>
      <c r="IJ66" s="427"/>
      <c r="IK66" s="428"/>
      <c r="IL66" s="429"/>
      <c r="IM66" s="431"/>
      <c r="IN66" s="433"/>
      <c r="IO66" s="434"/>
      <c r="IP66" s="435"/>
      <c r="IQ66" s="436"/>
      <c r="IR66" s="437"/>
      <c r="IS66" s="422"/>
      <c r="IT66" s="439"/>
      <c r="IU66" s="439"/>
      <c r="IV66" s="439"/>
      <c r="IW66" s="439"/>
      <c r="IX66" s="439"/>
      <c r="IY66" s="439"/>
      <c r="IZ66" s="439"/>
    </row>
    <row r="67" spans="1:260" s="92" customFormat="1" ht="14.1" customHeight="1">
      <c r="A67" s="111">
        <v>-28</v>
      </c>
      <c r="B67" s="110">
        <v>34.200000000000003</v>
      </c>
      <c r="C67" s="110">
        <f t="shared" si="8"/>
        <v>0.43999999999999773</v>
      </c>
      <c r="D67" s="110">
        <v>34.64</v>
      </c>
      <c r="E67" s="110">
        <f t="shared" si="9"/>
        <v>0.10999999999999943</v>
      </c>
      <c r="F67" s="140"/>
      <c r="G67" s="141"/>
      <c r="H67" s="141"/>
      <c r="I67" s="142"/>
      <c r="J67" s="193"/>
      <c r="M67" s="621"/>
      <c r="N67" s="590">
        <f t="shared" si="10"/>
        <v>34.200000000000003</v>
      </c>
      <c r="O67" s="100">
        <v>32</v>
      </c>
      <c r="P67" s="103">
        <v>-51.57</v>
      </c>
      <c r="Q67" s="103">
        <v>53.02</v>
      </c>
      <c r="R67" s="103">
        <f t="shared" si="0"/>
        <v>1.4500000000000028</v>
      </c>
      <c r="S67" s="104">
        <v>-50.75</v>
      </c>
      <c r="T67" s="104">
        <v>52.08</v>
      </c>
      <c r="U67" s="105">
        <f t="shared" si="1"/>
        <v>1.3299999999999983</v>
      </c>
      <c r="V67" s="103">
        <f t="shared" si="6"/>
        <v>-52.295000000000002</v>
      </c>
      <c r="W67" s="103">
        <f t="shared" si="7"/>
        <v>-51.414999999999999</v>
      </c>
      <c r="X67" s="103">
        <f t="shared" si="13"/>
        <v>-2682.6849999999995</v>
      </c>
      <c r="Y67" s="103">
        <f t="shared" si="13"/>
        <v>-2654.2049999999999</v>
      </c>
      <c r="Z67" s="103">
        <f t="shared" si="3"/>
        <v>28.479999999999563</v>
      </c>
      <c r="AA67" s="103">
        <f t="shared" si="4"/>
        <v>28.479999999999563</v>
      </c>
      <c r="AB67" s="588">
        <v>28.62</v>
      </c>
      <c r="AC67" s="92">
        <f t="shared" si="5"/>
        <v>0.14000000000043755</v>
      </c>
      <c r="AE67" s="469">
        <v>-3.7100000000004911</v>
      </c>
      <c r="AF67" s="469">
        <v>-4.5990000000004905</v>
      </c>
      <c r="AG67" s="469">
        <v>-3.48030000000072</v>
      </c>
      <c r="AH67" s="469">
        <v>-2.9582400000008269</v>
      </c>
      <c r="AI67" s="469">
        <v>-2.2273560000009769</v>
      </c>
      <c r="AJ67" s="469">
        <v>-1.4808102000011298</v>
      </c>
      <c r="AK67" s="469">
        <v>-0.8700000000012551</v>
      </c>
      <c r="AL67" s="469">
        <v>-0.91</v>
      </c>
      <c r="AM67" s="469">
        <v>-0.95</v>
      </c>
      <c r="AN67" s="469">
        <v>-0.99</v>
      </c>
      <c r="AO67" s="469">
        <v>-0.95</v>
      </c>
      <c r="AP67" s="469">
        <v>-1.5891999999999999</v>
      </c>
      <c r="AQ67" s="469">
        <v>-1.9856400000000001</v>
      </c>
      <c r="AR67" s="469">
        <v>-2.31</v>
      </c>
      <c r="AS67" s="149">
        <v>-2.4</v>
      </c>
      <c r="AT67" s="149">
        <v>-2.54</v>
      </c>
      <c r="AU67" s="149">
        <v>-1.8719999999999564</v>
      </c>
      <c r="AV67" s="149">
        <v>2.1491999999999738</v>
      </c>
      <c r="AW67" s="489">
        <v>0.79499999999916326</v>
      </c>
      <c r="AX67" s="149">
        <v>0.81</v>
      </c>
      <c r="AY67" s="149">
        <v>0.85</v>
      </c>
      <c r="AZ67" s="149">
        <v>0.88</v>
      </c>
      <c r="BA67" s="149">
        <v>3.125</v>
      </c>
      <c r="BB67" s="149">
        <v>3.28</v>
      </c>
      <c r="BC67" s="149">
        <v>5.7199999999997999</v>
      </c>
      <c r="BD67" s="149">
        <v>6.01</v>
      </c>
      <c r="BE67" s="149">
        <v>3.245000000000009</v>
      </c>
      <c r="BF67" s="149">
        <v>1.8625000000000136</v>
      </c>
      <c r="BG67" s="149">
        <v>0.48000000000001819</v>
      </c>
      <c r="BH67" s="149">
        <v>0.49</v>
      </c>
      <c r="BI67" s="149">
        <v>0.5</v>
      </c>
      <c r="BJ67" s="149">
        <v>0.52</v>
      </c>
      <c r="BK67" s="149">
        <v>0.51</v>
      </c>
      <c r="BL67" s="149">
        <v>0.52</v>
      </c>
      <c r="BM67" s="149">
        <v>0.51</v>
      </c>
      <c r="BN67" s="149">
        <v>0.52</v>
      </c>
      <c r="BO67" s="149">
        <v>0.53</v>
      </c>
      <c r="BP67" s="149">
        <v>0.52</v>
      </c>
      <c r="BQ67" s="149">
        <v>0.51</v>
      </c>
      <c r="BR67" s="149">
        <v>1.0640000000000041</v>
      </c>
      <c r="BS67" s="149">
        <v>6.6086999999994536</v>
      </c>
      <c r="BT67" s="149">
        <v>7.4200000000000728</v>
      </c>
      <c r="BU67" s="149">
        <v>7.64</v>
      </c>
      <c r="BV67" s="149">
        <v>6.9600000000000364</v>
      </c>
      <c r="BW67" s="149">
        <v>7.17</v>
      </c>
      <c r="BX67" s="149">
        <v>7.33</v>
      </c>
      <c r="BY67" s="149">
        <v>6.0599999999994907</v>
      </c>
      <c r="BZ67" s="149">
        <v>6.12</v>
      </c>
      <c r="CA67" s="149">
        <v>5.5299999999992906</v>
      </c>
      <c r="CB67" s="522">
        <v>5.62</v>
      </c>
      <c r="CC67" s="522">
        <v>5.67</v>
      </c>
      <c r="CD67" s="149">
        <v>6.9499999999989086</v>
      </c>
      <c r="CE67" s="522">
        <v>7.05</v>
      </c>
      <c r="CF67" s="149">
        <v>6.464999999999236</v>
      </c>
      <c r="CG67" s="149">
        <v>6.61</v>
      </c>
      <c r="CH67" s="149">
        <v>6.79</v>
      </c>
      <c r="CI67" s="149">
        <v>7.8699999999989814</v>
      </c>
      <c r="CJ67" s="149">
        <v>8.0299999999999994</v>
      </c>
      <c r="CK67" s="149">
        <v>8.15</v>
      </c>
      <c r="CL67" s="149">
        <v>8.07</v>
      </c>
      <c r="CM67" s="149">
        <v>8.19</v>
      </c>
      <c r="CN67" s="149">
        <v>8.5231999999999992</v>
      </c>
      <c r="CO67" s="538">
        <v>9.2562399999999982</v>
      </c>
      <c r="CP67" s="149">
        <v>14.150371199999775</v>
      </c>
      <c r="CQ67" s="149">
        <v>16.040137343999689</v>
      </c>
      <c r="CR67" s="149">
        <v>18.114999999999782</v>
      </c>
      <c r="CS67" s="149">
        <v>18.66</v>
      </c>
      <c r="CT67" s="149">
        <v>18.5649999999996</v>
      </c>
      <c r="CU67" s="149">
        <v>18.75</v>
      </c>
      <c r="CV67" s="149">
        <v>19.13</v>
      </c>
      <c r="CW67" s="546">
        <v>19.497999999999998</v>
      </c>
      <c r="CX67" s="544">
        <v>18.644200000000161</v>
      </c>
      <c r="CY67" s="544">
        <v>18.075000000000273</v>
      </c>
      <c r="CZ67" s="544">
        <v>18.71</v>
      </c>
      <c r="DA67" s="544">
        <v>21.315000000000055</v>
      </c>
      <c r="DB67" s="544">
        <v>21.95</v>
      </c>
      <c r="DC67" s="544">
        <v>22.17</v>
      </c>
      <c r="DD67" s="544">
        <v>22.574999999998909</v>
      </c>
      <c r="DE67" s="544">
        <v>22.8</v>
      </c>
      <c r="DF67" s="544">
        <v>22.94</v>
      </c>
      <c r="DG67" s="149">
        <v>25.074999999999818</v>
      </c>
      <c r="DH67" s="149">
        <v>25.58</v>
      </c>
      <c r="DI67" s="149">
        <v>25.84</v>
      </c>
      <c r="DJ67" s="149">
        <v>26.256499999999999</v>
      </c>
      <c r="DK67" s="149">
        <v>26.44</v>
      </c>
      <c r="DL67" s="149">
        <v>25.557249999999769</v>
      </c>
      <c r="DM67" s="149">
        <v>24.834999999999582</v>
      </c>
      <c r="DN67" s="149">
        <v>25.13</v>
      </c>
      <c r="DO67" s="149">
        <v>25.38</v>
      </c>
      <c r="DP67" s="149">
        <v>25.816000000000333</v>
      </c>
      <c r="DQ67" s="149">
        <v>26.02</v>
      </c>
      <c r="DR67" s="149">
        <v>27.004999999999654</v>
      </c>
      <c r="DS67" s="149">
        <v>27.28</v>
      </c>
      <c r="DT67" s="149">
        <v>27.69</v>
      </c>
      <c r="DU67" s="149">
        <v>28.22</v>
      </c>
      <c r="DV67" s="149">
        <v>31.635000000000218</v>
      </c>
      <c r="DW67" s="149">
        <v>32.69</v>
      </c>
      <c r="DX67" s="149">
        <v>33.19</v>
      </c>
      <c r="DY67" s="149">
        <v>31.419999999999817</v>
      </c>
      <c r="DZ67" s="571">
        <v>29.649999999999636</v>
      </c>
      <c r="EA67" s="149">
        <v>30.04</v>
      </c>
      <c r="EB67" s="149">
        <v>30.31</v>
      </c>
      <c r="EC67" s="149">
        <v>29.414999999999964</v>
      </c>
      <c r="ED67" s="149">
        <v>29.71</v>
      </c>
      <c r="EE67" s="149">
        <v>30.01</v>
      </c>
      <c r="EF67" s="149">
        <v>30.34</v>
      </c>
      <c r="EG67" s="149">
        <v>30.13</v>
      </c>
      <c r="EH67" s="149">
        <v>28.864999999999327</v>
      </c>
      <c r="EI67" s="149">
        <v>28.58</v>
      </c>
      <c r="EJ67" s="149">
        <v>28.98</v>
      </c>
      <c r="EK67" s="149">
        <v>29.27</v>
      </c>
      <c r="EL67" s="590">
        <v>29.42</v>
      </c>
      <c r="EM67" s="591">
        <v>29.68</v>
      </c>
      <c r="EN67" s="592">
        <v>29.47</v>
      </c>
      <c r="EO67" s="593">
        <v>29.71</v>
      </c>
      <c r="EP67" s="594">
        <v>29.89</v>
      </c>
      <c r="EQ67" s="595">
        <v>29.62</v>
      </c>
      <c r="ER67" s="596">
        <v>29.86</v>
      </c>
      <c r="ES67" s="597">
        <v>29.53</v>
      </c>
      <c r="ET67" s="599">
        <v>29.71</v>
      </c>
      <c r="EU67" s="600">
        <v>29.47</v>
      </c>
      <c r="EV67" s="601">
        <v>29.65</v>
      </c>
      <c r="EW67" s="602">
        <v>29.83</v>
      </c>
      <c r="EX67" s="287">
        <v>30.34</v>
      </c>
      <c r="EY67" s="288">
        <v>30.67</v>
      </c>
      <c r="EZ67" s="289">
        <v>30.46</v>
      </c>
      <c r="FA67" s="610">
        <v>30.76</v>
      </c>
      <c r="FB67" s="291">
        <v>30.39</v>
      </c>
      <c r="FC67" s="292">
        <v>30.72</v>
      </c>
      <c r="FD67" s="293">
        <v>32.709999999998672</v>
      </c>
      <c r="FE67" s="294">
        <v>33.04</v>
      </c>
      <c r="FF67" s="617">
        <v>33.21</v>
      </c>
      <c r="FG67" s="296">
        <v>30.608499999999761</v>
      </c>
      <c r="FH67" s="297">
        <v>28.479999999999563</v>
      </c>
      <c r="FI67" s="298">
        <v>28.62</v>
      </c>
      <c r="FJ67" s="299">
        <v>28.99</v>
      </c>
      <c r="FK67" s="300"/>
      <c r="FL67" s="301"/>
      <c r="FM67" s="303"/>
      <c r="FN67" s="304"/>
      <c r="FO67" s="305"/>
      <c r="FP67" s="306"/>
      <c r="FQ67" s="307"/>
      <c r="FR67" s="308"/>
      <c r="FS67" s="309"/>
      <c r="FT67" s="310"/>
      <c r="FU67" s="313"/>
      <c r="FV67" s="313"/>
      <c r="FW67" s="313"/>
      <c r="FX67" s="315"/>
      <c r="FY67" s="316"/>
      <c r="FZ67" s="317"/>
      <c r="GA67" s="318"/>
      <c r="GB67" s="319"/>
      <c r="GC67" s="320"/>
      <c r="GD67" s="321"/>
      <c r="GE67" s="323"/>
      <c r="GF67" s="325"/>
      <c r="GG67" s="326"/>
      <c r="GH67" s="313"/>
      <c r="GI67" s="313"/>
      <c r="GJ67" s="313"/>
      <c r="GK67" s="313"/>
      <c r="GL67" s="313"/>
      <c r="GM67" s="313"/>
      <c r="GN67" s="334"/>
      <c r="GO67" s="334"/>
      <c r="GP67" s="336"/>
      <c r="GQ67" s="334"/>
      <c r="GR67" s="342"/>
      <c r="GS67" s="347"/>
      <c r="GT67" s="347"/>
      <c r="GU67" s="334"/>
      <c r="GV67" s="334"/>
      <c r="GW67" s="334"/>
      <c r="GX67" s="334"/>
      <c r="GY67" s="334"/>
      <c r="GZ67" s="355"/>
      <c r="HA67" s="359"/>
      <c r="HB67" s="362"/>
      <c r="HC67" s="364"/>
      <c r="HD67" s="369"/>
      <c r="HE67" s="373"/>
      <c r="HF67" s="375"/>
      <c r="HG67" s="378"/>
      <c r="HH67" s="379"/>
      <c r="HI67" s="381"/>
      <c r="HJ67" s="381"/>
      <c r="HK67" s="381"/>
      <c r="HL67" s="387"/>
      <c r="HM67" s="381"/>
      <c r="HN67" s="390"/>
      <c r="HO67" s="392"/>
      <c r="HP67" s="381"/>
      <c r="HQ67" s="398"/>
      <c r="HR67" s="399"/>
      <c r="HS67" s="381"/>
      <c r="HT67" s="381"/>
      <c r="HU67" s="381"/>
      <c r="HV67" s="381"/>
      <c r="HW67" s="381"/>
      <c r="HX67" s="404"/>
      <c r="HY67" s="406"/>
      <c r="HZ67" s="408"/>
      <c r="IA67" s="381"/>
      <c r="IB67" s="381"/>
      <c r="IC67" s="409"/>
      <c r="ID67" s="413"/>
      <c r="IE67" s="415"/>
      <c r="IF67" s="418"/>
      <c r="IG67" s="420"/>
      <c r="IH67" s="422"/>
      <c r="II67" s="425"/>
      <c r="IJ67" s="427"/>
      <c r="IK67" s="428"/>
      <c r="IL67" s="429"/>
      <c r="IM67" s="431"/>
      <c r="IN67" s="433"/>
      <c r="IO67" s="434"/>
      <c r="IP67" s="435"/>
      <c r="IQ67" s="436"/>
      <c r="IR67" s="437"/>
      <c r="IS67" s="422"/>
      <c r="IT67" s="439"/>
      <c r="IU67" s="439"/>
      <c r="IV67" s="439"/>
      <c r="IW67" s="439"/>
      <c r="IX67" s="439"/>
      <c r="IY67" s="439"/>
      <c r="IZ67" s="439"/>
    </row>
    <row r="68" spans="1:260" s="92" customFormat="1" ht="14.1" customHeight="1">
      <c r="A68" s="111">
        <v>-28.5</v>
      </c>
      <c r="B68" s="110">
        <v>30.3</v>
      </c>
      <c r="C68" s="110">
        <f t="shared" si="8"/>
        <v>0.39000000000000057</v>
      </c>
      <c r="D68" s="110">
        <v>30.69</v>
      </c>
      <c r="E68" s="110">
        <f t="shared" si="9"/>
        <v>9.7500000000000142E-2</v>
      </c>
      <c r="F68" s="140"/>
      <c r="G68" s="141"/>
      <c r="H68" s="141"/>
      <c r="I68" s="142"/>
      <c r="J68" s="193"/>
      <c r="M68" s="621"/>
      <c r="N68" s="590">
        <f t="shared" si="10"/>
        <v>30.3</v>
      </c>
      <c r="O68" s="100">
        <v>32.5</v>
      </c>
      <c r="P68" s="103">
        <v>-52.82</v>
      </c>
      <c r="Q68" s="103">
        <v>54.22</v>
      </c>
      <c r="R68" s="103">
        <f t="shared" si="0"/>
        <v>1.3999999999999986</v>
      </c>
      <c r="S68" s="104">
        <v>-54.3</v>
      </c>
      <c r="T68" s="104">
        <v>55.65</v>
      </c>
      <c r="U68" s="105">
        <f t="shared" ref="U68:U75" si="14">S68+T68</f>
        <v>1.3500000000000014</v>
      </c>
      <c r="V68" s="103">
        <f t="shared" si="6"/>
        <v>-53.519999999999996</v>
      </c>
      <c r="W68" s="103">
        <f t="shared" si="7"/>
        <v>-54.974999999999994</v>
      </c>
      <c r="X68" s="103">
        <f t="shared" ref="X68:Y75" si="15">V68+X67</f>
        <v>-2736.2049999999995</v>
      </c>
      <c r="Y68" s="103">
        <f t="shared" si="15"/>
        <v>-2709.18</v>
      </c>
      <c r="Z68" s="103">
        <f t="shared" ref="Z68:Z75" si="16">Y68-X68</f>
        <v>27.024999999999636</v>
      </c>
      <c r="AA68" s="103">
        <f t="shared" ref="AA68:AA75" si="17">$P$3+Z68</f>
        <v>27.024999999999636</v>
      </c>
      <c r="AB68" s="588">
        <v>27.16</v>
      </c>
      <c r="AC68" s="92">
        <f t="shared" ref="AC68:AC101" si="18">AB68-AA68</f>
        <v>0.13500000000036394</v>
      </c>
      <c r="AE68" s="469">
        <v>-3.8500000000003638</v>
      </c>
      <c r="AF68" s="469">
        <v>-4.7250000000003638</v>
      </c>
      <c r="AG68" s="469">
        <v>-3.411000000000604</v>
      </c>
      <c r="AH68" s="469">
        <v>-2.7978000000007159</v>
      </c>
      <c r="AI68" s="469">
        <v>-1.939320000000873</v>
      </c>
      <c r="AJ68" s="469">
        <v>-1.0624440000010331</v>
      </c>
      <c r="AK68" s="469">
        <v>-0.34500000000116415</v>
      </c>
      <c r="AL68" s="469">
        <v>-0.36</v>
      </c>
      <c r="AM68" s="469">
        <v>-0.37</v>
      </c>
      <c r="AN68" s="469">
        <v>-0.38</v>
      </c>
      <c r="AO68" s="469">
        <v>-0.36</v>
      </c>
      <c r="AP68" s="469">
        <v>-1.0179999999999998</v>
      </c>
      <c r="AQ68" s="469">
        <v>-1.4260999999999999</v>
      </c>
      <c r="AR68" s="469">
        <v>-1.7599999999999998</v>
      </c>
      <c r="AS68" s="149">
        <v>-1.83</v>
      </c>
      <c r="AT68" s="149">
        <v>-1.94</v>
      </c>
      <c r="AU68" s="149">
        <v>-1.5839999999998908</v>
      </c>
      <c r="AV68" s="149">
        <v>2.1414000000000439</v>
      </c>
      <c r="AW68" s="489">
        <v>0.44999999999936335</v>
      </c>
      <c r="AX68" s="149">
        <v>0.46</v>
      </c>
      <c r="AY68" s="149">
        <v>0.48</v>
      </c>
      <c r="AZ68" s="149">
        <v>0.49</v>
      </c>
      <c r="BA68" s="149">
        <v>2.7950000000000728</v>
      </c>
      <c r="BB68" s="149">
        <v>2.93</v>
      </c>
      <c r="BC68" s="149">
        <v>5.3799999999996544</v>
      </c>
      <c r="BD68" s="149">
        <v>5.65</v>
      </c>
      <c r="BE68" s="149">
        <v>2.882499999999891</v>
      </c>
      <c r="BF68" s="149">
        <v>1.4987499999998364</v>
      </c>
      <c r="BG68" s="149">
        <v>0.11499999999978172</v>
      </c>
      <c r="BH68" s="149">
        <v>0.12</v>
      </c>
      <c r="BI68" s="149">
        <v>0.12</v>
      </c>
      <c r="BJ68" s="149">
        <v>0.12</v>
      </c>
      <c r="BK68" s="149">
        <v>0.12</v>
      </c>
      <c r="BL68" s="149">
        <v>0.12</v>
      </c>
      <c r="BM68" s="149">
        <v>0.12</v>
      </c>
      <c r="BN68" s="149">
        <v>0.12</v>
      </c>
      <c r="BO68" s="149">
        <v>0.12</v>
      </c>
      <c r="BP68" s="149">
        <v>0.12</v>
      </c>
      <c r="BQ68" s="149">
        <v>0.12</v>
      </c>
      <c r="BR68" s="149">
        <v>0.65800000000000403</v>
      </c>
      <c r="BS68" s="149">
        <v>6.1613999999993512</v>
      </c>
      <c r="BT68" s="149">
        <v>6.9250000000001819</v>
      </c>
      <c r="BU68" s="149">
        <v>7.13</v>
      </c>
      <c r="BV68" s="149">
        <v>6.3650000000002365</v>
      </c>
      <c r="BW68" s="149">
        <v>6.56</v>
      </c>
      <c r="BX68" s="149">
        <v>6.71</v>
      </c>
      <c r="BY68" s="149">
        <v>5.4599999999995816</v>
      </c>
      <c r="BZ68" s="149">
        <v>5.51</v>
      </c>
      <c r="CA68" s="149">
        <v>4.9349999999994907</v>
      </c>
      <c r="CB68" s="522">
        <v>5.01</v>
      </c>
      <c r="CC68" s="522">
        <v>5.0599999999999996</v>
      </c>
      <c r="CD68" s="149">
        <v>6.3149999999986903</v>
      </c>
      <c r="CE68" s="522">
        <v>6.41</v>
      </c>
      <c r="CF68" s="149">
        <v>5.8049999999993815</v>
      </c>
      <c r="CG68" s="149">
        <v>5.93</v>
      </c>
      <c r="CH68" s="149">
        <v>6.09</v>
      </c>
      <c r="CI68" s="149">
        <v>7.159999999998945</v>
      </c>
      <c r="CJ68" s="149">
        <v>7.3</v>
      </c>
      <c r="CK68" s="149">
        <v>7.41</v>
      </c>
      <c r="CL68" s="149">
        <v>7.34</v>
      </c>
      <c r="CM68" s="149">
        <v>7.45</v>
      </c>
      <c r="CN68" s="149">
        <v>7.7664</v>
      </c>
      <c r="CO68" s="538">
        <v>8.4624799999999993</v>
      </c>
      <c r="CP68" s="149">
        <v>13.352742399999661</v>
      </c>
      <c r="CQ68" s="149">
        <v>15.241014687999531</v>
      </c>
      <c r="CR68" s="149">
        <v>17.264999999999873</v>
      </c>
      <c r="CS68" s="149">
        <v>17.78</v>
      </c>
      <c r="CT68" s="149">
        <v>17.624999999999545</v>
      </c>
      <c r="CU68" s="149">
        <v>17.8</v>
      </c>
      <c r="CV68" s="149">
        <v>18.16</v>
      </c>
      <c r="CW68" s="546">
        <v>18.512</v>
      </c>
      <c r="CX68" s="544">
        <v>17.634800000000109</v>
      </c>
      <c r="CY68" s="544">
        <v>17.050000000000182</v>
      </c>
      <c r="CZ68" s="544">
        <v>17.649999999999999</v>
      </c>
      <c r="DA68" s="544">
        <v>20.295000000000073</v>
      </c>
      <c r="DB68" s="544">
        <v>20.9</v>
      </c>
      <c r="DC68" s="544">
        <v>21.11</v>
      </c>
      <c r="DD68" s="544">
        <v>21.569999999998799</v>
      </c>
      <c r="DE68" s="544">
        <v>21.79</v>
      </c>
      <c r="DF68" s="544">
        <v>21.92</v>
      </c>
      <c r="DG68" s="149">
        <v>24.044999999999618</v>
      </c>
      <c r="DH68" s="149">
        <v>24.53</v>
      </c>
      <c r="DI68" s="149">
        <v>24.78</v>
      </c>
      <c r="DJ68" s="149">
        <v>25.1755</v>
      </c>
      <c r="DK68" s="149">
        <v>25.35</v>
      </c>
      <c r="DL68" s="149">
        <v>24.475499999999869</v>
      </c>
      <c r="DM68" s="149">
        <v>23.759999999999764</v>
      </c>
      <c r="DN68" s="149">
        <v>24.05</v>
      </c>
      <c r="DO68" s="149">
        <v>24.29</v>
      </c>
      <c r="DP68" s="149">
        <v>24.714000000000187</v>
      </c>
      <c r="DQ68" s="149">
        <v>24.91</v>
      </c>
      <c r="DR68" s="149">
        <v>25.899999999999636</v>
      </c>
      <c r="DS68" s="149">
        <v>26.16</v>
      </c>
      <c r="DT68" s="149">
        <v>26.55</v>
      </c>
      <c r="DU68" s="149">
        <v>27.06</v>
      </c>
      <c r="DV68" s="149">
        <v>30.425000000000182</v>
      </c>
      <c r="DW68" s="149">
        <v>31.47</v>
      </c>
      <c r="DX68" s="149">
        <v>31.96</v>
      </c>
      <c r="DY68" s="149">
        <v>30.1849999999997</v>
      </c>
      <c r="DZ68" s="571">
        <v>28.4099999999994</v>
      </c>
      <c r="EA68" s="149">
        <v>28.78</v>
      </c>
      <c r="EB68" s="149">
        <v>29.04</v>
      </c>
      <c r="EC68" s="149">
        <v>28.154999999999745</v>
      </c>
      <c r="ED68" s="149">
        <v>28.44</v>
      </c>
      <c r="EE68" s="149">
        <v>28.72</v>
      </c>
      <c r="EF68" s="149">
        <v>29.04</v>
      </c>
      <c r="EG68" s="149">
        <v>28.84</v>
      </c>
      <c r="EH68" s="149">
        <v>27.614999999999327</v>
      </c>
      <c r="EI68" s="149">
        <v>27.34</v>
      </c>
      <c r="EJ68" s="149">
        <v>27.72</v>
      </c>
      <c r="EK68" s="149">
        <v>28</v>
      </c>
      <c r="EL68" s="590">
        <v>28.14</v>
      </c>
      <c r="EM68" s="591">
        <v>28.39</v>
      </c>
      <c r="EN68" s="592">
        <v>28.19</v>
      </c>
      <c r="EO68" s="593">
        <v>28.42</v>
      </c>
      <c r="EP68" s="594">
        <v>28.59</v>
      </c>
      <c r="EQ68" s="595">
        <v>28.33</v>
      </c>
      <c r="ER68" s="596">
        <v>28.56</v>
      </c>
      <c r="ES68" s="597">
        <v>28.25</v>
      </c>
      <c r="ET68" s="599">
        <v>28.42</v>
      </c>
      <c r="EU68" s="600">
        <v>28.19</v>
      </c>
      <c r="EV68" s="601">
        <v>28.36</v>
      </c>
      <c r="EW68" s="602">
        <v>28.53</v>
      </c>
      <c r="EX68" s="287">
        <v>29.02</v>
      </c>
      <c r="EY68" s="288">
        <v>29.34</v>
      </c>
      <c r="EZ68" s="289">
        <v>29.13</v>
      </c>
      <c r="FA68" s="610">
        <v>29.42</v>
      </c>
      <c r="FB68" s="291">
        <v>29.07</v>
      </c>
      <c r="FC68" s="292">
        <v>29.39</v>
      </c>
      <c r="FD68" s="293">
        <v>31.324999999998454</v>
      </c>
      <c r="FE68" s="294">
        <v>31.64</v>
      </c>
      <c r="FF68" s="617">
        <v>31.8</v>
      </c>
      <c r="FG68" s="296">
        <v>29.173749999999799</v>
      </c>
      <c r="FH68" s="297">
        <v>27.024999999999636</v>
      </c>
      <c r="FI68" s="298">
        <v>27.16</v>
      </c>
      <c r="FJ68" s="299">
        <v>27.51</v>
      </c>
      <c r="FK68" s="300"/>
      <c r="FL68" s="301"/>
      <c r="FM68" s="303"/>
      <c r="FN68" s="304"/>
      <c r="FO68" s="305"/>
      <c r="FP68" s="306"/>
      <c r="FQ68" s="307"/>
      <c r="FR68" s="308"/>
      <c r="FS68" s="309"/>
      <c r="FT68" s="310"/>
      <c r="FU68" s="313"/>
      <c r="FV68" s="313"/>
      <c r="FW68" s="313"/>
      <c r="FX68" s="315"/>
      <c r="FY68" s="316"/>
      <c r="FZ68" s="317"/>
      <c r="GA68" s="318"/>
      <c r="GB68" s="319"/>
      <c r="GC68" s="320"/>
      <c r="GD68" s="321"/>
      <c r="GE68" s="323"/>
      <c r="GF68" s="325"/>
      <c r="GG68" s="326"/>
      <c r="GH68" s="313"/>
      <c r="GI68" s="313"/>
      <c r="GJ68" s="313"/>
      <c r="GK68" s="313"/>
      <c r="GL68" s="313"/>
      <c r="GM68" s="313"/>
      <c r="GN68" s="334"/>
      <c r="GO68" s="334"/>
      <c r="GP68" s="336"/>
      <c r="GQ68" s="334"/>
      <c r="GR68" s="342"/>
      <c r="GS68" s="347"/>
      <c r="GT68" s="347"/>
      <c r="GU68" s="334"/>
      <c r="GV68" s="334"/>
      <c r="GW68" s="334"/>
      <c r="GX68" s="334"/>
      <c r="GY68" s="334"/>
      <c r="GZ68" s="355"/>
      <c r="HA68" s="359"/>
      <c r="HB68" s="362"/>
      <c r="HC68" s="364"/>
      <c r="HD68" s="369"/>
      <c r="HE68" s="373"/>
      <c r="HF68" s="375"/>
      <c r="HG68" s="378"/>
      <c r="HH68" s="379"/>
      <c r="HI68" s="381"/>
      <c r="HJ68" s="381"/>
      <c r="HK68" s="381"/>
      <c r="HL68" s="387"/>
      <c r="HM68" s="381"/>
      <c r="HN68" s="390"/>
      <c r="HO68" s="392"/>
      <c r="HP68" s="381"/>
      <c r="HQ68" s="398"/>
      <c r="HR68" s="399"/>
      <c r="HS68" s="381"/>
      <c r="HT68" s="381"/>
      <c r="HU68" s="381"/>
      <c r="HV68" s="381"/>
      <c r="HW68" s="381"/>
      <c r="HX68" s="404"/>
      <c r="HY68" s="406"/>
      <c r="HZ68" s="408"/>
      <c r="IA68" s="381"/>
      <c r="IB68" s="381"/>
      <c r="IC68" s="409"/>
      <c r="ID68" s="413"/>
      <c r="IE68" s="415"/>
      <c r="IF68" s="418"/>
      <c r="IG68" s="420"/>
      <c r="IH68" s="422"/>
      <c r="II68" s="425"/>
      <c r="IJ68" s="427"/>
      <c r="IK68" s="428"/>
      <c r="IL68" s="429"/>
      <c r="IM68" s="431"/>
      <c r="IN68" s="433"/>
      <c r="IO68" s="434"/>
      <c r="IP68" s="435"/>
      <c r="IQ68" s="436"/>
      <c r="IR68" s="437"/>
      <c r="IS68" s="422"/>
      <c r="IT68" s="439"/>
      <c r="IU68" s="439"/>
      <c r="IV68" s="439"/>
      <c r="IW68" s="439"/>
      <c r="IX68" s="439"/>
      <c r="IY68" s="439"/>
      <c r="IZ68" s="439"/>
    </row>
    <row r="69" spans="1:260" s="92" customFormat="1" ht="14.1" customHeight="1">
      <c r="A69" s="111">
        <v>-29</v>
      </c>
      <c r="B69" s="110">
        <v>27.91</v>
      </c>
      <c r="C69" s="110">
        <f t="shared" si="8"/>
        <v>0.35999999999999943</v>
      </c>
      <c r="D69" s="110">
        <v>28.27</v>
      </c>
      <c r="E69" s="110">
        <f t="shared" si="9"/>
        <v>8.9999999999999858E-2</v>
      </c>
      <c r="F69" s="140"/>
      <c r="G69" s="141"/>
      <c r="H69" s="141"/>
      <c r="I69" s="142"/>
      <c r="J69" s="193"/>
      <c r="M69" s="621"/>
      <c r="N69" s="590">
        <f t="shared" si="10"/>
        <v>27.91</v>
      </c>
      <c r="O69" s="100">
        <v>33</v>
      </c>
      <c r="P69" s="103">
        <v>-55.33</v>
      </c>
      <c r="Q69" s="103">
        <v>56.81</v>
      </c>
      <c r="R69" s="103">
        <f t="shared" si="0"/>
        <v>1.480000000000004</v>
      </c>
      <c r="S69" s="104">
        <v>-57.15</v>
      </c>
      <c r="T69" s="104">
        <v>58.48</v>
      </c>
      <c r="U69" s="105">
        <f t="shared" si="14"/>
        <v>1.3299999999999983</v>
      </c>
      <c r="V69" s="103">
        <f t="shared" ref="V69:V76" si="19">(P69-Q69)/2</f>
        <v>-56.07</v>
      </c>
      <c r="W69" s="103">
        <f t="shared" ref="W69:W76" si="20">(S69-T69)/2</f>
        <v>-57.814999999999998</v>
      </c>
      <c r="X69" s="103">
        <f t="shared" si="15"/>
        <v>-2792.2749999999996</v>
      </c>
      <c r="Y69" s="103">
        <f t="shared" si="15"/>
        <v>-2766.9949999999999</v>
      </c>
      <c r="Z69" s="103">
        <f t="shared" si="16"/>
        <v>25.279999999999745</v>
      </c>
      <c r="AA69" s="103">
        <f t="shared" si="17"/>
        <v>25.279999999999745</v>
      </c>
      <c r="AB69" s="588">
        <v>25.41</v>
      </c>
      <c r="AC69" s="92">
        <f t="shared" si="18"/>
        <v>0.1300000000002548</v>
      </c>
      <c r="AE69" s="469">
        <v>-3.9500000000002728</v>
      </c>
      <c r="AF69" s="469">
        <v>-4.8110000000002735</v>
      </c>
      <c r="AG69" s="469">
        <v>-3.1292000000004423</v>
      </c>
      <c r="AH69" s="469">
        <v>-2.3443600000005214</v>
      </c>
      <c r="AI69" s="469">
        <v>-1.2455840000006317</v>
      </c>
      <c r="AJ69" s="469">
        <v>-0.12326280000074452</v>
      </c>
      <c r="AK69" s="469">
        <v>0.79499999999916326</v>
      </c>
      <c r="AL69" s="469">
        <v>0.83</v>
      </c>
      <c r="AM69" s="469">
        <v>0.86</v>
      </c>
      <c r="AN69" s="469">
        <v>0.89</v>
      </c>
      <c r="AO69" s="469">
        <v>0.85</v>
      </c>
      <c r="AP69" s="469">
        <v>0.17320000000000002</v>
      </c>
      <c r="AQ69" s="469">
        <v>-0.24656</v>
      </c>
      <c r="AR69" s="469">
        <v>-0.59</v>
      </c>
      <c r="AS69" s="149">
        <v>-0.61</v>
      </c>
      <c r="AT69" s="149">
        <v>-0.65</v>
      </c>
      <c r="AU69" s="149">
        <v>-0.87599999999987632</v>
      </c>
      <c r="AV69" s="149">
        <v>2.2986000000000271</v>
      </c>
      <c r="AW69" s="489">
        <v>0.31999999999970896</v>
      </c>
      <c r="AX69" s="149">
        <v>0.33</v>
      </c>
      <c r="AY69" s="149">
        <v>0.35</v>
      </c>
      <c r="AZ69" s="149">
        <v>0.36</v>
      </c>
      <c r="BA69" s="149">
        <v>2.6150000000002365</v>
      </c>
      <c r="BB69" s="149">
        <v>2.75</v>
      </c>
      <c r="BC69" s="149">
        <v>5.169999999999618</v>
      </c>
      <c r="BD69" s="149">
        <v>5.43</v>
      </c>
      <c r="BE69" s="149">
        <v>2.7149999999999999</v>
      </c>
      <c r="BF69" s="149">
        <v>1.3574999999999999</v>
      </c>
      <c r="BG69" s="149">
        <v>0</v>
      </c>
      <c r="BH69" s="149">
        <v>0</v>
      </c>
      <c r="BI69" s="149">
        <v>0</v>
      </c>
      <c r="BJ69" s="149">
        <v>0</v>
      </c>
      <c r="BK69" s="149">
        <v>0</v>
      </c>
      <c r="BL69" s="149">
        <v>0</v>
      </c>
      <c r="BM69" s="149">
        <v>0</v>
      </c>
      <c r="BN69" s="149">
        <v>0</v>
      </c>
      <c r="BO69" s="149">
        <v>0</v>
      </c>
      <c r="BP69" s="149">
        <v>0</v>
      </c>
      <c r="BQ69" s="149">
        <v>0</v>
      </c>
      <c r="BR69" s="149">
        <v>0.52200000000000402</v>
      </c>
      <c r="BS69" s="149">
        <v>5.8720999999993388</v>
      </c>
      <c r="BT69" s="149">
        <v>6.4650000000001455</v>
      </c>
      <c r="BU69" s="149">
        <v>6.66</v>
      </c>
      <c r="BV69" s="149">
        <v>5.8700000000003456</v>
      </c>
      <c r="BW69" s="149">
        <v>6.05</v>
      </c>
      <c r="BX69" s="149">
        <v>6.19</v>
      </c>
      <c r="BY69" s="149">
        <v>4.919999999999618</v>
      </c>
      <c r="BZ69" s="149">
        <v>4.97</v>
      </c>
      <c r="CA69" s="149">
        <v>4.3699999999994361</v>
      </c>
      <c r="CB69" s="522">
        <v>4.4400000000000004</v>
      </c>
      <c r="CC69" s="522">
        <v>4.4800000000000004</v>
      </c>
      <c r="CD69" s="149">
        <v>5.7249999999989996</v>
      </c>
      <c r="CE69" s="522">
        <v>5.81</v>
      </c>
      <c r="CF69" s="149">
        <v>5.1799999999993815</v>
      </c>
      <c r="CG69" s="149">
        <v>5.29</v>
      </c>
      <c r="CH69" s="149">
        <v>5.43</v>
      </c>
      <c r="CI69" s="149">
        <v>6.5149999999989632</v>
      </c>
      <c r="CJ69" s="149">
        <v>6.65</v>
      </c>
      <c r="CK69" s="149">
        <v>6.75</v>
      </c>
      <c r="CL69" s="149">
        <v>6.68</v>
      </c>
      <c r="CM69" s="149">
        <v>6.78</v>
      </c>
      <c r="CN69" s="149">
        <v>7.0852000000000004</v>
      </c>
      <c r="CO69" s="538">
        <v>7.7566400000000009</v>
      </c>
      <c r="CP69" s="149">
        <v>12.653623199999842</v>
      </c>
      <c r="CQ69" s="149">
        <v>14.544490583999782</v>
      </c>
      <c r="CR69" s="149">
        <v>16.429999999999836</v>
      </c>
      <c r="CS69" s="149">
        <v>16.920000000000002</v>
      </c>
      <c r="CT69" s="149">
        <v>16.714999999999691</v>
      </c>
      <c r="CU69" s="149">
        <v>16.88</v>
      </c>
      <c r="CV69" s="149">
        <v>17.22</v>
      </c>
      <c r="CW69" s="546">
        <v>17.555999999999997</v>
      </c>
      <c r="CX69" s="544">
        <v>16.628400000000131</v>
      </c>
      <c r="CY69" s="544">
        <v>16.010000000000218</v>
      </c>
      <c r="CZ69" s="544">
        <v>16.57</v>
      </c>
      <c r="DA69" s="544">
        <v>19.170000000000073</v>
      </c>
      <c r="DB69" s="544">
        <v>19.75</v>
      </c>
      <c r="DC69" s="544">
        <v>19.95</v>
      </c>
      <c r="DD69" s="544">
        <v>20.354999999999109</v>
      </c>
      <c r="DE69" s="544">
        <v>20.56</v>
      </c>
      <c r="DF69" s="544">
        <v>20.68</v>
      </c>
      <c r="DG69" s="149">
        <v>22.799999999999727</v>
      </c>
      <c r="DH69" s="149">
        <v>23.26</v>
      </c>
      <c r="DI69" s="149">
        <v>23.49</v>
      </c>
      <c r="DJ69" s="149">
        <v>23.871499999999997</v>
      </c>
      <c r="DK69" s="149">
        <v>24.04</v>
      </c>
      <c r="DL69" s="149">
        <v>23.17375000000008</v>
      </c>
      <c r="DM69" s="149">
        <v>22.465000000000146</v>
      </c>
      <c r="DN69" s="149">
        <v>22.73</v>
      </c>
      <c r="DO69" s="149">
        <v>22.96</v>
      </c>
      <c r="DP69" s="149">
        <v>23.355999999999884</v>
      </c>
      <c r="DQ69" s="149">
        <v>23.54</v>
      </c>
      <c r="DR69" s="149">
        <v>24.529999999999745</v>
      </c>
      <c r="DS69" s="149">
        <v>24.78</v>
      </c>
      <c r="DT69" s="149">
        <v>25.15</v>
      </c>
      <c r="DU69" s="149">
        <v>25.63</v>
      </c>
      <c r="DV69" s="149">
        <v>29.020000000000437</v>
      </c>
      <c r="DW69" s="149">
        <v>30.07</v>
      </c>
      <c r="DX69" s="149">
        <v>30.56</v>
      </c>
      <c r="DY69" s="149">
        <v>28.737499999999756</v>
      </c>
      <c r="DZ69" s="571">
        <v>26.914999999999509</v>
      </c>
      <c r="EA69" s="149">
        <v>27.26</v>
      </c>
      <c r="EB69" s="149">
        <v>27.51</v>
      </c>
      <c r="EC69" s="149">
        <v>26.565000000000055</v>
      </c>
      <c r="ED69" s="149">
        <v>26.83</v>
      </c>
      <c r="EE69" s="149">
        <v>27.1</v>
      </c>
      <c r="EF69" s="149">
        <v>27.4</v>
      </c>
      <c r="EG69" s="149">
        <v>27.21</v>
      </c>
      <c r="EH69" s="149">
        <v>26.274999999999636</v>
      </c>
      <c r="EI69" s="149">
        <v>26.01</v>
      </c>
      <c r="EJ69" s="149">
        <v>26.37</v>
      </c>
      <c r="EK69" s="149">
        <v>26.63</v>
      </c>
      <c r="EL69" s="590">
        <v>26.76</v>
      </c>
      <c r="EM69" s="591">
        <v>27</v>
      </c>
      <c r="EN69" s="592">
        <v>26.81</v>
      </c>
      <c r="EO69" s="593">
        <v>27.02</v>
      </c>
      <c r="EP69" s="594">
        <v>27.18</v>
      </c>
      <c r="EQ69" s="595">
        <v>26.94</v>
      </c>
      <c r="ER69" s="596">
        <v>27.16</v>
      </c>
      <c r="ES69" s="597">
        <v>26.86</v>
      </c>
      <c r="ET69" s="599">
        <v>27.02</v>
      </c>
      <c r="EU69" s="600">
        <v>26.8</v>
      </c>
      <c r="EV69" s="601">
        <v>26.96</v>
      </c>
      <c r="EW69" s="602">
        <v>27.12</v>
      </c>
      <c r="EX69" s="287">
        <v>27.58</v>
      </c>
      <c r="EY69" s="288">
        <v>27.88</v>
      </c>
      <c r="EZ69" s="289">
        <v>27.68</v>
      </c>
      <c r="FA69" s="610">
        <v>27.96</v>
      </c>
      <c r="FB69" s="291">
        <v>27.62</v>
      </c>
      <c r="FC69" s="292">
        <v>27.92</v>
      </c>
      <c r="FD69" s="293">
        <v>29.634999999998399</v>
      </c>
      <c r="FE69" s="294">
        <v>29.93</v>
      </c>
      <c r="FF69" s="617">
        <v>30.08</v>
      </c>
      <c r="FG69" s="296">
        <v>27.439999999999859</v>
      </c>
      <c r="FH69" s="297">
        <v>25.279999999999745</v>
      </c>
      <c r="FI69" s="298">
        <v>25.41</v>
      </c>
      <c r="FJ69" s="299">
        <v>25.74</v>
      </c>
      <c r="FK69" s="300"/>
      <c r="FL69" s="301"/>
      <c r="FM69" s="303"/>
      <c r="FN69" s="304"/>
      <c r="FO69" s="305"/>
      <c r="FP69" s="306"/>
      <c r="FQ69" s="307"/>
      <c r="FR69" s="308"/>
      <c r="FS69" s="309"/>
      <c r="FT69" s="310"/>
      <c r="FU69" s="313"/>
      <c r="FV69" s="313"/>
      <c r="FW69" s="313"/>
      <c r="FX69" s="315"/>
      <c r="FY69" s="316"/>
      <c r="FZ69" s="317"/>
      <c r="GA69" s="318"/>
      <c r="GB69" s="319"/>
      <c r="GC69" s="320"/>
      <c r="GD69" s="321"/>
      <c r="GE69" s="323"/>
      <c r="GF69" s="325"/>
      <c r="GG69" s="326"/>
      <c r="GH69" s="313"/>
      <c r="GI69" s="313"/>
      <c r="GJ69" s="313"/>
      <c r="GK69" s="313"/>
      <c r="GL69" s="313"/>
      <c r="GM69" s="313"/>
      <c r="GN69" s="334"/>
      <c r="GO69" s="334"/>
      <c r="GP69" s="336"/>
      <c r="GQ69" s="334"/>
      <c r="GR69" s="342"/>
      <c r="GS69" s="347"/>
      <c r="GT69" s="347"/>
      <c r="GU69" s="334"/>
      <c r="GV69" s="334"/>
      <c r="GW69" s="334"/>
      <c r="GX69" s="334"/>
      <c r="GY69" s="334"/>
      <c r="GZ69" s="355"/>
      <c r="HA69" s="359"/>
      <c r="HB69" s="362"/>
      <c r="HC69" s="364"/>
      <c r="HD69" s="369"/>
      <c r="HE69" s="373"/>
      <c r="HF69" s="375"/>
      <c r="HG69" s="378"/>
      <c r="HH69" s="379"/>
      <c r="HI69" s="381"/>
      <c r="HJ69" s="381"/>
      <c r="HK69" s="381"/>
      <c r="HL69" s="387"/>
      <c r="HM69" s="381"/>
      <c r="HN69" s="390"/>
      <c r="HO69" s="392"/>
      <c r="HP69" s="381"/>
      <c r="HQ69" s="398"/>
      <c r="HR69" s="399"/>
      <c r="HS69" s="381"/>
      <c r="HT69" s="381"/>
      <c r="HU69" s="381"/>
      <c r="HV69" s="381"/>
      <c r="HW69" s="381"/>
      <c r="HX69" s="404"/>
      <c r="HY69" s="406"/>
      <c r="HZ69" s="408"/>
      <c r="IA69" s="381"/>
      <c r="IB69" s="381"/>
      <c r="IC69" s="409"/>
      <c r="ID69" s="413"/>
      <c r="IE69" s="415"/>
      <c r="IF69" s="418"/>
      <c r="IG69" s="420"/>
      <c r="IH69" s="422"/>
      <c r="II69" s="425"/>
      <c r="IJ69" s="427"/>
      <c r="IK69" s="428"/>
      <c r="IL69" s="429"/>
      <c r="IM69" s="431"/>
      <c r="IN69" s="433"/>
      <c r="IO69" s="434"/>
      <c r="IP69" s="435"/>
      <c r="IQ69" s="436"/>
      <c r="IR69" s="437"/>
      <c r="IS69" s="422"/>
      <c r="IT69" s="439"/>
      <c r="IU69" s="439"/>
      <c r="IV69" s="439"/>
      <c r="IW69" s="439"/>
      <c r="IX69" s="439"/>
      <c r="IY69" s="439"/>
      <c r="IZ69" s="439"/>
    </row>
    <row r="70" spans="1:260" s="92" customFormat="1" ht="14.1" customHeight="1">
      <c r="A70" s="111">
        <v>-29.5</v>
      </c>
      <c r="B70" s="110">
        <v>27.01</v>
      </c>
      <c r="C70" s="110">
        <f t="shared" si="8"/>
        <v>0.34999999999999787</v>
      </c>
      <c r="D70" s="110">
        <v>27.36</v>
      </c>
      <c r="E70" s="110">
        <f t="shared" si="9"/>
        <v>8.7499999999999467E-2</v>
      </c>
      <c r="F70" s="140"/>
      <c r="G70" s="141"/>
      <c r="H70" s="141"/>
      <c r="I70" s="142"/>
      <c r="J70" s="193"/>
      <c r="M70" s="621"/>
      <c r="N70" s="590">
        <f t="shared" si="10"/>
        <v>27.01</v>
      </c>
      <c r="O70" s="100">
        <v>33.5</v>
      </c>
      <c r="P70" s="103">
        <v>-58.81</v>
      </c>
      <c r="Q70" s="103">
        <v>60.25</v>
      </c>
      <c r="R70" s="103">
        <f t="shared" ref="R70:R101" si="21">P70+Q70</f>
        <v>1.4399999999999977</v>
      </c>
      <c r="S70" s="104">
        <v>-59.5</v>
      </c>
      <c r="T70" s="104">
        <v>60.78</v>
      </c>
      <c r="U70" s="105">
        <f t="shared" si="14"/>
        <v>1.2800000000000011</v>
      </c>
      <c r="V70" s="103">
        <f t="shared" si="19"/>
        <v>-59.53</v>
      </c>
      <c r="W70" s="103">
        <f t="shared" si="20"/>
        <v>-60.14</v>
      </c>
      <c r="X70" s="103">
        <f t="shared" si="15"/>
        <v>-2851.8049999999998</v>
      </c>
      <c r="Y70" s="103">
        <f t="shared" si="15"/>
        <v>-2827.1349999999998</v>
      </c>
      <c r="Z70" s="103">
        <f t="shared" si="16"/>
        <v>24.670000000000073</v>
      </c>
      <c r="AA70" s="103">
        <f t="shared" si="17"/>
        <v>24.670000000000073</v>
      </c>
      <c r="AB70" s="588">
        <v>24.79</v>
      </c>
      <c r="AC70" s="92">
        <f t="shared" si="18"/>
        <v>0.11999999999992639</v>
      </c>
      <c r="AE70" s="469">
        <v>-4.0349999999998545</v>
      </c>
      <c r="AF70" s="469">
        <v>-4.881999999999854</v>
      </c>
      <c r="AG70" s="469">
        <v>-2.691400000000149</v>
      </c>
      <c r="AH70" s="469">
        <v>-1.6691200000002866</v>
      </c>
      <c r="AI70" s="469">
        <v>-0.23792800000047931</v>
      </c>
      <c r="AJ70" s="469">
        <v>1.2239323999993241</v>
      </c>
      <c r="AK70" s="469">
        <v>2.4199999999991633</v>
      </c>
      <c r="AL70" s="469">
        <v>2.54</v>
      </c>
      <c r="AM70" s="469">
        <v>2.64</v>
      </c>
      <c r="AN70" s="469">
        <v>2.75</v>
      </c>
      <c r="AO70" s="469">
        <v>2.64</v>
      </c>
      <c r="AP70" s="469">
        <v>1.9444000000000001</v>
      </c>
      <c r="AQ70" s="469">
        <v>1.5129800000000002</v>
      </c>
      <c r="AR70" s="469">
        <v>1.1600000000000001</v>
      </c>
      <c r="AS70" s="149">
        <v>1.21</v>
      </c>
      <c r="AT70" s="149">
        <v>1.28</v>
      </c>
      <c r="AU70" s="149">
        <v>0.23200000000012366</v>
      </c>
      <c r="AV70" s="149">
        <v>2.6878000000002129</v>
      </c>
      <c r="AW70" s="489">
        <v>0.23999999999978172</v>
      </c>
      <c r="AX70" s="149">
        <v>0.25</v>
      </c>
      <c r="AY70" s="149">
        <v>0.26</v>
      </c>
      <c r="AZ70" s="149">
        <v>0.27</v>
      </c>
      <c r="BA70" s="149">
        <v>2.5300000000006548</v>
      </c>
      <c r="BB70" s="149">
        <v>2.66</v>
      </c>
      <c r="BC70" s="149">
        <v>5.0949999999997999</v>
      </c>
      <c r="BD70" s="149">
        <v>5.35</v>
      </c>
      <c r="BE70" s="149">
        <v>2.8275000000001453</v>
      </c>
      <c r="BF70" s="149">
        <v>1.5662500000002182</v>
      </c>
      <c r="BG70" s="149">
        <v>0.30500000000029104</v>
      </c>
      <c r="BH70" s="149">
        <v>0.31</v>
      </c>
      <c r="BI70" s="149">
        <v>0.31</v>
      </c>
      <c r="BJ70" s="149">
        <v>0.32</v>
      </c>
      <c r="BK70" s="149">
        <v>0.31</v>
      </c>
      <c r="BL70" s="149">
        <v>0.31</v>
      </c>
      <c r="BM70" s="149">
        <v>0.3</v>
      </c>
      <c r="BN70" s="149">
        <v>0.31</v>
      </c>
      <c r="BO70" s="149">
        <v>0.32</v>
      </c>
      <c r="BP70" s="149">
        <v>0.31</v>
      </c>
      <c r="BQ70" s="149">
        <v>0.3</v>
      </c>
      <c r="BR70" s="149">
        <v>0.80600000000000405</v>
      </c>
      <c r="BS70" s="149">
        <v>5.8697999999993389</v>
      </c>
      <c r="BT70" s="149">
        <v>6.2600000000002183</v>
      </c>
      <c r="BU70" s="149">
        <v>6.45</v>
      </c>
      <c r="BV70" s="149">
        <v>5.6400000000003274</v>
      </c>
      <c r="BW70" s="149">
        <v>5.81</v>
      </c>
      <c r="BX70" s="149">
        <v>5.94</v>
      </c>
      <c r="BY70" s="149">
        <v>4.694999999999709</v>
      </c>
      <c r="BZ70" s="149">
        <v>4.74</v>
      </c>
      <c r="CA70" s="149">
        <v>4.1199999999994361</v>
      </c>
      <c r="CB70" s="522">
        <v>4.1900000000000004</v>
      </c>
      <c r="CC70" s="522">
        <v>4.2300000000000004</v>
      </c>
      <c r="CD70" s="149">
        <v>5.4999999999990905</v>
      </c>
      <c r="CE70" s="522">
        <v>5.58</v>
      </c>
      <c r="CF70" s="149">
        <v>4.9049999999997453</v>
      </c>
      <c r="CG70" s="149">
        <v>5.01</v>
      </c>
      <c r="CH70" s="149">
        <v>5.14</v>
      </c>
      <c r="CI70" s="149">
        <v>6.2099999999991269</v>
      </c>
      <c r="CJ70" s="149">
        <v>6.33</v>
      </c>
      <c r="CK70" s="149">
        <v>6.42</v>
      </c>
      <c r="CL70" s="149">
        <v>6.36</v>
      </c>
      <c r="CM70" s="149">
        <v>6.46</v>
      </c>
      <c r="CN70" s="149">
        <v>6.7484000000000002</v>
      </c>
      <c r="CO70" s="538">
        <v>7.382880000000001</v>
      </c>
      <c r="CP70" s="149">
        <v>12.347294399999921</v>
      </c>
      <c r="CQ70" s="149">
        <v>14.264198927999891</v>
      </c>
      <c r="CR70" s="149">
        <v>16.050000000000182</v>
      </c>
      <c r="CS70" s="149">
        <v>16.53</v>
      </c>
      <c r="CT70" s="149">
        <v>16.284999999999854</v>
      </c>
      <c r="CU70" s="149">
        <v>16.45</v>
      </c>
      <c r="CV70" s="149">
        <v>16.78</v>
      </c>
      <c r="CW70" s="546">
        <v>17.100000000000001</v>
      </c>
      <c r="CX70" s="544">
        <v>16.149000000000196</v>
      </c>
      <c r="CY70" s="544">
        <v>15.515000000000327</v>
      </c>
      <c r="CZ70" s="544">
        <v>16.059999999999999</v>
      </c>
      <c r="DA70" s="544">
        <v>18.640000000000327</v>
      </c>
      <c r="DB70" s="544">
        <v>19.2</v>
      </c>
      <c r="DC70" s="544">
        <v>19.39</v>
      </c>
      <c r="DD70" s="544">
        <v>19.924999999999272</v>
      </c>
      <c r="DE70" s="544">
        <v>20.12</v>
      </c>
      <c r="DF70" s="544">
        <v>20.239999999999998</v>
      </c>
      <c r="DG70" s="149">
        <v>22.289999999999964</v>
      </c>
      <c r="DH70" s="149">
        <v>22.74</v>
      </c>
      <c r="DI70" s="149">
        <v>22.97</v>
      </c>
      <c r="DJ70" s="149">
        <v>23.330499999999997</v>
      </c>
      <c r="DK70" s="149">
        <v>23.49</v>
      </c>
      <c r="DL70" s="149">
        <v>22.610000000000181</v>
      </c>
      <c r="DM70" s="149">
        <v>21.890000000000327</v>
      </c>
      <c r="DN70" s="149">
        <v>22.15</v>
      </c>
      <c r="DO70" s="149">
        <v>22.37</v>
      </c>
      <c r="DP70" s="149">
        <v>22.753999999999738</v>
      </c>
      <c r="DQ70" s="149">
        <v>22.94</v>
      </c>
      <c r="DR70" s="149">
        <v>23.924999999999727</v>
      </c>
      <c r="DS70" s="149">
        <v>24.16</v>
      </c>
      <c r="DT70" s="149">
        <v>24.52</v>
      </c>
      <c r="DU70" s="149">
        <v>24.98</v>
      </c>
      <c r="DV70" s="149">
        <v>28.395000000000437</v>
      </c>
      <c r="DW70" s="149">
        <v>29.45</v>
      </c>
      <c r="DX70" s="149">
        <v>29.95</v>
      </c>
      <c r="DY70" s="149">
        <v>28.07499999999991</v>
      </c>
      <c r="DZ70" s="571">
        <v>26.199999999999818</v>
      </c>
      <c r="EA70" s="149">
        <v>26.54</v>
      </c>
      <c r="EB70" s="149">
        <v>26.78</v>
      </c>
      <c r="EC70" s="149">
        <v>25.895000000000437</v>
      </c>
      <c r="ED70" s="149">
        <v>26.15</v>
      </c>
      <c r="EE70" s="149">
        <v>26.41</v>
      </c>
      <c r="EF70" s="149">
        <v>26.7</v>
      </c>
      <c r="EG70" s="149">
        <v>26.51</v>
      </c>
      <c r="EH70" s="149">
        <v>25.669999999999618</v>
      </c>
      <c r="EI70" s="149">
        <v>25.41</v>
      </c>
      <c r="EJ70" s="149">
        <v>25.77</v>
      </c>
      <c r="EK70" s="149">
        <v>26.03</v>
      </c>
      <c r="EL70" s="590">
        <v>26.16</v>
      </c>
      <c r="EM70" s="591">
        <v>26.4</v>
      </c>
      <c r="EN70" s="592">
        <v>26.22</v>
      </c>
      <c r="EO70" s="593">
        <v>26.43</v>
      </c>
      <c r="EP70" s="594">
        <v>26.59</v>
      </c>
      <c r="EQ70" s="595">
        <v>26.35</v>
      </c>
      <c r="ER70" s="596">
        <v>26.56</v>
      </c>
      <c r="ES70" s="597">
        <v>26.27</v>
      </c>
      <c r="ET70" s="599">
        <v>26.43</v>
      </c>
      <c r="EU70" s="600">
        <v>26.22</v>
      </c>
      <c r="EV70" s="601">
        <v>26.38</v>
      </c>
      <c r="EW70" s="602">
        <v>26.54</v>
      </c>
      <c r="EX70" s="287">
        <v>26.99</v>
      </c>
      <c r="EY70" s="288">
        <v>27.29</v>
      </c>
      <c r="EZ70" s="289">
        <v>27.1</v>
      </c>
      <c r="FA70" s="610">
        <v>27.37</v>
      </c>
      <c r="FB70" s="291">
        <v>27.04</v>
      </c>
      <c r="FC70" s="292">
        <v>27.34</v>
      </c>
      <c r="FD70" s="293">
        <v>29.044999999998709</v>
      </c>
      <c r="FE70" s="294">
        <v>29.34</v>
      </c>
      <c r="FF70" s="617">
        <v>29.49</v>
      </c>
      <c r="FG70" s="296">
        <v>26.839000000000038</v>
      </c>
      <c r="FH70" s="297">
        <v>24.670000000000073</v>
      </c>
      <c r="FI70" s="298">
        <v>24.79</v>
      </c>
      <c r="FJ70" s="299">
        <v>25.11</v>
      </c>
      <c r="FK70" s="300"/>
      <c r="FL70" s="301"/>
      <c r="FM70" s="303"/>
      <c r="FN70" s="304"/>
      <c r="FO70" s="305"/>
      <c r="FP70" s="306"/>
      <c r="FQ70" s="307"/>
      <c r="FR70" s="308"/>
      <c r="FS70" s="309"/>
      <c r="FT70" s="310"/>
      <c r="FU70" s="313"/>
      <c r="FV70" s="313"/>
      <c r="FW70" s="313"/>
      <c r="FX70" s="315"/>
      <c r="FY70" s="316"/>
      <c r="FZ70" s="317"/>
      <c r="GA70" s="318"/>
      <c r="GB70" s="319"/>
      <c r="GC70" s="320"/>
      <c r="GD70" s="321"/>
      <c r="GE70" s="323"/>
      <c r="GF70" s="325"/>
      <c r="GG70" s="326"/>
      <c r="GH70" s="313"/>
      <c r="GI70" s="313"/>
      <c r="GJ70" s="313"/>
      <c r="GK70" s="313"/>
      <c r="GL70" s="313"/>
      <c r="GM70" s="313"/>
      <c r="GN70" s="334"/>
      <c r="GO70" s="334"/>
      <c r="GP70" s="336"/>
      <c r="GQ70" s="334"/>
      <c r="GR70" s="342"/>
      <c r="GS70" s="347"/>
      <c r="GT70" s="347"/>
      <c r="GU70" s="334"/>
      <c r="GV70" s="334"/>
      <c r="GW70" s="334"/>
      <c r="GX70" s="334"/>
      <c r="GY70" s="334"/>
      <c r="GZ70" s="355"/>
      <c r="HA70" s="359"/>
      <c r="HB70" s="362"/>
      <c r="HC70" s="364"/>
      <c r="HD70" s="369"/>
      <c r="HE70" s="373"/>
      <c r="HF70" s="375"/>
      <c r="HG70" s="378"/>
      <c r="HH70" s="379"/>
      <c r="HI70" s="381"/>
      <c r="HJ70" s="381"/>
      <c r="HK70" s="381"/>
      <c r="HL70" s="387"/>
      <c r="HM70" s="381"/>
      <c r="HN70" s="390"/>
      <c r="HO70" s="392"/>
      <c r="HP70" s="381"/>
      <c r="HQ70" s="398"/>
      <c r="HR70" s="399"/>
      <c r="HS70" s="381"/>
      <c r="HT70" s="381"/>
      <c r="HU70" s="381"/>
      <c r="HV70" s="381"/>
      <c r="HW70" s="381"/>
      <c r="HX70" s="404"/>
      <c r="HY70" s="406"/>
      <c r="HZ70" s="408"/>
      <c r="IA70" s="381"/>
      <c r="IB70" s="381"/>
      <c r="IC70" s="409"/>
      <c r="ID70" s="413"/>
      <c r="IE70" s="415"/>
      <c r="IF70" s="418"/>
      <c r="IG70" s="420"/>
      <c r="IH70" s="422"/>
      <c r="II70" s="425"/>
      <c r="IJ70" s="427"/>
      <c r="IK70" s="428"/>
      <c r="IL70" s="429"/>
      <c r="IM70" s="431"/>
      <c r="IN70" s="433"/>
      <c r="IO70" s="434"/>
      <c r="IP70" s="435"/>
      <c r="IQ70" s="436"/>
      <c r="IR70" s="437"/>
      <c r="IS70" s="422"/>
      <c r="IT70" s="439"/>
      <c r="IU70" s="439"/>
      <c r="IV70" s="439"/>
      <c r="IW70" s="439"/>
      <c r="IX70" s="439"/>
      <c r="IY70" s="439"/>
      <c r="IZ70" s="439"/>
    </row>
    <row r="71" spans="1:260" s="92" customFormat="1" ht="14.1" customHeight="1">
      <c r="A71" s="111">
        <v>-30</v>
      </c>
      <c r="B71" s="110">
        <v>27.34</v>
      </c>
      <c r="C71" s="110">
        <f t="shared" si="8"/>
        <v>0.35999999999999943</v>
      </c>
      <c r="D71" s="110">
        <v>27.7</v>
      </c>
      <c r="E71" s="110">
        <f t="shared" si="9"/>
        <v>8.9999999999999858E-2</v>
      </c>
      <c r="F71" s="140"/>
      <c r="G71" s="141"/>
      <c r="H71" s="141"/>
      <c r="I71" s="142"/>
      <c r="J71" s="193"/>
      <c r="M71" s="621"/>
      <c r="N71" s="590">
        <f t="shared" si="10"/>
        <v>27.34</v>
      </c>
      <c r="O71" s="100">
        <v>34</v>
      </c>
      <c r="P71" s="103">
        <v>-62.01</v>
      </c>
      <c r="Q71" s="103">
        <v>63.57</v>
      </c>
      <c r="R71" s="103">
        <f t="shared" si="21"/>
        <v>1.5600000000000023</v>
      </c>
      <c r="S71" s="104">
        <v>-62.67</v>
      </c>
      <c r="T71" s="104">
        <v>64.040000000000006</v>
      </c>
      <c r="U71" s="105">
        <f t="shared" si="14"/>
        <v>1.3700000000000045</v>
      </c>
      <c r="V71" s="103">
        <f t="shared" si="19"/>
        <v>-62.79</v>
      </c>
      <c r="W71" s="103">
        <f t="shared" si="20"/>
        <v>-63.355000000000004</v>
      </c>
      <c r="X71" s="103">
        <f t="shared" si="15"/>
        <v>-2914.5949999999998</v>
      </c>
      <c r="Y71" s="103">
        <f t="shared" si="15"/>
        <v>-2890.49</v>
      </c>
      <c r="Z71" s="103">
        <f t="shared" si="16"/>
        <v>24.105000000000018</v>
      </c>
      <c r="AA71" s="103">
        <f t="shared" si="17"/>
        <v>24.105000000000018</v>
      </c>
      <c r="AB71" s="588">
        <v>24.23</v>
      </c>
      <c r="AC71" s="92">
        <f t="shared" si="18"/>
        <v>0.12499999999998224</v>
      </c>
      <c r="AE71" s="469">
        <v>-4.0499999999997272</v>
      </c>
      <c r="AF71" s="469">
        <v>-4.8829999999997264</v>
      </c>
      <c r="AG71" s="469">
        <v>-2.4686000000000927</v>
      </c>
      <c r="AH71" s="469">
        <v>-1.3418800000002633</v>
      </c>
      <c r="AI71" s="469">
        <v>0.23552799999949769</v>
      </c>
      <c r="AJ71" s="469">
        <v>1.8467375999992539</v>
      </c>
      <c r="AK71" s="469">
        <v>3.1649999999990541</v>
      </c>
      <c r="AL71" s="469">
        <v>3.32</v>
      </c>
      <c r="AM71" s="469">
        <v>3.45</v>
      </c>
      <c r="AN71" s="469">
        <v>3.59</v>
      </c>
      <c r="AO71" s="469">
        <v>3.45</v>
      </c>
      <c r="AP71" s="469">
        <v>2.7356000000000003</v>
      </c>
      <c r="AQ71" s="469">
        <v>2.2925200000000001</v>
      </c>
      <c r="AR71" s="469">
        <v>1.9300000000000002</v>
      </c>
      <c r="AS71" s="149">
        <v>2.0099999999999998</v>
      </c>
      <c r="AT71" s="149">
        <v>2.13</v>
      </c>
      <c r="AU71" s="149">
        <v>0.71000000000015273</v>
      </c>
      <c r="AV71" s="149">
        <v>2.8190000000002793</v>
      </c>
      <c r="AW71" s="489">
        <v>0.16499999999996362</v>
      </c>
      <c r="AX71" s="149">
        <v>0.17</v>
      </c>
      <c r="AY71" s="149">
        <v>0.18</v>
      </c>
      <c r="AZ71" s="149">
        <v>0.19</v>
      </c>
      <c r="BA71" s="149">
        <v>2.3950000000004366</v>
      </c>
      <c r="BB71" s="149">
        <v>2.5099999999999998</v>
      </c>
      <c r="BC71" s="149">
        <v>5.0149999999998727</v>
      </c>
      <c r="BD71" s="149">
        <v>5.27</v>
      </c>
      <c r="BE71" s="149">
        <v>2.7375000000001908</v>
      </c>
      <c r="BF71" s="149">
        <v>1.4712500000002864</v>
      </c>
      <c r="BG71" s="149">
        <v>0.20500000000038199</v>
      </c>
      <c r="BH71" s="149">
        <v>0.21</v>
      </c>
      <c r="BI71" s="149">
        <v>0.21</v>
      </c>
      <c r="BJ71" s="149">
        <v>0.22</v>
      </c>
      <c r="BK71" s="149">
        <v>0.22</v>
      </c>
      <c r="BL71" s="149">
        <v>0.22</v>
      </c>
      <c r="BM71" s="149">
        <v>0.22</v>
      </c>
      <c r="BN71" s="149">
        <v>0.22</v>
      </c>
      <c r="BO71" s="149">
        <v>0.22</v>
      </c>
      <c r="BP71" s="149">
        <v>0.22</v>
      </c>
      <c r="BQ71" s="149">
        <v>0.22</v>
      </c>
      <c r="BR71" s="149">
        <v>0.71000000000000407</v>
      </c>
      <c r="BS71" s="149">
        <v>5.8094999999992876</v>
      </c>
      <c r="BT71" s="149">
        <v>6.0950000000002547</v>
      </c>
      <c r="BU71" s="149">
        <v>6.28</v>
      </c>
      <c r="BV71" s="149">
        <v>5.4600000000004911</v>
      </c>
      <c r="BW71" s="149">
        <v>5.62</v>
      </c>
      <c r="BX71" s="149">
        <v>5.75</v>
      </c>
      <c r="BY71" s="149">
        <v>4.5349999999998545</v>
      </c>
      <c r="BZ71" s="149">
        <v>4.58</v>
      </c>
      <c r="CA71" s="149">
        <v>3.989999999999327</v>
      </c>
      <c r="CB71" s="522">
        <v>4.05</v>
      </c>
      <c r="CC71" s="522">
        <v>4.09</v>
      </c>
      <c r="CD71" s="149">
        <v>5.3749999999990905</v>
      </c>
      <c r="CE71" s="522">
        <v>5.46</v>
      </c>
      <c r="CF71" s="149">
        <v>4.7249999999999091</v>
      </c>
      <c r="CG71" s="149">
        <v>4.83</v>
      </c>
      <c r="CH71" s="149">
        <v>4.96</v>
      </c>
      <c r="CI71" s="149">
        <v>5.9799999999991087</v>
      </c>
      <c r="CJ71" s="149">
        <v>6.1</v>
      </c>
      <c r="CK71" s="149">
        <v>6.19</v>
      </c>
      <c r="CL71" s="149">
        <v>6.13</v>
      </c>
      <c r="CM71" s="149">
        <v>6.22</v>
      </c>
      <c r="CN71" s="149">
        <v>6.5027999999999997</v>
      </c>
      <c r="CO71" s="538">
        <v>7.1249599999999997</v>
      </c>
      <c r="CP71" s="149">
        <v>12.09738479999999</v>
      </c>
      <c r="CQ71" s="149">
        <v>14.017382375999984</v>
      </c>
      <c r="CR71" s="149">
        <v>15.740000000000236</v>
      </c>
      <c r="CS71" s="149">
        <v>16.21</v>
      </c>
      <c r="CT71" s="149">
        <v>15.954999999999927</v>
      </c>
      <c r="CU71" s="149">
        <v>16.11</v>
      </c>
      <c r="CV71" s="149">
        <v>16.43</v>
      </c>
      <c r="CW71" s="546">
        <v>16.733999999999998</v>
      </c>
      <c r="CX71" s="544">
        <v>15.756600000000283</v>
      </c>
      <c r="CY71" s="544">
        <v>15.105000000000473</v>
      </c>
      <c r="CZ71" s="544">
        <v>15.63</v>
      </c>
      <c r="DA71" s="544">
        <v>18.230000000000473</v>
      </c>
      <c r="DB71" s="544">
        <v>18.78</v>
      </c>
      <c r="DC71" s="544">
        <v>18.97</v>
      </c>
      <c r="DD71" s="544">
        <v>19.519999999999072</v>
      </c>
      <c r="DE71" s="544">
        <v>19.72</v>
      </c>
      <c r="DF71" s="544">
        <v>19.84</v>
      </c>
      <c r="DG71" s="149">
        <v>21.815000000000055</v>
      </c>
      <c r="DH71" s="149">
        <v>22.25</v>
      </c>
      <c r="DI71" s="149">
        <v>22.47</v>
      </c>
      <c r="DJ71" s="149">
        <v>22.823499999999999</v>
      </c>
      <c r="DK71" s="149">
        <v>22.98</v>
      </c>
      <c r="DL71" s="149">
        <v>22.122000000000039</v>
      </c>
      <c r="DM71" s="149">
        <v>21.420000000000073</v>
      </c>
      <c r="DN71" s="149">
        <v>21.68</v>
      </c>
      <c r="DO71" s="149">
        <v>21.9</v>
      </c>
      <c r="DP71" s="149">
        <v>22.283999999999939</v>
      </c>
      <c r="DQ71" s="149">
        <v>22.46</v>
      </c>
      <c r="DR71" s="149">
        <v>23.359999999999673</v>
      </c>
      <c r="DS71" s="149">
        <v>23.59</v>
      </c>
      <c r="DT71" s="149">
        <v>23.94</v>
      </c>
      <c r="DU71" s="149">
        <v>24.39</v>
      </c>
      <c r="DV71" s="149">
        <v>27.885000000000218</v>
      </c>
      <c r="DW71" s="149">
        <v>28.97</v>
      </c>
      <c r="DX71" s="149">
        <v>29.48</v>
      </c>
      <c r="DY71" s="149">
        <v>27.524999999999856</v>
      </c>
      <c r="DZ71" s="571">
        <v>25.569999999999709</v>
      </c>
      <c r="EA71" s="149">
        <v>25.9</v>
      </c>
      <c r="EB71" s="149">
        <v>26.13</v>
      </c>
      <c r="EC71" s="149">
        <v>25.235000000000582</v>
      </c>
      <c r="ED71" s="149">
        <v>25.49</v>
      </c>
      <c r="EE71" s="149">
        <v>25.74</v>
      </c>
      <c r="EF71" s="149">
        <v>26.02</v>
      </c>
      <c r="EG71" s="149">
        <v>25.84</v>
      </c>
      <c r="EH71" s="149">
        <v>25.109999999999673</v>
      </c>
      <c r="EI71" s="149">
        <v>24.86</v>
      </c>
      <c r="EJ71" s="149">
        <v>25.21</v>
      </c>
      <c r="EK71" s="149">
        <v>25.46</v>
      </c>
      <c r="EL71" s="590">
        <v>25.59</v>
      </c>
      <c r="EM71" s="591">
        <v>25.82</v>
      </c>
      <c r="EN71" s="592">
        <v>25.64</v>
      </c>
      <c r="EO71" s="593">
        <v>25.85</v>
      </c>
      <c r="EP71" s="594">
        <v>26.01</v>
      </c>
      <c r="EQ71" s="595">
        <v>25.78</v>
      </c>
      <c r="ER71" s="596">
        <v>25.99</v>
      </c>
      <c r="ES71" s="597">
        <v>25.7</v>
      </c>
      <c r="ET71" s="599">
        <v>25.85</v>
      </c>
      <c r="EU71" s="600">
        <v>25.64</v>
      </c>
      <c r="EV71" s="601">
        <v>25.79</v>
      </c>
      <c r="EW71" s="602">
        <v>25.94</v>
      </c>
      <c r="EX71" s="287">
        <v>26.38</v>
      </c>
      <c r="EY71" s="288">
        <v>26.67</v>
      </c>
      <c r="EZ71" s="289">
        <v>26.48</v>
      </c>
      <c r="FA71" s="610">
        <v>26.74</v>
      </c>
      <c r="FB71" s="291">
        <v>26.42</v>
      </c>
      <c r="FC71" s="292">
        <v>26.71</v>
      </c>
      <c r="FD71" s="293">
        <v>28.43999999999869</v>
      </c>
      <c r="FE71" s="294">
        <v>28.72</v>
      </c>
      <c r="FF71" s="617">
        <v>28.86</v>
      </c>
      <c r="FG71" s="296">
        <v>26.24475000000001</v>
      </c>
      <c r="FH71" s="297">
        <v>24.105000000000018</v>
      </c>
      <c r="FI71" s="298">
        <v>24.23</v>
      </c>
      <c r="FJ71" s="299">
        <v>24.54</v>
      </c>
      <c r="FK71" s="300"/>
      <c r="FL71" s="301"/>
      <c r="FM71" s="303"/>
      <c r="FN71" s="304"/>
      <c r="FO71" s="305"/>
      <c r="FP71" s="306"/>
      <c r="FQ71" s="307"/>
      <c r="FR71" s="308"/>
      <c r="FS71" s="309"/>
      <c r="FT71" s="310"/>
      <c r="FU71" s="313"/>
      <c r="FV71" s="313"/>
      <c r="FW71" s="313"/>
      <c r="FX71" s="315"/>
      <c r="FY71" s="316"/>
      <c r="FZ71" s="317"/>
      <c r="GA71" s="318"/>
      <c r="GB71" s="319"/>
      <c r="GC71" s="320"/>
      <c r="GD71" s="321"/>
      <c r="GE71" s="323"/>
      <c r="GF71" s="325"/>
      <c r="GG71" s="326"/>
      <c r="GH71" s="313"/>
      <c r="GI71" s="313"/>
      <c r="GJ71" s="313"/>
      <c r="GK71" s="313"/>
      <c r="GL71" s="313"/>
      <c r="GM71" s="313"/>
      <c r="GN71" s="334"/>
      <c r="GO71" s="334"/>
      <c r="GP71" s="336"/>
      <c r="GQ71" s="334"/>
      <c r="GR71" s="342"/>
      <c r="GS71" s="347"/>
      <c r="GT71" s="347"/>
      <c r="GU71" s="334"/>
      <c r="GV71" s="334"/>
      <c r="GW71" s="334"/>
      <c r="GX71" s="334"/>
      <c r="GY71" s="334"/>
      <c r="GZ71" s="355"/>
      <c r="HA71" s="359"/>
      <c r="HB71" s="362"/>
      <c r="HC71" s="364"/>
      <c r="HD71" s="369"/>
      <c r="HE71" s="373"/>
      <c r="HF71" s="375"/>
      <c r="HG71" s="378"/>
      <c r="HH71" s="379"/>
      <c r="HI71" s="381"/>
      <c r="HJ71" s="381"/>
      <c r="HK71" s="381"/>
      <c r="HL71" s="387"/>
      <c r="HM71" s="381"/>
      <c r="HN71" s="390"/>
      <c r="HO71" s="392"/>
      <c r="HP71" s="381"/>
      <c r="HQ71" s="398"/>
      <c r="HR71" s="399"/>
      <c r="HS71" s="381"/>
      <c r="HT71" s="381"/>
      <c r="HU71" s="381"/>
      <c r="HV71" s="381"/>
      <c r="HW71" s="381"/>
      <c r="HX71" s="404"/>
      <c r="HY71" s="406"/>
      <c r="HZ71" s="408"/>
      <c r="IA71" s="381"/>
      <c r="IB71" s="381"/>
      <c r="IC71" s="409"/>
      <c r="ID71" s="413"/>
      <c r="IE71" s="415"/>
      <c r="IF71" s="418"/>
      <c r="IG71" s="420"/>
      <c r="IH71" s="422"/>
      <c r="II71" s="425"/>
      <c r="IJ71" s="427"/>
      <c r="IK71" s="428"/>
      <c r="IL71" s="429"/>
      <c r="IM71" s="431"/>
      <c r="IN71" s="433"/>
      <c r="IO71" s="434"/>
      <c r="IP71" s="435"/>
      <c r="IQ71" s="436"/>
      <c r="IR71" s="437"/>
      <c r="IS71" s="422"/>
      <c r="IT71" s="439"/>
      <c r="IU71" s="439"/>
      <c r="IV71" s="439"/>
      <c r="IW71" s="439"/>
      <c r="IX71" s="439"/>
      <c r="IY71" s="439"/>
      <c r="IZ71" s="439"/>
    </row>
    <row r="72" spans="1:260" s="92" customFormat="1" ht="14.1" customHeight="1">
      <c r="A72" s="111">
        <v>-30.5</v>
      </c>
      <c r="B72" s="110">
        <v>27.77</v>
      </c>
      <c r="C72" s="110">
        <f t="shared" si="8"/>
        <v>0.35999999999999943</v>
      </c>
      <c r="D72" s="110">
        <v>28.13</v>
      </c>
      <c r="E72" s="110">
        <f t="shared" si="9"/>
        <v>8.9999999999999858E-2</v>
      </c>
      <c r="F72" s="140"/>
      <c r="G72" s="141"/>
      <c r="H72" s="141"/>
      <c r="I72" s="142"/>
      <c r="J72" s="193"/>
      <c r="M72" s="621"/>
      <c r="N72" s="590">
        <f t="shared" si="10"/>
        <v>27.77</v>
      </c>
      <c r="O72" s="100">
        <v>34.5</v>
      </c>
      <c r="P72" s="103">
        <v>-63.52</v>
      </c>
      <c r="Q72" s="103">
        <v>65.05</v>
      </c>
      <c r="R72" s="103">
        <f t="shared" si="21"/>
        <v>1.529999999999994</v>
      </c>
      <c r="S72" s="104">
        <v>-64.3</v>
      </c>
      <c r="T72" s="104">
        <v>65.709999999999994</v>
      </c>
      <c r="U72" s="105">
        <f t="shared" si="14"/>
        <v>1.4099999999999966</v>
      </c>
      <c r="V72" s="103">
        <f t="shared" si="19"/>
        <v>-64.284999999999997</v>
      </c>
      <c r="W72" s="103">
        <f t="shared" si="20"/>
        <v>-65.004999999999995</v>
      </c>
      <c r="X72" s="103">
        <f t="shared" si="15"/>
        <v>-2978.8799999999997</v>
      </c>
      <c r="Y72" s="103">
        <f t="shared" si="15"/>
        <v>-2955.4949999999999</v>
      </c>
      <c r="Z72" s="103">
        <f t="shared" si="16"/>
        <v>23.384999999999764</v>
      </c>
      <c r="AA72" s="103">
        <f t="shared" si="17"/>
        <v>23.384999999999764</v>
      </c>
      <c r="AB72" s="588">
        <v>23.5</v>
      </c>
      <c r="AC72" s="92">
        <f t="shared" si="18"/>
        <v>0.11500000000023647</v>
      </c>
      <c r="AE72" s="469">
        <v>-4.0999999999999091</v>
      </c>
      <c r="AF72" s="469">
        <v>-4.918999999999909</v>
      </c>
      <c r="AG72" s="469">
        <v>-2.4383000000002366</v>
      </c>
      <c r="AH72" s="469">
        <v>-1.2806400000003895</v>
      </c>
      <c r="AI72" s="469">
        <v>0.34008399999939654</v>
      </c>
      <c r="AJ72" s="469">
        <v>1.9955377999991784</v>
      </c>
      <c r="AK72" s="469">
        <v>3.3499999999989996</v>
      </c>
      <c r="AL72" s="469">
        <v>3.52</v>
      </c>
      <c r="AM72" s="469">
        <v>3.66</v>
      </c>
      <c r="AN72" s="469">
        <v>3.81</v>
      </c>
      <c r="AO72" s="469">
        <v>3.66</v>
      </c>
      <c r="AP72" s="469">
        <v>2.9268000000000001</v>
      </c>
      <c r="AQ72" s="469">
        <v>2.4720599999999999</v>
      </c>
      <c r="AR72" s="469">
        <v>2.1</v>
      </c>
      <c r="AS72" s="149">
        <v>2.1800000000000002</v>
      </c>
      <c r="AT72" s="149">
        <v>2.31</v>
      </c>
      <c r="AU72" s="149">
        <v>0.73600000000018184</v>
      </c>
      <c r="AV72" s="149">
        <v>2.7454000000000947</v>
      </c>
      <c r="AW72" s="489">
        <v>5.999999999994543E-2</v>
      </c>
      <c r="AX72" s="149">
        <v>0.06</v>
      </c>
      <c r="AY72" s="149">
        <v>0.06</v>
      </c>
      <c r="AZ72" s="149">
        <v>0.06</v>
      </c>
      <c r="BA72" s="149">
        <v>3.1150000000002365</v>
      </c>
      <c r="BB72" s="149">
        <v>3.27</v>
      </c>
      <c r="BC72" s="149">
        <v>4.8599999999996726</v>
      </c>
      <c r="BD72" s="149">
        <v>5.0999999999999996</v>
      </c>
      <c r="BE72" s="149">
        <v>2.5900000000001908</v>
      </c>
      <c r="BF72" s="149">
        <v>1.3350000000002864</v>
      </c>
      <c r="BG72" s="149">
        <v>8.0000000000381988E-2</v>
      </c>
      <c r="BH72" s="149">
        <v>0.08</v>
      </c>
      <c r="BI72" s="149">
        <v>0.08</v>
      </c>
      <c r="BJ72" s="149">
        <v>0.08</v>
      </c>
      <c r="BK72" s="149">
        <v>0.08</v>
      </c>
      <c r="BL72" s="149">
        <v>0.08</v>
      </c>
      <c r="BM72" s="149">
        <v>0.08</v>
      </c>
      <c r="BN72" s="149">
        <v>0.08</v>
      </c>
      <c r="BO72" s="149">
        <v>0.08</v>
      </c>
      <c r="BP72" s="149">
        <v>0.08</v>
      </c>
      <c r="BQ72" s="149">
        <v>0.08</v>
      </c>
      <c r="BR72" s="149">
        <v>0.55400000000000404</v>
      </c>
      <c r="BS72" s="149">
        <v>5.741699999999148</v>
      </c>
      <c r="BT72" s="149">
        <v>5.9700000000002547</v>
      </c>
      <c r="BU72" s="149">
        <v>6.15</v>
      </c>
      <c r="BV72" s="149">
        <v>5.2900000000004184</v>
      </c>
      <c r="BW72" s="149">
        <v>5.45</v>
      </c>
      <c r="BX72" s="149">
        <v>5.58</v>
      </c>
      <c r="BY72" s="149">
        <v>4.3799999999996544</v>
      </c>
      <c r="BZ72" s="149">
        <v>4.42</v>
      </c>
      <c r="CA72" s="149">
        <v>3.8099999999990359</v>
      </c>
      <c r="CB72" s="522">
        <v>3.87</v>
      </c>
      <c r="CC72" s="522">
        <v>3.9</v>
      </c>
      <c r="CD72" s="149">
        <v>5.2299999999991087</v>
      </c>
      <c r="CE72" s="522">
        <v>5.31</v>
      </c>
      <c r="CF72" s="149">
        <v>4.5999999999999091</v>
      </c>
      <c r="CG72" s="149">
        <v>4.7</v>
      </c>
      <c r="CH72" s="149">
        <v>4.83</v>
      </c>
      <c r="CI72" s="149">
        <v>5.7799999999988358</v>
      </c>
      <c r="CJ72" s="149">
        <v>5.9</v>
      </c>
      <c r="CK72" s="149">
        <v>5.99</v>
      </c>
      <c r="CL72" s="149">
        <v>5.93</v>
      </c>
      <c r="CM72" s="149">
        <v>6.02</v>
      </c>
      <c r="CN72" s="149">
        <v>6.2971999999999992</v>
      </c>
      <c r="CO72" s="538">
        <v>6.9070399999999985</v>
      </c>
      <c r="CP72" s="149">
        <v>11.868875199999909</v>
      </c>
      <c r="CQ72" s="149">
        <v>13.784783823999875</v>
      </c>
      <c r="CR72" s="149">
        <v>15.450000000000273</v>
      </c>
      <c r="CS72" s="149">
        <v>15.91</v>
      </c>
      <c r="CT72" s="149">
        <v>15.589999999999691</v>
      </c>
      <c r="CU72" s="149">
        <v>15.75</v>
      </c>
      <c r="CV72" s="149">
        <v>16.07</v>
      </c>
      <c r="CW72" s="546">
        <v>16.358000000000001</v>
      </c>
      <c r="CX72" s="544">
        <v>15.360200000000098</v>
      </c>
      <c r="CY72" s="544">
        <v>14.695000000000164</v>
      </c>
      <c r="CZ72" s="544">
        <v>15.21</v>
      </c>
      <c r="DA72" s="544">
        <v>17.750000000000455</v>
      </c>
      <c r="DB72" s="544">
        <v>18.28</v>
      </c>
      <c r="DC72" s="544">
        <v>18.46</v>
      </c>
      <c r="DD72" s="544">
        <v>19.044999999998709</v>
      </c>
      <c r="DE72" s="544">
        <v>19.239999999999998</v>
      </c>
      <c r="DF72" s="544">
        <v>19.36</v>
      </c>
      <c r="DG72" s="149">
        <v>21.259999999999764</v>
      </c>
      <c r="DH72" s="149">
        <v>21.69</v>
      </c>
      <c r="DI72" s="149">
        <v>21.91</v>
      </c>
      <c r="DJ72" s="149">
        <v>22.256499999999999</v>
      </c>
      <c r="DK72" s="149">
        <v>22.41</v>
      </c>
      <c r="DL72" s="149">
        <v>21.510750000000051</v>
      </c>
      <c r="DM72" s="149">
        <v>20.775000000000091</v>
      </c>
      <c r="DN72" s="149">
        <v>21.02</v>
      </c>
      <c r="DO72" s="149">
        <v>21.23</v>
      </c>
      <c r="DP72" s="149">
        <v>21.593999999999927</v>
      </c>
      <c r="DQ72" s="149">
        <v>21.77</v>
      </c>
      <c r="DR72" s="149">
        <v>22.709999999999582</v>
      </c>
      <c r="DS72" s="149">
        <v>22.94</v>
      </c>
      <c r="DT72" s="149">
        <v>23.28</v>
      </c>
      <c r="DU72" s="149">
        <v>23.72</v>
      </c>
      <c r="DV72" s="149">
        <v>27.204999999999927</v>
      </c>
      <c r="DW72" s="149">
        <v>28.29</v>
      </c>
      <c r="DX72" s="149">
        <v>28.8</v>
      </c>
      <c r="DY72" s="149">
        <v>26.787499999999817</v>
      </c>
      <c r="DZ72" s="571">
        <v>24.774999999999636</v>
      </c>
      <c r="EA72" s="149">
        <v>25.1</v>
      </c>
      <c r="EB72" s="149">
        <v>25.33</v>
      </c>
      <c r="EC72" s="149">
        <v>24.4650000000006</v>
      </c>
      <c r="ED72" s="149">
        <v>24.71</v>
      </c>
      <c r="EE72" s="149">
        <v>24.96</v>
      </c>
      <c r="EF72" s="149">
        <v>25.23</v>
      </c>
      <c r="EG72" s="149">
        <v>25.05</v>
      </c>
      <c r="EH72" s="149">
        <v>24.434999999999491</v>
      </c>
      <c r="EI72" s="149">
        <v>24.19</v>
      </c>
      <c r="EJ72" s="149">
        <v>24.53</v>
      </c>
      <c r="EK72" s="149">
        <v>24.78</v>
      </c>
      <c r="EL72" s="590">
        <v>24.9</v>
      </c>
      <c r="EM72" s="591">
        <v>25.12</v>
      </c>
      <c r="EN72" s="592">
        <v>24.94</v>
      </c>
      <c r="EO72" s="593">
        <v>25.14</v>
      </c>
      <c r="EP72" s="594">
        <v>25.29</v>
      </c>
      <c r="EQ72" s="595">
        <v>25.06</v>
      </c>
      <c r="ER72" s="596">
        <v>25.26</v>
      </c>
      <c r="ES72" s="597">
        <v>24.98</v>
      </c>
      <c r="ET72" s="599">
        <v>25.13</v>
      </c>
      <c r="EU72" s="600">
        <v>24.93</v>
      </c>
      <c r="EV72" s="601">
        <v>25.08</v>
      </c>
      <c r="EW72" s="602">
        <v>25.23</v>
      </c>
      <c r="EX72" s="287">
        <v>25.66</v>
      </c>
      <c r="EY72" s="288">
        <v>25.94</v>
      </c>
      <c r="EZ72" s="289">
        <v>25.76</v>
      </c>
      <c r="FA72" s="610">
        <v>26.02</v>
      </c>
      <c r="FB72" s="291">
        <v>25.71</v>
      </c>
      <c r="FC72" s="292">
        <v>25.99</v>
      </c>
      <c r="FD72" s="293">
        <v>27.729999999998654</v>
      </c>
      <c r="FE72" s="294">
        <v>28.01</v>
      </c>
      <c r="FF72" s="617">
        <v>28.15</v>
      </c>
      <c r="FG72" s="296">
        <v>25.52924999999987</v>
      </c>
      <c r="FH72" s="297">
        <v>23.384999999999764</v>
      </c>
      <c r="FI72" s="298">
        <v>23.5</v>
      </c>
      <c r="FJ72" s="299">
        <v>23.81</v>
      </c>
      <c r="FK72" s="300"/>
      <c r="FL72" s="301"/>
      <c r="FM72" s="303"/>
      <c r="FN72" s="304"/>
      <c r="FO72" s="305"/>
      <c r="FP72" s="306"/>
      <c r="FQ72" s="307"/>
      <c r="FR72" s="308"/>
      <c r="FS72" s="309"/>
      <c r="FT72" s="310"/>
      <c r="FU72" s="313"/>
      <c r="FV72" s="313"/>
      <c r="FW72" s="313"/>
      <c r="FX72" s="315"/>
      <c r="FY72" s="316"/>
      <c r="FZ72" s="317"/>
      <c r="GA72" s="318"/>
      <c r="GB72" s="319"/>
      <c r="GC72" s="320"/>
      <c r="GD72" s="321"/>
      <c r="GE72" s="323"/>
      <c r="GF72" s="325"/>
      <c r="GG72" s="326"/>
      <c r="GH72" s="313"/>
      <c r="GI72" s="313"/>
      <c r="GJ72" s="313"/>
      <c r="GK72" s="313"/>
      <c r="GL72" s="313"/>
      <c r="GM72" s="313"/>
      <c r="GN72" s="334"/>
      <c r="GO72" s="334"/>
      <c r="GP72" s="336"/>
      <c r="GQ72" s="334"/>
      <c r="GR72" s="342"/>
      <c r="GS72" s="347"/>
      <c r="GT72" s="347"/>
      <c r="GU72" s="334"/>
      <c r="GV72" s="334"/>
      <c r="GW72" s="334"/>
      <c r="GX72" s="334"/>
      <c r="GY72" s="334"/>
      <c r="GZ72" s="355"/>
      <c r="HA72" s="359"/>
      <c r="HB72" s="362"/>
      <c r="HC72" s="364"/>
      <c r="HD72" s="369"/>
      <c r="HE72" s="373"/>
      <c r="HF72" s="375"/>
      <c r="HG72" s="378"/>
      <c r="HH72" s="379"/>
      <c r="HI72" s="381"/>
      <c r="HJ72" s="381"/>
      <c r="HK72" s="381"/>
      <c r="HL72" s="387"/>
      <c r="HM72" s="381"/>
      <c r="HN72" s="390"/>
      <c r="HO72" s="392"/>
      <c r="HP72" s="381"/>
      <c r="HQ72" s="398"/>
      <c r="HR72" s="399"/>
      <c r="HS72" s="381"/>
      <c r="HT72" s="381"/>
      <c r="HU72" s="381"/>
      <c r="HV72" s="381"/>
      <c r="HW72" s="381"/>
      <c r="HX72" s="404"/>
      <c r="HY72" s="406"/>
      <c r="HZ72" s="408"/>
      <c r="IA72" s="381"/>
      <c r="IB72" s="381"/>
      <c r="IC72" s="409"/>
      <c r="ID72" s="413"/>
      <c r="IE72" s="415"/>
      <c r="IF72" s="418"/>
      <c r="IG72" s="420"/>
      <c r="IH72" s="422"/>
      <c r="II72" s="425"/>
      <c r="IJ72" s="427"/>
      <c r="IK72" s="428"/>
      <c r="IL72" s="429"/>
      <c r="IM72" s="431"/>
      <c r="IN72" s="433"/>
      <c r="IO72" s="434"/>
      <c r="IP72" s="435"/>
      <c r="IQ72" s="436"/>
      <c r="IR72" s="437"/>
      <c r="IS72" s="422"/>
      <c r="IT72" s="439"/>
      <c r="IU72" s="439"/>
      <c r="IV72" s="439"/>
      <c r="IW72" s="439"/>
      <c r="IX72" s="439"/>
      <c r="IY72" s="439"/>
      <c r="IZ72" s="439"/>
    </row>
    <row r="73" spans="1:260" s="92" customFormat="1" ht="14.1" customHeight="1">
      <c r="A73" s="111">
        <v>-31</v>
      </c>
      <c r="B73" s="110">
        <v>27.73</v>
      </c>
      <c r="C73" s="110">
        <f t="shared" si="8"/>
        <v>0.35999999999999943</v>
      </c>
      <c r="D73" s="110">
        <v>28.09</v>
      </c>
      <c r="E73" s="110">
        <f t="shared" si="9"/>
        <v>8.9999999999999858E-2</v>
      </c>
      <c r="F73" s="140"/>
      <c r="G73" s="141"/>
      <c r="H73" s="141"/>
      <c r="I73" s="142"/>
      <c r="J73" s="193"/>
      <c r="M73" s="621"/>
      <c r="N73" s="590">
        <f t="shared" si="10"/>
        <v>27.73</v>
      </c>
      <c r="O73" s="100">
        <v>35</v>
      </c>
      <c r="P73" s="103">
        <v>-62.54</v>
      </c>
      <c r="Q73" s="103">
        <v>64.13</v>
      </c>
      <c r="R73" s="103">
        <f t="shared" si="21"/>
        <v>1.5899999999999963</v>
      </c>
      <c r="S73" s="104">
        <v>-63.76</v>
      </c>
      <c r="T73" s="104">
        <v>65.150000000000006</v>
      </c>
      <c r="U73" s="105">
        <f t="shared" si="14"/>
        <v>1.3900000000000077</v>
      </c>
      <c r="V73" s="103">
        <f t="shared" si="19"/>
        <v>-63.334999999999994</v>
      </c>
      <c r="W73" s="103">
        <f t="shared" si="20"/>
        <v>-64.454999999999998</v>
      </c>
      <c r="X73" s="103">
        <f t="shared" si="15"/>
        <v>-3042.2149999999997</v>
      </c>
      <c r="Y73" s="103">
        <f t="shared" si="15"/>
        <v>-3019.95</v>
      </c>
      <c r="Z73" s="103">
        <f t="shared" si="16"/>
        <v>22.264999999999873</v>
      </c>
      <c r="AA73" s="103">
        <f t="shared" si="17"/>
        <v>22.264999999999873</v>
      </c>
      <c r="AB73" s="588">
        <v>22.38</v>
      </c>
      <c r="AC73" s="92">
        <f t="shared" si="18"/>
        <v>0.11500000000012633</v>
      </c>
      <c r="AE73" s="469">
        <v>-4.1700000000000728</v>
      </c>
      <c r="AF73" s="469">
        <v>-4.9750000000000725</v>
      </c>
      <c r="AG73" s="469">
        <v>-2.5285000000003728</v>
      </c>
      <c r="AH73" s="469">
        <v>-1.386800000000513</v>
      </c>
      <c r="AI73" s="469">
        <v>0.21157999999929067</v>
      </c>
      <c r="AJ73" s="469">
        <v>1.8442109999990906</v>
      </c>
      <c r="AK73" s="469">
        <v>3.1799999999989268</v>
      </c>
      <c r="AL73" s="469">
        <v>3.34</v>
      </c>
      <c r="AM73" s="469">
        <v>3.47</v>
      </c>
      <c r="AN73" s="469">
        <v>3.61</v>
      </c>
      <c r="AO73" s="469">
        <v>3.47</v>
      </c>
      <c r="AP73" s="469">
        <v>2.718</v>
      </c>
      <c r="AQ73" s="469">
        <v>2.2515999999999998</v>
      </c>
      <c r="AR73" s="469">
        <v>1.87</v>
      </c>
      <c r="AS73" s="149">
        <v>1.94</v>
      </c>
      <c r="AT73" s="149">
        <v>2.06</v>
      </c>
      <c r="AU73" s="149">
        <v>0.43800000000022532</v>
      </c>
      <c r="AV73" s="149">
        <v>2.5302000000001992</v>
      </c>
      <c r="AW73" s="489">
        <v>-7.4999999999818101E-2</v>
      </c>
      <c r="AX73" s="149">
        <v>-0.08</v>
      </c>
      <c r="AY73" s="149">
        <v>-0.08</v>
      </c>
      <c r="AZ73" s="149">
        <v>-0.08</v>
      </c>
      <c r="BA73" s="149">
        <v>2.9850000000001273</v>
      </c>
      <c r="BB73" s="149">
        <v>3.13</v>
      </c>
      <c r="BC73" s="149">
        <v>4.6449999999995271</v>
      </c>
      <c r="BD73" s="149">
        <v>4.88</v>
      </c>
      <c r="BE73" s="149">
        <v>2.4275000000001818</v>
      </c>
      <c r="BF73" s="149">
        <v>1.2012500000002728</v>
      </c>
      <c r="BG73" s="149">
        <v>-2.4999999999636202E-2</v>
      </c>
      <c r="BH73" s="149">
        <v>-0.03</v>
      </c>
      <c r="BI73" s="149">
        <v>-0.03</v>
      </c>
      <c r="BJ73" s="149">
        <v>-0.03</v>
      </c>
      <c r="BK73" s="149">
        <v>-0.03</v>
      </c>
      <c r="BL73" s="149">
        <v>-0.03</v>
      </c>
      <c r="BM73" s="149">
        <v>-0.03</v>
      </c>
      <c r="BN73" s="149">
        <v>-0.03</v>
      </c>
      <c r="BO73" s="149">
        <v>-0.03</v>
      </c>
      <c r="BP73" s="149">
        <v>-0.03</v>
      </c>
      <c r="BQ73" s="149">
        <v>-0.03</v>
      </c>
      <c r="BR73" s="149">
        <v>0.42800000000000404</v>
      </c>
      <c r="BS73" s="149">
        <v>5.6443999999991226</v>
      </c>
      <c r="BT73" s="149">
        <v>5.8200000000001637</v>
      </c>
      <c r="BU73" s="149">
        <v>5.99</v>
      </c>
      <c r="BV73" s="149">
        <v>5.0250000000005457</v>
      </c>
      <c r="BW73" s="149">
        <v>5.18</v>
      </c>
      <c r="BX73" s="149">
        <v>5.3</v>
      </c>
      <c r="BY73" s="149">
        <v>4.1599999999998545</v>
      </c>
      <c r="BZ73" s="149">
        <v>4.2</v>
      </c>
      <c r="CA73" s="149">
        <v>3.5199999999990723</v>
      </c>
      <c r="CB73" s="522">
        <v>3.58</v>
      </c>
      <c r="CC73" s="522">
        <v>3.61</v>
      </c>
      <c r="CD73" s="149">
        <v>4.9999999999990905</v>
      </c>
      <c r="CE73" s="522">
        <v>5.07</v>
      </c>
      <c r="CF73" s="149">
        <v>4.2999999999997272</v>
      </c>
      <c r="CG73" s="149">
        <v>4.3899999999999997</v>
      </c>
      <c r="CH73" s="149">
        <v>4.5</v>
      </c>
      <c r="CI73" s="149">
        <v>5.4349999999990359</v>
      </c>
      <c r="CJ73" s="149">
        <v>5.54</v>
      </c>
      <c r="CK73" s="149">
        <v>5.62</v>
      </c>
      <c r="CL73" s="149">
        <v>5.56</v>
      </c>
      <c r="CM73" s="149">
        <v>5.64</v>
      </c>
      <c r="CN73" s="149">
        <v>5.9087999999999994</v>
      </c>
      <c r="CO73" s="538">
        <v>6.5001599999999993</v>
      </c>
      <c r="CP73" s="149">
        <v>11.45016</v>
      </c>
      <c r="CQ73" s="149">
        <v>13.425109200000023</v>
      </c>
      <c r="CR73" s="149">
        <v>14.955000000000382</v>
      </c>
      <c r="CS73" s="149">
        <v>15.4</v>
      </c>
      <c r="CT73" s="149">
        <v>14.999999999999545</v>
      </c>
      <c r="CU73" s="149">
        <v>15.15</v>
      </c>
      <c r="CV73" s="149">
        <v>15.45</v>
      </c>
      <c r="CW73" s="546">
        <v>15.722</v>
      </c>
      <c r="CX73" s="544">
        <v>14.760800000000208</v>
      </c>
      <c r="CY73" s="544">
        <v>14.120000000000346</v>
      </c>
      <c r="CZ73" s="544">
        <v>14.61</v>
      </c>
      <c r="DA73" s="544">
        <v>17.125000000000455</v>
      </c>
      <c r="DB73" s="544">
        <v>17.64</v>
      </c>
      <c r="DC73" s="544">
        <v>17.82</v>
      </c>
      <c r="DD73" s="544">
        <v>18.319999999998799</v>
      </c>
      <c r="DE73" s="544">
        <v>18.5</v>
      </c>
      <c r="DF73" s="544">
        <v>18.61</v>
      </c>
      <c r="DG73" s="149">
        <v>20.484999999999673</v>
      </c>
      <c r="DH73" s="149">
        <v>20.89</v>
      </c>
      <c r="DI73" s="149">
        <v>21.1</v>
      </c>
      <c r="DJ73" s="149">
        <v>21.436</v>
      </c>
      <c r="DK73" s="149">
        <v>21.59</v>
      </c>
      <c r="DL73" s="149">
        <v>20.64950000000006</v>
      </c>
      <c r="DM73" s="149">
        <v>19.880000000000109</v>
      </c>
      <c r="DN73" s="149">
        <v>20.12</v>
      </c>
      <c r="DO73" s="149">
        <v>20.32</v>
      </c>
      <c r="DP73" s="149">
        <v>20.671999999999912</v>
      </c>
      <c r="DQ73" s="149">
        <v>20.84</v>
      </c>
      <c r="DR73" s="149">
        <v>21.754999999999654</v>
      </c>
      <c r="DS73" s="149">
        <v>21.97</v>
      </c>
      <c r="DT73" s="149">
        <v>22.3</v>
      </c>
      <c r="DU73" s="149">
        <v>22.73</v>
      </c>
      <c r="DV73" s="149">
        <v>26.269999999999982</v>
      </c>
      <c r="DW73" s="149">
        <v>27.37</v>
      </c>
      <c r="DX73" s="149">
        <v>27.89</v>
      </c>
      <c r="DY73" s="149">
        <v>25.797499999999737</v>
      </c>
      <c r="DZ73" s="571">
        <v>23.704999999999472</v>
      </c>
      <c r="EA73" s="149">
        <v>24.01</v>
      </c>
      <c r="EB73" s="149">
        <v>24.23</v>
      </c>
      <c r="EC73" s="149">
        <v>23.460000000000491</v>
      </c>
      <c r="ED73" s="149">
        <v>23.69</v>
      </c>
      <c r="EE73" s="149">
        <v>23.93</v>
      </c>
      <c r="EF73" s="149">
        <v>24.19</v>
      </c>
      <c r="EG73" s="149">
        <v>24.02</v>
      </c>
      <c r="EH73" s="149">
        <v>23.399999999999636</v>
      </c>
      <c r="EI73" s="149">
        <v>23.17</v>
      </c>
      <c r="EJ73" s="149">
        <v>23.49</v>
      </c>
      <c r="EK73" s="149">
        <v>23.72</v>
      </c>
      <c r="EL73" s="590">
        <v>23.84</v>
      </c>
      <c r="EM73" s="591">
        <v>24.05</v>
      </c>
      <c r="EN73" s="592">
        <v>23.88</v>
      </c>
      <c r="EO73" s="593">
        <v>24.07</v>
      </c>
      <c r="EP73" s="594">
        <v>24.21</v>
      </c>
      <c r="EQ73" s="595">
        <v>23.99</v>
      </c>
      <c r="ER73" s="596">
        <v>24.18</v>
      </c>
      <c r="ES73" s="597">
        <v>23.91</v>
      </c>
      <c r="ET73" s="599">
        <v>24.05</v>
      </c>
      <c r="EU73" s="600">
        <v>23.86</v>
      </c>
      <c r="EV73" s="601">
        <v>24</v>
      </c>
      <c r="EW73" s="602">
        <v>24.14</v>
      </c>
      <c r="EX73" s="287">
        <v>24.55</v>
      </c>
      <c r="EY73" s="288">
        <v>24.82</v>
      </c>
      <c r="EZ73" s="289">
        <v>24.65</v>
      </c>
      <c r="FA73" s="610">
        <v>24.9</v>
      </c>
      <c r="FB73" s="291">
        <v>24.6</v>
      </c>
      <c r="FC73" s="292">
        <v>24.87</v>
      </c>
      <c r="FD73" s="293">
        <v>26.669999999998709</v>
      </c>
      <c r="FE73" s="294">
        <v>26.94</v>
      </c>
      <c r="FF73" s="617">
        <v>27.07</v>
      </c>
      <c r="FG73" s="296">
        <v>24.42724999999993</v>
      </c>
      <c r="FH73" s="297">
        <v>22.264999999999873</v>
      </c>
      <c r="FI73" s="298">
        <v>22.38</v>
      </c>
      <c r="FJ73" s="299">
        <v>22.67</v>
      </c>
      <c r="FK73" s="300"/>
      <c r="FL73" s="301"/>
      <c r="FM73" s="303"/>
      <c r="FN73" s="304"/>
      <c r="FO73" s="305"/>
      <c r="FP73" s="306"/>
      <c r="FQ73" s="307"/>
      <c r="FR73" s="308"/>
      <c r="FS73" s="309"/>
      <c r="FT73" s="310"/>
      <c r="FU73" s="313"/>
      <c r="FV73" s="313"/>
      <c r="FW73" s="313"/>
      <c r="FX73" s="315"/>
      <c r="FY73" s="316"/>
      <c r="FZ73" s="317"/>
      <c r="GA73" s="318"/>
      <c r="GB73" s="319"/>
      <c r="GC73" s="320"/>
      <c r="GD73" s="321"/>
      <c r="GE73" s="323"/>
      <c r="GF73" s="325"/>
      <c r="GG73" s="326"/>
      <c r="GH73" s="313"/>
      <c r="GI73" s="313"/>
      <c r="GJ73" s="313"/>
      <c r="GK73" s="313"/>
      <c r="GL73" s="313"/>
      <c r="GM73" s="313"/>
      <c r="GN73" s="334"/>
      <c r="GO73" s="334"/>
      <c r="GP73" s="336"/>
      <c r="GQ73" s="334"/>
      <c r="GR73" s="342"/>
      <c r="GS73" s="347"/>
      <c r="GT73" s="347"/>
      <c r="GU73" s="334"/>
      <c r="GV73" s="334"/>
      <c r="GW73" s="334"/>
      <c r="GX73" s="334"/>
      <c r="GY73" s="334"/>
      <c r="GZ73" s="355"/>
      <c r="HA73" s="359"/>
      <c r="HB73" s="362"/>
      <c r="HC73" s="364"/>
      <c r="HD73" s="369"/>
      <c r="HE73" s="373"/>
      <c r="HF73" s="375"/>
      <c r="HG73" s="378"/>
      <c r="HH73" s="379"/>
      <c r="HI73" s="381"/>
      <c r="HJ73" s="381"/>
      <c r="HK73" s="381"/>
      <c r="HL73" s="387"/>
      <c r="HM73" s="381"/>
      <c r="HN73" s="390"/>
      <c r="HO73" s="392"/>
      <c r="HP73" s="381"/>
      <c r="HQ73" s="398"/>
      <c r="HR73" s="399"/>
      <c r="HS73" s="381"/>
      <c r="HT73" s="381"/>
      <c r="HU73" s="381"/>
      <c r="HV73" s="381"/>
      <c r="HW73" s="381"/>
      <c r="HX73" s="404"/>
      <c r="HY73" s="406"/>
      <c r="HZ73" s="408"/>
      <c r="IA73" s="381"/>
      <c r="IB73" s="381"/>
      <c r="IC73" s="409"/>
      <c r="ID73" s="413"/>
      <c r="IE73" s="415"/>
      <c r="IF73" s="418"/>
      <c r="IG73" s="420"/>
      <c r="IH73" s="422"/>
      <c r="II73" s="425"/>
      <c r="IJ73" s="427"/>
      <c r="IK73" s="428"/>
      <c r="IL73" s="429"/>
      <c r="IM73" s="431"/>
      <c r="IN73" s="433"/>
      <c r="IO73" s="434"/>
      <c r="IP73" s="435"/>
      <c r="IQ73" s="436"/>
      <c r="IR73" s="437"/>
      <c r="IS73" s="422"/>
      <c r="IT73" s="439"/>
      <c r="IU73" s="439"/>
      <c r="IV73" s="439"/>
      <c r="IW73" s="439"/>
      <c r="IX73" s="439"/>
      <c r="IY73" s="439"/>
      <c r="IZ73" s="439"/>
    </row>
    <row r="74" spans="1:260" s="92" customFormat="1" ht="14.1" customHeight="1">
      <c r="A74" s="111">
        <v>-31.5</v>
      </c>
      <c r="B74" s="110">
        <v>27.74</v>
      </c>
      <c r="C74" s="110">
        <f t="shared" si="8"/>
        <v>0.36000000000000298</v>
      </c>
      <c r="D74" s="110">
        <v>28.1</v>
      </c>
      <c r="E74" s="110">
        <f t="shared" si="9"/>
        <v>9.0000000000000746E-2</v>
      </c>
      <c r="F74" s="140"/>
      <c r="G74" s="141"/>
      <c r="H74" s="141"/>
      <c r="I74" s="142"/>
      <c r="J74" s="193"/>
      <c r="M74" s="621"/>
      <c r="N74" s="590">
        <f t="shared" si="10"/>
        <v>27.74</v>
      </c>
      <c r="O74" s="100">
        <v>35.5</v>
      </c>
      <c r="P74" s="103">
        <v>-63.59</v>
      </c>
      <c r="Q74" s="103">
        <v>64.73</v>
      </c>
      <c r="R74" s="103">
        <f t="shared" si="21"/>
        <v>1.1400000000000006</v>
      </c>
      <c r="S74" s="104">
        <v>-65.180000000000007</v>
      </c>
      <c r="T74" s="104">
        <v>66.209999999999994</v>
      </c>
      <c r="U74" s="105">
        <f t="shared" si="14"/>
        <v>1.0299999999999869</v>
      </c>
      <c r="V74" s="103">
        <f t="shared" si="19"/>
        <v>-64.16</v>
      </c>
      <c r="W74" s="103">
        <f t="shared" si="20"/>
        <v>-65.694999999999993</v>
      </c>
      <c r="X74" s="103">
        <f t="shared" si="15"/>
        <v>-3106.3749999999995</v>
      </c>
      <c r="Y74" s="103">
        <f t="shared" si="15"/>
        <v>-3085.645</v>
      </c>
      <c r="Z74" s="103">
        <f t="shared" si="16"/>
        <v>20.729999999999563</v>
      </c>
      <c r="AA74" s="103">
        <f t="shared" si="17"/>
        <v>20.729999999999563</v>
      </c>
      <c r="AB74" s="588">
        <v>20.83</v>
      </c>
      <c r="AC74" s="92">
        <f t="shared" si="18"/>
        <v>0.10000000000043485</v>
      </c>
      <c r="AE74" s="469">
        <v>-4.3900000000003274</v>
      </c>
      <c r="AF74" s="469">
        <v>-5.1810000000003278</v>
      </c>
      <c r="AG74" s="469">
        <v>-2.6847000000005408</v>
      </c>
      <c r="AH74" s="469">
        <v>-1.5197600000006399</v>
      </c>
      <c r="AI74" s="469">
        <v>0.1111559999992211</v>
      </c>
      <c r="AJ74" s="469">
        <v>1.7770201999990793</v>
      </c>
      <c r="AK74" s="469">
        <v>3.1399999999989632</v>
      </c>
      <c r="AL74" s="469">
        <v>3.3</v>
      </c>
      <c r="AM74" s="469">
        <v>3.43</v>
      </c>
      <c r="AN74" s="469">
        <v>3.57</v>
      </c>
      <c r="AO74" s="469">
        <v>3.43</v>
      </c>
      <c r="AP74" s="469">
        <v>2.6592000000000002</v>
      </c>
      <c r="AQ74" s="469">
        <v>2.1811400000000001</v>
      </c>
      <c r="AR74" s="469">
        <v>1.7900000000000003</v>
      </c>
      <c r="AS74" s="149">
        <v>1.86</v>
      </c>
      <c r="AT74" s="149">
        <v>1.97</v>
      </c>
      <c r="AU74" s="149">
        <v>0.34000000000017461</v>
      </c>
      <c r="AV74" s="149">
        <v>2.40400000000019</v>
      </c>
      <c r="AW74" s="489">
        <v>-2.9999999999745341E-2</v>
      </c>
      <c r="AX74" s="149">
        <v>-0.03</v>
      </c>
      <c r="AY74" s="149">
        <v>-0.03</v>
      </c>
      <c r="AZ74" s="149">
        <v>-0.03</v>
      </c>
      <c r="BA74" s="149">
        <v>3.0149999999998727</v>
      </c>
      <c r="BB74" s="149">
        <v>3.17</v>
      </c>
      <c r="BC74" s="149">
        <v>4.5749999999993634</v>
      </c>
      <c r="BD74" s="149">
        <v>4.8</v>
      </c>
      <c r="BE74" s="149">
        <v>2.5325000000001636</v>
      </c>
      <c r="BF74" s="149">
        <v>1.3987500000002455</v>
      </c>
      <c r="BG74" s="149">
        <v>0.26500000000032742</v>
      </c>
      <c r="BH74" s="149">
        <v>0.27</v>
      </c>
      <c r="BI74" s="149">
        <v>0.27</v>
      </c>
      <c r="BJ74" s="149">
        <v>0.28000000000000003</v>
      </c>
      <c r="BK74" s="149">
        <v>0.27</v>
      </c>
      <c r="BL74" s="149">
        <v>0.27</v>
      </c>
      <c r="BM74" s="149">
        <v>0.26</v>
      </c>
      <c r="BN74" s="149">
        <v>0.26</v>
      </c>
      <c r="BO74" s="149">
        <v>0.27</v>
      </c>
      <c r="BP74" s="149">
        <v>0.26</v>
      </c>
      <c r="BQ74" s="149">
        <v>0.25</v>
      </c>
      <c r="BR74" s="149">
        <v>0.69200000000000395</v>
      </c>
      <c r="BS74" s="149">
        <v>5.4820999999989439</v>
      </c>
      <c r="BT74" s="149">
        <v>5.5300000000002001</v>
      </c>
      <c r="BU74" s="149">
        <v>5.7</v>
      </c>
      <c r="BV74" s="149">
        <v>4.6500000000005457</v>
      </c>
      <c r="BW74" s="149">
        <v>4.79</v>
      </c>
      <c r="BX74" s="149">
        <v>4.9000000000000004</v>
      </c>
      <c r="BY74" s="149">
        <v>3.7599999999997635</v>
      </c>
      <c r="BZ74" s="149">
        <v>3.8</v>
      </c>
      <c r="CA74" s="149">
        <v>3.159999999998945</v>
      </c>
      <c r="CB74" s="522">
        <v>3.21</v>
      </c>
      <c r="CC74" s="522">
        <v>3.24</v>
      </c>
      <c r="CD74" s="149">
        <v>4.5999999999989996</v>
      </c>
      <c r="CE74" s="522">
        <v>4.67</v>
      </c>
      <c r="CF74" s="149">
        <v>3.8699999999994361</v>
      </c>
      <c r="CG74" s="149">
        <v>3.96</v>
      </c>
      <c r="CH74" s="149">
        <v>4.07</v>
      </c>
      <c r="CI74" s="149">
        <v>4.9649999999987813</v>
      </c>
      <c r="CJ74" s="149">
        <v>5.0599999999999996</v>
      </c>
      <c r="CK74" s="149">
        <v>5.14</v>
      </c>
      <c r="CL74" s="149">
        <v>5.09</v>
      </c>
      <c r="CM74" s="149">
        <v>5.17</v>
      </c>
      <c r="CN74" s="149">
        <v>5.4303999999999997</v>
      </c>
      <c r="CO74" s="538">
        <v>6.0032799999999993</v>
      </c>
      <c r="CP74" s="149">
        <v>10.886846399999786</v>
      </c>
      <c r="CQ74" s="149">
        <v>12.772533167999704</v>
      </c>
      <c r="CR74" s="149">
        <v>14.290000000000418</v>
      </c>
      <c r="CS74" s="149">
        <v>14.72</v>
      </c>
      <c r="CT74" s="149">
        <v>14.1599999999994</v>
      </c>
      <c r="CU74" s="149">
        <v>14.3</v>
      </c>
      <c r="CV74" s="149">
        <v>14.59</v>
      </c>
      <c r="CW74" s="546">
        <v>14.846</v>
      </c>
      <c r="CX74" s="544">
        <v>13.885400000000207</v>
      </c>
      <c r="CY74" s="544">
        <v>13.245000000000346</v>
      </c>
      <c r="CZ74" s="544">
        <v>13.71</v>
      </c>
      <c r="DA74" s="544">
        <v>16.215000000000146</v>
      </c>
      <c r="DB74" s="544">
        <v>16.7</v>
      </c>
      <c r="DC74" s="544">
        <v>16.87</v>
      </c>
      <c r="DD74" s="544">
        <v>17.244999999998527</v>
      </c>
      <c r="DE74" s="544">
        <v>17.420000000000002</v>
      </c>
      <c r="DF74" s="544">
        <v>17.52</v>
      </c>
      <c r="DG74" s="149">
        <v>19.4099999999994</v>
      </c>
      <c r="DH74" s="149">
        <v>19.8</v>
      </c>
      <c r="DI74" s="149">
        <v>20</v>
      </c>
      <c r="DJ74" s="149">
        <v>20.325500000000002</v>
      </c>
      <c r="DK74" s="149">
        <v>20.47</v>
      </c>
      <c r="DL74" s="149">
        <v>19.466249999999988</v>
      </c>
      <c r="DM74" s="149">
        <v>18.644999999999982</v>
      </c>
      <c r="DN74" s="149">
        <v>18.87</v>
      </c>
      <c r="DO74" s="149">
        <v>19.059999999999999</v>
      </c>
      <c r="DP74" s="149">
        <v>19.392000000000014</v>
      </c>
      <c r="DQ74" s="149">
        <v>19.55</v>
      </c>
      <c r="DR74" s="149">
        <v>20.494999999999436</v>
      </c>
      <c r="DS74" s="149">
        <v>20.7</v>
      </c>
      <c r="DT74" s="149">
        <v>21.01</v>
      </c>
      <c r="DU74" s="149">
        <v>21.41</v>
      </c>
      <c r="DV74" s="149">
        <v>25.029999999999745</v>
      </c>
      <c r="DW74" s="149">
        <v>26.15</v>
      </c>
      <c r="DX74" s="149">
        <v>26.68</v>
      </c>
      <c r="DY74" s="149">
        <v>24.469999999999654</v>
      </c>
      <c r="DZ74" s="571">
        <v>22.259999999999309</v>
      </c>
      <c r="EA74" s="149">
        <v>22.55</v>
      </c>
      <c r="EB74" s="149">
        <v>22.75</v>
      </c>
      <c r="EC74" s="149">
        <v>21.820000000000164</v>
      </c>
      <c r="ED74" s="149">
        <v>22.04</v>
      </c>
      <c r="EE74" s="149">
        <v>22.26</v>
      </c>
      <c r="EF74" s="149">
        <v>22.5</v>
      </c>
      <c r="EG74" s="149">
        <v>22.34</v>
      </c>
      <c r="EH74" s="149">
        <v>22.139999999999418</v>
      </c>
      <c r="EI74" s="149">
        <v>21.92</v>
      </c>
      <c r="EJ74" s="149">
        <v>22.23</v>
      </c>
      <c r="EK74" s="149">
        <v>22.45</v>
      </c>
      <c r="EL74" s="590">
        <v>22.56</v>
      </c>
      <c r="EM74" s="591">
        <v>22.76</v>
      </c>
      <c r="EN74" s="592">
        <v>22.6</v>
      </c>
      <c r="EO74" s="593">
        <v>22.78</v>
      </c>
      <c r="EP74" s="594">
        <v>22.92</v>
      </c>
      <c r="EQ74" s="595">
        <v>22.71</v>
      </c>
      <c r="ER74" s="596">
        <v>22.89</v>
      </c>
      <c r="ES74" s="597">
        <v>22.64</v>
      </c>
      <c r="ET74" s="599">
        <v>22.78</v>
      </c>
      <c r="EU74" s="600">
        <v>22.6</v>
      </c>
      <c r="EV74" s="601">
        <v>22.74</v>
      </c>
      <c r="EW74" s="602">
        <v>22.88</v>
      </c>
      <c r="EX74" s="287">
        <v>23.27</v>
      </c>
      <c r="EY74" s="288">
        <v>23.53</v>
      </c>
      <c r="EZ74" s="289">
        <v>23.37</v>
      </c>
      <c r="FA74" s="610">
        <v>23.6</v>
      </c>
      <c r="FB74" s="291">
        <v>23.32</v>
      </c>
      <c r="FC74" s="292">
        <v>23.58</v>
      </c>
      <c r="FD74" s="293">
        <v>25.074999999998454</v>
      </c>
      <c r="FE74" s="294">
        <v>25.33</v>
      </c>
      <c r="FF74" s="617">
        <v>25.46</v>
      </c>
      <c r="FG74" s="296">
        <v>22.858499999999761</v>
      </c>
      <c r="FH74" s="297">
        <v>20.729999999999563</v>
      </c>
      <c r="FI74" s="298">
        <v>20.83</v>
      </c>
      <c r="FJ74" s="299">
        <v>21.1</v>
      </c>
      <c r="FK74" s="300"/>
      <c r="FL74" s="301"/>
      <c r="FM74" s="303"/>
      <c r="FN74" s="304"/>
      <c r="FO74" s="305"/>
      <c r="FP74" s="306"/>
      <c r="FQ74" s="307"/>
      <c r="FR74" s="308"/>
      <c r="FS74" s="309"/>
      <c r="FT74" s="310"/>
      <c r="FU74" s="313"/>
      <c r="FV74" s="313"/>
      <c r="FW74" s="313"/>
      <c r="FX74" s="315"/>
      <c r="FY74" s="316"/>
      <c r="FZ74" s="317"/>
      <c r="GA74" s="318"/>
      <c r="GB74" s="319"/>
      <c r="GC74" s="320"/>
      <c r="GD74" s="321"/>
      <c r="GE74" s="323"/>
      <c r="GF74" s="325"/>
      <c r="GG74" s="326"/>
      <c r="GH74" s="313"/>
      <c r="GI74" s="313"/>
      <c r="GJ74" s="313"/>
      <c r="GK74" s="313"/>
      <c r="GL74" s="313"/>
      <c r="GM74" s="313"/>
      <c r="GN74" s="334"/>
      <c r="GO74" s="334"/>
      <c r="GP74" s="336"/>
      <c r="GQ74" s="334"/>
      <c r="GR74" s="342"/>
      <c r="GS74" s="347"/>
      <c r="GT74" s="347"/>
      <c r="GU74" s="334"/>
      <c r="GV74" s="334"/>
      <c r="GW74" s="334"/>
      <c r="GX74" s="334"/>
      <c r="GY74" s="334"/>
      <c r="GZ74" s="355"/>
      <c r="HA74" s="359"/>
      <c r="HB74" s="362"/>
      <c r="HC74" s="364"/>
      <c r="HD74" s="369"/>
      <c r="HE74" s="373"/>
      <c r="HF74" s="375"/>
      <c r="HG74" s="378"/>
      <c r="HH74" s="379"/>
      <c r="HI74" s="381"/>
      <c r="HJ74" s="381"/>
      <c r="HK74" s="381"/>
      <c r="HL74" s="387"/>
      <c r="HM74" s="381"/>
      <c r="HN74" s="390"/>
      <c r="HO74" s="392"/>
      <c r="HP74" s="381"/>
      <c r="HQ74" s="398"/>
      <c r="HR74" s="399"/>
      <c r="HS74" s="381"/>
      <c r="HT74" s="381"/>
      <c r="HU74" s="381"/>
      <c r="HV74" s="381"/>
      <c r="HW74" s="381"/>
      <c r="HX74" s="404"/>
      <c r="HY74" s="406"/>
      <c r="HZ74" s="408"/>
      <c r="IA74" s="381"/>
      <c r="IB74" s="381"/>
      <c r="IC74" s="409"/>
      <c r="ID74" s="413"/>
      <c r="IE74" s="415"/>
      <c r="IF74" s="418"/>
      <c r="IG74" s="420"/>
      <c r="IH74" s="422"/>
      <c r="II74" s="425"/>
      <c r="IJ74" s="427"/>
      <c r="IK74" s="428"/>
      <c r="IL74" s="429"/>
      <c r="IM74" s="431"/>
      <c r="IN74" s="433"/>
      <c r="IO74" s="434"/>
      <c r="IP74" s="435"/>
      <c r="IQ74" s="436"/>
      <c r="IR74" s="437"/>
      <c r="IS74" s="422"/>
      <c r="IT74" s="439"/>
      <c r="IU74" s="439"/>
      <c r="IV74" s="439"/>
      <c r="IW74" s="439"/>
      <c r="IX74" s="439"/>
      <c r="IY74" s="439"/>
      <c r="IZ74" s="439"/>
    </row>
    <row r="75" spans="1:260" s="92" customFormat="1" ht="14.1" customHeight="1">
      <c r="A75" s="111">
        <v>-32</v>
      </c>
      <c r="B75" s="110">
        <v>28.62</v>
      </c>
      <c r="C75" s="110">
        <f t="shared" si="8"/>
        <v>0.36999999999999744</v>
      </c>
      <c r="D75" s="110">
        <v>28.99</v>
      </c>
      <c r="E75" s="110">
        <f t="shared" si="9"/>
        <v>9.2499999999999361E-2</v>
      </c>
      <c r="F75" s="140"/>
      <c r="G75" s="141"/>
      <c r="H75" s="141"/>
      <c r="I75" s="142"/>
      <c r="J75" s="193"/>
      <c r="M75" s="621"/>
      <c r="N75" s="590">
        <f t="shared" si="10"/>
        <v>28.62</v>
      </c>
      <c r="O75" s="100">
        <v>36</v>
      </c>
      <c r="P75" s="103">
        <v>-63.39</v>
      </c>
      <c r="Q75" s="103">
        <v>64.790000000000006</v>
      </c>
      <c r="R75" s="103">
        <f t="shared" si="21"/>
        <v>1.4000000000000057</v>
      </c>
      <c r="S75" s="104">
        <v>-64.430000000000007</v>
      </c>
      <c r="T75" s="104">
        <v>65.52</v>
      </c>
      <c r="U75" s="105">
        <f t="shared" si="14"/>
        <v>1.0899999999999892</v>
      </c>
      <c r="V75" s="103">
        <f t="shared" si="19"/>
        <v>-64.09</v>
      </c>
      <c r="W75" s="103">
        <f t="shared" si="20"/>
        <v>-64.974999999999994</v>
      </c>
      <c r="X75" s="103">
        <f t="shared" si="15"/>
        <v>-3170.4649999999997</v>
      </c>
      <c r="Y75" s="103">
        <f t="shared" si="15"/>
        <v>-3150.62</v>
      </c>
      <c r="Z75" s="103">
        <f t="shared" si="16"/>
        <v>19.8449999999998</v>
      </c>
      <c r="AA75" s="103">
        <f t="shared" si="17"/>
        <v>19.8449999999998</v>
      </c>
      <c r="AB75" s="588">
        <v>19.940000000000001</v>
      </c>
      <c r="AC75" s="92">
        <f t="shared" si="18"/>
        <v>9.5000000000201368E-2</v>
      </c>
      <c r="AE75" s="469">
        <v>-4.0950000000002547</v>
      </c>
      <c r="AF75" s="469">
        <v>-4.8720000000002548</v>
      </c>
      <c r="AG75" s="469">
        <v>-2.4969000000004296</v>
      </c>
      <c r="AH75" s="469">
        <v>-1.3885200000005109</v>
      </c>
      <c r="AI75" s="469">
        <v>0.16321199999937508</v>
      </c>
      <c r="AJ75" s="469">
        <v>1.7481953999992585</v>
      </c>
      <c r="AK75" s="469">
        <v>3.0449999999991633</v>
      </c>
      <c r="AL75" s="469">
        <v>3.2</v>
      </c>
      <c r="AM75" s="469">
        <v>3.33</v>
      </c>
      <c r="AN75" s="469">
        <v>3.46</v>
      </c>
      <c r="AO75" s="469">
        <v>3.32</v>
      </c>
      <c r="AP75" s="469">
        <v>2.5303999999999998</v>
      </c>
      <c r="AQ75" s="469">
        <v>2.0406799999999996</v>
      </c>
      <c r="AR75" s="469">
        <v>1.64</v>
      </c>
      <c r="AS75" s="149">
        <v>1.71</v>
      </c>
      <c r="AT75" s="149">
        <v>1.81</v>
      </c>
      <c r="AU75" s="149">
        <v>0.27400000000028379</v>
      </c>
      <c r="AV75" s="149">
        <v>2.3386000000002007</v>
      </c>
      <c r="AW75" s="489">
        <v>0.13500000000021828</v>
      </c>
      <c r="AX75" s="149">
        <v>0.14000000000000001</v>
      </c>
      <c r="AY75" s="149">
        <v>0.15</v>
      </c>
      <c r="AZ75" s="149">
        <v>0.15</v>
      </c>
      <c r="BA75" s="149">
        <v>3.5149999999998727</v>
      </c>
      <c r="BB75" s="149">
        <v>3.69</v>
      </c>
      <c r="BC75" s="149">
        <v>4.5749999999993634</v>
      </c>
      <c r="BD75" s="149">
        <v>4.8</v>
      </c>
      <c r="BE75" s="149">
        <v>2.5200000000003455</v>
      </c>
      <c r="BF75" s="149">
        <v>1.3800000000005184</v>
      </c>
      <c r="BG75" s="149">
        <v>0.24000000000069122</v>
      </c>
      <c r="BH75" s="149">
        <v>0.25</v>
      </c>
      <c r="BI75" s="149">
        <v>0.25</v>
      </c>
      <c r="BJ75" s="149">
        <v>0.26</v>
      </c>
      <c r="BK75" s="149">
        <v>0.25</v>
      </c>
      <c r="BL75" s="149">
        <v>0.25</v>
      </c>
      <c r="BM75" s="149">
        <v>0.25</v>
      </c>
      <c r="BN75" s="149">
        <v>0.25</v>
      </c>
      <c r="BO75" s="149">
        <v>0.26</v>
      </c>
      <c r="BP75" s="149">
        <v>0.25</v>
      </c>
      <c r="BQ75" s="149">
        <v>0.25</v>
      </c>
      <c r="BR75" s="149">
        <v>0.67600000000000393</v>
      </c>
      <c r="BS75" s="149">
        <v>5.1412999999989308</v>
      </c>
      <c r="BT75" s="149">
        <v>5.1050000000004729</v>
      </c>
      <c r="BU75" s="149">
        <v>5.26</v>
      </c>
      <c r="BV75" s="149">
        <v>4.2150000000006003</v>
      </c>
      <c r="BW75" s="149">
        <v>4.34</v>
      </c>
      <c r="BX75" s="149">
        <v>4.4400000000000004</v>
      </c>
      <c r="BY75" s="149">
        <v>3.2699999999999818</v>
      </c>
      <c r="BZ75" s="149">
        <v>3.3</v>
      </c>
      <c r="CA75" s="149">
        <v>2.6799999999989268</v>
      </c>
      <c r="CB75" s="522">
        <v>2.72</v>
      </c>
      <c r="CC75" s="522">
        <v>2.74</v>
      </c>
      <c r="CD75" s="149">
        <v>3.9949999999989814</v>
      </c>
      <c r="CE75" s="522">
        <v>4.05</v>
      </c>
      <c r="CF75" s="149">
        <v>3.3099999999994907</v>
      </c>
      <c r="CG75" s="149">
        <v>3.38</v>
      </c>
      <c r="CH75" s="149">
        <v>3.47</v>
      </c>
      <c r="CI75" s="149">
        <v>4.4749999999989996</v>
      </c>
      <c r="CJ75" s="149">
        <v>4.5599999999999996</v>
      </c>
      <c r="CK75" s="149">
        <v>4.63</v>
      </c>
      <c r="CL75" s="149">
        <v>4.58</v>
      </c>
      <c r="CM75" s="149">
        <v>4.6500000000000004</v>
      </c>
      <c r="CN75" s="149">
        <v>4.9020000000000001</v>
      </c>
      <c r="CO75" s="538">
        <v>5.4563999999999995</v>
      </c>
      <c r="CP75" s="149">
        <v>10.313231999999978</v>
      </c>
      <c r="CQ75" s="149">
        <v>12.188595839999969</v>
      </c>
      <c r="CR75" s="149">
        <v>13.635000000000673</v>
      </c>
      <c r="CS75" s="149">
        <v>14.04</v>
      </c>
      <c r="CT75" s="149">
        <v>13.549999999999727</v>
      </c>
      <c r="CU75" s="149">
        <v>13.69</v>
      </c>
      <c r="CV75" s="149">
        <v>13.96</v>
      </c>
      <c r="CW75" s="546">
        <v>14.200000000000001</v>
      </c>
      <c r="CX75" s="544">
        <v>13.294000000000306</v>
      </c>
      <c r="CY75" s="544">
        <v>12.690000000000509</v>
      </c>
      <c r="CZ75" s="544">
        <v>13.13</v>
      </c>
      <c r="DA75" s="544">
        <v>15.440000000000055</v>
      </c>
      <c r="DB75" s="544">
        <v>15.9</v>
      </c>
      <c r="DC75" s="544">
        <v>16.059999999999999</v>
      </c>
      <c r="DD75" s="544">
        <v>16.34499999999889</v>
      </c>
      <c r="DE75" s="544">
        <v>16.510000000000002</v>
      </c>
      <c r="DF75" s="544">
        <v>16.61</v>
      </c>
      <c r="DG75" s="149">
        <v>18.539999999999509</v>
      </c>
      <c r="DH75" s="149">
        <v>18.91</v>
      </c>
      <c r="DI75" s="149">
        <v>19.100000000000001</v>
      </c>
      <c r="DJ75" s="149">
        <v>19.415000000000003</v>
      </c>
      <c r="DK75" s="149">
        <v>19.55</v>
      </c>
      <c r="DL75" s="149">
        <v>18.559999999999999</v>
      </c>
      <c r="DM75" s="149">
        <v>17.75</v>
      </c>
      <c r="DN75" s="149">
        <v>17.96</v>
      </c>
      <c r="DO75" s="149">
        <v>18.14</v>
      </c>
      <c r="DP75" s="149">
        <v>18.452000000000002</v>
      </c>
      <c r="DQ75" s="149">
        <v>18.600000000000001</v>
      </c>
      <c r="DR75" s="149">
        <v>19.454999999999472</v>
      </c>
      <c r="DS75" s="149">
        <v>19.649999999999999</v>
      </c>
      <c r="DT75" s="149">
        <v>19.940000000000001</v>
      </c>
      <c r="DU75" s="149">
        <v>20.32</v>
      </c>
      <c r="DV75" s="149">
        <v>24.25</v>
      </c>
      <c r="DW75" s="149">
        <v>25.47</v>
      </c>
      <c r="DX75" s="149">
        <v>26.04</v>
      </c>
      <c r="DY75" s="149">
        <v>23.712499999999654</v>
      </c>
      <c r="DZ75" s="571">
        <v>21.384999999999309</v>
      </c>
      <c r="EA75" s="149">
        <v>21.66</v>
      </c>
      <c r="EB75" s="149">
        <v>21.85</v>
      </c>
      <c r="EC75" s="149">
        <v>20.930000000000291</v>
      </c>
      <c r="ED75" s="149">
        <v>21.14</v>
      </c>
      <c r="EE75" s="149">
        <v>21.35</v>
      </c>
      <c r="EF75" s="149">
        <v>21.58</v>
      </c>
      <c r="EG75" s="149">
        <v>21.43</v>
      </c>
      <c r="EH75" s="149">
        <v>21.379999999999654</v>
      </c>
      <c r="EI75" s="149">
        <v>21.17</v>
      </c>
      <c r="EJ75" s="149">
        <v>21.47</v>
      </c>
      <c r="EK75" s="149">
        <v>21.68</v>
      </c>
      <c r="EL75" s="590">
        <v>21.79</v>
      </c>
      <c r="EM75" s="591">
        <v>21.99</v>
      </c>
      <c r="EN75" s="592">
        <v>21.84</v>
      </c>
      <c r="EO75" s="593">
        <v>22.01</v>
      </c>
      <c r="EP75" s="594">
        <v>22.14</v>
      </c>
      <c r="EQ75" s="595">
        <v>21.94</v>
      </c>
      <c r="ER75" s="596">
        <v>22.12</v>
      </c>
      <c r="ES75" s="597">
        <v>21.88</v>
      </c>
      <c r="ET75" s="599">
        <v>22.01</v>
      </c>
      <c r="EU75" s="600">
        <v>21.83</v>
      </c>
      <c r="EV75" s="601">
        <v>21.96</v>
      </c>
      <c r="EW75" s="602">
        <v>22.09</v>
      </c>
      <c r="EX75" s="287">
        <v>22.47</v>
      </c>
      <c r="EY75" s="288">
        <v>22.72</v>
      </c>
      <c r="EZ75" s="289">
        <v>22.56</v>
      </c>
      <c r="FA75" s="610">
        <v>22.79</v>
      </c>
      <c r="FB75" s="291">
        <v>22.52</v>
      </c>
      <c r="FC75" s="292">
        <v>22.77</v>
      </c>
      <c r="FD75" s="293">
        <v>24.324999999998454</v>
      </c>
      <c r="FE75" s="294">
        <v>24.57</v>
      </c>
      <c r="FF75" s="617">
        <v>24.69</v>
      </c>
      <c r="FG75" s="296">
        <v>22.02524999999989</v>
      </c>
      <c r="FH75" s="297">
        <v>19.8449999999998</v>
      </c>
      <c r="FI75" s="298">
        <v>19.940000000000001</v>
      </c>
      <c r="FJ75" s="299">
        <v>20.2</v>
      </c>
      <c r="FK75" s="300"/>
      <c r="FL75" s="301"/>
      <c r="FM75" s="303"/>
      <c r="FN75" s="304"/>
      <c r="FO75" s="305"/>
      <c r="FP75" s="306"/>
      <c r="FQ75" s="307"/>
      <c r="FR75" s="308"/>
      <c r="FS75" s="309"/>
      <c r="FT75" s="310"/>
      <c r="FU75" s="313"/>
      <c r="FV75" s="313"/>
      <c r="FW75" s="313"/>
      <c r="FX75" s="315"/>
      <c r="FY75" s="316"/>
      <c r="FZ75" s="317"/>
      <c r="GA75" s="318"/>
      <c r="GB75" s="319"/>
      <c r="GC75" s="320"/>
      <c r="GD75" s="321"/>
      <c r="GE75" s="323"/>
      <c r="GF75" s="325"/>
      <c r="GG75" s="326"/>
      <c r="GH75" s="313"/>
      <c r="GI75" s="313"/>
      <c r="GJ75" s="313"/>
      <c r="GK75" s="313"/>
      <c r="GL75" s="313"/>
      <c r="GM75" s="313"/>
      <c r="GN75" s="334"/>
      <c r="GO75" s="334"/>
      <c r="GP75" s="336"/>
      <c r="GQ75" s="334"/>
      <c r="GR75" s="342"/>
      <c r="GS75" s="347"/>
      <c r="GT75" s="347"/>
      <c r="GU75" s="334"/>
      <c r="GV75" s="334"/>
      <c r="GW75" s="334"/>
      <c r="GX75" s="334"/>
      <c r="GY75" s="334"/>
      <c r="GZ75" s="355"/>
      <c r="HA75" s="359"/>
      <c r="HB75" s="362"/>
      <c r="HC75" s="364"/>
      <c r="HD75" s="369"/>
      <c r="HE75" s="373"/>
      <c r="HF75" s="375"/>
      <c r="HG75" s="378"/>
      <c r="HH75" s="379"/>
      <c r="HI75" s="381"/>
      <c r="HJ75" s="381"/>
      <c r="HK75" s="381"/>
      <c r="HL75" s="387"/>
      <c r="HM75" s="381"/>
      <c r="HN75" s="390"/>
      <c r="HO75" s="392"/>
      <c r="HP75" s="381"/>
      <c r="HQ75" s="398"/>
      <c r="HR75" s="399"/>
      <c r="HS75" s="381"/>
      <c r="HT75" s="381"/>
      <c r="HU75" s="381"/>
      <c r="HV75" s="381"/>
      <c r="HW75" s="381"/>
      <c r="HX75" s="404"/>
      <c r="HY75" s="406"/>
      <c r="HZ75" s="408"/>
      <c r="IA75" s="381"/>
      <c r="IB75" s="381"/>
      <c r="IC75" s="409"/>
      <c r="ID75" s="413"/>
      <c r="IE75" s="415"/>
      <c r="IF75" s="418"/>
      <c r="IG75" s="420"/>
      <c r="IH75" s="422"/>
      <c r="II75" s="425"/>
      <c r="IJ75" s="427"/>
      <c r="IK75" s="428"/>
      <c r="IL75" s="429"/>
      <c r="IM75" s="431"/>
      <c r="IN75" s="433"/>
      <c r="IO75" s="434"/>
      <c r="IP75" s="435"/>
      <c r="IQ75" s="436"/>
      <c r="IR75" s="437"/>
      <c r="IS75" s="422"/>
      <c r="IT75" s="439"/>
      <c r="IU75" s="439"/>
      <c r="IV75" s="439"/>
      <c r="IW75" s="439"/>
      <c r="IX75" s="439"/>
      <c r="IY75" s="439"/>
      <c r="IZ75" s="439"/>
    </row>
    <row r="76" spans="1:260" s="92" customFormat="1" ht="14.1" customHeight="1">
      <c r="A76" s="111">
        <v>-32.5</v>
      </c>
      <c r="B76" s="110">
        <v>27.16</v>
      </c>
      <c r="C76" s="110">
        <f t="shared" ref="C76:C83" si="22">D76-B76</f>
        <v>0.35000000000000142</v>
      </c>
      <c r="D76" s="110">
        <v>27.51</v>
      </c>
      <c r="E76" s="110">
        <f t="shared" ref="E76:E109" si="23">(D76-N76)/4</f>
        <v>8.7500000000000355E-2</v>
      </c>
      <c r="F76" s="140"/>
      <c r="G76" s="141"/>
      <c r="H76" s="141"/>
      <c r="I76" s="142"/>
      <c r="J76" s="193"/>
      <c r="M76" s="621"/>
      <c r="N76" s="590">
        <f t="shared" ref="N76:N109" si="24">B76</f>
        <v>27.16</v>
      </c>
      <c r="O76" s="100">
        <v>36.5</v>
      </c>
      <c r="P76" s="103">
        <v>-58.37</v>
      </c>
      <c r="Q76" s="103">
        <v>59.85</v>
      </c>
      <c r="R76" s="103">
        <f t="shared" si="21"/>
        <v>1.480000000000004</v>
      </c>
      <c r="S76" s="104">
        <v>-59.31</v>
      </c>
      <c r="T76" s="104">
        <v>60.48</v>
      </c>
      <c r="U76" s="105">
        <f t="shared" ref="U76:U101" si="25">S76+T76</f>
        <v>1.1699999999999946</v>
      </c>
      <c r="V76" s="103">
        <f t="shared" si="19"/>
        <v>-59.11</v>
      </c>
      <c r="W76" s="103">
        <f t="shared" si="20"/>
        <v>-59.894999999999996</v>
      </c>
      <c r="X76" s="103">
        <f t="shared" ref="X76:X101" si="26">V76+X75</f>
        <v>-3229.5749999999998</v>
      </c>
      <c r="Y76" s="103">
        <f t="shared" ref="Y76:Y101" si="27">W76+Y75</f>
        <v>-3210.5149999999999</v>
      </c>
      <c r="Z76" s="103">
        <f t="shared" ref="Z76:Z101" si="28">Y76-X76</f>
        <v>19.059999999999945</v>
      </c>
      <c r="AA76" s="103">
        <f t="shared" ref="AA76:AA101" si="29">$P$3+Z76</f>
        <v>19.059999999999945</v>
      </c>
      <c r="AB76" s="588">
        <v>19.16</v>
      </c>
      <c r="AC76" s="92">
        <f t="shared" si="18"/>
        <v>0.10000000000005471</v>
      </c>
      <c r="AE76" s="469">
        <v>-4.125</v>
      </c>
      <c r="AF76" s="469">
        <v>-4.8879999999999999</v>
      </c>
      <c r="AG76" s="469">
        <v>-2.4946000000002293</v>
      </c>
      <c r="AH76" s="469">
        <v>-1.3776800000003362</v>
      </c>
      <c r="AI76" s="469">
        <v>0.18600799999951412</v>
      </c>
      <c r="AJ76" s="469">
        <v>1.7832035999993612</v>
      </c>
      <c r="AK76" s="469">
        <v>3.089999999999236</v>
      </c>
      <c r="AL76" s="469">
        <v>3.24</v>
      </c>
      <c r="AM76" s="469">
        <v>3.37</v>
      </c>
      <c r="AN76" s="469">
        <v>3.5</v>
      </c>
      <c r="AO76" s="469">
        <v>3.36</v>
      </c>
      <c r="AP76" s="469">
        <v>2.5516000000000001</v>
      </c>
      <c r="AQ76" s="469">
        <v>2.0502199999999999</v>
      </c>
      <c r="AR76" s="469">
        <v>1.64</v>
      </c>
      <c r="AS76" s="149">
        <v>1.71</v>
      </c>
      <c r="AT76" s="149">
        <v>1.81</v>
      </c>
      <c r="AU76" s="149">
        <v>0.26400000000024737</v>
      </c>
      <c r="AV76" s="149">
        <v>2.2596000000001863</v>
      </c>
      <c r="AW76" s="489">
        <v>0.39000000000032742</v>
      </c>
      <c r="AX76" s="149">
        <v>0.4</v>
      </c>
      <c r="AY76" s="149">
        <v>0.42</v>
      </c>
      <c r="AZ76" s="149">
        <v>0.43</v>
      </c>
      <c r="BA76" s="149">
        <v>3.8150000000000546</v>
      </c>
      <c r="BB76" s="149">
        <v>4.01</v>
      </c>
      <c r="BC76" s="149">
        <v>4.6249999999995453</v>
      </c>
      <c r="BD76" s="149">
        <v>4.8600000000000003</v>
      </c>
      <c r="BE76" s="149">
        <v>3.0750000000004367</v>
      </c>
      <c r="BF76" s="149">
        <v>2.1825000000006547</v>
      </c>
      <c r="BG76" s="149">
        <v>1.2900000000008731</v>
      </c>
      <c r="BH76" s="149">
        <v>1.33</v>
      </c>
      <c r="BI76" s="149">
        <v>1.35</v>
      </c>
      <c r="BJ76" s="149">
        <v>1.39</v>
      </c>
      <c r="BK76" s="149">
        <v>1.36</v>
      </c>
      <c r="BL76" s="149">
        <v>1.38</v>
      </c>
      <c r="BM76" s="149">
        <v>1.35</v>
      </c>
      <c r="BN76" s="149">
        <v>1.38</v>
      </c>
      <c r="BO76" s="149">
        <v>1.41</v>
      </c>
      <c r="BP76" s="149">
        <v>1.38</v>
      </c>
      <c r="BQ76" s="149">
        <v>1.35</v>
      </c>
      <c r="BR76" s="149">
        <v>1.760000000000008</v>
      </c>
      <c r="BS76" s="149">
        <v>4.9974999999988823</v>
      </c>
      <c r="BT76" s="149">
        <v>4.6700000000005275</v>
      </c>
      <c r="BU76" s="149">
        <v>4.8099999999999996</v>
      </c>
      <c r="BV76" s="149">
        <v>3.7350000000005821</v>
      </c>
      <c r="BW76" s="149">
        <v>3.85</v>
      </c>
      <c r="BX76" s="149">
        <v>3.94</v>
      </c>
      <c r="BY76" s="149">
        <v>2.7100000000000364</v>
      </c>
      <c r="BZ76" s="149">
        <v>2.74</v>
      </c>
      <c r="CA76" s="149">
        <v>2.0399999999990541</v>
      </c>
      <c r="CB76" s="522">
        <v>2.0699999999999998</v>
      </c>
      <c r="CC76" s="522">
        <v>2.09</v>
      </c>
      <c r="CD76" s="149">
        <v>3.4399999999991451</v>
      </c>
      <c r="CE76" s="522">
        <v>3.49</v>
      </c>
      <c r="CF76" s="149">
        <v>2.7799999999997453</v>
      </c>
      <c r="CG76" s="149">
        <v>2.84</v>
      </c>
      <c r="CH76" s="149">
        <v>2.92</v>
      </c>
      <c r="CI76" s="149">
        <v>3.8999999999991815</v>
      </c>
      <c r="CJ76" s="149">
        <v>3.98</v>
      </c>
      <c r="CK76" s="149">
        <v>4.04</v>
      </c>
      <c r="CL76" s="149">
        <v>4</v>
      </c>
      <c r="CM76" s="149">
        <v>4.0599999999999996</v>
      </c>
      <c r="CN76" s="149">
        <v>4.3035999999999994</v>
      </c>
      <c r="CO76" s="538">
        <v>4.8395199999999994</v>
      </c>
      <c r="CP76" s="149">
        <v>9.6572176000000791</v>
      </c>
      <c r="CQ76" s="149">
        <v>11.517470512000109</v>
      </c>
      <c r="CR76" s="149">
        <v>12.895000000000891</v>
      </c>
      <c r="CS76" s="149">
        <v>13.28</v>
      </c>
      <c r="CT76" s="149">
        <v>12.724999999999909</v>
      </c>
      <c r="CU76" s="149">
        <v>12.85</v>
      </c>
      <c r="CV76" s="149">
        <v>13.11</v>
      </c>
      <c r="CW76" s="546">
        <v>13.334</v>
      </c>
      <c r="CX76" s="544">
        <v>12.494600000000514</v>
      </c>
      <c r="CY76" s="544">
        <v>11.935000000000855</v>
      </c>
      <c r="CZ76" s="544">
        <v>12.35</v>
      </c>
      <c r="DA76" s="544">
        <v>14.605000000000018</v>
      </c>
      <c r="DB76" s="544">
        <v>15.04</v>
      </c>
      <c r="DC76" s="544">
        <v>15.19</v>
      </c>
      <c r="DD76" s="544">
        <v>15.374999999999091</v>
      </c>
      <c r="DE76" s="544">
        <v>15.53</v>
      </c>
      <c r="DF76" s="544">
        <v>15.62</v>
      </c>
      <c r="DG76" s="149">
        <v>17.5949999999998</v>
      </c>
      <c r="DH76" s="149">
        <v>17.95</v>
      </c>
      <c r="DI76" s="149">
        <v>18.13</v>
      </c>
      <c r="DJ76" s="149">
        <v>18.4345</v>
      </c>
      <c r="DK76" s="149">
        <v>18.559999999999999</v>
      </c>
      <c r="DL76" s="149">
        <v>17.647000000000048</v>
      </c>
      <c r="DM76" s="149">
        <v>16.900000000000091</v>
      </c>
      <c r="DN76" s="149">
        <v>17.100000000000001</v>
      </c>
      <c r="DO76" s="149">
        <v>17.27</v>
      </c>
      <c r="DP76" s="149">
        <v>17.565999999999928</v>
      </c>
      <c r="DQ76" s="149">
        <v>17.71</v>
      </c>
      <c r="DR76" s="149">
        <v>18.574999999999818</v>
      </c>
      <c r="DS76" s="149">
        <v>18.760000000000002</v>
      </c>
      <c r="DT76" s="149">
        <v>19.04</v>
      </c>
      <c r="DU76" s="149">
        <v>19.399999999999999</v>
      </c>
      <c r="DV76" s="149">
        <v>23.445000000000164</v>
      </c>
      <c r="DW76" s="149">
        <v>24.7</v>
      </c>
      <c r="DX76" s="149">
        <v>25.29</v>
      </c>
      <c r="DY76" s="149">
        <v>22.832499999999772</v>
      </c>
      <c r="DZ76" s="571">
        <v>20.374999999999545</v>
      </c>
      <c r="EA76" s="149">
        <v>20.64</v>
      </c>
      <c r="EB76" s="149">
        <v>20.83</v>
      </c>
      <c r="EC76" s="149">
        <v>19.915000000000418</v>
      </c>
      <c r="ED76" s="149">
        <v>20.11</v>
      </c>
      <c r="EE76" s="149">
        <v>20.309999999999999</v>
      </c>
      <c r="EF76" s="149">
        <v>20.53</v>
      </c>
      <c r="EG76" s="149">
        <v>20.39</v>
      </c>
      <c r="EH76" s="149">
        <v>20.549999999999727</v>
      </c>
      <c r="EI76" s="149">
        <v>20.34</v>
      </c>
      <c r="EJ76" s="149">
        <v>20.62</v>
      </c>
      <c r="EK76" s="149">
        <v>20.83</v>
      </c>
      <c r="EL76" s="590">
        <v>20.93</v>
      </c>
      <c r="EM76" s="591">
        <v>21.12</v>
      </c>
      <c r="EN76" s="592">
        <v>20.97</v>
      </c>
      <c r="EO76" s="593">
        <v>21.14</v>
      </c>
      <c r="EP76" s="594">
        <v>21.27</v>
      </c>
      <c r="EQ76" s="595">
        <v>21.08</v>
      </c>
      <c r="ER76" s="596">
        <v>21.25</v>
      </c>
      <c r="ES76" s="597">
        <v>21.02</v>
      </c>
      <c r="ET76" s="599">
        <v>21.15</v>
      </c>
      <c r="EU76" s="600">
        <v>20.98</v>
      </c>
      <c r="EV76" s="601">
        <v>21.11</v>
      </c>
      <c r="EW76" s="602">
        <v>21.24</v>
      </c>
      <c r="EX76" s="287">
        <v>21.6</v>
      </c>
      <c r="EY76" s="288">
        <v>21.84</v>
      </c>
      <c r="EZ76" s="289">
        <v>21.69</v>
      </c>
      <c r="FA76" s="610">
        <v>21.91</v>
      </c>
      <c r="FB76" s="291">
        <v>21.65</v>
      </c>
      <c r="FC76" s="292">
        <v>21.89</v>
      </c>
      <c r="FD76" s="293">
        <v>23.549999999998363</v>
      </c>
      <c r="FE76" s="294">
        <v>23.79</v>
      </c>
      <c r="FF76" s="617">
        <v>23.91</v>
      </c>
      <c r="FG76" s="296">
        <v>21.242499999999971</v>
      </c>
      <c r="FH76" s="297">
        <v>19.059999999999945</v>
      </c>
      <c r="FI76" s="298">
        <v>19.16</v>
      </c>
      <c r="FJ76" s="299">
        <v>19.41</v>
      </c>
      <c r="FK76" s="300"/>
      <c r="FL76" s="301"/>
      <c r="FM76" s="303"/>
      <c r="FN76" s="304"/>
      <c r="FO76" s="305"/>
      <c r="FP76" s="306"/>
      <c r="FQ76" s="307"/>
      <c r="FR76" s="308"/>
      <c r="FS76" s="309"/>
      <c r="FT76" s="310"/>
      <c r="FU76" s="313"/>
      <c r="FV76" s="313"/>
      <c r="FW76" s="313"/>
      <c r="FX76" s="315"/>
      <c r="FY76" s="316"/>
      <c r="FZ76" s="317"/>
      <c r="GA76" s="318"/>
      <c r="GB76" s="319"/>
      <c r="GC76" s="320"/>
      <c r="GD76" s="321"/>
      <c r="GE76" s="323"/>
      <c r="GF76" s="325"/>
      <c r="GG76" s="326"/>
      <c r="GH76" s="313"/>
      <c r="GI76" s="313"/>
      <c r="GJ76" s="313"/>
      <c r="GK76" s="313"/>
      <c r="GL76" s="313"/>
      <c r="GM76" s="313"/>
      <c r="GN76" s="334"/>
      <c r="GO76" s="334"/>
      <c r="GP76" s="336"/>
      <c r="GQ76" s="334"/>
      <c r="GR76" s="342"/>
      <c r="GS76" s="347"/>
      <c r="GT76" s="347"/>
      <c r="GU76" s="334"/>
      <c r="GV76" s="334"/>
      <c r="GW76" s="334"/>
      <c r="GX76" s="334"/>
      <c r="GY76" s="334"/>
      <c r="GZ76" s="355"/>
      <c r="HA76" s="359"/>
      <c r="HB76" s="362"/>
      <c r="HC76" s="364"/>
      <c r="HD76" s="369"/>
      <c r="HE76" s="373"/>
      <c r="HF76" s="375"/>
      <c r="HG76" s="378"/>
      <c r="HH76" s="379"/>
      <c r="HI76" s="381"/>
      <c r="HJ76" s="381"/>
      <c r="HK76" s="381"/>
      <c r="HL76" s="387"/>
      <c r="HM76" s="381"/>
      <c r="HN76" s="390"/>
      <c r="HO76" s="392"/>
      <c r="HP76" s="381"/>
      <c r="HQ76" s="398"/>
      <c r="HR76" s="399"/>
      <c r="HS76" s="381"/>
      <c r="HT76" s="381"/>
      <c r="HU76" s="381"/>
      <c r="HV76" s="381"/>
      <c r="HW76" s="381"/>
      <c r="HX76" s="404"/>
      <c r="HY76" s="406"/>
      <c r="HZ76" s="408"/>
      <c r="IA76" s="381"/>
      <c r="IB76" s="381"/>
      <c r="IC76" s="409"/>
      <c r="ID76" s="413"/>
      <c r="IE76" s="415"/>
      <c r="IF76" s="418"/>
      <c r="IG76" s="420"/>
      <c r="IH76" s="422"/>
      <c r="II76" s="425"/>
      <c r="IJ76" s="427"/>
      <c r="IK76" s="428"/>
      <c r="IL76" s="429"/>
      <c r="IM76" s="431"/>
      <c r="IN76" s="433"/>
      <c r="IO76" s="434"/>
      <c r="IP76" s="435"/>
      <c r="IQ76" s="436"/>
      <c r="IR76" s="437"/>
      <c r="IS76" s="422"/>
      <c r="IT76" s="439"/>
      <c r="IU76" s="439"/>
      <c r="IV76" s="439"/>
      <c r="IW76" s="439"/>
      <c r="IX76" s="439"/>
      <c r="IY76" s="439"/>
      <c r="IZ76" s="439"/>
    </row>
    <row r="77" spans="1:260" s="92" customFormat="1" ht="14.1" customHeight="1">
      <c r="A77" s="111">
        <v>-33</v>
      </c>
      <c r="B77" s="110">
        <v>25.41</v>
      </c>
      <c r="C77" s="110">
        <f t="shared" si="22"/>
        <v>0.32999999999999829</v>
      </c>
      <c r="D77" s="110">
        <v>25.74</v>
      </c>
      <c r="E77" s="110">
        <f t="shared" si="23"/>
        <v>8.2499999999999574E-2</v>
      </c>
      <c r="F77" s="140"/>
      <c r="G77" s="141"/>
      <c r="H77" s="141"/>
      <c r="I77" s="142"/>
      <c r="J77" s="193"/>
      <c r="M77" s="621"/>
      <c r="N77" s="590">
        <f t="shared" si="24"/>
        <v>25.41</v>
      </c>
      <c r="O77" s="100">
        <v>37</v>
      </c>
      <c r="P77" s="103">
        <v>-54.77</v>
      </c>
      <c r="Q77" s="103">
        <v>56.33</v>
      </c>
      <c r="R77" s="103">
        <f t="shared" si="21"/>
        <v>1.5599999999999952</v>
      </c>
      <c r="S77" s="104">
        <v>-55.52</v>
      </c>
      <c r="T77" s="104">
        <v>56.91</v>
      </c>
      <c r="U77" s="105">
        <f t="shared" si="25"/>
        <v>1.3899999999999935</v>
      </c>
      <c r="V77" s="103">
        <f t="shared" ref="V77:V101" si="30">(P77-Q77)/2</f>
        <v>-55.55</v>
      </c>
      <c r="W77" s="103">
        <f t="shared" ref="W77:W101" si="31">(S77-T77)/2</f>
        <v>-56.215000000000003</v>
      </c>
      <c r="X77" s="103">
        <f t="shared" si="26"/>
        <v>-3285.125</v>
      </c>
      <c r="Y77" s="103">
        <f t="shared" si="27"/>
        <v>-3266.73</v>
      </c>
      <c r="Z77" s="103">
        <f t="shared" si="28"/>
        <v>18.394999999999982</v>
      </c>
      <c r="AA77" s="103">
        <f t="shared" si="29"/>
        <v>18.394999999999982</v>
      </c>
      <c r="AB77" s="588">
        <v>18.489999999999998</v>
      </c>
      <c r="AC77" s="92">
        <f t="shared" si="18"/>
        <v>9.5000000000016627E-2</v>
      </c>
      <c r="AE77" s="469">
        <v>-4.0549999999998363</v>
      </c>
      <c r="AF77" s="469">
        <v>-4.8039999999998368</v>
      </c>
      <c r="AG77" s="469">
        <v>-2.4658000000000877</v>
      </c>
      <c r="AH77" s="469">
        <v>-1.3746400000002048</v>
      </c>
      <c r="AI77" s="469">
        <v>0.15298399999963119</v>
      </c>
      <c r="AJ77" s="469">
        <v>1.7133427999994639</v>
      </c>
      <c r="AK77" s="469">
        <v>2.989999999999327</v>
      </c>
      <c r="AL77" s="469">
        <v>3.14</v>
      </c>
      <c r="AM77" s="469">
        <v>3.27</v>
      </c>
      <c r="AN77" s="469">
        <v>3.4</v>
      </c>
      <c r="AO77" s="469">
        <v>3.26</v>
      </c>
      <c r="AP77" s="469">
        <v>2.4327999999999999</v>
      </c>
      <c r="AQ77" s="469">
        <v>1.9197599999999997</v>
      </c>
      <c r="AR77" s="469">
        <v>1.4999999999999998</v>
      </c>
      <c r="AS77" s="149">
        <v>1.56</v>
      </c>
      <c r="AT77" s="149">
        <v>1.65</v>
      </c>
      <c r="AU77" s="149">
        <v>0.12400000000037825</v>
      </c>
      <c r="AV77" s="149">
        <v>2.5816000000003045</v>
      </c>
      <c r="AW77" s="489">
        <v>0.2750000000005457</v>
      </c>
      <c r="AX77" s="149">
        <v>0.28000000000000003</v>
      </c>
      <c r="AY77" s="149">
        <v>0.28999999999999998</v>
      </c>
      <c r="AZ77" s="149">
        <v>0.3</v>
      </c>
      <c r="BA77" s="149">
        <v>3.7000000000002728</v>
      </c>
      <c r="BB77" s="149">
        <v>3.89</v>
      </c>
      <c r="BC77" s="149">
        <v>4.5749999999998181</v>
      </c>
      <c r="BD77" s="149">
        <v>4.8</v>
      </c>
      <c r="BE77" s="149">
        <v>3.3200000000005274</v>
      </c>
      <c r="BF77" s="149">
        <v>2.5800000000007914</v>
      </c>
      <c r="BG77" s="149">
        <v>1.840000000001055</v>
      </c>
      <c r="BH77" s="149">
        <v>1.9</v>
      </c>
      <c r="BI77" s="149">
        <v>1.93</v>
      </c>
      <c r="BJ77" s="149">
        <v>1.99</v>
      </c>
      <c r="BK77" s="149">
        <v>1.95</v>
      </c>
      <c r="BL77" s="149">
        <v>1.98</v>
      </c>
      <c r="BM77" s="149">
        <v>1.94</v>
      </c>
      <c r="BN77" s="149">
        <v>1.98</v>
      </c>
      <c r="BO77" s="149">
        <v>2.02</v>
      </c>
      <c r="BP77" s="149">
        <v>1.98</v>
      </c>
      <c r="BQ77" s="149">
        <v>1.94</v>
      </c>
      <c r="BR77" s="149">
        <v>2.3340000000000067</v>
      </c>
      <c r="BS77" s="149">
        <v>4.9946999999988808</v>
      </c>
      <c r="BT77" s="149">
        <v>4.4800000000009277</v>
      </c>
      <c r="BU77" s="149">
        <v>4.6100000000000003</v>
      </c>
      <c r="BV77" s="149">
        <v>3.4850000000005821</v>
      </c>
      <c r="BW77" s="149">
        <v>3.59</v>
      </c>
      <c r="BX77" s="149">
        <v>3.67</v>
      </c>
      <c r="BY77" s="149">
        <v>2.4650000000001455</v>
      </c>
      <c r="BZ77" s="149">
        <v>2.4900000000000002</v>
      </c>
      <c r="CA77" s="149">
        <v>1.7549999999991996</v>
      </c>
      <c r="CB77" s="522">
        <v>1.78</v>
      </c>
      <c r="CC77" s="522">
        <v>1.8</v>
      </c>
      <c r="CD77" s="149">
        <v>3.1849999999994907</v>
      </c>
      <c r="CE77" s="522">
        <v>3.23</v>
      </c>
      <c r="CF77" s="149">
        <v>2.5499999999997272</v>
      </c>
      <c r="CG77" s="149">
        <v>2.61</v>
      </c>
      <c r="CH77" s="149">
        <v>2.69</v>
      </c>
      <c r="CI77" s="149">
        <v>3.589999999999236</v>
      </c>
      <c r="CJ77" s="149">
        <v>3.66</v>
      </c>
      <c r="CK77" s="149">
        <v>3.71</v>
      </c>
      <c r="CL77" s="149">
        <v>3.67</v>
      </c>
      <c r="CM77" s="149">
        <v>3.73</v>
      </c>
      <c r="CN77" s="149">
        <v>3.9651999999999998</v>
      </c>
      <c r="CO77" s="538">
        <v>4.48264</v>
      </c>
      <c r="CP77" s="149">
        <v>9.2736032000003057</v>
      </c>
      <c r="CQ77" s="149">
        <v>11.123533184000422</v>
      </c>
      <c r="CR77" s="149">
        <v>12.425000000001091</v>
      </c>
      <c r="CS77" s="149">
        <v>12.8</v>
      </c>
      <c r="CT77" s="149">
        <v>12.184999999999945</v>
      </c>
      <c r="CU77" s="149">
        <v>12.31</v>
      </c>
      <c r="CV77" s="149">
        <v>12.56</v>
      </c>
      <c r="CW77" s="546">
        <v>12.768000000000001</v>
      </c>
      <c r="CX77" s="544">
        <v>11.968200000000513</v>
      </c>
      <c r="CY77" s="544">
        <v>11.435000000000855</v>
      </c>
      <c r="CZ77" s="544">
        <v>11.84</v>
      </c>
      <c r="DA77" s="544">
        <v>14.075000000000273</v>
      </c>
      <c r="DB77" s="544">
        <v>14.5</v>
      </c>
      <c r="DC77" s="544">
        <v>14.65</v>
      </c>
      <c r="DD77" s="544">
        <v>14.689999999999145</v>
      </c>
      <c r="DE77" s="544">
        <v>14.84</v>
      </c>
      <c r="DF77" s="544">
        <v>14.93</v>
      </c>
      <c r="DG77" s="149">
        <v>16.889999999999873</v>
      </c>
      <c r="DH77" s="149">
        <v>17.23</v>
      </c>
      <c r="DI77" s="149">
        <v>17.399999999999999</v>
      </c>
      <c r="DJ77" s="149">
        <v>17.693999999999999</v>
      </c>
      <c r="DK77" s="149">
        <v>17.82</v>
      </c>
      <c r="DL77" s="149">
        <v>16.937250000000081</v>
      </c>
      <c r="DM77" s="149">
        <v>16.215000000000146</v>
      </c>
      <c r="DN77" s="149">
        <v>16.41</v>
      </c>
      <c r="DO77" s="149">
        <v>16.57</v>
      </c>
      <c r="DP77" s="149">
        <v>16.853999999999886</v>
      </c>
      <c r="DQ77" s="149">
        <v>16.989999999999998</v>
      </c>
      <c r="DR77" s="149">
        <v>17.949999999999818</v>
      </c>
      <c r="DS77" s="149">
        <v>18.13</v>
      </c>
      <c r="DT77" s="149">
        <v>18.399999999999999</v>
      </c>
      <c r="DU77" s="149">
        <v>18.75</v>
      </c>
      <c r="DV77" s="149">
        <v>22.855000000000473</v>
      </c>
      <c r="DW77" s="149">
        <v>24.13</v>
      </c>
      <c r="DX77" s="149">
        <v>24.73</v>
      </c>
      <c r="DY77" s="149">
        <v>22.212499999999856</v>
      </c>
      <c r="DZ77" s="571">
        <v>19.694999999999709</v>
      </c>
      <c r="EA77" s="149">
        <v>19.95</v>
      </c>
      <c r="EB77" s="149">
        <v>20.13</v>
      </c>
      <c r="EC77" s="149">
        <v>19.200000000000728</v>
      </c>
      <c r="ED77" s="149">
        <v>19.39</v>
      </c>
      <c r="EE77" s="149">
        <v>19.579999999999998</v>
      </c>
      <c r="EF77" s="149">
        <v>19.8</v>
      </c>
      <c r="EG77" s="149">
        <v>19.66</v>
      </c>
      <c r="EH77" s="149">
        <v>19.894999999999982</v>
      </c>
      <c r="EI77" s="149">
        <v>19.7</v>
      </c>
      <c r="EJ77" s="149">
        <v>19.98</v>
      </c>
      <c r="EK77" s="149">
        <v>20.18</v>
      </c>
      <c r="EL77" s="590">
        <v>20.28</v>
      </c>
      <c r="EM77" s="591">
        <v>20.46</v>
      </c>
      <c r="EN77" s="592">
        <v>20.32</v>
      </c>
      <c r="EO77" s="593">
        <v>20.48</v>
      </c>
      <c r="EP77" s="594">
        <v>20.6</v>
      </c>
      <c r="EQ77" s="595">
        <v>20.41</v>
      </c>
      <c r="ER77" s="596">
        <v>20.57</v>
      </c>
      <c r="ES77" s="597">
        <v>20.34</v>
      </c>
      <c r="ET77" s="599">
        <v>20.46</v>
      </c>
      <c r="EU77" s="600">
        <v>20.3</v>
      </c>
      <c r="EV77" s="601">
        <v>20.420000000000002</v>
      </c>
      <c r="EW77" s="602">
        <v>20.54</v>
      </c>
      <c r="EX77" s="287">
        <v>20.89</v>
      </c>
      <c r="EY77" s="288">
        <v>21.12</v>
      </c>
      <c r="EZ77" s="289">
        <v>20.97</v>
      </c>
      <c r="FA77" s="610">
        <v>21.18</v>
      </c>
      <c r="FB77" s="291">
        <v>20.93</v>
      </c>
      <c r="FC77" s="292">
        <v>21.16</v>
      </c>
      <c r="FD77" s="293">
        <v>22.809999999998581</v>
      </c>
      <c r="FE77" s="294">
        <v>23.04</v>
      </c>
      <c r="FF77" s="617">
        <v>23.16</v>
      </c>
      <c r="FG77" s="296">
        <v>20.539249999999988</v>
      </c>
      <c r="FH77" s="297">
        <v>18.394999999999982</v>
      </c>
      <c r="FI77" s="298">
        <v>18.489999999999998</v>
      </c>
      <c r="FJ77" s="299">
        <v>18.73</v>
      </c>
      <c r="FK77" s="300"/>
      <c r="FL77" s="301"/>
      <c r="FM77" s="303"/>
      <c r="FN77" s="304"/>
      <c r="FO77" s="305"/>
      <c r="FP77" s="306"/>
      <c r="FQ77" s="307"/>
      <c r="FR77" s="308"/>
      <c r="FS77" s="309"/>
      <c r="FT77" s="310"/>
      <c r="FU77" s="313"/>
      <c r="FV77" s="313"/>
      <c r="FW77" s="313"/>
      <c r="FX77" s="315"/>
      <c r="FY77" s="316"/>
      <c r="FZ77" s="317"/>
      <c r="GA77" s="318"/>
      <c r="GB77" s="319"/>
      <c r="GC77" s="320"/>
      <c r="GD77" s="321"/>
      <c r="GE77" s="323"/>
      <c r="GF77" s="325"/>
      <c r="GG77" s="326"/>
      <c r="GH77" s="313"/>
      <c r="GI77" s="313"/>
      <c r="GJ77" s="313"/>
      <c r="GK77" s="313"/>
      <c r="GL77" s="313"/>
      <c r="GM77" s="313"/>
      <c r="GN77" s="334"/>
      <c r="GO77" s="334"/>
      <c r="GP77" s="336"/>
      <c r="GQ77" s="334"/>
      <c r="GR77" s="342"/>
      <c r="GS77" s="347"/>
      <c r="GT77" s="347"/>
      <c r="GU77" s="334"/>
      <c r="GV77" s="334"/>
      <c r="GW77" s="334"/>
      <c r="GX77" s="334"/>
      <c r="GY77" s="334"/>
      <c r="GZ77" s="355"/>
      <c r="HA77" s="359"/>
      <c r="HB77" s="362"/>
      <c r="HC77" s="364"/>
      <c r="HD77" s="369"/>
      <c r="HE77" s="373"/>
      <c r="HF77" s="375"/>
      <c r="HG77" s="378"/>
      <c r="HH77" s="379"/>
      <c r="HI77" s="381"/>
      <c r="HJ77" s="381"/>
      <c r="HK77" s="381"/>
      <c r="HL77" s="387"/>
      <c r="HM77" s="381"/>
      <c r="HN77" s="390"/>
      <c r="HO77" s="392"/>
      <c r="HP77" s="381"/>
      <c r="HQ77" s="398"/>
      <c r="HR77" s="399"/>
      <c r="HS77" s="381"/>
      <c r="HT77" s="381"/>
      <c r="HU77" s="381"/>
      <c r="HV77" s="381"/>
      <c r="HW77" s="381"/>
      <c r="HX77" s="404"/>
      <c r="HY77" s="406"/>
      <c r="HZ77" s="408"/>
      <c r="IA77" s="381"/>
      <c r="IB77" s="381"/>
      <c r="IC77" s="409"/>
      <c r="ID77" s="413"/>
      <c r="IE77" s="415"/>
      <c r="IF77" s="418"/>
      <c r="IG77" s="420"/>
      <c r="IH77" s="422"/>
      <c r="II77" s="425"/>
      <c r="IJ77" s="427"/>
      <c r="IK77" s="428"/>
      <c r="IL77" s="429"/>
      <c r="IM77" s="431"/>
      <c r="IN77" s="433"/>
      <c r="IO77" s="434"/>
      <c r="IP77" s="435"/>
      <c r="IQ77" s="436"/>
      <c r="IR77" s="437"/>
      <c r="IS77" s="422"/>
      <c r="IT77" s="439"/>
      <c r="IU77" s="439"/>
      <c r="IV77" s="439"/>
      <c r="IW77" s="439"/>
      <c r="IX77" s="439"/>
      <c r="IY77" s="439"/>
      <c r="IZ77" s="439"/>
    </row>
    <row r="78" spans="1:260" s="92" customFormat="1" ht="14.1" customHeight="1">
      <c r="A78" s="111">
        <v>-33.5</v>
      </c>
      <c r="B78" s="110">
        <v>24.79</v>
      </c>
      <c r="C78" s="110">
        <f t="shared" si="22"/>
        <v>0.32000000000000028</v>
      </c>
      <c r="D78" s="110">
        <v>25.11</v>
      </c>
      <c r="E78" s="110">
        <f t="shared" si="23"/>
        <v>8.0000000000000071E-2</v>
      </c>
      <c r="F78" s="140"/>
      <c r="G78" s="141"/>
      <c r="H78" s="141"/>
      <c r="I78" s="142"/>
      <c r="J78" s="193"/>
      <c r="M78" s="621"/>
      <c r="N78" s="590">
        <f t="shared" si="24"/>
        <v>24.79</v>
      </c>
      <c r="O78" s="100">
        <v>37.5</v>
      </c>
      <c r="P78" s="103">
        <v>-50.92</v>
      </c>
      <c r="Q78" s="103">
        <v>52.25</v>
      </c>
      <c r="R78" s="103">
        <f t="shared" si="21"/>
        <v>1.3299999999999983</v>
      </c>
      <c r="S78" s="104">
        <v>-51.63</v>
      </c>
      <c r="T78" s="104">
        <v>52.94</v>
      </c>
      <c r="U78" s="105">
        <f t="shared" si="25"/>
        <v>1.3099999999999952</v>
      </c>
      <c r="V78" s="103">
        <f t="shared" si="30"/>
        <v>-51.585000000000001</v>
      </c>
      <c r="W78" s="103">
        <f t="shared" si="31"/>
        <v>-52.284999999999997</v>
      </c>
      <c r="X78" s="103">
        <f t="shared" si="26"/>
        <v>-3336.71</v>
      </c>
      <c r="Y78" s="103">
        <f t="shared" si="27"/>
        <v>-3319.0149999999999</v>
      </c>
      <c r="Z78" s="103">
        <f t="shared" si="28"/>
        <v>17.695000000000164</v>
      </c>
      <c r="AA78" s="103">
        <f t="shared" si="29"/>
        <v>17.695000000000164</v>
      </c>
      <c r="AB78" s="588">
        <v>17.78</v>
      </c>
      <c r="AC78" s="92">
        <f t="shared" si="18"/>
        <v>8.4999999999837428E-2</v>
      </c>
      <c r="AE78" s="469">
        <v>-4.0949999999997999</v>
      </c>
      <c r="AF78" s="469">
        <v>-4.8299999999997993</v>
      </c>
      <c r="AG78" s="469">
        <v>-2.4630000000000125</v>
      </c>
      <c r="AH78" s="469">
        <v>-1.3584000000001117</v>
      </c>
      <c r="AI78" s="469">
        <v>0.18803999999974885</v>
      </c>
      <c r="AJ78" s="469">
        <v>1.7676179999996071</v>
      </c>
      <c r="AK78" s="469">
        <v>3.0599999999994907</v>
      </c>
      <c r="AL78" s="469">
        <v>3.21</v>
      </c>
      <c r="AM78" s="469">
        <v>3.34</v>
      </c>
      <c r="AN78" s="469">
        <v>3.47</v>
      </c>
      <c r="AO78" s="469">
        <v>3.33</v>
      </c>
      <c r="AP78" s="469">
        <v>2.484</v>
      </c>
      <c r="AQ78" s="469">
        <v>1.9592999999999998</v>
      </c>
      <c r="AR78" s="469">
        <v>1.53</v>
      </c>
      <c r="AS78" s="149">
        <v>1.59</v>
      </c>
      <c r="AT78" s="149">
        <v>1.69</v>
      </c>
      <c r="AU78" s="149">
        <v>0.15400000000032721</v>
      </c>
      <c r="AV78" s="149">
        <v>2.9866000000004038</v>
      </c>
      <c r="AW78" s="489">
        <v>0.30000000000063665</v>
      </c>
      <c r="AX78" s="149">
        <v>0.31</v>
      </c>
      <c r="AY78" s="149">
        <v>0.33</v>
      </c>
      <c r="AZ78" s="149">
        <v>0.34</v>
      </c>
      <c r="BA78" s="149">
        <v>3.6750000000001819</v>
      </c>
      <c r="BB78" s="149">
        <v>3.86</v>
      </c>
      <c r="BC78" s="149">
        <v>4.1749999999997272</v>
      </c>
      <c r="BD78" s="149">
        <v>4.38</v>
      </c>
      <c r="BE78" s="149">
        <v>3.1100000000005275</v>
      </c>
      <c r="BF78" s="149">
        <v>2.475000000000791</v>
      </c>
      <c r="BG78" s="149">
        <v>1.840000000001055</v>
      </c>
      <c r="BH78" s="149">
        <v>1.9</v>
      </c>
      <c r="BI78" s="149">
        <v>1.93</v>
      </c>
      <c r="BJ78" s="149">
        <v>1.99</v>
      </c>
      <c r="BK78" s="149">
        <v>1.95</v>
      </c>
      <c r="BL78" s="149">
        <v>1.98</v>
      </c>
      <c r="BM78" s="149">
        <v>1.94</v>
      </c>
      <c r="BN78" s="149">
        <v>1.98</v>
      </c>
      <c r="BO78" s="149">
        <v>2.02</v>
      </c>
      <c r="BP78" s="149">
        <v>1.98</v>
      </c>
      <c r="BQ78" s="149">
        <v>1.94</v>
      </c>
      <c r="BR78" s="149">
        <v>2.3180000000000067</v>
      </c>
      <c r="BS78" s="149">
        <v>4.8043999999989708</v>
      </c>
      <c r="BT78" s="149">
        <v>4.2700000000008913</v>
      </c>
      <c r="BU78" s="149">
        <v>4.4000000000000004</v>
      </c>
      <c r="BV78" s="149">
        <v>3.2250000000008185</v>
      </c>
      <c r="BW78" s="149">
        <v>3.32</v>
      </c>
      <c r="BX78" s="149">
        <v>3.4</v>
      </c>
      <c r="BY78" s="149">
        <v>2.1000000000003638</v>
      </c>
      <c r="BZ78" s="149">
        <v>2.12</v>
      </c>
      <c r="CA78" s="149">
        <v>1.4349999999990359</v>
      </c>
      <c r="CB78" s="522">
        <v>1.46</v>
      </c>
      <c r="CC78" s="522">
        <v>1.47</v>
      </c>
      <c r="CD78" s="149">
        <v>2.864999999999327</v>
      </c>
      <c r="CE78" s="522">
        <v>2.91</v>
      </c>
      <c r="CF78" s="149">
        <v>2.294999999999618</v>
      </c>
      <c r="CG78" s="149">
        <v>2.35</v>
      </c>
      <c r="CH78" s="149">
        <v>2.42</v>
      </c>
      <c r="CI78" s="149">
        <v>3.2749999999991815</v>
      </c>
      <c r="CJ78" s="149">
        <v>3.34</v>
      </c>
      <c r="CK78" s="149">
        <v>3.39</v>
      </c>
      <c r="CL78" s="149">
        <v>3.36</v>
      </c>
      <c r="CM78" s="149">
        <v>3.41</v>
      </c>
      <c r="CN78" s="149">
        <v>3.6368</v>
      </c>
      <c r="CO78" s="538">
        <v>4.1357599999999994</v>
      </c>
      <c r="CP78" s="149">
        <v>8.9185888000002258</v>
      </c>
      <c r="CQ78" s="149">
        <v>10.765377856000313</v>
      </c>
      <c r="CR78" s="149">
        <v>12.035000000001219</v>
      </c>
      <c r="CS78" s="149">
        <v>12.4</v>
      </c>
      <c r="CT78" s="149">
        <v>11.715000000000146</v>
      </c>
      <c r="CU78" s="149">
        <v>11.83</v>
      </c>
      <c r="CV78" s="149">
        <v>12.07</v>
      </c>
      <c r="CW78" s="546">
        <v>12.262</v>
      </c>
      <c r="CX78" s="544">
        <v>11.489800000000491</v>
      </c>
      <c r="CY78" s="544">
        <v>10.975000000000819</v>
      </c>
      <c r="CZ78" s="544">
        <v>11.36</v>
      </c>
      <c r="DA78" s="544">
        <v>13.505000000000109</v>
      </c>
      <c r="DB78" s="544">
        <v>13.91</v>
      </c>
      <c r="DC78" s="544">
        <v>14.05</v>
      </c>
      <c r="DD78" s="544">
        <v>14.044999999999163</v>
      </c>
      <c r="DE78" s="544">
        <v>14.19</v>
      </c>
      <c r="DF78" s="544">
        <v>14.28</v>
      </c>
      <c r="DG78" s="149">
        <v>16.184999999999945</v>
      </c>
      <c r="DH78" s="149">
        <v>16.510000000000002</v>
      </c>
      <c r="DI78" s="149">
        <v>16.68</v>
      </c>
      <c r="DJ78" s="149">
        <v>16.9635</v>
      </c>
      <c r="DK78" s="149">
        <v>17.079999999999998</v>
      </c>
      <c r="DL78" s="149">
        <v>16.24400000000022</v>
      </c>
      <c r="DM78" s="149">
        <v>15.5600000000004</v>
      </c>
      <c r="DN78" s="149">
        <v>15.75</v>
      </c>
      <c r="DO78" s="149">
        <v>15.91</v>
      </c>
      <c r="DP78" s="149">
        <v>16.189999999999682</v>
      </c>
      <c r="DQ78" s="149">
        <v>16.32</v>
      </c>
      <c r="DR78" s="149">
        <v>17.259999999999764</v>
      </c>
      <c r="DS78" s="149">
        <v>17.43</v>
      </c>
      <c r="DT78" s="149">
        <v>17.690000000000001</v>
      </c>
      <c r="DU78" s="149">
        <v>18.03</v>
      </c>
      <c r="DV78" s="149">
        <v>22.225000000000364</v>
      </c>
      <c r="DW78" s="149">
        <v>23.53</v>
      </c>
      <c r="DX78" s="149">
        <v>24.14</v>
      </c>
      <c r="DY78" s="149">
        <v>21.582499999999818</v>
      </c>
      <c r="DZ78" s="571">
        <v>19.024999999999636</v>
      </c>
      <c r="EA78" s="149">
        <v>19.27</v>
      </c>
      <c r="EB78" s="149">
        <v>19.440000000000001</v>
      </c>
      <c r="EC78" s="149">
        <v>18.455000000000837</v>
      </c>
      <c r="ED78" s="149">
        <v>18.64</v>
      </c>
      <c r="EE78" s="149">
        <v>18.829999999999998</v>
      </c>
      <c r="EF78" s="149">
        <v>19.04</v>
      </c>
      <c r="EG78" s="149">
        <v>18.91</v>
      </c>
      <c r="EH78" s="149">
        <v>19.179999999999836</v>
      </c>
      <c r="EI78" s="149">
        <v>18.989999999999998</v>
      </c>
      <c r="EJ78" s="149">
        <v>19.260000000000002</v>
      </c>
      <c r="EK78" s="149">
        <v>19.45</v>
      </c>
      <c r="EL78" s="590">
        <v>19.55</v>
      </c>
      <c r="EM78" s="591">
        <v>19.73</v>
      </c>
      <c r="EN78" s="592">
        <v>19.59</v>
      </c>
      <c r="EO78" s="593">
        <v>19.75</v>
      </c>
      <c r="EP78" s="594">
        <v>19.87</v>
      </c>
      <c r="EQ78" s="595">
        <v>19.690000000000001</v>
      </c>
      <c r="ER78" s="596">
        <v>19.850000000000001</v>
      </c>
      <c r="ES78" s="597">
        <v>19.63</v>
      </c>
      <c r="ET78" s="599">
        <v>19.75</v>
      </c>
      <c r="EU78" s="600">
        <v>19.59</v>
      </c>
      <c r="EV78" s="601">
        <v>19.71</v>
      </c>
      <c r="EW78" s="602">
        <v>19.829999999999998</v>
      </c>
      <c r="EX78" s="287">
        <v>20.170000000000002</v>
      </c>
      <c r="EY78" s="288">
        <v>20.39</v>
      </c>
      <c r="EZ78" s="289">
        <v>20.25</v>
      </c>
      <c r="FA78" s="610">
        <v>20.45</v>
      </c>
      <c r="FB78" s="291">
        <v>20.2</v>
      </c>
      <c r="FC78" s="292">
        <v>20.420000000000002</v>
      </c>
      <c r="FD78" s="293">
        <v>22.094999999998436</v>
      </c>
      <c r="FE78" s="294">
        <v>22.32</v>
      </c>
      <c r="FF78" s="617">
        <v>22.43</v>
      </c>
      <c r="FG78" s="296">
        <v>19.825750000000092</v>
      </c>
      <c r="FH78" s="297">
        <v>17.695000000000164</v>
      </c>
      <c r="FI78" s="298">
        <v>17.78</v>
      </c>
      <c r="FJ78" s="299">
        <v>18.010000000000002</v>
      </c>
      <c r="FK78" s="300"/>
      <c r="FL78" s="301"/>
      <c r="FM78" s="303"/>
      <c r="FN78" s="304"/>
      <c r="FO78" s="305"/>
      <c r="FP78" s="306"/>
      <c r="FQ78" s="307"/>
      <c r="FR78" s="308"/>
      <c r="FS78" s="309"/>
      <c r="FT78" s="310"/>
      <c r="FU78" s="313"/>
      <c r="FV78" s="313"/>
      <c r="FW78" s="313"/>
      <c r="FX78" s="315"/>
      <c r="FY78" s="316"/>
      <c r="FZ78" s="317"/>
      <c r="GA78" s="318"/>
      <c r="GB78" s="319"/>
      <c r="GC78" s="320"/>
      <c r="GD78" s="321"/>
      <c r="GE78" s="323"/>
      <c r="GF78" s="325"/>
      <c r="GG78" s="326"/>
      <c r="GH78" s="313"/>
      <c r="GI78" s="313"/>
      <c r="GJ78" s="313"/>
      <c r="GK78" s="313"/>
      <c r="GL78" s="313"/>
      <c r="GM78" s="313"/>
      <c r="GN78" s="334"/>
      <c r="GO78" s="334"/>
      <c r="GP78" s="336"/>
      <c r="GQ78" s="334"/>
      <c r="GR78" s="342"/>
      <c r="GS78" s="347"/>
      <c r="GT78" s="347"/>
      <c r="GU78" s="334"/>
      <c r="GV78" s="334"/>
      <c r="GW78" s="334"/>
      <c r="GX78" s="334"/>
      <c r="GY78" s="334"/>
      <c r="GZ78" s="355"/>
      <c r="HA78" s="359"/>
      <c r="HB78" s="362"/>
      <c r="HC78" s="364"/>
      <c r="HD78" s="369"/>
      <c r="HE78" s="373"/>
      <c r="HF78" s="375"/>
      <c r="HG78" s="378"/>
      <c r="HH78" s="379"/>
      <c r="HI78" s="381"/>
      <c r="HJ78" s="381"/>
      <c r="HK78" s="381"/>
      <c r="HL78" s="387"/>
      <c r="HM78" s="381"/>
      <c r="HN78" s="390"/>
      <c r="HO78" s="392"/>
      <c r="HP78" s="381"/>
      <c r="HQ78" s="398"/>
      <c r="HR78" s="399"/>
      <c r="HS78" s="381"/>
      <c r="HT78" s="381"/>
      <c r="HU78" s="381"/>
      <c r="HV78" s="381"/>
      <c r="HW78" s="381"/>
      <c r="HX78" s="404"/>
      <c r="HY78" s="406"/>
      <c r="HZ78" s="408"/>
      <c r="IA78" s="381"/>
      <c r="IB78" s="381"/>
      <c r="IC78" s="409"/>
      <c r="ID78" s="413"/>
      <c r="IE78" s="415"/>
      <c r="IF78" s="418"/>
      <c r="IG78" s="420"/>
      <c r="IH78" s="422"/>
      <c r="II78" s="425"/>
      <c r="IJ78" s="427"/>
      <c r="IK78" s="428"/>
      <c r="IL78" s="429"/>
      <c r="IM78" s="431"/>
      <c r="IN78" s="433"/>
      <c r="IO78" s="434"/>
      <c r="IP78" s="435"/>
      <c r="IQ78" s="436"/>
      <c r="IR78" s="437"/>
      <c r="IS78" s="422"/>
      <c r="IT78" s="439"/>
      <c r="IU78" s="439"/>
      <c r="IV78" s="439"/>
      <c r="IW78" s="439"/>
      <c r="IX78" s="439"/>
      <c r="IY78" s="439"/>
      <c r="IZ78" s="439"/>
    </row>
    <row r="79" spans="1:260" s="92" customFormat="1" ht="14.1" customHeight="1">
      <c r="A79" s="111">
        <v>-34</v>
      </c>
      <c r="B79" s="110">
        <v>24.23</v>
      </c>
      <c r="C79" s="110">
        <f t="shared" si="22"/>
        <v>0.30999999999999872</v>
      </c>
      <c r="D79" s="110">
        <v>24.54</v>
      </c>
      <c r="E79" s="110">
        <f t="shared" si="23"/>
        <v>7.749999999999968E-2</v>
      </c>
      <c r="F79" s="140"/>
      <c r="G79" s="141"/>
      <c r="H79" s="141"/>
      <c r="I79" s="142"/>
      <c r="J79" s="193"/>
      <c r="M79" s="621"/>
      <c r="N79" s="590">
        <f t="shared" si="24"/>
        <v>24.23</v>
      </c>
      <c r="O79" s="100">
        <v>38</v>
      </c>
      <c r="P79" s="103">
        <v>-48.8</v>
      </c>
      <c r="Q79" s="103">
        <v>50.24</v>
      </c>
      <c r="R79" s="103">
        <f t="shared" si="21"/>
        <v>1.4400000000000048</v>
      </c>
      <c r="S79" s="104">
        <v>-49.42</v>
      </c>
      <c r="T79" s="104">
        <v>50.74</v>
      </c>
      <c r="U79" s="105">
        <f t="shared" si="25"/>
        <v>1.3200000000000003</v>
      </c>
      <c r="V79" s="103">
        <f t="shared" si="30"/>
        <v>-49.519999999999996</v>
      </c>
      <c r="W79" s="103">
        <f t="shared" si="31"/>
        <v>-50.08</v>
      </c>
      <c r="X79" s="103">
        <f t="shared" si="26"/>
        <v>-3386.23</v>
      </c>
      <c r="Y79" s="103">
        <f t="shared" si="27"/>
        <v>-3369.0949999999998</v>
      </c>
      <c r="Z79" s="103">
        <f t="shared" si="28"/>
        <v>17.135000000000218</v>
      </c>
      <c r="AA79" s="103">
        <f t="shared" si="29"/>
        <v>17.135000000000218</v>
      </c>
      <c r="AB79" s="588">
        <v>17.22</v>
      </c>
      <c r="AC79" s="92">
        <f t="shared" si="18"/>
        <v>8.4999999999780584E-2</v>
      </c>
      <c r="AE79" s="469">
        <v>-4</v>
      </c>
      <c r="AF79" s="469">
        <v>-4.7210000000000001</v>
      </c>
      <c r="AG79" s="469">
        <v>-2.3717000000000983</v>
      </c>
      <c r="AH79" s="469">
        <v>-1.2753600000001442</v>
      </c>
      <c r="AI79" s="469">
        <v>0.25951599999979158</v>
      </c>
      <c r="AJ79" s="469">
        <v>1.8272821999997262</v>
      </c>
      <c r="AK79" s="469">
        <v>3.1099999999996726</v>
      </c>
      <c r="AL79" s="469">
        <v>3.27</v>
      </c>
      <c r="AM79" s="469">
        <v>3.4</v>
      </c>
      <c r="AN79" s="469">
        <v>3.54</v>
      </c>
      <c r="AO79" s="469">
        <v>3.4</v>
      </c>
      <c r="AP79" s="469">
        <v>2.5351999999999997</v>
      </c>
      <c r="AQ79" s="469">
        <v>1.9988399999999997</v>
      </c>
      <c r="AR79" s="469">
        <v>1.5599999999999998</v>
      </c>
      <c r="AS79" s="149">
        <v>1.62</v>
      </c>
      <c r="AT79" s="149">
        <v>1.72</v>
      </c>
      <c r="AU79" s="149">
        <v>0.22000000000028375</v>
      </c>
      <c r="AV79" s="149">
        <v>3.145000000000266</v>
      </c>
      <c r="AW79" s="489">
        <v>0.38000000000056389</v>
      </c>
      <c r="AX79" s="149">
        <v>0.39</v>
      </c>
      <c r="AY79" s="149">
        <v>0.41</v>
      </c>
      <c r="AZ79" s="149">
        <v>0.42</v>
      </c>
      <c r="BA79" s="149">
        <v>3.7250000000003638</v>
      </c>
      <c r="BB79" s="149">
        <v>3.91</v>
      </c>
      <c r="BC79" s="149">
        <v>3.9849999999996726</v>
      </c>
      <c r="BD79" s="149">
        <v>4.18</v>
      </c>
      <c r="BE79" s="149">
        <v>2.9575000000005183</v>
      </c>
      <c r="BF79" s="149">
        <v>2.3462500000007775</v>
      </c>
      <c r="BG79" s="149">
        <v>1.7350000000010368</v>
      </c>
      <c r="BH79" s="149">
        <v>1.79</v>
      </c>
      <c r="BI79" s="149">
        <v>1.82</v>
      </c>
      <c r="BJ79" s="149">
        <v>1.87</v>
      </c>
      <c r="BK79" s="149">
        <v>1.83</v>
      </c>
      <c r="BL79" s="149">
        <v>1.86</v>
      </c>
      <c r="BM79" s="149">
        <v>1.82</v>
      </c>
      <c r="BN79" s="149">
        <v>1.85</v>
      </c>
      <c r="BO79" s="149">
        <v>1.89</v>
      </c>
      <c r="BP79" s="149">
        <v>1.85</v>
      </c>
      <c r="BQ79" s="149">
        <v>1.81</v>
      </c>
      <c r="BR79" s="149">
        <v>2.1720000000000068</v>
      </c>
      <c r="BS79" s="149">
        <v>4.7430999999989067</v>
      </c>
      <c r="BT79" s="149">
        <v>4.2400000000006912</v>
      </c>
      <c r="BU79" s="149">
        <v>4.37</v>
      </c>
      <c r="BV79" s="149">
        <v>3.1750000000006366</v>
      </c>
      <c r="BW79" s="149">
        <v>3.27</v>
      </c>
      <c r="BX79" s="149">
        <v>3.35</v>
      </c>
      <c r="BY79" s="149">
        <v>2.0450000000005275</v>
      </c>
      <c r="BZ79" s="149">
        <v>2.0699999999999998</v>
      </c>
      <c r="CA79" s="149">
        <v>1.3749999999990905</v>
      </c>
      <c r="CB79" s="522">
        <v>1.4</v>
      </c>
      <c r="CC79" s="522">
        <v>1.41</v>
      </c>
      <c r="CD79" s="149">
        <v>2.8249999999993634</v>
      </c>
      <c r="CE79" s="522">
        <v>2.87</v>
      </c>
      <c r="CF79" s="149">
        <v>2.2599999999997635</v>
      </c>
      <c r="CG79" s="149">
        <v>2.31</v>
      </c>
      <c r="CH79" s="149">
        <v>2.37</v>
      </c>
      <c r="CI79" s="149">
        <v>3.239999999999327</v>
      </c>
      <c r="CJ79" s="149">
        <v>3.3</v>
      </c>
      <c r="CK79" s="149">
        <v>3.35</v>
      </c>
      <c r="CL79" s="149">
        <v>3.32</v>
      </c>
      <c r="CM79" s="149">
        <v>3.37</v>
      </c>
      <c r="CN79" s="149">
        <v>3.5884</v>
      </c>
      <c r="CO79" s="538">
        <v>4.0688800000000001</v>
      </c>
      <c r="CP79" s="149">
        <v>8.8435744000002714</v>
      </c>
      <c r="CQ79" s="149">
        <v>10.687222528000376</v>
      </c>
      <c r="CR79" s="149">
        <v>11.925000000001091</v>
      </c>
      <c r="CS79" s="149">
        <v>12.28</v>
      </c>
      <c r="CT79" s="149">
        <v>11.565000000000055</v>
      </c>
      <c r="CU79" s="149">
        <v>11.68</v>
      </c>
      <c r="CV79" s="149">
        <v>11.91</v>
      </c>
      <c r="CW79" s="546">
        <v>12.086</v>
      </c>
      <c r="CX79" s="544">
        <v>11.320400000000513</v>
      </c>
      <c r="CY79" s="544">
        <v>10.810000000000855</v>
      </c>
      <c r="CZ79" s="544">
        <v>11.19</v>
      </c>
      <c r="DA79" s="544">
        <v>13.345000000000255</v>
      </c>
      <c r="DB79" s="544">
        <v>13.75</v>
      </c>
      <c r="DC79" s="544">
        <v>13.89</v>
      </c>
      <c r="DD79" s="544">
        <v>13.374999999999091</v>
      </c>
      <c r="DE79" s="544">
        <v>13.51</v>
      </c>
      <c r="DF79" s="544">
        <v>13.59</v>
      </c>
      <c r="DG79" s="149">
        <v>15.869999999999891</v>
      </c>
      <c r="DH79" s="149">
        <v>16.190000000000001</v>
      </c>
      <c r="DI79" s="149">
        <v>16.350000000000001</v>
      </c>
      <c r="DJ79" s="149">
        <v>16.623000000000001</v>
      </c>
      <c r="DK79" s="149">
        <v>16.739999999999998</v>
      </c>
      <c r="DL79" s="149">
        <v>15.923250000000309</v>
      </c>
      <c r="DM79" s="149">
        <v>15.255000000000564</v>
      </c>
      <c r="DN79" s="149">
        <v>15.44</v>
      </c>
      <c r="DO79" s="149">
        <v>15.59</v>
      </c>
      <c r="DP79" s="149">
        <v>15.857999999999549</v>
      </c>
      <c r="DQ79" s="149">
        <v>15.98</v>
      </c>
      <c r="DR79" s="149">
        <v>16.874999999999545</v>
      </c>
      <c r="DS79" s="149">
        <v>17.04</v>
      </c>
      <c r="DT79" s="149">
        <v>17.3</v>
      </c>
      <c r="DU79" s="149">
        <v>17.63</v>
      </c>
      <c r="DV79" s="149">
        <v>21.790000000000418</v>
      </c>
      <c r="DW79" s="149">
        <v>23.08</v>
      </c>
      <c r="DX79" s="149">
        <v>23.68</v>
      </c>
      <c r="DY79" s="149">
        <v>21.127499999999909</v>
      </c>
      <c r="DZ79" s="571">
        <v>18.574999999999818</v>
      </c>
      <c r="EA79" s="149">
        <v>18.82</v>
      </c>
      <c r="EB79" s="149">
        <v>18.989999999999998</v>
      </c>
      <c r="EC79" s="149">
        <v>17.9650000000006</v>
      </c>
      <c r="ED79" s="149">
        <v>18.14</v>
      </c>
      <c r="EE79" s="149">
        <v>18.32</v>
      </c>
      <c r="EF79" s="149">
        <v>18.52</v>
      </c>
      <c r="EG79" s="149">
        <v>18.39</v>
      </c>
      <c r="EH79" s="149">
        <v>18.75</v>
      </c>
      <c r="EI79" s="149">
        <v>18.559999999999999</v>
      </c>
      <c r="EJ79" s="149">
        <v>18.82</v>
      </c>
      <c r="EK79" s="149">
        <v>19.010000000000002</v>
      </c>
      <c r="EL79" s="590">
        <v>19.11</v>
      </c>
      <c r="EM79" s="591">
        <v>19.28</v>
      </c>
      <c r="EN79" s="592">
        <v>19.149999999999999</v>
      </c>
      <c r="EO79" s="593">
        <v>19.3</v>
      </c>
      <c r="EP79" s="594">
        <v>19.420000000000002</v>
      </c>
      <c r="EQ79" s="595">
        <v>19.25</v>
      </c>
      <c r="ER79" s="596">
        <v>19.399999999999999</v>
      </c>
      <c r="ES79" s="597">
        <v>19.190000000000001</v>
      </c>
      <c r="ET79" s="599">
        <v>19.309999999999999</v>
      </c>
      <c r="EU79" s="600">
        <v>19.16</v>
      </c>
      <c r="EV79" s="601">
        <v>19.27</v>
      </c>
      <c r="EW79" s="602">
        <v>19.39</v>
      </c>
      <c r="EX79" s="287">
        <v>19.72</v>
      </c>
      <c r="EY79" s="288">
        <v>19.940000000000001</v>
      </c>
      <c r="EZ79" s="289">
        <v>19.8</v>
      </c>
      <c r="FA79" s="610">
        <v>20</v>
      </c>
      <c r="FB79" s="291">
        <v>19.760000000000002</v>
      </c>
      <c r="FC79" s="292">
        <v>19.98</v>
      </c>
      <c r="FD79" s="293">
        <v>21.524999999998272</v>
      </c>
      <c r="FE79" s="294">
        <v>21.74</v>
      </c>
      <c r="FF79" s="617">
        <v>21.85</v>
      </c>
      <c r="FG79" s="296">
        <v>19.256750000000121</v>
      </c>
      <c r="FH79" s="297">
        <v>17.135000000000218</v>
      </c>
      <c r="FI79" s="298">
        <v>17.22</v>
      </c>
      <c r="FJ79" s="299">
        <v>17.440000000000001</v>
      </c>
      <c r="FK79" s="300"/>
      <c r="FL79" s="301"/>
      <c r="FM79" s="303"/>
      <c r="FN79" s="304"/>
      <c r="FO79" s="305"/>
      <c r="FP79" s="306"/>
      <c r="FQ79" s="307"/>
      <c r="FR79" s="308"/>
      <c r="FS79" s="309"/>
      <c r="FT79" s="310"/>
      <c r="FU79" s="313"/>
      <c r="FV79" s="313"/>
      <c r="FW79" s="313"/>
      <c r="FX79" s="315"/>
      <c r="FY79" s="316"/>
      <c r="FZ79" s="317"/>
      <c r="GA79" s="318"/>
      <c r="GB79" s="319"/>
      <c r="GC79" s="320"/>
      <c r="GD79" s="321"/>
      <c r="GE79" s="323"/>
      <c r="GF79" s="325"/>
      <c r="GG79" s="326"/>
      <c r="GH79" s="313"/>
      <c r="GI79" s="313"/>
      <c r="GJ79" s="313"/>
      <c r="GK79" s="313"/>
      <c r="GL79" s="313"/>
      <c r="GM79" s="313"/>
      <c r="GN79" s="334"/>
      <c r="GO79" s="334"/>
      <c r="GP79" s="336"/>
      <c r="GQ79" s="334"/>
      <c r="GR79" s="342"/>
      <c r="GS79" s="347"/>
      <c r="GT79" s="347"/>
      <c r="GU79" s="334"/>
      <c r="GV79" s="334"/>
      <c r="GW79" s="334"/>
      <c r="GX79" s="334"/>
      <c r="GY79" s="334"/>
      <c r="GZ79" s="355"/>
      <c r="HA79" s="359"/>
      <c r="HB79" s="362"/>
      <c r="HC79" s="364"/>
      <c r="HD79" s="369"/>
      <c r="HE79" s="373"/>
      <c r="HF79" s="375"/>
      <c r="HG79" s="378"/>
      <c r="HH79" s="379"/>
      <c r="HI79" s="381"/>
      <c r="HJ79" s="381"/>
      <c r="HK79" s="381"/>
      <c r="HL79" s="387"/>
      <c r="HM79" s="381"/>
      <c r="HN79" s="390"/>
      <c r="HO79" s="392"/>
      <c r="HP79" s="381"/>
      <c r="HQ79" s="398"/>
      <c r="HR79" s="399"/>
      <c r="HS79" s="381"/>
      <c r="HT79" s="381"/>
      <c r="HU79" s="381"/>
      <c r="HV79" s="381"/>
      <c r="HW79" s="381"/>
      <c r="HX79" s="404"/>
      <c r="HY79" s="406"/>
      <c r="HZ79" s="408"/>
      <c r="IA79" s="381"/>
      <c r="IB79" s="381"/>
      <c r="IC79" s="409"/>
      <c r="ID79" s="413"/>
      <c r="IE79" s="415"/>
      <c r="IF79" s="418"/>
      <c r="IG79" s="420"/>
      <c r="IH79" s="422"/>
      <c r="II79" s="425"/>
      <c r="IJ79" s="427"/>
      <c r="IK79" s="428"/>
      <c r="IL79" s="429"/>
      <c r="IM79" s="431"/>
      <c r="IN79" s="433"/>
      <c r="IO79" s="434"/>
      <c r="IP79" s="435"/>
      <c r="IQ79" s="436"/>
      <c r="IR79" s="437"/>
      <c r="IS79" s="422"/>
      <c r="IT79" s="439"/>
      <c r="IU79" s="439"/>
      <c r="IV79" s="439"/>
      <c r="IW79" s="439"/>
      <c r="IX79" s="439"/>
      <c r="IY79" s="439"/>
      <c r="IZ79" s="439"/>
    </row>
    <row r="80" spans="1:260" s="92" customFormat="1" ht="14.1" customHeight="1">
      <c r="A80" s="111">
        <v>-34.5</v>
      </c>
      <c r="B80" s="110">
        <v>23.5</v>
      </c>
      <c r="C80" s="110">
        <f t="shared" si="22"/>
        <v>0.30999999999999872</v>
      </c>
      <c r="D80" s="110">
        <v>23.81</v>
      </c>
      <c r="E80" s="110">
        <f t="shared" si="23"/>
        <v>7.749999999999968E-2</v>
      </c>
      <c r="F80" s="140"/>
      <c r="G80" s="141"/>
      <c r="H80" s="141"/>
      <c r="I80" s="142"/>
      <c r="J80" s="193"/>
      <c r="M80" s="621"/>
      <c r="N80" s="590">
        <f t="shared" si="24"/>
        <v>23.5</v>
      </c>
      <c r="O80" s="100">
        <v>38.5</v>
      </c>
      <c r="P80" s="103">
        <v>-50.48</v>
      </c>
      <c r="Q80" s="103">
        <v>51.93</v>
      </c>
      <c r="R80" s="103">
        <f t="shared" si="21"/>
        <v>1.4500000000000028</v>
      </c>
      <c r="S80" s="104">
        <v>-51.07</v>
      </c>
      <c r="T80" s="104">
        <v>52.4</v>
      </c>
      <c r="U80" s="105">
        <f t="shared" si="25"/>
        <v>1.3299999999999983</v>
      </c>
      <c r="V80" s="103">
        <f t="shared" si="30"/>
        <v>-51.204999999999998</v>
      </c>
      <c r="W80" s="103">
        <f t="shared" si="31"/>
        <v>-51.734999999999999</v>
      </c>
      <c r="X80" s="103">
        <f t="shared" si="26"/>
        <v>-3437.4349999999999</v>
      </c>
      <c r="Y80" s="103">
        <f t="shared" si="27"/>
        <v>-3420.83</v>
      </c>
      <c r="Z80" s="103">
        <f t="shared" si="28"/>
        <v>16.605000000000018</v>
      </c>
      <c r="AA80" s="103">
        <f t="shared" si="29"/>
        <v>16.605000000000018</v>
      </c>
      <c r="AB80" s="588">
        <v>16.690000000000001</v>
      </c>
      <c r="AC80" s="92">
        <f t="shared" si="18"/>
        <v>8.4999999999983089E-2</v>
      </c>
      <c r="AE80" s="469">
        <v>-3.9400000000000546</v>
      </c>
      <c r="AF80" s="469">
        <v>-4.6470000000000544</v>
      </c>
      <c r="AG80" s="469">
        <v>-2.2974000000001911</v>
      </c>
      <c r="AH80" s="469">
        <v>-1.2009200000002547</v>
      </c>
      <c r="AI80" s="469">
        <v>0.33415199999965628</v>
      </c>
      <c r="AJ80" s="469">
        <v>1.9021183999995652</v>
      </c>
      <c r="AK80" s="469">
        <v>3.1849999999994907</v>
      </c>
      <c r="AL80" s="469">
        <v>3.34</v>
      </c>
      <c r="AM80" s="469">
        <v>3.47</v>
      </c>
      <c r="AN80" s="469">
        <v>3.61</v>
      </c>
      <c r="AO80" s="469">
        <v>3.47</v>
      </c>
      <c r="AP80" s="469">
        <v>2.5864000000000003</v>
      </c>
      <c r="AQ80" s="469">
        <v>2.0383800000000001</v>
      </c>
      <c r="AR80" s="469">
        <v>1.5900000000000003</v>
      </c>
      <c r="AS80" s="149">
        <v>1.65</v>
      </c>
      <c r="AT80" s="149">
        <v>1.75</v>
      </c>
      <c r="AU80" s="149">
        <v>0.29400000000023274</v>
      </c>
      <c r="AV80" s="149">
        <v>3.3156000000003218</v>
      </c>
      <c r="AW80" s="489">
        <v>0.43500000000040018</v>
      </c>
      <c r="AX80" s="149">
        <v>0.45</v>
      </c>
      <c r="AY80" s="149">
        <v>0.47</v>
      </c>
      <c r="AZ80" s="149">
        <v>0.48</v>
      </c>
      <c r="BA80" s="149">
        <v>3.8150000000005093</v>
      </c>
      <c r="BB80" s="149">
        <v>4.01</v>
      </c>
      <c r="BC80" s="149">
        <v>2.6199999999994361</v>
      </c>
      <c r="BD80" s="149">
        <v>2.75</v>
      </c>
      <c r="BE80" s="149">
        <v>2.2500000000004547</v>
      </c>
      <c r="BF80" s="149">
        <v>2.0000000000006821</v>
      </c>
      <c r="BG80" s="149">
        <v>1.7500000000009095</v>
      </c>
      <c r="BH80" s="149">
        <v>1.8</v>
      </c>
      <c r="BI80" s="149">
        <v>1.83</v>
      </c>
      <c r="BJ80" s="149">
        <v>1.88</v>
      </c>
      <c r="BK80" s="149">
        <v>1.84</v>
      </c>
      <c r="BL80" s="149">
        <v>1.87</v>
      </c>
      <c r="BM80" s="149">
        <v>1.83</v>
      </c>
      <c r="BN80" s="149">
        <v>1.86</v>
      </c>
      <c r="BO80" s="149">
        <v>1.9</v>
      </c>
      <c r="BP80" s="149">
        <v>1.86</v>
      </c>
      <c r="BQ80" s="149">
        <v>1.82</v>
      </c>
      <c r="BR80" s="149">
        <v>2.166000000000007</v>
      </c>
      <c r="BS80" s="149">
        <v>4.832299999998984</v>
      </c>
      <c r="BT80" s="149">
        <v>4.3200000000006185</v>
      </c>
      <c r="BU80" s="149">
        <v>4.45</v>
      </c>
      <c r="BV80" s="149">
        <v>3.2700000000004366</v>
      </c>
      <c r="BW80" s="149">
        <v>3.37</v>
      </c>
      <c r="BX80" s="149">
        <v>3.45</v>
      </c>
      <c r="BY80" s="149">
        <v>2.2100000000004911</v>
      </c>
      <c r="BZ80" s="149">
        <v>2.23</v>
      </c>
      <c r="CA80" s="149">
        <v>1.464999999999236</v>
      </c>
      <c r="CB80" s="522">
        <v>1.49</v>
      </c>
      <c r="CC80" s="522">
        <v>1.5</v>
      </c>
      <c r="CD80" s="149">
        <v>2.9549999999994725</v>
      </c>
      <c r="CE80" s="522">
        <v>3</v>
      </c>
      <c r="CF80" s="149">
        <v>2.3599999999996726</v>
      </c>
      <c r="CG80" s="149">
        <v>2.41</v>
      </c>
      <c r="CH80" s="149">
        <v>2.4700000000000002</v>
      </c>
      <c r="CI80" s="149">
        <v>3.3249999999993634</v>
      </c>
      <c r="CJ80" s="149">
        <v>3.39</v>
      </c>
      <c r="CK80" s="149">
        <v>3.44</v>
      </c>
      <c r="CL80" s="149">
        <v>3.41</v>
      </c>
      <c r="CM80" s="149">
        <v>3.46</v>
      </c>
      <c r="CN80" s="149">
        <v>3.67</v>
      </c>
      <c r="CO80" s="538">
        <v>4.1319999999999997</v>
      </c>
      <c r="CP80" s="149">
        <v>8.9264600000001462</v>
      </c>
      <c r="CQ80" s="149">
        <v>10.777740200000203</v>
      </c>
      <c r="CR80" s="149">
        <v>11.920000000000982</v>
      </c>
      <c r="CS80" s="149">
        <v>12.28</v>
      </c>
      <c r="CT80" s="149">
        <v>11.519999999999982</v>
      </c>
      <c r="CU80" s="149">
        <v>11.64</v>
      </c>
      <c r="CV80" s="149">
        <v>11.87</v>
      </c>
      <c r="CW80" s="546">
        <v>12.03</v>
      </c>
      <c r="CX80" s="544">
        <v>11.253000000000348</v>
      </c>
      <c r="CY80" s="544">
        <v>10.735000000000582</v>
      </c>
      <c r="CZ80" s="544">
        <v>11.11</v>
      </c>
      <c r="DA80" s="544">
        <v>13.175000000000182</v>
      </c>
      <c r="DB80" s="544">
        <v>13.57</v>
      </c>
      <c r="DC80" s="544">
        <v>13.71</v>
      </c>
      <c r="DD80" s="544">
        <v>13.244999999998981</v>
      </c>
      <c r="DE80" s="544">
        <v>13.38</v>
      </c>
      <c r="DF80" s="544">
        <v>13.46</v>
      </c>
      <c r="DG80" s="149">
        <v>15.804999999999836</v>
      </c>
      <c r="DH80" s="149">
        <v>16.12</v>
      </c>
      <c r="DI80" s="149">
        <v>16.28</v>
      </c>
      <c r="DJ80" s="149">
        <v>16.5425</v>
      </c>
      <c r="DK80" s="149">
        <v>16.66</v>
      </c>
      <c r="DL80" s="149">
        <v>15.818500000000309</v>
      </c>
      <c r="DM80" s="149">
        <v>15.130000000000564</v>
      </c>
      <c r="DN80" s="149">
        <v>15.31</v>
      </c>
      <c r="DO80" s="149">
        <v>15.46</v>
      </c>
      <c r="DP80" s="149">
        <v>15.723999999999551</v>
      </c>
      <c r="DQ80" s="149">
        <v>15.85</v>
      </c>
      <c r="DR80" s="149">
        <v>16.669999999999618</v>
      </c>
      <c r="DS80" s="149">
        <v>16.84</v>
      </c>
      <c r="DT80" s="149">
        <v>17.09</v>
      </c>
      <c r="DU80" s="149">
        <v>17.420000000000002</v>
      </c>
      <c r="DV80" s="149">
        <v>21.465000000000146</v>
      </c>
      <c r="DW80" s="149">
        <v>22.72</v>
      </c>
      <c r="DX80" s="149">
        <v>23.31</v>
      </c>
      <c r="DY80" s="149">
        <v>20.779999999999774</v>
      </c>
      <c r="DZ80" s="571">
        <v>18.249999999999545</v>
      </c>
      <c r="EA80" s="149">
        <v>18.489999999999998</v>
      </c>
      <c r="EB80" s="149">
        <v>18.66</v>
      </c>
      <c r="EC80" s="149">
        <v>17.615000000000691</v>
      </c>
      <c r="ED80" s="149">
        <v>17.79</v>
      </c>
      <c r="EE80" s="149">
        <v>17.97</v>
      </c>
      <c r="EF80" s="149">
        <v>18.170000000000002</v>
      </c>
      <c r="EG80" s="149">
        <v>18.04</v>
      </c>
      <c r="EH80" s="149">
        <v>18.414999999999964</v>
      </c>
      <c r="EI80" s="149">
        <v>18.23</v>
      </c>
      <c r="EJ80" s="149">
        <v>18.489999999999998</v>
      </c>
      <c r="EK80" s="149">
        <v>18.670000000000002</v>
      </c>
      <c r="EL80" s="590">
        <v>18.760000000000002</v>
      </c>
      <c r="EM80" s="591">
        <v>18.93</v>
      </c>
      <c r="EN80" s="592">
        <v>18.8</v>
      </c>
      <c r="EO80" s="593">
        <v>18.95</v>
      </c>
      <c r="EP80" s="594">
        <v>19.059999999999999</v>
      </c>
      <c r="EQ80" s="595">
        <v>18.89</v>
      </c>
      <c r="ER80" s="596">
        <v>19.04</v>
      </c>
      <c r="ES80" s="597">
        <v>18.829999999999998</v>
      </c>
      <c r="ET80" s="599">
        <v>18.940000000000001</v>
      </c>
      <c r="EU80" s="600">
        <v>18.79</v>
      </c>
      <c r="EV80" s="601">
        <v>18.899999999999999</v>
      </c>
      <c r="EW80" s="602">
        <v>19.010000000000002</v>
      </c>
      <c r="EX80" s="287">
        <v>19.329999999999998</v>
      </c>
      <c r="EY80" s="288">
        <v>19.54</v>
      </c>
      <c r="EZ80" s="289">
        <v>19.399999999999999</v>
      </c>
      <c r="FA80" s="610">
        <v>19.59</v>
      </c>
      <c r="FB80" s="291">
        <v>19.350000000000001</v>
      </c>
      <c r="FC80" s="292">
        <v>19.559999999999999</v>
      </c>
      <c r="FD80" s="293">
        <v>21.009999999998399</v>
      </c>
      <c r="FE80" s="294">
        <v>21.22</v>
      </c>
      <c r="FF80" s="617">
        <v>21.33</v>
      </c>
      <c r="FG80" s="296">
        <v>18.73125000000001</v>
      </c>
      <c r="FH80" s="297">
        <v>16.605000000000018</v>
      </c>
      <c r="FI80" s="298">
        <v>16.690000000000001</v>
      </c>
      <c r="FJ80" s="299">
        <v>16.91</v>
      </c>
      <c r="FK80" s="300"/>
      <c r="FL80" s="301"/>
      <c r="FM80" s="303"/>
      <c r="FN80" s="304"/>
      <c r="FO80" s="305"/>
      <c r="FP80" s="306"/>
      <c r="FQ80" s="307"/>
      <c r="FR80" s="308"/>
      <c r="FS80" s="309"/>
      <c r="FT80" s="310"/>
      <c r="FU80" s="313"/>
      <c r="FV80" s="313"/>
      <c r="FW80" s="313"/>
      <c r="FX80" s="315"/>
      <c r="FY80" s="316"/>
      <c r="FZ80" s="317"/>
      <c r="GA80" s="318"/>
      <c r="GB80" s="319"/>
      <c r="GC80" s="320"/>
      <c r="GD80" s="321"/>
      <c r="GE80" s="323"/>
      <c r="GF80" s="325"/>
      <c r="GG80" s="326"/>
      <c r="GH80" s="313"/>
      <c r="GI80" s="313"/>
      <c r="GJ80" s="313"/>
      <c r="GK80" s="313"/>
      <c r="GL80" s="313"/>
      <c r="GM80" s="313"/>
      <c r="GN80" s="334"/>
      <c r="GO80" s="334"/>
      <c r="GP80" s="336"/>
      <c r="GQ80" s="334"/>
      <c r="GR80" s="342"/>
      <c r="GS80" s="347"/>
      <c r="GT80" s="347"/>
      <c r="GU80" s="334"/>
      <c r="GV80" s="334"/>
      <c r="GW80" s="334"/>
      <c r="GX80" s="334"/>
      <c r="GY80" s="334"/>
      <c r="GZ80" s="355"/>
      <c r="HA80" s="359"/>
      <c r="HB80" s="362"/>
      <c r="HC80" s="364"/>
      <c r="HD80" s="369"/>
      <c r="HE80" s="373"/>
      <c r="HF80" s="375"/>
      <c r="HG80" s="378"/>
      <c r="HH80" s="379"/>
      <c r="HI80" s="381"/>
      <c r="HJ80" s="381"/>
      <c r="HK80" s="381"/>
      <c r="HL80" s="387"/>
      <c r="HM80" s="381"/>
      <c r="HN80" s="390"/>
      <c r="HO80" s="392"/>
      <c r="HP80" s="381"/>
      <c r="HQ80" s="398"/>
      <c r="HR80" s="399"/>
      <c r="HS80" s="381"/>
      <c r="HT80" s="381"/>
      <c r="HU80" s="381"/>
      <c r="HV80" s="381"/>
      <c r="HW80" s="381"/>
      <c r="HX80" s="404"/>
      <c r="HY80" s="406"/>
      <c r="HZ80" s="408"/>
      <c r="IA80" s="381"/>
      <c r="IB80" s="381"/>
      <c r="IC80" s="409"/>
      <c r="ID80" s="413"/>
      <c r="IE80" s="415"/>
      <c r="IF80" s="418"/>
      <c r="IG80" s="420"/>
      <c r="IH80" s="422"/>
      <c r="II80" s="425"/>
      <c r="IJ80" s="427"/>
      <c r="IK80" s="428"/>
      <c r="IL80" s="429"/>
      <c r="IM80" s="431"/>
      <c r="IN80" s="433"/>
      <c r="IO80" s="434"/>
      <c r="IP80" s="435"/>
      <c r="IQ80" s="436"/>
      <c r="IR80" s="437"/>
      <c r="IS80" s="422"/>
      <c r="IT80" s="439"/>
      <c r="IU80" s="439"/>
      <c r="IV80" s="439"/>
      <c r="IW80" s="439"/>
      <c r="IX80" s="439"/>
      <c r="IY80" s="439"/>
      <c r="IZ80" s="439"/>
    </row>
    <row r="81" spans="1:260" s="92" customFormat="1" ht="14.1" customHeight="1">
      <c r="A81" s="111">
        <v>-35</v>
      </c>
      <c r="B81" s="110">
        <v>22.38</v>
      </c>
      <c r="C81" s="110">
        <f t="shared" si="22"/>
        <v>0.2900000000000027</v>
      </c>
      <c r="D81" s="110">
        <v>22.67</v>
      </c>
      <c r="E81" s="110">
        <f t="shared" si="23"/>
        <v>7.2500000000000675E-2</v>
      </c>
      <c r="F81" s="140"/>
      <c r="G81" s="141"/>
      <c r="H81" s="141"/>
      <c r="I81" s="142"/>
      <c r="J81" s="193"/>
      <c r="M81" s="621"/>
      <c r="N81" s="590">
        <f t="shared" si="24"/>
        <v>22.38</v>
      </c>
      <c r="O81" s="100">
        <v>39</v>
      </c>
      <c r="P81" s="103">
        <v>-54.46</v>
      </c>
      <c r="Q81" s="103">
        <v>55.86</v>
      </c>
      <c r="R81" s="103">
        <f t="shared" si="21"/>
        <v>1.3999999999999986</v>
      </c>
      <c r="S81" s="104">
        <v>-55.38</v>
      </c>
      <c r="T81" s="104">
        <v>56.69</v>
      </c>
      <c r="U81" s="105">
        <f t="shared" si="25"/>
        <v>1.3099999999999952</v>
      </c>
      <c r="V81" s="103">
        <f t="shared" si="30"/>
        <v>-55.16</v>
      </c>
      <c r="W81" s="103">
        <f t="shared" si="31"/>
        <v>-56.034999999999997</v>
      </c>
      <c r="X81" s="103">
        <f t="shared" si="26"/>
        <v>-3492.5949999999998</v>
      </c>
      <c r="Y81" s="103">
        <f t="shared" si="27"/>
        <v>-3476.8649999999998</v>
      </c>
      <c r="Z81" s="103">
        <f t="shared" si="28"/>
        <v>15.730000000000018</v>
      </c>
      <c r="AA81" s="103">
        <f t="shared" si="29"/>
        <v>15.730000000000018</v>
      </c>
      <c r="AB81" s="588">
        <v>15.81</v>
      </c>
      <c r="AC81" s="92">
        <f t="shared" si="18"/>
        <v>7.9999999999982307E-2</v>
      </c>
      <c r="AE81" s="469">
        <v>-3.9350000000004002</v>
      </c>
      <c r="AF81" s="469">
        <v>-4.6280000000003998</v>
      </c>
      <c r="AG81" s="469">
        <v>-2.3186000000005036</v>
      </c>
      <c r="AH81" s="469">
        <v>-1.240880000000552</v>
      </c>
      <c r="AI81" s="469">
        <v>0.26792799999938022</v>
      </c>
      <c r="AJ81" s="469">
        <v>1.8090675999993109</v>
      </c>
      <c r="AK81" s="469">
        <v>3.0699999999992542</v>
      </c>
      <c r="AL81" s="469">
        <v>3.22</v>
      </c>
      <c r="AM81" s="469">
        <v>3.35</v>
      </c>
      <c r="AN81" s="469">
        <v>3.48</v>
      </c>
      <c r="AO81" s="469">
        <v>3.34</v>
      </c>
      <c r="AP81" s="469">
        <v>2.4375999999999998</v>
      </c>
      <c r="AQ81" s="469">
        <v>1.8779199999999998</v>
      </c>
      <c r="AR81" s="469">
        <v>1.42</v>
      </c>
      <c r="AS81" s="149">
        <v>1.48</v>
      </c>
      <c r="AT81" s="149">
        <v>1.57</v>
      </c>
      <c r="AU81" s="149">
        <v>9.0000000000138192E-2</v>
      </c>
      <c r="AV81" s="149">
        <v>3.1020000000001318</v>
      </c>
      <c r="AW81" s="489">
        <v>0.21500000000014552</v>
      </c>
      <c r="AX81" s="149">
        <v>0.22</v>
      </c>
      <c r="AY81" s="149">
        <v>0.23</v>
      </c>
      <c r="AZ81" s="149">
        <v>0.24</v>
      </c>
      <c r="BA81" s="149">
        <v>3.4950000000003456</v>
      </c>
      <c r="BB81" s="149">
        <v>3.67</v>
      </c>
      <c r="BC81" s="149">
        <v>2.3299999999994725</v>
      </c>
      <c r="BD81" s="149">
        <v>2.4500000000000002</v>
      </c>
      <c r="BE81" s="149">
        <v>1.7175000000002911</v>
      </c>
      <c r="BF81" s="149">
        <v>1.3512500000004366</v>
      </c>
      <c r="BG81" s="149">
        <v>0.98500000000058208</v>
      </c>
      <c r="BH81" s="149">
        <v>1.01</v>
      </c>
      <c r="BI81" s="149">
        <v>1.03</v>
      </c>
      <c r="BJ81" s="149">
        <v>1.06</v>
      </c>
      <c r="BK81" s="149">
        <v>1.04</v>
      </c>
      <c r="BL81" s="149">
        <v>1.06</v>
      </c>
      <c r="BM81" s="149">
        <v>1.04</v>
      </c>
      <c r="BN81" s="149">
        <v>1.06</v>
      </c>
      <c r="BO81" s="149">
        <v>1.08</v>
      </c>
      <c r="BP81" s="149">
        <v>1.06</v>
      </c>
      <c r="BQ81" s="149">
        <v>1.04</v>
      </c>
      <c r="BR81" s="149">
        <v>1.3700000000000068</v>
      </c>
      <c r="BS81" s="149">
        <v>4.4044999999989969</v>
      </c>
      <c r="BT81" s="149">
        <v>3.9050000000006548</v>
      </c>
      <c r="BU81" s="149">
        <v>4.0199999999999996</v>
      </c>
      <c r="BV81" s="149">
        <v>3.1150000000002365</v>
      </c>
      <c r="BW81" s="149">
        <v>3.21</v>
      </c>
      <c r="BX81" s="149">
        <v>3.28</v>
      </c>
      <c r="BY81" s="149">
        <v>1.9050000000002001</v>
      </c>
      <c r="BZ81" s="149">
        <v>1.92</v>
      </c>
      <c r="CA81" s="149">
        <v>1.1249999999990905</v>
      </c>
      <c r="CB81" s="522">
        <v>1.1399999999999999</v>
      </c>
      <c r="CC81" s="522">
        <v>1.1499999999999999</v>
      </c>
      <c r="CD81" s="149">
        <v>2.6599999999993997</v>
      </c>
      <c r="CE81" s="522">
        <v>2.7</v>
      </c>
      <c r="CF81" s="149">
        <v>2.0049999999996544</v>
      </c>
      <c r="CG81" s="149">
        <v>2.0499999999999998</v>
      </c>
      <c r="CH81" s="149">
        <v>2.11</v>
      </c>
      <c r="CI81" s="149">
        <v>2.9449999999992542</v>
      </c>
      <c r="CJ81" s="149">
        <v>3</v>
      </c>
      <c r="CK81" s="149">
        <v>3.05</v>
      </c>
      <c r="CL81" s="149">
        <v>3.02</v>
      </c>
      <c r="CM81" s="149">
        <v>3.07</v>
      </c>
      <c r="CN81" s="149">
        <v>3.2715999999999998</v>
      </c>
      <c r="CO81" s="538">
        <v>3.7151199999999998</v>
      </c>
      <c r="CP81" s="149">
        <v>8.5076456000001013</v>
      </c>
      <c r="CQ81" s="149">
        <v>10.35817887200014</v>
      </c>
      <c r="CR81" s="149">
        <v>11.475000000000819</v>
      </c>
      <c r="CS81" s="149">
        <v>11.82</v>
      </c>
      <c r="CT81" s="149">
        <v>11.065000000000055</v>
      </c>
      <c r="CU81" s="149">
        <v>11.18</v>
      </c>
      <c r="CV81" s="149">
        <v>11.4</v>
      </c>
      <c r="CW81" s="546">
        <v>11.544</v>
      </c>
      <c r="CX81" s="544">
        <v>10.74060000000023</v>
      </c>
      <c r="CY81" s="544">
        <v>10.205000000000382</v>
      </c>
      <c r="CZ81" s="544">
        <v>10.56</v>
      </c>
      <c r="DA81" s="544">
        <v>12.550000000000182</v>
      </c>
      <c r="DB81" s="544">
        <v>12.93</v>
      </c>
      <c r="DC81" s="544">
        <v>13.06</v>
      </c>
      <c r="DD81" s="544">
        <v>13.134999999998854</v>
      </c>
      <c r="DE81" s="544">
        <v>13.27</v>
      </c>
      <c r="DF81" s="544">
        <v>13.35</v>
      </c>
      <c r="DG81" s="149">
        <v>15.319999999999709</v>
      </c>
      <c r="DH81" s="149">
        <v>15.63</v>
      </c>
      <c r="DI81" s="149">
        <v>15.79</v>
      </c>
      <c r="DJ81" s="149">
        <v>16.041999999999998</v>
      </c>
      <c r="DK81" s="149">
        <v>16.149999999999999</v>
      </c>
      <c r="DL81" s="149">
        <v>15.278250000000279</v>
      </c>
      <c r="DM81" s="149">
        <v>14.565000000000509</v>
      </c>
      <c r="DN81" s="149">
        <v>14.74</v>
      </c>
      <c r="DO81" s="149">
        <v>14.89</v>
      </c>
      <c r="DP81" s="149">
        <v>15.149999999999594</v>
      </c>
      <c r="DQ81" s="149">
        <v>15.27</v>
      </c>
      <c r="DR81" s="149">
        <v>16.014999999999418</v>
      </c>
      <c r="DS81" s="149">
        <v>16.18</v>
      </c>
      <c r="DT81" s="149">
        <v>16.420000000000002</v>
      </c>
      <c r="DU81" s="149">
        <v>16.739999999999998</v>
      </c>
      <c r="DV81" s="149">
        <v>20.800000000000182</v>
      </c>
      <c r="DW81" s="149">
        <v>22.06</v>
      </c>
      <c r="DX81" s="149">
        <v>22.65</v>
      </c>
      <c r="DY81" s="149">
        <v>20.097499999999808</v>
      </c>
      <c r="DZ81" s="571">
        <v>17.544999999999618</v>
      </c>
      <c r="EA81" s="149">
        <v>17.77</v>
      </c>
      <c r="EB81" s="149">
        <v>17.93</v>
      </c>
      <c r="EC81" s="149">
        <v>16.920000000000528</v>
      </c>
      <c r="ED81" s="149">
        <v>17.09</v>
      </c>
      <c r="EE81" s="149">
        <v>17.260000000000002</v>
      </c>
      <c r="EF81" s="149">
        <v>17.45</v>
      </c>
      <c r="EG81" s="149">
        <v>17.329999999999998</v>
      </c>
      <c r="EH81" s="149">
        <v>17.724999999999909</v>
      </c>
      <c r="EI81" s="149">
        <v>17.55</v>
      </c>
      <c r="EJ81" s="149">
        <v>17.8</v>
      </c>
      <c r="EK81" s="149">
        <v>17.98</v>
      </c>
      <c r="EL81" s="590">
        <v>18.07</v>
      </c>
      <c r="EM81" s="591">
        <v>18.23</v>
      </c>
      <c r="EN81" s="592">
        <v>18.100000000000001</v>
      </c>
      <c r="EO81" s="593">
        <v>18.239999999999998</v>
      </c>
      <c r="EP81" s="594">
        <v>18.350000000000001</v>
      </c>
      <c r="EQ81" s="595">
        <v>18.18</v>
      </c>
      <c r="ER81" s="596">
        <v>18.329999999999998</v>
      </c>
      <c r="ES81" s="597">
        <v>18.13</v>
      </c>
      <c r="ET81" s="599">
        <v>18.239999999999998</v>
      </c>
      <c r="EU81" s="600">
        <v>18.09</v>
      </c>
      <c r="EV81" s="601">
        <v>18.2</v>
      </c>
      <c r="EW81" s="602">
        <v>18.309999999999999</v>
      </c>
      <c r="EX81" s="287">
        <v>18.62</v>
      </c>
      <c r="EY81" s="288">
        <v>18.82</v>
      </c>
      <c r="EZ81" s="289">
        <v>18.690000000000001</v>
      </c>
      <c r="FA81" s="610">
        <v>18.88</v>
      </c>
      <c r="FB81" s="291">
        <v>18.649999999999999</v>
      </c>
      <c r="FC81" s="292">
        <v>18.86</v>
      </c>
      <c r="FD81" s="293">
        <v>20.139999999998054</v>
      </c>
      <c r="FE81" s="294">
        <v>20.34</v>
      </c>
      <c r="FF81" s="617">
        <v>20.440000000000001</v>
      </c>
      <c r="FG81" s="296">
        <v>17.84950000000001</v>
      </c>
      <c r="FH81" s="297">
        <v>15.730000000000018</v>
      </c>
      <c r="FI81" s="298">
        <v>15.81</v>
      </c>
      <c r="FJ81" s="299">
        <v>16.02</v>
      </c>
      <c r="FK81" s="300"/>
      <c r="FL81" s="301"/>
      <c r="FM81" s="303"/>
      <c r="FN81" s="304"/>
      <c r="FO81" s="305"/>
      <c r="FP81" s="306"/>
      <c r="FQ81" s="307"/>
      <c r="FR81" s="308"/>
      <c r="FS81" s="309"/>
      <c r="FT81" s="310"/>
      <c r="FU81" s="313"/>
      <c r="FV81" s="313"/>
      <c r="FW81" s="313"/>
      <c r="FX81" s="315"/>
      <c r="FY81" s="316"/>
      <c r="FZ81" s="317"/>
      <c r="GA81" s="318"/>
      <c r="GB81" s="319"/>
      <c r="GC81" s="320"/>
      <c r="GD81" s="321"/>
      <c r="GE81" s="323"/>
      <c r="GF81" s="325"/>
      <c r="GG81" s="326"/>
      <c r="GH81" s="313"/>
      <c r="GI81" s="313"/>
      <c r="GJ81" s="313"/>
      <c r="GK81" s="313"/>
      <c r="GL81" s="313"/>
      <c r="GM81" s="313"/>
      <c r="GN81" s="334"/>
      <c r="GO81" s="334"/>
      <c r="GP81" s="336"/>
      <c r="GQ81" s="334"/>
      <c r="GR81" s="342"/>
      <c r="GS81" s="347"/>
      <c r="GT81" s="347"/>
      <c r="GU81" s="334"/>
      <c r="GV81" s="334"/>
      <c r="GW81" s="334"/>
      <c r="GX81" s="334"/>
      <c r="GY81" s="334"/>
      <c r="GZ81" s="355"/>
      <c r="HA81" s="359"/>
      <c r="HB81" s="362"/>
      <c r="HC81" s="364"/>
      <c r="HD81" s="369"/>
      <c r="HE81" s="373"/>
      <c r="HF81" s="375"/>
      <c r="HG81" s="378"/>
      <c r="HH81" s="379"/>
      <c r="HI81" s="381"/>
      <c r="HJ81" s="381"/>
      <c r="HK81" s="381"/>
      <c r="HL81" s="387"/>
      <c r="HM81" s="381"/>
      <c r="HN81" s="390"/>
      <c r="HO81" s="392"/>
      <c r="HP81" s="381"/>
      <c r="HQ81" s="398"/>
      <c r="HR81" s="399"/>
      <c r="HS81" s="381"/>
      <c r="HT81" s="381"/>
      <c r="HU81" s="381"/>
      <c r="HV81" s="381"/>
      <c r="HW81" s="381"/>
      <c r="HX81" s="404"/>
      <c r="HY81" s="406"/>
      <c r="HZ81" s="408"/>
      <c r="IA81" s="381"/>
      <c r="IB81" s="381"/>
      <c r="IC81" s="409"/>
      <c r="ID81" s="413"/>
      <c r="IE81" s="415"/>
      <c r="IF81" s="418"/>
      <c r="IG81" s="420"/>
      <c r="IH81" s="422"/>
      <c r="II81" s="425"/>
      <c r="IJ81" s="427"/>
      <c r="IK81" s="428"/>
      <c r="IL81" s="429"/>
      <c r="IM81" s="431"/>
      <c r="IN81" s="433"/>
      <c r="IO81" s="434"/>
      <c r="IP81" s="435"/>
      <c r="IQ81" s="436"/>
      <c r="IR81" s="437"/>
      <c r="IS81" s="422"/>
      <c r="IT81" s="439"/>
      <c r="IU81" s="439"/>
      <c r="IV81" s="439"/>
      <c r="IW81" s="439"/>
      <c r="IX81" s="439"/>
      <c r="IY81" s="439"/>
      <c r="IZ81" s="439"/>
    </row>
    <row r="82" spans="1:260" s="92" customFormat="1" ht="14.1" customHeight="1">
      <c r="A82" s="111">
        <v>-35.5</v>
      </c>
      <c r="B82" s="110">
        <v>20.83</v>
      </c>
      <c r="C82" s="110">
        <f t="shared" si="22"/>
        <v>0.27000000000000313</v>
      </c>
      <c r="D82" s="110">
        <v>21.1</v>
      </c>
      <c r="E82" s="110">
        <f t="shared" si="23"/>
        <v>6.7500000000000782E-2</v>
      </c>
      <c r="F82" s="140"/>
      <c r="G82" s="141"/>
      <c r="H82" s="141"/>
      <c r="I82" s="142"/>
      <c r="J82" s="193"/>
      <c r="M82" s="621"/>
      <c r="N82" s="590">
        <f t="shared" si="24"/>
        <v>20.83</v>
      </c>
      <c r="O82" s="100">
        <v>39.5</v>
      </c>
      <c r="P82" s="103">
        <v>-59.53</v>
      </c>
      <c r="Q82" s="103">
        <v>61.07</v>
      </c>
      <c r="R82" s="103">
        <f t="shared" si="21"/>
        <v>1.5399999999999991</v>
      </c>
      <c r="S82" s="104">
        <v>-60.53</v>
      </c>
      <c r="T82" s="104">
        <v>61.96</v>
      </c>
      <c r="U82" s="105">
        <f t="shared" si="25"/>
        <v>1.4299999999999997</v>
      </c>
      <c r="V82" s="103">
        <f t="shared" si="30"/>
        <v>-60.3</v>
      </c>
      <c r="W82" s="103">
        <f t="shared" si="31"/>
        <v>-61.245000000000005</v>
      </c>
      <c r="X82" s="103">
        <f t="shared" si="26"/>
        <v>-3552.895</v>
      </c>
      <c r="Y82" s="103">
        <f t="shared" si="27"/>
        <v>-3538.1099999999997</v>
      </c>
      <c r="Z82" s="103">
        <f t="shared" si="28"/>
        <v>14.785000000000309</v>
      </c>
      <c r="AA82" s="103">
        <f t="shared" si="29"/>
        <v>14.785000000000309</v>
      </c>
      <c r="AB82" s="588">
        <v>14.86</v>
      </c>
      <c r="AC82" s="92">
        <f t="shared" si="18"/>
        <v>7.4999999999690203E-2</v>
      </c>
      <c r="AE82" s="469">
        <v>-4.0250000000000909</v>
      </c>
      <c r="AF82" s="469">
        <v>-4.7040000000000903</v>
      </c>
      <c r="AG82" s="469">
        <v>-2.3883000000002381</v>
      </c>
      <c r="AH82" s="469">
        <v>-1.3076400000003068</v>
      </c>
      <c r="AI82" s="469">
        <v>0.20528399999959679</v>
      </c>
      <c r="AJ82" s="469">
        <v>1.7506277999994986</v>
      </c>
      <c r="AK82" s="469">
        <v>3.0149999999994179</v>
      </c>
      <c r="AL82" s="469">
        <v>3.17</v>
      </c>
      <c r="AM82" s="469">
        <v>3.3</v>
      </c>
      <c r="AN82" s="469">
        <v>3.43</v>
      </c>
      <c r="AO82" s="469">
        <v>3.29</v>
      </c>
      <c r="AP82" s="469">
        <v>2.3688000000000002</v>
      </c>
      <c r="AQ82" s="469">
        <v>1.7974600000000001</v>
      </c>
      <c r="AR82" s="469">
        <v>1.33</v>
      </c>
      <c r="AS82" s="149">
        <v>1.38</v>
      </c>
      <c r="AT82" s="149">
        <v>1.46</v>
      </c>
      <c r="AU82" s="149">
        <v>-4.1999999999847271E-2</v>
      </c>
      <c r="AV82" s="149">
        <v>2.9502000000001587</v>
      </c>
      <c r="AW82" s="489">
        <v>9.0000000000145519E-2</v>
      </c>
      <c r="AX82" s="149">
        <v>0.09</v>
      </c>
      <c r="AY82" s="149">
        <v>0.09</v>
      </c>
      <c r="AZ82" s="149">
        <v>0.09</v>
      </c>
      <c r="BA82" s="149">
        <v>3.3550000000004729</v>
      </c>
      <c r="BB82" s="149">
        <v>3.52</v>
      </c>
      <c r="BC82" s="149">
        <v>2.1799999999998363</v>
      </c>
      <c r="BD82" s="149">
        <v>2.29</v>
      </c>
      <c r="BE82" s="149">
        <v>1.0575000000003638</v>
      </c>
      <c r="BF82" s="149">
        <v>0.44125000000054571</v>
      </c>
      <c r="BG82" s="149">
        <v>-0.1749999999992724</v>
      </c>
      <c r="BH82" s="149">
        <v>-0.18</v>
      </c>
      <c r="BI82" s="149">
        <v>-0.18</v>
      </c>
      <c r="BJ82" s="149">
        <v>-0.19</v>
      </c>
      <c r="BK82" s="149">
        <v>-0.19</v>
      </c>
      <c r="BL82" s="149">
        <v>-0.19</v>
      </c>
      <c r="BM82" s="149">
        <v>-0.19</v>
      </c>
      <c r="BN82" s="149">
        <v>-0.19</v>
      </c>
      <c r="BO82" s="149">
        <v>-0.19</v>
      </c>
      <c r="BP82" s="149">
        <v>-0.19</v>
      </c>
      <c r="BQ82" s="149">
        <v>-0.19</v>
      </c>
      <c r="BR82" s="149">
        <v>0.12400000000000683</v>
      </c>
      <c r="BS82" s="149">
        <v>3.8486999999991616</v>
      </c>
      <c r="BT82" s="149">
        <v>3.5550000000007458</v>
      </c>
      <c r="BU82" s="149">
        <v>3.66</v>
      </c>
      <c r="BV82" s="149">
        <v>2.7650000000003274</v>
      </c>
      <c r="BW82" s="149">
        <v>2.85</v>
      </c>
      <c r="BX82" s="149">
        <v>2.92</v>
      </c>
      <c r="BY82" s="149">
        <v>1.6300000000005639</v>
      </c>
      <c r="BZ82" s="149">
        <v>1.65</v>
      </c>
      <c r="CA82" s="149">
        <v>0.80499999999938154</v>
      </c>
      <c r="CB82" s="522">
        <v>0.82</v>
      </c>
      <c r="CC82" s="522">
        <v>0.83</v>
      </c>
      <c r="CD82" s="149">
        <v>2.3599999999996726</v>
      </c>
      <c r="CE82" s="522">
        <v>2.4</v>
      </c>
      <c r="CF82" s="149">
        <v>1.6499999999996362</v>
      </c>
      <c r="CG82" s="149">
        <v>1.69</v>
      </c>
      <c r="CH82" s="149">
        <v>1.74</v>
      </c>
      <c r="CI82" s="149">
        <v>2.5399999999995089</v>
      </c>
      <c r="CJ82" s="149">
        <v>2.59</v>
      </c>
      <c r="CK82" s="149">
        <v>2.63</v>
      </c>
      <c r="CL82" s="149">
        <v>2.6</v>
      </c>
      <c r="CM82" s="149">
        <v>2.64</v>
      </c>
      <c r="CN82" s="149">
        <v>2.8332000000000002</v>
      </c>
      <c r="CO82" s="538">
        <v>3.2582400000000002</v>
      </c>
      <c r="CP82" s="149">
        <v>8.0395312000001571</v>
      </c>
      <c r="CQ82" s="149">
        <v>9.8857265440002191</v>
      </c>
      <c r="CR82" s="149">
        <v>10.960000000000946</v>
      </c>
      <c r="CS82" s="149">
        <v>11.29</v>
      </c>
      <c r="CT82" s="149">
        <v>10.545000000000073</v>
      </c>
      <c r="CU82" s="149">
        <v>10.65</v>
      </c>
      <c r="CV82" s="149">
        <v>10.86</v>
      </c>
      <c r="CW82" s="546">
        <v>10.988</v>
      </c>
      <c r="CX82" s="544">
        <v>10.149200000000359</v>
      </c>
      <c r="CY82" s="544">
        <v>9.5900000000006003</v>
      </c>
      <c r="CZ82" s="544">
        <v>9.93</v>
      </c>
      <c r="DA82" s="544">
        <v>11.585000000000491</v>
      </c>
      <c r="DB82" s="544">
        <v>11.93</v>
      </c>
      <c r="DC82" s="544">
        <v>12.05</v>
      </c>
      <c r="DD82" s="544">
        <v>12.489999999998872</v>
      </c>
      <c r="DE82" s="544">
        <v>12.61</v>
      </c>
      <c r="DF82" s="544">
        <v>12.69</v>
      </c>
      <c r="DG82" s="149">
        <v>14.670000000000073</v>
      </c>
      <c r="DH82" s="149">
        <v>14.96</v>
      </c>
      <c r="DI82" s="149">
        <v>15.11</v>
      </c>
      <c r="DJ82" s="149">
        <v>15.3515</v>
      </c>
      <c r="DK82" s="149">
        <v>15.46</v>
      </c>
      <c r="DL82" s="149">
        <v>14.58550000000044</v>
      </c>
      <c r="DM82" s="149">
        <v>13.8700000000008</v>
      </c>
      <c r="DN82" s="149">
        <v>14.04</v>
      </c>
      <c r="DO82" s="149">
        <v>14.18</v>
      </c>
      <c r="DP82" s="149">
        <v>14.42799999999936</v>
      </c>
      <c r="DQ82" s="149">
        <v>14.54</v>
      </c>
      <c r="DR82" s="149">
        <v>15.2849999999994</v>
      </c>
      <c r="DS82" s="149">
        <v>15.44</v>
      </c>
      <c r="DT82" s="149">
        <v>15.67</v>
      </c>
      <c r="DU82" s="149">
        <v>15.97</v>
      </c>
      <c r="DV82" s="149">
        <v>20.000000000000455</v>
      </c>
      <c r="DW82" s="149">
        <v>21.25</v>
      </c>
      <c r="DX82" s="149">
        <v>21.84</v>
      </c>
      <c r="DY82" s="149">
        <v>19.292499999999947</v>
      </c>
      <c r="DZ82" s="571">
        <v>16.744999999999891</v>
      </c>
      <c r="EA82" s="149">
        <v>16.96</v>
      </c>
      <c r="EB82" s="149">
        <v>17.11</v>
      </c>
      <c r="EC82" s="149">
        <v>16.115000000000691</v>
      </c>
      <c r="ED82" s="149">
        <v>16.28</v>
      </c>
      <c r="EE82" s="149">
        <v>16.440000000000001</v>
      </c>
      <c r="EF82" s="149">
        <v>16.62</v>
      </c>
      <c r="EG82" s="149">
        <v>16.5</v>
      </c>
      <c r="EH82" s="149">
        <v>16.724999999999909</v>
      </c>
      <c r="EI82" s="149">
        <v>16.559999999999999</v>
      </c>
      <c r="EJ82" s="149">
        <v>16.79</v>
      </c>
      <c r="EK82" s="149">
        <v>16.96</v>
      </c>
      <c r="EL82" s="590">
        <v>17.04</v>
      </c>
      <c r="EM82" s="591">
        <v>17.190000000000001</v>
      </c>
      <c r="EN82" s="592">
        <v>17.07</v>
      </c>
      <c r="EO82" s="593">
        <v>17.21</v>
      </c>
      <c r="EP82" s="594">
        <v>17.309999999999999</v>
      </c>
      <c r="EQ82" s="595">
        <v>17.149999999999999</v>
      </c>
      <c r="ER82" s="596">
        <v>17.29</v>
      </c>
      <c r="ES82" s="597">
        <v>17.100000000000001</v>
      </c>
      <c r="ET82" s="599">
        <v>17.2</v>
      </c>
      <c r="EU82" s="600">
        <v>17.059999999999999</v>
      </c>
      <c r="EV82" s="601">
        <v>17.16</v>
      </c>
      <c r="EW82" s="602">
        <v>17.260000000000002</v>
      </c>
      <c r="EX82" s="287">
        <v>17.55</v>
      </c>
      <c r="EY82" s="288">
        <v>17.739999999999998</v>
      </c>
      <c r="EZ82" s="289">
        <v>17.62</v>
      </c>
      <c r="FA82" s="610">
        <v>17.8</v>
      </c>
      <c r="FB82" s="291">
        <v>17.59</v>
      </c>
      <c r="FC82" s="292">
        <v>17.78</v>
      </c>
      <c r="FD82" s="293">
        <v>19.219999999998436</v>
      </c>
      <c r="FE82" s="294">
        <v>19.41</v>
      </c>
      <c r="FF82" s="617">
        <v>19.510000000000002</v>
      </c>
      <c r="FG82" s="296">
        <v>16.91125000000017</v>
      </c>
      <c r="FH82" s="297">
        <v>14.785000000000309</v>
      </c>
      <c r="FI82" s="298">
        <v>14.86</v>
      </c>
      <c r="FJ82" s="299">
        <v>15.05</v>
      </c>
      <c r="FK82" s="300"/>
      <c r="FL82" s="301"/>
      <c r="FM82" s="303"/>
      <c r="FN82" s="304"/>
      <c r="FO82" s="305"/>
      <c r="FP82" s="306"/>
      <c r="FQ82" s="307"/>
      <c r="FR82" s="308"/>
      <c r="FS82" s="309"/>
      <c r="FT82" s="310"/>
      <c r="FU82" s="313"/>
      <c r="FV82" s="313"/>
      <c r="FW82" s="313"/>
      <c r="FX82" s="315"/>
      <c r="FY82" s="316"/>
      <c r="FZ82" s="317"/>
      <c r="GA82" s="318"/>
      <c r="GB82" s="319"/>
      <c r="GC82" s="320"/>
      <c r="GD82" s="321"/>
      <c r="GE82" s="323"/>
      <c r="GF82" s="325"/>
      <c r="GG82" s="326"/>
      <c r="GH82" s="313"/>
      <c r="GI82" s="313"/>
      <c r="GJ82" s="313"/>
      <c r="GK82" s="313"/>
      <c r="GL82" s="313"/>
      <c r="GM82" s="313"/>
      <c r="GN82" s="334"/>
      <c r="GO82" s="334"/>
      <c r="GP82" s="336"/>
      <c r="GQ82" s="334"/>
      <c r="GR82" s="342"/>
      <c r="GS82" s="347"/>
      <c r="GT82" s="347"/>
      <c r="GU82" s="334"/>
      <c r="GV82" s="334"/>
      <c r="GW82" s="334"/>
      <c r="GX82" s="334"/>
      <c r="GY82" s="334"/>
      <c r="GZ82" s="355"/>
      <c r="HA82" s="359"/>
      <c r="HB82" s="362"/>
      <c r="HC82" s="364"/>
      <c r="HD82" s="369"/>
      <c r="HE82" s="373"/>
      <c r="HF82" s="375"/>
      <c r="HG82" s="378"/>
      <c r="HH82" s="379"/>
      <c r="HI82" s="381"/>
      <c r="HJ82" s="381"/>
      <c r="HK82" s="381"/>
      <c r="HL82" s="387"/>
      <c r="HM82" s="381"/>
      <c r="HN82" s="390"/>
      <c r="HO82" s="392"/>
      <c r="HP82" s="381"/>
      <c r="HQ82" s="398"/>
      <c r="HR82" s="399"/>
      <c r="HS82" s="381"/>
      <c r="HT82" s="381"/>
      <c r="HU82" s="381"/>
      <c r="HV82" s="381"/>
      <c r="HW82" s="381"/>
      <c r="HX82" s="404"/>
      <c r="HY82" s="406"/>
      <c r="HZ82" s="408"/>
      <c r="IA82" s="381"/>
      <c r="IB82" s="381"/>
      <c r="IC82" s="409"/>
      <c r="ID82" s="413"/>
      <c r="IE82" s="415"/>
      <c r="IF82" s="418"/>
      <c r="IG82" s="420"/>
      <c r="IH82" s="422"/>
      <c r="II82" s="425"/>
      <c r="IJ82" s="427"/>
      <c r="IK82" s="428"/>
      <c r="IL82" s="429"/>
      <c r="IM82" s="431"/>
      <c r="IN82" s="433"/>
      <c r="IO82" s="434"/>
      <c r="IP82" s="435"/>
      <c r="IQ82" s="436"/>
      <c r="IR82" s="437"/>
      <c r="IS82" s="422"/>
      <c r="IT82" s="439"/>
      <c r="IU82" s="439"/>
      <c r="IV82" s="439"/>
      <c r="IW82" s="439"/>
      <c r="IX82" s="439"/>
      <c r="IY82" s="439"/>
      <c r="IZ82" s="439"/>
    </row>
    <row r="83" spans="1:260" s="92" customFormat="1" ht="14.1" customHeight="1">
      <c r="A83" s="111">
        <v>-36</v>
      </c>
      <c r="B83" s="110">
        <v>19.940000000000001</v>
      </c>
      <c r="C83" s="110">
        <f t="shared" si="22"/>
        <v>0.25999999999999801</v>
      </c>
      <c r="D83" s="110">
        <v>20.2</v>
      </c>
      <c r="E83" s="110">
        <f t="shared" si="23"/>
        <v>6.4999999999999503E-2</v>
      </c>
      <c r="F83" s="140"/>
      <c r="G83" s="141"/>
      <c r="H83" s="141"/>
      <c r="I83" s="142"/>
      <c r="J83" s="193"/>
      <c r="M83" s="621"/>
      <c r="N83" s="590">
        <f t="shared" si="24"/>
        <v>19.940000000000001</v>
      </c>
      <c r="O83" s="100">
        <v>40</v>
      </c>
      <c r="P83" s="103">
        <v>-61.32</v>
      </c>
      <c r="Q83" s="103">
        <v>62.81</v>
      </c>
      <c r="R83" s="103">
        <f t="shared" si="21"/>
        <v>1.490000000000002</v>
      </c>
      <c r="S83" s="104">
        <v>-61.57</v>
      </c>
      <c r="T83" s="104">
        <v>62.95</v>
      </c>
      <c r="U83" s="105">
        <f t="shared" si="25"/>
        <v>1.3800000000000026</v>
      </c>
      <c r="V83" s="103">
        <f t="shared" si="30"/>
        <v>-62.064999999999998</v>
      </c>
      <c r="W83" s="103">
        <f t="shared" si="31"/>
        <v>-62.260000000000005</v>
      </c>
      <c r="X83" s="103">
        <f t="shared" si="26"/>
        <v>-3614.96</v>
      </c>
      <c r="Y83" s="103">
        <f t="shared" si="27"/>
        <v>-3600.37</v>
      </c>
      <c r="Z83" s="103">
        <f t="shared" si="28"/>
        <v>14.590000000000146</v>
      </c>
      <c r="AA83" s="103">
        <f t="shared" si="29"/>
        <v>14.590000000000146</v>
      </c>
      <c r="AB83" s="588">
        <v>14.66</v>
      </c>
      <c r="AC83" s="92">
        <f t="shared" si="18"/>
        <v>6.9999999999854623E-2</v>
      </c>
      <c r="AE83" s="469">
        <v>-4.2400000000002365</v>
      </c>
      <c r="AF83" s="469">
        <v>-4.9050000000002356</v>
      </c>
      <c r="AG83" s="469">
        <v>-2.4810000000003831</v>
      </c>
      <c r="AH83" s="469">
        <v>-1.349800000000452</v>
      </c>
      <c r="AI83" s="469">
        <v>0.23387999999945164</v>
      </c>
      <c r="AJ83" s="469">
        <v>1.8514959999993532</v>
      </c>
      <c r="AK83" s="469">
        <v>3.1749999999992724</v>
      </c>
      <c r="AL83" s="469">
        <v>3.33</v>
      </c>
      <c r="AM83" s="469">
        <v>3.46</v>
      </c>
      <c r="AN83" s="469">
        <v>3.6</v>
      </c>
      <c r="AO83" s="469">
        <v>3.46</v>
      </c>
      <c r="AP83" s="469">
        <v>2.52</v>
      </c>
      <c r="AQ83" s="469">
        <v>1.9369999999999998</v>
      </c>
      <c r="AR83" s="469">
        <v>1.46</v>
      </c>
      <c r="AS83" s="149">
        <v>1.52</v>
      </c>
      <c r="AT83" s="149">
        <v>1.61</v>
      </c>
      <c r="AU83" s="149">
        <v>7.6000000000218115E-2</v>
      </c>
      <c r="AV83" s="149">
        <v>3.0694000000001198</v>
      </c>
      <c r="AW83" s="489">
        <v>0.16000000000030923</v>
      </c>
      <c r="AX83" s="149">
        <v>0.16</v>
      </c>
      <c r="AY83" s="149">
        <v>0.17</v>
      </c>
      <c r="AZ83" s="149">
        <v>0.18</v>
      </c>
      <c r="BA83" s="149">
        <v>3.3900000000003274</v>
      </c>
      <c r="BB83" s="149">
        <v>3.56</v>
      </c>
      <c r="BC83" s="149">
        <v>2.2349999999996726</v>
      </c>
      <c r="BD83" s="149">
        <v>2.35</v>
      </c>
      <c r="BE83" s="149">
        <v>0.67250000000040022</v>
      </c>
      <c r="BF83" s="149">
        <v>-0.16624999999939971</v>
      </c>
      <c r="BG83" s="149">
        <v>-1.0049999999991996</v>
      </c>
      <c r="BH83" s="149">
        <v>-1.04</v>
      </c>
      <c r="BI83" s="149">
        <v>-1.06</v>
      </c>
      <c r="BJ83" s="149">
        <v>-1.0900000000000001</v>
      </c>
      <c r="BK83" s="149">
        <v>-1.07</v>
      </c>
      <c r="BL83" s="149">
        <v>-1.0900000000000001</v>
      </c>
      <c r="BM83" s="149">
        <v>-1.07</v>
      </c>
      <c r="BN83" s="149">
        <v>-1.0900000000000001</v>
      </c>
      <c r="BO83" s="149">
        <v>-1.1100000000000001</v>
      </c>
      <c r="BP83" s="149">
        <v>-1.0900000000000001</v>
      </c>
      <c r="BQ83" s="149">
        <v>-1.07</v>
      </c>
      <c r="BR83" s="149">
        <v>-0.77199999999999325</v>
      </c>
      <c r="BS83" s="149">
        <v>3.6253999999991997</v>
      </c>
      <c r="BT83" s="149">
        <v>3.5550000000007458</v>
      </c>
      <c r="BU83" s="149">
        <v>3.66</v>
      </c>
      <c r="BV83" s="149">
        <v>2.7650000000003274</v>
      </c>
      <c r="BW83" s="149">
        <v>2.85</v>
      </c>
      <c r="BX83" s="149">
        <v>2.92</v>
      </c>
      <c r="BY83" s="149">
        <v>1.7450000000008004</v>
      </c>
      <c r="BZ83" s="149">
        <v>1.76</v>
      </c>
      <c r="CA83" s="149">
        <v>0.80999999999949068</v>
      </c>
      <c r="CB83" s="522">
        <v>0.82</v>
      </c>
      <c r="CC83" s="522">
        <v>0.83</v>
      </c>
      <c r="CD83" s="149">
        <v>2.419999999999618</v>
      </c>
      <c r="CE83" s="522">
        <v>2.46</v>
      </c>
      <c r="CF83" s="149">
        <v>1.6399999999998727</v>
      </c>
      <c r="CG83" s="149">
        <v>1.68</v>
      </c>
      <c r="CH83" s="149">
        <v>1.73</v>
      </c>
      <c r="CI83" s="149">
        <v>2.4949999999994361</v>
      </c>
      <c r="CJ83" s="149">
        <v>2.54</v>
      </c>
      <c r="CK83" s="149">
        <v>2.58</v>
      </c>
      <c r="CL83" s="149">
        <v>2.5499999999999998</v>
      </c>
      <c r="CM83" s="149">
        <v>2.59</v>
      </c>
      <c r="CN83" s="149">
        <v>2.7747999999999999</v>
      </c>
      <c r="CO83" s="538">
        <v>3.1813600000000002</v>
      </c>
      <c r="CP83" s="149">
        <v>7.9669168000000568</v>
      </c>
      <c r="CQ83" s="149">
        <v>9.8147592160000787</v>
      </c>
      <c r="CR83" s="149">
        <v>10.850000000000819</v>
      </c>
      <c r="CS83" s="149">
        <v>11.18</v>
      </c>
      <c r="CT83" s="149">
        <v>10.425000000000182</v>
      </c>
      <c r="CU83" s="149">
        <v>10.53</v>
      </c>
      <c r="CV83" s="149">
        <v>10.74</v>
      </c>
      <c r="CW83" s="546">
        <v>10.852</v>
      </c>
      <c r="CX83" s="544">
        <v>9.9688000000003392</v>
      </c>
      <c r="CY83" s="544">
        <v>9.3800000000005639</v>
      </c>
      <c r="CZ83" s="544">
        <v>9.7100000000000009</v>
      </c>
      <c r="DA83" s="544">
        <v>11.385000000000673</v>
      </c>
      <c r="DB83" s="544">
        <v>11.73</v>
      </c>
      <c r="DC83" s="544">
        <v>11.85</v>
      </c>
      <c r="DD83" s="544">
        <v>12.209999999999127</v>
      </c>
      <c r="DE83" s="544">
        <v>12.33</v>
      </c>
      <c r="DF83" s="544">
        <v>12.4</v>
      </c>
      <c r="DG83" s="149">
        <v>14.430000000000291</v>
      </c>
      <c r="DH83" s="149">
        <v>14.72</v>
      </c>
      <c r="DI83" s="149">
        <v>14.87</v>
      </c>
      <c r="DJ83" s="149">
        <v>15.100999999999999</v>
      </c>
      <c r="DK83" s="149">
        <v>15.21</v>
      </c>
      <c r="DL83" s="149">
        <v>14.30525000000053</v>
      </c>
      <c r="DM83" s="149">
        <v>13.565000000000964</v>
      </c>
      <c r="DN83" s="149">
        <v>13.73</v>
      </c>
      <c r="DO83" s="149">
        <v>13.87</v>
      </c>
      <c r="DP83" s="149">
        <v>14.113999999999228</v>
      </c>
      <c r="DQ83" s="149">
        <v>14.23</v>
      </c>
      <c r="DR83" s="149">
        <v>15.054999999999382</v>
      </c>
      <c r="DS83" s="149">
        <v>15.21</v>
      </c>
      <c r="DT83" s="149">
        <v>15.44</v>
      </c>
      <c r="DU83" s="149">
        <v>15.74</v>
      </c>
      <c r="DV83" s="149">
        <v>19.785000000000309</v>
      </c>
      <c r="DW83" s="149">
        <v>21.04</v>
      </c>
      <c r="DX83" s="149">
        <v>21.63</v>
      </c>
      <c r="DY83" s="149">
        <v>19.049999999999898</v>
      </c>
      <c r="DZ83" s="571">
        <v>16.4699999999998</v>
      </c>
      <c r="EA83" s="149">
        <v>16.68</v>
      </c>
      <c r="EB83" s="149">
        <v>16.829999999999998</v>
      </c>
      <c r="EC83" s="149">
        <v>15.875000000000909</v>
      </c>
      <c r="ED83" s="149">
        <v>16.03</v>
      </c>
      <c r="EE83" s="149">
        <v>16.190000000000001</v>
      </c>
      <c r="EF83" s="149">
        <v>16.37</v>
      </c>
      <c r="EG83" s="149">
        <v>16.260000000000002</v>
      </c>
      <c r="EH83" s="149">
        <v>16.534999999999854</v>
      </c>
      <c r="EI83" s="149">
        <v>16.37</v>
      </c>
      <c r="EJ83" s="149">
        <v>16.600000000000001</v>
      </c>
      <c r="EK83" s="149">
        <v>16.77</v>
      </c>
      <c r="EL83" s="590">
        <v>16.850000000000001</v>
      </c>
      <c r="EM83" s="591">
        <v>17</v>
      </c>
      <c r="EN83" s="592">
        <v>16.88</v>
      </c>
      <c r="EO83" s="593">
        <v>17.02</v>
      </c>
      <c r="EP83" s="594">
        <v>17.12</v>
      </c>
      <c r="EQ83" s="595">
        <v>16.97</v>
      </c>
      <c r="ER83" s="596">
        <v>17.11</v>
      </c>
      <c r="ES83" s="597">
        <v>16.920000000000002</v>
      </c>
      <c r="ET83" s="599">
        <v>17.02</v>
      </c>
      <c r="EU83" s="600">
        <v>16.88</v>
      </c>
      <c r="EV83" s="601">
        <v>16.98</v>
      </c>
      <c r="EW83" s="602">
        <v>17.079999999999998</v>
      </c>
      <c r="EX83" s="287">
        <v>17.37</v>
      </c>
      <c r="EY83" s="288">
        <v>17.559999999999999</v>
      </c>
      <c r="EZ83" s="289">
        <v>17.440000000000001</v>
      </c>
      <c r="FA83" s="610">
        <v>17.61</v>
      </c>
      <c r="FB83" s="291">
        <v>17.399999999999999</v>
      </c>
      <c r="FC83" s="292">
        <v>17.59</v>
      </c>
      <c r="FD83" s="293">
        <v>19.079999999998563</v>
      </c>
      <c r="FE83" s="294">
        <v>19.27</v>
      </c>
      <c r="FF83" s="617">
        <v>19.37</v>
      </c>
      <c r="FG83" s="296">
        <v>16.741000000000081</v>
      </c>
      <c r="FH83" s="297">
        <v>14.590000000000146</v>
      </c>
      <c r="FI83" s="298">
        <v>14.66</v>
      </c>
      <c r="FJ83" s="299">
        <v>14.85</v>
      </c>
      <c r="FK83" s="300"/>
      <c r="FL83" s="301"/>
      <c r="FM83" s="303"/>
      <c r="FN83" s="304"/>
      <c r="FO83" s="305"/>
      <c r="FP83" s="306"/>
      <c r="FQ83" s="307"/>
      <c r="FR83" s="308"/>
      <c r="FS83" s="309"/>
      <c r="FT83" s="310"/>
      <c r="FU83" s="313"/>
      <c r="FV83" s="313"/>
      <c r="FW83" s="313"/>
      <c r="FX83" s="315"/>
      <c r="FY83" s="316"/>
      <c r="FZ83" s="317"/>
      <c r="GA83" s="318"/>
      <c r="GB83" s="319"/>
      <c r="GC83" s="320"/>
      <c r="GD83" s="321"/>
      <c r="GE83" s="323"/>
      <c r="GF83" s="325"/>
      <c r="GG83" s="326"/>
      <c r="GH83" s="313"/>
      <c r="GI83" s="313"/>
      <c r="GJ83" s="313"/>
      <c r="GK83" s="313"/>
      <c r="GL83" s="313"/>
      <c r="GM83" s="313"/>
      <c r="GN83" s="334"/>
      <c r="GO83" s="334"/>
      <c r="GP83" s="336"/>
      <c r="GQ83" s="334"/>
      <c r="GR83" s="342"/>
      <c r="GS83" s="347"/>
      <c r="GT83" s="347"/>
      <c r="GU83" s="334"/>
      <c r="GV83" s="334"/>
      <c r="GW83" s="334"/>
      <c r="GX83" s="334"/>
      <c r="GY83" s="334"/>
      <c r="GZ83" s="355"/>
      <c r="HA83" s="359"/>
      <c r="HB83" s="362"/>
      <c r="HC83" s="364"/>
      <c r="HD83" s="369"/>
      <c r="HE83" s="373"/>
      <c r="HF83" s="375"/>
      <c r="HG83" s="378"/>
      <c r="HH83" s="379"/>
      <c r="HI83" s="381"/>
      <c r="HJ83" s="381"/>
      <c r="HK83" s="381"/>
      <c r="HL83" s="387"/>
      <c r="HM83" s="381"/>
      <c r="HN83" s="390"/>
      <c r="HO83" s="392"/>
      <c r="HP83" s="381"/>
      <c r="HQ83" s="398"/>
      <c r="HR83" s="399"/>
      <c r="HS83" s="381"/>
      <c r="HT83" s="381"/>
      <c r="HU83" s="381"/>
      <c r="HV83" s="381"/>
      <c r="HW83" s="381"/>
      <c r="HX83" s="404"/>
      <c r="HY83" s="406"/>
      <c r="HZ83" s="408"/>
      <c r="IA83" s="381"/>
      <c r="IB83" s="381"/>
      <c r="IC83" s="409"/>
      <c r="ID83" s="413"/>
      <c r="IE83" s="415"/>
      <c r="IF83" s="418"/>
      <c r="IG83" s="420"/>
      <c r="IH83" s="422"/>
      <c r="II83" s="425"/>
      <c r="IJ83" s="427"/>
      <c r="IK83" s="428"/>
      <c r="IL83" s="429"/>
      <c r="IM83" s="431"/>
      <c r="IN83" s="433"/>
      <c r="IO83" s="434"/>
      <c r="IP83" s="435"/>
      <c r="IQ83" s="436"/>
      <c r="IR83" s="437"/>
      <c r="IS83" s="422"/>
      <c r="IT83" s="439"/>
      <c r="IU83" s="439"/>
      <c r="IV83" s="439"/>
      <c r="IW83" s="439"/>
      <c r="IX83" s="439"/>
      <c r="IY83" s="439"/>
      <c r="IZ83" s="439"/>
    </row>
    <row r="84" spans="1:260" s="92" customFormat="1" ht="14.1" customHeight="1">
      <c r="A84" s="111">
        <v>-36.5</v>
      </c>
      <c r="B84" s="110">
        <v>19.16</v>
      </c>
      <c r="C84" s="110">
        <f t="shared" ref="C84:C91" si="32">D84-B84</f>
        <v>0.25</v>
      </c>
      <c r="D84" s="110">
        <v>19.41</v>
      </c>
      <c r="E84" s="110">
        <f t="shared" si="23"/>
        <v>6.25E-2</v>
      </c>
      <c r="F84" s="219"/>
      <c r="G84" s="220"/>
      <c r="H84" s="220"/>
      <c r="I84" s="221"/>
      <c r="J84" s="193"/>
      <c r="M84" s="621"/>
      <c r="N84" s="590">
        <f t="shared" si="24"/>
        <v>19.16</v>
      </c>
      <c r="O84" s="100">
        <v>40.5</v>
      </c>
      <c r="P84" s="103">
        <v>-61.81</v>
      </c>
      <c r="Q84" s="103">
        <v>63.33</v>
      </c>
      <c r="R84" s="103">
        <f t="shared" si="21"/>
        <v>1.519999999999996</v>
      </c>
      <c r="S84" s="104">
        <v>-63.05</v>
      </c>
      <c r="T84" s="104">
        <v>64.63</v>
      </c>
      <c r="U84" s="105">
        <f t="shared" si="25"/>
        <v>1.5799999999999983</v>
      </c>
      <c r="V84" s="103">
        <f t="shared" si="30"/>
        <v>-62.57</v>
      </c>
      <c r="W84" s="103">
        <f t="shared" si="31"/>
        <v>-63.839999999999996</v>
      </c>
      <c r="X84" s="103">
        <f t="shared" si="26"/>
        <v>-3677.53</v>
      </c>
      <c r="Y84" s="103">
        <f t="shared" si="27"/>
        <v>-3664.21</v>
      </c>
      <c r="Z84" s="103">
        <f t="shared" si="28"/>
        <v>13.320000000000164</v>
      </c>
      <c r="AA84" s="103">
        <f t="shared" si="29"/>
        <v>13.320000000000164</v>
      </c>
      <c r="AB84" s="588">
        <v>13.39</v>
      </c>
      <c r="AC84" s="92">
        <f t="shared" si="18"/>
        <v>6.9999999999836859E-2</v>
      </c>
      <c r="AE84" s="469">
        <v>-4.1300000000001091</v>
      </c>
      <c r="AF84" s="469">
        <v>-4.7810000000001081</v>
      </c>
      <c r="AG84" s="469">
        <v>-2.4917000000002396</v>
      </c>
      <c r="AH84" s="469">
        <v>-1.4233600000003008</v>
      </c>
      <c r="AI84" s="469">
        <v>7.2315999999613467E-2</v>
      </c>
      <c r="AJ84" s="469">
        <v>1.600042199999526</v>
      </c>
      <c r="AK84" s="469">
        <v>2.8499999999994543</v>
      </c>
      <c r="AL84" s="469">
        <v>2.99</v>
      </c>
      <c r="AM84" s="469">
        <v>3.11</v>
      </c>
      <c r="AN84" s="469">
        <v>3.23</v>
      </c>
      <c r="AO84" s="469">
        <v>3.1</v>
      </c>
      <c r="AP84" s="469">
        <v>2.1412</v>
      </c>
      <c r="AQ84" s="469">
        <v>1.54654</v>
      </c>
      <c r="AR84" s="469">
        <v>1.06</v>
      </c>
      <c r="AS84" s="149">
        <v>1.1000000000000001</v>
      </c>
      <c r="AT84" s="149">
        <v>1.17</v>
      </c>
      <c r="AU84" s="149">
        <v>-0.29999999999968008</v>
      </c>
      <c r="AV84" s="149">
        <v>2.7240000000002698</v>
      </c>
      <c r="AW84" s="489">
        <v>-0.15999999999939973</v>
      </c>
      <c r="AX84" s="149">
        <v>-0.16</v>
      </c>
      <c r="AY84" s="149">
        <v>-0.17</v>
      </c>
      <c r="AZ84" s="149">
        <v>-0.18</v>
      </c>
      <c r="BA84" s="149">
        <v>3.1400000000003274</v>
      </c>
      <c r="BB84" s="149">
        <v>3.3</v>
      </c>
      <c r="BC84" s="149">
        <v>1.9699999999997999</v>
      </c>
      <c r="BD84" s="149">
        <v>2.0699999999999998</v>
      </c>
      <c r="BE84" s="149">
        <v>0.31750000000048195</v>
      </c>
      <c r="BF84" s="149">
        <v>-0.55874999999927699</v>
      </c>
      <c r="BG84" s="149">
        <v>-1.4349999999990359</v>
      </c>
      <c r="BH84" s="149">
        <v>-1.48</v>
      </c>
      <c r="BI84" s="149">
        <v>-1.5</v>
      </c>
      <c r="BJ84" s="149">
        <v>-1.55</v>
      </c>
      <c r="BK84" s="149">
        <v>-1.52</v>
      </c>
      <c r="BL84" s="149">
        <v>-1.54</v>
      </c>
      <c r="BM84" s="149">
        <v>-1.51</v>
      </c>
      <c r="BN84" s="149">
        <v>-1.54</v>
      </c>
      <c r="BO84" s="149">
        <v>-1.57</v>
      </c>
      <c r="BP84" s="149">
        <v>-1.54</v>
      </c>
      <c r="BQ84" s="149">
        <v>-1.51</v>
      </c>
      <c r="BR84" s="149">
        <v>-1.2279999999999931</v>
      </c>
      <c r="BS84" s="149">
        <v>3.0965999999992371</v>
      </c>
      <c r="BT84" s="149">
        <v>2.9950000000008004</v>
      </c>
      <c r="BU84" s="149">
        <v>3.08</v>
      </c>
      <c r="BV84" s="149">
        <v>2.205000000000382</v>
      </c>
      <c r="BW84" s="149">
        <v>2.27</v>
      </c>
      <c r="BX84" s="149">
        <v>2.3199999999999998</v>
      </c>
      <c r="BY84" s="149">
        <v>1.115000000001146</v>
      </c>
      <c r="BZ84" s="149">
        <v>1.1299999999999999</v>
      </c>
      <c r="CA84" s="149">
        <v>0.16499999999950887</v>
      </c>
      <c r="CB84" s="522">
        <v>0.17</v>
      </c>
      <c r="CC84" s="522">
        <v>0.17</v>
      </c>
      <c r="CD84" s="149">
        <v>1.7899999999999636</v>
      </c>
      <c r="CE84" s="522">
        <v>1.82</v>
      </c>
      <c r="CF84" s="149">
        <v>1.0399999999999636</v>
      </c>
      <c r="CG84" s="149">
        <v>1.06</v>
      </c>
      <c r="CH84" s="149">
        <v>1.0900000000000001</v>
      </c>
      <c r="CI84" s="149">
        <v>1.8299999999994725</v>
      </c>
      <c r="CJ84" s="149">
        <v>1.87</v>
      </c>
      <c r="CK84" s="149">
        <v>1.9</v>
      </c>
      <c r="CL84" s="149">
        <v>1.88</v>
      </c>
      <c r="CM84" s="149">
        <v>1.91</v>
      </c>
      <c r="CN84" s="149">
        <v>2.0863999999999998</v>
      </c>
      <c r="CO84" s="538">
        <v>2.4744799999999998</v>
      </c>
      <c r="CP84" s="149">
        <v>7.2302024000002705</v>
      </c>
      <c r="CQ84" s="149">
        <v>9.0665248880003748</v>
      </c>
      <c r="CR84" s="149">
        <v>10.005000000001019</v>
      </c>
      <c r="CS84" s="149">
        <v>10.31</v>
      </c>
      <c r="CT84" s="149">
        <v>9.5300000000002001</v>
      </c>
      <c r="CU84" s="149">
        <v>9.6300000000000008</v>
      </c>
      <c r="CV84" s="149">
        <v>9.82</v>
      </c>
      <c r="CW84" s="546">
        <v>9.9160000000000004</v>
      </c>
      <c r="CX84" s="544">
        <v>9.0304000000003057</v>
      </c>
      <c r="CY84" s="544">
        <v>8.4400000000005093</v>
      </c>
      <c r="CZ84" s="544">
        <v>8.74</v>
      </c>
      <c r="DA84" s="544">
        <v>10.215000000001055</v>
      </c>
      <c r="DB84" s="544">
        <v>10.52</v>
      </c>
      <c r="DC84" s="544">
        <v>10.63</v>
      </c>
      <c r="DD84" s="544">
        <v>11.229999999999109</v>
      </c>
      <c r="DE84" s="544">
        <v>11.34</v>
      </c>
      <c r="DF84" s="544">
        <v>11.41</v>
      </c>
      <c r="DG84" s="149">
        <v>13.400000000000546</v>
      </c>
      <c r="DH84" s="149">
        <v>13.67</v>
      </c>
      <c r="DI84" s="149">
        <v>13.81</v>
      </c>
      <c r="DJ84" s="149">
        <v>14.0305</v>
      </c>
      <c r="DK84" s="149">
        <v>14.13</v>
      </c>
      <c r="DL84" s="149">
        <v>13.27200000000059</v>
      </c>
      <c r="DM84" s="149">
        <v>12.570000000001073</v>
      </c>
      <c r="DN84" s="149">
        <v>12.72</v>
      </c>
      <c r="DO84" s="149">
        <v>12.85</v>
      </c>
      <c r="DP84" s="149">
        <v>13.07399999999914</v>
      </c>
      <c r="DQ84" s="149">
        <v>13.18</v>
      </c>
      <c r="DR84" s="149">
        <v>13.754999999999654</v>
      </c>
      <c r="DS84" s="149">
        <v>13.89</v>
      </c>
      <c r="DT84" s="149">
        <v>14.1</v>
      </c>
      <c r="DU84" s="149">
        <v>14.37</v>
      </c>
      <c r="DV84" s="149">
        <v>18.755000000000564</v>
      </c>
      <c r="DW84" s="149">
        <v>20.11</v>
      </c>
      <c r="DX84" s="149">
        <v>20.75</v>
      </c>
      <c r="DY84" s="149">
        <v>18.019999999999982</v>
      </c>
      <c r="DZ84" s="571">
        <v>15.289999999999964</v>
      </c>
      <c r="EA84" s="149">
        <v>15.49</v>
      </c>
      <c r="EB84" s="149">
        <v>15.63</v>
      </c>
      <c r="EC84" s="149">
        <v>14.660000000001219</v>
      </c>
      <c r="ED84" s="149">
        <v>14.81</v>
      </c>
      <c r="EE84" s="149">
        <v>14.96</v>
      </c>
      <c r="EF84" s="149">
        <v>15.12</v>
      </c>
      <c r="EG84" s="149">
        <v>15.01</v>
      </c>
      <c r="EH84" s="149">
        <v>15.349999999999909</v>
      </c>
      <c r="EI84" s="149">
        <v>15.2</v>
      </c>
      <c r="EJ84" s="149">
        <v>15.41</v>
      </c>
      <c r="EK84" s="149">
        <v>15.56</v>
      </c>
      <c r="EL84" s="590">
        <v>15.64</v>
      </c>
      <c r="EM84" s="591">
        <v>15.78</v>
      </c>
      <c r="EN84" s="592">
        <v>15.67</v>
      </c>
      <c r="EO84" s="593">
        <v>15.8</v>
      </c>
      <c r="EP84" s="594">
        <v>15.89</v>
      </c>
      <c r="EQ84" s="595">
        <v>15.75</v>
      </c>
      <c r="ER84" s="596">
        <v>15.88</v>
      </c>
      <c r="ES84" s="597">
        <v>15.71</v>
      </c>
      <c r="ET84" s="599">
        <v>15.8</v>
      </c>
      <c r="EU84" s="600">
        <v>15.67</v>
      </c>
      <c r="EV84" s="601">
        <v>15.76</v>
      </c>
      <c r="EW84" s="602">
        <v>15.85</v>
      </c>
      <c r="EX84" s="287">
        <v>16.12</v>
      </c>
      <c r="EY84" s="288">
        <v>16.3</v>
      </c>
      <c r="EZ84" s="289">
        <v>16.190000000000001</v>
      </c>
      <c r="FA84" s="610">
        <v>16.350000000000001</v>
      </c>
      <c r="FB84" s="291">
        <v>16.149999999999999</v>
      </c>
      <c r="FC84" s="292">
        <v>16.329999999999998</v>
      </c>
      <c r="FD84" s="293">
        <v>17.869999999998527</v>
      </c>
      <c r="FE84" s="294">
        <v>18.05</v>
      </c>
      <c r="FF84" s="617">
        <v>18.14</v>
      </c>
      <c r="FG84" s="296">
        <v>15.48900000000009</v>
      </c>
      <c r="FH84" s="297">
        <v>13.320000000000164</v>
      </c>
      <c r="FI84" s="298">
        <v>13.39</v>
      </c>
      <c r="FJ84" s="299">
        <v>13.56</v>
      </c>
      <c r="FK84" s="300"/>
      <c r="FL84" s="301"/>
      <c r="FM84" s="303"/>
      <c r="FN84" s="304"/>
      <c r="FO84" s="305"/>
      <c r="FP84" s="306"/>
      <c r="FQ84" s="307"/>
      <c r="FR84" s="308"/>
      <c r="FS84" s="309"/>
      <c r="FT84" s="310"/>
      <c r="FU84" s="313"/>
      <c r="FV84" s="313"/>
      <c r="FW84" s="313"/>
      <c r="FX84" s="315"/>
      <c r="FY84" s="316"/>
      <c r="FZ84" s="317"/>
      <c r="GA84" s="318"/>
      <c r="GB84" s="319"/>
      <c r="GC84" s="320"/>
      <c r="GD84" s="321"/>
      <c r="GE84" s="323"/>
      <c r="GF84" s="325"/>
      <c r="GG84" s="326"/>
      <c r="GH84" s="313"/>
      <c r="GI84" s="313"/>
      <c r="GJ84" s="313"/>
      <c r="GK84" s="313"/>
      <c r="GL84" s="313"/>
      <c r="GM84" s="313"/>
      <c r="GN84" s="334"/>
      <c r="GO84" s="334"/>
      <c r="GP84" s="336"/>
      <c r="GQ84" s="334"/>
      <c r="GR84" s="342"/>
      <c r="GS84" s="347"/>
      <c r="GT84" s="347"/>
      <c r="GU84" s="334"/>
      <c r="GV84" s="334"/>
      <c r="GW84" s="334"/>
      <c r="GX84" s="334"/>
      <c r="GY84" s="334"/>
      <c r="GZ84" s="355"/>
      <c r="HA84" s="359"/>
      <c r="HB84" s="362"/>
      <c r="HC84" s="364"/>
      <c r="HD84" s="369"/>
      <c r="HE84" s="373"/>
      <c r="HF84" s="375"/>
      <c r="HG84" s="378"/>
      <c r="HH84" s="379"/>
      <c r="HI84" s="381"/>
      <c r="HJ84" s="381"/>
      <c r="HK84" s="381"/>
      <c r="HL84" s="387"/>
      <c r="HM84" s="381"/>
      <c r="HN84" s="390"/>
      <c r="HO84" s="392"/>
      <c r="HP84" s="381"/>
      <c r="HQ84" s="398"/>
      <c r="HR84" s="399"/>
      <c r="HS84" s="381"/>
      <c r="HT84" s="381"/>
      <c r="HU84" s="381"/>
      <c r="HV84" s="381"/>
      <c r="HW84" s="381"/>
      <c r="HX84" s="404"/>
      <c r="HY84" s="406"/>
      <c r="HZ84" s="408"/>
      <c r="IA84" s="381"/>
      <c r="IB84" s="381"/>
      <c r="IC84" s="409"/>
      <c r="ID84" s="413"/>
      <c r="IE84" s="415"/>
      <c r="IF84" s="418"/>
      <c r="IG84" s="420"/>
      <c r="IH84" s="422"/>
      <c r="II84" s="425"/>
      <c r="IJ84" s="427"/>
      <c r="IK84" s="428"/>
      <c r="IL84" s="429"/>
      <c r="IM84" s="431"/>
      <c r="IN84" s="433"/>
      <c r="IO84" s="434"/>
      <c r="IP84" s="435"/>
      <c r="IQ84" s="436"/>
      <c r="IR84" s="437"/>
      <c r="IS84" s="422"/>
      <c r="IT84" s="439"/>
      <c r="IU84" s="439"/>
      <c r="IV84" s="439"/>
      <c r="IW84" s="439"/>
      <c r="IX84" s="439"/>
      <c r="IY84" s="439"/>
      <c r="IZ84" s="439"/>
    </row>
    <row r="85" spans="1:260" s="92" customFormat="1" ht="14.1" customHeight="1">
      <c r="A85" s="111">
        <v>-37</v>
      </c>
      <c r="B85" s="110">
        <v>18.489999999999998</v>
      </c>
      <c r="C85" s="110">
        <f t="shared" si="32"/>
        <v>0.24000000000000199</v>
      </c>
      <c r="D85" s="110">
        <v>18.73</v>
      </c>
      <c r="E85" s="110">
        <f t="shared" si="23"/>
        <v>6.0000000000000497E-2</v>
      </c>
      <c r="F85" s="219"/>
      <c r="G85" s="220"/>
      <c r="H85" s="220"/>
      <c r="I85" s="221"/>
      <c r="J85" s="193"/>
      <c r="M85" s="621"/>
      <c r="N85" s="590">
        <f t="shared" si="24"/>
        <v>18.489999999999998</v>
      </c>
      <c r="O85" s="100">
        <v>41</v>
      </c>
      <c r="P85" s="103">
        <v>-60.81</v>
      </c>
      <c r="Q85" s="103">
        <v>61.95</v>
      </c>
      <c r="R85" s="103">
        <f t="shared" si="21"/>
        <v>1.1400000000000006</v>
      </c>
      <c r="S85" s="104">
        <v>-60.95</v>
      </c>
      <c r="T85" s="104">
        <v>62.51</v>
      </c>
      <c r="U85" s="105">
        <f t="shared" si="25"/>
        <v>1.5599999999999952</v>
      </c>
      <c r="V85" s="103">
        <f t="shared" si="30"/>
        <v>-61.38</v>
      </c>
      <c r="W85" s="103">
        <f t="shared" si="31"/>
        <v>-61.730000000000004</v>
      </c>
      <c r="X85" s="103">
        <f t="shared" si="26"/>
        <v>-3738.9100000000003</v>
      </c>
      <c r="Y85" s="103">
        <f t="shared" si="27"/>
        <v>-3725.94</v>
      </c>
      <c r="Z85" s="103">
        <f t="shared" si="28"/>
        <v>12.970000000000255</v>
      </c>
      <c r="AA85" s="103">
        <f t="shared" si="29"/>
        <v>12.970000000000255</v>
      </c>
      <c r="AB85" s="588">
        <v>13.03</v>
      </c>
      <c r="AC85" s="92">
        <f t="shared" si="18"/>
        <v>5.9999999999744702E-2</v>
      </c>
      <c r="AE85" s="469">
        <v>-4.1799999999998363</v>
      </c>
      <c r="AF85" s="469">
        <v>-4.8169999999998359</v>
      </c>
      <c r="AG85" s="469">
        <v>-2.4989000000000652</v>
      </c>
      <c r="AH85" s="469">
        <v>-1.4171200000001722</v>
      </c>
      <c r="AI85" s="469">
        <v>9.7371999999677827E-2</v>
      </c>
      <c r="AJ85" s="469">
        <v>1.6443173999995251</v>
      </c>
      <c r="AK85" s="469">
        <v>2.9099999999993997</v>
      </c>
      <c r="AL85" s="469">
        <v>3.06</v>
      </c>
      <c r="AM85" s="469">
        <v>3.18</v>
      </c>
      <c r="AN85" s="469">
        <v>3.31</v>
      </c>
      <c r="AO85" s="469">
        <v>3.18</v>
      </c>
      <c r="AP85" s="469">
        <v>2.2023999999999999</v>
      </c>
      <c r="AQ85" s="469">
        <v>1.5960799999999999</v>
      </c>
      <c r="AR85" s="469">
        <v>1.1000000000000001</v>
      </c>
      <c r="AS85" s="149">
        <v>1.1399999999999999</v>
      </c>
      <c r="AT85" s="149">
        <v>1.21</v>
      </c>
      <c r="AU85" s="149">
        <v>-0.21399999999959984</v>
      </c>
      <c r="AV85" s="149">
        <v>2.7794000000004875</v>
      </c>
      <c r="AW85" s="489">
        <v>1.5000000000782165E-2</v>
      </c>
      <c r="AX85" s="149">
        <v>0.02</v>
      </c>
      <c r="AY85" s="149">
        <v>0.02</v>
      </c>
      <c r="AZ85" s="149">
        <v>0.02</v>
      </c>
      <c r="BA85" s="149">
        <v>3.2100000000004911</v>
      </c>
      <c r="BB85" s="149">
        <v>3.37</v>
      </c>
      <c r="BC85" s="149">
        <v>2.0799999999999272</v>
      </c>
      <c r="BD85" s="149">
        <v>2.1800000000000002</v>
      </c>
      <c r="BE85" s="149">
        <v>0.43500000000048211</v>
      </c>
      <c r="BF85" s="149">
        <v>-0.43749999999927691</v>
      </c>
      <c r="BG85" s="149">
        <v>-1.3099999999990359</v>
      </c>
      <c r="BH85" s="149">
        <v>-1.35</v>
      </c>
      <c r="BI85" s="149">
        <v>-1.37</v>
      </c>
      <c r="BJ85" s="149">
        <v>-1.41</v>
      </c>
      <c r="BK85" s="149">
        <v>-1.38</v>
      </c>
      <c r="BL85" s="149">
        <v>-1.4</v>
      </c>
      <c r="BM85" s="149">
        <v>-1.37</v>
      </c>
      <c r="BN85" s="149">
        <v>-1.4</v>
      </c>
      <c r="BO85" s="149">
        <v>-1.43</v>
      </c>
      <c r="BP85" s="149">
        <v>-1.4</v>
      </c>
      <c r="BQ85" s="149">
        <v>-1.37</v>
      </c>
      <c r="BR85" s="149">
        <v>-1.1039999999999932</v>
      </c>
      <c r="BS85" s="149">
        <v>3.1617999999992126</v>
      </c>
      <c r="BT85" s="149">
        <v>2.965000000001055</v>
      </c>
      <c r="BU85" s="149">
        <v>3.05</v>
      </c>
      <c r="BV85" s="149">
        <v>2.1550000000006548</v>
      </c>
      <c r="BW85" s="149">
        <v>2.2200000000000002</v>
      </c>
      <c r="BX85" s="149">
        <v>2.27</v>
      </c>
      <c r="BY85" s="149">
        <v>1.0200000000013461</v>
      </c>
      <c r="BZ85" s="149">
        <v>1.03</v>
      </c>
      <c r="CA85" s="149">
        <v>0.11499999999978172</v>
      </c>
      <c r="CB85" s="522">
        <v>0.12</v>
      </c>
      <c r="CC85" s="522">
        <v>0.12</v>
      </c>
      <c r="CD85" s="149">
        <v>1.7899999999999636</v>
      </c>
      <c r="CE85" s="522">
        <v>1.82</v>
      </c>
      <c r="CF85" s="149">
        <v>0.98000000000001819</v>
      </c>
      <c r="CG85" s="149">
        <v>1</v>
      </c>
      <c r="CH85" s="149">
        <v>1.02</v>
      </c>
      <c r="CI85" s="149">
        <v>1.7249999999994543</v>
      </c>
      <c r="CJ85" s="149">
        <v>1.76</v>
      </c>
      <c r="CK85" s="149">
        <v>1.79</v>
      </c>
      <c r="CL85" s="149">
        <v>1.77</v>
      </c>
      <c r="CM85" s="149">
        <v>1.8</v>
      </c>
      <c r="CN85" s="149">
        <v>1.968</v>
      </c>
      <c r="CO85" s="538">
        <v>2.3375999999999997</v>
      </c>
      <c r="CP85" s="149">
        <v>7.0293880000004059</v>
      </c>
      <c r="CQ85" s="149">
        <v>8.8410235600005631</v>
      </c>
      <c r="CR85" s="149">
        <v>9.7450000000012551</v>
      </c>
      <c r="CS85" s="149">
        <v>10.039999999999999</v>
      </c>
      <c r="CT85" s="149">
        <v>9.180000000000291</v>
      </c>
      <c r="CU85" s="149">
        <v>9.27</v>
      </c>
      <c r="CV85" s="149">
        <v>9.4600000000000009</v>
      </c>
      <c r="CW85" s="546">
        <v>9.5400000000000009</v>
      </c>
      <c r="CX85" s="544">
        <v>8.712000000000458</v>
      </c>
      <c r="CY85" s="544">
        <v>8.160000000000764</v>
      </c>
      <c r="CZ85" s="544">
        <v>8.4499999999999993</v>
      </c>
      <c r="DA85" s="544">
        <v>9.8100000000013097</v>
      </c>
      <c r="DB85" s="544">
        <v>10.1</v>
      </c>
      <c r="DC85" s="544">
        <v>10.199999999999999</v>
      </c>
      <c r="DD85" s="544">
        <v>10.794999999999163</v>
      </c>
      <c r="DE85" s="544">
        <v>10.9</v>
      </c>
      <c r="DF85" s="544">
        <v>10.97</v>
      </c>
      <c r="DG85" s="149">
        <v>12.915000000000873</v>
      </c>
      <c r="DH85" s="149">
        <v>13.17</v>
      </c>
      <c r="DI85" s="149">
        <v>13.3</v>
      </c>
      <c r="DJ85" s="149">
        <v>13.510000000000002</v>
      </c>
      <c r="DK85" s="149">
        <v>13.6</v>
      </c>
      <c r="DL85" s="149">
        <v>12.80800000000067</v>
      </c>
      <c r="DM85" s="149">
        <v>12.160000000001219</v>
      </c>
      <c r="DN85" s="149">
        <v>12.31</v>
      </c>
      <c r="DO85" s="149">
        <v>12.43</v>
      </c>
      <c r="DP85" s="149">
        <v>12.645999999999024</v>
      </c>
      <c r="DQ85" s="149">
        <v>12.75</v>
      </c>
      <c r="DR85" s="149">
        <v>13.009999999999764</v>
      </c>
      <c r="DS85" s="149">
        <v>13.14</v>
      </c>
      <c r="DT85" s="149">
        <v>13.34</v>
      </c>
      <c r="DU85" s="149">
        <v>13.6</v>
      </c>
      <c r="DV85" s="149">
        <v>18.4650000000006</v>
      </c>
      <c r="DW85" s="149">
        <v>19.97</v>
      </c>
      <c r="DX85" s="149">
        <v>20.68</v>
      </c>
      <c r="DY85" s="149">
        <v>17.797499999999982</v>
      </c>
      <c r="DZ85" s="571">
        <v>14.914999999999964</v>
      </c>
      <c r="EA85" s="149">
        <v>15.11</v>
      </c>
      <c r="EB85" s="149">
        <v>15.25</v>
      </c>
      <c r="EC85" s="149">
        <v>14.255000000001473</v>
      </c>
      <c r="ED85" s="149">
        <v>14.4</v>
      </c>
      <c r="EE85" s="149">
        <v>14.54</v>
      </c>
      <c r="EF85" s="149">
        <v>14.7</v>
      </c>
      <c r="EG85" s="149">
        <v>14.6</v>
      </c>
      <c r="EH85" s="149">
        <v>14.990000000000236</v>
      </c>
      <c r="EI85" s="149">
        <v>14.84</v>
      </c>
      <c r="EJ85" s="149">
        <v>15.05</v>
      </c>
      <c r="EK85" s="149">
        <v>15.2</v>
      </c>
      <c r="EL85" s="590">
        <v>15.28</v>
      </c>
      <c r="EM85" s="591">
        <v>15.42</v>
      </c>
      <c r="EN85" s="592">
        <v>15.31</v>
      </c>
      <c r="EO85" s="593">
        <v>15.43</v>
      </c>
      <c r="EP85" s="594">
        <v>15.52</v>
      </c>
      <c r="EQ85" s="595">
        <v>15.38</v>
      </c>
      <c r="ER85" s="596">
        <v>15.5</v>
      </c>
      <c r="ES85" s="597">
        <v>15.33</v>
      </c>
      <c r="ET85" s="599">
        <v>15.42</v>
      </c>
      <c r="EU85" s="600">
        <v>15.3</v>
      </c>
      <c r="EV85" s="601">
        <v>15.39</v>
      </c>
      <c r="EW85" s="602">
        <v>15.48</v>
      </c>
      <c r="EX85" s="287">
        <v>15.74</v>
      </c>
      <c r="EY85" s="288">
        <v>15.91</v>
      </c>
      <c r="EZ85" s="289">
        <v>15.8</v>
      </c>
      <c r="FA85" s="610">
        <v>15.96</v>
      </c>
      <c r="FB85" s="291">
        <v>15.77</v>
      </c>
      <c r="FC85" s="292">
        <v>15.94</v>
      </c>
      <c r="FD85" s="293">
        <v>17.584999999998672</v>
      </c>
      <c r="FE85" s="294">
        <v>17.760000000000002</v>
      </c>
      <c r="FF85" s="617">
        <v>17.850000000000001</v>
      </c>
      <c r="FG85" s="296">
        <v>15.166000000000141</v>
      </c>
      <c r="FH85" s="297">
        <v>12.970000000000255</v>
      </c>
      <c r="FI85" s="298">
        <v>13.03</v>
      </c>
      <c r="FJ85" s="299">
        <v>13.2</v>
      </c>
      <c r="FK85" s="300"/>
      <c r="FL85" s="301"/>
      <c r="FM85" s="303"/>
      <c r="FN85" s="304"/>
      <c r="FO85" s="305"/>
      <c r="FP85" s="306"/>
      <c r="FQ85" s="307"/>
      <c r="FR85" s="308"/>
      <c r="FS85" s="309"/>
      <c r="FT85" s="310"/>
      <c r="FU85" s="313"/>
      <c r="FV85" s="313"/>
      <c r="FW85" s="313"/>
      <c r="FX85" s="315"/>
      <c r="FY85" s="316"/>
      <c r="FZ85" s="317"/>
      <c r="GA85" s="318"/>
      <c r="GB85" s="319"/>
      <c r="GC85" s="320"/>
      <c r="GD85" s="321"/>
      <c r="GE85" s="323"/>
      <c r="GF85" s="325"/>
      <c r="GG85" s="326"/>
      <c r="GH85" s="313"/>
      <c r="GI85" s="313"/>
      <c r="GJ85" s="313"/>
      <c r="GK85" s="313"/>
      <c r="GL85" s="313"/>
      <c r="GM85" s="313"/>
      <c r="GN85" s="334"/>
      <c r="GO85" s="334"/>
      <c r="GP85" s="336"/>
      <c r="GQ85" s="334"/>
      <c r="GR85" s="342"/>
      <c r="GS85" s="347"/>
      <c r="GT85" s="347"/>
      <c r="GU85" s="334"/>
      <c r="GV85" s="334"/>
      <c r="GW85" s="334"/>
      <c r="GX85" s="334"/>
      <c r="GY85" s="334"/>
      <c r="GZ85" s="355"/>
      <c r="HA85" s="359"/>
      <c r="HB85" s="362"/>
      <c r="HC85" s="364"/>
      <c r="HD85" s="369"/>
      <c r="HE85" s="373"/>
      <c r="HF85" s="375"/>
      <c r="HG85" s="378"/>
      <c r="HH85" s="379"/>
      <c r="HI85" s="381"/>
      <c r="HJ85" s="381"/>
      <c r="HK85" s="381"/>
      <c r="HL85" s="387"/>
      <c r="HM85" s="381"/>
      <c r="HN85" s="390"/>
      <c r="HO85" s="392"/>
      <c r="HP85" s="381"/>
      <c r="HQ85" s="398"/>
      <c r="HR85" s="399"/>
      <c r="HS85" s="381"/>
      <c r="HT85" s="381"/>
      <c r="HU85" s="381"/>
      <c r="HV85" s="381"/>
      <c r="HW85" s="381"/>
      <c r="HX85" s="404"/>
      <c r="HY85" s="406"/>
      <c r="HZ85" s="408"/>
      <c r="IA85" s="381"/>
      <c r="IB85" s="381"/>
      <c r="IC85" s="409"/>
      <c r="ID85" s="413"/>
      <c r="IE85" s="415"/>
      <c r="IF85" s="418"/>
      <c r="IG85" s="420"/>
      <c r="IH85" s="422"/>
      <c r="II85" s="425"/>
      <c r="IJ85" s="427"/>
      <c r="IK85" s="428"/>
      <c r="IL85" s="429"/>
      <c r="IM85" s="431"/>
      <c r="IN85" s="433"/>
      <c r="IO85" s="434"/>
      <c r="IP85" s="435"/>
      <c r="IQ85" s="436"/>
      <c r="IR85" s="437"/>
      <c r="IS85" s="422"/>
      <c r="IT85" s="439"/>
      <c r="IU85" s="439"/>
      <c r="IV85" s="439"/>
      <c r="IW85" s="439"/>
      <c r="IX85" s="439"/>
      <c r="IY85" s="439"/>
      <c r="IZ85" s="439"/>
    </row>
    <row r="86" spans="1:260" s="92" customFormat="1" ht="14.1" customHeight="1">
      <c r="A86" s="111">
        <v>-37.5</v>
      </c>
      <c r="B86" s="110">
        <v>17.78</v>
      </c>
      <c r="C86" s="110">
        <f t="shared" si="32"/>
        <v>0.23000000000000043</v>
      </c>
      <c r="D86" s="110">
        <v>18.010000000000002</v>
      </c>
      <c r="E86" s="110">
        <f t="shared" si="23"/>
        <v>5.7500000000000107E-2</v>
      </c>
      <c r="F86" s="219"/>
      <c r="G86" s="220"/>
      <c r="H86" s="220"/>
      <c r="I86" s="221"/>
      <c r="J86" s="193"/>
      <c r="M86" s="621"/>
      <c r="N86" s="590">
        <f t="shared" si="24"/>
        <v>17.78</v>
      </c>
      <c r="O86" s="100">
        <v>41.5</v>
      </c>
      <c r="P86" s="103">
        <v>-60.15</v>
      </c>
      <c r="Q86" s="103">
        <v>60.49</v>
      </c>
      <c r="R86" s="103">
        <f t="shared" si="21"/>
        <v>0.34000000000000341</v>
      </c>
      <c r="S86" s="104">
        <v>-59.71</v>
      </c>
      <c r="T86" s="104">
        <v>61.17</v>
      </c>
      <c r="U86" s="105">
        <f t="shared" si="25"/>
        <v>1.4600000000000009</v>
      </c>
      <c r="V86" s="103">
        <f t="shared" si="30"/>
        <v>-60.32</v>
      </c>
      <c r="W86" s="103">
        <f t="shared" si="31"/>
        <v>-60.44</v>
      </c>
      <c r="X86" s="103">
        <f t="shared" si="26"/>
        <v>-3799.2300000000005</v>
      </c>
      <c r="Y86" s="103">
        <f t="shared" si="27"/>
        <v>-3786.38</v>
      </c>
      <c r="Z86" s="103">
        <f t="shared" si="28"/>
        <v>12.850000000000364</v>
      </c>
      <c r="AA86" s="103">
        <f t="shared" si="29"/>
        <v>12.850000000000364</v>
      </c>
      <c r="AB86" s="588">
        <v>12.91</v>
      </c>
      <c r="AC86" s="92">
        <f t="shared" si="18"/>
        <v>5.9999999999636344E-2</v>
      </c>
      <c r="AE86" s="469">
        <v>-3.6899999999995998</v>
      </c>
      <c r="AF86" s="469">
        <v>-4.3129999999995992</v>
      </c>
      <c r="AG86" s="469">
        <v>-1.9750999999998506</v>
      </c>
      <c r="AH86" s="469">
        <v>-0.88407999999996778</v>
      </c>
      <c r="AI86" s="469">
        <v>0.64334799999986814</v>
      </c>
      <c r="AJ86" s="469">
        <v>2.2035065999997006</v>
      </c>
      <c r="AK86" s="469">
        <v>3.4799999999995634</v>
      </c>
      <c r="AL86" s="469">
        <v>3.65</v>
      </c>
      <c r="AM86" s="469">
        <v>3.8</v>
      </c>
      <c r="AN86" s="469">
        <v>3.95</v>
      </c>
      <c r="AO86" s="469">
        <v>3.79</v>
      </c>
      <c r="AP86" s="469">
        <v>2.7936000000000001</v>
      </c>
      <c r="AQ86" s="469">
        <v>2.1756199999999999</v>
      </c>
      <c r="AR86" s="469">
        <v>1.67</v>
      </c>
      <c r="AS86" s="149">
        <v>1.74</v>
      </c>
      <c r="AT86" s="149">
        <v>1.84</v>
      </c>
      <c r="AU86" s="149">
        <v>0.36000000000049481</v>
      </c>
      <c r="AV86" s="149">
        <v>3.1020000000006451</v>
      </c>
      <c r="AW86" s="489">
        <v>0.53500000000076398</v>
      </c>
      <c r="AX86" s="149">
        <v>0.55000000000000004</v>
      </c>
      <c r="AY86" s="149">
        <v>0.57999999999999996</v>
      </c>
      <c r="AZ86" s="149">
        <v>0.6</v>
      </c>
      <c r="BA86" s="149">
        <v>4.8200000000006185</v>
      </c>
      <c r="BB86" s="149">
        <v>5.0599999999999996</v>
      </c>
      <c r="BC86" s="149">
        <v>2.5650000000000546</v>
      </c>
      <c r="BD86" s="149">
        <v>2.69</v>
      </c>
      <c r="BE86" s="149">
        <v>0.92250000000055477</v>
      </c>
      <c r="BF86" s="149">
        <v>3.8750000000832174E-2</v>
      </c>
      <c r="BG86" s="149">
        <v>-0.84499999999889042</v>
      </c>
      <c r="BH86" s="149">
        <v>-0.87</v>
      </c>
      <c r="BI86" s="149">
        <v>-0.88</v>
      </c>
      <c r="BJ86" s="149">
        <v>-0.91</v>
      </c>
      <c r="BK86" s="149">
        <v>-0.89</v>
      </c>
      <c r="BL86" s="149">
        <v>-0.9</v>
      </c>
      <c r="BM86" s="149">
        <v>-0.88</v>
      </c>
      <c r="BN86" s="149">
        <v>-0.9</v>
      </c>
      <c r="BO86" s="149">
        <v>-0.92</v>
      </c>
      <c r="BP86" s="149">
        <v>-0.9</v>
      </c>
      <c r="BQ86" s="149">
        <v>-0.88</v>
      </c>
      <c r="BR86" s="149">
        <v>-0.62999999999999323</v>
      </c>
      <c r="BS86" s="149">
        <v>3.5384999999992384</v>
      </c>
      <c r="BT86" s="149">
        <v>3.2800000000011096</v>
      </c>
      <c r="BU86" s="149">
        <v>3.38</v>
      </c>
      <c r="BV86" s="149">
        <v>2.4800000000009277</v>
      </c>
      <c r="BW86" s="149">
        <v>2.5499999999999998</v>
      </c>
      <c r="BX86" s="149">
        <v>2.61</v>
      </c>
      <c r="BY86" s="149">
        <v>1.3250000000016371</v>
      </c>
      <c r="BZ86" s="149">
        <v>1.34</v>
      </c>
      <c r="CA86" s="149">
        <v>0.41499999999996362</v>
      </c>
      <c r="CB86" s="522">
        <v>0.42</v>
      </c>
      <c r="CC86" s="522">
        <v>0.42</v>
      </c>
      <c r="CD86" s="149">
        <v>2.1300000000001091</v>
      </c>
      <c r="CE86" s="522">
        <v>2.16</v>
      </c>
      <c r="CF86" s="149">
        <v>1.3200000000001637</v>
      </c>
      <c r="CG86" s="149">
        <v>1.35</v>
      </c>
      <c r="CH86" s="149">
        <v>1.39</v>
      </c>
      <c r="CI86" s="149">
        <v>2.0099999999997635</v>
      </c>
      <c r="CJ86" s="149">
        <v>2.0499999999999998</v>
      </c>
      <c r="CK86" s="149">
        <v>2.08</v>
      </c>
      <c r="CL86" s="149">
        <v>2.06</v>
      </c>
      <c r="CM86" s="149">
        <v>2.09</v>
      </c>
      <c r="CN86" s="149">
        <v>2.2496</v>
      </c>
      <c r="CO86" s="538">
        <v>2.6007200000000004</v>
      </c>
      <c r="CP86" s="149">
        <v>7.2502736000005079</v>
      </c>
      <c r="CQ86" s="149">
        <v>9.0456012320007027</v>
      </c>
      <c r="CR86" s="149">
        <v>9.8250000000016371</v>
      </c>
      <c r="CS86" s="149">
        <v>10.119999999999999</v>
      </c>
      <c r="CT86" s="149">
        <v>9.2450000000003456</v>
      </c>
      <c r="CU86" s="149">
        <v>9.34</v>
      </c>
      <c r="CV86" s="149">
        <v>9.5299999999999994</v>
      </c>
      <c r="CW86" s="546">
        <v>9.5939999999999994</v>
      </c>
      <c r="CX86" s="544">
        <v>8.7786000000006226</v>
      </c>
      <c r="CY86" s="544">
        <v>8.2350000000010368</v>
      </c>
      <c r="CZ86" s="544">
        <v>8.52</v>
      </c>
      <c r="DA86" s="544">
        <v>9.8300000000012915</v>
      </c>
      <c r="DB86" s="544">
        <v>10.119999999999999</v>
      </c>
      <c r="DC86" s="544">
        <v>10.220000000000001</v>
      </c>
      <c r="DD86" s="544">
        <v>10.6299999999992</v>
      </c>
      <c r="DE86" s="544">
        <v>10.74</v>
      </c>
      <c r="DF86" s="544">
        <v>10.8</v>
      </c>
      <c r="DG86" s="149">
        <v>12.900000000001</v>
      </c>
      <c r="DH86" s="149">
        <v>13.16</v>
      </c>
      <c r="DI86" s="149">
        <v>13.29</v>
      </c>
      <c r="DJ86" s="149">
        <v>13.4895</v>
      </c>
      <c r="DK86" s="149">
        <v>13.58</v>
      </c>
      <c r="DL86" s="149">
        <v>12.818250000000841</v>
      </c>
      <c r="DM86" s="149">
        <v>12.195000000001528</v>
      </c>
      <c r="DN86" s="149">
        <v>12.34</v>
      </c>
      <c r="DO86" s="149">
        <v>12.46</v>
      </c>
      <c r="DP86" s="149">
        <v>12.671999999998778</v>
      </c>
      <c r="DQ86" s="149">
        <v>12.77</v>
      </c>
      <c r="DR86" s="149">
        <v>12.664999999999964</v>
      </c>
      <c r="DS86" s="149">
        <v>12.79</v>
      </c>
      <c r="DT86" s="149">
        <v>12.98</v>
      </c>
      <c r="DU86" s="149">
        <v>13.23</v>
      </c>
      <c r="DV86" s="149">
        <v>18.460000000000946</v>
      </c>
      <c r="DW86" s="149">
        <v>20.079999999999998</v>
      </c>
      <c r="DX86" s="149">
        <v>20.84</v>
      </c>
      <c r="DY86" s="149">
        <v>17.844999999999956</v>
      </c>
      <c r="DZ86" s="571">
        <v>14.849999999999909</v>
      </c>
      <c r="EA86" s="149">
        <v>15.04</v>
      </c>
      <c r="EB86" s="149">
        <v>15.18</v>
      </c>
      <c r="EC86" s="149">
        <v>14.190000000001419</v>
      </c>
      <c r="ED86" s="149">
        <v>14.33</v>
      </c>
      <c r="EE86" s="149">
        <v>14.47</v>
      </c>
      <c r="EF86" s="149">
        <v>14.63</v>
      </c>
      <c r="EG86" s="149">
        <v>14.53</v>
      </c>
      <c r="EH86" s="149">
        <v>14.930000000000291</v>
      </c>
      <c r="EI86" s="149">
        <v>14.78</v>
      </c>
      <c r="EJ86" s="149">
        <v>14.99</v>
      </c>
      <c r="EK86" s="149">
        <v>15.14</v>
      </c>
      <c r="EL86" s="590">
        <v>15.22</v>
      </c>
      <c r="EM86" s="591">
        <v>15.36</v>
      </c>
      <c r="EN86" s="592">
        <v>15.25</v>
      </c>
      <c r="EO86" s="593">
        <v>15.37</v>
      </c>
      <c r="EP86" s="594">
        <v>15.46</v>
      </c>
      <c r="EQ86" s="595">
        <v>15.32</v>
      </c>
      <c r="ER86" s="596">
        <v>15.44</v>
      </c>
      <c r="ES86" s="597">
        <v>15.27</v>
      </c>
      <c r="ET86" s="599">
        <v>15.36</v>
      </c>
      <c r="EU86" s="600">
        <v>15.24</v>
      </c>
      <c r="EV86" s="601">
        <v>15.33</v>
      </c>
      <c r="EW86" s="602">
        <v>15.42</v>
      </c>
      <c r="EX86" s="287">
        <v>15.68</v>
      </c>
      <c r="EY86" s="288">
        <v>15.85</v>
      </c>
      <c r="EZ86" s="289">
        <v>15.74</v>
      </c>
      <c r="FA86" s="610">
        <v>15.9</v>
      </c>
      <c r="FB86" s="291">
        <v>15.71</v>
      </c>
      <c r="FC86" s="292">
        <v>15.88</v>
      </c>
      <c r="FD86" s="293">
        <v>17.43999999999869</v>
      </c>
      <c r="FE86" s="294">
        <v>17.61</v>
      </c>
      <c r="FF86" s="617">
        <v>17.7</v>
      </c>
      <c r="FG86" s="296">
        <v>15.0325000000002</v>
      </c>
      <c r="FH86" s="297">
        <v>12.850000000000364</v>
      </c>
      <c r="FI86" s="298">
        <v>12.91</v>
      </c>
      <c r="FJ86" s="299">
        <v>13.08</v>
      </c>
      <c r="FK86" s="300"/>
      <c r="FL86" s="301"/>
      <c r="FM86" s="303"/>
      <c r="FN86" s="304"/>
      <c r="FO86" s="305"/>
      <c r="FP86" s="306"/>
      <c r="FQ86" s="307"/>
      <c r="FR86" s="308"/>
      <c r="FS86" s="309"/>
      <c r="FT86" s="310"/>
      <c r="FU86" s="313"/>
      <c r="FV86" s="313"/>
      <c r="FW86" s="313"/>
      <c r="FX86" s="315"/>
      <c r="FY86" s="316"/>
      <c r="FZ86" s="317"/>
      <c r="GA86" s="318"/>
      <c r="GB86" s="319"/>
      <c r="GC86" s="320"/>
      <c r="GD86" s="321"/>
      <c r="GE86" s="323"/>
      <c r="GF86" s="325"/>
      <c r="GG86" s="326"/>
      <c r="GH86" s="313"/>
      <c r="GI86" s="313"/>
      <c r="GJ86" s="313"/>
      <c r="GK86" s="313"/>
      <c r="GL86" s="313"/>
      <c r="GM86" s="313"/>
      <c r="GN86" s="334"/>
      <c r="GO86" s="334"/>
      <c r="GP86" s="336"/>
      <c r="GQ86" s="334"/>
      <c r="GR86" s="342"/>
      <c r="GS86" s="347"/>
      <c r="GT86" s="347"/>
      <c r="GU86" s="334"/>
      <c r="GV86" s="334"/>
      <c r="GW86" s="334"/>
      <c r="GX86" s="334"/>
      <c r="GY86" s="334"/>
      <c r="GZ86" s="355"/>
      <c r="HA86" s="359"/>
      <c r="HB86" s="362"/>
      <c r="HC86" s="364"/>
      <c r="HD86" s="369"/>
      <c r="HE86" s="373"/>
      <c r="HF86" s="375"/>
      <c r="HG86" s="378"/>
      <c r="HH86" s="379"/>
      <c r="HI86" s="381"/>
      <c r="HJ86" s="381"/>
      <c r="HK86" s="381"/>
      <c r="HL86" s="387"/>
      <c r="HM86" s="381"/>
      <c r="HN86" s="390"/>
      <c r="HO86" s="392"/>
      <c r="HP86" s="381"/>
      <c r="HQ86" s="398"/>
      <c r="HR86" s="399"/>
      <c r="HS86" s="381"/>
      <c r="HT86" s="381"/>
      <c r="HU86" s="381"/>
      <c r="HV86" s="381"/>
      <c r="HW86" s="381"/>
      <c r="HX86" s="404"/>
      <c r="HY86" s="406"/>
      <c r="HZ86" s="408"/>
      <c r="IA86" s="381"/>
      <c r="IB86" s="381"/>
      <c r="IC86" s="409"/>
      <c r="ID86" s="413"/>
      <c r="IE86" s="415"/>
      <c r="IF86" s="418"/>
      <c r="IG86" s="420"/>
      <c r="IH86" s="422"/>
      <c r="II86" s="425"/>
      <c r="IJ86" s="427"/>
      <c r="IK86" s="428"/>
      <c r="IL86" s="429"/>
      <c r="IM86" s="431"/>
      <c r="IN86" s="433"/>
      <c r="IO86" s="434"/>
      <c r="IP86" s="435"/>
      <c r="IQ86" s="436"/>
      <c r="IR86" s="437"/>
      <c r="IS86" s="422"/>
      <c r="IT86" s="439"/>
      <c r="IU86" s="439"/>
      <c r="IV86" s="439"/>
      <c r="IW86" s="439"/>
      <c r="IX86" s="439"/>
      <c r="IY86" s="439"/>
      <c r="IZ86" s="439"/>
    </row>
    <row r="87" spans="1:260" s="92" customFormat="1" ht="14.1" customHeight="1">
      <c r="A87" s="111">
        <v>-38</v>
      </c>
      <c r="B87" s="110">
        <v>17.22</v>
      </c>
      <c r="C87" s="110">
        <f t="shared" si="32"/>
        <v>0.22000000000000242</v>
      </c>
      <c r="D87" s="110">
        <v>17.440000000000001</v>
      </c>
      <c r="E87" s="110">
        <f t="shared" si="23"/>
        <v>5.5000000000000604E-2</v>
      </c>
      <c r="F87" s="219"/>
      <c r="G87" s="220"/>
      <c r="H87" s="220"/>
      <c r="I87" s="221"/>
      <c r="J87" s="193"/>
      <c r="M87" s="621"/>
      <c r="N87" s="590">
        <f t="shared" si="24"/>
        <v>17.22</v>
      </c>
      <c r="O87" s="100">
        <v>42</v>
      </c>
      <c r="P87" s="103">
        <v>-59.06</v>
      </c>
      <c r="Q87" s="103">
        <v>60.49</v>
      </c>
      <c r="R87" s="103">
        <f t="shared" si="21"/>
        <v>1.4299999999999997</v>
      </c>
      <c r="S87" s="104">
        <v>-59.67</v>
      </c>
      <c r="T87" s="104">
        <v>61.2</v>
      </c>
      <c r="U87" s="105">
        <f t="shared" si="25"/>
        <v>1.5300000000000011</v>
      </c>
      <c r="V87" s="103">
        <f t="shared" si="30"/>
        <v>-59.775000000000006</v>
      </c>
      <c r="W87" s="103">
        <f t="shared" si="31"/>
        <v>-60.435000000000002</v>
      </c>
      <c r="X87" s="103">
        <f t="shared" si="26"/>
        <v>-3859.0050000000006</v>
      </c>
      <c r="Y87" s="103">
        <f t="shared" si="27"/>
        <v>-3846.8150000000001</v>
      </c>
      <c r="Z87" s="103">
        <f t="shared" si="28"/>
        <v>12.190000000000509</v>
      </c>
      <c r="AA87" s="103">
        <f t="shared" si="29"/>
        <v>12.190000000000509</v>
      </c>
      <c r="AB87" s="588">
        <v>12.25</v>
      </c>
      <c r="AC87" s="92">
        <f t="shared" si="18"/>
        <v>5.9999999999490683E-2</v>
      </c>
      <c r="AE87" s="469">
        <v>-3.6999999999993634</v>
      </c>
      <c r="AF87" s="469">
        <v>-4.3089999999993625</v>
      </c>
      <c r="AG87" s="469">
        <v>-1.9797999999997122</v>
      </c>
      <c r="AH87" s="469">
        <v>-0.89283999999987529</v>
      </c>
      <c r="AI87" s="469">
        <v>0.62890399999989643</v>
      </c>
      <c r="AJ87" s="469">
        <v>2.1832567999996635</v>
      </c>
      <c r="AK87" s="469">
        <v>3.4549999999994725</v>
      </c>
      <c r="AL87" s="469">
        <v>3.63</v>
      </c>
      <c r="AM87" s="469">
        <v>3.78</v>
      </c>
      <c r="AN87" s="469">
        <v>3.93</v>
      </c>
      <c r="AO87" s="469">
        <v>3.77</v>
      </c>
      <c r="AP87" s="469">
        <v>2.7547999999999999</v>
      </c>
      <c r="AQ87" s="469">
        <v>2.1251599999999997</v>
      </c>
      <c r="AR87" s="469">
        <v>1.6099999999999999</v>
      </c>
      <c r="AS87" s="149">
        <v>1.67</v>
      </c>
      <c r="AT87" s="149">
        <v>1.77</v>
      </c>
      <c r="AU87" s="149">
        <v>0.32200000000058204</v>
      </c>
      <c r="AV87" s="149">
        <v>3.0598000000006369</v>
      </c>
      <c r="AW87" s="489">
        <v>0.54000000000087311</v>
      </c>
      <c r="AX87" s="149">
        <v>0.55000000000000004</v>
      </c>
      <c r="AY87" s="149">
        <v>0.57999999999999996</v>
      </c>
      <c r="AZ87" s="149">
        <v>0.6</v>
      </c>
      <c r="BA87" s="149">
        <v>5.1800000000007458</v>
      </c>
      <c r="BB87" s="149">
        <v>5.44</v>
      </c>
      <c r="BC87" s="149">
        <v>2.4850000000001273</v>
      </c>
      <c r="BD87" s="149">
        <v>2.61</v>
      </c>
      <c r="BE87" s="149">
        <v>0.85500000000063658</v>
      </c>
      <c r="BF87" s="149">
        <v>-2.2499999999045062E-2</v>
      </c>
      <c r="BG87" s="149">
        <v>-0.89999999999872671</v>
      </c>
      <c r="BH87" s="149">
        <v>-0.93</v>
      </c>
      <c r="BI87" s="149">
        <v>-0.94</v>
      </c>
      <c r="BJ87" s="149">
        <v>-0.97</v>
      </c>
      <c r="BK87" s="149">
        <v>-0.95</v>
      </c>
      <c r="BL87" s="149">
        <v>-0.97</v>
      </c>
      <c r="BM87" s="149">
        <v>-0.95</v>
      </c>
      <c r="BN87" s="149">
        <v>-0.97</v>
      </c>
      <c r="BO87" s="149">
        <v>-0.99</v>
      </c>
      <c r="BP87" s="149">
        <v>-0.97</v>
      </c>
      <c r="BQ87" s="149">
        <v>-0.95</v>
      </c>
      <c r="BR87" s="149">
        <v>-0.7159999999999932</v>
      </c>
      <c r="BS87" s="149">
        <v>3.3796999999991995</v>
      </c>
      <c r="BT87" s="149">
        <v>3.0250000000010004</v>
      </c>
      <c r="BU87" s="149">
        <v>3.12</v>
      </c>
      <c r="BV87" s="149">
        <v>2.2450000000008004</v>
      </c>
      <c r="BW87" s="149">
        <v>2.31</v>
      </c>
      <c r="BX87" s="149">
        <v>2.36</v>
      </c>
      <c r="BY87" s="149">
        <v>1.125000000001819</v>
      </c>
      <c r="BZ87" s="149">
        <v>1.1399999999999999</v>
      </c>
      <c r="CA87" s="149">
        <v>0.22499999999990905</v>
      </c>
      <c r="CB87" s="522">
        <v>0.23</v>
      </c>
      <c r="CC87" s="522">
        <v>0.23</v>
      </c>
      <c r="CD87" s="149">
        <v>1.9350000000004002</v>
      </c>
      <c r="CE87" s="522">
        <v>1.96</v>
      </c>
      <c r="CF87" s="149">
        <v>1.0900000000001455</v>
      </c>
      <c r="CG87" s="149">
        <v>1.1100000000000001</v>
      </c>
      <c r="CH87" s="149">
        <v>1.1299999999999999</v>
      </c>
      <c r="CI87" s="149">
        <v>1.75</v>
      </c>
      <c r="CJ87" s="149">
        <v>1.79</v>
      </c>
      <c r="CK87" s="149">
        <v>1.82</v>
      </c>
      <c r="CL87" s="149">
        <v>1.8</v>
      </c>
      <c r="CM87" s="149">
        <v>1.83</v>
      </c>
      <c r="CN87" s="149">
        <v>1.9812000000000001</v>
      </c>
      <c r="CO87" s="538">
        <v>2.3138399999999999</v>
      </c>
      <c r="CP87" s="149">
        <v>6.9366592000005527</v>
      </c>
      <c r="CQ87" s="149">
        <v>8.7216639040007653</v>
      </c>
      <c r="CR87" s="149">
        <v>8.9950000000017099</v>
      </c>
      <c r="CS87" s="149">
        <v>9.26</v>
      </c>
      <c r="CT87" s="149">
        <v>8.7950000000005275</v>
      </c>
      <c r="CU87" s="149">
        <v>8.8800000000000008</v>
      </c>
      <c r="CV87" s="149">
        <v>9.06</v>
      </c>
      <c r="CW87" s="546">
        <v>9.1080000000000005</v>
      </c>
      <c r="CX87" s="544">
        <v>8.3232000000006554</v>
      </c>
      <c r="CY87" s="544">
        <v>7.8000000000010914</v>
      </c>
      <c r="CZ87" s="544">
        <v>8.07</v>
      </c>
      <c r="DA87" s="544">
        <v>9.2050000000012915</v>
      </c>
      <c r="DB87" s="544">
        <v>9.48</v>
      </c>
      <c r="DC87" s="544">
        <v>9.57</v>
      </c>
      <c r="DD87" s="544">
        <v>10.1299999999992</v>
      </c>
      <c r="DE87" s="544">
        <v>10.23</v>
      </c>
      <c r="DF87" s="544">
        <v>10.29</v>
      </c>
      <c r="DG87" s="149">
        <v>12.365000000001146</v>
      </c>
      <c r="DH87" s="149">
        <v>12.61</v>
      </c>
      <c r="DI87" s="149">
        <v>12.74</v>
      </c>
      <c r="DJ87" s="149">
        <v>12.929</v>
      </c>
      <c r="DK87" s="149">
        <v>13.02</v>
      </c>
      <c r="DL87" s="149">
        <v>12.30500000000089</v>
      </c>
      <c r="DM87" s="149">
        <v>11.720000000001619</v>
      </c>
      <c r="DN87" s="149">
        <v>11.86</v>
      </c>
      <c r="DO87" s="149">
        <v>11.98</v>
      </c>
      <c r="DP87" s="149">
        <v>12.187999999998706</v>
      </c>
      <c r="DQ87" s="149">
        <v>12.29</v>
      </c>
      <c r="DR87" s="149">
        <v>12.110000000000127</v>
      </c>
      <c r="DS87" s="149">
        <v>12.23</v>
      </c>
      <c r="DT87" s="149">
        <v>12.41</v>
      </c>
      <c r="DU87" s="149">
        <v>12.64</v>
      </c>
      <c r="DV87" s="149">
        <v>17.90500000000111</v>
      </c>
      <c r="DW87" s="149">
        <v>19.54</v>
      </c>
      <c r="DX87" s="149">
        <v>20.309999999999999</v>
      </c>
      <c r="DY87" s="149">
        <v>17.274999999999892</v>
      </c>
      <c r="DZ87" s="571">
        <v>14.239999999999782</v>
      </c>
      <c r="EA87" s="149">
        <v>14.43</v>
      </c>
      <c r="EB87" s="149">
        <v>14.56</v>
      </c>
      <c r="EC87" s="149">
        <v>13.635000000001583</v>
      </c>
      <c r="ED87" s="149">
        <v>13.77</v>
      </c>
      <c r="EE87" s="149">
        <v>13.91</v>
      </c>
      <c r="EF87" s="149">
        <v>14.06</v>
      </c>
      <c r="EG87" s="149">
        <v>13.96</v>
      </c>
      <c r="EH87" s="149">
        <v>14.350000000000364</v>
      </c>
      <c r="EI87" s="149">
        <v>14.21</v>
      </c>
      <c r="EJ87" s="149">
        <v>14.41</v>
      </c>
      <c r="EK87" s="149">
        <v>14.55</v>
      </c>
      <c r="EL87" s="590">
        <v>14.62</v>
      </c>
      <c r="EM87" s="591">
        <v>14.75</v>
      </c>
      <c r="EN87" s="592">
        <v>14.65</v>
      </c>
      <c r="EO87" s="593">
        <v>14.77</v>
      </c>
      <c r="EP87" s="594">
        <v>14.86</v>
      </c>
      <c r="EQ87" s="595">
        <v>14.73</v>
      </c>
      <c r="ER87" s="596">
        <v>14.85</v>
      </c>
      <c r="ES87" s="597">
        <v>14.69</v>
      </c>
      <c r="ET87" s="599">
        <v>14.78</v>
      </c>
      <c r="EU87" s="600">
        <v>14.66</v>
      </c>
      <c r="EV87" s="601">
        <v>14.75</v>
      </c>
      <c r="EW87" s="602">
        <v>14.84</v>
      </c>
      <c r="EX87" s="287">
        <v>15.09</v>
      </c>
      <c r="EY87" s="288">
        <v>15.26</v>
      </c>
      <c r="EZ87" s="289">
        <v>15.15</v>
      </c>
      <c r="FA87" s="610">
        <v>15.3</v>
      </c>
      <c r="FB87" s="291">
        <v>15.12</v>
      </c>
      <c r="FC87" s="292">
        <v>15.29</v>
      </c>
      <c r="FD87" s="293">
        <v>16.769999999998618</v>
      </c>
      <c r="FE87" s="294">
        <v>16.940000000000001</v>
      </c>
      <c r="FF87" s="617">
        <v>17.02</v>
      </c>
      <c r="FG87" s="296">
        <v>14.363500000000279</v>
      </c>
      <c r="FH87" s="297">
        <v>12.190000000000509</v>
      </c>
      <c r="FI87" s="298">
        <v>12.25</v>
      </c>
      <c r="FJ87" s="299">
        <v>12.41</v>
      </c>
      <c r="FK87" s="300"/>
      <c r="FL87" s="301"/>
      <c r="FM87" s="303"/>
      <c r="FN87" s="304"/>
      <c r="FO87" s="305"/>
      <c r="FP87" s="306"/>
      <c r="FQ87" s="307"/>
      <c r="FR87" s="308"/>
      <c r="FS87" s="309"/>
      <c r="FT87" s="310"/>
      <c r="FU87" s="313"/>
      <c r="FV87" s="313"/>
      <c r="FW87" s="313"/>
      <c r="FX87" s="315"/>
      <c r="FY87" s="316"/>
      <c r="FZ87" s="317"/>
      <c r="GA87" s="318"/>
      <c r="GB87" s="319"/>
      <c r="GC87" s="320"/>
      <c r="GD87" s="321"/>
      <c r="GE87" s="323"/>
      <c r="GF87" s="325"/>
      <c r="GG87" s="326"/>
      <c r="GH87" s="313"/>
      <c r="GI87" s="313"/>
      <c r="GJ87" s="313"/>
      <c r="GK87" s="313"/>
      <c r="GL87" s="313"/>
      <c r="GM87" s="313"/>
      <c r="GN87" s="334"/>
      <c r="GO87" s="334"/>
      <c r="GP87" s="336"/>
      <c r="GQ87" s="334"/>
      <c r="GR87" s="342"/>
      <c r="GS87" s="347"/>
      <c r="GT87" s="347"/>
      <c r="GU87" s="334"/>
      <c r="GV87" s="334"/>
      <c r="GW87" s="334"/>
      <c r="GX87" s="334"/>
      <c r="GY87" s="334"/>
      <c r="GZ87" s="355"/>
      <c r="HA87" s="359"/>
      <c r="HB87" s="362"/>
      <c r="HC87" s="364"/>
      <c r="HD87" s="369"/>
      <c r="HE87" s="373"/>
      <c r="HF87" s="375"/>
      <c r="HG87" s="378"/>
      <c r="HH87" s="379"/>
      <c r="HI87" s="381"/>
      <c r="HJ87" s="381"/>
      <c r="HK87" s="381"/>
      <c r="HL87" s="387"/>
      <c r="HM87" s="381"/>
      <c r="HN87" s="390"/>
      <c r="HO87" s="392"/>
      <c r="HP87" s="381"/>
      <c r="HQ87" s="398"/>
      <c r="HR87" s="399"/>
      <c r="HS87" s="381"/>
      <c r="HT87" s="381"/>
      <c r="HU87" s="381"/>
      <c r="HV87" s="381"/>
      <c r="HW87" s="381"/>
      <c r="HX87" s="404"/>
      <c r="HY87" s="406"/>
      <c r="HZ87" s="408"/>
      <c r="IA87" s="381"/>
      <c r="IB87" s="381"/>
      <c r="IC87" s="409"/>
      <c r="ID87" s="413"/>
      <c r="IE87" s="415"/>
      <c r="IF87" s="418"/>
      <c r="IG87" s="420"/>
      <c r="IH87" s="422"/>
      <c r="II87" s="425"/>
      <c r="IJ87" s="427"/>
      <c r="IK87" s="428"/>
      <c r="IL87" s="429"/>
      <c r="IM87" s="431"/>
      <c r="IN87" s="433"/>
      <c r="IO87" s="434"/>
      <c r="IP87" s="435"/>
      <c r="IQ87" s="436"/>
      <c r="IR87" s="437"/>
      <c r="IS87" s="422"/>
      <c r="IT87" s="439"/>
      <c r="IU87" s="439"/>
      <c r="IV87" s="439"/>
      <c r="IW87" s="439"/>
      <c r="IX87" s="439"/>
      <c r="IY87" s="439"/>
      <c r="IZ87" s="439"/>
    </row>
    <row r="88" spans="1:260" s="92" customFormat="1" ht="14.1" customHeight="1">
      <c r="A88" s="111">
        <v>-38.5</v>
      </c>
      <c r="B88" s="110">
        <v>16.690000000000001</v>
      </c>
      <c r="C88" s="110">
        <f t="shared" si="32"/>
        <v>0.21999999999999886</v>
      </c>
      <c r="D88" s="110">
        <v>16.91</v>
      </c>
      <c r="E88" s="110">
        <f t="shared" si="23"/>
        <v>5.4999999999999716E-2</v>
      </c>
      <c r="F88" s="219"/>
      <c r="G88" s="220"/>
      <c r="H88" s="220"/>
      <c r="I88" s="221"/>
      <c r="J88" s="193"/>
      <c r="M88" s="621"/>
      <c r="N88" s="590">
        <f t="shared" si="24"/>
        <v>16.690000000000001</v>
      </c>
      <c r="O88" s="100">
        <v>42.5</v>
      </c>
      <c r="P88" s="103">
        <v>-59.68</v>
      </c>
      <c r="Q88" s="103">
        <v>61.15</v>
      </c>
      <c r="R88" s="103">
        <f t="shared" si="21"/>
        <v>1.4699999999999989</v>
      </c>
      <c r="S88" s="104">
        <v>-60.41</v>
      </c>
      <c r="T88" s="104">
        <v>62.05</v>
      </c>
      <c r="U88" s="105">
        <f t="shared" si="25"/>
        <v>1.6400000000000006</v>
      </c>
      <c r="V88" s="103">
        <f t="shared" si="30"/>
        <v>-60.414999999999999</v>
      </c>
      <c r="W88" s="103">
        <f t="shared" si="31"/>
        <v>-61.23</v>
      </c>
      <c r="X88" s="103">
        <f t="shared" si="26"/>
        <v>-3919.4200000000005</v>
      </c>
      <c r="Y88" s="103">
        <f t="shared" si="27"/>
        <v>-3908.0450000000001</v>
      </c>
      <c r="Z88" s="103">
        <f t="shared" si="28"/>
        <v>11.375000000000455</v>
      </c>
      <c r="AA88" s="103">
        <f t="shared" si="29"/>
        <v>11.375000000000455</v>
      </c>
      <c r="AB88" s="588">
        <v>11.43</v>
      </c>
      <c r="AC88" s="92">
        <f t="shared" si="18"/>
        <v>5.4999999999544968E-2</v>
      </c>
      <c r="AE88" s="469">
        <v>-3.7849999999993997</v>
      </c>
      <c r="AF88" s="469">
        <v>-4.3799999999993986</v>
      </c>
      <c r="AG88" s="469">
        <v>-2.0354999999997321</v>
      </c>
      <c r="AH88" s="469">
        <v>-0.94139999999988744</v>
      </c>
      <c r="AI88" s="469">
        <v>0.59033999999989506</v>
      </c>
      <c r="AJ88" s="469">
        <v>2.1549029999996727</v>
      </c>
      <c r="AK88" s="469">
        <v>3.4349999999994907</v>
      </c>
      <c r="AL88" s="469">
        <v>3.61</v>
      </c>
      <c r="AM88" s="469">
        <v>3.75</v>
      </c>
      <c r="AN88" s="469">
        <v>3.9</v>
      </c>
      <c r="AO88" s="469">
        <v>3.74</v>
      </c>
      <c r="AP88" s="469">
        <v>2.7060000000000004</v>
      </c>
      <c r="AQ88" s="469">
        <v>2.0647000000000002</v>
      </c>
      <c r="AR88" s="469">
        <v>1.54</v>
      </c>
      <c r="AS88" s="149">
        <v>1.6</v>
      </c>
      <c r="AT88" s="149">
        <v>1.7</v>
      </c>
      <c r="AU88" s="149">
        <v>0.1580000000006474</v>
      </c>
      <c r="AV88" s="149">
        <v>2.9552000000006298</v>
      </c>
      <c r="AW88" s="489">
        <v>0.49000000000069122</v>
      </c>
      <c r="AX88" s="149">
        <v>0.5</v>
      </c>
      <c r="AY88" s="149">
        <v>0.53</v>
      </c>
      <c r="AZ88" s="149">
        <v>0.55000000000000004</v>
      </c>
      <c r="BA88" s="149">
        <v>5.1050000000009277</v>
      </c>
      <c r="BB88" s="149">
        <v>5.36</v>
      </c>
      <c r="BC88" s="149">
        <v>2.4149999999999636</v>
      </c>
      <c r="BD88" s="149">
        <v>2.54</v>
      </c>
      <c r="BE88" s="149">
        <v>0.78250000000072761</v>
      </c>
      <c r="BF88" s="149">
        <v>-9.6249999998908597E-2</v>
      </c>
      <c r="BG88" s="149">
        <v>-0.97499999999854481</v>
      </c>
      <c r="BH88" s="149">
        <v>-1</v>
      </c>
      <c r="BI88" s="149">
        <v>-1.02</v>
      </c>
      <c r="BJ88" s="149">
        <v>-1.05</v>
      </c>
      <c r="BK88" s="149">
        <v>-1.03</v>
      </c>
      <c r="BL88" s="149">
        <v>-1.05</v>
      </c>
      <c r="BM88" s="149">
        <v>-1.03</v>
      </c>
      <c r="BN88" s="149">
        <v>-1.05</v>
      </c>
      <c r="BO88" s="149">
        <v>-1.07</v>
      </c>
      <c r="BP88" s="149">
        <v>-1.05</v>
      </c>
      <c r="BQ88" s="149">
        <v>-1.03</v>
      </c>
      <c r="BR88" s="149">
        <v>-0.81199999999998917</v>
      </c>
      <c r="BS88" s="149">
        <v>3.2283999999990729</v>
      </c>
      <c r="BT88" s="149">
        <v>2.785000000000764</v>
      </c>
      <c r="BU88" s="149">
        <v>2.87</v>
      </c>
      <c r="BV88" s="149">
        <v>2.0000000000009095</v>
      </c>
      <c r="BW88" s="149">
        <v>2.06</v>
      </c>
      <c r="BX88" s="149">
        <v>2.11</v>
      </c>
      <c r="BY88" s="149">
        <v>0.91000000000167347</v>
      </c>
      <c r="BZ88" s="149">
        <v>0.92</v>
      </c>
      <c r="CA88" s="149">
        <v>1.999999999998181E-2</v>
      </c>
      <c r="CB88" s="522">
        <v>0.02</v>
      </c>
      <c r="CC88" s="522">
        <v>0.02</v>
      </c>
      <c r="CD88" s="149">
        <v>1.7350000000005821</v>
      </c>
      <c r="CE88" s="522">
        <v>1.76</v>
      </c>
      <c r="CF88" s="149">
        <v>0.83500000000003638</v>
      </c>
      <c r="CG88" s="149">
        <v>0.85</v>
      </c>
      <c r="CH88" s="149">
        <v>0.87</v>
      </c>
      <c r="CI88" s="149">
        <v>1.4850000000001273</v>
      </c>
      <c r="CJ88" s="149">
        <v>1.51</v>
      </c>
      <c r="CK88" s="149">
        <v>1.53</v>
      </c>
      <c r="CL88" s="149">
        <v>1.51</v>
      </c>
      <c r="CM88" s="149">
        <v>1.53</v>
      </c>
      <c r="CN88" s="149">
        <v>1.6728000000000001</v>
      </c>
      <c r="CO88" s="538">
        <v>1.9869600000000003</v>
      </c>
      <c r="CP88" s="149">
        <v>6.5675448000005634</v>
      </c>
      <c r="CQ88" s="149">
        <v>8.3362415760007806</v>
      </c>
      <c r="CR88" s="149">
        <v>8.570000000001528</v>
      </c>
      <c r="CS88" s="149">
        <v>8.83</v>
      </c>
      <c r="CT88" s="149">
        <v>8.3400000000006003</v>
      </c>
      <c r="CU88" s="149">
        <v>8.42</v>
      </c>
      <c r="CV88" s="149">
        <v>8.59</v>
      </c>
      <c r="CW88" s="546">
        <v>8.6219999999999999</v>
      </c>
      <c r="CX88" s="544">
        <v>7.8348000000005129</v>
      </c>
      <c r="CY88" s="544">
        <v>7.3100000000008549</v>
      </c>
      <c r="CZ88" s="544">
        <v>7.57</v>
      </c>
      <c r="DA88" s="544">
        <v>8.7300000000013824</v>
      </c>
      <c r="DB88" s="544">
        <v>8.99</v>
      </c>
      <c r="DC88" s="544">
        <v>9.08</v>
      </c>
      <c r="DD88" s="544">
        <v>9.5999999999989996</v>
      </c>
      <c r="DE88" s="544">
        <v>9.6999999999999993</v>
      </c>
      <c r="DF88" s="544">
        <v>9.76</v>
      </c>
      <c r="DG88" s="149">
        <v>11.820000000001073</v>
      </c>
      <c r="DH88" s="149">
        <v>12.06</v>
      </c>
      <c r="DI88" s="149">
        <v>12.18</v>
      </c>
      <c r="DJ88" s="149">
        <v>12.358499999999999</v>
      </c>
      <c r="DK88" s="149">
        <v>12.45</v>
      </c>
      <c r="DL88" s="149">
        <v>11.765250000000961</v>
      </c>
      <c r="DM88" s="149">
        <v>11.205000000001746</v>
      </c>
      <c r="DN88" s="149">
        <v>11.34</v>
      </c>
      <c r="DO88" s="149">
        <v>11.45</v>
      </c>
      <c r="DP88" s="149">
        <v>11.645999999998601</v>
      </c>
      <c r="DQ88" s="149">
        <v>11.74</v>
      </c>
      <c r="DR88" s="149">
        <v>11.514999999999873</v>
      </c>
      <c r="DS88" s="149">
        <v>11.63</v>
      </c>
      <c r="DT88" s="149">
        <v>11.8</v>
      </c>
      <c r="DU88" s="149">
        <v>12.02</v>
      </c>
      <c r="DV88" s="149">
        <v>17.275000000001</v>
      </c>
      <c r="DW88" s="149">
        <v>18.899999999999999</v>
      </c>
      <c r="DX88" s="149">
        <v>19.66</v>
      </c>
      <c r="DY88" s="149">
        <v>16.622499999999789</v>
      </c>
      <c r="DZ88" s="571">
        <v>13.584999999999582</v>
      </c>
      <c r="EA88" s="149">
        <v>13.76</v>
      </c>
      <c r="EB88" s="149">
        <v>13.88</v>
      </c>
      <c r="EC88" s="149">
        <v>12.99500000000171</v>
      </c>
      <c r="ED88" s="149">
        <v>13.12</v>
      </c>
      <c r="EE88" s="149">
        <v>13.25</v>
      </c>
      <c r="EF88" s="149">
        <v>13.4</v>
      </c>
      <c r="EG88" s="149">
        <v>13.31</v>
      </c>
      <c r="EH88" s="149">
        <v>13.630000000000109</v>
      </c>
      <c r="EI88" s="149">
        <v>13.49</v>
      </c>
      <c r="EJ88" s="149">
        <v>13.68</v>
      </c>
      <c r="EK88" s="149">
        <v>13.82</v>
      </c>
      <c r="EL88" s="590">
        <v>13.89</v>
      </c>
      <c r="EM88" s="591">
        <v>14.02</v>
      </c>
      <c r="EN88" s="592">
        <v>13.92</v>
      </c>
      <c r="EO88" s="593">
        <v>14.03</v>
      </c>
      <c r="EP88" s="594">
        <v>14.11</v>
      </c>
      <c r="EQ88" s="595">
        <v>13.98</v>
      </c>
      <c r="ER88" s="596">
        <v>14.09</v>
      </c>
      <c r="ES88" s="597">
        <v>13.94</v>
      </c>
      <c r="ET88" s="599">
        <v>14.02</v>
      </c>
      <c r="EU88" s="600">
        <v>13.91</v>
      </c>
      <c r="EV88" s="601">
        <v>13.99</v>
      </c>
      <c r="EW88" s="602">
        <v>14.07</v>
      </c>
      <c r="EX88" s="287">
        <v>14.31</v>
      </c>
      <c r="EY88" s="288">
        <v>14.47</v>
      </c>
      <c r="EZ88" s="289">
        <v>14.37</v>
      </c>
      <c r="FA88" s="610">
        <v>14.51</v>
      </c>
      <c r="FB88" s="291">
        <v>14.34</v>
      </c>
      <c r="FC88" s="292">
        <v>14.5</v>
      </c>
      <c r="FD88" s="293">
        <v>16.049999999998363</v>
      </c>
      <c r="FE88" s="294">
        <v>16.21</v>
      </c>
      <c r="FF88" s="617">
        <v>16.29</v>
      </c>
      <c r="FG88" s="296">
        <v>13.586750000000249</v>
      </c>
      <c r="FH88" s="297">
        <v>11.375000000000455</v>
      </c>
      <c r="FI88" s="298">
        <v>11.43</v>
      </c>
      <c r="FJ88" s="299">
        <v>11.58</v>
      </c>
      <c r="FK88" s="300"/>
      <c r="FL88" s="301"/>
      <c r="FM88" s="303"/>
      <c r="FN88" s="304"/>
      <c r="FO88" s="305"/>
      <c r="FP88" s="306"/>
      <c r="FQ88" s="307"/>
      <c r="FR88" s="308"/>
      <c r="FS88" s="309"/>
      <c r="FT88" s="310"/>
      <c r="FU88" s="313"/>
      <c r="FV88" s="313"/>
      <c r="FW88" s="313"/>
      <c r="FX88" s="315"/>
      <c r="FY88" s="316"/>
      <c r="FZ88" s="317"/>
      <c r="GA88" s="318"/>
      <c r="GB88" s="319"/>
      <c r="GC88" s="320"/>
      <c r="GD88" s="321"/>
      <c r="GE88" s="323"/>
      <c r="GF88" s="325"/>
      <c r="GG88" s="326"/>
      <c r="GH88" s="313"/>
      <c r="GI88" s="313"/>
      <c r="GJ88" s="313"/>
      <c r="GK88" s="313"/>
      <c r="GL88" s="313"/>
      <c r="GM88" s="313"/>
      <c r="GN88" s="334"/>
      <c r="GO88" s="334"/>
      <c r="GP88" s="336"/>
      <c r="GQ88" s="334"/>
      <c r="GR88" s="342"/>
      <c r="GS88" s="347"/>
      <c r="GT88" s="347"/>
      <c r="GU88" s="334"/>
      <c r="GV88" s="334"/>
      <c r="GW88" s="334"/>
      <c r="GX88" s="334"/>
      <c r="GY88" s="334"/>
      <c r="GZ88" s="355"/>
      <c r="HA88" s="359"/>
      <c r="HB88" s="362"/>
      <c r="HC88" s="364"/>
      <c r="HD88" s="369"/>
      <c r="HE88" s="373"/>
      <c r="HF88" s="375"/>
      <c r="HG88" s="378"/>
      <c r="HH88" s="379"/>
      <c r="HI88" s="381"/>
      <c r="HJ88" s="381"/>
      <c r="HK88" s="381"/>
      <c r="HL88" s="387"/>
      <c r="HM88" s="381"/>
      <c r="HN88" s="390"/>
      <c r="HO88" s="392"/>
      <c r="HP88" s="381"/>
      <c r="HQ88" s="398"/>
      <c r="HR88" s="399"/>
      <c r="HS88" s="381"/>
      <c r="HT88" s="381"/>
      <c r="HU88" s="381"/>
      <c r="HV88" s="381"/>
      <c r="HW88" s="381"/>
      <c r="HX88" s="404"/>
      <c r="HY88" s="406"/>
      <c r="HZ88" s="408"/>
      <c r="IA88" s="381"/>
      <c r="IB88" s="381"/>
      <c r="IC88" s="409"/>
      <c r="ID88" s="413"/>
      <c r="IE88" s="415"/>
      <c r="IF88" s="418"/>
      <c r="IG88" s="420"/>
      <c r="IH88" s="422"/>
      <c r="II88" s="425"/>
      <c r="IJ88" s="427"/>
      <c r="IK88" s="428"/>
      <c r="IL88" s="429"/>
      <c r="IM88" s="431"/>
      <c r="IN88" s="433"/>
      <c r="IO88" s="434"/>
      <c r="IP88" s="435"/>
      <c r="IQ88" s="436"/>
      <c r="IR88" s="437"/>
      <c r="IS88" s="422"/>
      <c r="IT88" s="439"/>
      <c r="IU88" s="439"/>
      <c r="IV88" s="439"/>
      <c r="IW88" s="439"/>
      <c r="IX88" s="439"/>
      <c r="IY88" s="439"/>
      <c r="IZ88" s="439"/>
    </row>
    <row r="89" spans="1:260" s="92" customFormat="1" ht="14.1" customHeight="1">
      <c r="A89" s="111">
        <v>-39</v>
      </c>
      <c r="B89" s="110">
        <v>15.81</v>
      </c>
      <c r="C89" s="110">
        <f t="shared" si="32"/>
        <v>0.20999999999999908</v>
      </c>
      <c r="D89" s="110">
        <v>16.02</v>
      </c>
      <c r="E89" s="110">
        <f t="shared" si="23"/>
        <v>5.2499999999999769E-2</v>
      </c>
      <c r="F89" s="219"/>
      <c r="G89" s="220"/>
      <c r="H89" s="220"/>
      <c r="I89" s="221"/>
      <c r="J89" s="193"/>
      <c r="M89" s="621"/>
      <c r="N89" s="590">
        <f t="shared" si="24"/>
        <v>15.81</v>
      </c>
      <c r="O89" s="100">
        <v>43</v>
      </c>
      <c r="P89" s="103">
        <v>-60.67</v>
      </c>
      <c r="Q89" s="103">
        <v>62.16</v>
      </c>
      <c r="R89" s="103">
        <f t="shared" si="21"/>
        <v>1.4899999999999949</v>
      </c>
      <c r="S89" s="104">
        <v>-61.48</v>
      </c>
      <c r="T89" s="104">
        <v>62.96</v>
      </c>
      <c r="U89" s="105">
        <f t="shared" si="25"/>
        <v>1.480000000000004</v>
      </c>
      <c r="V89" s="103">
        <f t="shared" si="30"/>
        <v>-61.414999999999999</v>
      </c>
      <c r="W89" s="103">
        <f t="shared" si="31"/>
        <v>-62.22</v>
      </c>
      <c r="X89" s="103">
        <f t="shared" si="26"/>
        <v>-3980.8350000000005</v>
      </c>
      <c r="Y89" s="103">
        <f t="shared" si="27"/>
        <v>-3970.2649999999999</v>
      </c>
      <c r="Z89" s="103">
        <f t="shared" si="28"/>
        <v>10.570000000000618</v>
      </c>
      <c r="AA89" s="103">
        <f t="shared" si="29"/>
        <v>10.570000000000618</v>
      </c>
      <c r="AB89" s="588">
        <v>10.62</v>
      </c>
      <c r="AC89" s="92">
        <f t="shared" si="18"/>
        <v>4.9999999999380762E-2</v>
      </c>
      <c r="AE89" s="469">
        <v>-3.7849999999993997</v>
      </c>
      <c r="AF89" s="469">
        <v>-4.3659999999993993</v>
      </c>
      <c r="AG89" s="469">
        <v>-2.0301999999996942</v>
      </c>
      <c r="AH89" s="469">
        <v>-0.9401599999998318</v>
      </c>
      <c r="AI89" s="469">
        <v>0.58589599999997555</v>
      </c>
      <c r="AJ89" s="469">
        <v>2.1446531999997793</v>
      </c>
      <c r="AK89" s="469">
        <v>3.419999999999618</v>
      </c>
      <c r="AL89" s="469">
        <v>3.59</v>
      </c>
      <c r="AM89" s="469">
        <v>3.73</v>
      </c>
      <c r="AN89" s="469">
        <v>3.88</v>
      </c>
      <c r="AO89" s="469">
        <v>3.72</v>
      </c>
      <c r="AP89" s="469">
        <v>2.6672000000000002</v>
      </c>
      <c r="AQ89" s="469">
        <v>2.01424</v>
      </c>
      <c r="AR89" s="469">
        <v>1.48</v>
      </c>
      <c r="AS89" s="149">
        <v>1.54</v>
      </c>
      <c r="AT89" s="149">
        <v>1.63</v>
      </c>
      <c r="AU89" s="149">
        <v>0.10400000000056742</v>
      </c>
      <c r="AV89" s="149">
        <v>2.921600000000609</v>
      </c>
      <c r="AW89" s="489">
        <v>0.47500000000081855</v>
      </c>
      <c r="AX89" s="149">
        <v>0.49</v>
      </c>
      <c r="AY89" s="149">
        <v>0.51</v>
      </c>
      <c r="AZ89" s="149">
        <v>0.53</v>
      </c>
      <c r="BA89" s="149">
        <v>5.0050000000010186</v>
      </c>
      <c r="BB89" s="149">
        <v>5.26</v>
      </c>
      <c r="BC89" s="149">
        <v>2.3649999999997817</v>
      </c>
      <c r="BD89" s="149">
        <v>2.48</v>
      </c>
      <c r="BE89" s="149">
        <v>0.71750000000064573</v>
      </c>
      <c r="BF89" s="149">
        <v>-0.16374999999903139</v>
      </c>
      <c r="BG89" s="149">
        <v>-1.0449999999987085</v>
      </c>
      <c r="BH89" s="149">
        <v>-1.08</v>
      </c>
      <c r="BI89" s="149">
        <v>-1.1000000000000001</v>
      </c>
      <c r="BJ89" s="149">
        <v>-1.1299999999999999</v>
      </c>
      <c r="BK89" s="149">
        <v>-1.1100000000000001</v>
      </c>
      <c r="BL89" s="149">
        <v>-1.1299999999999999</v>
      </c>
      <c r="BM89" s="149">
        <v>-1.1100000000000001</v>
      </c>
      <c r="BN89" s="149">
        <v>-1.1299999999999999</v>
      </c>
      <c r="BO89" s="149">
        <v>-1.1499999999999999</v>
      </c>
      <c r="BP89" s="149">
        <v>-1.1299999999999999</v>
      </c>
      <c r="BQ89" s="149">
        <v>-1.1100000000000001</v>
      </c>
      <c r="BR89" s="149">
        <v>-0.90799999999998926</v>
      </c>
      <c r="BS89" s="149">
        <v>3.1190999999989075</v>
      </c>
      <c r="BT89" s="149">
        <v>2.5750000000007276</v>
      </c>
      <c r="BU89" s="149">
        <v>2.65</v>
      </c>
      <c r="BV89" s="149">
        <v>1.8000000000010914</v>
      </c>
      <c r="BW89" s="149">
        <v>1.85</v>
      </c>
      <c r="BX89" s="149">
        <v>1.89</v>
      </c>
      <c r="BY89" s="149">
        <v>0.76500000000169166</v>
      </c>
      <c r="BZ89" s="149">
        <v>0.77</v>
      </c>
      <c r="CA89" s="149">
        <v>-0.13999999999987267</v>
      </c>
      <c r="CB89" s="522">
        <v>-0.14000000000000001</v>
      </c>
      <c r="CC89" s="522">
        <v>-0.14000000000000001</v>
      </c>
      <c r="CD89" s="149">
        <v>1.5400000000004184</v>
      </c>
      <c r="CE89" s="522">
        <v>1.56</v>
      </c>
      <c r="CF89" s="149">
        <v>1.1350000000002183</v>
      </c>
      <c r="CG89" s="149">
        <v>1.1599999999999999</v>
      </c>
      <c r="CH89" s="149">
        <v>1.19</v>
      </c>
      <c r="CI89" s="149">
        <v>1.2550000000001091</v>
      </c>
      <c r="CJ89" s="149">
        <v>1.28</v>
      </c>
      <c r="CK89" s="149">
        <v>1.3</v>
      </c>
      <c r="CL89" s="149">
        <v>1.29</v>
      </c>
      <c r="CM89" s="149">
        <v>1.31</v>
      </c>
      <c r="CN89" s="149">
        <v>1.4444000000000001</v>
      </c>
      <c r="CO89" s="538">
        <v>1.7400800000000003</v>
      </c>
      <c r="CP89" s="149">
        <v>6.2660304000005418</v>
      </c>
      <c r="CQ89" s="149">
        <v>8.0136312480007508</v>
      </c>
      <c r="CR89" s="149">
        <v>8.1100000000014916</v>
      </c>
      <c r="CS89" s="149">
        <v>8.35</v>
      </c>
      <c r="CT89" s="149">
        <v>7.955000000000382</v>
      </c>
      <c r="CU89" s="149">
        <v>8.0299999999999994</v>
      </c>
      <c r="CV89" s="149">
        <v>8.19</v>
      </c>
      <c r="CW89" s="546">
        <v>8.2059999999999995</v>
      </c>
      <c r="CX89" s="544">
        <v>7.3954000000005564</v>
      </c>
      <c r="CY89" s="544">
        <v>6.8550000000009277</v>
      </c>
      <c r="CZ89" s="544">
        <v>7.09</v>
      </c>
      <c r="DA89" s="544">
        <v>8.2500000000013642</v>
      </c>
      <c r="DB89" s="544">
        <v>8.5</v>
      </c>
      <c r="DC89" s="544">
        <v>8.59</v>
      </c>
      <c r="DD89" s="544">
        <v>8.8249999999989086</v>
      </c>
      <c r="DE89" s="544">
        <v>8.91</v>
      </c>
      <c r="DF89" s="544">
        <v>8.9600000000000009</v>
      </c>
      <c r="DG89" s="149">
        <v>11.320000000001073</v>
      </c>
      <c r="DH89" s="149">
        <v>11.55</v>
      </c>
      <c r="DI89" s="149">
        <v>11.67</v>
      </c>
      <c r="DJ89" s="149">
        <v>11.837999999999999</v>
      </c>
      <c r="DK89" s="149">
        <v>11.92</v>
      </c>
      <c r="DL89" s="149">
        <v>11.25175000000096</v>
      </c>
      <c r="DM89" s="149">
        <v>10.705000000001746</v>
      </c>
      <c r="DN89" s="149">
        <v>10.83</v>
      </c>
      <c r="DO89" s="149">
        <v>10.94</v>
      </c>
      <c r="DP89" s="149">
        <v>11.127999999998602</v>
      </c>
      <c r="DQ89" s="149">
        <v>11.22</v>
      </c>
      <c r="DR89" s="149">
        <v>10.960000000000036</v>
      </c>
      <c r="DS89" s="149">
        <v>11.07</v>
      </c>
      <c r="DT89" s="149">
        <v>11.24</v>
      </c>
      <c r="DU89" s="149">
        <v>11.46</v>
      </c>
      <c r="DV89" s="149">
        <v>16.645000000000891</v>
      </c>
      <c r="DW89" s="149">
        <v>18.25</v>
      </c>
      <c r="DX89" s="149">
        <v>19</v>
      </c>
      <c r="DY89" s="149">
        <v>15.982499999999845</v>
      </c>
      <c r="DZ89" s="571">
        <v>12.964999999999691</v>
      </c>
      <c r="EA89" s="149">
        <v>13.13</v>
      </c>
      <c r="EB89" s="149">
        <v>13.25</v>
      </c>
      <c r="EC89" s="149">
        <v>12.385000000001583</v>
      </c>
      <c r="ED89" s="149">
        <v>12.51</v>
      </c>
      <c r="EE89" s="149">
        <v>12.64</v>
      </c>
      <c r="EF89" s="149">
        <v>12.78</v>
      </c>
      <c r="EG89" s="149">
        <v>12.69</v>
      </c>
      <c r="EH89" s="149">
        <v>13.025000000000091</v>
      </c>
      <c r="EI89" s="149">
        <v>12.89</v>
      </c>
      <c r="EJ89" s="149">
        <v>13.07</v>
      </c>
      <c r="EK89" s="149">
        <v>13.2</v>
      </c>
      <c r="EL89" s="590">
        <v>13.27</v>
      </c>
      <c r="EM89" s="591">
        <v>13.39</v>
      </c>
      <c r="EN89" s="592">
        <v>13.3</v>
      </c>
      <c r="EO89" s="593">
        <v>13.41</v>
      </c>
      <c r="EP89" s="594">
        <v>13.49</v>
      </c>
      <c r="EQ89" s="595">
        <v>13.37</v>
      </c>
      <c r="ER89" s="596">
        <v>13.48</v>
      </c>
      <c r="ES89" s="597">
        <v>13.33</v>
      </c>
      <c r="ET89" s="599">
        <v>13.41</v>
      </c>
      <c r="EU89" s="600">
        <v>13.3</v>
      </c>
      <c r="EV89" s="601">
        <v>13.38</v>
      </c>
      <c r="EW89" s="602">
        <v>13.46</v>
      </c>
      <c r="EX89" s="287">
        <v>13.69</v>
      </c>
      <c r="EY89" s="288">
        <v>13.84</v>
      </c>
      <c r="EZ89" s="289">
        <v>13.74</v>
      </c>
      <c r="FA89" s="610">
        <v>13.88</v>
      </c>
      <c r="FB89" s="291">
        <v>13.71</v>
      </c>
      <c r="FC89" s="292">
        <v>13.86</v>
      </c>
      <c r="FD89" s="293">
        <v>15.274999999998272</v>
      </c>
      <c r="FE89" s="294">
        <v>15.43</v>
      </c>
      <c r="FF89" s="617">
        <v>15.51</v>
      </c>
      <c r="FG89" s="296">
        <v>12.79300000000034</v>
      </c>
      <c r="FH89" s="297">
        <v>10.570000000000618</v>
      </c>
      <c r="FI89" s="298">
        <v>10.62</v>
      </c>
      <c r="FJ89" s="299">
        <v>10.76</v>
      </c>
      <c r="FK89" s="300"/>
      <c r="FL89" s="301"/>
      <c r="FM89" s="303"/>
      <c r="FN89" s="304"/>
      <c r="FO89" s="305"/>
      <c r="FP89" s="306"/>
      <c r="FQ89" s="307"/>
      <c r="FR89" s="308"/>
      <c r="FS89" s="309"/>
      <c r="FT89" s="310"/>
      <c r="FU89" s="313"/>
      <c r="FV89" s="313"/>
      <c r="FW89" s="313"/>
      <c r="FX89" s="315"/>
      <c r="FY89" s="316"/>
      <c r="FZ89" s="317"/>
      <c r="GA89" s="318"/>
      <c r="GB89" s="319"/>
      <c r="GC89" s="320"/>
      <c r="GD89" s="321"/>
      <c r="GE89" s="323"/>
      <c r="GF89" s="325"/>
      <c r="GG89" s="326"/>
      <c r="GH89" s="313"/>
      <c r="GI89" s="313"/>
      <c r="GJ89" s="313"/>
      <c r="GK89" s="313"/>
      <c r="GL89" s="313"/>
      <c r="GM89" s="313"/>
      <c r="GN89" s="334"/>
      <c r="GO89" s="334"/>
      <c r="GP89" s="336"/>
      <c r="GQ89" s="334"/>
      <c r="GR89" s="342"/>
      <c r="GS89" s="347"/>
      <c r="GT89" s="347"/>
      <c r="GU89" s="334"/>
      <c r="GV89" s="334"/>
      <c r="GW89" s="334"/>
      <c r="GX89" s="334"/>
      <c r="GY89" s="334"/>
      <c r="GZ89" s="355"/>
      <c r="HA89" s="359"/>
      <c r="HB89" s="362"/>
      <c r="HC89" s="364"/>
      <c r="HD89" s="369"/>
      <c r="HE89" s="373"/>
      <c r="HF89" s="375"/>
      <c r="HG89" s="378"/>
      <c r="HH89" s="379"/>
      <c r="HI89" s="381"/>
      <c r="HJ89" s="381"/>
      <c r="HK89" s="381"/>
      <c r="HL89" s="387"/>
      <c r="HM89" s="381"/>
      <c r="HN89" s="390"/>
      <c r="HO89" s="392"/>
      <c r="HP89" s="381"/>
      <c r="HQ89" s="398"/>
      <c r="HR89" s="399"/>
      <c r="HS89" s="381"/>
      <c r="HT89" s="381"/>
      <c r="HU89" s="381"/>
      <c r="HV89" s="381"/>
      <c r="HW89" s="381"/>
      <c r="HX89" s="404"/>
      <c r="HY89" s="406"/>
      <c r="HZ89" s="408"/>
      <c r="IA89" s="381"/>
      <c r="IB89" s="381"/>
      <c r="IC89" s="409"/>
      <c r="ID89" s="413"/>
      <c r="IE89" s="415"/>
      <c r="IF89" s="418"/>
      <c r="IG89" s="420"/>
      <c r="IH89" s="422"/>
      <c r="II89" s="425"/>
      <c r="IJ89" s="427"/>
      <c r="IK89" s="428"/>
      <c r="IL89" s="429"/>
      <c r="IM89" s="431"/>
      <c r="IN89" s="433"/>
      <c r="IO89" s="434"/>
      <c r="IP89" s="435"/>
      <c r="IQ89" s="436"/>
      <c r="IR89" s="437"/>
      <c r="IS89" s="422"/>
      <c r="IT89" s="439"/>
      <c r="IU89" s="439"/>
      <c r="IV89" s="439"/>
      <c r="IW89" s="439"/>
      <c r="IX89" s="439"/>
      <c r="IY89" s="439"/>
      <c r="IZ89" s="439"/>
    </row>
    <row r="90" spans="1:260" s="92" customFormat="1" ht="14.1" customHeight="1">
      <c r="A90" s="111">
        <v>-39.5</v>
      </c>
      <c r="B90" s="110">
        <v>14.86</v>
      </c>
      <c r="C90" s="110">
        <f t="shared" si="32"/>
        <v>0.19000000000000128</v>
      </c>
      <c r="D90" s="110">
        <v>15.05</v>
      </c>
      <c r="E90" s="110">
        <f t="shared" si="23"/>
        <v>4.750000000000032E-2</v>
      </c>
      <c r="F90" s="219"/>
      <c r="G90" s="220"/>
      <c r="H90" s="220"/>
      <c r="I90" s="221"/>
      <c r="J90" s="193"/>
      <c r="M90" s="621"/>
      <c r="N90" s="590">
        <f t="shared" si="24"/>
        <v>14.86</v>
      </c>
      <c r="O90" s="100">
        <v>43.5</v>
      </c>
      <c r="P90" s="103">
        <v>-63.23</v>
      </c>
      <c r="Q90" s="103">
        <v>64.8</v>
      </c>
      <c r="R90" s="103">
        <f t="shared" si="21"/>
        <v>1.5700000000000003</v>
      </c>
      <c r="S90" s="104">
        <v>-64.010000000000005</v>
      </c>
      <c r="T90" s="104">
        <v>65.47</v>
      </c>
      <c r="U90" s="105">
        <f t="shared" si="25"/>
        <v>1.4599999999999937</v>
      </c>
      <c r="V90" s="103">
        <f t="shared" si="30"/>
        <v>-64.015000000000001</v>
      </c>
      <c r="W90" s="103">
        <f t="shared" si="31"/>
        <v>-64.740000000000009</v>
      </c>
      <c r="X90" s="103">
        <f t="shared" si="26"/>
        <v>-4044.8500000000004</v>
      </c>
      <c r="Y90" s="103">
        <f t="shared" si="27"/>
        <v>-4035.0050000000001</v>
      </c>
      <c r="Z90" s="103">
        <f t="shared" si="28"/>
        <v>9.8450000000002547</v>
      </c>
      <c r="AA90" s="103">
        <f t="shared" si="29"/>
        <v>9.8450000000002547</v>
      </c>
      <c r="AB90" s="588">
        <v>9.89</v>
      </c>
      <c r="AC90" s="92">
        <f t="shared" si="18"/>
        <v>4.499999999974591E-2</v>
      </c>
      <c r="AE90" s="469">
        <v>-3.9499999999993634</v>
      </c>
      <c r="AF90" s="469">
        <v>-4.5169999999993626</v>
      </c>
      <c r="AG90" s="469">
        <v>-2.1943999999997175</v>
      </c>
      <c r="AH90" s="469">
        <v>-1.1105199999998832</v>
      </c>
      <c r="AI90" s="469">
        <v>0.4069119999998847</v>
      </c>
      <c r="AJ90" s="469">
        <v>1.9568603999996481</v>
      </c>
      <c r="AK90" s="469">
        <v>3.2249999999994543</v>
      </c>
      <c r="AL90" s="469">
        <v>3.39</v>
      </c>
      <c r="AM90" s="469">
        <v>3.53</v>
      </c>
      <c r="AN90" s="469">
        <v>3.67</v>
      </c>
      <c r="AO90" s="469">
        <v>3.52</v>
      </c>
      <c r="AP90" s="469">
        <v>2.4484000000000004</v>
      </c>
      <c r="AQ90" s="469">
        <v>1.7837800000000001</v>
      </c>
      <c r="AR90" s="469">
        <v>1.2400000000000002</v>
      </c>
      <c r="AS90" s="149">
        <v>1.29</v>
      </c>
      <c r="AT90" s="149">
        <v>1.37</v>
      </c>
      <c r="AU90" s="149">
        <v>-0.14199999999939616</v>
      </c>
      <c r="AV90" s="149">
        <v>2.7392000000004275</v>
      </c>
      <c r="AW90" s="489">
        <v>0.28500000000076398</v>
      </c>
      <c r="AX90" s="149">
        <v>0.28999999999999998</v>
      </c>
      <c r="AY90" s="149">
        <v>0.3</v>
      </c>
      <c r="AZ90" s="149">
        <v>0.31</v>
      </c>
      <c r="BA90" s="149">
        <v>4.6850000000008549</v>
      </c>
      <c r="BB90" s="149">
        <v>4.92</v>
      </c>
      <c r="BC90" s="149">
        <v>2.1599999999998545</v>
      </c>
      <c r="BD90" s="149">
        <v>2.27</v>
      </c>
      <c r="BE90" s="149">
        <v>0.41000000000054571</v>
      </c>
      <c r="BF90" s="149">
        <v>-0.51999999999918145</v>
      </c>
      <c r="BG90" s="149">
        <v>-1.4499999999989086</v>
      </c>
      <c r="BH90" s="149">
        <v>-1.49</v>
      </c>
      <c r="BI90" s="149">
        <v>-1.51</v>
      </c>
      <c r="BJ90" s="149">
        <v>-1.56</v>
      </c>
      <c r="BK90" s="149">
        <v>-1.53</v>
      </c>
      <c r="BL90" s="149">
        <v>-1.55</v>
      </c>
      <c r="BM90" s="149">
        <v>-1.52</v>
      </c>
      <c r="BN90" s="149">
        <v>-1.55</v>
      </c>
      <c r="BO90" s="149">
        <v>-1.58</v>
      </c>
      <c r="BP90" s="149">
        <v>-1.55</v>
      </c>
      <c r="BQ90" s="149">
        <v>-1.52</v>
      </c>
      <c r="BR90" s="149">
        <v>-1.3339999999999892</v>
      </c>
      <c r="BS90" s="149">
        <v>2.8197999999986658</v>
      </c>
      <c r="BT90" s="149">
        <v>2.1800000000007458</v>
      </c>
      <c r="BU90" s="149">
        <v>2.25</v>
      </c>
      <c r="BV90" s="149">
        <v>1.490000000001146</v>
      </c>
      <c r="BW90" s="149">
        <v>1.53</v>
      </c>
      <c r="BX90" s="149">
        <v>1.57</v>
      </c>
      <c r="BY90" s="149">
        <v>0.53000000000156433</v>
      </c>
      <c r="BZ90" s="149">
        <v>0.54</v>
      </c>
      <c r="CA90" s="149">
        <v>-0.46999999999979991</v>
      </c>
      <c r="CB90" s="522">
        <v>-0.48</v>
      </c>
      <c r="CC90" s="522">
        <v>-0.48</v>
      </c>
      <c r="CD90" s="149">
        <v>1.2450000000003456</v>
      </c>
      <c r="CE90" s="522">
        <v>1.26</v>
      </c>
      <c r="CF90" s="149">
        <v>2.1550000000002001</v>
      </c>
      <c r="CG90" s="149">
        <v>2.2000000000000002</v>
      </c>
      <c r="CH90" s="149">
        <v>2.2599999999999998</v>
      </c>
      <c r="CI90" s="149">
        <v>0.88000000000010914</v>
      </c>
      <c r="CJ90" s="149">
        <v>0.9</v>
      </c>
      <c r="CK90" s="149">
        <v>0.91</v>
      </c>
      <c r="CL90" s="149">
        <v>0.9</v>
      </c>
      <c r="CM90" s="149">
        <v>0.91</v>
      </c>
      <c r="CN90" s="149">
        <v>1.036</v>
      </c>
      <c r="CO90" s="538">
        <v>1.3132000000000001</v>
      </c>
      <c r="CP90" s="149">
        <v>5.8248160000003724</v>
      </c>
      <c r="CQ90" s="149">
        <v>7.5668819200005162</v>
      </c>
      <c r="CR90" s="149">
        <v>7.5800000000012915</v>
      </c>
      <c r="CS90" s="149">
        <v>7.81</v>
      </c>
      <c r="CT90" s="149">
        <v>7.455000000000382</v>
      </c>
      <c r="CU90" s="149">
        <v>7.53</v>
      </c>
      <c r="CV90" s="149">
        <v>7.68</v>
      </c>
      <c r="CW90" s="546">
        <v>7.68</v>
      </c>
      <c r="CX90" s="544">
        <v>6.8280000000004035</v>
      </c>
      <c r="CY90" s="544">
        <v>6.260000000000673</v>
      </c>
      <c r="CZ90" s="544">
        <v>6.48</v>
      </c>
      <c r="DA90" s="544">
        <v>7.6850000000013097</v>
      </c>
      <c r="DB90" s="544">
        <v>7.92</v>
      </c>
      <c r="DC90" s="544">
        <v>8</v>
      </c>
      <c r="DD90" s="544">
        <v>8.3249999999989086</v>
      </c>
      <c r="DE90" s="544">
        <v>8.41</v>
      </c>
      <c r="DF90" s="544">
        <v>8.4600000000000009</v>
      </c>
      <c r="DG90" s="149">
        <v>10.820000000001073</v>
      </c>
      <c r="DH90" s="149">
        <v>11.04</v>
      </c>
      <c r="DI90" s="149">
        <v>11.15</v>
      </c>
      <c r="DJ90" s="149">
        <v>11.307500000000001</v>
      </c>
      <c r="DK90" s="149">
        <v>11.39</v>
      </c>
      <c r="DL90" s="149">
        <v>10.69975000000087</v>
      </c>
      <c r="DM90" s="149">
        <v>10.135000000001583</v>
      </c>
      <c r="DN90" s="149">
        <v>10.26</v>
      </c>
      <c r="DO90" s="149">
        <v>10.36</v>
      </c>
      <c r="DP90" s="149">
        <v>10.539999999998733</v>
      </c>
      <c r="DQ90" s="149">
        <v>10.62</v>
      </c>
      <c r="DR90" s="149">
        <v>10.309999999999945</v>
      </c>
      <c r="DS90" s="149">
        <v>10.41</v>
      </c>
      <c r="DT90" s="149">
        <v>10.57</v>
      </c>
      <c r="DU90" s="149">
        <v>10.77</v>
      </c>
      <c r="DV90" s="149">
        <v>15.970000000000709</v>
      </c>
      <c r="DW90" s="149">
        <v>17.579999999999998</v>
      </c>
      <c r="DX90" s="149">
        <v>18.34</v>
      </c>
      <c r="DY90" s="149">
        <v>15.307499999999818</v>
      </c>
      <c r="DZ90" s="571">
        <v>12.274999999999636</v>
      </c>
      <c r="EA90" s="149">
        <v>12.43</v>
      </c>
      <c r="EB90" s="149">
        <v>12.54</v>
      </c>
      <c r="EC90" s="149">
        <v>11.750000000001364</v>
      </c>
      <c r="ED90" s="149">
        <v>11.87</v>
      </c>
      <c r="EE90" s="149">
        <v>11.99</v>
      </c>
      <c r="EF90" s="149">
        <v>12.12</v>
      </c>
      <c r="EG90" s="149">
        <v>12.04</v>
      </c>
      <c r="EH90" s="149">
        <v>12.389999999999873</v>
      </c>
      <c r="EI90" s="149">
        <v>12.27</v>
      </c>
      <c r="EJ90" s="149">
        <v>12.44</v>
      </c>
      <c r="EK90" s="149">
        <v>12.56</v>
      </c>
      <c r="EL90" s="590">
        <v>12.62</v>
      </c>
      <c r="EM90" s="591">
        <v>12.73</v>
      </c>
      <c r="EN90" s="592">
        <v>12.64</v>
      </c>
      <c r="EO90" s="593">
        <v>12.74</v>
      </c>
      <c r="EP90" s="594">
        <v>12.82</v>
      </c>
      <c r="EQ90" s="595">
        <v>12.7</v>
      </c>
      <c r="ER90" s="596">
        <v>12.8</v>
      </c>
      <c r="ES90" s="597">
        <v>12.66</v>
      </c>
      <c r="ET90" s="599">
        <v>12.74</v>
      </c>
      <c r="EU90" s="600">
        <v>12.64</v>
      </c>
      <c r="EV90" s="601">
        <v>12.72</v>
      </c>
      <c r="EW90" s="602">
        <v>12.8</v>
      </c>
      <c r="EX90" s="287">
        <v>13.02</v>
      </c>
      <c r="EY90" s="288">
        <v>13.16</v>
      </c>
      <c r="EZ90" s="289">
        <v>13.07</v>
      </c>
      <c r="FA90" s="610">
        <v>13.2</v>
      </c>
      <c r="FB90" s="291">
        <v>13.04</v>
      </c>
      <c r="FC90" s="292">
        <v>13.18</v>
      </c>
      <c r="FD90" s="293">
        <v>14.519999999998163</v>
      </c>
      <c r="FE90" s="294">
        <v>14.67</v>
      </c>
      <c r="FF90" s="617">
        <v>14.74</v>
      </c>
      <c r="FG90" s="296">
        <v>12.047750000000139</v>
      </c>
      <c r="FH90" s="297">
        <v>9.8450000000002547</v>
      </c>
      <c r="FI90" s="298">
        <v>9.89</v>
      </c>
      <c r="FJ90" s="299">
        <v>10.02</v>
      </c>
      <c r="FK90" s="300"/>
      <c r="FL90" s="301"/>
      <c r="FM90" s="303"/>
      <c r="FN90" s="304"/>
      <c r="FO90" s="305"/>
      <c r="FP90" s="306"/>
      <c r="FQ90" s="307"/>
      <c r="FR90" s="308"/>
      <c r="FS90" s="309"/>
      <c r="FT90" s="310"/>
      <c r="FU90" s="313"/>
      <c r="FV90" s="313"/>
      <c r="FW90" s="313"/>
      <c r="FX90" s="315"/>
      <c r="FY90" s="316"/>
      <c r="FZ90" s="317"/>
      <c r="GA90" s="318"/>
      <c r="GB90" s="319"/>
      <c r="GC90" s="320"/>
      <c r="GD90" s="321"/>
      <c r="GE90" s="323"/>
      <c r="GF90" s="325"/>
      <c r="GG90" s="326"/>
      <c r="GH90" s="313"/>
      <c r="GI90" s="313"/>
      <c r="GJ90" s="313"/>
      <c r="GK90" s="313"/>
      <c r="GL90" s="313"/>
      <c r="GM90" s="313"/>
      <c r="GN90" s="334"/>
      <c r="GO90" s="334"/>
      <c r="GP90" s="336"/>
      <c r="GQ90" s="334"/>
      <c r="GR90" s="342"/>
      <c r="GS90" s="347"/>
      <c r="GT90" s="347"/>
      <c r="GU90" s="334"/>
      <c r="GV90" s="334"/>
      <c r="GW90" s="334"/>
      <c r="GX90" s="334"/>
      <c r="GY90" s="334"/>
      <c r="GZ90" s="355"/>
      <c r="HA90" s="359"/>
      <c r="HB90" s="362"/>
      <c r="HC90" s="364"/>
      <c r="HD90" s="369"/>
      <c r="HE90" s="373"/>
      <c r="HF90" s="375"/>
      <c r="HG90" s="378"/>
      <c r="HH90" s="379"/>
      <c r="HI90" s="381"/>
      <c r="HJ90" s="381"/>
      <c r="HK90" s="381"/>
      <c r="HL90" s="387"/>
      <c r="HM90" s="381"/>
      <c r="HN90" s="390"/>
      <c r="HO90" s="392"/>
      <c r="HP90" s="381"/>
      <c r="HQ90" s="398"/>
      <c r="HR90" s="399"/>
      <c r="HS90" s="381"/>
      <c r="HT90" s="381"/>
      <c r="HU90" s="381"/>
      <c r="HV90" s="381"/>
      <c r="HW90" s="381"/>
      <c r="HX90" s="404"/>
      <c r="HY90" s="406"/>
      <c r="HZ90" s="408"/>
      <c r="IA90" s="381"/>
      <c r="IB90" s="381"/>
      <c r="IC90" s="409"/>
      <c r="ID90" s="413"/>
      <c r="IE90" s="415"/>
      <c r="IF90" s="418"/>
      <c r="IG90" s="420"/>
      <c r="IH90" s="422"/>
      <c r="II90" s="425"/>
      <c r="IJ90" s="427"/>
      <c r="IK90" s="428"/>
      <c r="IL90" s="429"/>
      <c r="IM90" s="431"/>
      <c r="IN90" s="433"/>
      <c r="IO90" s="434"/>
      <c r="IP90" s="435"/>
      <c r="IQ90" s="436"/>
      <c r="IR90" s="437"/>
      <c r="IS90" s="422"/>
      <c r="IT90" s="439"/>
      <c r="IU90" s="439"/>
      <c r="IV90" s="439"/>
      <c r="IW90" s="439"/>
      <c r="IX90" s="439"/>
      <c r="IY90" s="439"/>
      <c r="IZ90" s="439"/>
    </row>
    <row r="91" spans="1:260" s="92" customFormat="1" ht="14.1" customHeight="1">
      <c r="A91" s="111">
        <v>-40</v>
      </c>
      <c r="B91" s="110">
        <v>14.66</v>
      </c>
      <c r="C91" s="110">
        <f t="shared" si="32"/>
        <v>0.1899999999999995</v>
      </c>
      <c r="D91" s="110">
        <v>14.85</v>
      </c>
      <c r="E91" s="110">
        <f t="shared" si="23"/>
        <v>4.7499999999999876E-2</v>
      </c>
      <c r="F91" s="219"/>
      <c r="G91" s="220"/>
      <c r="H91" s="220"/>
      <c r="I91" s="221"/>
      <c r="J91" s="193"/>
      <c r="M91" s="621"/>
      <c r="N91" s="590">
        <f t="shared" si="24"/>
        <v>14.66</v>
      </c>
      <c r="O91" s="100">
        <v>44</v>
      </c>
      <c r="P91" s="103">
        <v>-68.48</v>
      </c>
      <c r="Q91" s="103">
        <v>69.89</v>
      </c>
      <c r="R91" s="103">
        <f t="shared" si="21"/>
        <v>1.4099999999999966</v>
      </c>
      <c r="S91" s="104">
        <v>-69.23</v>
      </c>
      <c r="T91" s="104">
        <v>70.709999999999994</v>
      </c>
      <c r="U91" s="105">
        <f t="shared" si="25"/>
        <v>1.4799999999999898</v>
      </c>
      <c r="V91" s="103">
        <f t="shared" si="30"/>
        <v>-69.185000000000002</v>
      </c>
      <c r="W91" s="103">
        <f t="shared" si="31"/>
        <v>-69.97</v>
      </c>
      <c r="X91" s="103">
        <f t="shared" si="26"/>
        <v>-4114.0350000000008</v>
      </c>
      <c r="Y91" s="103">
        <f t="shared" si="27"/>
        <v>-4104.9750000000004</v>
      </c>
      <c r="Z91" s="103">
        <f t="shared" si="28"/>
        <v>9.0600000000004002</v>
      </c>
      <c r="AA91" s="103">
        <f t="shared" si="29"/>
        <v>9.0600000000004002</v>
      </c>
      <c r="AB91" s="588">
        <v>9.11</v>
      </c>
      <c r="AC91" s="92">
        <f t="shared" si="18"/>
        <v>4.9999999999599254E-2</v>
      </c>
      <c r="AE91" s="469">
        <v>-3.8749999999990905</v>
      </c>
      <c r="AF91" s="469">
        <v>-4.4279999999990896</v>
      </c>
      <c r="AG91" s="469">
        <v>-2.0495999999993626</v>
      </c>
      <c r="AH91" s="469">
        <v>-0.93967999999949003</v>
      </c>
      <c r="AI91" s="469">
        <v>0.61420800000033138</v>
      </c>
      <c r="AJ91" s="469">
        <v>2.2013936000001495</v>
      </c>
      <c r="AK91" s="469">
        <v>3.5</v>
      </c>
      <c r="AL91" s="469">
        <v>3.68</v>
      </c>
      <c r="AM91" s="469">
        <v>3.83</v>
      </c>
      <c r="AN91" s="469">
        <v>3.98</v>
      </c>
      <c r="AO91" s="469">
        <v>3.82</v>
      </c>
      <c r="AP91" s="469">
        <v>2.7296</v>
      </c>
      <c r="AQ91" s="469">
        <v>2.0533199999999998</v>
      </c>
      <c r="AR91" s="469">
        <v>1.5</v>
      </c>
      <c r="AS91" s="149">
        <v>1.56</v>
      </c>
      <c r="AT91" s="149">
        <v>1.65</v>
      </c>
      <c r="AU91" s="149">
        <v>1.4000000000887303E-2</v>
      </c>
      <c r="AV91" s="149">
        <v>2.7776000000008345</v>
      </c>
      <c r="AW91" s="489">
        <v>0.35000000000127329</v>
      </c>
      <c r="AX91" s="149">
        <v>0.36</v>
      </c>
      <c r="AY91" s="149">
        <v>0.38</v>
      </c>
      <c r="AZ91" s="149">
        <v>0.39</v>
      </c>
      <c r="BA91" s="149">
        <v>4.7100000000009459</v>
      </c>
      <c r="BB91" s="149">
        <v>4.95</v>
      </c>
      <c r="BC91" s="149">
        <v>2.1900000000005093</v>
      </c>
      <c r="BD91" s="149">
        <v>2.2999999999999998</v>
      </c>
      <c r="BE91" s="149">
        <v>0.48000000000083665</v>
      </c>
      <c r="BF91" s="149">
        <v>-0.42999999999874494</v>
      </c>
      <c r="BG91" s="149">
        <v>-1.3399999999983265</v>
      </c>
      <c r="BH91" s="149">
        <v>-1.38</v>
      </c>
      <c r="BI91" s="149">
        <v>-1.4</v>
      </c>
      <c r="BJ91" s="149">
        <v>-1.44</v>
      </c>
      <c r="BK91" s="149">
        <v>-1.41</v>
      </c>
      <c r="BL91" s="149">
        <v>-1.43</v>
      </c>
      <c r="BM91" s="149">
        <v>-1.4</v>
      </c>
      <c r="BN91" s="149">
        <v>-1.43</v>
      </c>
      <c r="BO91" s="149">
        <v>-1.46</v>
      </c>
      <c r="BP91" s="149">
        <v>-1.43</v>
      </c>
      <c r="BQ91" s="149">
        <v>-1.4</v>
      </c>
      <c r="BR91" s="149">
        <v>-1.2299999999999891</v>
      </c>
      <c r="BS91" s="149">
        <v>2.7494999999986787</v>
      </c>
      <c r="BT91" s="149">
        <v>1.9400000000014188</v>
      </c>
      <c r="BU91" s="149">
        <v>2</v>
      </c>
      <c r="BV91" s="149">
        <v>1.3100000000013097</v>
      </c>
      <c r="BW91" s="149">
        <v>1.35</v>
      </c>
      <c r="BX91" s="149">
        <v>1.38</v>
      </c>
      <c r="BY91" s="149">
        <v>0.31000000000221917</v>
      </c>
      <c r="BZ91" s="149">
        <v>0.31</v>
      </c>
      <c r="CA91" s="149">
        <v>-0.62999999999919964</v>
      </c>
      <c r="CB91" s="522">
        <v>-0.64</v>
      </c>
      <c r="CC91" s="522">
        <v>-0.65</v>
      </c>
      <c r="CD91" s="149">
        <v>1.0400000000008731</v>
      </c>
      <c r="CE91" s="522">
        <v>1.06</v>
      </c>
      <c r="CF91" s="149">
        <v>1.9250000000001819</v>
      </c>
      <c r="CG91" s="149">
        <v>1.97</v>
      </c>
      <c r="CH91" s="149">
        <v>2.0299999999999998</v>
      </c>
      <c r="CI91" s="149">
        <v>0.5750000000007276</v>
      </c>
      <c r="CJ91" s="149">
        <v>0.59</v>
      </c>
      <c r="CK91" s="149">
        <v>0.6</v>
      </c>
      <c r="CL91" s="149">
        <v>0.59</v>
      </c>
      <c r="CM91" s="149">
        <v>0.6</v>
      </c>
      <c r="CN91" s="149">
        <v>0.71759999999999968</v>
      </c>
      <c r="CO91" s="538">
        <v>0.97631999999999908</v>
      </c>
      <c r="CP91" s="149">
        <v>5.433301600000541</v>
      </c>
      <c r="CQ91" s="149">
        <v>7.1542715920007502</v>
      </c>
      <c r="CR91" s="149">
        <v>7.1400000000021464</v>
      </c>
      <c r="CS91" s="149">
        <v>7.35</v>
      </c>
      <c r="CT91" s="149">
        <v>6.9450000000006185</v>
      </c>
      <c r="CU91" s="149">
        <v>7.01</v>
      </c>
      <c r="CV91" s="149">
        <v>7.15</v>
      </c>
      <c r="CW91" s="546">
        <v>7.1340000000000003</v>
      </c>
      <c r="CX91" s="544">
        <v>6.2676000000008516</v>
      </c>
      <c r="CY91" s="544">
        <v>5.6900000000014188</v>
      </c>
      <c r="CZ91" s="544">
        <v>5.89</v>
      </c>
      <c r="DA91" s="544">
        <v>7.1000000000012733</v>
      </c>
      <c r="DB91" s="544">
        <v>7.31</v>
      </c>
      <c r="DC91" s="544">
        <v>7.38</v>
      </c>
      <c r="DD91" s="544">
        <v>7.7899999999990541</v>
      </c>
      <c r="DE91" s="544">
        <v>7.87</v>
      </c>
      <c r="DF91" s="544">
        <v>7.92</v>
      </c>
      <c r="DG91" s="149">
        <v>10.200000000001637</v>
      </c>
      <c r="DH91" s="149">
        <v>10.4</v>
      </c>
      <c r="DI91" s="149">
        <v>10.5</v>
      </c>
      <c r="DJ91" s="149">
        <v>10.647</v>
      </c>
      <c r="DK91" s="149">
        <v>10.72</v>
      </c>
      <c r="DL91" s="149">
        <v>10.08475000000128</v>
      </c>
      <c r="DM91" s="149">
        <v>9.5650000000023283</v>
      </c>
      <c r="DN91" s="149">
        <v>9.68</v>
      </c>
      <c r="DO91" s="149">
        <v>9.7799999999999994</v>
      </c>
      <c r="DP91" s="149">
        <v>9.9519999999981366</v>
      </c>
      <c r="DQ91" s="149">
        <v>10.029999999999999</v>
      </c>
      <c r="DR91" s="149">
        <v>9.7250000000003638</v>
      </c>
      <c r="DS91" s="149">
        <v>9.82</v>
      </c>
      <c r="DT91" s="149">
        <v>9.9700000000000006</v>
      </c>
      <c r="DU91" s="149">
        <v>10.16</v>
      </c>
      <c r="DV91" s="149">
        <v>15.360000000001492</v>
      </c>
      <c r="DW91" s="149">
        <v>16.97</v>
      </c>
      <c r="DX91" s="149">
        <v>17.73</v>
      </c>
      <c r="DY91" s="149">
        <v>14.6450000000002</v>
      </c>
      <c r="DZ91" s="571">
        <v>11.5600000000004</v>
      </c>
      <c r="EA91" s="149">
        <v>11.71</v>
      </c>
      <c r="EB91" s="149">
        <v>11.82</v>
      </c>
      <c r="EC91" s="149">
        <v>11.115000000001601</v>
      </c>
      <c r="ED91" s="149">
        <v>11.23</v>
      </c>
      <c r="EE91" s="149">
        <v>11.34</v>
      </c>
      <c r="EF91" s="149">
        <v>11.46</v>
      </c>
      <c r="EG91" s="149">
        <v>11.38</v>
      </c>
      <c r="EH91" s="149">
        <v>11.730000000000473</v>
      </c>
      <c r="EI91" s="149">
        <v>11.61</v>
      </c>
      <c r="EJ91" s="149">
        <v>11.77</v>
      </c>
      <c r="EK91" s="149">
        <v>11.89</v>
      </c>
      <c r="EL91" s="590">
        <v>11.95</v>
      </c>
      <c r="EM91" s="591">
        <v>12.06</v>
      </c>
      <c r="EN91" s="592">
        <v>11.98</v>
      </c>
      <c r="EO91" s="593">
        <v>12.08</v>
      </c>
      <c r="EP91" s="594">
        <v>12.15</v>
      </c>
      <c r="EQ91" s="595">
        <v>12.04</v>
      </c>
      <c r="ER91" s="596">
        <v>12.14</v>
      </c>
      <c r="ES91" s="597">
        <v>12.01</v>
      </c>
      <c r="ET91" s="599">
        <v>12.08</v>
      </c>
      <c r="EU91" s="600">
        <v>11.98</v>
      </c>
      <c r="EV91" s="601">
        <v>12.05</v>
      </c>
      <c r="EW91" s="602">
        <v>12.12</v>
      </c>
      <c r="EX91" s="287">
        <v>12.33</v>
      </c>
      <c r="EY91" s="288">
        <v>12.47</v>
      </c>
      <c r="EZ91" s="289">
        <v>12.38</v>
      </c>
      <c r="FA91" s="610">
        <v>12.5</v>
      </c>
      <c r="FB91" s="291">
        <v>12.35</v>
      </c>
      <c r="FC91" s="292">
        <v>12.49</v>
      </c>
      <c r="FD91" s="293">
        <v>13.804999999998472</v>
      </c>
      <c r="FE91" s="294">
        <v>13.94</v>
      </c>
      <c r="FF91" s="617">
        <v>14.01</v>
      </c>
      <c r="FG91" s="296">
        <v>11.28750000000022</v>
      </c>
      <c r="FH91" s="297">
        <v>9.0600000000004002</v>
      </c>
      <c r="FI91" s="298">
        <v>9.11</v>
      </c>
      <c r="FJ91" s="299">
        <v>9.23</v>
      </c>
      <c r="FK91" s="300"/>
      <c r="FL91" s="301"/>
      <c r="FM91" s="303"/>
      <c r="FN91" s="304"/>
      <c r="FO91" s="305"/>
      <c r="FP91" s="306"/>
      <c r="FQ91" s="307"/>
      <c r="FR91" s="308"/>
      <c r="FS91" s="309"/>
      <c r="FT91" s="310"/>
      <c r="FU91" s="313"/>
      <c r="FV91" s="313"/>
      <c r="FW91" s="313"/>
      <c r="FX91" s="315"/>
      <c r="FY91" s="316"/>
      <c r="FZ91" s="317"/>
      <c r="GA91" s="318"/>
      <c r="GB91" s="319"/>
      <c r="GC91" s="320"/>
      <c r="GD91" s="321"/>
      <c r="GE91" s="323"/>
      <c r="GF91" s="325"/>
      <c r="GG91" s="326"/>
      <c r="GH91" s="313"/>
      <c r="GI91" s="313"/>
      <c r="GJ91" s="313"/>
      <c r="GK91" s="313"/>
      <c r="GL91" s="313"/>
      <c r="GM91" s="313"/>
      <c r="GN91" s="334"/>
      <c r="GO91" s="334"/>
      <c r="GP91" s="336"/>
      <c r="GQ91" s="334"/>
      <c r="GR91" s="342"/>
      <c r="GS91" s="347"/>
      <c r="GT91" s="347"/>
      <c r="GU91" s="334"/>
      <c r="GV91" s="334"/>
      <c r="GW91" s="334"/>
      <c r="GX91" s="334"/>
      <c r="GY91" s="334"/>
      <c r="GZ91" s="355"/>
      <c r="HA91" s="359"/>
      <c r="HB91" s="362"/>
      <c r="HC91" s="364"/>
      <c r="HD91" s="369"/>
      <c r="HE91" s="373"/>
      <c r="HF91" s="375"/>
      <c r="HG91" s="378"/>
      <c r="HH91" s="379"/>
      <c r="HI91" s="381"/>
      <c r="HJ91" s="381"/>
      <c r="HK91" s="381"/>
      <c r="HL91" s="387"/>
      <c r="HM91" s="381"/>
      <c r="HN91" s="390"/>
      <c r="HO91" s="392"/>
      <c r="HP91" s="381"/>
      <c r="HQ91" s="398"/>
      <c r="HR91" s="399"/>
      <c r="HS91" s="381"/>
      <c r="HT91" s="381"/>
      <c r="HU91" s="381"/>
      <c r="HV91" s="381"/>
      <c r="HW91" s="381"/>
      <c r="HX91" s="404"/>
      <c r="HY91" s="406"/>
      <c r="HZ91" s="408"/>
      <c r="IA91" s="381"/>
      <c r="IB91" s="381"/>
      <c r="IC91" s="409"/>
      <c r="ID91" s="413"/>
      <c r="IE91" s="415"/>
      <c r="IF91" s="418"/>
      <c r="IG91" s="420"/>
      <c r="IH91" s="422"/>
      <c r="II91" s="425"/>
      <c r="IJ91" s="427"/>
      <c r="IK91" s="428"/>
      <c r="IL91" s="429"/>
      <c r="IM91" s="431"/>
      <c r="IN91" s="433"/>
      <c r="IO91" s="434"/>
      <c r="IP91" s="435"/>
      <c r="IQ91" s="436"/>
      <c r="IR91" s="437"/>
      <c r="IS91" s="422"/>
      <c r="IT91" s="439"/>
      <c r="IU91" s="439"/>
      <c r="IV91" s="439"/>
      <c r="IW91" s="439"/>
      <c r="IX91" s="439"/>
      <c r="IY91" s="439"/>
      <c r="IZ91" s="439"/>
    </row>
    <row r="92" spans="1:260" s="92" customFormat="1" ht="14.1" customHeight="1">
      <c r="A92" s="111">
        <v>-40.5</v>
      </c>
      <c r="B92" s="110">
        <v>13.39</v>
      </c>
      <c r="C92" s="110">
        <f t="shared" ref="C92:C99" si="33">D92-B92</f>
        <v>0.16999999999999993</v>
      </c>
      <c r="D92" s="110">
        <v>13.56</v>
      </c>
      <c r="E92" s="110">
        <f t="shared" si="23"/>
        <v>4.2499999999999982E-2</v>
      </c>
      <c r="F92" s="219"/>
      <c r="G92" s="220"/>
      <c r="H92" s="220"/>
      <c r="I92" s="221"/>
      <c r="J92" s="193"/>
      <c r="M92" s="621"/>
      <c r="N92" s="590">
        <f t="shared" si="24"/>
        <v>13.39</v>
      </c>
      <c r="O92" s="100">
        <v>44.5</v>
      </c>
      <c r="P92" s="103">
        <v>-68.86</v>
      </c>
      <c r="Q92" s="103">
        <v>70.41</v>
      </c>
      <c r="R92" s="103">
        <f t="shared" si="21"/>
        <v>1.5499999999999972</v>
      </c>
      <c r="S92" s="104">
        <v>-69.64</v>
      </c>
      <c r="T92" s="104">
        <v>71.12</v>
      </c>
      <c r="U92" s="105">
        <f t="shared" si="25"/>
        <v>1.480000000000004</v>
      </c>
      <c r="V92" s="103">
        <f t="shared" si="30"/>
        <v>-69.634999999999991</v>
      </c>
      <c r="W92" s="103">
        <f t="shared" si="31"/>
        <v>-70.38</v>
      </c>
      <c r="X92" s="103">
        <f t="shared" si="26"/>
        <v>-4183.670000000001</v>
      </c>
      <c r="Y92" s="103">
        <f t="shared" si="27"/>
        <v>-4175.3550000000005</v>
      </c>
      <c r="Z92" s="103">
        <f t="shared" si="28"/>
        <v>8.3150000000005093</v>
      </c>
      <c r="AA92" s="103">
        <f t="shared" si="29"/>
        <v>8.3150000000005093</v>
      </c>
      <c r="AB92" s="588">
        <v>8.36</v>
      </c>
      <c r="AC92" s="92">
        <f t="shared" si="18"/>
        <v>4.4999999999490115E-2</v>
      </c>
      <c r="AE92" s="469">
        <v>-3.8699999999989814</v>
      </c>
      <c r="AF92" s="469">
        <v>-4.4089999999989802</v>
      </c>
      <c r="AG92" s="469">
        <v>-1.9402999999991009</v>
      </c>
      <c r="AH92" s="469">
        <v>-0.78823999999915695</v>
      </c>
      <c r="AI92" s="469">
        <v>0.82464400000076443</v>
      </c>
      <c r="AJ92" s="469">
        <v>2.4720898000006843</v>
      </c>
      <c r="AK92" s="469">
        <v>3.8200000000006185</v>
      </c>
      <c r="AL92" s="469">
        <v>4.01</v>
      </c>
      <c r="AM92" s="469">
        <v>4.17</v>
      </c>
      <c r="AN92" s="469">
        <v>4.34</v>
      </c>
      <c r="AO92" s="469">
        <v>4.17</v>
      </c>
      <c r="AP92" s="469">
        <v>3.0608</v>
      </c>
      <c r="AQ92" s="469">
        <v>2.3728600000000002</v>
      </c>
      <c r="AR92" s="469">
        <v>1.81</v>
      </c>
      <c r="AS92" s="149">
        <v>1.88</v>
      </c>
      <c r="AT92" s="149">
        <v>1.99</v>
      </c>
      <c r="AU92" s="149">
        <v>0.21600000000084374</v>
      </c>
      <c r="AV92" s="149">
        <v>2.8344000000008389</v>
      </c>
      <c r="AW92" s="489">
        <v>0.39000000000123691</v>
      </c>
      <c r="AX92" s="149">
        <v>0.4</v>
      </c>
      <c r="AY92" s="149">
        <v>0.42</v>
      </c>
      <c r="AZ92" s="149">
        <v>0.43</v>
      </c>
      <c r="BA92" s="149">
        <v>4.7650000000012369</v>
      </c>
      <c r="BB92" s="149">
        <v>5</v>
      </c>
      <c r="BC92" s="149">
        <v>2.2200000000011642</v>
      </c>
      <c r="BD92" s="149">
        <v>2.33</v>
      </c>
      <c r="BE92" s="149">
        <v>0.49500000000083677</v>
      </c>
      <c r="BF92" s="149">
        <v>-0.42249999999874488</v>
      </c>
      <c r="BG92" s="149">
        <v>-1.3399999999983265</v>
      </c>
      <c r="BH92" s="149">
        <v>-1.38</v>
      </c>
      <c r="BI92" s="149">
        <v>-1.4</v>
      </c>
      <c r="BJ92" s="149">
        <v>-1.44</v>
      </c>
      <c r="BK92" s="149">
        <v>-1.41</v>
      </c>
      <c r="BL92" s="149">
        <v>-1.43</v>
      </c>
      <c r="BM92" s="149">
        <v>-1.4</v>
      </c>
      <c r="BN92" s="149">
        <v>-1.43</v>
      </c>
      <c r="BO92" s="149">
        <v>-1.46</v>
      </c>
      <c r="BP92" s="149">
        <v>-1.43</v>
      </c>
      <c r="BQ92" s="149">
        <v>-1.4</v>
      </c>
      <c r="BR92" s="149">
        <v>-1.2459999999999891</v>
      </c>
      <c r="BS92" s="149">
        <v>2.678199999999137</v>
      </c>
      <c r="BT92" s="149">
        <v>1.7450000000017099</v>
      </c>
      <c r="BU92" s="149">
        <v>1.8</v>
      </c>
      <c r="BV92" s="149">
        <v>1.1700000000018917</v>
      </c>
      <c r="BW92" s="149">
        <v>1.21</v>
      </c>
      <c r="BX92" s="149">
        <v>1.24</v>
      </c>
      <c r="BY92" s="149">
        <v>0.17500000000200089</v>
      </c>
      <c r="BZ92" s="149">
        <v>0.18</v>
      </c>
      <c r="CA92" s="149">
        <v>-0.72999999999865395</v>
      </c>
      <c r="CB92" s="522">
        <v>-0.74</v>
      </c>
      <c r="CC92" s="522">
        <v>-0.75</v>
      </c>
      <c r="CD92" s="149">
        <v>0.85000000000127329</v>
      </c>
      <c r="CE92" s="522">
        <v>0.86</v>
      </c>
      <c r="CF92" s="149">
        <v>1.75</v>
      </c>
      <c r="CG92" s="149">
        <v>1.79</v>
      </c>
      <c r="CH92" s="149">
        <v>1.84</v>
      </c>
      <c r="CI92" s="149">
        <v>0.33500000000094587</v>
      </c>
      <c r="CJ92" s="149">
        <v>0.34</v>
      </c>
      <c r="CK92" s="149">
        <v>0.35</v>
      </c>
      <c r="CL92" s="149">
        <v>0.35</v>
      </c>
      <c r="CM92" s="149">
        <v>0.36</v>
      </c>
      <c r="CN92" s="149">
        <v>0.46920000000000001</v>
      </c>
      <c r="CO92" s="538">
        <v>0.70944000000000007</v>
      </c>
      <c r="CP92" s="149">
        <v>5.1551872000006318</v>
      </c>
      <c r="CQ92" s="149">
        <v>6.8718192640008757</v>
      </c>
      <c r="CR92" s="149">
        <v>7.0500000000020009</v>
      </c>
      <c r="CS92" s="149">
        <v>7.26</v>
      </c>
      <c r="CT92" s="149">
        <v>6.5550000000012005</v>
      </c>
      <c r="CU92" s="149">
        <v>6.62</v>
      </c>
      <c r="CV92" s="149">
        <v>6.75</v>
      </c>
      <c r="CW92" s="546">
        <v>6.718</v>
      </c>
      <c r="CX92" s="544">
        <v>5.849200000000808</v>
      </c>
      <c r="CY92" s="544">
        <v>5.2700000000013461</v>
      </c>
      <c r="CZ92" s="544">
        <v>5.45</v>
      </c>
      <c r="DA92" s="544">
        <v>6.6800000000012005</v>
      </c>
      <c r="DB92" s="544">
        <v>6.88</v>
      </c>
      <c r="DC92" s="544">
        <v>6.95</v>
      </c>
      <c r="DD92" s="544">
        <v>7.4499999999989086</v>
      </c>
      <c r="DE92" s="544">
        <v>7.52</v>
      </c>
      <c r="DF92" s="544">
        <v>7.57</v>
      </c>
      <c r="DG92" s="149">
        <v>9.6900000000014188</v>
      </c>
      <c r="DH92" s="149">
        <v>9.8800000000000008</v>
      </c>
      <c r="DI92" s="149">
        <v>9.98</v>
      </c>
      <c r="DJ92" s="149">
        <v>10.1165</v>
      </c>
      <c r="DK92" s="149">
        <v>10.19</v>
      </c>
      <c r="DL92" s="149">
        <v>9.598750000001381</v>
      </c>
      <c r="DM92" s="149">
        <v>9.1150000000025102</v>
      </c>
      <c r="DN92" s="149">
        <v>9.2200000000000006</v>
      </c>
      <c r="DO92" s="149">
        <v>9.31</v>
      </c>
      <c r="DP92" s="149">
        <v>9.465999999997992</v>
      </c>
      <c r="DQ92" s="149">
        <v>9.5399999999999991</v>
      </c>
      <c r="DR92" s="149">
        <v>9.1650000000008731</v>
      </c>
      <c r="DS92" s="149">
        <v>9.26</v>
      </c>
      <c r="DT92" s="149">
        <v>9.4</v>
      </c>
      <c r="DU92" s="149">
        <v>9.58</v>
      </c>
      <c r="DV92" s="149">
        <v>14.820000000001528</v>
      </c>
      <c r="DW92" s="149">
        <v>16.440000000000001</v>
      </c>
      <c r="DX92" s="149">
        <v>17.2</v>
      </c>
      <c r="DY92" s="149">
        <v>14.105000000000109</v>
      </c>
      <c r="DZ92" s="571">
        <v>11.010000000000218</v>
      </c>
      <c r="EA92" s="149">
        <v>11.15</v>
      </c>
      <c r="EB92" s="149">
        <v>11.25</v>
      </c>
      <c r="EC92" s="149">
        <v>10.590000000001965</v>
      </c>
      <c r="ED92" s="149">
        <v>10.7</v>
      </c>
      <c r="EE92" s="149">
        <v>10.81</v>
      </c>
      <c r="EF92" s="149">
        <v>10.93</v>
      </c>
      <c r="EG92" s="149">
        <v>10.85</v>
      </c>
      <c r="EH92" s="149">
        <v>11.1850000000004</v>
      </c>
      <c r="EI92" s="149">
        <v>11.07</v>
      </c>
      <c r="EJ92" s="149">
        <v>11.22</v>
      </c>
      <c r="EK92" s="149">
        <v>11.33</v>
      </c>
      <c r="EL92" s="590">
        <v>11.39</v>
      </c>
      <c r="EM92" s="591">
        <v>11.49</v>
      </c>
      <c r="EN92" s="592">
        <v>11.41</v>
      </c>
      <c r="EO92" s="593">
        <v>11.5</v>
      </c>
      <c r="EP92" s="594">
        <v>11.57</v>
      </c>
      <c r="EQ92" s="595">
        <v>11.47</v>
      </c>
      <c r="ER92" s="596">
        <v>11.56</v>
      </c>
      <c r="ES92" s="597">
        <v>11.43</v>
      </c>
      <c r="ET92" s="599">
        <v>11.5</v>
      </c>
      <c r="EU92" s="600">
        <v>11.41</v>
      </c>
      <c r="EV92" s="601">
        <v>11.48</v>
      </c>
      <c r="EW92" s="602">
        <v>11.55</v>
      </c>
      <c r="EX92" s="287">
        <v>11.75</v>
      </c>
      <c r="EY92" s="288">
        <v>11.88</v>
      </c>
      <c r="EZ92" s="289">
        <v>11.8</v>
      </c>
      <c r="FA92" s="610">
        <v>11.92</v>
      </c>
      <c r="FB92" s="291">
        <v>11.78</v>
      </c>
      <c r="FC92" s="292">
        <v>11.91</v>
      </c>
      <c r="FD92" s="293">
        <v>13.12999999999829</v>
      </c>
      <c r="FE92" s="294">
        <v>13.26</v>
      </c>
      <c r="FF92" s="617">
        <v>13.33</v>
      </c>
      <c r="FG92" s="296">
        <v>10.57175000000028</v>
      </c>
      <c r="FH92" s="297">
        <v>8.3150000000005093</v>
      </c>
      <c r="FI92" s="298">
        <v>8.36</v>
      </c>
      <c r="FJ92" s="299">
        <v>8.4700000000000006</v>
      </c>
      <c r="FK92" s="300"/>
      <c r="FL92" s="301"/>
      <c r="FM92" s="303"/>
      <c r="FN92" s="304"/>
      <c r="FO92" s="305"/>
      <c r="FP92" s="306"/>
      <c r="FQ92" s="307"/>
      <c r="FR92" s="308"/>
      <c r="FS92" s="309"/>
      <c r="FT92" s="310"/>
      <c r="FU92" s="313"/>
      <c r="FV92" s="313"/>
      <c r="FW92" s="313"/>
      <c r="FX92" s="315"/>
      <c r="FY92" s="316"/>
      <c r="FZ92" s="317"/>
      <c r="GA92" s="318"/>
      <c r="GB92" s="319"/>
      <c r="GC92" s="320"/>
      <c r="GD92" s="321"/>
      <c r="GE92" s="323"/>
      <c r="GF92" s="325"/>
      <c r="GG92" s="326"/>
      <c r="GH92" s="313"/>
      <c r="GI92" s="313"/>
      <c r="GJ92" s="313"/>
      <c r="GK92" s="313"/>
      <c r="GL92" s="313"/>
      <c r="GM92" s="313"/>
      <c r="GN92" s="334"/>
      <c r="GO92" s="334"/>
      <c r="GP92" s="336"/>
      <c r="GQ92" s="334"/>
      <c r="GR92" s="342"/>
      <c r="GS92" s="347"/>
      <c r="GT92" s="347"/>
      <c r="GU92" s="334"/>
      <c r="GV92" s="334"/>
      <c r="GW92" s="334"/>
      <c r="GX92" s="334"/>
      <c r="GY92" s="334"/>
      <c r="GZ92" s="355"/>
      <c r="HA92" s="359"/>
      <c r="HB92" s="362"/>
      <c r="HC92" s="364"/>
      <c r="HD92" s="369"/>
      <c r="HE92" s="373"/>
      <c r="HF92" s="375"/>
      <c r="HG92" s="378"/>
      <c r="HH92" s="379"/>
      <c r="HI92" s="381"/>
      <c r="HJ92" s="381"/>
      <c r="HK92" s="381"/>
      <c r="HL92" s="387"/>
      <c r="HM92" s="381"/>
      <c r="HN92" s="390"/>
      <c r="HO92" s="392"/>
      <c r="HP92" s="381"/>
      <c r="HQ92" s="398"/>
      <c r="HR92" s="399"/>
      <c r="HS92" s="381"/>
      <c r="HT92" s="381"/>
      <c r="HU92" s="381"/>
      <c r="HV92" s="381"/>
      <c r="HW92" s="381"/>
      <c r="HX92" s="404"/>
      <c r="HY92" s="406"/>
      <c r="HZ92" s="408"/>
      <c r="IA92" s="381"/>
      <c r="IB92" s="381"/>
      <c r="IC92" s="409"/>
      <c r="ID92" s="413"/>
      <c r="IE92" s="415"/>
      <c r="IF92" s="418"/>
      <c r="IG92" s="420"/>
      <c r="IH92" s="422"/>
      <c r="II92" s="425"/>
      <c r="IJ92" s="427"/>
      <c r="IK92" s="428"/>
      <c r="IL92" s="429"/>
      <c r="IM92" s="431"/>
      <c r="IN92" s="433"/>
      <c r="IO92" s="434"/>
      <c r="IP92" s="435"/>
      <c r="IQ92" s="436"/>
      <c r="IR92" s="437"/>
      <c r="IS92" s="422"/>
      <c r="IT92" s="439"/>
      <c r="IU92" s="439"/>
      <c r="IV92" s="439"/>
      <c r="IW92" s="439"/>
      <c r="IX92" s="439"/>
      <c r="IY92" s="439"/>
      <c r="IZ92" s="439"/>
    </row>
    <row r="93" spans="1:260" s="92" customFormat="1" ht="14.1" customHeight="1">
      <c r="A93" s="111">
        <v>-41</v>
      </c>
      <c r="B93" s="110">
        <v>13.03</v>
      </c>
      <c r="C93" s="110">
        <f t="shared" si="33"/>
        <v>0.16999999999999993</v>
      </c>
      <c r="D93" s="110">
        <v>13.2</v>
      </c>
      <c r="E93" s="110">
        <f t="shared" si="23"/>
        <v>4.2499999999999982E-2</v>
      </c>
      <c r="F93" s="219"/>
      <c r="G93" s="220"/>
      <c r="H93" s="220"/>
      <c r="I93" s="221"/>
      <c r="J93" s="193"/>
      <c r="M93" s="621"/>
      <c r="N93" s="590">
        <f t="shared" si="24"/>
        <v>13.03</v>
      </c>
      <c r="O93" s="100">
        <v>45</v>
      </c>
      <c r="P93" s="103">
        <v>-67.099999999999994</v>
      </c>
      <c r="Q93" s="103">
        <v>68.72</v>
      </c>
      <c r="R93" s="103">
        <f t="shared" si="21"/>
        <v>1.6200000000000045</v>
      </c>
      <c r="S93" s="104">
        <v>-67.84</v>
      </c>
      <c r="T93" s="104">
        <v>69.459999999999994</v>
      </c>
      <c r="U93" s="105">
        <f t="shared" si="25"/>
        <v>1.6199999999999903</v>
      </c>
      <c r="V93" s="103">
        <f t="shared" si="30"/>
        <v>-67.91</v>
      </c>
      <c r="W93" s="103">
        <f t="shared" si="31"/>
        <v>-68.650000000000006</v>
      </c>
      <c r="X93" s="103">
        <f t="shared" si="26"/>
        <v>-4251.5800000000008</v>
      </c>
      <c r="Y93" s="103">
        <f t="shared" si="27"/>
        <v>-4244.0050000000001</v>
      </c>
      <c r="Z93" s="103">
        <f t="shared" si="28"/>
        <v>7.5750000000007276</v>
      </c>
      <c r="AA93" s="103">
        <f t="shared" si="29"/>
        <v>7.5750000000007276</v>
      </c>
      <c r="AB93" s="588">
        <v>7.61</v>
      </c>
      <c r="AC93" s="92">
        <f t="shared" si="18"/>
        <v>3.4999999999272724E-2</v>
      </c>
      <c r="AE93" s="469">
        <v>-3.8349999999991269</v>
      </c>
      <c r="AF93" s="469">
        <v>-4.3599999999991272</v>
      </c>
      <c r="AG93" s="469">
        <v>-1.7754999999993566</v>
      </c>
      <c r="AH93" s="469">
        <v>-0.56939999999946345</v>
      </c>
      <c r="AI93" s="469">
        <v>1.1191400000003868</v>
      </c>
      <c r="AJ93" s="469">
        <v>2.8438630000002343</v>
      </c>
      <c r="AK93" s="469">
        <v>4.2550000000001091</v>
      </c>
      <c r="AL93" s="469">
        <v>4.47</v>
      </c>
      <c r="AM93" s="469">
        <v>4.6500000000000004</v>
      </c>
      <c r="AN93" s="469">
        <v>4.84</v>
      </c>
      <c r="AO93" s="469">
        <v>4.6500000000000004</v>
      </c>
      <c r="AP93" s="469">
        <v>3.5220000000000002</v>
      </c>
      <c r="AQ93" s="469">
        <v>2.8224</v>
      </c>
      <c r="AR93" s="469">
        <v>2.2500000000000004</v>
      </c>
      <c r="AS93" s="149">
        <v>2.34</v>
      </c>
      <c r="AT93" s="149">
        <v>2.48</v>
      </c>
      <c r="AU93" s="149">
        <v>0.52400000000078562</v>
      </c>
      <c r="AV93" s="149">
        <v>2.9396000000009685</v>
      </c>
      <c r="AW93" s="489">
        <v>0.43000000000120053</v>
      </c>
      <c r="AX93" s="149">
        <v>0.44</v>
      </c>
      <c r="AY93" s="149">
        <v>0.46</v>
      </c>
      <c r="AZ93" s="149">
        <v>0.47</v>
      </c>
      <c r="BA93" s="149">
        <v>4.8000000000010914</v>
      </c>
      <c r="BB93" s="149">
        <v>5.04</v>
      </c>
      <c r="BC93" s="149">
        <v>2.1400000000012369</v>
      </c>
      <c r="BD93" s="149">
        <v>2.25</v>
      </c>
      <c r="BE93" s="149">
        <v>0.42500000000063665</v>
      </c>
      <c r="BF93" s="149">
        <v>-0.48749999999904503</v>
      </c>
      <c r="BG93" s="149">
        <v>-1.3999999999987267</v>
      </c>
      <c r="BH93" s="149">
        <v>-1.44</v>
      </c>
      <c r="BI93" s="149">
        <v>-1.46</v>
      </c>
      <c r="BJ93" s="149">
        <v>-1.5</v>
      </c>
      <c r="BK93" s="149">
        <v>-1.47</v>
      </c>
      <c r="BL93" s="149">
        <v>-1.49</v>
      </c>
      <c r="BM93" s="149">
        <v>-1.46</v>
      </c>
      <c r="BN93" s="149">
        <v>-1.49</v>
      </c>
      <c r="BO93" s="149">
        <v>-1.52</v>
      </c>
      <c r="BP93" s="149">
        <v>-1.49</v>
      </c>
      <c r="BQ93" s="149">
        <v>-1.46</v>
      </c>
      <c r="BR93" s="149">
        <v>-1.3219999999999892</v>
      </c>
      <c r="BS93" s="149">
        <v>2.5818999999988064</v>
      </c>
      <c r="BT93" s="149">
        <v>1.5900000000019645</v>
      </c>
      <c r="BU93" s="149">
        <v>1.64</v>
      </c>
      <c r="BV93" s="149">
        <v>1.0300000000015643</v>
      </c>
      <c r="BW93" s="149">
        <v>1.06</v>
      </c>
      <c r="BX93" s="149">
        <v>1.08</v>
      </c>
      <c r="BY93" s="149">
        <v>6.5000000001418812E-2</v>
      </c>
      <c r="BZ93" s="149">
        <v>7.0000000000000007E-2</v>
      </c>
      <c r="CA93" s="149">
        <v>-0.94999999999890861</v>
      </c>
      <c r="CB93" s="522">
        <v>-0.97</v>
      </c>
      <c r="CC93" s="522">
        <v>-0.98</v>
      </c>
      <c r="CD93" s="149">
        <v>0.69000000000141881</v>
      </c>
      <c r="CE93" s="522">
        <v>0.7</v>
      </c>
      <c r="CF93" s="149">
        <v>1.5799999999999272</v>
      </c>
      <c r="CG93" s="149">
        <v>1.61</v>
      </c>
      <c r="CH93" s="149">
        <v>1.65</v>
      </c>
      <c r="CI93" s="149">
        <v>5.5000000001200533E-2</v>
      </c>
      <c r="CJ93" s="149">
        <v>0.06</v>
      </c>
      <c r="CK93" s="149">
        <v>0.06</v>
      </c>
      <c r="CL93" s="149">
        <v>0.06</v>
      </c>
      <c r="CM93" s="149">
        <v>0.06</v>
      </c>
      <c r="CN93" s="149">
        <v>0.1608</v>
      </c>
      <c r="CO93" s="538">
        <v>0.38256000000000001</v>
      </c>
      <c r="CP93" s="149">
        <v>4.8077728000002704</v>
      </c>
      <c r="CQ93" s="149">
        <v>6.5164759360003748</v>
      </c>
      <c r="CR93" s="149">
        <v>6.5500000000020009</v>
      </c>
      <c r="CS93" s="149">
        <v>6.75</v>
      </c>
      <c r="CT93" s="149">
        <v>6.0750000000007276</v>
      </c>
      <c r="CU93" s="149">
        <v>6.14</v>
      </c>
      <c r="CV93" s="149">
        <v>6.26</v>
      </c>
      <c r="CW93" s="546">
        <v>6.2119999999999997</v>
      </c>
      <c r="CX93" s="544">
        <v>5.3858000000005672</v>
      </c>
      <c r="CY93" s="544">
        <v>4.8350000000009459</v>
      </c>
      <c r="CZ93" s="544">
        <v>5</v>
      </c>
      <c r="DA93" s="544">
        <v>6.3550000000013824</v>
      </c>
      <c r="DB93" s="544">
        <v>6.55</v>
      </c>
      <c r="DC93" s="544">
        <v>6.62</v>
      </c>
      <c r="DD93" s="544">
        <v>6.9049999999988358</v>
      </c>
      <c r="DE93" s="544">
        <v>6.97</v>
      </c>
      <c r="DF93" s="544">
        <v>7.01</v>
      </c>
      <c r="DG93" s="149">
        <v>9.0500000000010914</v>
      </c>
      <c r="DH93" s="149">
        <v>9.23</v>
      </c>
      <c r="DI93" s="149">
        <v>9.32</v>
      </c>
      <c r="DJ93" s="149">
        <v>9.4459999999999997</v>
      </c>
      <c r="DK93" s="149">
        <v>9.51</v>
      </c>
      <c r="DL93" s="149">
        <v>9.0012500000015212</v>
      </c>
      <c r="DM93" s="149">
        <v>8.5850000000027649</v>
      </c>
      <c r="DN93" s="149">
        <v>8.69</v>
      </c>
      <c r="DO93" s="149">
        <v>8.7799999999999994</v>
      </c>
      <c r="DP93" s="149">
        <v>8.9359999999977866</v>
      </c>
      <c r="DQ93" s="149">
        <v>9.01</v>
      </c>
      <c r="DR93" s="149">
        <v>8.6100000000005821</v>
      </c>
      <c r="DS93" s="149">
        <v>8.6999999999999993</v>
      </c>
      <c r="DT93" s="149">
        <v>8.83</v>
      </c>
      <c r="DU93" s="149">
        <v>9</v>
      </c>
      <c r="DV93" s="149">
        <v>14.325000000001637</v>
      </c>
      <c r="DW93" s="149">
        <v>15.98</v>
      </c>
      <c r="DX93" s="149">
        <v>16.75</v>
      </c>
      <c r="DY93" s="149">
        <v>13.579999999999927</v>
      </c>
      <c r="DZ93" s="571">
        <v>10.409999999999854</v>
      </c>
      <c r="EA93" s="149">
        <v>10.55</v>
      </c>
      <c r="EB93" s="149">
        <v>10.64</v>
      </c>
      <c r="EC93" s="149">
        <v>9.945000000001528</v>
      </c>
      <c r="ED93" s="149">
        <v>10.039999999999999</v>
      </c>
      <c r="EE93" s="149">
        <v>10.14</v>
      </c>
      <c r="EF93" s="149">
        <v>10.25</v>
      </c>
      <c r="EG93" s="149">
        <v>10.18</v>
      </c>
      <c r="EH93" s="149">
        <v>10.525000000000546</v>
      </c>
      <c r="EI93" s="149">
        <v>10.42</v>
      </c>
      <c r="EJ93" s="149">
        <v>10.57</v>
      </c>
      <c r="EK93" s="149">
        <v>10.68</v>
      </c>
      <c r="EL93" s="590">
        <v>10.73</v>
      </c>
      <c r="EM93" s="591">
        <v>10.83</v>
      </c>
      <c r="EN93" s="592">
        <v>10.75</v>
      </c>
      <c r="EO93" s="593">
        <v>10.84</v>
      </c>
      <c r="EP93" s="594">
        <v>10.91</v>
      </c>
      <c r="EQ93" s="595">
        <v>10.81</v>
      </c>
      <c r="ER93" s="596">
        <v>10.9</v>
      </c>
      <c r="ES93" s="597">
        <v>10.78</v>
      </c>
      <c r="ET93" s="599">
        <v>10.84</v>
      </c>
      <c r="EU93" s="600">
        <v>10.75</v>
      </c>
      <c r="EV93" s="601">
        <v>10.81</v>
      </c>
      <c r="EW93" s="602">
        <v>10.87</v>
      </c>
      <c r="EX93" s="287">
        <v>11.05</v>
      </c>
      <c r="EY93" s="288">
        <v>11.17</v>
      </c>
      <c r="EZ93" s="289">
        <v>11.09</v>
      </c>
      <c r="FA93" s="610">
        <v>11.2</v>
      </c>
      <c r="FB93" s="291">
        <v>11.07</v>
      </c>
      <c r="FC93" s="292">
        <v>11.19</v>
      </c>
      <c r="FD93" s="293">
        <v>12.50499999999829</v>
      </c>
      <c r="FE93" s="294">
        <v>12.63</v>
      </c>
      <c r="FF93" s="617">
        <v>12.69</v>
      </c>
      <c r="FG93" s="296">
        <v>9.8767500000003992</v>
      </c>
      <c r="FH93" s="297">
        <v>7.5750000000007276</v>
      </c>
      <c r="FI93" s="298">
        <v>7.61</v>
      </c>
      <c r="FJ93" s="299">
        <v>7.71</v>
      </c>
      <c r="FK93" s="300"/>
      <c r="FL93" s="301"/>
      <c r="FM93" s="303"/>
      <c r="FN93" s="304"/>
      <c r="FO93" s="305"/>
      <c r="FP93" s="306"/>
      <c r="FQ93" s="307"/>
      <c r="FR93" s="308"/>
      <c r="FS93" s="309"/>
      <c r="FT93" s="310"/>
      <c r="FU93" s="313"/>
      <c r="FV93" s="313"/>
      <c r="FW93" s="313"/>
      <c r="FX93" s="315"/>
      <c r="FY93" s="316"/>
      <c r="FZ93" s="317"/>
      <c r="GA93" s="318"/>
      <c r="GB93" s="319"/>
      <c r="GC93" s="320"/>
      <c r="GD93" s="321"/>
      <c r="GE93" s="323"/>
      <c r="GF93" s="325"/>
      <c r="GG93" s="326"/>
      <c r="GH93" s="313"/>
      <c r="GI93" s="313"/>
      <c r="GJ93" s="313"/>
      <c r="GK93" s="313"/>
      <c r="GL93" s="313"/>
      <c r="GM93" s="313"/>
      <c r="GN93" s="334"/>
      <c r="GO93" s="334"/>
      <c r="GP93" s="336"/>
      <c r="GQ93" s="334"/>
      <c r="GR93" s="342"/>
      <c r="GS93" s="347"/>
      <c r="GT93" s="347"/>
      <c r="GU93" s="334"/>
      <c r="GV93" s="334"/>
      <c r="GW93" s="334"/>
      <c r="GX93" s="334"/>
      <c r="GY93" s="334"/>
      <c r="GZ93" s="355"/>
      <c r="HA93" s="359"/>
      <c r="HB93" s="362"/>
      <c r="HC93" s="364"/>
      <c r="HD93" s="369"/>
      <c r="HE93" s="373"/>
      <c r="HF93" s="375"/>
      <c r="HG93" s="378"/>
      <c r="HH93" s="379"/>
      <c r="HI93" s="381"/>
      <c r="HJ93" s="381"/>
      <c r="HK93" s="381"/>
      <c r="HL93" s="387"/>
      <c r="HM93" s="381"/>
      <c r="HN93" s="390"/>
      <c r="HO93" s="392"/>
      <c r="HP93" s="381"/>
      <c r="HQ93" s="398"/>
      <c r="HR93" s="399"/>
      <c r="HS93" s="381"/>
      <c r="HT93" s="381"/>
      <c r="HU93" s="381"/>
      <c r="HV93" s="381"/>
      <c r="HW93" s="381"/>
      <c r="HX93" s="404"/>
      <c r="HY93" s="406"/>
      <c r="HZ93" s="408"/>
      <c r="IA93" s="381"/>
      <c r="IB93" s="381"/>
      <c r="IC93" s="409"/>
      <c r="ID93" s="413"/>
      <c r="IE93" s="415"/>
      <c r="IF93" s="418"/>
      <c r="IG93" s="420"/>
      <c r="IH93" s="422"/>
      <c r="II93" s="425"/>
      <c r="IJ93" s="427"/>
      <c r="IK93" s="428"/>
      <c r="IL93" s="429"/>
      <c r="IM93" s="431"/>
      <c r="IN93" s="433"/>
      <c r="IO93" s="434"/>
      <c r="IP93" s="435"/>
      <c r="IQ93" s="436"/>
      <c r="IR93" s="437"/>
      <c r="IS93" s="422"/>
      <c r="IT93" s="439"/>
      <c r="IU93" s="439"/>
      <c r="IV93" s="439"/>
      <c r="IW93" s="439"/>
      <c r="IX93" s="439"/>
      <c r="IY93" s="439"/>
      <c r="IZ93" s="439"/>
    </row>
    <row r="94" spans="1:260" s="92" customFormat="1" ht="14.1" customHeight="1">
      <c r="A94" s="111">
        <v>-41.5</v>
      </c>
      <c r="B94" s="110">
        <v>12.91</v>
      </c>
      <c r="C94" s="110">
        <f t="shared" si="33"/>
        <v>0.16999999999999993</v>
      </c>
      <c r="D94" s="110">
        <v>13.08</v>
      </c>
      <c r="E94" s="110">
        <f t="shared" si="23"/>
        <v>4.2499999999999982E-2</v>
      </c>
      <c r="F94" s="219"/>
      <c r="G94" s="220"/>
      <c r="H94" s="220"/>
      <c r="I94" s="221"/>
      <c r="J94" s="193"/>
      <c r="M94" s="621"/>
      <c r="N94" s="590">
        <f t="shared" si="24"/>
        <v>12.91</v>
      </c>
      <c r="O94" s="100">
        <v>45.5</v>
      </c>
      <c r="P94" s="103">
        <v>-60.17</v>
      </c>
      <c r="Q94" s="103">
        <v>61.76</v>
      </c>
      <c r="R94" s="103">
        <f t="shared" si="21"/>
        <v>1.5899999999999963</v>
      </c>
      <c r="S94" s="104">
        <v>-61.06</v>
      </c>
      <c r="T94" s="104">
        <v>62.57</v>
      </c>
      <c r="U94" s="105">
        <f t="shared" si="25"/>
        <v>1.509999999999998</v>
      </c>
      <c r="V94" s="103">
        <f t="shared" si="30"/>
        <v>-60.965000000000003</v>
      </c>
      <c r="W94" s="103">
        <f t="shared" si="31"/>
        <v>-61.814999999999998</v>
      </c>
      <c r="X94" s="103">
        <f t="shared" si="26"/>
        <v>-4312.545000000001</v>
      </c>
      <c r="Y94" s="103">
        <f t="shared" si="27"/>
        <v>-4305.82</v>
      </c>
      <c r="Z94" s="103">
        <f t="shared" si="28"/>
        <v>6.7250000000012733</v>
      </c>
      <c r="AA94" s="103">
        <f t="shared" si="29"/>
        <v>6.7250000000012733</v>
      </c>
      <c r="AB94" s="588">
        <v>6.76</v>
      </c>
      <c r="AC94" s="92">
        <f t="shared" si="18"/>
        <v>3.4999999998726494E-2</v>
      </c>
      <c r="AE94" s="469">
        <v>-3.8949999999986176</v>
      </c>
      <c r="AF94" s="469">
        <v>-4.4059999999986177</v>
      </c>
      <c r="AG94" s="469">
        <v>-1.6081999999990111</v>
      </c>
      <c r="AH94" s="469">
        <v>-0.30255999999919436</v>
      </c>
      <c r="AI94" s="469">
        <v>1.5253360000005489</v>
      </c>
      <c r="AJ94" s="469">
        <v>3.392401200000287</v>
      </c>
      <c r="AK94" s="469">
        <v>4.9200000000000728</v>
      </c>
      <c r="AL94" s="469">
        <v>5.17</v>
      </c>
      <c r="AM94" s="469">
        <v>5.38</v>
      </c>
      <c r="AN94" s="469">
        <v>5.6</v>
      </c>
      <c r="AO94" s="469">
        <v>5.38</v>
      </c>
      <c r="AP94" s="469">
        <v>4.2332000000000001</v>
      </c>
      <c r="AQ94" s="469">
        <v>3.5219399999999998</v>
      </c>
      <c r="AR94" s="469">
        <v>2.94</v>
      </c>
      <c r="AS94" s="149">
        <v>3.06</v>
      </c>
      <c r="AT94" s="149">
        <v>3.24</v>
      </c>
      <c r="AU94" s="149">
        <v>0.93000000000078575</v>
      </c>
      <c r="AV94" s="149">
        <v>2.9790000000010126</v>
      </c>
      <c r="AW94" s="489">
        <v>0.33500000000094587</v>
      </c>
      <c r="AX94" s="149">
        <v>0.34</v>
      </c>
      <c r="AY94" s="149">
        <v>0.36</v>
      </c>
      <c r="AZ94" s="149">
        <v>0.37</v>
      </c>
      <c r="BA94" s="149">
        <v>4.9750000000012733</v>
      </c>
      <c r="BB94" s="149">
        <v>5.22</v>
      </c>
      <c r="BC94" s="149">
        <v>1.9950000000017099</v>
      </c>
      <c r="BD94" s="149">
        <v>2.09</v>
      </c>
      <c r="BE94" s="149">
        <v>0.24500000000072752</v>
      </c>
      <c r="BF94" s="149">
        <v>-0.67749999999890864</v>
      </c>
      <c r="BG94" s="149">
        <v>-1.5999999999985448</v>
      </c>
      <c r="BH94" s="149">
        <v>-1.65</v>
      </c>
      <c r="BI94" s="149">
        <v>-1.67</v>
      </c>
      <c r="BJ94" s="149">
        <v>-1.72</v>
      </c>
      <c r="BK94" s="149">
        <v>-1.69</v>
      </c>
      <c r="BL94" s="149">
        <v>-1.72</v>
      </c>
      <c r="BM94" s="149">
        <v>-1.69</v>
      </c>
      <c r="BN94" s="149">
        <v>-1.72</v>
      </c>
      <c r="BO94" s="149">
        <v>-1.75</v>
      </c>
      <c r="BP94" s="149">
        <v>-1.72</v>
      </c>
      <c r="BQ94" s="149">
        <v>-1.69</v>
      </c>
      <c r="BR94" s="149">
        <v>-1.5679999999999892</v>
      </c>
      <c r="BS94" s="149">
        <v>2.0390999999987551</v>
      </c>
      <c r="BT94" s="149">
        <v>1.3150000000023283</v>
      </c>
      <c r="BU94" s="149">
        <v>1.35</v>
      </c>
      <c r="BV94" s="149">
        <v>0.76000000000000012</v>
      </c>
      <c r="BW94" s="149">
        <v>0.78</v>
      </c>
      <c r="BX94" s="149">
        <v>0.8</v>
      </c>
      <c r="BY94" s="149">
        <v>-0.12499999999818101</v>
      </c>
      <c r="BZ94" s="149">
        <v>-0.13</v>
      </c>
      <c r="CA94" s="149">
        <v>-1.3949999999986176</v>
      </c>
      <c r="CB94" s="522">
        <v>-1.42</v>
      </c>
      <c r="CC94" s="522">
        <v>-1.43</v>
      </c>
      <c r="CD94" s="149">
        <v>0.22500000000127329</v>
      </c>
      <c r="CE94" s="522">
        <v>0.23</v>
      </c>
      <c r="CF94" s="149">
        <v>1.2600000000002183</v>
      </c>
      <c r="CG94" s="149">
        <v>1.29</v>
      </c>
      <c r="CH94" s="149">
        <v>1.33</v>
      </c>
      <c r="CI94" s="149">
        <v>-0.37999999999829015</v>
      </c>
      <c r="CJ94" s="149">
        <v>-0.39</v>
      </c>
      <c r="CK94" s="149">
        <v>-0.4</v>
      </c>
      <c r="CL94" s="149">
        <v>-0.4</v>
      </c>
      <c r="CM94" s="149">
        <v>-0.41</v>
      </c>
      <c r="CN94" s="149">
        <v>-0.31759999999999999</v>
      </c>
      <c r="CO94" s="538">
        <v>-0.11432</v>
      </c>
      <c r="CP94" s="149">
        <v>4.2469584000006089</v>
      </c>
      <c r="CQ94" s="149">
        <v>5.9309746080008443</v>
      </c>
      <c r="CR94" s="149">
        <v>5.9050000000024738</v>
      </c>
      <c r="CS94" s="149">
        <v>6.08</v>
      </c>
      <c r="CT94" s="149">
        <v>5.3900000000012369</v>
      </c>
      <c r="CU94" s="149">
        <v>5.44</v>
      </c>
      <c r="CV94" s="149">
        <v>5.55</v>
      </c>
      <c r="CW94" s="546">
        <v>5.4859999999999998</v>
      </c>
      <c r="CX94" s="544">
        <v>4.6814000000008074</v>
      </c>
      <c r="CY94" s="544">
        <v>4.1450000000013461</v>
      </c>
      <c r="CZ94" s="544">
        <v>4.29</v>
      </c>
      <c r="DA94" s="544">
        <v>5.6000000000012733</v>
      </c>
      <c r="DB94" s="544">
        <v>5.77</v>
      </c>
      <c r="DC94" s="544">
        <v>5.83</v>
      </c>
      <c r="DD94" s="544">
        <v>6.034999999998945</v>
      </c>
      <c r="DE94" s="544">
        <v>6.1</v>
      </c>
      <c r="DF94" s="544">
        <v>6.14</v>
      </c>
      <c r="DG94" s="149">
        <v>8.2400000000016007</v>
      </c>
      <c r="DH94" s="149">
        <v>8.4</v>
      </c>
      <c r="DI94" s="149">
        <v>8.48</v>
      </c>
      <c r="DJ94" s="149">
        <v>8.5955000000000013</v>
      </c>
      <c r="DK94" s="149">
        <v>8.66</v>
      </c>
      <c r="DL94" s="149">
        <v>8.2502500000014809</v>
      </c>
      <c r="DM94" s="149">
        <v>7.9150000000026921</v>
      </c>
      <c r="DN94" s="149">
        <v>8.01</v>
      </c>
      <c r="DO94" s="149">
        <v>8.09</v>
      </c>
      <c r="DP94" s="149">
        <v>8.2299999999978457</v>
      </c>
      <c r="DQ94" s="149">
        <v>8.3000000000000007</v>
      </c>
      <c r="DR94" s="149">
        <v>7.805000000000291</v>
      </c>
      <c r="DS94" s="149">
        <v>7.88</v>
      </c>
      <c r="DT94" s="149">
        <v>8</v>
      </c>
      <c r="DU94" s="149">
        <v>8.15</v>
      </c>
      <c r="DV94" s="149">
        <v>13.505000000001928</v>
      </c>
      <c r="DW94" s="149">
        <v>15.17</v>
      </c>
      <c r="DX94" s="149">
        <v>15.95</v>
      </c>
      <c r="DY94" s="149">
        <v>12.767500000000018</v>
      </c>
      <c r="DZ94" s="571">
        <v>9.5850000000000364</v>
      </c>
      <c r="EA94" s="149">
        <v>9.7100000000000009</v>
      </c>
      <c r="EB94" s="149">
        <v>9.8000000000000007</v>
      </c>
      <c r="EC94" s="149">
        <v>9.0450000000018917</v>
      </c>
      <c r="ED94" s="149">
        <v>9.14</v>
      </c>
      <c r="EE94" s="149">
        <v>9.23</v>
      </c>
      <c r="EF94" s="149">
        <v>9.33</v>
      </c>
      <c r="EG94" s="149">
        <v>9.26</v>
      </c>
      <c r="EH94" s="149">
        <v>9.6950000000006185</v>
      </c>
      <c r="EI94" s="149">
        <v>9.6</v>
      </c>
      <c r="EJ94" s="149">
        <v>9.73</v>
      </c>
      <c r="EK94" s="149">
        <v>9.83</v>
      </c>
      <c r="EL94" s="590">
        <v>9.8800000000000008</v>
      </c>
      <c r="EM94" s="591">
        <v>9.9700000000000006</v>
      </c>
      <c r="EN94" s="592">
        <v>9.9</v>
      </c>
      <c r="EO94" s="593">
        <v>9.98</v>
      </c>
      <c r="EP94" s="594">
        <v>10.039999999999999</v>
      </c>
      <c r="EQ94" s="595">
        <v>9.9499999999999993</v>
      </c>
      <c r="ER94" s="596">
        <v>10.029999999999999</v>
      </c>
      <c r="ES94" s="597">
        <v>9.92</v>
      </c>
      <c r="ET94" s="599">
        <v>9.98</v>
      </c>
      <c r="EU94" s="600">
        <v>9.9</v>
      </c>
      <c r="EV94" s="601">
        <v>9.9600000000000009</v>
      </c>
      <c r="EW94" s="602">
        <v>10.02</v>
      </c>
      <c r="EX94" s="287">
        <v>10.19</v>
      </c>
      <c r="EY94" s="288">
        <v>10.3</v>
      </c>
      <c r="EZ94" s="289">
        <v>10.23</v>
      </c>
      <c r="FA94" s="610">
        <v>10.33</v>
      </c>
      <c r="FB94" s="291">
        <v>10.210000000000001</v>
      </c>
      <c r="FC94" s="292">
        <v>10.32</v>
      </c>
      <c r="FD94" s="293">
        <v>11.649999999998727</v>
      </c>
      <c r="FE94" s="294">
        <v>11.77</v>
      </c>
      <c r="FF94" s="617">
        <v>11.83</v>
      </c>
      <c r="FG94" s="296">
        <v>9.0222500000006995</v>
      </c>
      <c r="FH94" s="297">
        <v>6.7250000000012733</v>
      </c>
      <c r="FI94" s="298">
        <v>6.76</v>
      </c>
      <c r="FJ94" s="299">
        <v>6.85</v>
      </c>
      <c r="FK94" s="300"/>
      <c r="FL94" s="301"/>
      <c r="FM94" s="303"/>
      <c r="FN94" s="304"/>
      <c r="FO94" s="305"/>
      <c r="FP94" s="306"/>
      <c r="FQ94" s="307"/>
      <c r="FR94" s="308"/>
      <c r="FS94" s="309"/>
      <c r="FT94" s="310"/>
      <c r="FU94" s="313"/>
      <c r="FV94" s="313"/>
      <c r="FW94" s="313"/>
      <c r="FX94" s="315"/>
      <c r="FY94" s="316"/>
      <c r="FZ94" s="317"/>
      <c r="GA94" s="318"/>
      <c r="GB94" s="319"/>
      <c r="GC94" s="320"/>
      <c r="GD94" s="321"/>
      <c r="GE94" s="323"/>
      <c r="GF94" s="325"/>
      <c r="GG94" s="326"/>
      <c r="GH94" s="313"/>
      <c r="GI94" s="313"/>
      <c r="GJ94" s="313"/>
      <c r="GK94" s="313"/>
      <c r="GL94" s="313"/>
      <c r="GM94" s="313"/>
      <c r="GN94" s="334"/>
      <c r="GO94" s="334"/>
      <c r="GP94" s="336"/>
      <c r="GQ94" s="334"/>
      <c r="GR94" s="342"/>
      <c r="GS94" s="347"/>
      <c r="GT94" s="347"/>
      <c r="GU94" s="334"/>
      <c r="GV94" s="334"/>
      <c r="GW94" s="334"/>
      <c r="GX94" s="334"/>
      <c r="GY94" s="334"/>
      <c r="GZ94" s="355"/>
      <c r="HA94" s="359"/>
      <c r="HB94" s="362"/>
      <c r="HC94" s="364"/>
      <c r="HD94" s="369"/>
      <c r="HE94" s="373"/>
      <c r="HF94" s="375"/>
      <c r="HG94" s="378"/>
      <c r="HH94" s="379"/>
      <c r="HI94" s="381"/>
      <c r="HJ94" s="381"/>
      <c r="HK94" s="381"/>
      <c r="HL94" s="387"/>
      <c r="HM94" s="381"/>
      <c r="HN94" s="390"/>
      <c r="HO94" s="392"/>
      <c r="HP94" s="381"/>
      <c r="HQ94" s="398"/>
      <c r="HR94" s="399"/>
      <c r="HS94" s="381"/>
      <c r="HT94" s="381"/>
      <c r="HU94" s="381"/>
      <c r="HV94" s="381"/>
      <c r="HW94" s="381"/>
      <c r="HX94" s="404"/>
      <c r="HY94" s="406"/>
      <c r="HZ94" s="408"/>
      <c r="IA94" s="381"/>
      <c r="IB94" s="381"/>
      <c r="IC94" s="409"/>
      <c r="ID94" s="413"/>
      <c r="IE94" s="415"/>
      <c r="IF94" s="418"/>
      <c r="IG94" s="420"/>
      <c r="IH94" s="422"/>
      <c r="II94" s="425"/>
      <c r="IJ94" s="427"/>
      <c r="IK94" s="428"/>
      <c r="IL94" s="429"/>
      <c r="IM94" s="431"/>
      <c r="IN94" s="433"/>
      <c r="IO94" s="434"/>
      <c r="IP94" s="435"/>
      <c r="IQ94" s="436"/>
      <c r="IR94" s="437"/>
      <c r="IS94" s="422"/>
      <c r="IT94" s="439"/>
      <c r="IU94" s="439"/>
      <c r="IV94" s="439"/>
      <c r="IW94" s="439"/>
      <c r="IX94" s="439"/>
      <c r="IY94" s="439"/>
      <c r="IZ94" s="439"/>
    </row>
    <row r="95" spans="1:260" s="92" customFormat="1" ht="14.1" customHeight="1">
      <c r="A95" s="111">
        <v>-42</v>
      </c>
      <c r="B95" s="110">
        <v>12.25</v>
      </c>
      <c r="C95" s="110">
        <f t="shared" si="33"/>
        <v>0.16000000000000014</v>
      </c>
      <c r="D95" s="110">
        <v>12.41</v>
      </c>
      <c r="E95" s="110">
        <f t="shared" si="23"/>
        <v>4.0000000000000036E-2</v>
      </c>
      <c r="F95" s="219"/>
      <c r="G95" s="220"/>
      <c r="H95" s="220"/>
      <c r="I95" s="221"/>
      <c r="J95" s="193"/>
      <c r="M95" s="621"/>
      <c r="N95" s="590">
        <f t="shared" si="24"/>
        <v>12.25</v>
      </c>
      <c r="O95" s="100">
        <v>46</v>
      </c>
      <c r="P95" s="103">
        <v>-55.24</v>
      </c>
      <c r="Q95" s="103">
        <v>56.6</v>
      </c>
      <c r="R95" s="103">
        <f t="shared" si="21"/>
        <v>1.3599999999999994</v>
      </c>
      <c r="S95" s="104">
        <v>-55.85</v>
      </c>
      <c r="T95" s="104">
        <v>57.44</v>
      </c>
      <c r="U95" s="105">
        <f t="shared" si="25"/>
        <v>1.5899999999999963</v>
      </c>
      <c r="V95" s="103">
        <f t="shared" si="30"/>
        <v>-55.92</v>
      </c>
      <c r="W95" s="103">
        <f t="shared" si="31"/>
        <v>-56.644999999999996</v>
      </c>
      <c r="X95" s="103">
        <f t="shared" si="26"/>
        <v>-4368.4650000000011</v>
      </c>
      <c r="Y95" s="103">
        <f t="shared" si="27"/>
        <v>-4362.4650000000001</v>
      </c>
      <c r="Z95" s="103">
        <f t="shared" si="28"/>
        <v>6.0000000000009095</v>
      </c>
      <c r="AA95" s="103">
        <f t="shared" si="29"/>
        <v>6.0000000000009095</v>
      </c>
      <c r="AB95" s="588">
        <v>6.03</v>
      </c>
      <c r="AC95" s="92">
        <f t="shared" si="18"/>
        <v>2.9999999999090754E-2</v>
      </c>
      <c r="AE95" s="469">
        <v>-3.7899999999981446</v>
      </c>
      <c r="AF95" s="469">
        <v>-4.2869999999981445</v>
      </c>
      <c r="AG95" s="469">
        <v>-1.4903999999987447</v>
      </c>
      <c r="AH95" s="469">
        <v>-0.18531999999902471</v>
      </c>
      <c r="AI95" s="469">
        <v>1.6417920000005828</v>
      </c>
      <c r="AJ95" s="469">
        <v>3.5080564000001822</v>
      </c>
      <c r="AK95" s="469">
        <v>5.0349999999998545</v>
      </c>
      <c r="AL95" s="469">
        <v>5.29</v>
      </c>
      <c r="AM95" s="469">
        <v>5.5</v>
      </c>
      <c r="AN95" s="469">
        <v>5.72</v>
      </c>
      <c r="AO95" s="469">
        <v>5.49</v>
      </c>
      <c r="AP95" s="469">
        <v>4.3244000000000007</v>
      </c>
      <c r="AQ95" s="469">
        <v>3.6014800000000005</v>
      </c>
      <c r="AR95" s="469">
        <v>3.0100000000000002</v>
      </c>
      <c r="AS95" s="149">
        <v>3.13</v>
      </c>
      <c r="AT95" s="149">
        <v>3.32</v>
      </c>
      <c r="AU95" s="149">
        <v>0.9560000000006692</v>
      </c>
      <c r="AV95" s="149">
        <v>2.9864000000009008</v>
      </c>
      <c r="AW95" s="489">
        <v>0.43500000000130967</v>
      </c>
      <c r="AX95" s="149">
        <v>0.45</v>
      </c>
      <c r="AY95" s="149">
        <v>0.47</v>
      </c>
      <c r="AZ95" s="149">
        <v>0.48</v>
      </c>
      <c r="BA95" s="149">
        <v>5.0200000000013461</v>
      </c>
      <c r="BB95" s="149">
        <v>5.27</v>
      </c>
      <c r="BC95" s="149">
        <v>1.9000000000014552</v>
      </c>
      <c r="BD95" s="149">
        <v>2</v>
      </c>
      <c r="BE95" s="149">
        <v>0.21750000000065484</v>
      </c>
      <c r="BF95" s="149">
        <v>-0.67374999999901775</v>
      </c>
      <c r="BG95" s="149">
        <v>-1.5649999999986903</v>
      </c>
      <c r="BH95" s="149">
        <v>-1.61</v>
      </c>
      <c r="BI95" s="149">
        <v>-1.63</v>
      </c>
      <c r="BJ95" s="149">
        <v>-1.68</v>
      </c>
      <c r="BK95" s="149">
        <v>-1.65</v>
      </c>
      <c r="BL95" s="149">
        <v>-1.68</v>
      </c>
      <c r="BM95" s="149">
        <v>-1.65</v>
      </c>
      <c r="BN95" s="149">
        <v>-1.68</v>
      </c>
      <c r="BO95" s="149">
        <v>-1.71</v>
      </c>
      <c r="BP95" s="149">
        <v>-1.68</v>
      </c>
      <c r="BQ95" s="149">
        <v>-1.65</v>
      </c>
      <c r="BR95" s="149">
        <v>-1.5439999999999892</v>
      </c>
      <c r="BS95" s="149">
        <v>1.965799999998908</v>
      </c>
      <c r="BT95" s="149">
        <v>1.2350000000024011</v>
      </c>
      <c r="BU95" s="149">
        <v>1.27</v>
      </c>
      <c r="BV95" s="149">
        <v>0.71</v>
      </c>
      <c r="BW95" s="149">
        <v>0.73</v>
      </c>
      <c r="BX95" s="149">
        <v>0.75</v>
      </c>
      <c r="BY95" s="149">
        <v>-0.20999999999821739</v>
      </c>
      <c r="BZ95" s="149">
        <v>-0.21</v>
      </c>
      <c r="CA95" s="149">
        <v>-1.5449999999982538</v>
      </c>
      <c r="CB95" s="522">
        <v>-1.57</v>
      </c>
      <c r="CC95" s="522">
        <v>-1.58</v>
      </c>
      <c r="CD95" s="149">
        <v>0.15000000000145519</v>
      </c>
      <c r="CE95" s="522">
        <v>0.15</v>
      </c>
      <c r="CF95" s="149">
        <v>1.1400000000003274</v>
      </c>
      <c r="CG95" s="149">
        <v>1.17</v>
      </c>
      <c r="CH95" s="149">
        <v>1.21</v>
      </c>
      <c r="CI95" s="149">
        <v>-0.51499999999850843</v>
      </c>
      <c r="CJ95" s="149">
        <v>-0.53</v>
      </c>
      <c r="CK95" s="149">
        <v>-0.54</v>
      </c>
      <c r="CL95" s="149">
        <v>-0.53</v>
      </c>
      <c r="CM95" s="149">
        <v>-0.54</v>
      </c>
      <c r="CN95" s="149">
        <v>-0.45600000000000002</v>
      </c>
      <c r="CO95" s="538">
        <v>-0.2712</v>
      </c>
      <c r="CP95" s="149">
        <v>4.1098440000006091</v>
      </c>
      <c r="CQ95" s="149">
        <v>5.8014922800008444</v>
      </c>
      <c r="CR95" s="149">
        <v>5.5950000000029831</v>
      </c>
      <c r="CS95" s="149">
        <v>5.76</v>
      </c>
      <c r="CT95" s="149">
        <v>5.0400000000008731</v>
      </c>
      <c r="CU95" s="149">
        <v>5.09</v>
      </c>
      <c r="CV95" s="149">
        <v>5.19</v>
      </c>
      <c r="CW95" s="546">
        <v>5.1100000000000003</v>
      </c>
      <c r="CX95" s="544">
        <v>4.3360000000009169</v>
      </c>
      <c r="CY95" s="544">
        <v>3.820000000001528</v>
      </c>
      <c r="CZ95" s="544">
        <v>3.95</v>
      </c>
      <c r="DA95" s="544">
        <v>5.2350000000014916</v>
      </c>
      <c r="DB95" s="544">
        <v>5.39</v>
      </c>
      <c r="DC95" s="544">
        <v>5.44</v>
      </c>
      <c r="DD95" s="544">
        <v>5.5549999999993815</v>
      </c>
      <c r="DE95" s="544">
        <v>5.61</v>
      </c>
      <c r="DF95" s="544">
        <v>5.64</v>
      </c>
      <c r="DG95" s="149">
        <v>7.7050000000017462</v>
      </c>
      <c r="DH95" s="149">
        <v>7.86</v>
      </c>
      <c r="DI95" s="149">
        <v>7.94</v>
      </c>
      <c r="DJ95" s="149">
        <v>8.0449999999999999</v>
      </c>
      <c r="DK95" s="149">
        <v>8.1</v>
      </c>
      <c r="DL95" s="149">
        <v>7.7590000000017607</v>
      </c>
      <c r="DM95" s="149">
        <v>7.4800000000032014</v>
      </c>
      <c r="DN95" s="149">
        <v>7.57</v>
      </c>
      <c r="DO95" s="149">
        <v>7.65</v>
      </c>
      <c r="DP95" s="149">
        <v>7.7859999999974399</v>
      </c>
      <c r="DQ95" s="149">
        <v>7.85</v>
      </c>
      <c r="DR95" s="149">
        <v>7.3299999999999272</v>
      </c>
      <c r="DS95" s="149">
        <v>7.4</v>
      </c>
      <c r="DT95" s="149">
        <v>7.51</v>
      </c>
      <c r="DU95" s="149">
        <v>7.65</v>
      </c>
      <c r="DV95" s="149">
        <v>12.910000000001673</v>
      </c>
      <c r="DW95" s="149">
        <v>14.54</v>
      </c>
      <c r="DX95" s="149">
        <v>15.3</v>
      </c>
      <c r="DY95" s="149">
        <v>12.164999999999873</v>
      </c>
      <c r="DZ95" s="571">
        <v>9.0299999999997453</v>
      </c>
      <c r="EA95" s="149">
        <v>9.15</v>
      </c>
      <c r="EB95" s="149">
        <v>9.23</v>
      </c>
      <c r="EC95" s="149">
        <v>8.4550000000017462</v>
      </c>
      <c r="ED95" s="149">
        <v>8.5399999999999991</v>
      </c>
      <c r="EE95" s="149">
        <v>8.6300000000000008</v>
      </c>
      <c r="EF95" s="149">
        <v>8.7200000000000006</v>
      </c>
      <c r="EG95" s="149">
        <v>8.66</v>
      </c>
      <c r="EH95" s="149">
        <v>9.0800000000008367</v>
      </c>
      <c r="EI95" s="149">
        <v>8.99</v>
      </c>
      <c r="EJ95" s="149">
        <v>9.1199999999999992</v>
      </c>
      <c r="EK95" s="149">
        <v>9.2100000000000009</v>
      </c>
      <c r="EL95" s="590">
        <v>9.26</v>
      </c>
      <c r="EM95" s="591">
        <v>9.34</v>
      </c>
      <c r="EN95" s="592">
        <v>9.27</v>
      </c>
      <c r="EO95" s="593">
        <v>9.34</v>
      </c>
      <c r="EP95" s="594">
        <v>9.4</v>
      </c>
      <c r="EQ95" s="595">
        <v>9.32</v>
      </c>
      <c r="ER95" s="596">
        <v>9.39</v>
      </c>
      <c r="ES95" s="597">
        <v>9.2899999999999991</v>
      </c>
      <c r="ET95" s="599">
        <v>9.35</v>
      </c>
      <c r="EU95" s="600">
        <v>9.2799999999999994</v>
      </c>
      <c r="EV95" s="601">
        <v>9.34</v>
      </c>
      <c r="EW95" s="602">
        <v>9.4</v>
      </c>
      <c r="EX95" s="287">
        <v>9.56</v>
      </c>
      <c r="EY95" s="288">
        <v>9.67</v>
      </c>
      <c r="EZ95" s="289">
        <v>9.6</v>
      </c>
      <c r="FA95" s="610">
        <v>9.6999999999999993</v>
      </c>
      <c r="FB95" s="291">
        <v>9.58</v>
      </c>
      <c r="FC95" s="292">
        <v>9.69</v>
      </c>
      <c r="FD95" s="293">
        <v>10.979999999998654</v>
      </c>
      <c r="FE95" s="294">
        <v>11.09</v>
      </c>
      <c r="FF95" s="617">
        <v>11.15</v>
      </c>
      <c r="FG95" s="296">
        <v>8.3175000000004999</v>
      </c>
      <c r="FH95" s="297">
        <v>6.0000000000009095</v>
      </c>
      <c r="FI95" s="298">
        <v>6.03</v>
      </c>
      <c r="FJ95" s="299">
        <v>6.11</v>
      </c>
      <c r="FK95" s="300"/>
      <c r="FL95" s="301"/>
      <c r="FM95" s="303"/>
      <c r="FN95" s="304"/>
      <c r="FO95" s="305"/>
      <c r="FP95" s="306"/>
      <c r="FQ95" s="307"/>
      <c r="FR95" s="308"/>
      <c r="FS95" s="309"/>
      <c r="FT95" s="310"/>
      <c r="FU95" s="313"/>
      <c r="FV95" s="313"/>
      <c r="FW95" s="313"/>
      <c r="FX95" s="315"/>
      <c r="FY95" s="316"/>
      <c r="FZ95" s="317"/>
      <c r="GA95" s="318"/>
      <c r="GB95" s="319"/>
      <c r="GC95" s="320"/>
      <c r="GD95" s="321"/>
      <c r="GE95" s="323"/>
      <c r="GF95" s="325"/>
      <c r="GG95" s="326"/>
      <c r="GH95" s="313"/>
      <c r="GI95" s="313"/>
      <c r="GJ95" s="313"/>
      <c r="GK95" s="313"/>
      <c r="GL95" s="313"/>
      <c r="GM95" s="313"/>
      <c r="GN95" s="334"/>
      <c r="GO95" s="334"/>
      <c r="GP95" s="336"/>
      <c r="GQ95" s="334"/>
      <c r="GR95" s="342"/>
      <c r="GS95" s="347"/>
      <c r="GT95" s="347"/>
      <c r="GU95" s="334"/>
      <c r="GV95" s="334"/>
      <c r="GW95" s="334"/>
      <c r="GX95" s="334"/>
      <c r="GY95" s="334"/>
      <c r="GZ95" s="355"/>
      <c r="HA95" s="359"/>
      <c r="HB95" s="362"/>
      <c r="HC95" s="364"/>
      <c r="HD95" s="369"/>
      <c r="HE95" s="373"/>
      <c r="HF95" s="375"/>
      <c r="HG95" s="378"/>
      <c r="HH95" s="379"/>
      <c r="HI95" s="381"/>
      <c r="HJ95" s="381"/>
      <c r="HK95" s="381"/>
      <c r="HL95" s="387"/>
      <c r="HM95" s="381"/>
      <c r="HN95" s="390"/>
      <c r="HO95" s="392"/>
      <c r="HP95" s="381"/>
      <c r="HQ95" s="398"/>
      <c r="HR95" s="399"/>
      <c r="HS95" s="381"/>
      <c r="HT95" s="381"/>
      <c r="HU95" s="381"/>
      <c r="HV95" s="381"/>
      <c r="HW95" s="381"/>
      <c r="HX95" s="404"/>
      <c r="HY95" s="406"/>
      <c r="HZ95" s="408"/>
      <c r="IA95" s="381"/>
      <c r="IB95" s="381"/>
      <c r="IC95" s="409"/>
      <c r="ID95" s="413"/>
      <c r="IE95" s="415"/>
      <c r="IF95" s="418"/>
      <c r="IG95" s="420"/>
      <c r="IH95" s="422"/>
      <c r="II95" s="425"/>
      <c r="IJ95" s="427"/>
      <c r="IK95" s="428"/>
      <c r="IL95" s="429"/>
      <c r="IM95" s="431"/>
      <c r="IN95" s="433"/>
      <c r="IO95" s="434"/>
      <c r="IP95" s="435"/>
      <c r="IQ95" s="436"/>
      <c r="IR95" s="437"/>
      <c r="IS95" s="422"/>
      <c r="IT95" s="439"/>
      <c r="IU95" s="439"/>
      <c r="IV95" s="439"/>
      <c r="IW95" s="439"/>
      <c r="IX95" s="439"/>
      <c r="IY95" s="439"/>
      <c r="IZ95" s="439"/>
    </row>
    <row r="96" spans="1:260" s="92" customFormat="1" ht="14.1" customHeight="1">
      <c r="A96" s="111">
        <v>-42.5</v>
      </c>
      <c r="B96" s="110">
        <v>11.43</v>
      </c>
      <c r="C96" s="110">
        <f t="shared" si="33"/>
        <v>0.15000000000000036</v>
      </c>
      <c r="D96" s="110">
        <v>11.58</v>
      </c>
      <c r="E96" s="110">
        <f t="shared" si="23"/>
        <v>3.7500000000000089E-2</v>
      </c>
      <c r="F96" s="219"/>
      <c r="G96" s="220"/>
      <c r="H96" s="220"/>
      <c r="I96" s="221"/>
      <c r="J96" s="193"/>
      <c r="M96" s="621"/>
      <c r="N96" s="590">
        <f t="shared" si="24"/>
        <v>11.43</v>
      </c>
      <c r="O96" s="100">
        <v>46.5</v>
      </c>
      <c r="P96" s="103">
        <v>-53.57</v>
      </c>
      <c r="Q96" s="103">
        <v>54.99</v>
      </c>
      <c r="R96" s="103">
        <f t="shared" si="21"/>
        <v>1.4200000000000017</v>
      </c>
      <c r="S96" s="104">
        <v>-54.38</v>
      </c>
      <c r="T96" s="104">
        <v>55.88</v>
      </c>
      <c r="U96" s="105">
        <f t="shared" si="25"/>
        <v>1.5</v>
      </c>
      <c r="V96" s="103">
        <f t="shared" si="30"/>
        <v>-54.28</v>
      </c>
      <c r="W96" s="103">
        <f t="shared" si="31"/>
        <v>-55.13</v>
      </c>
      <c r="X96" s="103">
        <f t="shared" si="26"/>
        <v>-4422.7450000000008</v>
      </c>
      <c r="Y96" s="103">
        <f t="shared" si="27"/>
        <v>-4417.5950000000003</v>
      </c>
      <c r="Z96" s="103">
        <f t="shared" si="28"/>
        <v>5.1500000000005457</v>
      </c>
      <c r="AA96" s="103">
        <f t="shared" si="29"/>
        <v>5.1500000000005457</v>
      </c>
      <c r="AB96" s="588">
        <v>5.18</v>
      </c>
      <c r="AC96" s="92">
        <f t="shared" si="18"/>
        <v>2.9999999999454019E-2</v>
      </c>
      <c r="AE96" s="469">
        <v>-3.7199999999984357</v>
      </c>
      <c r="AF96" s="469">
        <v>-4.2029999999984353</v>
      </c>
      <c r="AG96" s="469">
        <v>-1.5515999999991119</v>
      </c>
      <c r="AH96" s="469">
        <v>-0.31427999999942768</v>
      </c>
      <c r="AI96" s="469">
        <v>1.4179680000001302</v>
      </c>
      <c r="AJ96" s="469">
        <v>3.1873355999996784</v>
      </c>
      <c r="AK96" s="469">
        <v>4.6349999999993088</v>
      </c>
      <c r="AL96" s="469">
        <v>4.87</v>
      </c>
      <c r="AM96" s="469">
        <v>5.0599999999999996</v>
      </c>
      <c r="AN96" s="469">
        <v>5.26</v>
      </c>
      <c r="AO96" s="469">
        <v>5.05</v>
      </c>
      <c r="AP96" s="469">
        <v>3.8655999999999997</v>
      </c>
      <c r="AQ96" s="469">
        <v>3.1310199999999995</v>
      </c>
      <c r="AR96" s="469">
        <v>2.5299999999999998</v>
      </c>
      <c r="AS96" s="149">
        <v>2.63</v>
      </c>
      <c r="AT96" s="149">
        <v>2.79</v>
      </c>
      <c r="AU96" s="149">
        <v>0.59000000000071307</v>
      </c>
      <c r="AV96" s="149">
        <v>2.8550000000006999</v>
      </c>
      <c r="AW96" s="489">
        <v>0.50500000000101863</v>
      </c>
      <c r="AX96" s="149">
        <v>0.52</v>
      </c>
      <c r="AY96" s="149">
        <v>0.55000000000000004</v>
      </c>
      <c r="AZ96" s="149">
        <v>0.56999999999999995</v>
      </c>
      <c r="BA96" s="149">
        <v>4.9400000000014188</v>
      </c>
      <c r="BB96" s="149">
        <v>5.19</v>
      </c>
      <c r="BC96" s="149">
        <v>1.840000000001055</v>
      </c>
      <c r="BD96" s="149">
        <v>1.93</v>
      </c>
      <c r="BE96" s="149">
        <v>0.11750000000060035</v>
      </c>
      <c r="BF96" s="149">
        <v>-0.78874999999909956</v>
      </c>
      <c r="BG96" s="149">
        <v>-1.6949999999987995</v>
      </c>
      <c r="BH96" s="149">
        <v>-1.75</v>
      </c>
      <c r="BI96" s="149">
        <v>-1.78</v>
      </c>
      <c r="BJ96" s="149">
        <v>-1.83</v>
      </c>
      <c r="BK96" s="149">
        <v>-1.79</v>
      </c>
      <c r="BL96" s="149">
        <v>-1.82</v>
      </c>
      <c r="BM96" s="149">
        <v>-1.78</v>
      </c>
      <c r="BN96" s="149">
        <v>-1.81</v>
      </c>
      <c r="BO96" s="149">
        <v>-1.85</v>
      </c>
      <c r="BP96" s="149">
        <v>-1.81</v>
      </c>
      <c r="BQ96" s="149">
        <v>-1.77</v>
      </c>
      <c r="BR96" s="149">
        <v>-1.6799999999999893</v>
      </c>
      <c r="BS96" s="149">
        <v>1.7989999999987043</v>
      </c>
      <c r="BT96" s="149">
        <v>1.0750000000025466</v>
      </c>
      <c r="BU96" s="149">
        <v>1.1100000000000001</v>
      </c>
      <c r="BV96" s="149">
        <v>0.58000000000000007</v>
      </c>
      <c r="BW96" s="149">
        <v>0.6</v>
      </c>
      <c r="BX96" s="149">
        <v>0.61</v>
      </c>
      <c r="BY96" s="149">
        <v>-0.36499999999887223</v>
      </c>
      <c r="BZ96" s="149">
        <v>-0.37</v>
      </c>
      <c r="CA96" s="149">
        <v>-1.7149999999983265</v>
      </c>
      <c r="CB96" s="522">
        <v>-1.74</v>
      </c>
      <c r="CC96" s="522">
        <v>-1.76</v>
      </c>
      <c r="CD96" s="149">
        <v>1.0000000001127773E-2</v>
      </c>
      <c r="CE96" s="522">
        <v>0.01</v>
      </c>
      <c r="CF96" s="149">
        <v>0.98499999999967258</v>
      </c>
      <c r="CG96" s="149">
        <v>1.01</v>
      </c>
      <c r="CH96" s="149">
        <v>1.04</v>
      </c>
      <c r="CI96" s="149">
        <v>-0.70499999999901775</v>
      </c>
      <c r="CJ96" s="149">
        <v>-0.72</v>
      </c>
      <c r="CK96" s="149">
        <v>-0.73</v>
      </c>
      <c r="CL96" s="149">
        <v>-0.72</v>
      </c>
      <c r="CM96" s="149">
        <v>-0.73</v>
      </c>
      <c r="CN96" s="149">
        <v>-0.65439999999999998</v>
      </c>
      <c r="CO96" s="538">
        <v>-0.48807999999999996</v>
      </c>
      <c r="CP96" s="149">
        <v>3.813529600000451</v>
      </c>
      <c r="CQ96" s="149">
        <v>5.4745059520006247</v>
      </c>
      <c r="CR96" s="149">
        <v>5.2300000000022919</v>
      </c>
      <c r="CS96" s="243">
        <v>5.39</v>
      </c>
      <c r="CT96" s="149">
        <v>4.660000000000764</v>
      </c>
      <c r="CU96" s="149">
        <v>4.71</v>
      </c>
      <c r="CV96" s="149">
        <v>4.8</v>
      </c>
      <c r="CW96" s="546">
        <v>4.7039999999999997</v>
      </c>
      <c r="CX96" s="544">
        <v>3.8886000000006984</v>
      </c>
      <c r="CY96" s="544">
        <v>3.3450000000011642</v>
      </c>
      <c r="CZ96" s="544">
        <v>3.46</v>
      </c>
      <c r="DA96" s="544">
        <v>4.7800000000015643</v>
      </c>
      <c r="DB96" s="544">
        <v>4.92</v>
      </c>
      <c r="DC96" s="544">
        <v>4.97</v>
      </c>
      <c r="DD96" s="544">
        <v>5.0549999999993815</v>
      </c>
      <c r="DE96" s="544">
        <v>5.1100000000000003</v>
      </c>
      <c r="DF96" s="544">
        <v>5.14</v>
      </c>
      <c r="DG96" s="243">
        <v>7.1550000000015643</v>
      </c>
      <c r="DH96" s="243">
        <v>7.3</v>
      </c>
      <c r="DI96" s="243">
        <v>7.37</v>
      </c>
      <c r="DJ96" s="243">
        <v>7.4645000000000001</v>
      </c>
      <c r="DK96" s="243">
        <v>7.52</v>
      </c>
      <c r="DL96" s="149">
        <v>7.2312500000014408</v>
      </c>
      <c r="DM96" s="149">
        <v>6.9950000000026193</v>
      </c>
      <c r="DN96" s="149">
        <v>7.08</v>
      </c>
      <c r="DO96" s="149">
        <v>7.15</v>
      </c>
      <c r="DP96" s="149">
        <v>7.2739999999979048</v>
      </c>
      <c r="DQ96" s="149">
        <v>7.33</v>
      </c>
      <c r="DR96" s="149">
        <v>6.75</v>
      </c>
      <c r="DS96" s="149">
        <v>6.82</v>
      </c>
      <c r="DT96" s="149">
        <v>6.92</v>
      </c>
      <c r="DU96" s="149">
        <v>7.05</v>
      </c>
      <c r="DV96" s="149">
        <v>12.31000000000131</v>
      </c>
      <c r="DW96" s="149">
        <v>13.94</v>
      </c>
      <c r="DX96" s="149">
        <v>14.7</v>
      </c>
      <c r="DY96" s="149">
        <v>11.554999999999927</v>
      </c>
      <c r="DZ96" s="571">
        <v>8.4099999999998545</v>
      </c>
      <c r="EA96" s="149">
        <v>8.52</v>
      </c>
      <c r="EB96" s="149">
        <v>8.6</v>
      </c>
      <c r="EC96" s="149">
        <v>7.8300000000017462</v>
      </c>
      <c r="ED96" s="149">
        <v>7.91</v>
      </c>
      <c r="EE96" s="149">
        <v>7.99</v>
      </c>
      <c r="EF96" s="149">
        <v>8.08</v>
      </c>
      <c r="EG96" s="149">
        <v>8.02</v>
      </c>
      <c r="EH96" s="149">
        <v>8.4050000000006548</v>
      </c>
      <c r="EI96" s="149">
        <v>8.32</v>
      </c>
      <c r="EJ96" s="149">
        <v>8.44</v>
      </c>
      <c r="EK96" s="149">
        <v>8.52</v>
      </c>
      <c r="EL96" s="590">
        <v>8.56</v>
      </c>
      <c r="EM96" s="591">
        <v>8.64</v>
      </c>
      <c r="EN96" s="592">
        <v>8.58</v>
      </c>
      <c r="EO96" s="593">
        <v>8.65</v>
      </c>
      <c r="EP96" s="594">
        <v>8.6999999999999993</v>
      </c>
      <c r="EQ96" s="595">
        <v>8.6199999999999992</v>
      </c>
      <c r="ER96" s="596">
        <v>8.69</v>
      </c>
      <c r="ES96" s="597">
        <v>8.59</v>
      </c>
      <c r="ET96" s="599">
        <v>8.64</v>
      </c>
      <c r="EU96" s="600">
        <v>8.57</v>
      </c>
      <c r="EV96" s="601">
        <v>8.6199999999999992</v>
      </c>
      <c r="EW96" s="602">
        <v>8.67</v>
      </c>
      <c r="EX96" s="287">
        <v>8.82</v>
      </c>
      <c r="EY96" s="288">
        <v>8.92</v>
      </c>
      <c r="EZ96" s="289">
        <v>8.86</v>
      </c>
      <c r="FA96" s="610">
        <v>8.9499999999999993</v>
      </c>
      <c r="FB96" s="291">
        <v>8.84</v>
      </c>
      <c r="FC96" s="292">
        <v>8.94</v>
      </c>
      <c r="FD96" s="293">
        <v>10.134999999998399</v>
      </c>
      <c r="FE96" s="294">
        <v>10.24</v>
      </c>
      <c r="FF96" s="617">
        <v>10.29</v>
      </c>
      <c r="FG96" s="296">
        <v>7.4630000000002994</v>
      </c>
      <c r="FH96" s="297">
        <v>5.1500000000005457</v>
      </c>
      <c r="FI96" s="298">
        <v>5.18</v>
      </c>
      <c r="FJ96" s="299">
        <v>5.25</v>
      </c>
      <c r="FK96" s="300"/>
      <c r="FL96" s="301"/>
      <c r="FM96" s="303"/>
      <c r="FN96" s="304"/>
      <c r="FO96" s="305"/>
      <c r="FP96" s="306"/>
      <c r="FQ96" s="307"/>
      <c r="FR96" s="308"/>
      <c r="FS96" s="309"/>
      <c r="FT96" s="310"/>
      <c r="FU96" s="313"/>
      <c r="FV96" s="313"/>
      <c r="FW96" s="313"/>
      <c r="FX96" s="315"/>
      <c r="FY96" s="316"/>
      <c r="FZ96" s="317"/>
      <c r="GA96" s="318"/>
      <c r="GB96" s="319"/>
      <c r="GC96" s="320"/>
      <c r="GD96" s="321"/>
      <c r="GE96" s="323"/>
      <c r="GF96" s="325"/>
      <c r="GG96" s="326"/>
      <c r="GH96" s="313"/>
      <c r="GI96" s="313"/>
      <c r="GJ96" s="313"/>
      <c r="GK96" s="313"/>
      <c r="GL96" s="313"/>
      <c r="GM96" s="313"/>
      <c r="GN96" s="334"/>
      <c r="GO96" s="334"/>
      <c r="GP96" s="336"/>
      <c r="GQ96" s="334"/>
      <c r="GR96" s="243"/>
      <c r="GS96" s="243"/>
      <c r="GT96" s="347"/>
      <c r="GU96" s="334"/>
      <c r="GV96" s="334"/>
      <c r="GW96" s="334"/>
      <c r="GX96" s="334"/>
      <c r="GY96" s="334"/>
      <c r="GZ96" s="243"/>
      <c r="HA96" s="243"/>
      <c r="HB96" s="243"/>
      <c r="HC96" s="243"/>
      <c r="HD96" s="243"/>
      <c r="HE96" s="243"/>
      <c r="HF96" s="375"/>
      <c r="HG96" s="243"/>
      <c r="HH96" s="379"/>
      <c r="HI96" s="381"/>
      <c r="HJ96" s="381"/>
      <c r="HK96" s="381"/>
      <c r="HL96" s="387"/>
      <c r="HM96" s="381"/>
      <c r="HN96" s="243"/>
      <c r="HO96" s="243"/>
      <c r="HP96" s="381"/>
      <c r="HQ96" s="243"/>
      <c r="HR96" s="243"/>
      <c r="HS96" s="381"/>
      <c r="HT96" s="381"/>
      <c r="HU96" s="381"/>
      <c r="HV96" s="381"/>
      <c r="HW96" s="381"/>
      <c r="HX96" s="243"/>
      <c r="HY96" s="243"/>
      <c r="HZ96" s="243"/>
      <c r="IA96" s="381"/>
      <c r="IB96" s="381"/>
      <c r="IC96" s="243"/>
      <c r="ID96" s="243"/>
      <c r="IE96" s="243"/>
      <c r="IF96" s="243"/>
      <c r="IG96" s="243"/>
      <c r="IH96" s="243"/>
      <c r="II96" s="243"/>
      <c r="IJ96" s="243"/>
      <c r="IK96" s="243"/>
      <c r="IL96" s="243"/>
      <c r="IM96" s="243"/>
      <c r="IN96" s="243"/>
      <c r="IO96" s="243"/>
      <c r="IP96" s="243"/>
      <c r="IQ96" s="243"/>
      <c r="IR96" s="243"/>
      <c r="IS96" s="243"/>
      <c r="IT96" s="243"/>
      <c r="IU96" s="243"/>
      <c r="IV96" s="243"/>
      <c r="IW96" s="243"/>
      <c r="IX96" s="243"/>
      <c r="IY96" s="243"/>
      <c r="IZ96" s="243"/>
    </row>
    <row r="97" spans="1:260" s="92" customFormat="1" ht="14.1" customHeight="1">
      <c r="A97" s="111">
        <v>-43</v>
      </c>
      <c r="B97" s="110">
        <v>10.62</v>
      </c>
      <c r="C97" s="110">
        <f t="shared" si="33"/>
        <v>0.14000000000000057</v>
      </c>
      <c r="D97" s="110">
        <v>10.76</v>
      </c>
      <c r="E97" s="110">
        <f t="shared" si="23"/>
        <v>3.5000000000000142E-2</v>
      </c>
      <c r="F97" s="219"/>
      <c r="G97" s="220"/>
      <c r="H97" s="220"/>
      <c r="I97" s="221"/>
      <c r="J97" s="193"/>
      <c r="M97" s="621"/>
      <c r="N97" s="590">
        <f t="shared" si="24"/>
        <v>10.62</v>
      </c>
      <c r="O97" s="100">
        <v>47</v>
      </c>
      <c r="P97" s="103">
        <v>-53.03</v>
      </c>
      <c r="Q97" s="103">
        <v>52.52</v>
      </c>
      <c r="R97" s="103">
        <f t="shared" si="21"/>
        <v>-0.50999999999999801</v>
      </c>
      <c r="S97" s="104">
        <v>-53.82</v>
      </c>
      <c r="T97" s="104">
        <v>55.28</v>
      </c>
      <c r="U97" s="105">
        <f t="shared" si="25"/>
        <v>1.4600000000000009</v>
      </c>
      <c r="V97" s="103">
        <f t="shared" si="30"/>
        <v>-52.775000000000006</v>
      </c>
      <c r="W97" s="103">
        <f t="shared" si="31"/>
        <v>-54.55</v>
      </c>
      <c r="X97" s="103">
        <f t="shared" si="26"/>
        <v>-4475.5200000000004</v>
      </c>
      <c r="Y97" s="103">
        <f t="shared" si="27"/>
        <v>-4472.1450000000004</v>
      </c>
      <c r="Z97" s="103">
        <f t="shared" si="28"/>
        <v>3.375</v>
      </c>
      <c r="AA97" s="103">
        <f t="shared" si="29"/>
        <v>3.375</v>
      </c>
      <c r="AB97" s="588">
        <v>3.39</v>
      </c>
      <c r="AC97" s="92">
        <f t="shared" si="18"/>
        <v>1.5000000000000124E-2</v>
      </c>
      <c r="AE97" s="469">
        <v>-4.8449999999984357</v>
      </c>
      <c r="AF97" s="469">
        <v>-5.313999999998436</v>
      </c>
      <c r="AG97" s="469">
        <v>-2.7897999999993415</v>
      </c>
      <c r="AH97" s="469">
        <v>-1.6118399999997641</v>
      </c>
      <c r="AI97" s="469">
        <v>3.7303999999644066E-2</v>
      </c>
      <c r="AJ97" s="469">
        <v>1.7217867999990397</v>
      </c>
      <c r="AK97" s="469">
        <v>3.0999999999985448</v>
      </c>
      <c r="AL97" s="469">
        <v>3.25</v>
      </c>
      <c r="AM97" s="469">
        <v>3.38</v>
      </c>
      <c r="AN97" s="469">
        <v>3.52</v>
      </c>
      <c r="AO97" s="469">
        <v>3.38</v>
      </c>
      <c r="AP97" s="469">
        <v>2.1768000000000001</v>
      </c>
      <c r="AQ97" s="469">
        <v>1.4305599999999998</v>
      </c>
      <c r="AR97" s="469">
        <v>0.81999999999999984</v>
      </c>
      <c r="AS97" s="149">
        <v>0.85</v>
      </c>
      <c r="AT97" s="149">
        <v>0.9</v>
      </c>
      <c r="AU97" s="149">
        <v>-0.93999999999956374</v>
      </c>
      <c r="AV97" s="149">
        <v>1.6550000000003049</v>
      </c>
      <c r="AW97" s="489">
        <v>-0.48499999999967258</v>
      </c>
      <c r="AX97" s="149">
        <v>-0.5</v>
      </c>
      <c r="AY97" s="149">
        <v>-0.53</v>
      </c>
      <c r="AZ97" s="149">
        <v>-0.55000000000000004</v>
      </c>
      <c r="BA97" s="149">
        <v>3.8800000000010186</v>
      </c>
      <c r="BB97" s="149">
        <v>4.07</v>
      </c>
      <c r="BC97" s="149">
        <v>0.7750000000005457</v>
      </c>
      <c r="BD97" s="149">
        <v>0.81</v>
      </c>
      <c r="BE97" s="149">
        <v>-0.96999999999954523</v>
      </c>
      <c r="BF97" s="149">
        <v>-1.8599999999993178</v>
      </c>
      <c r="BG97" s="149">
        <v>-2.7499999999990905</v>
      </c>
      <c r="BH97" s="149">
        <v>-2.83</v>
      </c>
      <c r="BI97" s="149">
        <v>-2.87</v>
      </c>
      <c r="BJ97" s="149">
        <v>-2.96</v>
      </c>
      <c r="BK97" s="149">
        <v>-2.9</v>
      </c>
      <c r="BL97" s="149">
        <v>-2.95</v>
      </c>
      <c r="BM97" s="149">
        <v>-2.89</v>
      </c>
      <c r="BN97" s="149">
        <v>-2.94</v>
      </c>
      <c r="BO97" s="149">
        <v>-3</v>
      </c>
      <c r="BP97" s="149">
        <v>-2.94</v>
      </c>
      <c r="BQ97" s="149">
        <v>-2.88</v>
      </c>
      <c r="BR97" s="149">
        <v>-2.8059999999999889</v>
      </c>
      <c r="BS97" s="149">
        <v>0.7611999999987038</v>
      </c>
      <c r="BT97" s="149">
        <v>-0.18499999999767169</v>
      </c>
      <c r="BU97" s="149">
        <v>-0.19</v>
      </c>
      <c r="BV97" s="149">
        <v>-0.69</v>
      </c>
      <c r="BW97" s="149">
        <v>-0.71</v>
      </c>
      <c r="BX97" s="149">
        <v>-0.73</v>
      </c>
      <c r="BY97" s="149">
        <v>-1.5749999999989086</v>
      </c>
      <c r="BZ97" s="149">
        <v>-1.59</v>
      </c>
      <c r="CA97" s="149">
        <v>-2.9199999999982538</v>
      </c>
      <c r="CB97" s="522">
        <v>-2.97</v>
      </c>
      <c r="CC97" s="522">
        <v>-3</v>
      </c>
      <c r="CD97" s="149">
        <v>-1.159999999998945</v>
      </c>
      <c r="CE97" s="522">
        <v>-1.18</v>
      </c>
      <c r="CF97" s="149">
        <v>-0.21000000000094587</v>
      </c>
      <c r="CG97" s="149">
        <v>-0.21</v>
      </c>
      <c r="CH97" s="149">
        <v>-0.21</v>
      </c>
      <c r="CI97" s="149">
        <v>-1.9499999999998181</v>
      </c>
      <c r="CJ97" s="149">
        <v>-1.99</v>
      </c>
      <c r="CK97" s="149">
        <v>-2.02</v>
      </c>
      <c r="CL97" s="149">
        <v>-2</v>
      </c>
      <c r="CM97" s="149">
        <v>-2.0299999999999998</v>
      </c>
      <c r="CN97" s="149">
        <v>-1.9627999999999999</v>
      </c>
      <c r="CO97" s="538">
        <v>-1.8149600000000001</v>
      </c>
      <c r="CP97" s="149">
        <v>2.4444152000001802</v>
      </c>
      <c r="CQ97" s="149">
        <v>4.0890836240002502</v>
      </c>
      <c r="CR97" s="149">
        <v>4.0250000000023647</v>
      </c>
      <c r="CS97" s="149">
        <v>4.1500000000000004</v>
      </c>
      <c r="CT97" s="149">
        <v>3.2450000000008004</v>
      </c>
      <c r="CU97" s="149">
        <v>3.28</v>
      </c>
      <c r="CV97" s="149">
        <v>3.35</v>
      </c>
      <c r="CW97" s="546">
        <v>3.238</v>
      </c>
      <c r="CX97" s="544">
        <v>2.3962000000005674</v>
      </c>
      <c r="CY97" s="544">
        <v>1.8350000000009459</v>
      </c>
      <c r="CZ97" s="544">
        <v>1.9</v>
      </c>
      <c r="DA97" s="544">
        <v>3.2400000000016007</v>
      </c>
      <c r="DB97" s="544">
        <v>3.34</v>
      </c>
      <c r="DC97" s="544">
        <v>3.37</v>
      </c>
      <c r="DD97" s="544">
        <v>3.5649999999986903</v>
      </c>
      <c r="DE97" s="544">
        <v>3.6</v>
      </c>
      <c r="DF97" s="544">
        <v>3.62</v>
      </c>
      <c r="DG97" s="149">
        <v>5.6100000000014916</v>
      </c>
      <c r="DH97" s="149">
        <v>5.72</v>
      </c>
      <c r="DI97" s="149">
        <v>5.78</v>
      </c>
      <c r="DJ97" s="149">
        <v>5.8639999999999999</v>
      </c>
      <c r="DK97" s="149">
        <v>5.91</v>
      </c>
      <c r="DL97" s="149">
        <v>5.6680000000011406</v>
      </c>
      <c r="DM97" s="149">
        <v>5.4700000000020736</v>
      </c>
      <c r="DN97" s="149">
        <v>5.54</v>
      </c>
      <c r="DO97" s="149">
        <v>5.6</v>
      </c>
      <c r="DP97" s="149">
        <v>5.7039999999983406</v>
      </c>
      <c r="DQ97" s="149">
        <v>5.75</v>
      </c>
      <c r="DR97" s="149">
        <v>5.1399999999994179</v>
      </c>
      <c r="DS97" s="149">
        <v>5.19</v>
      </c>
      <c r="DT97" s="149">
        <v>5.27</v>
      </c>
      <c r="DU97" s="149">
        <v>5.37</v>
      </c>
      <c r="DV97" s="149">
        <v>10.725000000001273</v>
      </c>
      <c r="DW97" s="149">
        <v>12.39</v>
      </c>
      <c r="DX97" s="149">
        <v>13.17</v>
      </c>
      <c r="DY97" s="149">
        <v>9.9624999999996007</v>
      </c>
      <c r="DZ97" s="571">
        <v>6.7549999999991996</v>
      </c>
      <c r="EA97" s="149">
        <v>6.84</v>
      </c>
      <c r="EB97" s="149">
        <v>6.9</v>
      </c>
      <c r="EC97" s="149">
        <v>6.2050000000017462</v>
      </c>
      <c r="ED97" s="149">
        <v>6.27</v>
      </c>
      <c r="EE97" s="149">
        <v>6.33</v>
      </c>
      <c r="EF97" s="149">
        <v>6.4</v>
      </c>
      <c r="EG97" s="149">
        <v>6.36</v>
      </c>
      <c r="EH97" s="149">
        <v>6.7650000000003274</v>
      </c>
      <c r="EI97" s="149">
        <v>6.7</v>
      </c>
      <c r="EJ97" s="149">
        <v>6.79</v>
      </c>
      <c r="EK97" s="149">
        <v>6.86</v>
      </c>
      <c r="EL97" s="590">
        <v>6.89</v>
      </c>
      <c r="EM97" s="591">
        <v>6.95</v>
      </c>
      <c r="EN97" s="592">
        <v>6.9</v>
      </c>
      <c r="EO97" s="593">
        <v>6.96</v>
      </c>
      <c r="EP97" s="594">
        <v>7</v>
      </c>
      <c r="EQ97" s="595">
        <v>6.94</v>
      </c>
      <c r="ER97" s="596">
        <v>7</v>
      </c>
      <c r="ES97" s="597">
        <v>6.92</v>
      </c>
      <c r="ET97" s="599">
        <v>6.96</v>
      </c>
      <c r="EU97" s="600">
        <v>6.9</v>
      </c>
      <c r="EV97" s="601">
        <v>6.94</v>
      </c>
      <c r="EW97" s="602">
        <v>6.98</v>
      </c>
      <c r="EX97" s="287">
        <v>7.1</v>
      </c>
      <c r="EY97" s="288">
        <v>7.18</v>
      </c>
      <c r="EZ97" s="289">
        <v>7.13</v>
      </c>
      <c r="FA97" s="610">
        <v>7.2</v>
      </c>
      <c r="FB97" s="291">
        <v>7.11</v>
      </c>
      <c r="FC97" s="292">
        <v>7.19</v>
      </c>
      <c r="FD97" s="293">
        <v>8.3399999999983265</v>
      </c>
      <c r="FE97" s="294">
        <v>8.42</v>
      </c>
      <c r="FF97" s="617">
        <v>8.4600000000000009</v>
      </c>
      <c r="FG97" s="296">
        <v>5.6632499999999997</v>
      </c>
      <c r="FH97" s="297">
        <v>3.375</v>
      </c>
      <c r="FI97" s="298">
        <v>3.39</v>
      </c>
      <c r="FJ97" s="299">
        <v>3.43</v>
      </c>
      <c r="FK97" s="300"/>
      <c r="FL97" s="301"/>
      <c r="FM97" s="303"/>
      <c r="FN97" s="304"/>
      <c r="FO97" s="305"/>
      <c r="FP97" s="306"/>
      <c r="FQ97" s="307"/>
      <c r="FR97" s="308"/>
      <c r="FS97" s="309"/>
      <c r="FT97" s="310"/>
      <c r="FU97" s="313"/>
      <c r="FV97" s="313"/>
      <c r="FW97" s="313"/>
      <c r="FX97" s="315"/>
      <c r="FY97" s="316"/>
      <c r="FZ97" s="317"/>
      <c r="GA97" s="318"/>
      <c r="GB97" s="319"/>
      <c r="GC97" s="320"/>
      <c r="GD97" s="321"/>
      <c r="GE97" s="323"/>
      <c r="GF97" s="325"/>
      <c r="GG97" s="326"/>
      <c r="GH97" s="313"/>
      <c r="GI97" s="313"/>
      <c r="GJ97" s="313"/>
      <c r="GK97" s="313"/>
      <c r="GL97" s="313"/>
      <c r="GM97" s="313"/>
      <c r="GN97" s="334"/>
      <c r="GO97" s="334"/>
      <c r="GP97" s="336"/>
      <c r="GQ97" s="334"/>
      <c r="GR97" s="342"/>
      <c r="GS97" s="347"/>
      <c r="GT97" s="347"/>
      <c r="GU97" s="334"/>
      <c r="GV97" s="334"/>
      <c r="GW97" s="334"/>
      <c r="GX97" s="334"/>
      <c r="GY97" s="334"/>
      <c r="GZ97" s="355"/>
      <c r="HA97" s="359"/>
      <c r="HB97" s="362"/>
      <c r="HC97" s="364"/>
      <c r="HD97" s="369"/>
      <c r="HE97" s="373"/>
      <c r="HF97" s="375"/>
      <c r="HG97" s="378"/>
      <c r="HH97" s="379"/>
      <c r="HI97" s="381"/>
      <c r="HJ97" s="381"/>
      <c r="HK97" s="381"/>
      <c r="HL97" s="387"/>
      <c r="HM97" s="381"/>
      <c r="HN97" s="390"/>
      <c r="HO97" s="392"/>
      <c r="HP97" s="381"/>
      <c r="HQ97" s="398"/>
      <c r="HR97" s="399"/>
      <c r="HS97" s="381"/>
      <c r="HT97" s="381"/>
      <c r="HU97" s="381"/>
      <c r="HV97" s="381"/>
      <c r="HW97" s="381"/>
      <c r="HX97" s="404"/>
      <c r="HY97" s="406"/>
      <c r="HZ97" s="408"/>
      <c r="IA97" s="381"/>
      <c r="IB97" s="381"/>
      <c r="IC97" s="409"/>
      <c r="ID97" s="413"/>
      <c r="IE97" s="415"/>
      <c r="IF97" s="418"/>
      <c r="IG97" s="420"/>
      <c r="IH97" s="422"/>
      <c r="II97" s="425"/>
      <c r="IJ97" s="427"/>
      <c r="IK97" s="428"/>
      <c r="IL97" s="429"/>
      <c r="IM97" s="431"/>
      <c r="IN97" s="433"/>
      <c r="IO97" s="434"/>
      <c r="IP97" s="435"/>
      <c r="IQ97" s="436"/>
      <c r="IR97" s="437"/>
      <c r="IS97" s="422"/>
      <c r="IT97" s="439"/>
      <c r="IU97" s="439"/>
      <c r="IV97" s="439"/>
      <c r="IW97" s="439"/>
      <c r="IX97" s="439"/>
      <c r="IY97" s="439"/>
      <c r="IZ97" s="439"/>
    </row>
    <row r="98" spans="1:260" s="92" customFormat="1" ht="14.1" customHeight="1">
      <c r="A98" s="111">
        <v>-43.5</v>
      </c>
      <c r="B98" s="110">
        <v>9.89</v>
      </c>
      <c r="C98" s="110">
        <f t="shared" si="33"/>
        <v>0.12999999999999901</v>
      </c>
      <c r="D98" s="110">
        <v>10.02</v>
      </c>
      <c r="E98" s="110">
        <f t="shared" si="23"/>
        <v>3.2499999999999751E-2</v>
      </c>
      <c r="F98" s="219"/>
      <c r="G98" s="220"/>
      <c r="H98" s="220"/>
      <c r="I98" s="221"/>
      <c r="J98" s="193"/>
      <c r="M98" s="621"/>
      <c r="N98" s="590">
        <f t="shared" si="24"/>
        <v>9.89</v>
      </c>
      <c r="O98" s="100">
        <v>47.5</v>
      </c>
      <c r="P98" s="103">
        <v>-53.99</v>
      </c>
      <c r="Q98" s="103">
        <v>55.27</v>
      </c>
      <c r="R98" s="103">
        <f t="shared" si="21"/>
        <v>1.2800000000000011</v>
      </c>
      <c r="S98" s="104">
        <v>-54.7</v>
      </c>
      <c r="T98" s="104">
        <v>56.21</v>
      </c>
      <c r="U98" s="105">
        <f t="shared" si="25"/>
        <v>1.509999999999998</v>
      </c>
      <c r="V98" s="103">
        <f t="shared" si="30"/>
        <v>-54.63</v>
      </c>
      <c r="W98" s="103">
        <f t="shared" si="31"/>
        <v>-55.454999999999998</v>
      </c>
      <c r="X98" s="103">
        <f t="shared" si="26"/>
        <v>-4530.1500000000005</v>
      </c>
      <c r="Y98" s="103">
        <f t="shared" si="27"/>
        <v>-4527.6000000000004</v>
      </c>
      <c r="Z98" s="103">
        <f t="shared" si="28"/>
        <v>2.5500000000001819</v>
      </c>
      <c r="AA98" s="103">
        <f t="shared" si="29"/>
        <v>2.5500000000001819</v>
      </c>
      <c r="AB98" s="588">
        <v>2.56</v>
      </c>
      <c r="AC98" s="92">
        <f t="shared" si="18"/>
        <v>9.9999999998181544E-3</v>
      </c>
      <c r="AE98" s="469">
        <v>-5.0499999999983629</v>
      </c>
      <c r="AF98" s="469">
        <v>-5.504999999998363</v>
      </c>
      <c r="AG98" s="469">
        <v>-3.0104999999992796</v>
      </c>
      <c r="AH98" s="469">
        <v>-1.8463999999997076</v>
      </c>
      <c r="AI98" s="469">
        <v>-0.2166600000003065</v>
      </c>
      <c r="AJ98" s="469">
        <v>1.4480029999990818</v>
      </c>
      <c r="AK98" s="469">
        <v>2.8099999999985812</v>
      </c>
      <c r="AL98" s="469">
        <v>2.95</v>
      </c>
      <c r="AM98" s="469">
        <v>3.07</v>
      </c>
      <c r="AN98" s="469">
        <v>3.19</v>
      </c>
      <c r="AO98" s="469">
        <v>3.06</v>
      </c>
      <c r="AP98" s="469">
        <v>1.8380000000000001</v>
      </c>
      <c r="AQ98" s="469">
        <v>1.0800999999999998</v>
      </c>
      <c r="AR98" s="469">
        <v>0.45999999999999996</v>
      </c>
      <c r="AS98" s="149">
        <v>0.48</v>
      </c>
      <c r="AT98" s="149">
        <v>0.51</v>
      </c>
      <c r="AU98" s="149">
        <v>-1.2519999999994471</v>
      </c>
      <c r="AV98" s="149">
        <v>1.4192000000006579</v>
      </c>
      <c r="AW98" s="489">
        <v>-0.68999999999959982</v>
      </c>
      <c r="AX98" s="149">
        <v>-0.71</v>
      </c>
      <c r="AY98" s="149">
        <v>-0.75</v>
      </c>
      <c r="AZ98" s="149">
        <v>-0.77</v>
      </c>
      <c r="BA98" s="149">
        <v>3.7300000000013824</v>
      </c>
      <c r="BB98" s="149">
        <v>3.92</v>
      </c>
      <c r="BC98" s="149">
        <v>0.68500000000040018</v>
      </c>
      <c r="BD98" s="149">
        <v>0.72</v>
      </c>
      <c r="BE98" s="149">
        <v>-1.0799999999995997</v>
      </c>
      <c r="BF98" s="149">
        <v>-1.9799999999993996</v>
      </c>
      <c r="BG98" s="149">
        <v>-2.8799999999991996</v>
      </c>
      <c r="BH98" s="149">
        <v>-2.97</v>
      </c>
      <c r="BI98" s="149">
        <v>-3.01</v>
      </c>
      <c r="BJ98" s="149">
        <v>-3.1</v>
      </c>
      <c r="BK98" s="149">
        <v>-3.04</v>
      </c>
      <c r="BL98" s="149">
        <v>-3.09</v>
      </c>
      <c r="BM98" s="149">
        <v>-3.03</v>
      </c>
      <c r="BN98" s="149">
        <v>-3.09</v>
      </c>
      <c r="BO98" s="149">
        <v>-3.15</v>
      </c>
      <c r="BP98" s="149">
        <v>-3.09</v>
      </c>
      <c r="BQ98" s="149">
        <v>-3.03</v>
      </c>
      <c r="BR98" s="149">
        <v>-2.9719999999999889</v>
      </c>
      <c r="BS98" s="149">
        <v>0.53289999999862792</v>
      </c>
      <c r="BT98" s="149">
        <v>-0.53999999999723514</v>
      </c>
      <c r="BU98" s="149">
        <v>-0.56000000000000005</v>
      </c>
      <c r="BV98" s="149">
        <v>-1.03</v>
      </c>
      <c r="BW98" s="149">
        <v>-1.06</v>
      </c>
      <c r="BX98" s="149">
        <v>-1.08</v>
      </c>
      <c r="BY98" s="149">
        <v>-1.8699999999989814</v>
      </c>
      <c r="BZ98" s="149">
        <v>-1.89</v>
      </c>
      <c r="CA98" s="149">
        <v>-3.2099999999982174</v>
      </c>
      <c r="CB98" s="522">
        <v>-3.26</v>
      </c>
      <c r="CC98" s="522">
        <v>-3.29</v>
      </c>
      <c r="CD98" s="149">
        <v>-1.4399999999986903</v>
      </c>
      <c r="CE98" s="522">
        <v>-1.46</v>
      </c>
      <c r="CF98" s="149">
        <v>-0.53000000000065484</v>
      </c>
      <c r="CG98" s="149">
        <v>-0.54</v>
      </c>
      <c r="CH98" s="149">
        <v>-0.55000000000000004</v>
      </c>
      <c r="CI98" s="149">
        <v>-2.3449999999993452</v>
      </c>
      <c r="CJ98" s="149">
        <v>-2.39</v>
      </c>
      <c r="CK98" s="149">
        <v>-2.4300000000000002</v>
      </c>
      <c r="CL98" s="149">
        <v>-2.41</v>
      </c>
      <c r="CM98" s="149">
        <v>-2.4500000000000002</v>
      </c>
      <c r="CN98" s="149">
        <v>-2.3912</v>
      </c>
      <c r="CO98" s="538">
        <v>-2.2618399999999994</v>
      </c>
      <c r="CP98" s="149">
        <v>1.9863008000000901</v>
      </c>
      <c r="CQ98" s="149">
        <v>3.626631296000125</v>
      </c>
      <c r="CR98" s="149">
        <v>3.55500000000211</v>
      </c>
      <c r="CS98" s="149">
        <v>3.66</v>
      </c>
      <c r="CT98" s="149">
        <v>2.7750000000005457</v>
      </c>
      <c r="CU98" s="149">
        <v>2.8</v>
      </c>
      <c r="CV98" s="149">
        <v>2.86</v>
      </c>
      <c r="CW98" s="546">
        <v>2.7319999999999998</v>
      </c>
      <c r="CX98" s="544">
        <v>1.8698000000005894</v>
      </c>
      <c r="CY98" s="544">
        <v>1.2950000000009823</v>
      </c>
      <c r="CZ98" s="544">
        <v>1.34</v>
      </c>
      <c r="DA98" s="544">
        <v>2.6600000000016735</v>
      </c>
      <c r="DB98" s="544">
        <v>2.74</v>
      </c>
      <c r="DC98" s="544">
        <v>2.77</v>
      </c>
      <c r="DD98" s="544">
        <v>3.0049999999991996</v>
      </c>
      <c r="DE98" s="544">
        <v>3.04</v>
      </c>
      <c r="DF98" s="544">
        <v>3.06</v>
      </c>
      <c r="DG98" s="149">
        <v>5.0400000000017826</v>
      </c>
      <c r="DH98" s="149">
        <v>5.14</v>
      </c>
      <c r="DI98" s="149">
        <v>5.19</v>
      </c>
      <c r="DJ98" s="149">
        <v>5.2635000000000005</v>
      </c>
      <c r="DK98" s="149">
        <v>5.3</v>
      </c>
      <c r="DL98" s="149">
        <v>5.0827500000013606</v>
      </c>
      <c r="DM98" s="149">
        <v>4.9050000000024738</v>
      </c>
      <c r="DN98" s="149">
        <v>4.96</v>
      </c>
      <c r="DO98" s="149">
        <v>5.01</v>
      </c>
      <c r="DP98" s="149">
        <v>5.0939999999980206</v>
      </c>
      <c r="DQ98" s="149">
        <v>5.13</v>
      </c>
      <c r="DR98" s="149">
        <v>3.4549999999999272</v>
      </c>
      <c r="DS98" s="149">
        <v>3.49</v>
      </c>
      <c r="DT98" s="149">
        <v>3.54</v>
      </c>
      <c r="DU98" s="149">
        <v>3.61</v>
      </c>
      <c r="DV98" s="149">
        <v>10.105000000001382</v>
      </c>
      <c r="DW98" s="149">
        <v>11.79</v>
      </c>
      <c r="DX98" s="149">
        <v>12.7</v>
      </c>
      <c r="DY98" s="149">
        <v>9.4099999999994903</v>
      </c>
      <c r="DZ98" s="571">
        <v>6.1199999999989814</v>
      </c>
      <c r="EA98" s="149">
        <v>6.2</v>
      </c>
      <c r="EB98" s="149">
        <v>6.26</v>
      </c>
      <c r="EC98" s="149">
        <v>5.5750000000016371</v>
      </c>
      <c r="ED98" s="149">
        <v>5.63</v>
      </c>
      <c r="EE98" s="149">
        <v>5.69</v>
      </c>
      <c r="EF98" s="149">
        <v>5.75</v>
      </c>
      <c r="EG98" s="149">
        <v>5.71</v>
      </c>
      <c r="EH98" s="149">
        <v>6.1150000000006912</v>
      </c>
      <c r="EI98" s="149">
        <v>6.05</v>
      </c>
      <c r="EJ98" s="149">
        <v>6.13</v>
      </c>
      <c r="EK98" s="149">
        <v>6.19</v>
      </c>
      <c r="EL98" s="590">
        <v>6.22</v>
      </c>
      <c r="EM98" s="591">
        <v>6.28</v>
      </c>
      <c r="EN98" s="592">
        <v>6.24</v>
      </c>
      <c r="EO98" s="593">
        <v>6.29</v>
      </c>
      <c r="EP98" s="594">
        <v>6.33</v>
      </c>
      <c r="EQ98" s="595">
        <v>6.27</v>
      </c>
      <c r="ER98" s="596">
        <v>6.32</v>
      </c>
      <c r="ES98" s="597">
        <v>6.25</v>
      </c>
      <c r="ET98" s="599">
        <v>6.29</v>
      </c>
      <c r="EU98" s="600">
        <v>6.24</v>
      </c>
      <c r="EV98" s="601">
        <v>6.28</v>
      </c>
      <c r="EW98" s="602">
        <v>6.32</v>
      </c>
      <c r="EX98" s="287">
        <v>6.43</v>
      </c>
      <c r="EY98" s="288">
        <v>6.5</v>
      </c>
      <c r="EZ98" s="289">
        <v>6.45</v>
      </c>
      <c r="FA98" s="610">
        <v>6.51</v>
      </c>
      <c r="FB98" s="291">
        <v>6.43</v>
      </c>
      <c r="FC98" s="292">
        <v>6.5</v>
      </c>
      <c r="FD98" s="293">
        <v>7.5349999999980355</v>
      </c>
      <c r="FE98" s="294">
        <v>7.61</v>
      </c>
      <c r="FF98" s="617">
        <v>7.65</v>
      </c>
      <c r="FG98" s="296">
        <v>4.8450000000001001</v>
      </c>
      <c r="FH98" s="297">
        <v>2.5500000000001819</v>
      </c>
      <c r="FI98" s="298">
        <v>2.56</v>
      </c>
      <c r="FJ98" s="299">
        <v>2.59</v>
      </c>
      <c r="FK98" s="300"/>
      <c r="FL98" s="301"/>
      <c r="FM98" s="303"/>
      <c r="FN98" s="304"/>
      <c r="FO98" s="305"/>
      <c r="FP98" s="306"/>
      <c r="FQ98" s="307"/>
      <c r="FR98" s="308"/>
      <c r="FS98" s="309"/>
      <c r="FT98" s="310"/>
      <c r="FU98" s="313"/>
      <c r="FV98" s="313"/>
      <c r="FW98" s="313"/>
      <c r="FX98" s="315"/>
      <c r="FY98" s="316"/>
      <c r="FZ98" s="317"/>
      <c r="GA98" s="318"/>
      <c r="GB98" s="319"/>
      <c r="GC98" s="320"/>
      <c r="GD98" s="321"/>
      <c r="GE98" s="323"/>
      <c r="GF98" s="325"/>
      <c r="GG98" s="326"/>
      <c r="GH98" s="313"/>
      <c r="GI98" s="313"/>
      <c r="GJ98" s="313"/>
      <c r="GK98" s="313"/>
      <c r="GL98" s="313"/>
      <c r="GM98" s="313"/>
      <c r="GN98" s="334"/>
      <c r="GO98" s="334"/>
      <c r="GP98" s="336"/>
      <c r="GQ98" s="334"/>
      <c r="GR98" s="342"/>
      <c r="GS98" s="347"/>
      <c r="GT98" s="347"/>
      <c r="GU98" s="334"/>
      <c r="GV98" s="334"/>
      <c r="GW98" s="334"/>
      <c r="GX98" s="334"/>
      <c r="GY98" s="334"/>
      <c r="GZ98" s="355"/>
      <c r="HA98" s="359"/>
      <c r="HB98" s="362"/>
      <c r="HC98" s="364"/>
      <c r="HD98" s="369"/>
      <c r="HE98" s="373"/>
      <c r="HF98" s="375"/>
      <c r="HG98" s="378"/>
      <c r="HH98" s="379"/>
      <c r="HI98" s="381"/>
      <c r="HJ98" s="381"/>
      <c r="HK98" s="381"/>
      <c r="HL98" s="387"/>
      <c r="HM98" s="381"/>
      <c r="HN98" s="390"/>
      <c r="HO98" s="392"/>
      <c r="HP98" s="381"/>
      <c r="HQ98" s="398"/>
      <c r="HR98" s="399"/>
      <c r="HS98" s="381"/>
      <c r="HT98" s="381"/>
      <c r="HU98" s="381"/>
      <c r="HV98" s="381"/>
      <c r="HW98" s="381"/>
      <c r="HX98" s="404"/>
      <c r="HY98" s="406"/>
      <c r="HZ98" s="408"/>
      <c r="IA98" s="381"/>
      <c r="IB98" s="381"/>
      <c r="IC98" s="409"/>
      <c r="ID98" s="413"/>
      <c r="IE98" s="415"/>
      <c r="IF98" s="418"/>
      <c r="IG98" s="420"/>
      <c r="IH98" s="422"/>
      <c r="II98" s="425"/>
      <c r="IJ98" s="427"/>
      <c r="IK98" s="428"/>
      <c r="IL98" s="429"/>
      <c r="IM98" s="431"/>
      <c r="IN98" s="433"/>
      <c r="IO98" s="434"/>
      <c r="IP98" s="435"/>
      <c r="IQ98" s="436"/>
      <c r="IR98" s="437"/>
      <c r="IS98" s="422"/>
      <c r="IT98" s="439"/>
      <c r="IU98" s="439"/>
      <c r="IV98" s="439"/>
      <c r="IW98" s="439"/>
      <c r="IX98" s="439"/>
      <c r="IY98" s="439"/>
      <c r="IZ98" s="439"/>
    </row>
    <row r="99" spans="1:260" s="92" customFormat="1" ht="14.1" customHeight="1">
      <c r="A99" s="111">
        <v>-44</v>
      </c>
      <c r="B99" s="110">
        <v>9.11</v>
      </c>
      <c r="C99" s="110">
        <f t="shared" si="33"/>
        <v>0.12000000000000099</v>
      </c>
      <c r="D99" s="110">
        <v>9.23</v>
      </c>
      <c r="E99" s="110">
        <f t="shared" si="23"/>
        <v>3.0000000000000249E-2</v>
      </c>
      <c r="F99" s="219"/>
      <c r="G99" s="220"/>
      <c r="H99" s="220"/>
      <c r="I99" s="221"/>
      <c r="J99" s="193"/>
      <c r="M99" s="621"/>
      <c r="N99" s="590">
        <f t="shared" si="24"/>
        <v>9.11</v>
      </c>
      <c r="O99" s="100">
        <v>48</v>
      </c>
      <c r="P99" s="103">
        <v>-56.73</v>
      </c>
      <c r="Q99" s="103">
        <v>58.09</v>
      </c>
      <c r="R99" s="103">
        <f t="shared" si="21"/>
        <v>1.3600000000000065</v>
      </c>
      <c r="S99" s="104">
        <v>-57.41</v>
      </c>
      <c r="T99" s="104">
        <v>58.88</v>
      </c>
      <c r="U99" s="105">
        <f t="shared" si="25"/>
        <v>1.470000000000006</v>
      </c>
      <c r="V99" s="103">
        <f t="shared" si="30"/>
        <v>-57.41</v>
      </c>
      <c r="W99" s="103">
        <f t="shared" si="31"/>
        <v>-58.144999999999996</v>
      </c>
      <c r="X99" s="103">
        <f t="shared" si="26"/>
        <v>-4587.5600000000004</v>
      </c>
      <c r="Y99" s="103">
        <f t="shared" si="27"/>
        <v>-4585.7450000000008</v>
      </c>
      <c r="Z99" s="103">
        <f t="shared" si="28"/>
        <v>1.8149999999995998</v>
      </c>
      <c r="AA99" s="103">
        <f t="shared" si="29"/>
        <v>1.8149999999995998</v>
      </c>
      <c r="AB99" s="588">
        <v>1.82</v>
      </c>
      <c r="AC99" s="92">
        <f t="shared" si="18"/>
        <v>5.0000000004002398E-3</v>
      </c>
      <c r="AE99" s="469">
        <v>-5.2949999999982538</v>
      </c>
      <c r="AF99" s="469">
        <v>-5.7359999999982536</v>
      </c>
      <c r="AG99" s="469">
        <v>-3.1736999999992364</v>
      </c>
      <c r="AH99" s="469">
        <v>-1.9779599999996946</v>
      </c>
      <c r="AI99" s="469">
        <v>-0.30392400000033626</v>
      </c>
      <c r="AJ99" s="469">
        <v>1.4059841999990084</v>
      </c>
      <c r="AK99" s="469">
        <v>2.804999999998472</v>
      </c>
      <c r="AL99" s="469">
        <v>2.95</v>
      </c>
      <c r="AM99" s="469">
        <v>3.07</v>
      </c>
      <c r="AN99" s="469">
        <v>3.19</v>
      </c>
      <c r="AO99" s="469">
        <v>3.06</v>
      </c>
      <c r="AP99" s="469">
        <v>1.8192000000000002</v>
      </c>
      <c r="AQ99" s="469">
        <v>1.0496400000000001</v>
      </c>
      <c r="AR99" s="469">
        <v>0.41999999999999993</v>
      </c>
      <c r="AS99" s="149">
        <v>0.44</v>
      </c>
      <c r="AT99" s="149">
        <v>0.47</v>
      </c>
      <c r="AU99" s="149">
        <v>-1.3139999999995489</v>
      </c>
      <c r="AV99" s="149">
        <v>1.3764000000007699</v>
      </c>
      <c r="AW99" s="489">
        <v>-0.80999999999949068</v>
      </c>
      <c r="AX99" s="149">
        <v>-0.83</v>
      </c>
      <c r="AY99" s="149">
        <v>-0.87</v>
      </c>
      <c r="AZ99" s="149">
        <v>-0.9</v>
      </c>
      <c r="BA99" s="149">
        <v>3.6100000000014916</v>
      </c>
      <c r="BB99" s="149">
        <v>3.79</v>
      </c>
      <c r="BC99" s="149">
        <v>0.60500000000047294</v>
      </c>
      <c r="BD99" s="149">
        <v>0.64</v>
      </c>
      <c r="BE99" s="149">
        <v>-1.174999999999891</v>
      </c>
      <c r="BF99" s="149">
        <v>-2.0824999999998361</v>
      </c>
      <c r="BG99" s="149">
        <v>-2.9899999999997817</v>
      </c>
      <c r="BH99" s="149">
        <v>-3.08</v>
      </c>
      <c r="BI99" s="149">
        <v>-3.13</v>
      </c>
      <c r="BJ99" s="149">
        <v>-3.22</v>
      </c>
      <c r="BK99" s="149">
        <v>-3.16</v>
      </c>
      <c r="BL99" s="149">
        <v>-3.21</v>
      </c>
      <c r="BM99" s="149">
        <v>-3.15</v>
      </c>
      <c r="BN99" s="149">
        <v>-3.21</v>
      </c>
      <c r="BO99" s="149">
        <v>-3.27</v>
      </c>
      <c r="BP99" s="149">
        <v>-3.2</v>
      </c>
      <c r="BQ99" s="149">
        <v>-3.14</v>
      </c>
      <c r="BR99" s="149">
        <v>-3.0979999999999892</v>
      </c>
      <c r="BS99" s="149">
        <v>0.40759999999862773</v>
      </c>
      <c r="BT99" s="149">
        <v>-0.84499999999752617</v>
      </c>
      <c r="BU99" s="149">
        <v>-0.87</v>
      </c>
      <c r="BV99" s="149">
        <v>-1.31</v>
      </c>
      <c r="BW99" s="149">
        <v>-1.35</v>
      </c>
      <c r="BX99" s="149">
        <v>-1.38</v>
      </c>
      <c r="BY99" s="149">
        <v>-2.0499999999992724</v>
      </c>
      <c r="BZ99" s="149">
        <v>-2.0699999999999998</v>
      </c>
      <c r="CA99" s="149">
        <v>-3.3399999999983265</v>
      </c>
      <c r="CB99" s="522">
        <v>-3.39</v>
      </c>
      <c r="CC99" s="522">
        <v>-3.42</v>
      </c>
      <c r="CD99" s="149">
        <v>-1.6049999999986539</v>
      </c>
      <c r="CE99" s="522">
        <v>-1.63</v>
      </c>
      <c r="CF99" s="149">
        <v>-0.73500000000058208</v>
      </c>
      <c r="CG99" s="149">
        <v>-0.75</v>
      </c>
      <c r="CH99" s="149">
        <v>-0.77</v>
      </c>
      <c r="CI99" s="149">
        <v>-2.5649999999995998</v>
      </c>
      <c r="CJ99" s="149">
        <v>-2.62</v>
      </c>
      <c r="CK99" s="149">
        <v>-2.66</v>
      </c>
      <c r="CL99" s="149">
        <v>-2.63</v>
      </c>
      <c r="CM99" s="149">
        <v>-2.67</v>
      </c>
      <c r="CN99" s="149">
        <v>-2.6196000000000002</v>
      </c>
      <c r="CO99" s="538">
        <v>-2.5087200000000007</v>
      </c>
      <c r="CP99" s="149">
        <v>1.6010863999999319</v>
      </c>
      <c r="CQ99" s="149">
        <v>3.1880019679999059</v>
      </c>
      <c r="CR99" s="149">
        <v>3.250000000001819</v>
      </c>
      <c r="CS99" s="149">
        <v>3.35</v>
      </c>
      <c r="CT99" s="149">
        <v>2.4650000000001455</v>
      </c>
      <c r="CU99" s="149">
        <v>2.4900000000000002</v>
      </c>
      <c r="CV99" s="149">
        <v>2.54</v>
      </c>
      <c r="CW99" s="546">
        <v>2.3959999999999999</v>
      </c>
      <c r="CX99" s="544">
        <v>1.4834000000005458</v>
      </c>
      <c r="CY99" s="544">
        <v>0.87500000000090949</v>
      </c>
      <c r="CZ99" s="544">
        <v>0.91</v>
      </c>
      <c r="DA99" s="544">
        <v>2.2450000000017099</v>
      </c>
      <c r="DB99" s="544">
        <v>2.31</v>
      </c>
      <c r="DC99" s="544">
        <v>2.33</v>
      </c>
      <c r="DD99" s="544">
        <v>2.6499999999987267</v>
      </c>
      <c r="DE99" s="544">
        <v>2.68</v>
      </c>
      <c r="DF99" s="544">
        <v>2.7</v>
      </c>
      <c r="DG99" s="149">
        <v>4.6600000000016735</v>
      </c>
      <c r="DH99" s="149">
        <v>4.75</v>
      </c>
      <c r="DI99" s="149">
        <v>4.8</v>
      </c>
      <c r="DJ99" s="149">
        <v>4.8629999999999995</v>
      </c>
      <c r="DK99" s="149">
        <v>4.9000000000000004</v>
      </c>
      <c r="DL99" s="149">
        <v>4.671750000001321</v>
      </c>
      <c r="DM99" s="149">
        <v>4.4850000000024011</v>
      </c>
      <c r="DN99" s="149">
        <v>4.54</v>
      </c>
      <c r="DO99" s="149">
        <v>4.59</v>
      </c>
      <c r="DP99" s="149">
        <v>4.6739999999980792</v>
      </c>
      <c r="DQ99" s="149">
        <v>4.71</v>
      </c>
      <c r="DR99" s="149">
        <v>2.8800000000001091</v>
      </c>
      <c r="DS99" s="149">
        <v>2.91</v>
      </c>
      <c r="DT99" s="149">
        <v>2.95</v>
      </c>
      <c r="DU99" s="149">
        <v>3</v>
      </c>
      <c r="DV99" s="149">
        <v>9.6600000000016735</v>
      </c>
      <c r="DW99" s="149">
        <v>11.38</v>
      </c>
      <c r="DX99" s="149">
        <v>12.31</v>
      </c>
      <c r="DY99" s="149">
        <v>8.9624999999994373</v>
      </c>
      <c r="DZ99" s="571">
        <v>5.6149999999988722</v>
      </c>
      <c r="EA99" s="149">
        <v>5.69</v>
      </c>
      <c r="EB99" s="149">
        <v>5.74</v>
      </c>
      <c r="EC99" s="149">
        <v>5.1200000000017099</v>
      </c>
      <c r="ED99" s="149">
        <v>5.17</v>
      </c>
      <c r="EE99" s="149">
        <v>5.22</v>
      </c>
      <c r="EF99" s="149">
        <v>5.28</v>
      </c>
      <c r="EG99" s="149">
        <v>5.24</v>
      </c>
      <c r="EH99" s="149">
        <v>5.5950000000002547</v>
      </c>
      <c r="EI99" s="149">
        <v>5.54</v>
      </c>
      <c r="EJ99" s="149">
        <v>5.62</v>
      </c>
      <c r="EK99" s="149">
        <v>5.68</v>
      </c>
      <c r="EL99" s="590">
        <v>5.71</v>
      </c>
      <c r="EM99" s="591">
        <v>5.76</v>
      </c>
      <c r="EN99" s="592">
        <v>5.72</v>
      </c>
      <c r="EO99" s="593">
        <v>5.77</v>
      </c>
      <c r="EP99" s="594">
        <v>5.8</v>
      </c>
      <c r="EQ99" s="595">
        <v>5.75</v>
      </c>
      <c r="ER99" s="596">
        <v>5.8</v>
      </c>
      <c r="ES99" s="597">
        <v>5.74</v>
      </c>
      <c r="ET99" s="599">
        <v>5.77</v>
      </c>
      <c r="EU99" s="600">
        <v>5.72</v>
      </c>
      <c r="EV99" s="601">
        <v>5.75</v>
      </c>
      <c r="EW99" s="602">
        <v>5.78</v>
      </c>
      <c r="EX99" s="287">
        <v>5.88</v>
      </c>
      <c r="EY99" s="288">
        <v>5.94</v>
      </c>
      <c r="EZ99" s="289">
        <v>5.9</v>
      </c>
      <c r="FA99" s="610">
        <v>5.96</v>
      </c>
      <c r="FB99" s="291">
        <v>5.89</v>
      </c>
      <c r="FC99" s="292">
        <v>5.95</v>
      </c>
      <c r="FD99" s="293">
        <v>6.8249999999979991</v>
      </c>
      <c r="FE99" s="294">
        <v>6.89</v>
      </c>
      <c r="FF99" s="617">
        <v>6.92</v>
      </c>
      <c r="FG99" s="296">
        <v>4.1122499999997792</v>
      </c>
      <c r="FH99" s="297">
        <v>1.8149999999995998</v>
      </c>
      <c r="FI99" s="298">
        <v>1.82</v>
      </c>
      <c r="FJ99" s="299">
        <v>1.84</v>
      </c>
      <c r="FK99" s="300"/>
      <c r="FL99" s="301"/>
      <c r="FM99" s="303"/>
      <c r="FN99" s="304"/>
      <c r="FO99" s="305"/>
      <c r="FP99" s="306"/>
      <c r="FQ99" s="307"/>
      <c r="FR99" s="308"/>
      <c r="FS99" s="309"/>
      <c r="FT99" s="310"/>
      <c r="FU99" s="313"/>
      <c r="FV99" s="313"/>
      <c r="FW99" s="313"/>
      <c r="FX99" s="315"/>
      <c r="FY99" s="316"/>
      <c r="FZ99" s="317"/>
      <c r="GA99" s="318"/>
      <c r="GB99" s="319"/>
      <c r="GC99" s="320"/>
      <c r="GD99" s="321"/>
      <c r="GE99" s="323"/>
      <c r="GF99" s="325"/>
      <c r="GG99" s="326"/>
      <c r="GH99" s="313"/>
      <c r="GI99" s="313"/>
      <c r="GJ99" s="313"/>
      <c r="GK99" s="313"/>
      <c r="GL99" s="313"/>
      <c r="GM99" s="313"/>
      <c r="GN99" s="334"/>
      <c r="GO99" s="334"/>
      <c r="GP99" s="336"/>
      <c r="GQ99" s="334"/>
      <c r="GR99" s="342"/>
      <c r="GS99" s="347"/>
      <c r="GT99" s="347"/>
      <c r="GU99" s="334"/>
      <c r="GV99" s="334"/>
      <c r="GW99" s="334"/>
      <c r="GX99" s="334"/>
      <c r="GY99" s="334"/>
      <c r="GZ99" s="355"/>
      <c r="HA99" s="359"/>
      <c r="HB99" s="362"/>
      <c r="HC99" s="364"/>
      <c r="HD99" s="369"/>
      <c r="HE99" s="373"/>
      <c r="HF99" s="375"/>
      <c r="HG99" s="378"/>
      <c r="HH99" s="379"/>
      <c r="HI99" s="381"/>
      <c r="HJ99" s="381"/>
      <c r="HK99" s="381"/>
      <c r="HL99" s="387"/>
      <c r="HM99" s="381"/>
      <c r="HN99" s="390"/>
      <c r="HO99" s="392"/>
      <c r="HP99" s="381"/>
      <c r="HQ99" s="398"/>
      <c r="HR99" s="399"/>
      <c r="HS99" s="381"/>
      <c r="HT99" s="381"/>
      <c r="HU99" s="381"/>
      <c r="HV99" s="381"/>
      <c r="HW99" s="381"/>
      <c r="HX99" s="404"/>
      <c r="HY99" s="406"/>
      <c r="HZ99" s="408"/>
      <c r="IA99" s="381"/>
      <c r="IB99" s="381"/>
      <c r="IC99" s="409"/>
      <c r="ID99" s="413"/>
      <c r="IE99" s="415"/>
      <c r="IF99" s="418"/>
      <c r="IG99" s="420"/>
      <c r="IH99" s="422"/>
      <c r="II99" s="425"/>
      <c r="IJ99" s="427"/>
      <c r="IK99" s="428"/>
      <c r="IL99" s="429"/>
      <c r="IM99" s="431"/>
      <c r="IN99" s="433"/>
      <c r="IO99" s="434"/>
      <c r="IP99" s="435"/>
      <c r="IQ99" s="436"/>
      <c r="IR99" s="437"/>
      <c r="IS99" s="422"/>
      <c r="IT99" s="439"/>
      <c r="IU99" s="439"/>
      <c r="IV99" s="439"/>
      <c r="IW99" s="439"/>
      <c r="IX99" s="439"/>
      <c r="IY99" s="439"/>
      <c r="IZ99" s="439"/>
    </row>
    <row r="100" spans="1:260" s="92" customFormat="1" ht="14.1" customHeight="1">
      <c r="A100" s="111">
        <v>-44.5</v>
      </c>
      <c r="B100" s="110">
        <v>8.36</v>
      </c>
      <c r="C100" s="110">
        <f t="shared" ref="C100:C107" si="34">D100-B100</f>
        <v>0.11000000000000121</v>
      </c>
      <c r="D100" s="110">
        <v>8.4700000000000006</v>
      </c>
      <c r="E100" s="110">
        <f t="shared" si="23"/>
        <v>2.7500000000000302E-2</v>
      </c>
      <c r="F100" s="219"/>
      <c r="G100" s="220"/>
      <c r="H100" s="220"/>
      <c r="I100" s="221"/>
      <c r="J100" s="193"/>
      <c r="M100" s="621"/>
      <c r="N100" s="590">
        <f t="shared" si="24"/>
        <v>8.36</v>
      </c>
      <c r="O100" s="100">
        <v>48.5</v>
      </c>
      <c r="P100" s="103">
        <v>-58.9</v>
      </c>
      <c r="Q100" s="103">
        <v>60.29</v>
      </c>
      <c r="R100" s="103">
        <f t="shared" si="21"/>
        <v>1.3900000000000006</v>
      </c>
      <c r="S100" s="104">
        <v>-59.85</v>
      </c>
      <c r="T100" s="104">
        <v>62.6</v>
      </c>
      <c r="U100" s="105">
        <f t="shared" si="25"/>
        <v>2.75</v>
      </c>
      <c r="V100" s="103">
        <f t="shared" si="30"/>
        <v>-59.594999999999999</v>
      </c>
      <c r="W100" s="103">
        <f t="shared" si="31"/>
        <v>-61.225000000000001</v>
      </c>
      <c r="X100" s="103">
        <f t="shared" si="26"/>
        <v>-4647.1550000000007</v>
      </c>
      <c r="Y100" s="103">
        <f t="shared" si="27"/>
        <v>-4646.9700000000012</v>
      </c>
      <c r="Z100" s="103">
        <f t="shared" si="28"/>
        <v>0.18499999999949068</v>
      </c>
      <c r="AA100" s="103">
        <f t="shared" si="29"/>
        <v>0.18499999999949068</v>
      </c>
      <c r="AB100" s="588">
        <v>0.19</v>
      </c>
      <c r="AC100" s="92">
        <f t="shared" si="18"/>
        <v>5.0000000005093193E-3</v>
      </c>
      <c r="AE100" s="469">
        <v>-4.9549999999981083</v>
      </c>
      <c r="AF100" s="469">
        <v>-5.3819999999981087</v>
      </c>
      <c r="AG100" s="469">
        <v>-2.8763999999991459</v>
      </c>
      <c r="AH100" s="469">
        <v>-1.7071199999996296</v>
      </c>
      <c r="AI100" s="469">
        <v>-7.0128000000306834E-2</v>
      </c>
      <c r="AJ100" s="469">
        <v>1.6019423999990017</v>
      </c>
      <c r="AK100" s="469">
        <v>2.9699999999984357</v>
      </c>
      <c r="AL100" s="469">
        <v>3.12</v>
      </c>
      <c r="AM100" s="469">
        <v>3.24</v>
      </c>
      <c r="AN100" s="469">
        <v>3.37</v>
      </c>
      <c r="AO100" s="469">
        <v>3.24</v>
      </c>
      <c r="AP100" s="469">
        <v>1.9804000000000002</v>
      </c>
      <c r="AQ100" s="469">
        <v>1.1991800000000001</v>
      </c>
      <c r="AR100" s="469">
        <v>0.56000000000000005</v>
      </c>
      <c r="AS100" s="149">
        <v>0.57999999999999996</v>
      </c>
      <c r="AT100" s="149">
        <v>0.61</v>
      </c>
      <c r="AU100" s="149">
        <v>-1.2779999999995053</v>
      </c>
      <c r="AV100" s="149">
        <v>1.1808000000011143</v>
      </c>
      <c r="AW100" s="489">
        <v>-0.93999999999959982</v>
      </c>
      <c r="AX100" s="149">
        <v>-0.96</v>
      </c>
      <c r="AY100" s="149">
        <v>-1.01</v>
      </c>
      <c r="AZ100" s="149">
        <v>-1.04</v>
      </c>
      <c r="BA100" s="149">
        <v>3.7400000000016007</v>
      </c>
      <c r="BB100" s="149">
        <v>3.93</v>
      </c>
      <c r="BC100" s="149">
        <v>0.58000000000083674</v>
      </c>
      <c r="BD100" s="149">
        <v>0.61</v>
      </c>
      <c r="BE100" s="149">
        <v>-1.2524999999998907</v>
      </c>
      <c r="BF100" s="149">
        <v>-2.1837499999998364</v>
      </c>
      <c r="BG100" s="149">
        <v>-3.1149999999997817</v>
      </c>
      <c r="BH100" s="149">
        <v>-3.21</v>
      </c>
      <c r="BI100" s="149">
        <v>-3.26</v>
      </c>
      <c r="BJ100" s="149">
        <v>-3.36</v>
      </c>
      <c r="BK100" s="149">
        <v>-3.29</v>
      </c>
      <c r="BL100" s="149">
        <v>-3.34</v>
      </c>
      <c r="BM100" s="149">
        <v>-3.27</v>
      </c>
      <c r="BN100" s="149">
        <v>-3.33</v>
      </c>
      <c r="BO100" s="149">
        <v>-3.4</v>
      </c>
      <c r="BP100" s="149">
        <v>-3.33</v>
      </c>
      <c r="BQ100" s="149">
        <v>-3.26</v>
      </c>
      <c r="BR100" s="149">
        <v>-3.2339999999999889</v>
      </c>
      <c r="BS100" s="149">
        <v>0.14979999999898475</v>
      </c>
      <c r="BT100" s="149">
        <v>-1.2199999999975262</v>
      </c>
      <c r="BU100" s="149">
        <v>-1.26</v>
      </c>
      <c r="BV100" s="149">
        <v>-1.670000000000001</v>
      </c>
      <c r="BW100" s="149">
        <v>-1.72</v>
      </c>
      <c r="BX100" s="149">
        <v>-1.76</v>
      </c>
      <c r="BY100" s="149">
        <v>-2.3849999999993088</v>
      </c>
      <c r="BZ100" s="149">
        <v>-2.41</v>
      </c>
      <c r="CA100" s="149">
        <v>-3.6049999999977445</v>
      </c>
      <c r="CB100" s="522">
        <v>-3.66</v>
      </c>
      <c r="CC100" s="522">
        <v>-3.69</v>
      </c>
      <c r="CD100" s="149">
        <v>-1.9149999999981446</v>
      </c>
      <c r="CE100" s="522">
        <v>-1.94</v>
      </c>
      <c r="CF100" s="149">
        <v>-1.0950000000002547</v>
      </c>
      <c r="CG100" s="149">
        <v>-1.1200000000000001</v>
      </c>
      <c r="CH100" s="149">
        <v>-1.1499999999999999</v>
      </c>
      <c r="CI100" s="149">
        <v>-3.0249999999996362</v>
      </c>
      <c r="CJ100" s="149">
        <v>-3.09</v>
      </c>
      <c r="CK100" s="149">
        <v>-3.14</v>
      </c>
      <c r="CL100" s="149">
        <v>-3.11</v>
      </c>
      <c r="CM100" s="149">
        <v>-3.16</v>
      </c>
      <c r="CN100" s="149">
        <v>-3.1180000000000003</v>
      </c>
      <c r="CO100" s="538">
        <v>-3.0256000000000007</v>
      </c>
      <c r="CP100" s="149">
        <v>1.107072000000203</v>
      </c>
      <c r="CQ100" s="149">
        <v>2.7028166400002815</v>
      </c>
      <c r="CR100" s="149">
        <v>3.1150000000025102</v>
      </c>
      <c r="CS100" s="149">
        <v>3.21</v>
      </c>
      <c r="CT100" s="149">
        <v>1.8800000000001091</v>
      </c>
      <c r="CU100" s="149">
        <v>1.9</v>
      </c>
      <c r="CV100" s="149">
        <v>1.94</v>
      </c>
      <c r="CW100" s="546">
        <v>1.7799999999999998</v>
      </c>
      <c r="CX100" s="544">
        <v>0.87700000000087308</v>
      </c>
      <c r="CY100" s="544">
        <v>0.27500000000145519</v>
      </c>
      <c r="CZ100" s="544">
        <v>0.28000000000000003</v>
      </c>
      <c r="DA100" s="544">
        <v>1.4100000000016735</v>
      </c>
      <c r="DB100" s="544">
        <v>1.45</v>
      </c>
      <c r="DC100" s="544">
        <v>1.46</v>
      </c>
      <c r="DD100" s="544">
        <v>1.9249999999992724</v>
      </c>
      <c r="DE100" s="544">
        <v>1.94</v>
      </c>
      <c r="DF100" s="544">
        <v>1.95</v>
      </c>
      <c r="DG100" s="149">
        <v>3.9400000000023283</v>
      </c>
      <c r="DH100" s="149">
        <v>4.0199999999999996</v>
      </c>
      <c r="DI100" s="149">
        <v>4.0599999999999996</v>
      </c>
      <c r="DJ100" s="149">
        <v>4.1124999999999998</v>
      </c>
      <c r="DK100" s="149">
        <v>4.1399999999999997</v>
      </c>
      <c r="DL100" s="149">
        <v>3.9420000000013604</v>
      </c>
      <c r="DM100" s="149">
        <v>3.7800000000024738</v>
      </c>
      <c r="DN100" s="149">
        <v>3.83</v>
      </c>
      <c r="DO100" s="149">
        <v>3.87</v>
      </c>
      <c r="DP100" s="149">
        <v>3.9419999999980213</v>
      </c>
      <c r="DQ100" s="149">
        <v>3.97</v>
      </c>
      <c r="DR100" s="149">
        <v>2.055000000000291</v>
      </c>
      <c r="DS100" s="149">
        <v>2.08</v>
      </c>
      <c r="DT100" s="149">
        <v>2.11</v>
      </c>
      <c r="DU100" s="149">
        <v>2.15</v>
      </c>
      <c r="DV100" s="149">
        <v>8.8650000000016007</v>
      </c>
      <c r="DW100" s="149">
        <v>10.68</v>
      </c>
      <c r="DX100" s="149">
        <v>11.63</v>
      </c>
      <c r="DY100" s="149">
        <v>8.1899999999995465</v>
      </c>
      <c r="DZ100" s="571">
        <v>4.7499999999990905</v>
      </c>
      <c r="EA100" s="149">
        <v>4.8099999999999996</v>
      </c>
      <c r="EB100" s="149">
        <v>4.8499999999999996</v>
      </c>
      <c r="EC100" s="149">
        <v>4.2850000000016735</v>
      </c>
      <c r="ED100" s="149">
        <v>4.33</v>
      </c>
      <c r="EE100" s="149">
        <v>4.37</v>
      </c>
      <c r="EF100" s="149">
        <v>4.42</v>
      </c>
      <c r="EG100" s="149">
        <v>4.3899999999999997</v>
      </c>
      <c r="EH100" s="149">
        <v>4.7700000000004366</v>
      </c>
      <c r="EI100" s="149">
        <v>4.72</v>
      </c>
      <c r="EJ100" s="149">
        <v>4.79</v>
      </c>
      <c r="EK100" s="149">
        <v>4.84</v>
      </c>
      <c r="EL100" s="590">
        <v>4.8600000000000003</v>
      </c>
      <c r="EM100" s="591">
        <v>4.9000000000000004</v>
      </c>
      <c r="EN100" s="592">
        <v>4.87</v>
      </c>
      <c r="EO100" s="593">
        <v>4.91</v>
      </c>
      <c r="EP100" s="594">
        <v>4.9400000000000004</v>
      </c>
      <c r="EQ100" s="595">
        <v>4.9000000000000004</v>
      </c>
      <c r="ER100" s="596">
        <v>4.9400000000000004</v>
      </c>
      <c r="ES100" s="597">
        <v>4.8899999999999997</v>
      </c>
      <c r="ET100" s="599">
        <v>4.92</v>
      </c>
      <c r="EU100" s="600">
        <v>4.88</v>
      </c>
      <c r="EV100" s="601">
        <v>4.91</v>
      </c>
      <c r="EW100" s="602">
        <v>4.9400000000000004</v>
      </c>
      <c r="EX100" s="287">
        <v>5.0199999999999996</v>
      </c>
      <c r="EY100" s="288">
        <v>5.08</v>
      </c>
      <c r="EZ100" s="289">
        <v>5.04</v>
      </c>
      <c r="FA100" s="610">
        <v>5.09</v>
      </c>
      <c r="FB100" s="291">
        <v>5.03</v>
      </c>
      <c r="FC100" s="292">
        <v>5.09</v>
      </c>
      <c r="FD100" s="293">
        <v>5.5349999999980355</v>
      </c>
      <c r="FE100" s="294">
        <v>5.59</v>
      </c>
      <c r="FF100" s="617">
        <v>5.62</v>
      </c>
      <c r="FG100" s="296">
        <v>2.6307499999997197</v>
      </c>
      <c r="FH100" s="297">
        <v>0.18499999999949068</v>
      </c>
      <c r="FI100" s="298">
        <v>0.19</v>
      </c>
      <c r="FJ100" s="299">
        <v>0.19</v>
      </c>
      <c r="FK100" s="300"/>
      <c r="FL100" s="301"/>
      <c r="FM100" s="303"/>
      <c r="FN100" s="304"/>
      <c r="FO100" s="305"/>
      <c r="FP100" s="306"/>
      <c r="FQ100" s="307"/>
      <c r="FR100" s="308"/>
      <c r="FS100" s="309"/>
      <c r="FT100" s="310"/>
      <c r="FU100" s="313"/>
      <c r="FV100" s="313"/>
      <c r="FW100" s="313"/>
      <c r="FX100" s="315"/>
      <c r="FY100" s="316"/>
      <c r="FZ100" s="317"/>
      <c r="GA100" s="318"/>
      <c r="GB100" s="319"/>
      <c r="GC100" s="320"/>
      <c r="GD100" s="321"/>
      <c r="GE100" s="323"/>
      <c r="GF100" s="325"/>
      <c r="GG100" s="326"/>
      <c r="GH100" s="313"/>
      <c r="GI100" s="313"/>
      <c r="GJ100" s="313"/>
      <c r="GK100" s="313"/>
      <c r="GL100" s="313"/>
      <c r="GM100" s="313"/>
      <c r="GN100" s="334"/>
      <c r="GO100" s="334"/>
      <c r="GP100" s="336"/>
      <c r="GQ100" s="334"/>
      <c r="GR100" s="342"/>
      <c r="GS100" s="347"/>
      <c r="GT100" s="347"/>
      <c r="GU100" s="334"/>
      <c r="GV100" s="334"/>
      <c r="GW100" s="334"/>
      <c r="GX100" s="334"/>
      <c r="GY100" s="334"/>
      <c r="GZ100" s="355"/>
      <c r="HA100" s="359"/>
      <c r="HB100" s="362"/>
      <c r="HC100" s="364"/>
      <c r="HD100" s="369"/>
      <c r="HE100" s="373"/>
      <c r="HF100" s="375"/>
      <c r="HG100" s="378"/>
      <c r="HH100" s="379"/>
      <c r="HI100" s="381"/>
      <c r="HJ100" s="381"/>
      <c r="HK100" s="381"/>
      <c r="HL100" s="387"/>
      <c r="HM100" s="381"/>
      <c r="HN100" s="390"/>
      <c r="HO100" s="392"/>
      <c r="HP100" s="381"/>
      <c r="HQ100" s="398"/>
      <c r="HR100" s="399"/>
      <c r="HS100" s="381"/>
      <c r="HT100" s="381"/>
      <c r="HU100" s="381"/>
      <c r="HV100" s="381"/>
      <c r="HW100" s="381"/>
      <c r="HX100" s="404"/>
      <c r="HY100" s="406"/>
      <c r="HZ100" s="408"/>
      <c r="IA100" s="381"/>
      <c r="IB100" s="381"/>
      <c r="IC100" s="409"/>
      <c r="ID100" s="413"/>
      <c r="IE100" s="415"/>
      <c r="IF100" s="418"/>
      <c r="IG100" s="420"/>
      <c r="IH100" s="422"/>
      <c r="II100" s="425"/>
      <c r="IJ100" s="427"/>
      <c r="IK100" s="428"/>
      <c r="IL100" s="429"/>
      <c r="IM100" s="431"/>
      <c r="IN100" s="433"/>
      <c r="IO100" s="434"/>
      <c r="IP100" s="435"/>
      <c r="IQ100" s="436"/>
      <c r="IR100" s="437"/>
      <c r="IS100" s="422"/>
      <c r="IT100" s="439"/>
      <c r="IU100" s="439"/>
      <c r="IV100" s="439"/>
      <c r="IW100" s="439"/>
      <c r="IX100" s="439"/>
      <c r="IY100" s="439"/>
      <c r="IZ100" s="439"/>
    </row>
    <row r="101" spans="1:260" s="92" customFormat="1" ht="14.1" customHeight="1">
      <c r="A101" s="111">
        <v>-45</v>
      </c>
      <c r="B101" s="110">
        <v>7.61</v>
      </c>
      <c r="C101" s="110">
        <f t="shared" si="34"/>
        <v>9.9999999999999645E-2</v>
      </c>
      <c r="D101" s="110">
        <v>7.71</v>
      </c>
      <c r="E101" s="110">
        <f t="shared" si="23"/>
        <v>2.4999999999999911E-2</v>
      </c>
      <c r="F101" s="219"/>
      <c r="G101" s="220"/>
      <c r="H101" s="220"/>
      <c r="I101" s="221"/>
      <c r="J101" s="193"/>
      <c r="M101" s="621"/>
      <c r="N101" s="590">
        <f t="shared" si="24"/>
        <v>7.61</v>
      </c>
      <c r="O101" s="100">
        <v>49</v>
      </c>
      <c r="P101" s="103">
        <v>-61.6</v>
      </c>
      <c r="Q101" s="103">
        <v>62.97</v>
      </c>
      <c r="R101" s="103">
        <f t="shared" si="21"/>
        <v>1.3699999999999974</v>
      </c>
      <c r="S101" s="104">
        <v>-60.97</v>
      </c>
      <c r="T101" s="104">
        <v>62.59</v>
      </c>
      <c r="U101" s="105">
        <f t="shared" si="25"/>
        <v>1.6200000000000045</v>
      </c>
      <c r="V101" s="103">
        <f t="shared" si="30"/>
        <v>-62.284999999999997</v>
      </c>
      <c r="W101" s="103">
        <f t="shared" si="31"/>
        <v>-61.78</v>
      </c>
      <c r="X101" s="103">
        <f t="shared" si="26"/>
        <v>-4709.4400000000005</v>
      </c>
      <c r="Y101" s="103">
        <f t="shared" si="27"/>
        <v>-4708.7500000000009</v>
      </c>
      <c r="Z101" s="103">
        <f t="shared" si="28"/>
        <v>0.68999999999959982</v>
      </c>
      <c r="AA101" s="103">
        <f t="shared" si="29"/>
        <v>0.68999999999959982</v>
      </c>
      <c r="AB101" s="588">
        <v>0.69</v>
      </c>
      <c r="AC101" s="92">
        <f t="shared" si="18"/>
        <v>4.0012437807490642E-13</v>
      </c>
      <c r="AE101" s="469">
        <v>-4.9499999999979991</v>
      </c>
      <c r="AF101" s="469">
        <v>-5.3629999999979994</v>
      </c>
      <c r="AG101" s="469">
        <v>-2.8405999999991236</v>
      </c>
      <c r="AH101" s="469">
        <v>-1.6634799999996481</v>
      </c>
      <c r="AI101" s="469">
        <v>-1.5512000000382553E-2</v>
      </c>
      <c r="AJ101" s="469">
        <v>1.6677695999988675</v>
      </c>
      <c r="AK101" s="469">
        <v>3.0449999999982538</v>
      </c>
      <c r="AL101" s="469">
        <v>3.2</v>
      </c>
      <c r="AM101" s="469">
        <v>3.33</v>
      </c>
      <c r="AN101" s="469">
        <v>3.46</v>
      </c>
      <c r="AO101" s="469">
        <v>3.32</v>
      </c>
      <c r="AP101" s="469">
        <v>2.0415999999999999</v>
      </c>
      <c r="AQ101" s="469">
        <v>1.2487199999999996</v>
      </c>
      <c r="AR101" s="469">
        <v>0.59999999999999964</v>
      </c>
      <c r="AS101" s="149">
        <v>0.62</v>
      </c>
      <c r="AT101" s="149">
        <v>0.66</v>
      </c>
      <c r="AU101" s="149">
        <v>-1.3159999999995344</v>
      </c>
      <c r="AV101" s="149">
        <v>1.1326000000009282</v>
      </c>
      <c r="AW101" s="489">
        <v>-0.98499999999967258</v>
      </c>
      <c r="AX101" s="149">
        <v>-1.01</v>
      </c>
      <c r="AY101" s="149">
        <v>-1.06</v>
      </c>
      <c r="AZ101" s="149">
        <v>-1.0900000000000001</v>
      </c>
      <c r="BA101" s="149">
        <v>3.7300000000013824</v>
      </c>
      <c r="BB101" s="149">
        <v>3.92</v>
      </c>
      <c r="BC101" s="149">
        <v>0.35500000000047294</v>
      </c>
      <c r="BD101" s="149">
        <v>0.37</v>
      </c>
      <c r="BE101" s="149">
        <v>-1.3600000000000727</v>
      </c>
      <c r="BF101" s="149">
        <v>-2.2250000000001089</v>
      </c>
      <c r="BG101" s="149">
        <v>-3.0900000000001455</v>
      </c>
      <c r="BH101" s="149">
        <v>-3.18</v>
      </c>
      <c r="BI101" s="149">
        <v>-3.23</v>
      </c>
      <c r="BJ101" s="149">
        <v>-3.33</v>
      </c>
      <c r="BK101" s="149">
        <v>-3.26</v>
      </c>
      <c r="BL101" s="149">
        <v>-3.31</v>
      </c>
      <c r="BM101" s="149">
        <v>-3.24</v>
      </c>
      <c r="BN101" s="149">
        <v>-3.3</v>
      </c>
      <c r="BO101" s="149">
        <v>-3.37</v>
      </c>
      <c r="BP101" s="149">
        <v>-3.3</v>
      </c>
      <c r="BQ101" s="149">
        <v>-3.23</v>
      </c>
      <c r="BR101" s="149">
        <v>-3.2199999999999891</v>
      </c>
      <c r="BS101" s="149">
        <v>0.14349999999875518</v>
      </c>
      <c r="BT101" s="149">
        <v>-1.5199999999977081</v>
      </c>
      <c r="BU101" s="149">
        <v>-1.57</v>
      </c>
      <c r="BV101" s="149">
        <v>-1.9500000000000011</v>
      </c>
      <c r="BW101" s="149">
        <v>-2.0099999999999998</v>
      </c>
      <c r="BX101" s="149">
        <v>-2.06</v>
      </c>
      <c r="BY101" s="149">
        <v>-2.4999999999990905</v>
      </c>
      <c r="BZ101" s="149">
        <v>-2.52</v>
      </c>
      <c r="CA101" s="149">
        <v>-3.624999999998181</v>
      </c>
      <c r="CB101" s="522">
        <v>-3.68</v>
      </c>
      <c r="CC101" s="522">
        <v>-3.71</v>
      </c>
      <c r="CD101" s="149">
        <v>-1.72</v>
      </c>
      <c r="CE101" s="522">
        <v>-1.75</v>
      </c>
      <c r="CF101" s="149">
        <v>-0.83000000000083674</v>
      </c>
      <c r="CG101" s="149">
        <v>-0.85</v>
      </c>
      <c r="CH101" s="149">
        <v>-0.87</v>
      </c>
      <c r="CI101" s="149">
        <v>-2.5399999999999636</v>
      </c>
      <c r="CJ101" s="149">
        <v>-2.59</v>
      </c>
      <c r="CK101" s="149">
        <v>-2.63</v>
      </c>
      <c r="CL101" s="149">
        <v>-2.6</v>
      </c>
      <c r="CM101" s="149">
        <v>-2.64</v>
      </c>
      <c r="CN101" s="149">
        <v>-2.6064000000000003</v>
      </c>
      <c r="CO101" s="538">
        <v>-2.5324800000000005</v>
      </c>
      <c r="CP101" s="149">
        <v>1.5052576000002933</v>
      </c>
      <c r="CQ101" s="149">
        <v>3.0643453120004063</v>
      </c>
      <c r="CR101" s="149">
        <v>3.3200000000024374</v>
      </c>
      <c r="CS101" s="149">
        <v>3.42</v>
      </c>
      <c r="CT101" s="149">
        <v>1.9600000000000364</v>
      </c>
      <c r="CU101" s="149">
        <v>1.98</v>
      </c>
      <c r="CV101" s="149">
        <v>2.02</v>
      </c>
      <c r="CW101" s="546">
        <v>1.8440000000000001</v>
      </c>
      <c r="CX101" s="544">
        <v>0.83660000000052404</v>
      </c>
      <c r="CY101" s="544">
        <v>0.16500000000087311</v>
      </c>
      <c r="CZ101" s="544">
        <v>0.17</v>
      </c>
      <c r="DA101" s="544">
        <v>1.4700000000011642</v>
      </c>
      <c r="DB101" s="544">
        <v>1.51</v>
      </c>
      <c r="DC101" s="544">
        <v>1.53</v>
      </c>
      <c r="DD101" s="544">
        <v>1.8899999999994179</v>
      </c>
      <c r="DE101" s="544">
        <v>1.91</v>
      </c>
      <c r="DF101" s="544">
        <v>1.92</v>
      </c>
      <c r="DG101" s="149">
        <v>4.3650000000025102</v>
      </c>
      <c r="DH101" s="149">
        <v>4.45</v>
      </c>
      <c r="DI101" s="149">
        <v>4.49</v>
      </c>
      <c r="DJ101" s="149">
        <v>4.532</v>
      </c>
      <c r="DK101" s="149">
        <v>4.5599999999999996</v>
      </c>
      <c r="DL101" s="149">
        <v>4.2135000000011607</v>
      </c>
      <c r="DM101" s="149">
        <v>3.93000000000211</v>
      </c>
      <c r="DN101" s="149">
        <v>3.98</v>
      </c>
      <c r="DO101" s="149">
        <v>4.0199999999999996</v>
      </c>
      <c r="DP101" s="149">
        <v>4.0919999999983112</v>
      </c>
      <c r="DQ101" s="149">
        <v>4.12</v>
      </c>
      <c r="DR101" s="149">
        <v>2.1100000000005821</v>
      </c>
      <c r="DS101" s="149">
        <v>2.13</v>
      </c>
      <c r="DT101" s="149">
        <v>2.16</v>
      </c>
      <c r="DU101" s="149">
        <v>2.2000000000000002</v>
      </c>
      <c r="DV101" s="149">
        <v>9.0200000000013461</v>
      </c>
      <c r="DW101" s="149">
        <v>10.95</v>
      </c>
      <c r="DX101" s="149">
        <v>11.92</v>
      </c>
      <c r="DY101" s="149">
        <v>8.4724999999993642</v>
      </c>
      <c r="DZ101" s="571">
        <v>5.0249999999987267</v>
      </c>
      <c r="EA101" s="149">
        <v>5.09</v>
      </c>
      <c r="EB101" s="149">
        <v>5.14</v>
      </c>
      <c r="EC101" s="149">
        <v>4.6300000000019281</v>
      </c>
      <c r="ED101" s="149">
        <v>4.68</v>
      </c>
      <c r="EE101" s="149">
        <v>4.7300000000000004</v>
      </c>
      <c r="EF101" s="149">
        <v>4.78</v>
      </c>
      <c r="EG101" s="149">
        <v>4.75</v>
      </c>
      <c r="EH101" s="149">
        <v>5.6000000000003638</v>
      </c>
      <c r="EI101" s="149">
        <v>5.54</v>
      </c>
      <c r="EJ101" s="149">
        <v>5.62</v>
      </c>
      <c r="EK101" s="149">
        <v>5.68</v>
      </c>
      <c r="EL101" s="590">
        <v>5.71</v>
      </c>
      <c r="EM101" s="591">
        <v>5.76</v>
      </c>
      <c r="EN101" s="592">
        <v>5.72</v>
      </c>
      <c r="EO101" s="593">
        <v>5.77</v>
      </c>
      <c r="EP101" s="594">
        <v>5.8</v>
      </c>
      <c r="EQ101" s="595">
        <v>5.75</v>
      </c>
      <c r="ER101" s="596">
        <v>5.8</v>
      </c>
      <c r="ES101" s="597">
        <v>5.74</v>
      </c>
      <c r="ET101" s="599">
        <v>5.77</v>
      </c>
      <c r="EU101" s="600">
        <v>5.72</v>
      </c>
      <c r="EV101" s="601">
        <v>5.75</v>
      </c>
      <c r="EW101" s="602">
        <v>5.78</v>
      </c>
      <c r="EX101" s="287">
        <v>5.88</v>
      </c>
      <c r="EY101" s="288">
        <v>5.94</v>
      </c>
      <c r="EZ101" s="289">
        <v>5.9</v>
      </c>
      <c r="FA101" s="610">
        <v>5.96</v>
      </c>
      <c r="FB101" s="291">
        <v>5.89</v>
      </c>
      <c r="FC101" s="292">
        <v>5.95</v>
      </c>
      <c r="FD101" s="293">
        <v>6.2899999999981446</v>
      </c>
      <c r="FE101" s="294">
        <v>6.35</v>
      </c>
      <c r="FF101" s="617">
        <v>6.38</v>
      </c>
      <c r="FG101" s="296">
        <v>3.2504999999997795</v>
      </c>
      <c r="FH101" s="297">
        <v>0.68999999999959982</v>
      </c>
      <c r="FI101" s="298">
        <v>0.69</v>
      </c>
      <c r="FJ101" s="299">
        <v>0.7</v>
      </c>
      <c r="FK101" s="300"/>
      <c r="FL101" s="301"/>
      <c r="FM101" s="303"/>
      <c r="FN101" s="304"/>
      <c r="FO101" s="305"/>
      <c r="FP101" s="306"/>
      <c r="FQ101" s="307"/>
      <c r="FR101" s="308"/>
      <c r="FS101" s="309"/>
      <c r="FT101" s="310"/>
      <c r="FU101" s="313"/>
      <c r="FV101" s="313"/>
      <c r="FW101" s="313"/>
      <c r="FX101" s="315"/>
      <c r="FY101" s="316"/>
      <c r="FZ101" s="317"/>
      <c r="GA101" s="318"/>
      <c r="GB101" s="319"/>
      <c r="GC101" s="320"/>
      <c r="GD101" s="321"/>
      <c r="GE101" s="323"/>
      <c r="GF101" s="325"/>
      <c r="GG101" s="326"/>
      <c r="GH101" s="313"/>
      <c r="GI101" s="313"/>
      <c r="GJ101" s="313"/>
      <c r="GK101" s="313"/>
      <c r="GL101" s="313"/>
      <c r="GM101" s="313"/>
      <c r="GN101" s="334"/>
      <c r="GO101" s="334"/>
      <c r="GP101" s="336"/>
      <c r="GQ101" s="334"/>
      <c r="GR101" s="342"/>
      <c r="GS101" s="347"/>
      <c r="GT101" s="347"/>
      <c r="GU101" s="334"/>
      <c r="GV101" s="334"/>
      <c r="GW101" s="334"/>
      <c r="GX101" s="334"/>
      <c r="GY101" s="334"/>
      <c r="GZ101" s="355"/>
      <c r="HA101" s="359"/>
      <c r="HB101" s="362"/>
      <c r="HC101" s="364"/>
      <c r="HD101" s="369"/>
      <c r="HE101" s="373"/>
      <c r="HF101" s="375"/>
      <c r="HG101" s="378"/>
      <c r="HH101" s="379"/>
      <c r="HI101" s="381"/>
      <c r="HJ101" s="381"/>
      <c r="HK101" s="381"/>
      <c r="HL101" s="387"/>
      <c r="HM101" s="381"/>
      <c r="HN101" s="390"/>
      <c r="HO101" s="392"/>
      <c r="HP101" s="381"/>
      <c r="HQ101" s="398"/>
      <c r="HR101" s="399"/>
      <c r="HS101" s="381"/>
      <c r="HT101" s="381"/>
      <c r="HU101" s="381"/>
      <c r="HV101" s="381"/>
      <c r="HW101" s="381"/>
      <c r="HX101" s="404"/>
      <c r="HY101" s="406"/>
      <c r="HZ101" s="408"/>
      <c r="IA101" s="381"/>
      <c r="IB101" s="381"/>
      <c r="IC101" s="409"/>
      <c r="ID101" s="413"/>
      <c r="IE101" s="415"/>
      <c r="IF101" s="418"/>
      <c r="IG101" s="420"/>
      <c r="IH101" s="422"/>
      <c r="II101" s="425"/>
      <c r="IJ101" s="427"/>
      <c r="IK101" s="428"/>
      <c r="IL101" s="429"/>
      <c r="IM101" s="431"/>
      <c r="IN101" s="433"/>
      <c r="IO101" s="434"/>
      <c r="IP101" s="435"/>
      <c r="IQ101" s="436"/>
      <c r="IR101" s="437"/>
      <c r="IS101" s="422"/>
      <c r="IT101" s="439"/>
      <c r="IU101" s="439"/>
      <c r="IV101" s="439"/>
      <c r="IW101" s="439"/>
      <c r="IX101" s="439"/>
      <c r="IY101" s="439"/>
      <c r="IZ101" s="439"/>
    </row>
    <row r="102" spans="1:260" s="92" customFormat="1" ht="14.1" customHeight="1">
      <c r="A102" s="111">
        <v>-45.5</v>
      </c>
      <c r="B102" s="110">
        <v>6.76</v>
      </c>
      <c r="C102" s="110">
        <f t="shared" si="34"/>
        <v>8.9999999999999858E-2</v>
      </c>
      <c r="D102" s="110">
        <v>6.85</v>
      </c>
      <c r="E102" s="110">
        <f t="shared" si="23"/>
        <v>2.2499999999999964E-2</v>
      </c>
      <c r="F102" s="219"/>
      <c r="G102" s="220"/>
      <c r="H102" s="220"/>
      <c r="I102" s="221"/>
      <c r="J102" s="193"/>
      <c r="M102" s="621"/>
      <c r="N102" s="590">
        <f t="shared" si="24"/>
        <v>6.76</v>
      </c>
      <c r="O102" s="100"/>
      <c r="P102" s="103"/>
      <c r="Q102" s="103"/>
      <c r="R102" s="103"/>
      <c r="S102" s="104"/>
      <c r="T102" s="104"/>
      <c r="U102" s="105"/>
      <c r="V102" s="103"/>
      <c r="W102" s="103"/>
      <c r="X102" s="103"/>
      <c r="Y102" s="103"/>
      <c r="Z102" s="103"/>
      <c r="AA102" s="103"/>
      <c r="AB102" s="392"/>
      <c r="AE102" s="469">
        <v>-4.9249999999974534</v>
      </c>
      <c r="AF102" s="469">
        <v>-5.3239999999974534</v>
      </c>
      <c r="AG102" s="469">
        <v>-2.7877999999987302</v>
      </c>
      <c r="AH102" s="469">
        <v>-1.604239999999326</v>
      </c>
      <c r="AI102" s="469">
        <v>5.2743999999839586E-2</v>
      </c>
      <c r="AJ102" s="469">
        <v>1.7452347999989875</v>
      </c>
      <c r="AK102" s="469">
        <v>3.1299999999982901</v>
      </c>
      <c r="AL102" s="469">
        <v>3.29</v>
      </c>
      <c r="AM102" s="469">
        <v>3.42</v>
      </c>
      <c r="AN102" s="469">
        <v>3.56</v>
      </c>
      <c r="AO102" s="469">
        <v>3.42</v>
      </c>
      <c r="AP102" s="469">
        <v>2.1227999999999998</v>
      </c>
      <c r="AQ102" s="469">
        <v>1.31826</v>
      </c>
      <c r="AR102" s="469">
        <v>0.66000000000000014</v>
      </c>
      <c r="AS102" s="149">
        <v>0.69</v>
      </c>
      <c r="AT102" s="149">
        <v>0.73</v>
      </c>
      <c r="AU102" s="149">
        <v>-1.2939999999996075</v>
      </c>
      <c r="AV102" s="149">
        <v>1.1804000000012049</v>
      </c>
      <c r="AW102" s="489"/>
      <c r="AX102" s="149"/>
      <c r="AY102" s="149"/>
      <c r="AZ102" s="149"/>
      <c r="BA102" s="149"/>
      <c r="BB102" s="149"/>
      <c r="BC102" s="149"/>
      <c r="BD102" s="149"/>
      <c r="BE102" s="149"/>
      <c r="BF102" s="149"/>
      <c r="BG102" s="149"/>
      <c r="BH102" s="149"/>
      <c r="BI102" s="149"/>
      <c r="BJ102" s="149"/>
      <c r="BK102" s="149"/>
      <c r="BL102" s="149"/>
      <c r="BM102" s="149"/>
      <c r="BN102" s="149"/>
      <c r="BO102" s="149"/>
      <c r="BP102" s="149"/>
      <c r="BQ102" s="149"/>
      <c r="BR102" s="149"/>
      <c r="BS102" s="149"/>
      <c r="BT102" s="149"/>
      <c r="BU102" s="149"/>
      <c r="BV102" s="149"/>
      <c r="BW102" s="149"/>
      <c r="BX102" s="149"/>
      <c r="BY102" s="149"/>
      <c r="BZ102" s="149"/>
      <c r="CA102" s="149"/>
      <c r="CB102" s="149"/>
      <c r="CC102" s="149"/>
      <c r="CD102" s="149"/>
      <c r="CE102" s="149"/>
      <c r="CF102" s="149"/>
      <c r="CG102" s="149"/>
      <c r="CH102" s="149"/>
      <c r="CI102" s="149"/>
      <c r="CJ102" s="149"/>
      <c r="CK102" s="149"/>
      <c r="CL102" s="149"/>
      <c r="CM102" s="149"/>
      <c r="CN102" s="149"/>
      <c r="CO102" s="149"/>
      <c r="CP102" s="149"/>
      <c r="CQ102" s="149"/>
      <c r="CR102" s="149"/>
      <c r="CS102" s="149"/>
      <c r="CT102" s="149"/>
      <c r="CU102" s="149"/>
      <c r="CV102" s="149"/>
      <c r="CW102" s="544"/>
      <c r="CX102" s="544"/>
      <c r="CY102" s="544"/>
      <c r="CZ102" s="544"/>
      <c r="DA102" s="544"/>
      <c r="DB102" s="544"/>
      <c r="DC102" s="544"/>
      <c r="DD102" s="544"/>
      <c r="DE102" s="544"/>
      <c r="DF102" s="544"/>
      <c r="DG102" s="149"/>
      <c r="DH102" s="149"/>
      <c r="DI102" s="149"/>
      <c r="DJ102" s="149"/>
      <c r="DK102" s="149"/>
      <c r="DL102" s="149"/>
      <c r="DM102" s="149"/>
      <c r="DN102" s="149"/>
      <c r="DO102" s="149"/>
      <c r="DP102" s="149"/>
      <c r="DQ102" s="149"/>
      <c r="DR102" s="149"/>
      <c r="DS102" s="149"/>
      <c r="DT102" s="149"/>
      <c r="DU102" s="149"/>
      <c r="DV102" s="149"/>
      <c r="DW102" s="149"/>
      <c r="DX102" s="149"/>
      <c r="DY102" s="149"/>
      <c r="DZ102" s="149"/>
      <c r="EA102" s="149"/>
      <c r="EB102" s="149"/>
      <c r="EC102" s="149"/>
      <c r="ED102" s="149"/>
      <c r="EE102" s="149"/>
      <c r="EF102" s="149"/>
      <c r="EG102" s="149"/>
      <c r="EH102" s="149"/>
      <c r="EI102" s="149"/>
      <c r="EJ102" s="149"/>
      <c r="EK102" s="149"/>
      <c r="EL102" s="149"/>
      <c r="EM102" s="149"/>
      <c r="EN102" s="149"/>
      <c r="EO102" s="149"/>
      <c r="EP102" s="149"/>
      <c r="EQ102" s="149"/>
      <c r="ER102" s="149"/>
      <c r="ES102" s="149"/>
      <c r="ET102" s="282"/>
      <c r="EU102" s="283"/>
      <c r="EV102" s="284"/>
      <c r="EW102" s="286"/>
      <c r="EX102" s="287"/>
      <c r="EY102" s="288"/>
      <c r="EZ102" s="289"/>
      <c r="FA102" s="290"/>
      <c r="FB102" s="291"/>
      <c r="FC102" s="292"/>
      <c r="FD102" s="293"/>
      <c r="FE102" s="294"/>
      <c r="FF102" s="295"/>
      <c r="FG102" s="296"/>
      <c r="FH102" s="297"/>
      <c r="FI102" s="298"/>
      <c r="FJ102" s="299"/>
      <c r="FK102" s="300"/>
      <c r="FL102" s="301"/>
      <c r="FM102" s="303"/>
      <c r="FN102" s="304"/>
      <c r="FO102" s="305"/>
      <c r="FP102" s="306"/>
      <c r="FQ102" s="307"/>
      <c r="FR102" s="308"/>
      <c r="FS102" s="309"/>
      <c r="FT102" s="310"/>
      <c r="FU102" s="313"/>
      <c r="FV102" s="313"/>
      <c r="FW102" s="313"/>
      <c r="FX102" s="315"/>
      <c r="FY102" s="316"/>
      <c r="FZ102" s="317"/>
      <c r="GA102" s="318"/>
      <c r="GB102" s="319"/>
      <c r="GC102" s="320"/>
      <c r="GD102" s="321"/>
      <c r="GE102" s="323"/>
      <c r="GF102" s="325"/>
      <c r="GG102" s="326"/>
      <c r="GH102" s="313"/>
      <c r="GI102" s="313"/>
      <c r="GJ102" s="313"/>
      <c r="GK102" s="313"/>
      <c r="GL102" s="313"/>
      <c r="GM102" s="313"/>
      <c r="GN102" s="334"/>
      <c r="GO102" s="334"/>
      <c r="GP102" s="336"/>
      <c r="GQ102" s="334"/>
      <c r="GR102" s="342"/>
      <c r="GS102" s="347"/>
      <c r="GT102" s="347"/>
      <c r="GU102" s="334"/>
      <c r="GV102" s="334"/>
      <c r="GW102" s="334"/>
      <c r="GX102" s="334"/>
      <c r="GY102" s="334"/>
      <c r="GZ102" s="355"/>
      <c r="HA102" s="359"/>
      <c r="HB102" s="362"/>
      <c r="HC102" s="364"/>
      <c r="HD102" s="369"/>
      <c r="HE102" s="373"/>
      <c r="HF102" s="375"/>
      <c r="HG102" s="378"/>
      <c r="HH102" s="379"/>
      <c r="HI102" s="381"/>
      <c r="HJ102" s="381"/>
      <c r="HK102" s="381"/>
      <c r="HL102" s="387"/>
      <c r="HM102" s="381"/>
      <c r="HN102" s="390"/>
      <c r="HO102" s="392"/>
      <c r="HP102" s="381"/>
      <c r="HQ102" s="398"/>
      <c r="HR102" s="399"/>
      <c r="HS102" s="381"/>
      <c r="HT102" s="381"/>
      <c r="HU102" s="381"/>
      <c r="HV102" s="381"/>
      <c r="HW102" s="381"/>
      <c r="HX102" s="404"/>
      <c r="HY102" s="406"/>
      <c r="HZ102" s="408"/>
      <c r="IA102" s="381"/>
      <c r="IB102" s="381"/>
      <c r="IC102" s="409"/>
      <c r="ID102" s="413"/>
      <c r="IE102" s="415"/>
      <c r="IF102" s="418"/>
      <c r="IG102" s="420"/>
      <c r="IH102" s="422"/>
      <c r="II102" s="425"/>
      <c r="IJ102" s="427"/>
      <c r="IK102" s="428"/>
      <c r="IL102" s="429"/>
      <c r="IM102" s="431"/>
      <c r="IN102" s="433"/>
      <c r="IO102" s="434"/>
      <c r="IP102" s="435"/>
      <c r="IQ102" s="436"/>
      <c r="IR102" s="437"/>
      <c r="IS102" s="422"/>
      <c r="IT102" s="439"/>
      <c r="IU102" s="439"/>
      <c r="IV102" s="439"/>
      <c r="IW102" s="439"/>
      <c r="IX102" s="439"/>
      <c r="IY102" s="439"/>
      <c r="IZ102" s="439"/>
    </row>
    <row r="103" spans="1:260" s="92" customFormat="1" ht="14.1" customHeight="1">
      <c r="A103" s="111">
        <v>-46</v>
      </c>
      <c r="B103" s="110">
        <v>6.03</v>
      </c>
      <c r="C103" s="110">
        <f t="shared" si="34"/>
        <v>8.0000000000000071E-2</v>
      </c>
      <c r="D103" s="110">
        <v>6.11</v>
      </c>
      <c r="E103" s="110">
        <f t="shared" si="23"/>
        <v>2.0000000000000018E-2</v>
      </c>
      <c r="F103" s="219"/>
      <c r="G103" s="220"/>
      <c r="H103" s="220"/>
      <c r="I103" s="221"/>
      <c r="J103" s="193"/>
      <c r="M103" s="621"/>
      <c r="N103" s="590">
        <f t="shared" si="24"/>
        <v>6.03</v>
      </c>
      <c r="O103" s="100"/>
      <c r="P103" s="103"/>
      <c r="Q103" s="103"/>
      <c r="R103" s="103"/>
      <c r="S103" s="104"/>
      <c r="T103" s="104"/>
      <c r="U103" s="105"/>
      <c r="V103" s="103"/>
      <c r="W103" s="103"/>
      <c r="X103" s="103"/>
      <c r="Y103" s="103"/>
      <c r="Z103" s="103"/>
      <c r="AA103" s="103"/>
      <c r="AB103" s="392"/>
      <c r="AE103" s="469">
        <v>-4.9749999999976353</v>
      </c>
      <c r="AF103" s="469">
        <v>-5.3599999999976351</v>
      </c>
      <c r="AG103" s="469">
        <v>-2.7499999999988467</v>
      </c>
      <c r="AH103" s="469">
        <v>-1.5319999999994118</v>
      </c>
      <c r="AI103" s="469">
        <v>0.17319999999979663</v>
      </c>
      <c r="AJ103" s="469">
        <v>1.9149399999989882</v>
      </c>
      <c r="AK103" s="469">
        <v>3.3399999999983265</v>
      </c>
      <c r="AL103" s="469">
        <v>3.51</v>
      </c>
      <c r="AM103" s="469">
        <v>3.65</v>
      </c>
      <c r="AN103" s="469">
        <v>3.8</v>
      </c>
      <c r="AO103" s="469">
        <v>3.65</v>
      </c>
      <c r="AP103" s="469">
        <v>2.3340000000000001</v>
      </c>
      <c r="AQ103" s="469">
        <v>1.5178</v>
      </c>
      <c r="AR103" s="469">
        <v>0.85000000000000009</v>
      </c>
      <c r="AS103" s="149">
        <v>0.88</v>
      </c>
      <c r="AT103" s="149">
        <v>0.93</v>
      </c>
      <c r="AU103" s="149">
        <v>-0.6539999999995344</v>
      </c>
      <c r="AV103" s="149">
        <v>3.0594000000011903</v>
      </c>
      <c r="AW103" s="489"/>
      <c r="AX103" s="149"/>
      <c r="AY103" s="149"/>
      <c r="AZ103" s="149"/>
      <c r="BA103" s="149"/>
      <c r="BB103" s="149"/>
      <c r="BC103" s="149"/>
      <c r="BD103" s="149"/>
      <c r="BE103" s="149"/>
      <c r="BF103" s="149"/>
      <c r="BG103" s="149"/>
      <c r="BH103" s="149"/>
      <c r="BI103" s="149"/>
      <c r="BJ103" s="149"/>
      <c r="BK103" s="149"/>
      <c r="BL103" s="149"/>
      <c r="BM103" s="149"/>
      <c r="BN103" s="149"/>
      <c r="BO103" s="149"/>
      <c r="BP103" s="149"/>
      <c r="BQ103" s="149"/>
      <c r="BR103" s="149"/>
      <c r="BS103" s="149"/>
      <c r="BT103" s="149"/>
      <c r="BU103" s="149"/>
      <c r="BV103" s="149"/>
      <c r="BW103" s="149"/>
      <c r="BX103" s="149"/>
      <c r="BY103" s="149"/>
      <c r="BZ103" s="149"/>
      <c r="CA103" s="149"/>
      <c r="CB103" s="149"/>
      <c r="CC103" s="149"/>
      <c r="CD103" s="149"/>
      <c r="CE103" s="149"/>
      <c r="CF103" s="149"/>
      <c r="CG103" s="149"/>
      <c r="CH103" s="149"/>
      <c r="CI103" s="149"/>
      <c r="CJ103" s="149"/>
      <c r="CK103" s="149"/>
      <c r="CL103" s="149"/>
      <c r="CM103" s="149"/>
      <c r="CN103" s="149"/>
      <c r="CO103" s="149"/>
      <c r="CP103" s="149"/>
      <c r="CQ103" s="149"/>
      <c r="CR103" s="149"/>
      <c r="CS103" s="149"/>
      <c r="CT103" s="149"/>
      <c r="CU103" s="149"/>
      <c r="CV103" s="149"/>
      <c r="CW103" s="544"/>
      <c r="CX103" s="544"/>
      <c r="CY103" s="544"/>
      <c r="CZ103" s="544"/>
      <c r="DA103" s="544"/>
      <c r="DB103" s="544"/>
      <c r="DC103" s="544"/>
      <c r="DD103" s="544"/>
      <c r="DE103" s="544"/>
      <c r="DF103" s="544"/>
      <c r="DG103" s="149"/>
      <c r="DH103" s="149"/>
      <c r="DI103" s="149"/>
      <c r="DJ103" s="149"/>
      <c r="DK103" s="149"/>
      <c r="DL103" s="149"/>
      <c r="DM103" s="149"/>
      <c r="DN103" s="149"/>
      <c r="DO103" s="149"/>
      <c r="DP103" s="149"/>
      <c r="DQ103" s="149"/>
      <c r="DR103" s="149"/>
      <c r="DS103" s="149"/>
      <c r="DT103" s="149"/>
      <c r="DU103" s="149"/>
      <c r="DV103" s="149"/>
      <c r="DW103" s="149"/>
      <c r="DX103" s="149"/>
      <c r="DY103" s="149"/>
      <c r="DZ103" s="149"/>
      <c r="EA103" s="149"/>
      <c r="EB103" s="149"/>
      <c r="EC103" s="149"/>
      <c r="ED103" s="149"/>
      <c r="EE103" s="149"/>
      <c r="EF103" s="149"/>
      <c r="EG103" s="149"/>
      <c r="EH103" s="149"/>
      <c r="EI103" s="149"/>
      <c r="EJ103" s="149"/>
      <c r="EK103" s="149"/>
      <c r="EL103" s="149"/>
      <c r="EM103" s="149"/>
      <c r="EN103" s="149"/>
      <c r="EO103" s="149"/>
      <c r="EP103" s="149"/>
      <c r="EQ103" s="149"/>
      <c r="ER103" s="149"/>
      <c r="ES103" s="149"/>
      <c r="ET103" s="282"/>
      <c r="EU103" s="283"/>
      <c r="EV103" s="284"/>
      <c r="EW103" s="286"/>
      <c r="EX103" s="287"/>
      <c r="EY103" s="288"/>
      <c r="EZ103" s="289"/>
      <c r="FA103" s="290"/>
      <c r="FB103" s="291"/>
      <c r="FC103" s="292"/>
      <c r="FD103" s="293"/>
      <c r="FE103" s="294"/>
      <c r="FF103" s="295"/>
      <c r="FG103" s="296"/>
      <c r="FH103" s="297"/>
      <c r="FI103" s="298"/>
      <c r="FJ103" s="299"/>
      <c r="FK103" s="300"/>
      <c r="FL103" s="301"/>
      <c r="FM103" s="303"/>
      <c r="FN103" s="304"/>
      <c r="FO103" s="305"/>
      <c r="FP103" s="306"/>
      <c r="FQ103" s="307"/>
      <c r="FR103" s="308"/>
      <c r="FS103" s="309"/>
      <c r="FT103" s="310"/>
      <c r="FU103" s="313"/>
      <c r="FV103" s="313"/>
      <c r="FW103" s="313"/>
      <c r="FX103" s="315"/>
      <c r="FY103" s="316"/>
      <c r="FZ103" s="317"/>
      <c r="GA103" s="318"/>
      <c r="GB103" s="319"/>
      <c r="GC103" s="320"/>
      <c r="GD103" s="321"/>
      <c r="GE103" s="323"/>
      <c r="GF103" s="325"/>
      <c r="GG103" s="326"/>
      <c r="GH103" s="313"/>
      <c r="GI103" s="313"/>
      <c r="GJ103" s="313"/>
      <c r="GK103" s="313"/>
      <c r="GL103" s="313"/>
      <c r="GM103" s="313"/>
      <c r="GN103" s="334"/>
      <c r="GO103" s="334"/>
      <c r="GP103" s="336"/>
      <c r="GQ103" s="334"/>
      <c r="GR103" s="342"/>
      <c r="GS103" s="347"/>
      <c r="GT103" s="347"/>
      <c r="GU103" s="334"/>
      <c r="GV103" s="334"/>
      <c r="GW103" s="334"/>
      <c r="GX103" s="334"/>
      <c r="GY103" s="334"/>
      <c r="GZ103" s="355"/>
      <c r="HA103" s="359"/>
      <c r="HB103" s="362"/>
      <c r="HC103" s="364"/>
      <c r="HD103" s="369"/>
      <c r="HE103" s="373"/>
      <c r="HF103" s="375"/>
      <c r="HG103" s="378"/>
      <c r="HH103" s="379"/>
      <c r="HI103" s="381"/>
      <c r="HJ103" s="381"/>
      <c r="HK103" s="381"/>
      <c r="HL103" s="387"/>
      <c r="HM103" s="381"/>
      <c r="HN103" s="390"/>
      <c r="HO103" s="392"/>
      <c r="HP103" s="381"/>
      <c r="HQ103" s="398"/>
      <c r="HR103" s="399"/>
      <c r="HS103" s="381"/>
      <c r="HT103" s="381"/>
      <c r="HU103" s="381"/>
      <c r="HV103" s="381"/>
      <c r="HW103" s="381"/>
      <c r="HX103" s="404"/>
      <c r="HY103" s="406"/>
      <c r="HZ103" s="408"/>
      <c r="IA103" s="381"/>
      <c r="IB103" s="381"/>
      <c r="IC103" s="409"/>
      <c r="ID103" s="413"/>
      <c r="IE103" s="415"/>
      <c r="IF103" s="418"/>
      <c r="IG103" s="420"/>
      <c r="IH103" s="422"/>
      <c r="II103" s="425"/>
      <c r="IJ103" s="427"/>
      <c r="IK103" s="428"/>
      <c r="IL103" s="429"/>
      <c r="IM103" s="431"/>
      <c r="IN103" s="433"/>
      <c r="IO103" s="434"/>
      <c r="IP103" s="435"/>
      <c r="IQ103" s="436"/>
      <c r="IR103" s="437"/>
      <c r="IS103" s="422"/>
      <c r="IT103" s="439"/>
      <c r="IU103" s="439"/>
      <c r="IV103" s="439"/>
      <c r="IW103" s="439"/>
      <c r="IX103" s="439"/>
      <c r="IY103" s="439"/>
      <c r="IZ103" s="439"/>
    </row>
    <row r="104" spans="1:260" s="92" customFormat="1" ht="14.1" customHeight="1">
      <c r="A104" s="111">
        <v>-46.5</v>
      </c>
      <c r="B104" s="110">
        <v>5.18</v>
      </c>
      <c r="C104" s="110">
        <f t="shared" si="34"/>
        <v>7.0000000000000284E-2</v>
      </c>
      <c r="D104" s="110">
        <v>5.25</v>
      </c>
      <c r="E104" s="110">
        <f t="shared" si="23"/>
        <v>1.7500000000000071E-2</v>
      </c>
      <c r="F104" s="219"/>
      <c r="G104" s="220"/>
      <c r="H104" s="220"/>
      <c r="I104" s="221"/>
      <c r="J104" s="193"/>
      <c r="M104" s="621"/>
      <c r="N104" s="590">
        <f t="shared" si="24"/>
        <v>5.18</v>
      </c>
      <c r="O104" s="100"/>
      <c r="P104" s="103"/>
      <c r="Q104" s="103"/>
      <c r="R104" s="103"/>
      <c r="S104" s="104"/>
      <c r="T104" s="104"/>
      <c r="U104" s="105"/>
      <c r="V104" s="103"/>
      <c r="W104" s="103"/>
      <c r="X104" s="103"/>
      <c r="Y104" s="103"/>
      <c r="Z104" s="103"/>
      <c r="AA104" s="103"/>
      <c r="AB104" s="392"/>
      <c r="AE104" s="469">
        <v>-5.0049999999973807</v>
      </c>
      <c r="AF104" s="469">
        <v>-5.3759999999973811</v>
      </c>
      <c r="AG104" s="469">
        <v>-2.7731999999986581</v>
      </c>
      <c r="AH104" s="469">
        <v>-1.5585599999992539</v>
      </c>
      <c r="AI104" s="469">
        <v>0.14193599999991191</v>
      </c>
      <c r="AJ104" s="469">
        <v>1.8788711999990602</v>
      </c>
      <c r="AK104" s="469">
        <v>3.2999999999983629</v>
      </c>
      <c r="AL104" s="469">
        <v>3.46</v>
      </c>
      <c r="AM104" s="469">
        <v>3.6</v>
      </c>
      <c r="AN104" s="469">
        <v>3.74</v>
      </c>
      <c r="AO104" s="469">
        <v>3.59</v>
      </c>
      <c r="AP104" s="469"/>
      <c r="AQ104" s="469"/>
      <c r="AR104" s="469"/>
      <c r="AS104" s="149"/>
      <c r="AT104" s="149"/>
      <c r="AU104" s="149"/>
      <c r="AV104" s="149"/>
      <c r="AW104" s="149"/>
      <c r="AX104" s="149"/>
      <c r="AY104" s="149"/>
      <c r="AZ104" s="149"/>
      <c r="BA104" s="149"/>
      <c r="BB104" s="149"/>
      <c r="BC104" s="149"/>
      <c r="BD104" s="149"/>
      <c r="BE104" s="149"/>
      <c r="BF104" s="149"/>
      <c r="BG104" s="149"/>
      <c r="BH104" s="149"/>
      <c r="BI104" s="149"/>
      <c r="BJ104" s="149"/>
      <c r="BK104" s="149"/>
      <c r="BL104" s="149"/>
      <c r="BM104" s="149"/>
      <c r="BN104" s="149"/>
      <c r="BO104" s="149"/>
      <c r="BP104" s="149"/>
      <c r="BQ104" s="149"/>
      <c r="BR104" s="149"/>
      <c r="BS104" s="149"/>
      <c r="BT104" s="149"/>
      <c r="BU104" s="149"/>
      <c r="BV104" s="149"/>
      <c r="BW104" s="149"/>
      <c r="BX104" s="149"/>
      <c r="BY104" s="149"/>
      <c r="BZ104" s="149"/>
      <c r="CA104" s="149"/>
      <c r="CB104" s="149"/>
      <c r="CC104" s="149"/>
      <c r="CD104" s="149"/>
      <c r="CE104" s="149"/>
      <c r="CF104" s="149"/>
      <c r="CG104" s="149"/>
      <c r="CH104" s="149"/>
      <c r="CI104" s="149"/>
      <c r="CJ104" s="149"/>
      <c r="CK104" s="149"/>
      <c r="CL104" s="149"/>
      <c r="CM104" s="149"/>
      <c r="CN104" s="149"/>
      <c r="CO104" s="149"/>
      <c r="CP104" s="149"/>
      <c r="CQ104" s="149"/>
      <c r="CR104" s="149"/>
      <c r="CS104" s="149"/>
      <c r="CT104" s="149"/>
      <c r="CU104" s="149"/>
      <c r="CV104" s="149"/>
      <c r="CW104" s="544"/>
      <c r="CX104" s="544"/>
      <c r="CY104" s="544"/>
      <c r="CZ104" s="544"/>
      <c r="DA104" s="544"/>
      <c r="DB104" s="544"/>
      <c r="DC104" s="544"/>
      <c r="DD104" s="544"/>
      <c r="DE104" s="544"/>
      <c r="DF104" s="544"/>
      <c r="DG104" s="149"/>
      <c r="DH104" s="149"/>
      <c r="DI104" s="149"/>
      <c r="DJ104" s="149"/>
      <c r="DK104" s="149"/>
      <c r="DL104" s="149"/>
      <c r="DM104" s="149"/>
      <c r="DN104" s="149"/>
      <c r="DO104" s="149"/>
      <c r="DP104" s="149"/>
      <c r="DQ104" s="149"/>
      <c r="DR104" s="149"/>
      <c r="DS104" s="149"/>
      <c r="DT104" s="149"/>
      <c r="DU104" s="149"/>
      <c r="DV104" s="149"/>
      <c r="DW104" s="149"/>
      <c r="DX104" s="149"/>
      <c r="DY104" s="149"/>
      <c r="DZ104" s="149"/>
      <c r="EA104" s="149"/>
      <c r="EB104" s="149"/>
      <c r="EC104" s="149"/>
      <c r="ED104" s="149"/>
      <c r="EE104" s="149"/>
      <c r="EF104" s="149"/>
      <c r="EG104" s="149"/>
      <c r="EH104" s="149"/>
      <c r="EI104" s="149"/>
      <c r="EJ104" s="149"/>
      <c r="EK104" s="149"/>
      <c r="EL104" s="149"/>
      <c r="EM104" s="149"/>
      <c r="EN104" s="149"/>
      <c r="EO104" s="149"/>
      <c r="EP104" s="149"/>
      <c r="EQ104" s="149"/>
      <c r="ER104" s="149"/>
      <c r="ES104" s="149"/>
      <c r="ET104" s="282"/>
      <c r="EU104" s="283"/>
      <c r="EV104" s="284"/>
      <c r="EW104" s="286"/>
      <c r="EX104" s="287"/>
      <c r="EY104" s="288"/>
      <c r="EZ104" s="289"/>
      <c r="FA104" s="290"/>
      <c r="FB104" s="291"/>
      <c r="FC104" s="292"/>
      <c r="FD104" s="293"/>
      <c r="FE104" s="294"/>
      <c r="FF104" s="295"/>
      <c r="FG104" s="296"/>
      <c r="FH104" s="297"/>
      <c r="FI104" s="298"/>
      <c r="FJ104" s="299"/>
      <c r="FK104" s="300"/>
      <c r="FL104" s="301"/>
      <c r="FM104" s="303"/>
      <c r="FN104" s="304"/>
      <c r="FO104" s="305"/>
      <c r="FP104" s="306"/>
      <c r="FQ104" s="307"/>
      <c r="FR104" s="308"/>
      <c r="FS104" s="309"/>
      <c r="FT104" s="310"/>
      <c r="FU104" s="313"/>
      <c r="FV104" s="313"/>
      <c r="FW104" s="313"/>
      <c r="FX104" s="315"/>
      <c r="FY104" s="316"/>
      <c r="FZ104" s="317"/>
      <c r="GA104" s="318"/>
      <c r="GB104" s="319"/>
      <c r="GC104" s="320"/>
      <c r="GD104" s="321"/>
      <c r="GE104" s="323"/>
      <c r="GF104" s="325"/>
      <c r="GG104" s="326"/>
      <c r="GH104" s="313"/>
      <c r="GI104" s="313"/>
      <c r="GJ104" s="313"/>
      <c r="GK104" s="313"/>
      <c r="GL104" s="313"/>
      <c r="GM104" s="313"/>
      <c r="GN104" s="334"/>
      <c r="GO104" s="334"/>
      <c r="GP104" s="336"/>
      <c r="GQ104" s="334"/>
      <c r="GR104" s="342"/>
      <c r="GS104" s="347"/>
      <c r="GT104" s="347"/>
      <c r="GU104" s="334"/>
      <c r="GV104" s="334"/>
      <c r="GW104" s="334"/>
      <c r="GX104" s="334"/>
      <c r="GY104" s="334"/>
      <c r="GZ104" s="355"/>
      <c r="HA104" s="359"/>
      <c r="HB104" s="362"/>
      <c r="HC104" s="364"/>
      <c r="HD104" s="369"/>
      <c r="HE104" s="373"/>
      <c r="HF104" s="375"/>
      <c r="HG104" s="378"/>
      <c r="HH104" s="379"/>
      <c r="HI104" s="381"/>
      <c r="HJ104" s="381"/>
      <c r="HK104" s="381"/>
      <c r="HL104" s="387"/>
      <c r="HM104" s="381"/>
      <c r="HN104" s="390"/>
      <c r="HO104" s="392"/>
      <c r="HP104" s="381"/>
      <c r="HQ104" s="398"/>
      <c r="HR104" s="399"/>
      <c r="HS104" s="381"/>
      <c r="HT104" s="381"/>
      <c r="HU104" s="381"/>
      <c r="HV104" s="381"/>
      <c r="HW104" s="381"/>
      <c r="HX104" s="404"/>
      <c r="HY104" s="406"/>
      <c r="HZ104" s="408"/>
      <c r="IA104" s="381"/>
      <c r="IB104" s="381"/>
      <c r="IC104" s="409"/>
      <c r="ID104" s="413"/>
      <c r="IE104" s="415"/>
      <c r="IF104" s="418"/>
      <c r="IG104" s="420"/>
      <c r="IH104" s="422"/>
      <c r="II104" s="425"/>
      <c r="IJ104" s="427"/>
      <c r="IK104" s="428"/>
      <c r="IL104" s="429"/>
      <c r="IM104" s="431"/>
      <c r="IN104" s="433"/>
      <c r="IO104" s="434"/>
      <c r="IP104" s="435"/>
      <c r="IQ104" s="436"/>
      <c r="IR104" s="437"/>
      <c r="IS104" s="422"/>
      <c r="IT104" s="439"/>
      <c r="IU104" s="439"/>
      <c r="IV104" s="439"/>
      <c r="IW104" s="439"/>
      <c r="IX104" s="439"/>
      <c r="IY104" s="439"/>
      <c r="IZ104" s="439"/>
    </row>
    <row r="105" spans="1:260" s="92" customFormat="1" ht="14.1" customHeight="1">
      <c r="A105" s="111">
        <v>-47</v>
      </c>
      <c r="B105" s="110">
        <v>3.39</v>
      </c>
      <c r="C105" s="110">
        <f t="shared" si="34"/>
        <v>4.0000000000000036E-2</v>
      </c>
      <c r="D105" s="110">
        <v>3.43</v>
      </c>
      <c r="E105" s="110">
        <f t="shared" si="23"/>
        <v>1.0000000000000009E-2</v>
      </c>
      <c r="F105" s="219"/>
      <c r="G105" s="220"/>
      <c r="H105" s="220"/>
      <c r="I105" s="221"/>
      <c r="J105" s="193"/>
      <c r="M105" s="621"/>
      <c r="N105" s="590">
        <f t="shared" si="24"/>
        <v>3.39</v>
      </c>
      <c r="O105" s="100"/>
      <c r="P105" s="103"/>
      <c r="Q105" s="103"/>
      <c r="R105" s="103"/>
      <c r="S105" s="104"/>
      <c r="T105" s="104"/>
      <c r="U105" s="105"/>
      <c r="V105" s="103"/>
      <c r="W105" s="103"/>
      <c r="X105" s="103"/>
      <c r="Y105" s="103"/>
      <c r="Z105" s="103"/>
      <c r="AA105" s="103"/>
      <c r="AB105" s="392"/>
      <c r="AE105" s="469">
        <v>-5.2699999999977081</v>
      </c>
      <c r="AF105" s="469">
        <v>-5.6269999999977083</v>
      </c>
      <c r="AG105" s="469">
        <v>-3.0523999999989635</v>
      </c>
      <c r="AH105" s="469">
        <v>-1.8509199999995491</v>
      </c>
      <c r="AI105" s="469">
        <v>-0.16884800000036915</v>
      </c>
      <c r="AJ105" s="469">
        <v>1.5492683999987935</v>
      </c>
      <c r="AK105" s="469">
        <v>2.9549999999981083</v>
      </c>
      <c r="AL105" s="469">
        <v>3.1</v>
      </c>
      <c r="AM105" s="469">
        <v>3.22</v>
      </c>
      <c r="AN105" s="469">
        <v>3.35</v>
      </c>
      <c r="AO105" s="469">
        <v>3.22</v>
      </c>
      <c r="AP105" s="469"/>
      <c r="AQ105" s="469"/>
      <c r="AR105" s="469"/>
      <c r="AS105" s="149"/>
      <c r="AT105" s="149"/>
      <c r="AU105" s="149"/>
      <c r="AV105" s="149"/>
      <c r="AW105" s="149"/>
      <c r="AX105" s="149"/>
      <c r="AY105" s="149"/>
      <c r="AZ105" s="149"/>
      <c r="BA105" s="149"/>
      <c r="BB105" s="149"/>
      <c r="BC105" s="149"/>
      <c r="BD105" s="149"/>
      <c r="BE105" s="149"/>
      <c r="BF105" s="149"/>
      <c r="BG105" s="149"/>
      <c r="BH105" s="149"/>
      <c r="BI105" s="149"/>
      <c r="BJ105" s="149"/>
      <c r="BK105" s="149"/>
      <c r="BL105" s="149"/>
      <c r="BM105" s="149"/>
      <c r="BN105" s="149"/>
      <c r="BO105" s="149"/>
      <c r="BP105" s="149"/>
      <c r="BQ105" s="149"/>
      <c r="BR105" s="149"/>
      <c r="BS105" s="149"/>
      <c r="BT105" s="149"/>
      <c r="BU105" s="149"/>
      <c r="BV105" s="149"/>
      <c r="BW105" s="149"/>
      <c r="BX105" s="149"/>
      <c r="BY105" s="149"/>
      <c r="BZ105" s="149"/>
      <c r="CA105" s="149"/>
      <c r="CB105" s="149"/>
      <c r="CC105" s="149"/>
      <c r="CD105" s="149"/>
      <c r="CE105" s="149"/>
      <c r="CF105" s="149"/>
      <c r="CG105" s="149"/>
      <c r="CH105" s="149"/>
      <c r="CI105" s="149"/>
      <c r="CJ105" s="149"/>
      <c r="CK105" s="149"/>
      <c r="CL105" s="149"/>
      <c r="CM105" s="149"/>
      <c r="CN105" s="149"/>
      <c r="CO105" s="149"/>
      <c r="CP105" s="149"/>
      <c r="CQ105" s="149"/>
      <c r="CR105" s="149"/>
      <c r="CS105" s="149"/>
      <c r="CT105" s="149"/>
      <c r="CU105" s="149"/>
      <c r="CV105" s="149"/>
      <c r="CW105" s="544"/>
      <c r="CX105" s="544"/>
      <c r="CY105" s="544"/>
      <c r="CZ105" s="544"/>
      <c r="DA105" s="544"/>
      <c r="DB105" s="544"/>
      <c r="DC105" s="544"/>
      <c r="DD105" s="544"/>
      <c r="DE105" s="544"/>
      <c r="DF105" s="544"/>
      <c r="DG105" s="149"/>
      <c r="DH105" s="149"/>
      <c r="DI105" s="149"/>
      <c r="DJ105" s="149"/>
      <c r="DK105" s="149"/>
      <c r="DL105" s="149"/>
      <c r="DM105" s="149"/>
      <c r="DN105" s="149"/>
      <c r="DO105" s="149"/>
      <c r="DP105" s="149"/>
      <c r="DQ105" s="149"/>
      <c r="DR105" s="149"/>
      <c r="DS105" s="149"/>
      <c r="DT105" s="149"/>
      <c r="DU105" s="149"/>
      <c r="DV105" s="149"/>
      <c r="DW105" s="149"/>
      <c r="DX105" s="149"/>
      <c r="DY105" s="149"/>
      <c r="DZ105" s="149"/>
      <c r="EA105" s="149"/>
      <c r="EB105" s="149"/>
      <c r="EC105" s="149"/>
      <c r="ED105" s="149"/>
      <c r="EE105" s="149"/>
      <c r="EF105" s="149"/>
      <c r="EG105" s="149"/>
      <c r="EH105" s="149"/>
      <c r="EI105" s="149"/>
      <c r="EJ105" s="149"/>
      <c r="EK105" s="149"/>
      <c r="EL105" s="149"/>
      <c r="EM105" s="149"/>
      <c r="EN105" s="149"/>
      <c r="EO105" s="149"/>
      <c r="EP105" s="149"/>
      <c r="EQ105" s="149"/>
      <c r="ER105" s="149"/>
      <c r="ES105" s="149"/>
      <c r="ET105" s="282"/>
      <c r="EU105" s="283"/>
      <c r="EV105" s="284"/>
      <c r="EW105" s="286"/>
      <c r="EX105" s="287"/>
      <c r="EY105" s="288"/>
      <c r="EZ105" s="289"/>
      <c r="FA105" s="290"/>
      <c r="FB105" s="291"/>
      <c r="FC105" s="292"/>
      <c r="FD105" s="293"/>
      <c r="FE105" s="294"/>
      <c r="FF105" s="295"/>
      <c r="FG105" s="296"/>
      <c r="FH105" s="297"/>
      <c r="FI105" s="298"/>
      <c r="FJ105" s="299"/>
      <c r="FK105" s="300"/>
      <c r="FL105" s="301"/>
      <c r="FM105" s="303"/>
      <c r="FN105" s="304"/>
      <c r="FO105" s="305"/>
      <c r="FP105" s="306"/>
      <c r="FQ105" s="307"/>
      <c r="FR105" s="308"/>
      <c r="FS105" s="309"/>
      <c r="FT105" s="310"/>
      <c r="FU105" s="313"/>
      <c r="FV105" s="313"/>
      <c r="FW105" s="313"/>
      <c r="FX105" s="315"/>
      <c r="FY105" s="316"/>
      <c r="FZ105" s="317"/>
      <c r="GA105" s="318"/>
      <c r="GB105" s="319"/>
      <c r="GC105" s="320"/>
      <c r="GD105" s="321"/>
      <c r="GE105" s="323"/>
      <c r="GF105" s="325"/>
      <c r="GG105" s="326"/>
      <c r="GH105" s="313"/>
      <c r="GI105" s="313"/>
      <c r="GJ105" s="313"/>
      <c r="GK105" s="313"/>
      <c r="GL105" s="313"/>
      <c r="GM105" s="313"/>
      <c r="GN105" s="334"/>
      <c r="GO105" s="334"/>
      <c r="GP105" s="336"/>
      <c r="GQ105" s="334"/>
      <c r="GR105" s="342"/>
      <c r="GS105" s="347"/>
      <c r="GT105" s="347"/>
      <c r="GU105" s="334"/>
      <c r="GV105" s="334"/>
      <c r="GW105" s="334"/>
      <c r="GX105" s="334"/>
      <c r="GY105" s="334"/>
      <c r="GZ105" s="355"/>
      <c r="HA105" s="359"/>
      <c r="HB105" s="362"/>
      <c r="HC105" s="364"/>
      <c r="HD105" s="369"/>
      <c r="HE105" s="373"/>
      <c r="HF105" s="375"/>
      <c r="HG105" s="378"/>
      <c r="HH105" s="379"/>
      <c r="HI105" s="381"/>
      <c r="HJ105" s="381"/>
      <c r="HK105" s="381"/>
      <c r="HL105" s="387"/>
      <c r="HM105" s="381"/>
      <c r="HN105" s="390"/>
      <c r="HO105" s="392"/>
      <c r="HP105" s="381"/>
      <c r="HQ105" s="398"/>
      <c r="HR105" s="399"/>
      <c r="HS105" s="381"/>
      <c r="HT105" s="381"/>
      <c r="HU105" s="381"/>
      <c r="HV105" s="381"/>
      <c r="HW105" s="381"/>
      <c r="HX105" s="404"/>
      <c r="HY105" s="406"/>
      <c r="HZ105" s="408"/>
      <c r="IA105" s="381"/>
      <c r="IB105" s="381"/>
      <c r="IC105" s="409"/>
      <c r="ID105" s="413"/>
      <c r="IE105" s="415"/>
      <c r="IF105" s="418"/>
      <c r="IG105" s="420"/>
      <c r="IH105" s="422"/>
      <c r="II105" s="425"/>
      <c r="IJ105" s="427"/>
      <c r="IK105" s="428"/>
      <c r="IL105" s="429"/>
      <c r="IM105" s="431"/>
      <c r="IN105" s="433"/>
      <c r="IO105" s="434"/>
      <c r="IP105" s="435"/>
      <c r="IQ105" s="436"/>
      <c r="IR105" s="437"/>
      <c r="IS105" s="422"/>
      <c r="IT105" s="439"/>
      <c r="IU105" s="439"/>
      <c r="IV105" s="439"/>
      <c r="IW105" s="439"/>
      <c r="IX105" s="439"/>
      <c r="IY105" s="439"/>
      <c r="IZ105" s="439"/>
    </row>
    <row r="106" spans="1:260" s="92" customFormat="1" ht="14.1" customHeight="1">
      <c r="A106" s="111">
        <v>-47.5</v>
      </c>
      <c r="B106" s="110">
        <v>2.56</v>
      </c>
      <c r="C106" s="110">
        <f t="shared" si="34"/>
        <v>2.9999999999999805E-2</v>
      </c>
      <c r="D106" s="110">
        <v>2.59</v>
      </c>
      <c r="E106" s="110">
        <f t="shared" si="23"/>
        <v>7.4999999999999512E-3</v>
      </c>
      <c r="F106" s="219"/>
      <c r="G106" s="220"/>
      <c r="H106" s="220"/>
      <c r="I106" s="221"/>
      <c r="J106" s="193"/>
      <c r="M106" s="621"/>
      <c r="N106" s="590">
        <f t="shared" si="24"/>
        <v>2.56</v>
      </c>
      <c r="O106" s="100"/>
      <c r="P106" s="103"/>
      <c r="Q106" s="103"/>
      <c r="R106" s="103"/>
      <c r="S106" s="104"/>
      <c r="T106" s="104"/>
      <c r="U106" s="105"/>
      <c r="V106" s="103"/>
      <c r="W106" s="103"/>
      <c r="X106" s="103"/>
      <c r="Y106" s="103"/>
      <c r="Z106" s="103"/>
      <c r="AA106" s="103"/>
      <c r="AB106" s="392"/>
      <c r="AE106" s="469"/>
      <c r="AF106" s="469"/>
      <c r="AG106" s="469"/>
      <c r="AH106" s="469"/>
      <c r="AI106" s="469"/>
      <c r="AJ106" s="469"/>
      <c r="AK106" s="469"/>
      <c r="AL106" s="469"/>
      <c r="AM106" s="469"/>
      <c r="AN106" s="469"/>
      <c r="AO106" s="469"/>
      <c r="AP106" s="469"/>
      <c r="AQ106" s="469"/>
      <c r="AR106" s="469"/>
      <c r="AS106" s="149"/>
      <c r="AT106" s="149"/>
      <c r="AU106" s="149"/>
      <c r="AV106" s="149"/>
      <c r="AW106" s="149"/>
      <c r="AX106" s="149"/>
      <c r="AY106" s="149"/>
      <c r="AZ106" s="149"/>
      <c r="BA106" s="149"/>
      <c r="BB106" s="149"/>
      <c r="BC106" s="149"/>
      <c r="BD106" s="149"/>
      <c r="BE106" s="149"/>
      <c r="BF106" s="149"/>
      <c r="BG106" s="149"/>
      <c r="BH106" s="149"/>
      <c r="BI106" s="149"/>
      <c r="BJ106" s="149"/>
      <c r="BK106" s="149"/>
      <c r="BL106" s="149"/>
      <c r="BM106" s="149"/>
      <c r="BN106" s="149"/>
      <c r="BO106" s="149"/>
      <c r="BP106" s="149"/>
      <c r="BQ106" s="149"/>
      <c r="BR106" s="149"/>
      <c r="BS106" s="149"/>
      <c r="BT106" s="149"/>
      <c r="BU106" s="149"/>
      <c r="BV106" s="149"/>
      <c r="BW106" s="149"/>
      <c r="BX106" s="149"/>
      <c r="BY106" s="149"/>
      <c r="BZ106" s="149"/>
      <c r="CA106" s="149"/>
      <c r="CB106" s="149"/>
      <c r="CC106" s="149"/>
      <c r="CD106" s="149"/>
      <c r="CE106" s="149"/>
      <c r="CF106" s="149"/>
      <c r="CG106" s="149"/>
      <c r="CH106" s="149"/>
      <c r="CI106" s="149"/>
      <c r="CJ106" s="149"/>
      <c r="CK106" s="149"/>
      <c r="CL106" s="149"/>
      <c r="CM106" s="149"/>
      <c r="CN106" s="149"/>
      <c r="CO106" s="149"/>
      <c r="CP106" s="149"/>
      <c r="CQ106" s="149"/>
      <c r="CR106" s="149"/>
      <c r="CS106" s="149"/>
      <c r="CT106" s="149"/>
      <c r="CU106" s="149"/>
      <c r="CV106" s="149"/>
      <c r="CW106" s="544"/>
      <c r="CX106" s="544"/>
      <c r="CY106" s="544"/>
      <c r="CZ106" s="544"/>
      <c r="DA106" s="544"/>
      <c r="DB106" s="544"/>
      <c r="DC106" s="544"/>
      <c r="DD106" s="544"/>
      <c r="DE106" s="544"/>
      <c r="DF106" s="544"/>
      <c r="DG106" s="149"/>
      <c r="DH106" s="149"/>
      <c r="DI106" s="149"/>
      <c r="DJ106" s="149"/>
      <c r="DK106" s="149"/>
      <c r="DL106" s="149"/>
      <c r="DM106" s="149"/>
      <c r="DN106" s="149"/>
      <c r="DO106" s="149"/>
      <c r="DP106" s="149"/>
      <c r="DQ106" s="149"/>
      <c r="DR106" s="149"/>
      <c r="DS106" s="149"/>
      <c r="DT106" s="149"/>
      <c r="DU106" s="149"/>
      <c r="DV106" s="149"/>
      <c r="DW106" s="149"/>
      <c r="DX106" s="149"/>
      <c r="DY106" s="149"/>
      <c r="DZ106" s="149"/>
      <c r="EA106" s="149"/>
      <c r="EB106" s="149"/>
      <c r="EC106" s="149"/>
      <c r="ED106" s="149"/>
      <c r="EE106" s="149"/>
      <c r="EF106" s="149"/>
      <c r="EG106" s="149"/>
      <c r="EH106" s="149"/>
      <c r="EI106" s="149"/>
      <c r="EJ106" s="149"/>
      <c r="EK106" s="149"/>
      <c r="EL106" s="149"/>
      <c r="EM106" s="149"/>
      <c r="EN106" s="149"/>
      <c r="EO106" s="149"/>
      <c r="EP106" s="149"/>
      <c r="EQ106" s="149"/>
      <c r="ER106" s="149"/>
      <c r="ES106" s="149"/>
      <c r="ET106" s="282"/>
      <c r="EU106" s="283"/>
      <c r="EV106" s="284"/>
      <c r="EW106" s="286"/>
      <c r="EX106" s="287"/>
      <c r="EY106" s="288"/>
      <c r="EZ106" s="289"/>
      <c r="FA106" s="290"/>
      <c r="FB106" s="291"/>
      <c r="FC106" s="292"/>
      <c r="FD106" s="293"/>
      <c r="FE106" s="294"/>
      <c r="FF106" s="295"/>
      <c r="FG106" s="296"/>
      <c r="FH106" s="297"/>
      <c r="FI106" s="298"/>
      <c r="FJ106" s="299"/>
      <c r="FK106" s="300"/>
      <c r="FL106" s="301"/>
      <c r="FM106" s="303"/>
      <c r="FN106" s="304"/>
      <c r="FO106" s="305"/>
      <c r="FP106" s="306"/>
      <c r="FQ106" s="307"/>
      <c r="FR106" s="308"/>
      <c r="FS106" s="309"/>
      <c r="FT106" s="310"/>
      <c r="FU106" s="313"/>
      <c r="FV106" s="313"/>
      <c r="FW106" s="313"/>
      <c r="FX106" s="315"/>
      <c r="FY106" s="316"/>
      <c r="FZ106" s="317"/>
      <c r="GA106" s="318"/>
      <c r="GB106" s="319"/>
      <c r="GC106" s="320"/>
      <c r="GD106" s="321"/>
      <c r="GE106" s="323"/>
      <c r="GF106" s="325"/>
      <c r="GG106" s="326"/>
      <c r="GH106" s="313"/>
      <c r="GI106" s="313"/>
      <c r="GJ106" s="313"/>
      <c r="GK106" s="313"/>
      <c r="GL106" s="313"/>
      <c r="GM106" s="313"/>
      <c r="GN106" s="334"/>
      <c r="GO106" s="334"/>
      <c r="GP106" s="336"/>
      <c r="GQ106" s="334"/>
      <c r="GR106" s="342"/>
      <c r="GS106" s="347"/>
      <c r="GT106" s="347"/>
      <c r="GU106" s="334"/>
      <c r="GV106" s="334"/>
      <c r="GW106" s="334"/>
      <c r="GX106" s="334"/>
      <c r="GY106" s="334"/>
      <c r="GZ106" s="355"/>
      <c r="HA106" s="359"/>
      <c r="HB106" s="362"/>
      <c r="HC106" s="364"/>
      <c r="HD106" s="369"/>
      <c r="HE106" s="373"/>
      <c r="HF106" s="375"/>
      <c r="HG106" s="378"/>
      <c r="HH106" s="379"/>
      <c r="HI106" s="381"/>
      <c r="HJ106" s="381"/>
      <c r="HK106" s="381"/>
      <c r="HL106" s="387"/>
      <c r="HM106" s="381"/>
      <c r="HN106" s="390"/>
      <c r="HO106" s="392"/>
      <c r="HP106" s="381"/>
      <c r="HQ106" s="398"/>
      <c r="HR106" s="399"/>
      <c r="HS106" s="381"/>
      <c r="HT106" s="381"/>
      <c r="HU106" s="381"/>
      <c r="HV106" s="381"/>
      <c r="HW106" s="381"/>
      <c r="HX106" s="404"/>
      <c r="HY106" s="406"/>
      <c r="HZ106" s="408"/>
      <c r="IA106" s="381"/>
      <c r="IB106" s="381"/>
      <c r="IC106" s="409"/>
      <c r="ID106" s="413"/>
      <c r="IE106" s="415"/>
      <c r="IF106" s="418"/>
      <c r="IG106" s="420"/>
      <c r="IH106" s="422"/>
      <c r="II106" s="425"/>
      <c r="IJ106" s="427"/>
      <c r="IK106" s="428"/>
      <c r="IL106" s="429"/>
      <c r="IM106" s="431"/>
      <c r="IN106" s="433"/>
      <c r="IO106" s="434"/>
      <c r="IP106" s="435"/>
      <c r="IQ106" s="436"/>
      <c r="IR106" s="437"/>
      <c r="IS106" s="422"/>
      <c r="IT106" s="439"/>
      <c r="IU106" s="439"/>
      <c r="IV106" s="439"/>
      <c r="IW106" s="439"/>
      <c r="IX106" s="439"/>
      <c r="IY106" s="439"/>
      <c r="IZ106" s="439"/>
    </row>
    <row r="107" spans="1:260" s="92" customFormat="1" ht="14.1" customHeight="1">
      <c r="A107" s="111">
        <v>-48</v>
      </c>
      <c r="B107" s="110">
        <v>1.82</v>
      </c>
      <c r="C107" s="110">
        <f t="shared" si="34"/>
        <v>2.0000000000000018E-2</v>
      </c>
      <c r="D107" s="110">
        <v>1.84</v>
      </c>
      <c r="E107" s="110">
        <f t="shared" si="23"/>
        <v>5.0000000000000044E-3</v>
      </c>
      <c r="F107" s="219"/>
      <c r="G107" s="220"/>
      <c r="H107" s="220"/>
      <c r="I107" s="221"/>
      <c r="J107" s="193"/>
      <c r="M107" s="621"/>
      <c r="N107" s="590">
        <f t="shared" si="24"/>
        <v>1.82</v>
      </c>
      <c r="O107" s="100"/>
      <c r="P107" s="103"/>
      <c r="Q107" s="103"/>
      <c r="R107" s="103"/>
      <c r="S107" s="104"/>
      <c r="T107" s="104"/>
      <c r="U107" s="105"/>
      <c r="V107" s="103"/>
      <c r="W107" s="103"/>
      <c r="X107" s="103"/>
      <c r="Y107" s="103"/>
      <c r="Z107" s="103"/>
      <c r="AA107" s="103"/>
      <c r="AB107" s="392"/>
      <c r="AE107" s="469"/>
      <c r="AF107" s="469"/>
      <c r="AG107" s="469"/>
      <c r="AH107" s="469"/>
      <c r="AI107" s="469"/>
      <c r="AJ107" s="469"/>
      <c r="AK107" s="469"/>
      <c r="AL107" s="469"/>
      <c r="AM107" s="469"/>
      <c r="AN107" s="469"/>
      <c r="AO107" s="469"/>
      <c r="AP107" s="469"/>
      <c r="AQ107" s="469"/>
      <c r="AR107" s="469"/>
      <c r="AS107" s="149"/>
      <c r="AT107" s="149"/>
      <c r="AU107" s="149"/>
      <c r="AV107" s="149"/>
      <c r="AW107" s="149"/>
      <c r="AX107" s="149"/>
      <c r="AY107" s="149"/>
      <c r="AZ107" s="149"/>
      <c r="BA107" s="149"/>
      <c r="BB107" s="149"/>
      <c r="BC107" s="149"/>
      <c r="BD107" s="149"/>
      <c r="BE107" s="149"/>
      <c r="BF107" s="149"/>
      <c r="BG107" s="149"/>
      <c r="BH107" s="149"/>
      <c r="BI107" s="149"/>
      <c r="BJ107" s="149"/>
      <c r="BK107" s="149"/>
      <c r="BL107" s="149"/>
      <c r="BM107" s="149"/>
      <c r="BN107" s="149"/>
      <c r="BO107" s="149"/>
      <c r="BP107" s="149"/>
      <c r="BQ107" s="149"/>
      <c r="BR107" s="149"/>
      <c r="BS107" s="149"/>
      <c r="BT107" s="149"/>
      <c r="BU107" s="149"/>
      <c r="BV107" s="149"/>
      <c r="BW107" s="149"/>
      <c r="BX107" s="149"/>
      <c r="BY107" s="149"/>
      <c r="BZ107" s="149"/>
      <c r="CA107" s="149"/>
      <c r="CB107" s="149"/>
      <c r="CC107" s="149"/>
      <c r="CD107" s="149"/>
      <c r="CE107" s="149"/>
      <c r="CF107" s="149"/>
      <c r="CG107" s="149"/>
      <c r="CH107" s="149"/>
      <c r="CI107" s="149"/>
      <c r="CJ107" s="149"/>
      <c r="CK107" s="149"/>
      <c r="CL107" s="149"/>
      <c r="CM107" s="149"/>
      <c r="CN107" s="149"/>
      <c r="CO107" s="149"/>
      <c r="CP107" s="149"/>
      <c r="CQ107" s="149"/>
      <c r="CR107" s="149"/>
      <c r="CS107" s="149"/>
      <c r="CT107" s="149"/>
      <c r="CU107" s="149"/>
      <c r="CV107" s="149"/>
      <c r="CW107" s="544"/>
      <c r="CX107" s="544"/>
      <c r="CY107" s="544"/>
      <c r="CZ107" s="544"/>
      <c r="DA107" s="544"/>
      <c r="DB107" s="544"/>
      <c r="DC107" s="544"/>
      <c r="DD107" s="544"/>
      <c r="DE107" s="544"/>
      <c r="DF107" s="544"/>
      <c r="DG107" s="149"/>
      <c r="DH107" s="149"/>
      <c r="DI107" s="149"/>
      <c r="DJ107" s="149"/>
      <c r="DK107" s="149"/>
      <c r="DL107" s="149"/>
      <c r="DM107" s="149"/>
      <c r="DN107" s="149"/>
      <c r="DO107" s="149"/>
      <c r="DP107" s="149"/>
      <c r="DQ107" s="149"/>
      <c r="DR107" s="149"/>
      <c r="DS107" s="149"/>
      <c r="DT107" s="149"/>
      <c r="DU107" s="149"/>
      <c r="DV107" s="149"/>
      <c r="DW107" s="149"/>
      <c r="DX107" s="149"/>
      <c r="DY107" s="149"/>
      <c r="DZ107" s="149"/>
      <c r="EA107" s="149"/>
      <c r="EB107" s="149"/>
      <c r="EC107" s="149"/>
      <c r="ED107" s="149"/>
      <c r="EE107" s="149"/>
      <c r="EF107" s="149"/>
      <c r="EG107" s="149"/>
      <c r="EH107" s="149"/>
      <c r="EI107" s="149"/>
      <c r="EJ107" s="149"/>
      <c r="EK107" s="149"/>
      <c r="EL107" s="149"/>
      <c r="EM107" s="149"/>
      <c r="EN107" s="149"/>
      <c r="EO107" s="149"/>
      <c r="EP107" s="149"/>
      <c r="EQ107" s="149"/>
      <c r="ER107" s="149"/>
      <c r="ES107" s="149"/>
      <c r="ET107" s="282"/>
      <c r="EU107" s="283"/>
      <c r="EV107" s="284"/>
      <c r="EW107" s="286"/>
      <c r="EX107" s="287"/>
      <c r="EY107" s="288"/>
      <c r="EZ107" s="289"/>
      <c r="FA107" s="290"/>
      <c r="FB107" s="291"/>
      <c r="FC107" s="292"/>
      <c r="FD107" s="293"/>
      <c r="FE107" s="294"/>
      <c r="FF107" s="295"/>
      <c r="FG107" s="296"/>
      <c r="FH107" s="297"/>
      <c r="FI107" s="298"/>
      <c r="FJ107" s="299"/>
      <c r="FK107" s="300"/>
      <c r="FL107" s="301"/>
      <c r="FM107" s="303"/>
      <c r="FN107" s="304"/>
      <c r="FO107" s="305"/>
      <c r="FP107" s="306"/>
      <c r="FQ107" s="307"/>
      <c r="FR107" s="308"/>
      <c r="FS107" s="309"/>
      <c r="FT107" s="310"/>
      <c r="FU107" s="313"/>
      <c r="FV107" s="313"/>
      <c r="FW107" s="313"/>
      <c r="FX107" s="315"/>
      <c r="FY107" s="316"/>
      <c r="FZ107" s="317"/>
      <c r="GA107" s="318"/>
      <c r="GB107" s="319"/>
      <c r="GC107" s="320"/>
      <c r="GD107" s="321"/>
      <c r="GE107" s="323"/>
      <c r="GF107" s="325"/>
      <c r="GG107" s="326"/>
      <c r="GH107" s="313"/>
      <c r="GI107" s="313"/>
      <c r="GJ107" s="313"/>
      <c r="GK107" s="313"/>
      <c r="GL107" s="313"/>
      <c r="GM107" s="313"/>
      <c r="GN107" s="334"/>
      <c r="GO107" s="334"/>
      <c r="GP107" s="336"/>
      <c r="GQ107" s="334"/>
      <c r="GR107" s="342"/>
      <c r="GS107" s="347"/>
      <c r="GT107" s="347"/>
      <c r="GU107" s="334"/>
      <c r="GV107" s="334"/>
      <c r="GW107" s="334"/>
      <c r="GX107" s="334"/>
      <c r="GY107" s="334"/>
      <c r="GZ107" s="355"/>
      <c r="HA107" s="359"/>
      <c r="HB107" s="362"/>
      <c r="HC107" s="364"/>
      <c r="HD107" s="369"/>
      <c r="HE107" s="373"/>
      <c r="HF107" s="375"/>
      <c r="HG107" s="378"/>
      <c r="HH107" s="379"/>
      <c r="HI107" s="381"/>
      <c r="HJ107" s="381"/>
      <c r="HK107" s="381"/>
      <c r="HL107" s="387"/>
      <c r="HM107" s="381"/>
      <c r="HN107" s="390"/>
      <c r="HO107" s="392"/>
      <c r="HP107" s="381"/>
      <c r="HQ107" s="398"/>
      <c r="HR107" s="399"/>
      <c r="HS107" s="381"/>
      <c r="HT107" s="381"/>
      <c r="HU107" s="381"/>
      <c r="HV107" s="381"/>
      <c r="HW107" s="381"/>
      <c r="HX107" s="404"/>
      <c r="HY107" s="406"/>
      <c r="HZ107" s="408"/>
      <c r="IA107" s="381"/>
      <c r="IB107" s="381"/>
      <c r="IC107" s="409"/>
      <c r="ID107" s="413"/>
      <c r="IE107" s="415"/>
      <c r="IF107" s="418"/>
      <c r="IG107" s="420"/>
      <c r="IH107" s="422"/>
      <c r="II107" s="425"/>
      <c r="IJ107" s="427"/>
      <c r="IK107" s="428"/>
      <c r="IL107" s="429"/>
      <c r="IM107" s="431"/>
      <c r="IN107" s="433"/>
      <c r="IO107" s="434"/>
      <c r="IP107" s="435"/>
      <c r="IQ107" s="436"/>
      <c r="IR107" s="437"/>
      <c r="IS107" s="422"/>
      <c r="IT107" s="439"/>
      <c r="IU107" s="439"/>
      <c r="IV107" s="439"/>
      <c r="IW107" s="439"/>
      <c r="IX107" s="439"/>
      <c r="IY107" s="439"/>
      <c r="IZ107" s="439"/>
    </row>
    <row r="108" spans="1:260" s="92" customFormat="1" ht="14.1" customHeight="1">
      <c r="A108" s="111">
        <v>-48.5</v>
      </c>
      <c r="B108" s="110">
        <v>0.19</v>
      </c>
      <c r="C108" s="110">
        <f t="shared" ref="C108:C109" si="35">D108-B108</f>
        <v>0</v>
      </c>
      <c r="D108" s="110">
        <v>0.19</v>
      </c>
      <c r="E108" s="110">
        <f t="shared" si="23"/>
        <v>0</v>
      </c>
      <c r="F108" s="219"/>
      <c r="G108" s="220"/>
      <c r="H108" s="220"/>
      <c r="I108" s="221"/>
      <c r="J108" s="193"/>
      <c r="M108" s="621"/>
      <c r="N108" s="590">
        <f t="shared" si="24"/>
        <v>0.19</v>
      </c>
      <c r="O108" s="100"/>
      <c r="P108" s="103"/>
      <c r="Q108" s="103"/>
      <c r="R108" s="103"/>
      <c r="S108" s="104"/>
      <c r="T108" s="104"/>
      <c r="U108" s="105"/>
      <c r="V108" s="103"/>
      <c r="W108" s="103"/>
      <c r="X108" s="103"/>
      <c r="Y108" s="103"/>
      <c r="Z108" s="103"/>
      <c r="AA108" s="103"/>
      <c r="AB108" s="386"/>
      <c r="AE108" s="469"/>
      <c r="AF108" s="469"/>
      <c r="AG108" s="469"/>
      <c r="AH108" s="469"/>
      <c r="AI108" s="469"/>
      <c r="AJ108" s="469"/>
      <c r="AK108" s="469"/>
      <c r="AL108" s="469"/>
      <c r="AM108" s="469"/>
      <c r="AN108" s="469"/>
      <c r="AO108" s="469"/>
      <c r="AP108" s="469"/>
      <c r="AQ108" s="469"/>
      <c r="AR108" s="469"/>
      <c r="AS108" s="149"/>
      <c r="AT108" s="149"/>
      <c r="AU108" s="149"/>
      <c r="AV108" s="149"/>
      <c r="AW108" s="149"/>
      <c r="AX108" s="149"/>
      <c r="AY108" s="149"/>
      <c r="AZ108" s="149"/>
      <c r="BA108" s="149"/>
      <c r="BB108" s="149"/>
      <c r="BC108" s="149"/>
      <c r="BD108" s="149"/>
      <c r="BE108" s="149"/>
      <c r="BF108" s="149"/>
      <c r="BG108" s="149"/>
      <c r="BH108" s="149"/>
      <c r="BI108" s="149"/>
      <c r="BJ108" s="149"/>
      <c r="BK108" s="149"/>
      <c r="BL108" s="149"/>
      <c r="BM108" s="149"/>
      <c r="BN108" s="149"/>
      <c r="BO108" s="149"/>
      <c r="BP108" s="149"/>
      <c r="BQ108" s="149"/>
      <c r="BR108" s="149"/>
      <c r="BS108" s="149"/>
      <c r="BT108" s="149"/>
      <c r="BU108" s="149"/>
      <c r="BV108" s="149"/>
      <c r="BW108" s="149"/>
      <c r="BX108" s="149"/>
      <c r="BY108" s="149"/>
      <c r="BZ108" s="149"/>
      <c r="CA108" s="149"/>
      <c r="CB108" s="149"/>
      <c r="CC108" s="149"/>
      <c r="CD108" s="149"/>
      <c r="CE108" s="149"/>
      <c r="CF108" s="149"/>
      <c r="CG108" s="149"/>
      <c r="CH108" s="149"/>
      <c r="CI108" s="149"/>
      <c r="CJ108" s="149"/>
      <c r="CK108" s="149"/>
      <c r="CL108" s="149"/>
      <c r="CM108" s="149"/>
      <c r="CN108" s="149"/>
      <c r="CO108" s="149"/>
      <c r="CP108" s="149"/>
      <c r="CQ108" s="149"/>
      <c r="CR108" s="149"/>
      <c r="CS108" s="149"/>
      <c r="CT108" s="149"/>
      <c r="CU108" s="149"/>
      <c r="CV108" s="149"/>
      <c r="CW108" s="544"/>
      <c r="CX108" s="544"/>
      <c r="CY108" s="544"/>
      <c r="CZ108" s="544"/>
      <c r="DA108" s="544"/>
      <c r="DB108" s="544"/>
      <c r="DC108" s="544"/>
      <c r="DD108" s="544"/>
      <c r="DE108" s="544"/>
      <c r="DF108" s="544"/>
      <c r="DG108" s="149"/>
      <c r="DH108" s="149"/>
      <c r="DI108" s="149"/>
      <c r="DJ108" s="149"/>
      <c r="DK108" s="149"/>
      <c r="DL108" s="149"/>
      <c r="DM108" s="149"/>
      <c r="DN108" s="149"/>
      <c r="DO108" s="149"/>
      <c r="DP108" s="149"/>
      <c r="DQ108" s="149"/>
      <c r="DR108" s="149"/>
      <c r="DS108" s="149"/>
      <c r="DT108" s="149"/>
      <c r="DU108" s="149"/>
      <c r="DV108" s="149"/>
      <c r="DW108" s="149"/>
      <c r="DX108" s="149"/>
      <c r="DY108" s="149"/>
      <c r="DZ108" s="149"/>
      <c r="EA108" s="149"/>
      <c r="EB108" s="149"/>
      <c r="EC108" s="149"/>
      <c r="ED108" s="149"/>
      <c r="EE108" s="149"/>
      <c r="EF108" s="149"/>
      <c r="EG108" s="149"/>
      <c r="EH108" s="149"/>
      <c r="EI108" s="149"/>
      <c r="EJ108" s="149"/>
      <c r="EK108" s="149"/>
      <c r="EL108" s="149"/>
      <c r="EM108" s="149"/>
      <c r="EN108" s="149"/>
      <c r="EO108" s="149"/>
      <c r="EP108" s="149"/>
      <c r="EQ108" s="149"/>
      <c r="ER108" s="149"/>
      <c r="ES108" s="149"/>
      <c r="ET108" s="282"/>
      <c r="EU108" s="283"/>
      <c r="EV108" s="284"/>
      <c r="EW108" s="286"/>
      <c r="EX108" s="287"/>
      <c r="EY108" s="288"/>
      <c r="EZ108" s="289"/>
      <c r="FA108" s="290"/>
      <c r="FB108" s="291"/>
      <c r="FC108" s="292"/>
      <c r="FD108" s="293"/>
      <c r="FE108" s="294"/>
      <c r="FF108" s="295"/>
      <c r="FG108" s="296"/>
      <c r="FH108" s="297"/>
      <c r="FI108" s="298"/>
      <c r="FJ108" s="299"/>
      <c r="FK108" s="300"/>
      <c r="FL108" s="301"/>
      <c r="FM108" s="303"/>
      <c r="FN108" s="304"/>
      <c r="FO108" s="305"/>
      <c r="FP108" s="306"/>
      <c r="FQ108" s="307"/>
      <c r="FR108" s="308"/>
      <c r="FS108" s="309"/>
      <c r="FT108" s="310"/>
      <c r="FU108" s="313"/>
      <c r="FV108" s="313"/>
      <c r="FW108" s="313"/>
      <c r="FX108" s="315"/>
      <c r="FY108" s="316"/>
      <c r="FZ108" s="317"/>
      <c r="GA108" s="318"/>
      <c r="GB108" s="319"/>
      <c r="GC108" s="320"/>
      <c r="GD108" s="321"/>
      <c r="GE108" s="323"/>
      <c r="GF108" s="325"/>
      <c r="GG108" s="326"/>
      <c r="GH108" s="313"/>
      <c r="GI108" s="313"/>
      <c r="GJ108" s="313"/>
      <c r="GK108" s="313"/>
      <c r="GL108" s="313"/>
      <c r="GM108" s="313"/>
      <c r="GN108" s="334"/>
      <c r="GO108" s="334"/>
      <c r="GP108" s="336"/>
      <c r="GQ108" s="334"/>
      <c r="GR108" s="342"/>
      <c r="GS108" s="347"/>
      <c r="GT108" s="347"/>
      <c r="GU108" s="334"/>
      <c r="GV108" s="334"/>
      <c r="GW108" s="334"/>
      <c r="GX108" s="334"/>
      <c r="GY108" s="334"/>
      <c r="GZ108" s="355"/>
      <c r="HA108" s="359"/>
      <c r="HB108" s="362"/>
      <c r="HC108" s="364"/>
      <c r="HD108" s="369"/>
      <c r="HE108" s="373"/>
      <c r="HF108" s="375"/>
      <c r="HG108" s="378"/>
      <c r="HH108" s="379"/>
      <c r="HI108" s="381"/>
      <c r="HJ108" s="381"/>
      <c r="HK108" s="381"/>
      <c r="HL108" s="387"/>
      <c r="HM108" s="381"/>
      <c r="HN108" s="390"/>
      <c r="HO108" s="392"/>
      <c r="HP108" s="381"/>
      <c r="HQ108" s="398"/>
      <c r="HR108" s="399"/>
      <c r="HS108" s="381"/>
      <c r="HT108" s="381"/>
      <c r="HU108" s="381"/>
      <c r="HV108" s="381"/>
      <c r="HW108" s="381"/>
      <c r="HX108" s="404"/>
      <c r="HY108" s="406"/>
      <c r="HZ108" s="408"/>
      <c r="IA108" s="381"/>
      <c r="IB108" s="381"/>
      <c r="IC108" s="409"/>
      <c r="ID108" s="413"/>
      <c r="IE108" s="415"/>
      <c r="IF108" s="418"/>
      <c r="IG108" s="420"/>
      <c r="IH108" s="422"/>
      <c r="II108" s="425"/>
      <c r="IJ108" s="427"/>
      <c r="IK108" s="428"/>
      <c r="IL108" s="429"/>
      <c r="IM108" s="431"/>
      <c r="IN108" s="433"/>
      <c r="IO108" s="434"/>
      <c r="IP108" s="435"/>
      <c r="IQ108" s="436"/>
      <c r="IR108" s="437"/>
      <c r="IS108" s="422"/>
      <c r="IT108" s="439"/>
      <c r="IU108" s="439"/>
      <c r="IV108" s="439"/>
      <c r="IW108" s="439"/>
      <c r="IX108" s="439"/>
      <c r="IY108" s="439"/>
      <c r="IZ108" s="439"/>
    </row>
    <row r="109" spans="1:260" s="92" customFormat="1" ht="14.1" customHeight="1">
      <c r="A109" s="111">
        <v>-49</v>
      </c>
      <c r="B109" s="110">
        <v>0.69</v>
      </c>
      <c r="C109" s="110">
        <f t="shared" si="35"/>
        <v>1.0000000000000009E-2</v>
      </c>
      <c r="D109" s="110">
        <v>0.7</v>
      </c>
      <c r="E109" s="110">
        <f t="shared" si="23"/>
        <v>2.5000000000000022E-3</v>
      </c>
      <c r="F109" s="219"/>
      <c r="G109" s="220"/>
      <c r="H109" s="220"/>
      <c r="I109" s="221"/>
      <c r="J109" s="193"/>
      <c r="M109" s="621"/>
      <c r="N109" s="590">
        <f t="shared" si="24"/>
        <v>0.69</v>
      </c>
      <c r="O109" s="100"/>
      <c r="P109" s="103"/>
      <c r="Q109" s="103"/>
      <c r="R109" s="103"/>
      <c r="S109" s="104"/>
      <c r="T109" s="104"/>
      <c r="U109" s="105"/>
      <c r="V109" s="103"/>
      <c r="W109" s="103"/>
      <c r="X109" s="103"/>
      <c r="Y109" s="103"/>
      <c r="Z109" s="103"/>
      <c r="AA109" s="103"/>
      <c r="AB109" s="386"/>
      <c r="AE109" s="469"/>
      <c r="AF109" s="469"/>
      <c r="AG109" s="469"/>
      <c r="AH109" s="469"/>
      <c r="AI109" s="469"/>
      <c r="AJ109" s="469"/>
      <c r="AK109" s="469"/>
      <c r="AL109" s="469"/>
      <c r="AM109" s="469"/>
      <c r="AN109" s="469"/>
      <c r="AO109" s="469"/>
      <c r="AP109" s="469"/>
      <c r="AQ109" s="469"/>
      <c r="AR109" s="469"/>
      <c r="AS109" s="149"/>
      <c r="AT109" s="149"/>
      <c r="AU109" s="149"/>
      <c r="AV109" s="149"/>
      <c r="AW109" s="149"/>
      <c r="AX109" s="149"/>
      <c r="AY109" s="149"/>
      <c r="AZ109" s="149"/>
      <c r="BA109" s="149"/>
      <c r="BB109" s="149"/>
      <c r="BC109" s="149"/>
      <c r="BD109" s="149"/>
      <c r="BE109" s="149"/>
      <c r="BF109" s="149"/>
      <c r="BG109" s="149"/>
      <c r="BH109" s="149"/>
      <c r="BI109" s="149"/>
      <c r="BJ109" s="149"/>
      <c r="BK109" s="149"/>
      <c r="BL109" s="149"/>
      <c r="BM109" s="149"/>
      <c r="BN109" s="149"/>
      <c r="BO109" s="149"/>
      <c r="BP109" s="149"/>
      <c r="BQ109" s="149"/>
      <c r="BR109" s="149"/>
      <c r="BS109" s="149"/>
      <c r="BT109" s="149"/>
      <c r="BU109" s="149"/>
      <c r="BV109" s="149"/>
      <c r="BW109" s="149"/>
      <c r="BX109" s="149"/>
      <c r="BY109" s="149"/>
      <c r="BZ109" s="149"/>
      <c r="CA109" s="149"/>
      <c r="CB109" s="149"/>
      <c r="CC109" s="149"/>
      <c r="CD109" s="149"/>
      <c r="CE109" s="149"/>
      <c r="CF109" s="149"/>
      <c r="CG109" s="149"/>
      <c r="CH109" s="149"/>
      <c r="CI109" s="149"/>
      <c r="CJ109" s="149"/>
      <c r="CK109" s="149"/>
      <c r="CL109" s="149"/>
      <c r="CM109" s="149"/>
      <c r="CN109" s="149"/>
      <c r="CO109" s="149"/>
      <c r="CP109" s="149"/>
      <c r="CQ109" s="149"/>
      <c r="CR109" s="149"/>
      <c r="CS109" s="149"/>
      <c r="CT109" s="149"/>
      <c r="CU109" s="149"/>
      <c r="CV109" s="149"/>
      <c r="CW109" s="544"/>
      <c r="CX109" s="544"/>
      <c r="CY109" s="544"/>
      <c r="CZ109" s="544"/>
      <c r="DA109" s="544"/>
      <c r="DB109" s="544"/>
      <c r="DC109" s="544"/>
      <c r="DD109" s="544"/>
      <c r="DE109" s="544"/>
      <c r="DF109" s="544"/>
      <c r="DG109" s="149"/>
      <c r="DH109" s="149"/>
      <c r="DI109" s="149"/>
      <c r="DJ109" s="149"/>
      <c r="DK109" s="149"/>
      <c r="DL109" s="149"/>
      <c r="DM109" s="149"/>
      <c r="DN109" s="149"/>
      <c r="DO109" s="149"/>
      <c r="DP109" s="149"/>
      <c r="DQ109" s="149"/>
      <c r="DR109" s="149"/>
      <c r="DS109" s="149"/>
      <c r="DT109" s="149"/>
      <c r="DU109" s="149"/>
      <c r="DV109" s="149"/>
      <c r="DW109" s="149"/>
      <c r="DX109" s="149"/>
      <c r="DY109" s="149"/>
      <c r="DZ109" s="149"/>
      <c r="EA109" s="149"/>
      <c r="EB109" s="149"/>
      <c r="EC109" s="149"/>
      <c r="ED109" s="149"/>
      <c r="EE109" s="149"/>
      <c r="EF109" s="149"/>
      <c r="EG109" s="149"/>
      <c r="EH109" s="149"/>
      <c r="EI109" s="149"/>
      <c r="EJ109" s="149"/>
      <c r="EK109" s="149"/>
      <c r="EL109" s="149"/>
      <c r="EM109" s="149"/>
      <c r="EN109" s="149"/>
      <c r="EO109" s="149"/>
      <c r="EP109" s="149"/>
      <c r="EQ109" s="149"/>
      <c r="ER109" s="149"/>
      <c r="ES109" s="149"/>
      <c r="ET109" s="282"/>
      <c r="EU109" s="283"/>
      <c r="EV109" s="284"/>
      <c r="EW109" s="286"/>
      <c r="EX109" s="287"/>
      <c r="EY109" s="288"/>
      <c r="EZ109" s="289"/>
      <c r="FA109" s="290"/>
      <c r="FB109" s="291"/>
      <c r="FC109" s="292"/>
      <c r="FD109" s="293"/>
      <c r="FE109" s="294"/>
      <c r="FF109" s="295"/>
      <c r="FG109" s="296"/>
      <c r="FH109" s="297"/>
      <c r="FI109" s="298"/>
      <c r="FJ109" s="299"/>
      <c r="FK109" s="300"/>
      <c r="FL109" s="301"/>
      <c r="FM109" s="303"/>
      <c r="FN109" s="304"/>
      <c r="FO109" s="305"/>
      <c r="FP109" s="306"/>
      <c r="FQ109" s="307"/>
      <c r="FR109" s="308"/>
      <c r="FS109" s="309"/>
      <c r="FT109" s="310"/>
      <c r="FU109" s="313"/>
      <c r="FV109" s="313"/>
      <c r="FW109" s="313"/>
      <c r="FX109" s="315"/>
      <c r="FY109" s="316"/>
      <c r="FZ109" s="317"/>
      <c r="GA109" s="318"/>
      <c r="GB109" s="319"/>
      <c r="GC109" s="320"/>
      <c r="GD109" s="321"/>
      <c r="GE109" s="323"/>
      <c r="GF109" s="325"/>
      <c r="GG109" s="326"/>
      <c r="GH109" s="313"/>
      <c r="GI109" s="313"/>
      <c r="GJ109" s="313"/>
      <c r="GK109" s="313"/>
      <c r="GL109" s="313"/>
      <c r="GM109" s="313"/>
      <c r="GN109" s="334"/>
      <c r="GO109" s="334"/>
      <c r="GP109" s="336"/>
      <c r="GQ109" s="334"/>
      <c r="GR109" s="342"/>
      <c r="GS109" s="347"/>
      <c r="GT109" s="347"/>
      <c r="GU109" s="334"/>
      <c r="GV109" s="334"/>
      <c r="GW109" s="334"/>
      <c r="GX109" s="334"/>
      <c r="GY109" s="334"/>
      <c r="GZ109" s="355"/>
      <c r="HA109" s="359"/>
      <c r="HB109" s="362"/>
      <c r="HC109" s="364"/>
      <c r="HD109" s="369"/>
      <c r="HE109" s="373"/>
      <c r="HF109" s="375"/>
      <c r="HG109" s="378"/>
      <c r="HH109" s="379"/>
      <c r="HI109" s="381"/>
      <c r="HJ109" s="381"/>
      <c r="HK109" s="381"/>
      <c r="HL109" s="387"/>
      <c r="HM109" s="381"/>
      <c r="HN109" s="390"/>
      <c r="HO109" s="392"/>
      <c r="HP109" s="381"/>
      <c r="HQ109" s="398"/>
      <c r="HR109" s="399"/>
      <c r="HS109" s="381"/>
      <c r="HT109" s="381"/>
      <c r="HU109" s="381"/>
      <c r="HV109" s="381"/>
      <c r="HW109" s="381"/>
      <c r="HX109" s="404"/>
      <c r="HY109" s="406"/>
      <c r="HZ109" s="408"/>
      <c r="IA109" s="381"/>
      <c r="IB109" s="381"/>
      <c r="IC109" s="409"/>
      <c r="ID109" s="413"/>
      <c r="IE109" s="415"/>
      <c r="IF109" s="418"/>
      <c r="IG109" s="420"/>
      <c r="IH109" s="422"/>
      <c r="II109" s="425"/>
      <c r="IJ109" s="427"/>
      <c r="IK109" s="428"/>
      <c r="IL109" s="429"/>
      <c r="IM109" s="431"/>
      <c r="IN109" s="433"/>
      <c r="IO109" s="434"/>
      <c r="IP109" s="435"/>
      <c r="IQ109" s="436"/>
      <c r="IR109" s="437"/>
      <c r="IS109" s="422"/>
      <c r="IT109" s="439"/>
      <c r="IU109" s="439"/>
      <c r="IV109" s="439"/>
      <c r="IW109" s="439"/>
      <c r="IX109" s="439"/>
      <c r="IY109" s="439"/>
      <c r="IZ109" s="439"/>
    </row>
    <row r="110" spans="1:260" ht="15.9" customHeight="1">
      <c r="A110" s="777" t="s">
        <v>222</v>
      </c>
      <c r="B110" s="778"/>
      <c r="C110" s="778"/>
      <c r="D110" s="778"/>
      <c r="E110" s="778"/>
      <c r="F110" s="778"/>
      <c r="G110" s="778"/>
      <c r="H110" s="778"/>
      <c r="I110" s="779"/>
      <c r="K110" s="92"/>
      <c r="L110" s="92"/>
      <c r="M110" s="92"/>
      <c r="N110" s="92"/>
    </row>
    <row r="111" spans="1:260" ht="24.9" customHeight="1">
      <c r="A111" s="115" t="s">
        <v>119</v>
      </c>
      <c r="B111" s="116"/>
      <c r="C111" s="117"/>
      <c r="D111" s="116" t="s">
        <v>120</v>
      </c>
      <c r="E111" s="116"/>
      <c r="F111" s="714"/>
      <c r="G111" s="714"/>
      <c r="H111" s="242" t="s">
        <v>232</v>
      </c>
      <c r="I111" s="118"/>
      <c r="K111" s="92"/>
      <c r="L111" s="92"/>
      <c r="M111" s="92"/>
    </row>
  </sheetData>
  <mergeCells count="20">
    <mergeCell ref="A110:I110"/>
    <mergeCell ref="F111:G111"/>
    <mergeCell ref="B4:D4"/>
    <mergeCell ref="H4:I4"/>
    <mergeCell ref="A5:I5"/>
    <mergeCell ref="A6:B6"/>
    <mergeCell ref="F6:I41"/>
    <mergeCell ref="A9:A10"/>
    <mergeCell ref="D7:E7"/>
    <mergeCell ref="C6:E6"/>
    <mergeCell ref="D8:E8"/>
    <mergeCell ref="B9:E9"/>
    <mergeCell ref="A1:I1"/>
    <mergeCell ref="P1:R1"/>
    <mergeCell ref="S1:U1"/>
    <mergeCell ref="B2:D2"/>
    <mergeCell ref="B3:D3"/>
    <mergeCell ref="H3:I3"/>
    <mergeCell ref="P3:R3"/>
    <mergeCell ref="S3:U3"/>
  </mergeCells>
  <phoneticPr fontId="84" type="noConversion"/>
  <printOptions horizontalCentered="1" verticalCentered="1"/>
  <pageMargins left="0.70866141732283472" right="0.70866141732283472" top="0.19685039370078741" bottom="0.19685039370078741" header="0.31496062992125984" footer="0.31496062992125984"/>
  <pageSetup paperSize="9" scale="46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3">
    <tabColor rgb="FFFF0000"/>
  </sheetPr>
  <dimension ref="A1:FW120"/>
  <sheetViews>
    <sheetView zoomScaleSheetLayoutView="100" workbookViewId="0">
      <selection activeCell="J5" sqref="J5"/>
    </sheetView>
  </sheetViews>
  <sheetFormatPr defaultColWidth="11.59765625" defaultRowHeight="15.6"/>
  <cols>
    <col min="1" max="4" width="12.59765625" customWidth="1"/>
    <col min="5" max="5" width="17.09765625" bestFit="1" customWidth="1"/>
    <col min="6" max="9" width="12.59765625" customWidth="1"/>
    <col min="11" max="13" width="9" customWidth="1"/>
    <col min="15" max="23" width="8.59765625" customWidth="1"/>
    <col min="24" max="25" width="10.5" bestFit="1" customWidth="1"/>
    <col min="26" max="26" width="8.59765625" customWidth="1"/>
    <col min="32" max="32" width="11.59765625" style="442"/>
    <col min="33" max="43" width="11.59765625" style="157"/>
    <col min="44" max="54" width="11.59765625" style="442"/>
    <col min="81" max="90" width="11.59765625" style="442"/>
  </cols>
  <sheetData>
    <row r="1" spans="1:179" ht="30" customHeight="1">
      <c r="A1" s="771" t="s">
        <v>247</v>
      </c>
      <c r="B1" s="771"/>
      <c r="C1" s="771"/>
      <c r="D1" s="771"/>
      <c r="E1" s="771"/>
      <c r="F1" s="771"/>
      <c r="G1" s="771"/>
      <c r="H1" s="771"/>
      <c r="I1" s="771"/>
      <c r="O1" s="93"/>
      <c r="P1" s="772" t="s">
        <v>97</v>
      </c>
      <c r="Q1" s="772"/>
      <c r="R1" s="773"/>
      <c r="S1" s="772" t="s">
        <v>98</v>
      </c>
      <c r="T1" s="772"/>
      <c r="U1" s="773"/>
      <c r="V1" s="93"/>
      <c r="W1" s="93"/>
      <c r="X1" s="93"/>
      <c r="Y1" s="93"/>
      <c r="Z1" s="93"/>
      <c r="AA1" s="93"/>
    </row>
    <row r="2" spans="1:179" ht="15" customHeight="1">
      <c r="A2" s="94" t="s">
        <v>55</v>
      </c>
      <c r="B2" s="774" t="s">
        <v>99</v>
      </c>
      <c r="C2" s="774"/>
      <c r="D2" s="774"/>
      <c r="E2" s="238"/>
      <c r="F2" s="153"/>
      <c r="G2" s="153"/>
      <c r="H2" s="153"/>
      <c r="I2" s="153"/>
      <c r="O2" s="96" t="s">
        <v>100</v>
      </c>
      <c r="P2" s="97" t="s">
        <v>101</v>
      </c>
      <c r="Q2" s="97" t="s">
        <v>102</v>
      </c>
      <c r="R2" s="97"/>
      <c r="S2" s="98" t="s">
        <v>101</v>
      </c>
      <c r="T2" s="98" t="s">
        <v>102</v>
      </c>
      <c r="U2" s="93"/>
      <c r="V2" s="97"/>
      <c r="W2" s="97"/>
      <c r="X2" s="93" t="s">
        <v>97</v>
      </c>
      <c r="Y2" s="93" t="s">
        <v>103</v>
      </c>
      <c r="Z2" s="99" t="s">
        <v>104</v>
      </c>
      <c r="AA2" s="93" t="s">
        <v>105</v>
      </c>
      <c r="AG2" s="148"/>
      <c r="AH2" s="148"/>
      <c r="AI2" s="148"/>
      <c r="AJ2" s="148"/>
      <c r="AK2" s="148"/>
      <c r="AL2" s="148"/>
      <c r="AM2" s="148"/>
      <c r="AN2" s="148"/>
      <c r="AO2" s="148"/>
      <c r="AP2" s="148"/>
      <c r="AQ2" s="148"/>
      <c r="AR2" s="148"/>
      <c r="AS2" s="148"/>
      <c r="AT2" s="148"/>
      <c r="AU2" s="148"/>
      <c r="AV2" s="148"/>
      <c r="AW2" s="148"/>
      <c r="AX2" s="148"/>
      <c r="AY2" s="148"/>
      <c r="AZ2" s="148"/>
      <c r="BA2" s="148"/>
      <c r="BB2" s="148"/>
      <c r="BC2" s="122"/>
      <c r="BD2" s="122"/>
      <c r="BE2" s="122"/>
      <c r="BF2" s="122"/>
      <c r="BG2" s="122"/>
      <c r="BH2" s="122"/>
      <c r="BI2" s="122"/>
      <c r="BJ2" s="122"/>
      <c r="BK2" s="122"/>
      <c r="BL2" s="122"/>
      <c r="BM2" s="122"/>
      <c r="BN2" s="122"/>
    </row>
    <row r="3" spans="1:179" s="92" customFormat="1" ht="15" customHeight="1">
      <c r="A3" s="94" t="s">
        <v>106</v>
      </c>
      <c r="B3" s="774" t="s">
        <v>36</v>
      </c>
      <c r="C3" s="774"/>
      <c r="D3" s="774"/>
      <c r="E3" s="238"/>
      <c r="F3" s="153"/>
      <c r="G3" s="153" t="s">
        <v>107</v>
      </c>
      <c r="H3" s="775" t="s">
        <v>108</v>
      </c>
      <c r="I3" s="775"/>
      <c r="J3"/>
      <c r="K3"/>
      <c r="L3"/>
      <c r="M3"/>
      <c r="N3"/>
      <c r="O3" s="100">
        <v>0</v>
      </c>
      <c r="P3" s="776"/>
      <c r="Q3" s="776"/>
      <c r="R3" s="776"/>
      <c r="S3" s="776"/>
      <c r="T3" s="776"/>
      <c r="U3" s="776"/>
      <c r="V3" s="97"/>
      <c r="W3" s="97"/>
      <c r="X3" s="93"/>
      <c r="Y3" s="93"/>
      <c r="Z3" s="93"/>
      <c r="AA3" s="101">
        <v>0</v>
      </c>
      <c r="AB3" s="92">
        <v>0</v>
      </c>
      <c r="AC3" s="92">
        <f>AB3-AA3</f>
        <v>0</v>
      </c>
      <c r="AF3" s="148">
        <v>43699</v>
      </c>
      <c r="AG3" s="148">
        <v>43700</v>
      </c>
      <c r="AH3" s="148">
        <v>43701</v>
      </c>
      <c r="AI3" s="148">
        <v>43702</v>
      </c>
      <c r="AJ3" s="148">
        <v>43703</v>
      </c>
      <c r="AK3" s="148">
        <v>43704</v>
      </c>
      <c r="AL3" s="148">
        <v>43705</v>
      </c>
      <c r="AM3" s="148">
        <v>43706</v>
      </c>
      <c r="AN3" s="148">
        <v>43707</v>
      </c>
      <c r="AO3" s="148">
        <v>43708</v>
      </c>
      <c r="AP3" s="148">
        <v>43709</v>
      </c>
      <c r="AQ3" s="148">
        <v>43710</v>
      </c>
      <c r="AR3" s="148">
        <v>43711</v>
      </c>
      <c r="AS3" s="148" t="s">
        <v>403</v>
      </c>
      <c r="AT3" s="148">
        <v>43712</v>
      </c>
      <c r="AU3" s="148">
        <v>43713</v>
      </c>
      <c r="AV3" s="148">
        <v>43714</v>
      </c>
      <c r="AW3" s="148">
        <v>43715</v>
      </c>
      <c r="AX3" s="148" t="s">
        <v>404</v>
      </c>
      <c r="AY3" s="148">
        <v>43716</v>
      </c>
      <c r="AZ3" s="148">
        <v>43717</v>
      </c>
      <c r="BA3" s="148">
        <v>43718</v>
      </c>
      <c r="BB3" s="148">
        <v>43719</v>
      </c>
      <c r="BC3" s="148">
        <v>43720</v>
      </c>
      <c r="BD3" s="148" t="s">
        <v>415</v>
      </c>
      <c r="BE3" s="148">
        <v>43721</v>
      </c>
      <c r="BF3" s="148">
        <v>43722</v>
      </c>
      <c r="BG3" s="148">
        <v>43723</v>
      </c>
      <c r="BH3" s="148">
        <v>43724</v>
      </c>
      <c r="BI3" s="148">
        <v>43725</v>
      </c>
      <c r="BJ3" s="148">
        <v>43726</v>
      </c>
      <c r="BK3" s="148">
        <v>43727</v>
      </c>
      <c r="BL3" s="148">
        <v>43728</v>
      </c>
      <c r="BM3" s="148">
        <v>43729</v>
      </c>
      <c r="BN3" s="148">
        <v>43730</v>
      </c>
      <c r="BO3" s="148">
        <v>43731</v>
      </c>
      <c r="BP3" s="148">
        <v>43732</v>
      </c>
      <c r="BQ3" s="148">
        <v>43733</v>
      </c>
      <c r="BR3" s="148">
        <v>43734</v>
      </c>
      <c r="BS3" s="148">
        <v>43735</v>
      </c>
      <c r="BT3" s="148" t="s">
        <v>435</v>
      </c>
      <c r="BU3" s="148" t="s">
        <v>436</v>
      </c>
      <c r="BV3" s="148">
        <v>43736</v>
      </c>
      <c r="BW3" s="148" t="s">
        <v>437</v>
      </c>
      <c r="BX3" s="148" t="s">
        <v>439</v>
      </c>
      <c r="BY3" s="148">
        <v>43737</v>
      </c>
      <c r="BZ3" s="148" t="s">
        <v>442</v>
      </c>
      <c r="CA3" s="148">
        <v>43738</v>
      </c>
      <c r="CB3" s="148" t="s">
        <v>444</v>
      </c>
      <c r="CC3" s="148">
        <v>43739</v>
      </c>
      <c r="CD3" s="148">
        <v>43740</v>
      </c>
      <c r="CE3" s="148">
        <v>43741</v>
      </c>
      <c r="CF3" s="148">
        <v>43742</v>
      </c>
      <c r="CG3" s="148">
        <v>43743</v>
      </c>
      <c r="CH3" s="148">
        <v>43744</v>
      </c>
      <c r="CI3" s="148">
        <v>43745</v>
      </c>
      <c r="CJ3" s="148">
        <v>43746</v>
      </c>
      <c r="CK3" s="148">
        <v>43747</v>
      </c>
      <c r="CL3" s="148">
        <v>43748</v>
      </c>
      <c r="CM3" s="148">
        <v>43749</v>
      </c>
      <c r="CN3" s="148">
        <v>43750</v>
      </c>
      <c r="CO3" s="148">
        <v>43751</v>
      </c>
      <c r="CP3" s="148">
        <v>43752</v>
      </c>
      <c r="CQ3" s="148">
        <v>43753</v>
      </c>
      <c r="CR3" s="148" t="s">
        <v>466</v>
      </c>
      <c r="CS3" s="148">
        <v>43754</v>
      </c>
      <c r="CT3" s="148" t="s">
        <v>468</v>
      </c>
      <c r="CU3" s="148">
        <v>43755</v>
      </c>
      <c r="CV3" s="148" t="s">
        <v>469</v>
      </c>
      <c r="CW3" s="148">
        <v>43756</v>
      </c>
      <c r="CX3" s="148" t="s">
        <v>470</v>
      </c>
      <c r="CY3" s="148">
        <v>43757</v>
      </c>
      <c r="CZ3" s="148">
        <v>43758</v>
      </c>
      <c r="DA3" s="148">
        <v>43759</v>
      </c>
      <c r="DB3" s="148">
        <v>43760</v>
      </c>
      <c r="DC3" s="148">
        <v>43761</v>
      </c>
      <c r="DD3" s="148" t="s">
        <v>482</v>
      </c>
      <c r="DE3" s="148" t="s">
        <v>483</v>
      </c>
      <c r="DF3" s="148">
        <v>43762</v>
      </c>
      <c r="DG3" s="148" t="s">
        <v>481</v>
      </c>
      <c r="DH3" s="148" t="s">
        <v>484</v>
      </c>
      <c r="DI3" s="148">
        <v>43763</v>
      </c>
      <c r="DJ3" s="148" t="s">
        <v>485</v>
      </c>
      <c r="DK3" s="148" t="s">
        <v>486</v>
      </c>
      <c r="DL3" s="148">
        <v>43764</v>
      </c>
      <c r="DM3" s="148" t="s">
        <v>491</v>
      </c>
      <c r="DN3" s="148">
        <v>43765</v>
      </c>
      <c r="DO3" s="148">
        <v>43766</v>
      </c>
      <c r="DP3" s="148">
        <v>43767</v>
      </c>
      <c r="DQ3" s="148" t="s">
        <v>496</v>
      </c>
      <c r="DR3" s="148">
        <v>43768</v>
      </c>
      <c r="DS3" s="148">
        <v>43769</v>
      </c>
      <c r="DT3" s="148">
        <v>43770</v>
      </c>
      <c r="DU3" s="148">
        <v>43771</v>
      </c>
      <c r="DV3" s="148">
        <v>43772</v>
      </c>
      <c r="DW3" s="148">
        <v>43773</v>
      </c>
      <c r="DX3" s="148">
        <v>43774</v>
      </c>
      <c r="DY3" s="148">
        <v>43775</v>
      </c>
      <c r="DZ3" s="276" t="s">
        <v>507</v>
      </c>
      <c r="EA3" s="276" t="s">
        <v>510</v>
      </c>
      <c r="EB3" s="148">
        <v>43776</v>
      </c>
      <c r="EC3" s="276" t="s">
        <v>516</v>
      </c>
      <c r="ED3" s="276" t="s">
        <v>515</v>
      </c>
      <c r="EE3" s="276">
        <v>43777</v>
      </c>
      <c r="EF3" s="276" t="s">
        <v>521</v>
      </c>
      <c r="EG3" s="276" t="s">
        <v>520</v>
      </c>
      <c r="EH3" s="276">
        <v>43778</v>
      </c>
      <c r="EI3" s="276" t="s">
        <v>522</v>
      </c>
      <c r="EJ3" s="276">
        <v>43779</v>
      </c>
      <c r="EK3" s="276">
        <v>43780</v>
      </c>
      <c r="EL3" s="276">
        <v>43781</v>
      </c>
      <c r="EM3" s="276">
        <v>43782</v>
      </c>
      <c r="EN3" s="276">
        <v>43783</v>
      </c>
      <c r="EO3" s="276">
        <v>43784</v>
      </c>
      <c r="EP3" s="276">
        <v>43785</v>
      </c>
      <c r="EQ3" s="276">
        <v>43786</v>
      </c>
      <c r="ER3" s="276">
        <v>43787</v>
      </c>
      <c r="ES3" s="276">
        <v>43788</v>
      </c>
      <c r="ET3" s="276">
        <v>43789</v>
      </c>
      <c r="EU3" s="276">
        <v>43790</v>
      </c>
      <c r="EV3" s="276">
        <v>43791</v>
      </c>
      <c r="EW3" s="276">
        <v>43792</v>
      </c>
      <c r="EX3" s="276">
        <v>43793</v>
      </c>
      <c r="EY3" s="276">
        <v>43794</v>
      </c>
      <c r="EZ3" s="276">
        <v>43795</v>
      </c>
      <c r="FA3" s="276">
        <v>43796</v>
      </c>
      <c r="FB3" s="276">
        <v>43797</v>
      </c>
      <c r="FC3" s="276">
        <v>43798</v>
      </c>
      <c r="FD3" s="276">
        <v>43799</v>
      </c>
      <c r="FE3" s="276">
        <v>43800</v>
      </c>
      <c r="FF3" s="276">
        <v>43803</v>
      </c>
      <c r="FG3" s="276">
        <v>43807</v>
      </c>
      <c r="FH3" s="276">
        <v>43811</v>
      </c>
      <c r="FI3" s="276">
        <v>43814</v>
      </c>
      <c r="FJ3" s="276">
        <v>43818</v>
      </c>
      <c r="FK3" s="276">
        <v>43822</v>
      </c>
      <c r="FL3" s="276">
        <v>43826</v>
      </c>
      <c r="FM3" s="276">
        <v>43830</v>
      </c>
      <c r="FN3" s="276">
        <v>43834</v>
      </c>
      <c r="FO3" s="276">
        <v>43838</v>
      </c>
      <c r="FP3" s="276">
        <v>43842</v>
      </c>
      <c r="FQ3" s="276">
        <v>43846</v>
      </c>
      <c r="FR3" s="276">
        <v>43850</v>
      </c>
      <c r="FS3" s="276"/>
      <c r="FT3" s="276"/>
      <c r="FU3" s="276"/>
      <c r="FV3" s="276"/>
      <c r="FW3" s="276"/>
    </row>
    <row r="4" spans="1:179" s="92" customFormat="1" ht="15" customHeight="1">
      <c r="A4" s="94" t="s">
        <v>57</v>
      </c>
      <c r="B4" s="780" t="s">
        <v>21</v>
      </c>
      <c r="C4" s="780"/>
      <c r="D4" s="780"/>
      <c r="E4" s="238"/>
      <c r="F4" s="153"/>
      <c r="G4" s="153" t="s">
        <v>82</v>
      </c>
      <c r="H4" s="781" t="str">
        <f>'CX102'!H4:I4</f>
        <v>S4008/A003/118/2001</v>
      </c>
      <c r="I4" s="781"/>
      <c r="J4" s="102"/>
      <c r="K4"/>
      <c r="L4"/>
      <c r="M4"/>
      <c r="N4" s="102"/>
      <c r="O4" s="100">
        <v>0.5</v>
      </c>
      <c r="P4" s="103">
        <v>-14.53</v>
      </c>
      <c r="Q4" s="103">
        <v>13.57</v>
      </c>
      <c r="R4" s="103">
        <f t="shared" ref="R4:R69" si="0">P4+Q4</f>
        <v>-0.95999999999999908</v>
      </c>
      <c r="S4" s="104">
        <v>-13.03</v>
      </c>
      <c r="T4" s="104">
        <v>13.97</v>
      </c>
      <c r="U4" s="105">
        <f t="shared" ref="U4:U67" si="1">S4+T4</f>
        <v>0.94000000000000128</v>
      </c>
      <c r="V4" s="103">
        <f>(P4-Q4)/2</f>
        <v>-14.05</v>
      </c>
      <c r="W4" s="103">
        <f>(S4-T4)/2</f>
        <v>-13.5</v>
      </c>
      <c r="X4" s="103">
        <f>V4+X3</f>
        <v>-14.05</v>
      </c>
      <c r="Y4" s="103">
        <f t="shared" ref="X4:Y19" si="2">W4+Y3</f>
        <v>-13.5</v>
      </c>
      <c r="Z4" s="103">
        <f t="shared" ref="Z4:Z67" si="3">Y4-X4</f>
        <v>0.55000000000000071</v>
      </c>
      <c r="AA4" s="103">
        <f t="shared" ref="AA4:AA67" si="4">$P$3+Z4</f>
        <v>0.55000000000000071</v>
      </c>
      <c r="AB4" s="92">
        <v>0.55000000000000004</v>
      </c>
      <c r="AC4" s="92">
        <f t="shared" ref="AC4:AC67" si="5">AB4-AA4</f>
        <v>0</v>
      </c>
      <c r="AF4" s="467">
        <v>0</v>
      </c>
      <c r="AG4" s="149">
        <v>0</v>
      </c>
      <c r="AH4" s="149">
        <v>0</v>
      </c>
      <c r="AI4" s="149">
        <v>0</v>
      </c>
      <c r="AJ4" s="149">
        <v>0</v>
      </c>
      <c r="AK4" s="149">
        <v>0</v>
      </c>
      <c r="AL4" s="149">
        <v>0</v>
      </c>
      <c r="AM4" s="149">
        <v>0</v>
      </c>
      <c r="AN4" s="149">
        <v>0</v>
      </c>
      <c r="AO4" s="149">
        <v>0</v>
      </c>
      <c r="AP4" s="149">
        <v>0</v>
      </c>
      <c r="AQ4" s="149">
        <v>0</v>
      </c>
      <c r="AR4" s="486">
        <v>0</v>
      </c>
      <c r="AS4" s="486">
        <v>0</v>
      </c>
      <c r="AT4" s="486">
        <v>0</v>
      </c>
      <c r="AU4" s="486">
        <v>0</v>
      </c>
      <c r="AV4" s="486">
        <v>0</v>
      </c>
      <c r="AW4" s="486">
        <v>0</v>
      </c>
      <c r="AX4" s="486">
        <v>0</v>
      </c>
      <c r="AY4" s="486">
        <v>0</v>
      </c>
      <c r="AZ4" s="486">
        <v>0</v>
      </c>
      <c r="BA4" s="486">
        <v>0</v>
      </c>
      <c r="BB4" s="486">
        <v>0</v>
      </c>
      <c r="BC4" s="495">
        <v>0</v>
      </c>
      <c r="BD4" s="496">
        <v>0</v>
      </c>
      <c r="BE4" s="496">
        <v>0</v>
      </c>
      <c r="BF4" s="496">
        <v>0</v>
      </c>
      <c r="BG4" s="496">
        <v>0</v>
      </c>
      <c r="BH4" s="496">
        <v>0</v>
      </c>
      <c r="BI4" s="496">
        <v>0</v>
      </c>
      <c r="BJ4" s="496">
        <v>0</v>
      </c>
      <c r="BK4" s="496">
        <v>0</v>
      </c>
      <c r="BL4" s="496">
        <v>0</v>
      </c>
      <c r="BM4" s="496">
        <v>0</v>
      </c>
      <c r="BN4" s="496">
        <v>0</v>
      </c>
      <c r="BO4" s="502">
        <v>0</v>
      </c>
      <c r="BP4" s="503">
        <v>0</v>
      </c>
      <c r="BQ4" s="505">
        <v>0</v>
      </c>
      <c r="BR4" s="506">
        <v>0</v>
      </c>
      <c r="BS4" s="507">
        <v>0</v>
      </c>
      <c r="BT4" s="515">
        <v>0</v>
      </c>
      <c r="BU4" s="515">
        <v>0</v>
      </c>
      <c r="BV4" s="515">
        <v>0</v>
      </c>
      <c r="BW4" s="515">
        <v>0</v>
      </c>
      <c r="BX4" s="515">
        <v>0</v>
      </c>
      <c r="BY4" s="515">
        <v>0</v>
      </c>
      <c r="BZ4" s="515">
        <v>0</v>
      </c>
      <c r="CA4" s="515">
        <v>0</v>
      </c>
      <c r="CB4" s="515">
        <v>0</v>
      </c>
      <c r="CC4" s="521">
        <v>0</v>
      </c>
      <c r="CD4" s="522">
        <v>0</v>
      </c>
      <c r="CE4" s="522">
        <v>0</v>
      </c>
      <c r="CF4" s="522">
        <v>0</v>
      </c>
      <c r="CG4" s="522">
        <v>0</v>
      </c>
      <c r="CH4" s="522">
        <v>0</v>
      </c>
      <c r="CI4" s="522">
        <v>0</v>
      </c>
      <c r="CJ4" s="522">
        <v>0</v>
      </c>
      <c r="CK4" s="522">
        <v>0</v>
      </c>
      <c r="CL4" s="522">
        <v>0</v>
      </c>
      <c r="CM4" s="532">
        <v>0</v>
      </c>
      <c r="CN4" s="533">
        <v>0</v>
      </c>
      <c r="CO4" s="537">
        <v>0</v>
      </c>
      <c r="CP4" s="538">
        <v>0</v>
      </c>
      <c r="CQ4" s="540">
        <v>0</v>
      </c>
      <c r="CR4" s="540">
        <v>0</v>
      </c>
      <c r="CS4" s="540">
        <v>0</v>
      </c>
      <c r="CT4" s="540">
        <v>0</v>
      </c>
      <c r="CU4" s="540">
        <v>0</v>
      </c>
      <c r="CV4" s="540">
        <v>0</v>
      </c>
      <c r="CW4" s="544">
        <v>0</v>
      </c>
      <c r="CX4" s="544">
        <v>0</v>
      </c>
      <c r="CY4" s="544">
        <v>0</v>
      </c>
      <c r="CZ4" s="544">
        <v>0</v>
      </c>
      <c r="DA4" s="544">
        <v>0</v>
      </c>
      <c r="DB4" s="544">
        <v>0</v>
      </c>
      <c r="DC4" s="552">
        <v>0</v>
      </c>
      <c r="DD4" s="544">
        <v>0</v>
      </c>
      <c r="DE4" s="549">
        <v>0</v>
      </c>
      <c r="DF4" s="544">
        <v>0</v>
      </c>
      <c r="DG4" s="555">
        <v>0</v>
      </c>
      <c r="DH4" s="544">
        <v>0</v>
      </c>
      <c r="DI4" s="544">
        <v>0</v>
      </c>
      <c r="DJ4" s="544">
        <v>0</v>
      </c>
      <c r="DK4" s="544">
        <v>0</v>
      </c>
      <c r="DL4" s="544">
        <v>0</v>
      </c>
      <c r="DM4" s="544">
        <v>0</v>
      </c>
      <c r="DN4" s="544">
        <v>0</v>
      </c>
      <c r="DO4" s="544">
        <v>0</v>
      </c>
      <c r="DP4" s="556">
        <v>0</v>
      </c>
      <c r="DQ4" s="557">
        <v>0</v>
      </c>
      <c r="DR4" s="558">
        <v>0</v>
      </c>
      <c r="DS4" s="560">
        <v>0</v>
      </c>
      <c r="DT4" s="561">
        <v>0</v>
      </c>
      <c r="DU4" s="562">
        <v>0</v>
      </c>
      <c r="DV4" s="563">
        <v>0</v>
      </c>
      <c r="DW4" s="563">
        <v>0</v>
      </c>
      <c r="DX4" s="563">
        <v>0</v>
      </c>
      <c r="DY4" s="563">
        <v>0</v>
      </c>
      <c r="DZ4" s="563">
        <v>0</v>
      </c>
      <c r="EA4" s="563">
        <v>0</v>
      </c>
      <c r="EB4" s="563">
        <v>0</v>
      </c>
      <c r="EC4" s="563">
        <v>0</v>
      </c>
      <c r="ED4" s="563">
        <v>0</v>
      </c>
      <c r="EE4" s="574">
        <v>0</v>
      </c>
      <c r="EF4" s="574">
        <v>0</v>
      </c>
      <c r="EG4" s="574">
        <v>0</v>
      </c>
      <c r="EH4" s="574">
        <v>0</v>
      </c>
      <c r="EI4" s="574">
        <v>0</v>
      </c>
      <c r="EJ4" s="574">
        <v>0</v>
      </c>
      <c r="EK4" s="574">
        <v>0</v>
      </c>
      <c r="EL4" s="579">
        <v>0</v>
      </c>
      <c r="EM4" s="580">
        <v>0</v>
      </c>
      <c r="EN4" s="581">
        <v>0</v>
      </c>
      <c r="EO4" s="582">
        <v>0</v>
      </c>
      <c r="EP4" s="583">
        <v>0</v>
      </c>
      <c r="EQ4" s="587">
        <v>0</v>
      </c>
      <c r="ER4" s="587">
        <v>0</v>
      </c>
      <c r="ES4" s="587">
        <v>0</v>
      </c>
      <c r="ET4" s="587">
        <v>0</v>
      </c>
      <c r="EU4" s="587">
        <v>0</v>
      </c>
      <c r="EV4" s="587">
        <v>0</v>
      </c>
      <c r="EW4" s="593">
        <v>0</v>
      </c>
      <c r="EX4" s="594">
        <v>0</v>
      </c>
      <c r="EY4" s="595">
        <v>0</v>
      </c>
      <c r="EZ4" s="595">
        <v>0</v>
      </c>
      <c r="FA4" s="597">
        <v>0</v>
      </c>
      <c r="FB4" s="597">
        <v>0</v>
      </c>
      <c r="FC4" s="600">
        <v>0</v>
      </c>
      <c r="FD4" s="601">
        <v>0</v>
      </c>
      <c r="FE4" s="602">
        <v>0</v>
      </c>
      <c r="FF4" s="602">
        <v>0</v>
      </c>
      <c r="FG4" s="602">
        <v>0</v>
      </c>
      <c r="FH4" s="602">
        <v>0</v>
      </c>
      <c r="FI4" s="601">
        <v>0</v>
      </c>
      <c r="FJ4" s="601">
        <v>0</v>
      </c>
      <c r="FK4" s="601">
        <v>0</v>
      </c>
      <c r="FL4" s="612">
        <v>0</v>
      </c>
      <c r="FM4" s="612">
        <v>0</v>
      </c>
      <c r="FN4" s="612">
        <v>0</v>
      </c>
      <c r="FO4" s="612">
        <v>0</v>
      </c>
      <c r="FP4" s="612">
        <v>0</v>
      </c>
      <c r="FQ4" s="612">
        <v>0</v>
      </c>
      <c r="FR4" s="612">
        <v>0</v>
      </c>
      <c r="FS4" s="612"/>
      <c r="FT4" s="612"/>
      <c r="FU4" s="612"/>
      <c r="FV4" s="612"/>
      <c r="FW4" s="612"/>
    </row>
    <row r="5" spans="1:179" s="92" customFormat="1" ht="15.9" customHeight="1">
      <c r="A5" s="782" t="s">
        <v>252</v>
      </c>
      <c r="B5" s="783"/>
      <c r="C5" s="783"/>
      <c r="D5" s="783"/>
      <c r="E5" s="784"/>
      <c r="F5" s="783"/>
      <c r="G5" s="783"/>
      <c r="H5" s="783"/>
      <c r="I5" s="785"/>
      <c r="J5"/>
      <c r="K5" s="106"/>
      <c r="L5" s="106"/>
      <c r="M5" s="106"/>
      <c r="N5"/>
      <c r="O5" s="100">
        <v>1</v>
      </c>
      <c r="P5" s="103">
        <v>-20.059999999999999</v>
      </c>
      <c r="Q5" s="103">
        <v>20.36</v>
      </c>
      <c r="R5" s="103">
        <f t="shared" si="0"/>
        <v>0.30000000000000071</v>
      </c>
      <c r="S5" s="104">
        <v>-18.079999999999998</v>
      </c>
      <c r="T5" s="104">
        <v>19.48</v>
      </c>
      <c r="U5" s="105">
        <f t="shared" si="1"/>
        <v>1.4000000000000021</v>
      </c>
      <c r="V5" s="103">
        <f t="shared" ref="V5:V68" si="6">(P5-Q5)/2</f>
        <v>-20.21</v>
      </c>
      <c r="W5" s="103">
        <f t="shared" ref="W5:W68" si="7">(S5-T5)/2</f>
        <v>-18.78</v>
      </c>
      <c r="X5" s="103">
        <f t="shared" si="2"/>
        <v>-34.260000000000005</v>
      </c>
      <c r="Y5" s="103">
        <f t="shared" si="2"/>
        <v>-32.28</v>
      </c>
      <c r="Z5" s="103">
        <f t="shared" si="3"/>
        <v>1.980000000000004</v>
      </c>
      <c r="AA5" s="103">
        <f t="shared" si="4"/>
        <v>1.980000000000004</v>
      </c>
      <c r="AB5" s="92">
        <v>2.0099999999999998</v>
      </c>
      <c r="AC5" s="92">
        <f t="shared" si="5"/>
        <v>2.9999999999995808E-2</v>
      </c>
      <c r="AF5" s="467">
        <v>-0.66000000000000014</v>
      </c>
      <c r="AG5" s="149">
        <v>-0.60500000000000043</v>
      </c>
      <c r="AH5" s="149">
        <v>-0.85</v>
      </c>
      <c r="AI5" s="149">
        <v>-0.7</v>
      </c>
      <c r="AJ5" s="149">
        <v>-0.53</v>
      </c>
      <c r="AK5" s="149">
        <v>-0.32</v>
      </c>
      <c r="AL5" s="149">
        <v>-0.19</v>
      </c>
      <c r="AM5" s="149">
        <v>-0.3</v>
      </c>
      <c r="AN5" s="149">
        <v>-0.12</v>
      </c>
      <c r="AO5" s="149">
        <v>-0.29399999999999993</v>
      </c>
      <c r="AP5" s="149">
        <v>-0.47669999999999979</v>
      </c>
      <c r="AQ5" s="149">
        <v>-0.55499999999999972</v>
      </c>
      <c r="AR5" s="486">
        <v>-0.64</v>
      </c>
      <c r="AS5" s="486">
        <v>-0.69</v>
      </c>
      <c r="AT5" s="486">
        <v>-0.77</v>
      </c>
      <c r="AU5" s="486">
        <v>-0.85</v>
      </c>
      <c r="AV5" s="486">
        <v>-0.33899999999999952</v>
      </c>
      <c r="AW5" s="486">
        <v>-0.23000000000000043</v>
      </c>
      <c r="AX5" s="486">
        <v>-0.24</v>
      </c>
      <c r="AY5" s="486">
        <v>-0.23550000000000018</v>
      </c>
      <c r="AZ5" s="486">
        <v>-0.23000000000000043</v>
      </c>
      <c r="BA5" s="486">
        <v>-0.24</v>
      </c>
      <c r="BB5" s="486">
        <v>-0.16499999999999915</v>
      </c>
      <c r="BC5" s="495">
        <v>-0.32999999999999829</v>
      </c>
      <c r="BD5" s="496">
        <v>-0.35</v>
      </c>
      <c r="BE5" s="496">
        <v>7.0000000000000284E-2</v>
      </c>
      <c r="BF5" s="496">
        <v>7.0000000000000007E-2</v>
      </c>
      <c r="BG5" s="496">
        <v>7.0000000000000007E-2</v>
      </c>
      <c r="BH5" s="496">
        <v>7.0000000000000007E-2</v>
      </c>
      <c r="BI5" s="496">
        <v>7.0000000000000007E-2</v>
      </c>
      <c r="BJ5" s="496">
        <v>7.0000000000000007E-2</v>
      </c>
      <c r="BK5" s="496">
        <v>7.0000000000000007E-2</v>
      </c>
      <c r="BL5" s="496">
        <v>7.0000000000000007E-2</v>
      </c>
      <c r="BM5" s="496">
        <v>7.0000000000000007E-2</v>
      </c>
      <c r="BN5" s="496">
        <v>7.0000000000000007E-2</v>
      </c>
      <c r="BO5" s="502">
        <v>7.0000000000000007E-2</v>
      </c>
      <c r="BP5" s="503">
        <v>7.0000000000000007E-2</v>
      </c>
      <c r="BQ5" s="505">
        <v>7.0000000000000007E-2</v>
      </c>
      <c r="BR5" s="506">
        <v>4.1199999999999987E-2</v>
      </c>
      <c r="BS5" s="507">
        <v>8.2360000000000988E-2</v>
      </c>
      <c r="BT5" s="515">
        <v>-5.6437999999998545E-2</v>
      </c>
      <c r="BU5" s="515">
        <v>-0.16999999999999815</v>
      </c>
      <c r="BV5" s="515">
        <v>-0.14199999999999874</v>
      </c>
      <c r="BW5" s="515">
        <v>-0.12999999999999901</v>
      </c>
      <c r="BX5" s="515">
        <v>-0.13</v>
      </c>
      <c r="BY5" s="515">
        <v>-0.17999999999999972</v>
      </c>
      <c r="BZ5" s="515">
        <v>-0.19</v>
      </c>
      <c r="CA5" s="515">
        <v>0</v>
      </c>
      <c r="CB5" s="515">
        <v>0</v>
      </c>
      <c r="CC5" s="521">
        <v>0</v>
      </c>
      <c r="CD5" s="522">
        <v>0</v>
      </c>
      <c r="CE5" s="522">
        <v>-0.06</v>
      </c>
      <c r="CF5" s="522">
        <v>0.01</v>
      </c>
      <c r="CG5" s="522">
        <v>0.02</v>
      </c>
      <c r="CH5" s="522">
        <v>0.03</v>
      </c>
      <c r="CI5" s="522">
        <v>0.05</v>
      </c>
      <c r="CJ5" s="522">
        <v>0.06</v>
      </c>
      <c r="CK5" s="522">
        <v>0.06</v>
      </c>
      <c r="CL5" s="522">
        <v>0.06</v>
      </c>
      <c r="CM5" s="532">
        <v>0.06</v>
      </c>
      <c r="CN5" s="533">
        <v>0.06</v>
      </c>
      <c r="CO5" s="537">
        <v>3.8999999999999993E-2</v>
      </c>
      <c r="CP5" s="538">
        <v>1.6600000000000018E-2</v>
      </c>
      <c r="CQ5" s="540">
        <v>-1.3199999999999636E-3</v>
      </c>
      <c r="CR5" s="540">
        <v>0</v>
      </c>
      <c r="CS5" s="540">
        <v>-4.3999999999999775E-2</v>
      </c>
      <c r="CT5" s="540">
        <v>-5.4999999999999716E-2</v>
      </c>
      <c r="CU5" s="540">
        <v>0.16249999999999964</v>
      </c>
      <c r="CV5" s="540">
        <v>0.23499999999999943</v>
      </c>
      <c r="CW5" s="544">
        <v>9.5000000000000639E-2</v>
      </c>
      <c r="CX5" s="544">
        <v>0.1</v>
      </c>
      <c r="CY5" s="544">
        <v>0.20000000000000107</v>
      </c>
      <c r="CZ5" s="544">
        <v>0.2</v>
      </c>
      <c r="DA5" s="544">
        <v>0.2</v>
      </c>
      <c r="DB5" s="544">
        <v>0.2</v>
      </c>
      <c r="DC5" s="552">
        <v>0.20599999999999996</v>
      </c>
      <c r="DD5" s="544">
        <v>0.23287999999999981</v>
      </c>
      <c r="DE5" s="549">
        <v>0.24512959999999973</v>
      </c>
      <c r="DF5" s="544">
        <v>0.26245443200000007</v>
      </c>
      <c r="DG5" s="555">
        <v>0.27123632960000027</v>
      </c>
      <c r="DH5" s="544">
        <v>0.27688183520000043</v>
      </c>
      <c r="DI5" s="544">
        <v>0.11500000000000021</v>
      </c>
      <c r="DJ5" s="544">
        <v>0.12</v>
      </c>
      <c r="DK5" s="544">
        <v>0.12</v>
      </c>
      <c r="DL5" s="544">
        <v>0.20750000000000124</v>
      </c>
      <c r="DM5" s="544">
        <v>0.24500000000000177</v>
      </c>
      <c r="DN5" s="544">
        <v>0.19325000000000131</v>
      </c>
      <c r="DO5" s="544">
        <v>0.16352250000000107</v>
      </c>
      <c r="DP5" s="556">
        <v>0.233085125</v>
      </c>
      <c r="DQ5" s="557">
        <v>0.25585107499999965</v>
      </c>
      <c r="DR5" s="558">
        <v>0.28999999999999915</v>
      </c>
      <c r="DS5" s="560">
        <v>0.32499999999999929</v>
      </c>
      <c r="DT5" s="561">
        <v>0.33</v>
      </c>
      <c r="DU5" s="562">
        <v>0.31991999999999998</v>
      </c>
      <c r="DV5" s="563">
        <v>0.31109999999999993</v>
      </c>
      <c r="DW5" s="563">
        <v>0.32</v>
      </c>
      <c r="DX5" s="563">
        <v>0.32</v>
      </c>
      <c r="DY5" s="563">
        <v>0.35</v>
      </c>
      <c r="DZ5" s="563">
        <v>0.37</v>
      </c>
      <c r="EA5" s="563">
        <v>0.38</v>
      </c>
      <c r="EB5" s="571">
        <v>0.38</v>
      </c>
      <c r="EC5" s="571">
        <v>0.38</v>
      </c>
      <c r="ED5" s="563">
        <v>0.38</v>
      </c>
      <c r="EE5" s="574">
        <v>0.40025000000000033</v>
      </c>
      <c r="EF5" s="574">
        <v>0.41510000000000058</v>
      </c>
      <c r="EG5" s="574">
        <v>0.42500000000000071</v>
      </c>
      <c r="EH5" s="574">
        <v>0.54500000000000171</v>
      </c>
      <c r="EI5" s="574">
        <v>0.55000000000000004</v>
      </c>
      <c r="EJ5" s="574">
        <v>0.42500000000000004</v>
      </c>
      <c r="EK5" s="574">
        <v>0.43</v>
      </c>
      <c r="EL5" s="579">
        <v>0.43</v>
      </c>
      <c r="EM5" s="580">
        <v>0.43</v>
      </c>
      <c r="EN5" s="581">
        <v>0.40599999999999997</v>
      </c>
      <c r="EO5" s="582">
        <v>0.38919999999999993</v>
      </c>
      <c r="EP5" s="583">
        <v>0.39</v>
      </c>
      <c r="EQ5" s="587">
        <v>0.47800000000000048</v>
      </c>
      <c r="ER5" s="587">
        <v>0.55000000000000071</v>
      </c>
      <c r="ES5" s="587">
        <v>0.55000000000000004</v>
      </c>
      <c r="ET5" s="587">
        <v>0.55000000000000004</v>
      </c>
      <c r="EU5" s="587">
        <v>0.55000000000000004</v>
      </c>
      <c r="EV5" s="587">
        <v>0.55000000000000004</v>
      </c>
      <c r="EW5" s="593">
        <v>0.55000000000000004</v>
      </c>
      <c r="EX5" s="594">
        <v>0.55000000000000004</v>
      </c>
      <c r="EY5" s="595">
        <v>0.54</v>
      </c>
      <c r="EZ5" s="595">
        <v>0.54</v>
      </c>
      <c r="FA5" s="597">
        <v>0.54</v>
      </c>
      <c r="FB5" s="597">
        <v>0.54</v>
      </c>
      <c r="FC5" s="600">
        <v>0.54</v>
      </c>
      <c r="FD5" s="601">
        <v>0.54</v>
      </c>
      <c r="FE5" s="602">
        <v>0.54</v>
      </c>
      <c r="FF5" s="602">
        <v>0.55000000000000004</v>
      </c>
      <c r="FG5" s="602">
        <v>0.56000000000000005</v>
      </c>
      <c r="FH5" s="602">
        <v>0.56000000000000005</v>
      </c>
      <c r="FI5" s="601">
        <v>0.56000000000000005</v>
      </c>
      <c r="FJ5" s="601">
        <v>0.56000000000000005</v>
      </c>
      <c r="FK5" s="601">
        <v>0.56000000000000005</v>
      </c>
      <c r="FL5" s="612">
        <v>0.55000000000000004</v>
      </c>
      <c r="FM5" s="612">
        <v>0.55000000000000004</v>
      </c>
      <c r="FN5" s="612">
        <v>0.55000000000000004</v>
      </c>
      <c r="FO5" s="612">
        <v>0.55000000000000004</v>
      </c>
      <c r="FP5" s="612">
        <v>0.55000000000000004</v>
      </c>
      <c r="FQ5" s="612">
        <v>0.55000000000000004</v>
      </c>
      <c r="FR5" s="612">
        <v>0.55000000000000004</v>
      </c>
      <c r="FS5" s="612"/>
      <c r="FT5" s="612"/>
      <c r="FU5" s="612"/>
      <c r="FV5" s="612"/>
      <c r="FW5" s="612"/>
    </row>
    <row r="6" spans="1:179" s="92" customFormat="1" ht="15.9" customHeight="1">
      <c r="A6" s="786" t="s">
        <v>109</v>
      </c>
      <c r="B6" s="787"/>
      <c r="C6" s="798" t="s">
        <v>110</v>
      </c>
      <c r="D6" s="799"/>
      <c r="E6" s="800"/>
      <c r="F6" s="788"/>
      <c r="G6" s="789"/>
      <c r="H6" s="789"/>
      <c r="I6" s="790"/>
      <c r="J6"/>
      <c r="K6" s="106"/>
      <c r="L6" s="106"/>
      <c r="M6" s="106"/>
      <c r="N6"/>
      <c r="O6" s="100">
        <v>1.5</v>
      </c>
      <c r="P6" s="103">
        <v>-16.97</v>
      </c>
      <c r="Q6" s="103">
        <v>17.690000000000001</v>
      </c>
      <c r="R6" s="103">
        <f t="shared" si="0"/>
        <v>0.72000000000000242</v>
      </c>
      <c r="S6" s="104">
        <v>-15.68</v>
      </c>
      <c r="T6" s="104">
        <v>16.93</v>
      </c>
      <c r="U6" s="105">
        <f t="shared" si="1"/>
        <v>1.25</v>
      </c>
      <c r="V6" s="103">
        <f t="shared" si="6"/>
        <v>-17.329999999999998</v>
      </c>
      <c r="W6" s="103">
        <f t="shared" si="7"/>
        <v>-16.305</v>
      </c>
      <c r="X6" s="103">
        <f t="shared" si="2"/>
        <v>-51.59</v>
      </c>
      <c r="Y6" s="103">
        <f t="shared" si="2"/>
        <v>-48.585000000000001</v>
      </c>
      <c r="Z6" s="103">
        <f t="shared" si="3"/>
        <v>3.0050000000000026</v>
      </c>
      <c r="AA6" s="103">
        <f t="shared" si="4"/>
        <v>3.0050000000000026</v>
      </c>
      <c r="AB6" s="92">
        <v>3.08</v>
      </c>
      <c r="AC6" s="92">
        <f t="shared" si="5"/>
        <v>7.4999999999997513E-2</v>
      </c>
      <c r="AF6" s="467">
        <v>-0.59499999999999886</v>
      </c>
      <c r="AG6" s="149">
        <v>-0.46999999999999886</v>
      </c>
      <c r="AH6" s="149">
        <v>-0.66</v>
      </c>
      <c r="AI6" s="149">
        <v>-0.54</v>
      </c>
      <c r="AJ6" s="149">
        <v>-0.41</v>
      </c>
      <c r="AK6" s="149">
        <v>-0.25</v>
      </c>
      <c r="AL6" s="149">
        <v>-0.15</v>
      </c>
      <c r="AM6" s="149">
        <v>-0.24</v>
      </c>
      <c r="AN6" s="149">
        <v>-0.1</v>
      </c>
      <c r="AO6" s="149">
        <v>-0.16799999999999843</v>
      </c>
      <c r="AP6" s="149">
        <v>-0.23939999999999673</v>
      </c>
      <c r="AQ6" s="149">
        <v>-0.26999999999999602</v>
      </c>
      <c r="AR6" s="486">
        <v>-0.31</v>
      </c>
      <c r="AS6" s="486">
        <v>-0.33</v>
      </c>
      <c r="AT6" s="486">
        <v>-0.37</v>
      </c>
      <c r="AU6" s="486">
        <v>-0.41</v>
      </c>
      <c r="AV6" s="486">
        <v>0.22700000000000492</v>
      </c>
      <c r="AW6" s="486">
        <v>0.54000000000000625</v>
      </c>
      <c r="AX6" s="486">
        <v>0.56999999999999995</v>
      </c>
      <c r="AY6" s="486">
        <v>0.51375000000000326</v>
      </c>
      <c r="AZ6" s="486">
        <v>0.44500000000000739</v>
      </c>
      <c r="BA6" s="486">
        <v>0.47</v>
      </c>
      <c r="BB6" s="486">
        <v>0.69500000000000739</v>
      </c>
      <c r="BC6" s="495">
        <v>0.61000000000000654</v>
      </c>
      <c r="BD6" s="496">
        <v>0.65</v>
      </c>
      <c r="BE6" s="496">
        <v>1.1350000000000051</v>
      </c>
      <c r="BF6" s="496">
        <v>1.17</v>
      </c>
      <c r="BG6" s="496">
        <v>1.2</v>
      </c>
      <c r="BH6" s="496">
        <v>1.22</v>
      </c>
      <c r="BI6" s="496">
        <v>1.27</v>
      </c>
      <c r="BJ6" s="496">
        <v>1.3</v>
      </c>
      <c r="BK6" s="496">
        <v>1.33</v>
      </c>
      <c r="BL6" s="496">
        <v>1.32</v>
      </c>
      <c r="BM6" s="496">
        <v>1.29</v>
      </c>
      <c r="BN6" s="496">
        <v>1.32</v>
      </c>
      <c r="BO6" s="502">
        <v>1.35</v>
      </c>
      <c r="BP6" s="503">
        <v>1.32</v>
      </c>
      <c r="BQ6" s="505">
        <v>1.29</v>
      </c>
      <c r="BR6" s="506">
        <v>1.2323999999999999</v>
      </c>
      <c r="BS6" s="507">
        <v>0.98922000000000354</v>
      </c>
      <c r="BT6" s="515">
        <v>0.56339900000000342</v>
      </c>
      <c r="BU6" s="515">
        <v>0.21500000000000341</v>
      </c>
      <c r="BV6" s="515">
        <v>0.31650000000000561</v>
      </c>
      <c r="BW6" s="515">
        <v>0.36000000000000654</v>
      </c>
      <c r="BX6" s="515">
        <v>0.37</v>
      </c>
      <c r="BY6" s="515">
        <v>0.39500000000001023</v>
      </c>
      <c r="BZ6" s="515">
        <v>0.41</v>
      </c>
      <c r="CA6" s="515">
        <v>0.61500000000000909</v>
      </c>
      <c r="CB6" s="515">
        <v>0.62</v>
      </c>
      <c r="CC6" s="521">
        <v>0.63</v>
      </c>
      <c r="CD6" s="522">
        <v>0.62</v>
      </c>
      <c r="CE6" s="522">
        <v>0.49</v>
      </c>
      <c r="CF6" s="522">
        <v>0.68</v>
      </c>
      <c r="CG6" s="522">
        <v>0.7</v>
      </c>
      <c r="CH6" s="522">
        <v>0.72</v>
      </c>
      <c r="CI6" s="522">
        <v>0.75</v>
      </c>
      <c r="CJ6" s="522">
        <v>0.77</v>
      </c>
      <c r="CK6" s="522">
        <v>0.76</v>
      </c>
      <c r="CL6" s="522">
        <v>0.78</v>
      </c>
      <c r="CM6" s="532">
        <v>0.79</v>
      </c>
      <c r="CN6" s="533">
        <v>0.81</v>
      </c>
      <c r="CO6" s="537">
        <v>0.75750000000000006</v>
      </c>
      <c r="CP6" s="538">
        <v>0.70150000000000001</v>
      </c>
      <c r="CQ6" s="540">
        <v>0.65669999999999995</v>
      </c>
      <c r="CR6" s="540">
        <v>0.68</v>
      </c>
      <c r="CS6" s="540">
        <v>0.68799999999999817</v>
      </c>
      <c r="CT6" s="540">
        <v>0.68999999999999773</v>
      </c>
      <c r="CU6" s="540">
        <v>0.93750000000000178</v>
      </c>
      <c r="CV6" s="540">
        <v>1.0200000000000031</v>
      </c>
      <c r="CW6" s="544">
        <v>0.87000000000000455</v>
      </c>
      <c r="CX6" s="544">
        <v>0.89</v>
      </c>
      <c r="CY6" s="544">
        <v>1.0250000000000057</v>
      </c>
      <c r="CZ6" s="544">
        <v>1.04</v>
      </c>
      <c r="DA6" s="544">
        <v>1.06</v>
      </c>
      <c r="DB6" s="544">
        <v>1.0485</v>
      </c>
      <c r="DC6" s="552">
        <v>0.97710000000000186</v>
      </c>
      <c r="DD6" s="544">
        <v>1.0035180000000037</v>
      </c>
      <c r="DE6" s="549">
        <v>1.0155570600000046</v>
      </c>
      <c r="DF6" s="544">
        <v>1.1196339652000062</v>
      </c>
      <c r="DG6" s="555">
        <v>1.1723901895600071</v>
      </c>
      <c r="DH6" s="544">
        <v>1.2063049052200077</v>
      </c>
      <c r="DI6" s="544">
        <v>1.0500000000000043</v>
      </c>
      <c r="DJ6" s="544">
        <v>1.06</v>
      </c>
      <c r="DK6" s="544">
        <v>1.07</v>
      </c>
      <c r="DL6" s="544">
        <v>1.2729999999999995</v>
      </c>
      <c r="DM6" s="544">
        <v>1.3599999999999992</v>
      </c>
      <c r="DN6" s="544">
        <v>1.2160000000000024</v>
      </c>
      <c r="DO6" s="544">
        <v>1.1332800000000043</v>
      </c>
      <c r="DP6" s="556">
        <v>1.1754760000000064</v>
      </c>
      <c r="DQ6" s="557">
        <v>1.1892856000000069</v>
      </c>
      <c r="DR6" s="558">
        <v>1.210000000000008</v>
      </c>
      <c r="DS6" s="560">
        <v>1.3150000000000048</v>
      </c>
      <c r="DT6" s="561">
        <v>1.33</v>
      </c>
      <c r="DU6" s="562">
        <v>1.31992</v>
      </c>
      <c r="DV6" s="563">
        <v>1.3110999999999999</v>
      </c>
      <c r="DW6" s="563">
        <v>1.33</v>
      </c>
      <c r="DX6" s="563">
        <v>1.35</v>
      </c>
      <c r="DY6" s="563">
        <v>1.48</v>
      </c>
      <c r="DZ6" s="563">
        <v>1.52</v>
      </c>
      <c r="EA6" s="563">
        <v>1.54</v>
      </c>
      <c r="EB6" s="571">
        <v>1.56</v>
      </c>
      <c r="EC6" s="571">
        <v>1.55</v>
      </c>
      <c r="ED6" s="563">
        <v>1.56</v>
      </c>
      <c r="EE6" s="574">
        <v>1.6185000000000023</v>
      </c>
      <c r="EF6" s="574">
        <v>1.6614000000000038</v>
      </c>
      <c r="EG6" s="574">
        <v>1.6900000000000048</v>
      </c>
      <c r="EH6" s="574">
        <v>1.8750000000000071</v>
      </c>
      <c r="EI6" s="574">
        <v>1.89</v>
      </c>
      <c r="EJ6" s="574">
        <v>1.535000000000003</v>
      </c>
      <c r="EK6" s="574">
        <v>1.55</v>
      </c>
      <c r="EL6" s="579">
        <v>1.57</v>
      </c>
      <c r="EM6" s="580">
        <v>1.58</v>
      </c>
      <c r="EN6" s="581">
        <v>1.532</v>
      </c>
      <c r="EO6" s="582">
        <v>1.4984</v>
      </c>
      <c r="EP6" s="583">
        <v>1.49</v>
      </c>
      <c r="EQ6" s="587">
        <v>1.6940000000000028</v>
      </c>
      <c r="ER6" s="587">
        <v>1.980000000000004</v>
      </c>
      <c r="ES6" s="587">
        <v>2</v>
      </c>
      <c r="ET6" s="587">
        <v>2.0099999999999998</v>
      </c>
      <c r="EU6" s="587">
        <v>2.02</v>
      </c>
      <c r="EV6" s="587">
        <v>2.0099999999999998</v>
      </c>
      <c r="EW6" s="593">
        <v>2.02</v>
      </c>
      <c r="EX6" s="594">
        <v>2.0299999999999998</v>
      </c>
      <c r="EY6" s="595">
        <v>2.0099999999999998</v>
      </c>
      <c r="EZ6" s="595">
        <v>2.02</v>
      </c>
      <c r="FA6" s="597">
        <v>2.0299999999999998</v>
      </c>
      <c r="FB6" s="597">
        <v>2.02</v>
      </c>
      <c r="FC6" s="600">
        <v>2.0099999999999998</v>
      </c>
      <c r="FD6" s="601">
        <v>2.02</v>
      </c>
      <c r="FE6" s="602">
        <v>2.0299999999999998</v>
      </c>
      <c r="FF6" s="602">
        <v>2.06</v>
      </c>
      <c r="FG6" s="602">
        <v>2.08</v>
      </c>
      <c r="FH6" s="602">
        <v>2.06</v>
      </c>
      <c r="FI6" s="601">
        <v>2.0699999999999998</v>
      </c>
      <c r="FJ6" s="601">
        <v>2.0499999999999998</v>
      </c>
      <c r="FK6" s="601">
        <v>2.06</v>
      </c>
      <c r="FL6" s="612">
        <v>2.04</v>
      </c>
      <c r="FM6" s="612">
        <v>2.0499999999999998</v>
      </c>
      <c r="FN6" s="612">
        <v>2.04</v>
      </c>
      <c r="FO6" s="612">
        <v>2.0299999999999998</v>
      </c>
      <c r="FP6" s="612">
        <v>2.0099999999999998</v>
      </c>
      <c r="FQ6" s="612">
        <v>2.02</v>
      </c>
      <c r="FR6" s="612">
        <v>2.0099999999999998</v>
      </c>
      <c r="FS6" s="612"/>
      <c r="FT6" s="612"/>
      <c r="FU6" s="612"/>
      <c r="FV6" s="612"/>
      <c r="FW6" s="612"/>
    </row>
    <row r="7" spans="1:179" s="92" customFormat="1" ht="15.9" customHeight="1">
      <c r="A7" s="107" t="s">
        <v>111</v>
      </c>
      <c r="B7" s="108">
        <f>'CX102'!B7</f>
        <v>43846</v>
      </c>
      <c r="C7" s="109" t="s">
        <v>112</v>
      </c>
      <c r="D7" s="804">
        <f>'CX102'!D7:E7</f>
        <v>0.54166666666666663</v>
      </c>
      <c r="E7" s="797"/>
      <c r="F7" s="791"/>
      <c r="G7" s="792"/>
      <c r="H7" s="792"/>
      <c r="I7" s="793"/>
      <c r="J7"/>
      <c r="K7"/>
      <c r="L7"/>
      <c r="M7"/>
      <c r="N7"/>
      <c r="O7" s="100">
        <v>2</v>
      </c>
      <c r="P7" s="103">
        <v>-9</v>
      </c>
      <c r="Q7" s="103">
        <v>9.8800000000000008</v>
      </c>
      <c r="R7" s="103">
        <f t="shared" si="0"/>
        <v>0.88000000000000078</v>
      </c>
      <c r="S7" s="104">
        <v>-8.17</v>
      </c>
      <c r="T7" s="104">
        <v>9.49</v>
      </c>
      <c r="U7" s="105">
        <f t="shared" si="1"/>
        <v>1.3200000000000003</v>
      </c>
      <c r="V7" s="103">
        <f t="shared" si="6"/>
        <v>-9.4400000000000013</v>
      </c>
      <c r="W7" s="103">
        <f t="shared" si="7"/>
        <v>-8.83</v>
      </c>
      <c r="X7" s="103">
        <f t="shared" si="2"/>
        <v>-61.03</v>
      </c>
      <c r="Y7" s="103">
        <f t="shared" si="2"/>
        <v>-57.414999999999999</v>
      </c>
      <c r="Z7" s="103">
        <f t="shared" si="3"/>
        <v>3.615000000000002</v>
      </c>
      <c r="AA7" s="103">
        <f t="shared" si="4"/>
        <v>3.615000000000002</v>
      </c>
      <c r="AB7" s="92">
        <v>3.71</v>
      </c>
      <c r="AC7" s="92">
        <f t="shared" si="5"/>
        <v>9.4999999999997975E-2</v>
      </c>
      <c r="AF7" s="467">
        <v>-0.46999999999999886</v>
      </c>
      <c r="AG7" s="149">
        <v>-0.35000000000000142</v>
      </c>
      <c r="AH7" s="149">
        <v>-0.49</v>
      </c>
      <c r="AI7" s="149">
        <v>-0.4</v>
      </c>
      <c r="AJ7" s="149">
        <v>-0.3</v>
      </c>
      <c r="AK7" s="149">
        <v>-0.18</v>
      </c>
      <c r="AL7" s="149">
        <v>-0.11</v>
      </c>
      <c r="AM7" s="149">
        <v>-0.18</v>
      </c>
      <c r="AN7" s="149">
        <v>-7.0000000000000007E-2</v>
      </c>
      <c r="AO7" s="149">
        <v>-4.800000000000023E-2</v>
      </c>
      <c r="AP7" s="149">
        <v>-2.4900000000000467E-2</v>
      </c>
      <c r="AQ7" s="149">
        <v>-1.5000000000000568E-2</v>
      </c>
      <c r="AR7" s="486">
        <v>-0.02</v>
      </c>
      <c r="AS7" s="486">
        <v>-0.02</v>
      </c>
      <c r="AT7" s="486">
        <v>-0.02</v>
      </c>
      <c r="AU7" s="486">
        <v>-0.02</v>
      </c>
      <c r="AV7" s="486">
        <v>0.80250000000000077</v>
      </c>
      <c r="AW7" s="486">
        <v>1.2250000000000085</v>
      </c>
      <c r="AX7" s="486">
        <v>1.29</v>
      </c>
      <c r="AY7" s="486">
        <v>1.5285000000000033</v>
      </c>
      <c r="AZ7" s="486">
        <v>1.8200000000000074</v>
      </c>
      <c r="BA7" s="486">
        <v>1.93</v>
      </c>
      <c r="BB7" s="486">
        <v>1.5400000000000063</v>
      </c>
      <c r="BC7" s="495">
        <v>1.6750000000000043</v>
      </c>
      <c r="BD7" s="496">
        <v>1.78</v>
      </c>
      <c r="BE7" s="496">
        <v>2.1700000000000017</v>
      </c>
      <c r="BF7" s="496">
        <v>2.2400000000000002</v>
      </c>
      <c r="BG7" s="496">
        <v>2.29</v>
      </c>
      <c r="BH7" s="496">
        <v>2.33</v>
      </c>
      <c r="BI7" s="496">
        <v>2.42</v>
      </c>
      <c r="BJ7" s="496">
        <v>2.4700000000000002</v>
      </c>
      <c r="BK7" s="496">
        <v>2.5299999999999998</v>
      </c>
      <c r="BL7" s="496">
        <v>2.5</v>
      </c>
      <c r="BM7" s="496">
        <v>2.4500000000000002</v>
      </c>
      <c r="BN7" s="496">
        <v>2.5</v>
      </c>
      <c r="BO7" s="502">
        <v>2.57</v>
      </c>
      <c r="BP7" s="503">
        <v>2.52</v>
      </c>
      <c r="BQ7" s="505">
        <v>2.4700000000000002</v>
      </c>
      <c r="BR7" s="506">
        <v>2.3836000000000004</v>
      </c>
      <c r="BS7" s="507">
        <v>1.9225800000000011</v>
      </c>
      <c r="BT7" s="515">
        <v>1.1649110000000014</v>
      </c>
      <c r="BU7" s="515">
        <v>0.54500000000000171</v>
      </c>
      <c r="BV7" s="515">
        <v>0.82150000000000389</v>
      </c>
      <c r="BW7" s="515">
        <v>0.94000000000000483</v>
      </c>
      <c r="BX7" s="515">
        <v>0.97</v>
      </c>
      <c r="BY7" s="515">
        <v>0.97000000000001307</v>
      </c>
      <c r="BZ7" s="515">
        <v>1</v>
      </c>
      <c r="CA7" s="515">
        <v>1.345000000000006</v>
      </c>
      <c r="CB7" s="515">
        <v>1.36</v>
      </c>
      <c r="CC7" s="521">
        <v>1.39</v>
      </c>
      <c r="CD7" s="522">
        <v>1.38</v>
      </c>
      <c r="CE7" s="522">
        <v>1.2</v>
      </c>
      <c r="CF7" s="522">
        <v>1.56</v>
      </c>
      <c r="CG7" s="522">
        <v>1.59</v>
      </c>
      <c r="CH7" s="522">
        <v>1.62</v>
      </c>
      <c r="CI7" s="522">
        <v>1.66</v>
      </c>
      <c r="CJ7" s="522">
        <v>1.69</v>
      </c>
      <c r="CK7" s="522">
        <v>1.67</v>
      </c>
      <c r="CL7" s="522">
        <v>1.7</v>
      </c>
      <c r="CM7" s="532">
        <v>1.72</v>
      </c>
      <c r="CN7" s="533">
        <v>1.75</v>
      </c>
      <c r="CO7" s="537">
        <v>1.6659999999999999</v>
      </c>
      <c r="CP7" s="538">
        <v>1.5764</v>
      </c>
      <c r="CQ7" s="540">
        <v>1.5047200000000001</v>
      </c>
      <c r="CR7" s="540">
        <v>1.55</v>
      </c>
      <c r="CS7" s="540">
        <v>1.4139999999999964</v>
      </c>
      <c r="CT7" s="540">
        <v>1.3799999999999955</v>
      </c>
      <c r="CU7" s="540">
        <v>1.6574999999999989</v>
      </c>
      <c r="CV7" s="540">
        <v>1.75</v>
      </c>
      <c r="CW7" s="544">
        <v>1.5900000000000034</v>
      </c>
      <c r="CX7" s="544">
        <v>1.62</v>
      </c>
      <c r="CY7" s="544">
        <v>1.7000000000000028</v>
      </c>
      <c r="CZ7" s="544">
        <v>1.72</v>
      </c>
      <c r="DA7" s="544">
        <v>1.75</v>
      </c>
      <c r="DB7" s="544">
        <v>1.7270000000000001</v>
      </c>
      <c r="DC7" s="552">
        <v>1.5522000000000025</v>
      </c>
      <c r="DD7" s="544">
        <v>1.6205760000000029</v>
      </c>
      <c r="DE7" s="549">
        <v>1.651735920000003</v>
      </c>
      <c r="DF7" s="544">
        <v>1.7754290864000066</v>
      </c>
      <c r="DG7" s="555">
        <v>1.8381287259200083</v>
      </c>
      <c r="DH7" s="544">
        <v>1.8784356370400095</v>
      </c>
      <c r="DI7" s="544">
        <v>1.75</v>
      </c>
      <c r="DJ7" s="544">
        <v>1.77</v>
      </c>
      <c r="DK7" s="544">
        <v>1.79</v>
      </c>
      <c r="DL7" s="544">
        <v>2.0700000000000038</v>
      </c>
      <c r="DM7" s="544">
        <v>2.1900000000000057</v>
      </c>
      <c r="DN7" s="544">
        <v>2.0280000000000058</v>
      </c>
      <c r="DO7" s="544">
        <v>1.9349400000000057</v>
      </c>
      <c r="DP7" s="556">
        <v>1.9459730000000055</v>
      </c>
      <c r="DQ7" s="557">
        <v>1.9495838000000054</v>
      </c>
      <c r="DR7" s="558">
        <v>1.9550000000000054</v>
      </c>
      <c r="DS7" s="560">
        <v>2.1500000000000057</v>
      </c>
      <c r="DT7" s="561">
        <v>2.17</v>
      </c>
      <c r="DU7" s="562">
        <v>2.1541600000000001</v>
      </c>
      <c r="DV7" s="563">
        <v>2.1403000000000003</v>
      </c>
      <c r="DW7" s="563">
        <v>2.17</v>
      </c>
      <c r="DX7" s="563">
        <v>2.2000000000000002</v>
      </c>
      <c r="DY7" s="563">
        <v>2.4</v>
      </c>
      <c r="DZ7" s="563">
        <v>2.46</v>
      </c>
      <c r="EA7" s="563">
        <v>2.5</v>
      </c>
      <c r="EB7" s="571">
        <v>2.5299999999999998</v>
      </c>
      <c r="EC7" s="571">
        <v>2.5099999999999998</v>
      </c>
      <c r="ED7" s="563">
        <v>2.52</v>
      </c>
      <c r="EE7" s="574">
        <v>2.5402500000000021</v>
      </c>
      <c r="EF7" s="574">
        <v>2.5551000000000039</v>
      </c>
      <c r="EG7" s="574">
        <v>2.5650000000000048</v>
      </c>
      <c r="EH7" s="574">
        <v>2.7250000000000085</v>
      </c>
      <c r="EI7" s="574">
        <v>2.75</v>
      </c>
      <c r="EJ7" s="574">
        <v>2.3350000000000009</v>
      </c>
      <c r="EK7" s="574">
        <v>2.36</v>
      </c>
      <c r="EL7" s="579">
        <v>2.38</v>
      </c>
      <c r="EM7" s="580">
        <v>2.4</v>
      </c>
      <c r="EN7" s="581">
        <v>2.3280000000000003</v>
      </c>
      <c r="EO7" s="582">
        <v>2.2776000000000005</v>
      </c>
      <c r="EP7" s="583">
        <v>2.27</v>
      </c>
      <c r="EQ7" s="587">
        <v>2.4920000000000013</v>
      </c>
      <c r="ER7" s="587">
        <v>3.0050000000000026</v>
      </c>
      <c r="ES7" s="587">
        <v>3.03</v>
      </c>
      <c r="ET7" s="587">
        <v>3.05</v>
      </c>
      <c r="EU7" s="587">
        <v>3.07</v>
      </c>
      <c r="EV7" s="587">
        <v>3.05</v>
      </c>
      <c r="EW7" s="593">
        <v>3.07</v>
      </c>
      <c r="EX7" s="594">
        <v>3.09</v>
      </c>
      <c r="EY7" s="595">
        <v>3.06</v>
      </c>
      <c r="EZ7" s="595">
        <v>3.08</v>
      </c>
      <c r="FA7" s="597">
        <v>3.1</v>
      </c>
      <c r="FB7" s="597">
        <v>3.09</v>
      </c>
      <c r="FC7" s="600">
        <v>3.07</v>
      </c>
      <c r="FD7" s="601">
        <v>3.08</v>
      </c>
      <c r="FE7" s="602">
        <v>3.1</v>
      </c>
      <c r="FF7" s="602">
        <v>3.15</v>
      </c>
      <c r="FG7" s="602">
        <v>3.18</v>
      </c>
      <c r="FH7" s="602">
        <v>3.15</v>
      </c>
      <c r="FI7" s="601">
        <v>3.17</v>
      </c>
      <c r="FJ7" s="601">
        <v>3.14</v>
      </c>
      <c r="FK7" s="601">
        <v>3.16</v>
      </c>
      <c r="FL7" s="612">
        <v>3.13</v>
      </c>
      <c r="FM7" s="612">
        <v>3.15</v>
      </c>
      <c r="FN7" s="612">
        <v>3.13</v>
      </c>
      <c r="FO7" s="612">
        <v>3.11</v>
      </c>
      <c r="FP7" s="612">
        <v>3.08</v>
      </c>
      <c r="FQ7" s="612">
        <v>3.09</v>
      </c>
      <c r="FR7" s="612">
        <v>3.07</v>
      </c>
      <c r="FS7" s="612"/>
      <c r="FT7" s="612"/>
      <c r="FU7" s="612"/>
      <c r="FV7" s="612"/>
      <c r="FW7" s="612"/>
    </row>
    <row r="8" spans="1:179" s="92" customFormat="1" ht="15.9" customHeight="1">
      <c r="A8" s="107" t="s">
        <v>113</v>
      </c>
      <c r="B8" s="108">
        <f>'CX102'!B8</f>
        <v>43850</v>
      </c>
      <c r="C8" s="109" t="s">
        <v>114</v>
      </c>
      <c r="D8" s="796">
        <f>'CX102'!D8:E8</f>
        <v>0.54166666666666663</v>
      </c>
      <c r="E8" s="797"/>
      <c r="F8" s="791"/>
      <c r="G8" s="792"/>
      <c r="H8" s="792"/>
      <c r="I8" s="793"/>
      <c r="J8"/>
      <c r="K8"/>
      <c r="L8"/>
      <c r="M8"/>
      <c r="N8"/>
      <c r="O8" s="100">
        <v>2.5</v>
      </c>
      <c r="P8" s="103">
        <v>-7.35</v>
      </c>
      <c r="Q8" s="103">
        <v>8.19</v>
      </c>
      <c r="R8" s="103">
        <f t="shared" si="0"/>
        <v>0.83999999999999986</v>
      </c>
      <c r="S8" s="104">
        <v>-6.24</v>
      </c>
      <c r="T8" s="104">
        <v>7.58</v>
      </c>
      <c r="U8" s="105">
        <f t="shared" si="1"/>
        <v>1.3399999999999999</v>
      </c>
      <c r="V8" s="103">
        <f t="shared" si="6"/>
        <v>-7.77</v>
      </c>
      <c r="W8" s="103">
        <f t="shared" si="7"/>
        <v>-6.91</v>
      </c>
      <c r="X8" s="103">
        <f t="shared" si="2"/>
        <v>-68.8</v>
      </c>
      <c r="Y8" s="103">
        <f t="shared" si="2"/>
        <v>-64.325000000000003</v>
      </c>
      <c r="Z8" s="103">
        <f t="shared" si="3"/>
        <v>4.4749999999999943</v>
      </c>
      <c r="AA8" s="103">
        <f t="shared" si="4"/>
        <v>4.4749999999999943</v>
      </c>
      <c r="AB8" s="92">
        <v>4.57</v>
      </c>
      <c r="AC8" s="92">
        <f t="shared" si="5"/>
        <v>9.5000000000005969E-2</v>
      </c>
      <c r="AF8" s="467">
        <v>-0.34000000000000341</v>
      </c>
      <c r="AG8" s="149">
        <v>-0.19000000000000483</v>
      </c>
      <c r="AH8" s="149">
        <v>-0.27</v>
      </c>
      <c r="AI8" s="149">
        <v>-0.22</v>
      </c>
      <c r="AJ8" s="149">
        <v>-0.17</v>
      </c>
      <c r="AK8" s="149">
        <v>-0.1</v>
      </c>
      <c r="AL8" s="149">
        <v>-0.06</v>
      </c>
      <c r="AM8" s="149">
        <v>-0.1</v>
      </c>
      <c r="AN8" s="149">
        <v>-0.04</v>
      </c>
      <c r="AO8" s="149">
        <v>0.1299999999999992</v>
      </c>
      <c r="AP8" s="149">
        <v>0.30849999999999833</v>
      </c>
      <c r="AQ8" s="149">
        <v>0.38499999999999801</v>
      </c>
      <c r="AR8" s="486">
        <v>0.44</v>
      </c>
      <c r="AS8" s="486">
        <v>0.48</v>
      </c>
      <c r="AT8" s="486">
        <v>0.54</v>
      </c>
      <c r="AU8" s="486">
        <v>0.59</v>
      </c>
      <c r="AV8" s="486">
        <v>1.4440000000000017</v>
      </c>
      <c r="AW8" s="486">
        <v>1.9150000000000063</v>
      </c>
      <c r="AX8" s="486">
        <v>2.0099999999999998</v>
      </c>
      <c r="AY8" s="486">
        <v>2.2597500000000021</v>
      </c>
      <c r="AZ8" s="486">
        <v>2.5650000000000048</v>
      </c>
      <c r="BA8" s="486">
        <v>2.72</v>
      </c>
      <c r="BB8" s="486">
        <v>2.460000000000008</v>
      </c>
      <c r="BC8" s="495">
        <v>2.7349999999999994</v>
      </c>
      <c r="BD8" s="496">
        <v>2.9</v>
      </c>
      <c r="BE8" s="496">
        <v>3.2650000000000006</v>
      </c>
      <c r="BF8" s="496">
        <v>3.37</v>
      </c>
      <c r="BG8" s="496">
        <v>3.44</v>
      </c>
      <c r="BH8" s="496">
        <v>3.5</v>
      </c>
      <c r="BI8" s="496">
        <v>3.64</v>
      </c>
      <c r="BJ8" s="496">
        <v>3.71</v>
      </c>
      <c r="BK8" s="496">
        <v>3.8</v>
      </c>
      <c r="BL8" s="496">
        <v>3.76</v>
      </c>
      <c r="BM8" s="496">
        <v>3.68</v>
      </c>
      <c r="BN8" s="496">
        <v>3.76</v>
      </c>
      <c r="BO8" s="502">
        <v>3.86</v>
      </c>
      <c r="BP8" s="503">
        <v>3.78</v>
      </c>
      <c r="BQ8" s="505">
        <v>3.7</v>
      </c>
      <c r="BR8" s="506">
        <v>3.5848000000000004</v>
      </c>
      <c r="BS8" s="507">
        <v>3.0284399999999998</v>
      </c>
      <c r="BT8" s="515">
        <v>2.1492979999999999</v>
      </c>
      <c r="BU8" s="515">
        <v>1.4299999999999997</v>
      </c>
      <c r="BV8" s="515">
        <v>1.7485000000000035</v>
      </c>
      <c r="BW8" s="515">
        <v>1.8850000000000051</v>
      </c>
      <c r="BX8" s="515">
        <v>1.94</v>
      </c>
      <c r="BY8" s="515">
        <v>1.9100000000000108</v>
      </c>
      <c r="BZ8" s="515">
        <v>1.97</v>
      </c>
      <c r="CA8" s="515">
        <v>2.3400000000000034</v>
      </c>
      <c r="CB8" s="515">
        <v>2.37</v>
      </c>
      <c r="CC8" s="521">
        <v>2.42</v>
      </c>
      <c r="CD8" s="522">
        <v>2.4</v>
      </c>
      <c r="CE8" s="522">
        <v>2.31</v>
      </c>
      <c r="CF8" s="522">
        <v>2.56</v>
      </c>
      <c r="CG8" s="522">
        <v>2.61</v>
      </c>
      <c r="CH8" s="522">
        <v>2.66</v>
      </c>
      <c r="CI8" s="522">
        <v>2.72</v>
      </c>
      <c r="CJ8" s="522">
        <v>2.77</v>
      </c>
      <c r="CK8" s="522">
        <v>2.74</v>
      </c>
      <c r="CL8" s="522">
        <v>2.79</v>
      </c>
      <c r="CM8" s="532">
        <v>2.82</v>
      </c>
      <c r="CN8" s="533">
        <v>2.88</v>
      </c>
      <c r="CO8" s="537">
        <v>2.7645</v>
      </c>
      <c r="CP8" s="538">
        <v>2.6412999999999993</v>
      </c>
      <c r="CQ8" s="540">
        <v>2.5427399999999989</v>
      </c>
      <c r="CR8" s="540">
        <v>2.62</v>
      </c>
      <c r="CS8" s="540">
        <v>2.5719999999999961</v>
      </c>
      <c r="CT8" s="540">
        <v>2.5599999999999952</v>
      </c>
      <c r="CU8" s="540">
        <v>2.5224999999999973</v>
      </c>
      <c r="CV8" s="540">
        <v>2.509999999999998</v>
      </c>
      <c r="CW8" s="544">
        <v>2.3350000000000009</v>
      </c>
      <c r="CX8" s="544">
        <v>2.38</v>
      </c>
      <c r="CY8" s="544">
        <v>2.4350000000000023</v>
      </c>
      <c r="CZ8" s="544">
        <v>2.46</v>
      </c>
      <c r="DA8" s="544">
        <v>2.5</v>
      </c>
      <c r="DB8" s="544">
        <v>2.4769999999999999</v>
      </c>
      <c r="DC8" s="552">
        <v>2.2742000000000022</v>
      </c>
      <c r="DD8" s="544">
        <v>2.3186360000000024</v>
      </c>
      <c r="DE8" s="549">
        <v>2.3388861200000024</v>
      </c>
      <c r="DF8" s="544">
        <v>2.4555321704000046</v>
      </c>
      <c r="DG8" s="555">
        <v>2.5146596511200059</v>
      </c>
      <c r="DH8" s="544">
        <v>2.5526701744400064</v>
      </c>
      <c r="DI8" s="544">
        <v>2.4099999999999966</v>
      </c>
      <c r="DJ8" s="544">
        <v>2.44</v>
      </c>
      <c r="DK8" s="544">
        <v>2.46</v>
      </c>
      <c r="DL8" s="544">
        <v>2.7645000000000017</v>
      </c>
      <c r="DM8" s="544">
        <v>2.8950000000000022</v>
      </c>
      <c r="DN8" s="544">
        <v>2.7082500000000032</v>
      </c>
      <c r="DO8" s="544">
        <v>2.6009725000000037</v>
      </c>
      <c r="DP8" s="556">
        <v>2.5564376250000032</v>
      </c>
      <c r="DQ8" s="557">
        <v>2.5418625750000032</v>
      </c>
      <c r="DR8" s="558">
        <v>2.5200000000000031</v>
      </c>
      <c r="DS8" s="560">
        <v>2.7850000000000037</v>
      </c>
      <c r="DT8" s="561">
        <v>2.81</v>
      </c>
      <c r="DU8" s="562">
        <v>2.7927200000000001</v>
      </c>
      <c r="DV8" s="563">
        <v>2.7776000000000001</v>
      </c>
      <c r="DW8" s="563">
        <v>2.82</v>
      </c>
      <c r="DX8" s="563">
        <v>2.85</v>
      </c>
      <c r="DY8" s="563">
        <v>3.12</v>
      </c>
      <c r="DZ8" s="563">
        <v>3.21</v>
      </c>
      <c r="EA8" s="563">
        <v>3.26</v>
      </c>
      <c r="EB8" s="571">
        <v>3.29</v>
      </c>
      <c r="EC8" s="571">
        <v>3.27</v>
      </c>
      <c r="ED8" s="563">
        <v>3.28</v>
      </c>
      <c r="EE8" s="574">
        <v>3.1922500000000005</v>
      </c>
      <c r="EF8" s="574">
        <v>3.1279000000000008</v>
      </c>
      <c r="EG8" s="574">
        <v>3.0850000000000009</v>
      </c>
      <c r="EH8" s="574">
        <v>3.2550000000000097</v>
      </c>
      <c r="EI8" s="574">
        <v>3.29</v>
      </c>
      <c r="EJ8" s="574">
        <v>2.8749999999999938</v>
      </c>
      <c r="EK8" s="574">
        <v>2.91</v>
      </c>
      <c r="EL8" s="579">
        <v>2.94</v>
      </c>
      <c r="EM8" s="580">
        <v>2.96</v>
      </c>
      <c r="EN8" s="581">
        <v>2.8620000000000001</v>
      </c>
      <c r="EO8" s="582">
        <v>2.7934000000000001</v>
      </c>
      <c r="EP8" s="583">
        <v>2.78</v>
      </c>
      <c r="EQ8" s="587">
        <v>2.9999999999999991</v>
      </c>
      <c r="ER8" s="587">
        <v>3.615000000000002</v>
      </c>
      <c r="ES8" s="587">
        <v>3.64</v>
      </c>
      <c r="ET8" s="587">
        <v>3.66</v>
      </c>
      <c r="EU8" s="587">
        <v>3.68</v>
      </c>
      <c r="EV8" s="587">
        <v>3.65</v>
      </c>
      <c r="EW8" s="593">
        <v>3.67</v>
      </c>
      <c r="EX8" s="594">
        <v>3.7</v>
      </c>
      <c r="EY8" s="595">
        <v>3.66</v>
      </c>
      <c r="EZ8" s="595">
        <v>3.68</v>
      </c>
      <c r="FA8" s="597">
        <v>3.7</v>
      </c>
      <c r="FB8" s="597">
        <v>3.69</v>
      </c>
      <c r="FC8" s="600">
        <v>3.66</v>
      </c>
      <c r="FD8" s="601">
        <v>3.68</v>
      </c>
      <c r="FE8" s="602">
        <v>3.71</v>
      </c>
      <c r="FF8" s="602">
        <v>3.77</v>
      </c>
      <c r="FG8" s="602">
        <v>3.81</v>
      </c>
      <c r="FH8" s="602">
        <v>3.78</v>
      </c>
      <c r="FI8" s="601">
        <v>3.81</v>
      </c>
      <c r="FJ8" s="601">
        <v>3.78</v>
      </c>
      <c r="FK8" s="601">
        <v>3.8</v>
      </c>
      <c r="FL8" s="612">
        <v>3.77</v>
      </c>
      <c r="FM8" s="612">
        <v>3.79</v>
      </c>
      <c r="FN8" s="612">
        <v>3.76</v>
      </c>
      <c r="FO8" s="612">
        <v>3.74</v>
      </c>
      <c r="FP8" s="612">
        <v>3.71</v>
      </c>
      <c r="FQ8" s="612">
        <v>3.73</v>
      </c>
      <c r="FR8" s="612">
        <v>3.71</v>
      </c>
      <c r="FS8" s="612"/>
      <c r="FT8" s="612"/>
      <c r="FU8" s="612"/>
      <c r="FV8" s="612"/>
      <c r="FW8" s="612"/>
    </row>
    <row r="9" spans="1:179" s="92" customFormat="1" ht="12.9" customHeight="1">
      <c r="A9" s="794" t="s">
        <v>115</v>
      </c>
      <c r="B9" s="801" t="s">
        <v>116</v>
      </c>
      <c r="C9" s="802"/>
      <c r="D9" s="802"/>
      <c r="E9" s="803"/>
      <c r="F9" s="791"/>
      <c r="G9" s="792"/>
      <c r="H9" s="792"/>
      <c r="I9" s="793"/>
      <c r="J9"/>
      <c r="K9"/>
      <c r="L9"/>
      <c r="M9"/>
      <c r="N9"/>
      <c r="O9" s="100">
        <v>3</v>
      </c>
      <c r="P9" s="103">
        <v>-6.57</v>
      </c>
      <c r="Q9" s="103">
        <v>6.88</v>
      </c>
      <c r="R9" s="103">
        <f t="shared" si="0"/>
        <v>0.30999999999999961</v>
      </c>
      <c r="S9" s="104">
        <v>-3.88</v>
      </c>
      <c r="T9" s="104">
        <v>5.24</v>
      </c>
      <c r="U9" s="105">
        <f t="shared" si="1"/>
        <v>1.3600000000000003</v>
      </c>
      <c r="V9" s="103">
        <f t="shared" si="6"/>
        <v>-6.7249999999999996</v>
      </c>
      <c r="W9" s="103">
        <f t="shared" si="7"/>
        <v>-4.5600000000000005</v>
      </c>
      <c r="X9" s="103">
        <f t="shared" si="2"/>
        <v>-75.524999999999991</v>
      </c>
      <c r="Y9" s="103">
        <f t="shared" si="2"/>
        <v>-68.885000000000005</v>
      </c>
      <c r="Z9" s="103">
        <f t="shared" si="3"/>
        <v>6.6399999999999864</v>
      </c>
      <c r="AA9" s="103">
        <f t="shared" si="4"/>
        <v>6.6399999999999864</v>
      </c>
      <c r="AB9" s="92">
        <v>6.77</v>
      </c>
      <c r="AC9" s="92">
        <f t="shared" si="5"/>
        <v>0.13000000000001322</v>
      </c>
      <c r="AF9" s="467">
        <v>-0.14000000000000057</v>
      </c>
      <c r="AG9" s="149">
        <v>3.4999999999996589E-2</v>
      </c>
      <c r="AH9" s="149">
        <v>0.05</v>
      </c>
      <c r="AI9" s="149">
        <v>0.04</v>
      </c>
      <c r="AJ9" s="149">
        <v>0.03</v>
      </c>
      <c r="AK9" s="149">
        <v>0.02</v>
      </c>
      <c r="AL9" s="149">
        <v>0.01</v>
      </c>
      <c r="AM9" s="149">
        <v>0.02</v>
      </c>
      <c r="AN9" s="149">
        <v>0.01</v>
      </c>
      <c r="AO9" s="149">
        <v>0.3339999999999973</v>
      </c>
      <c r="AP9" s="149">
        <v>0.67419999999999436</v>
      </c>
      <c r="AQ9" s="149">
        <v>0.81999999999999318</v>
      </c>
      <c r="AR9" s="486">
        <v>0.94</v>
      </c>
      <c r="AS9" s="486">
        <v>1.02</v>
      </c>
      <c r="AT9" s="486">
        <v>1.1399999999999999</v>
      </c>
      <c r="AU9" s="486">
        <v>1.25</v>
      </c>
      <c r="AV9" s="486">
        <v>2.1880000000000024</v>
      </c>
      <c r="AW9" s="486">
        <v>2.75</v>
      </c>
      <c r="AX9" s="486">
        <v>2.89</v>
      </c>
      <c r="AY9" s="486">
        <v>3.1307499999999986</v>
      </c>
      <c r="AZ9" s="486">
        <v>3.4249999999999972</v>
      </c>
      <c r="BA9" s="486">
        <v>3.63</v>
      </c>
      <c r="BB9" s="486">
        <v>3.6000000000000085</v>
      </c>
      <c r="BC9" s="495">
        <v>3.9249999999999972</v>
      </c>
      <c r="BD9" s="496">
        <v>4.16</v>
      </c>
      <c r="BE9" s="496">
        <v>4.4899999999999949</v>
      </c>
      <c r="BF9" s="496">
        <v>4.63</v>
      </c>
      <c r="BG9" s="496">
        <v>4.7300000000000004</v>
      </c>
      <c r="BH9" s="496">
        <v>4.8099999999999996</v>
      </c>
      <c r="BI9" s="496">
        <v>5</v>
      </c>
      <c r="BJ9" s="496">
        <v>5.0999999999999996</v>
      </c>
      <c r="BK9" s="496">
        <v>5.22</v>
      </c>
      <c r="BL9" s="496">
        <v>5.17</v>
      </c>
      <c r="BM9" s="496">
        <v>5.07</v>
      </c>
      <c r="BN9" s="496">
        <v>5.18</v>
      </c>
      <c r="BO9" s="502">
        <v>5.31</v>
      </c>
      <c r="BP9" s="503">
        <v>5.2</v>
      </c>
      <c r="BQ9" s="505">
        <v>5.0999999999999996</v>
      </c>
      <c r="BR9" s="506">
        <v>4.9559999999999995</v>
      </c>
      <c r="BS9" s="507">
        <v>4.430299999999999</v>
      </c>
      <c r="BT9" s="515">
        <v>3.6491349999999945</v>
      </c>
      <c r="BU9" s="515">
        <v>3.0099999999999909</v>
      </c>
      <c r="BV9" s="515">
        <v>3.2794999999999943</v>
      </c>
      <c r="BW9" s="515">
        <v>3.394999999999996</v>
      </c>
      <c r="BX9" s="515">
        <v>3.5</v>
      </c>
      <c r="BY9" s="515">
        <v>3.3900000000000006</v>
      </c>
      <c r="BZ9" s="515">
        <v>3.49</v>
      </c>
      <c r="CA9" s="515">
        <v>3.8499999999999943</v>
      </c>
      <c r="CB9" s="515">
        <v>3.9</v>
      </c>
      <c r="CC9" s="521">
        <v>3.99</v>
      </c>
      <c r="CD9" s="522">
        <v>3.95</v>
      </c>
      <c r="CE9" s="522">
        <v>3.84</v>
      </c>
      <c r="CF9" s="522">
        <v>3.95</v>
      </c>
      <c r="CG9" s="522">
        <v>4.03</v>
      </c>
      <c r="CH9" s="522">
        <v>4.1100000000000003</v>
      </c>
      <c r="CI9" s="522">
        <v>4.2</v>
      </c>
      <c r="CJ9" s="522">
        <v>4.28</v>
      </c>
      <c r="CK9" s="522">
        <v>4.24</v>
      </c>
      <c r="CL9" s="522">
        <v>4.32</v>
      </c>
      <c r="CM9" s="532">
        <v>4.3600000000000003</v>
      </c>
      <c r="CN9" s="533">
        <v>4.45</v>
      </c>
      <c r="CO9" s="537">
        <v>4.3029999999999999</v>
      </c>
      <c r="CP9" s="538">
        <v>4.1461999999999994</v>
      </c>
      <c r="CQ9" s="540">
        <v>4.0207599999999992</v>
      </c>
      <c r="CR9" s="540">
        <v>4.1399999999999997</v>
      </c>
      <c r="CS9" s="540">
        <v>3.7919999999999985</v>
      </c>
      <c r="CT9" s="540">
        <v>3.7049999999999983</v>
      </c>
      <c r="CU9" s="540">
        <v>3.6599999999999966</v>
      </c>
      <c r="CV9" s="540">
        <v>3.644999999999996</v>
      </c>
      <c r="CW9" s="544">
        <v>3.4350000000000023</v>
      </c>
      <c r="CX9" s="544">
        <v>3.5</v>
      </c>
      <c r="CY9" s="544">
        <v>3.4950000000000045</v>
      </c>
      <c r="CZ9" s="544">
        <v>3.53</v>
      </c>
      <c r="DA9" s="544">
        <v>3.58</v>
      </c>
      <c r="DB9" s="544">
        <v>3.5340000000000003</v>
      </c>
      <c r="DC9" s="552">
        <v>3.3124000000000016</v>
      </c>
      <c r="DD9" s="544">
        <v>3.3260920000000005</v>
      </c>
      <c r="DE9" s="549">
        <v>3.33233164</v>
      </c>
      <c r="DF9" s="544">
        <v>3.5020792888000001</v>
      </c>
      <c r="DG9" s="555">
        <v>3.5881237866400002</v>
      </c>
      <c r="DH9" s="544">
        <v>3.6434381066799997</v>
      </c>
      <c r="DI9" s="544">
        <v>3.3499999999999943</v>
      </c>
      <c r="DJ9" s="544">
        <v>3.39</v>
      </c>
      <c r="DK9" s="544">
        <v>3.42</v>
      </c>
      <c r="DL9" s="544">
        <v>3.7384999999999988</v>
      </c>
      <c r="DM9" s="544">
        <v>3.8749999999999982</v>
      </c>
      <c r="DN9" s="544">
        <v>3.6792499999999979</v>
      </c>
      <c r="DO9" s="544">
        <v>3.5668024999999979</v>
      </c>
      <c r="DP9" s="556">
        <v>3.461311124999999</v>
      </c>
      <c r="DQ9" s="557">
        <v>3.4267866749999993</v>
      </c>
      <c r="DR9" s="558">
        <v>3.375</v>
      </c>
      <c r="DS9" s="560">
        <v>3.6799999999999926</v>
      </c>
      <c r="DT9" s="561">
        <v>3.72</v>
      </c>
      <c r="DU9" s="562">
        <v>3.6811200000000004</v>
      </c>
      <c r="DV9" s="563">
        <v>3.6471000000000005</v>
      </c>
      <c r="DW9" s="563">
        <v>3.7</v>
      </c>
      <c r="DX9" s="563">
        <v>3.74</v>
      </c>
      <c r="DY9" s="563">
        <v>4.09</v>
      </c>
      <c r="DZ9" s="563">
        <v>4.2</v>
      </c>
      <c r="EA9" s="563">
        <v>4.26</v>
      </c>
      <c r="EB9" s="571">
        <v>4.3</v>
      </c>
      <c r="EC9" s="571">
        <v>4.2699999999999996</v>
      </c>
      <c r="ED9" s="563">
        <v>4.29</v>
      </c>
      <c r="EE9" s="574">
        <v>4.1482499999999973</v>
      </c>
      <c r="EF9" s="574">
        <v>4.0442999999999953</v>
      </c>
      <c r="EG9" s="574">
        <v>3.9749999999999943</v>
      </c>
      <c r="EH9" s="574">
        <v>4.1400000000000006</v>
      </c>
      <c r="EI9" s="574">
        <v>4.18</v>
      </c>
      <c r="EJ9" s="574">
        <v>3.7499999999999929</v>
      </c>
      <c r="EK9" s="574">
        <v>3.79</v>
      </c>
      <c r="EL9" s="579">
        <v>3.83</v>
      </c>
      <c r="EM9" s="580">
        <v>3.86</v>
      </c>
      <c r="EN9" s="581">
        <v>3.7299999999999995</v>
      </c>
      <c r="EO9" s="582">
        <v>3.6389999999999993</v>
      </c>
      <c r="EP9" s="583">
        <v>3.62</v>
      </c>
      <c r="EQ9" s="587">
        <v>3.837999999999997</v>
      </c>
      <c r="ER9" s="587">
        <v>4.4749999999999943</v>
      </c>
      <c r="ES9" s="587">
        <v>4.51</v>
      </c>
      <c r="ET9" s="587">
        <v>4.54</v>
      </c>
      <c r="EU9" s="587">
        <v>4.5599999999999996</v>
      </c>
      <c r="EV9" s="587">
        <v>4.53</v>
      </c>
      <c r="EW9" s="593">
        <v>4.55</v>
      </c>
      <c r="EX9" s="594">
        <v>4.58</v>
      </c>
      <c r="EY9" s="595">
        <v>4.53</v>
      </c>
      <c r="EZ9" s="595">
        <v>4.55</v>
      </c>
      <c r="FA9" s="597">
        <v>4.58</v>
      </c>
      <c r="FB9" s="597">
        <v>4.57</v>
      </c>
      <c r="FC9" s="600">
        <v>4.54</v>
      </c>
      <c r="FD9" s="601">
        <v>4.5599999999999996</v>
      </c>
      <c r="FE9" s="602">
        <v>4.59</v>
      </c>
      <c r="FF9" s="602">
        <v>4.66</v>
      </c>
      <c r="FG9" s="602">
        <v>4.71</v>
      </c>
      <c r="FH9" s="602">
        <v>4.67</v>
      </c>
      <c r="FI9" s="601">
        <v>4.7</v>
      </c>
      <c r="FJ9" s="601">
        <v>4.66</v>
      </c>
      <c r="FK9" s="601">
        <v>4.68</v>
      </c>
      <c r="FL9" s="612">
        <v>4.6399999999999997</v>
      </c>
      <c r="FM9" s="612">
        <v>4.66</v>
      </c>
      <c r="FN9" s="612">
        <v>4.63</v>
      </c>
      <c r="FO9" s="612">
        <v>4.6100000000000003</v>
      </c>
      <c r="FP9" s="612">
        <v>4.57</v>
      </c>
      <c r="FQ9" s="612">
        <v>4.59</v>
      </c>
      <c r="FR9" s="612">
        <v>4.57</v>
      </c>
      <c r="FS9" s="612"/>
      <c r="FT9" s="612"/>
      <c r="FU9" s="612"/>
      <c r="FV9" s="612"/>
      <c r="FW9" s="612"/>
    </row>
    <row r="10" spans="1:179" s="92" customFormat="1" ht="12.9" customHeight="1">
      <c r="A10" s="795"/>
      <c r="B10" s="110" t="s">
        <v>117</v>
      </c>
      <c r="C10" s="110" t="s">
        <v>118</v>
      </c>
      <c r="D10" s="110" t="s">
        <v>74</v>
      </c>
      <c r="E10" s="241" t="s">
        <v>230</v>
      </c>
      <c r="F10" s="791"/>
      <c r="G10" s="792"/>
      <c r="H10" s="792"/>
      <c r="I10" s="793"/>
      <c r="L10"/>
      <c r="N10" s="240" t="s">
        <v>227</v>
      </c>
      <c r="O10" s="100">
        <v>3.5</v>
      </c>
      <c r="P10" s="103">
        <v>-6.26</v>
      </c>
      <c r="Q10" s="103">
        <v>6.17</v>
      </c>
      <c r="R10" s="103">
        <f t="shared" si="0"/>
        <v>-8.9999999999999858E-2</v>
      </c>
      <c r="S10" s="104">
        <v>-2.16</v>
      </c>
      <c r="T10" s="104">
        <v>3.45</v>
      </c>
      <c r="U10" s="105">
        <f t="shared" si="1"/>
        <v>1.29</v>
      </c>
      <c r="V10" s="103">
        <f t="shared" si="6"/>
        <v>-6.2149999999999999</v>
      </c>
      <c r="W10" s="103">
        <f t="shared" si="7"/>
        <v>-2.8050000000000002</v>
      </c>
      <c r="X10" s="103">
        <f t="shared" si="2"/>
        <v>-81.739999999999995</v>
      </c>
      <c r="Y10" s="103">
        <f t="shared" si="2"/>
        <v>-71.690000000000012</v>
      </c>
      <c r="Z10" s="103">
        <f t="shared" si="3"/>
        <v>10.049999999999983</v>
      </c>
      <c r="AA10" s="103">
        <f t="shared" si="4"/>
        <v>10.049999999999983</v>
      </c>
      <c r="AB10" s="92">
        <v>10.3</v>
      </c>
      <c r="AC10" s="92">
        <f t="shared" si="5"/>
        <v>0.25000000000001776</v>
      </c>
      <c r="AF10" s="467">
        <v>-0.125</v>
      </c>
      <c r="AG10" s="149">
        <v>0.15999999999999659</v>
      </c>
      <c r="AH10" s="149">
        <v>0.22</v>
      </c>
      <c r="AI10" s="149">
        <v>0.18</v>
      </c>
      <c r="AJ10" s="149">
        <v>0.14000000000000001</v>
      </c>
      <c r="AK10" s="149">
        <v>0.08</v>
      </c>
      <c r="AL10" s="149">
        <v>0.05</v>
      </c>
      <c r="AM10" s="149">
        <v>0.08</v>
      </c>
      <c r="AN10" s="149">
        <v>0.03</v>
      </c>
      <c r="AO10" s="149">
        <v>0.52399999999999458</v>
      </c>
      <c r="AP10" s="149">
        <v>1.0426999999999889</v>
      </c>
      <c r="AQ10" s="149">
        <v>1.2649999999999864</v>
      </c>
      <c r="AR10" s="486">
        <v>1.45</v>
      </c>
      <c r="AS10" s="486">
        <v>1.57</v>
      </c>
      <c r="AT10" s="486">
        <v>1.76</v>
      </c>
      <c r="AU10" s="486">
        <v>1.94</v>
      </c>
      <c r="AV10" s="486">
        <v>2.926999999999996</v>
      </c>
      <c r="AW10" s="486">
        <v>3.9349999999999881</v>
      </c>
      <c r="AX10" s="486">
        <v>4.13</v>
      </c>
      <c r="AY10" s="486">
        <v>4.2042499999999947</v>
      </c>
      <c r="AZ10" s="486">
        <v>4.2949999999999875</v>
      </c>
      <c r="BA10" s="486">
        <v>4.55</v>
      </c>
      <c r="BB10" s="486">
        <v>4.710000000000008</v>
      </c>
      <c r="BC10" s="495">
        <v>5.2099999999999937</v>
      </c>
      <c r="BD10" s="496">
        <v>5.52</v>
      </c>
      <c r="BE10" s="496">
        <v>5.7099999999999937</v>
      </c>
      <c r="BF10" s="496">
        <v>5.89</v>
      </c>
      <c r="BG10" s="496">
        <v>6.02</v>
      </c>
      <c r="BH10" s="496">
        <v>6.12</v>
      </c>
      <c r="BI10" s="496">
        <v>6.36</v>
      </c>
      <c r="BJ10" s="496">
        <v>6.49</v>
      </c>
      <c r="BK10" s="496">
        <v>6.64</v>
      </c>
      <c r="BL10" s="496">
        <v>6.57</v>
      </c>
      <c r="BM10" s="496">
        <v>6.44</v>
      </c>
      <c r="BN10" s="496">
        <v>6.58</v>
      </c>
      <c r="BO10" s="502">
        <v>6.75</v>
      </c>
      <c r="BP10" s="503">
        <v>6.62</v>
      </c>
      <c r="BQ10" s="505">
        <v>6.49</v>
      </c>
      <c r="BR10" s="506">
        <v>6.3172000000000006</v>
      </c>
      <c r="BS10" s="507">
        <v>5.9621599999999919</v>
      </c>
      <c r="BT10" s="515">
        <v>5.3889719999999892</v>
      </c>
      <c r="BU10" s="515">
        <v>4.9199999999999875</v>
      </c>
      <c r="BV10" s="515">
        <v>5.1649999999999938</v>
      </c>
      <c r="BW10" s="515">
        <v>5.269999999999996</v>
      </c>
      <c r="BX10" s="515">
        <v>5.43</v>
      </c>
      <c r="BY10" s="515">
        <v>5.289999999999992</v>
      </c>
      <c r="BZ10" s="515">
        <v>5.45</v>
      </c>
      <c r="CA10" s="515">
        <v>5.6849999999999881</v>
      </c>
      <c r="CB10" s="515">
        <v>5.76</v>
      </c>
      <c r="CC10" s="521">
        <v>5.89</v>
      </c>
      <c r="CD10" s="522">
        <v>5.83</v>
      </c>
      <c r="CE10" s="522">
        <v>5.73</v>
      </c>
      <c r="CF10" s="522">
        <v>5.71</v>
      </c>
      <c r="CG10" s="522">
        <v>5.83</v>
      </c>
      <c r="CH10" s="522">
        <v>5.94</v>
      </c>
      <c r="CI10" s="522">
        <v>6.07</v>
      </c>
      <c r="CJ10" s="522">
        <v>6.18</v>
      </c>
      <c r="CK10" s="522">
        <v>6.12</v>
      </c>
      <c r="CL10" s="522">
        <v>6.24</v>
      </c>
      <c r="CM10" s="532">
        <v>6.3</v>
      </c>
      <c r="CN10" s="533">
        <v>6.43</v>
      </c>
      <c r="CO10" s="537">
        <v>6.2515000000000001</v>
      </c>
      <c r="CP10" s="538">
        <v>6.0610999999999997</v>
      </c>
      <c r="CQ10" s="540">
        <v>5.9087799999999993</v>
      </c>
      <c r="CR10" s="540">
        <v>6.09</v>
      </c>
      <c r="CS10" s="540">
        <v>5.5419999999999892</v>
      </c>
      <c r="CT10" s="540">
        <v>5.4049999999999869</v>
      </c>
      <c r="CU10" s="540">
        <v>5.3749999999999929</v>
      </c>
      <c r="CV10" s="540">
        <v>5.3649999999999949</v>
      </c>
      <c r="CW10" s="544">
        <v>5.1349999999999909</v>
      </c>
      <c r="CX10" s="544">
        <v>5.23</v>
      </c>
      <c r="CY10" s="544">
        <v>5.230000000000004</v>
      </c>
      <c r="CZ10" s="544">
        <v>5.28</v>
      </c>
      <c r="DA10" s="544">
        <v>5.36</v>
      </c>
      <c r="DB10" s="544">
        <v>5.3024999999999993</v>
      </c>
      <c r="DC10" s="552">
        <v>5.0834999999999981</v>
      </c>
      <c r="DD10" s="544">
        <v>5.0505299999999966</v>
      </c>
      <c r="DE10" s="549">
        <v>5.0355050999999964</v>
      </c>
      <c r="DF10" s="544">
        <v>5.2411121419999986</v>
      </c>
      <c r="DG10" s="555">
        <v>5.3453336426</v>
      </c>
      <c r="DH10" s="544">
        <v>5.4123331787000009</v>
      </c>
      <c r="DI10" s="544">
        <v>5.1549999999999869</v>
      </c>
      <c r="DJ10" s="544">
        <v>5.22</v>
      </c>
      <c r="DK10" s="544">
        <v>5.27</v>
      </c>
      <c r="DL10" s="544">
        <v>5.5640000000000009</v>
      </c>
      <c r="DM10" s="544">
        <v>5.6900000000000013</v>
      </c>
      <c r="DN10" s="544">
        <v>5.4829999999999961</v>
      </c>
      <c r="DO10" s="544">
        <v>5.3640899999999929</v>
      </c>
      <c r="DP10" s="556">
        <v>5.2600904999999951</v>
      </c>
      <c r="DQ10" s="557">
        <v>5.2260542999999959</v>
      </c>
      <c r="DR10" s="558">
        <v>5.1749999999999972</v>
      </c>
      <c r="DS10" s="560">
        <v>5.5699999999999932</v>
      </c>
      <c r="DT10" s="561">
        <v>5.63</v>
      </c>
      <c r="DU10" s="562">
        <v>5.5781599999999996</v>
      </c>
      <c r="DV10" s="563">
        <v>5.5327999999999991</v>
      </c>
      <c r="DW10" s="563">
        <v>5.61</v>
      </c>
      <c r="DX10" s="563">
        <v>5.68</v>
      </c>
      <c r="DY10" s="563">
        <v>6.21</v>
      </c>
      <c r="DZ10" s="563">
        <v>6.38</v>
      </c>
      <c r="EA10" s="563">
        <v>6.48</v>
      </c>
      <c r="EB10" s="571">
        <v>6.54</v>
      </c>
      <c r="EC10" s="571">
        <v>6.5</v>
      </c>
      <c r="ED10" s="563">
        <v>6.53</v>
      </c>
      <c r="EE10" s="574">
        <v>6.3117499999999946</v>
      </c>
      <c r="EF10" s="574">
        <v>6.1516999999999902</v>
      </c>
      <c r="EG10" s="574">
        <v>6.0449999999999875</v>
      </c>
      <c r="EH10" s="574">
        <v>6.3049999999999926</v>
      </c>
      <c r="EI10" s="574">
        <v>6.37</v>
      </c>
      <c r="EJ10" s="574">
        <v>5.87</v>
      </c>
      <c r="EK10" s="574">
        <v>5.93</v>
      </c>
      <c r="EL10" s="579">
        <v>5.99</v>
      </c>
      <c r="EM10" s="580">
        <v>6.04</v>
      </c>
      <c r="EN10" s="581">
        <v>5.88</v>
      </c>
      <c r="EO10" s="582">
        <v>5.7679999999999998</v>
      </c>
      <c r="EP10" s="583">
        <v>5.74</v>
      </c>
      <c r="EQ10" s="587">
        <v>5.9399999999999924</v>
      </c>
      <c r="ER10" s="587">
        <v>6.6399999999999864</v>
      </c>
      <c r="ES10" s="587">
        <v>6.69</v>
      </c>
      <c r="ET10" s="587">
        <v>6.73</v>
      </c>
      <c r="EU10" s="587">
        <v>6.76</v>
      </c>
      <c r="EV10" s="587">
        <v>6.71</v>
      </c>
      <c r="EW10" s="593">
        <v>6.74</v>
      </c>
      <c r="EX10" s="594">
        <v>6.79</v>
      </c>
      <c r="EY10" s="595">
        <v>6.72</v>
      </c>
      <c r="EZ10" s="595">
        <v>6.75</v>
      </c>
      <c r="FA10" s="597">
        <v>6.79</v>
      </c>
      <c r="FB10" s="597">
        <v>6.77</v>
      </c>
      <c r="FC10" s="600">
        <v>6.72</v>
      </c>
      <c r="FD10" s="601">
        <v>6.75</v>
      </c>
      <c r="FE10" s="602">
        <v>6.8</v>
      </c>
      <c r="FF10" s="602">
        <v>6.9</v>
      </c>
      <c r="FG10" s="602">
        <v>6.98</v>
      </c>
      <c r="FH10" s="602">
        <v>6.92</v>
      </c>
      <c r="FI10" s="601">
        <v>6.97</v>
      </c>
      <c r="FJ10" s="601">
        <v>6.91</v>
      </c>
      <c r="FK10" s="601">
        <v>6.94</v>
      </c>
      <c r="FL10" s="612">
        <v>6.88</v>
      </c>
      <c r="FM10" s="612">
        <v>6.91</v>
      </c>
      <c r="FN10" s="612">
        <v>6.86</v>
      </c>
      <c r="FO10" s="612">
        <v>6.83</v>
      </c>
      <c r="FP10" s="612">
        <v>6.77</v>
      </c>
      <c r="FQ10" s="612">
        <v>6.8</v>
      </c>
      <c r="FR10" s="612">
        <v>6.77</v>
      </c>
      <c r="FS10" s="612"/>
      <c r="FT10" s="612"/>
      <c r="FU10" s="612"/>
      <c r="FV10" s="612"/>
      <c r="FW10" s="612"/>
    </row>
    <row r="11" spans="1:179" s="92" customFormat="1" ht="14.1" customHeight="1">
      <c r="A11" s="111">
        <v>0</v>
      </c>
      <c r="B11" s="110">
        <v>0</v>
      </c>
      <c r="C11" s="110">
        <f>D11-B11</f>
        <v>0</v>
      </c>
      <c r="D11" s="110">
        <v>0</v>
      </c>
      <c r="E11" s="110">
        <f>(D11-N11)/4</f>
        <v>0</v>
      </c>
      <c r="F11" s="791"/>
      <c r="G11" s="792"/>
      <c r="H11" s="792"/>
      <c r="I11" s="793"/>
      <c r="K11" s="563"/>
      <c r="L11" s="544"/>
      <c r="N11" s="517">
        <f>B11</f>
        <v>0</v>
      </c>
      <c r="O11" s="100">
        <v>4</v>
      </c>
      <c r="P11" s="103">
        <v>-7.02</v>
      </c>
      <c r="Q11" s="103">
        <v>6.69</v>
      </c>
      <c r="R11" s="103">
        <f t="shared" si="0"/>
        <v>-0.32999999999999918</v>
      </c>
      <c r="S11" s="104">
        <v>-2.4900000000000002</v>
      </c>
      <c r="T11" s="104">
        <v>3.8</v>
      </c>
      <c r="U11" s="105">
        <f t="shared" si="1"/>
        <v>1.3099999999999996</v>
      </c>
      <c r="V11" s="103">
        <f t="shared" si="6"/>
        <v>-6.8550000000000004</v>
      </c>
      <c r="W11" s="103">
        <f t="shared" si="7"/>
        <v>-3.145</v>
      </c>
      <c r="X11" s="103">
        <f t="shared" si="2"/>
        <v>-88.594999999999999</v>
      </c>
      <c r="Y11" s="103">
        <f t="shared" si="2"/>
        <v>-74.835000000000008</v>
      </c>
      <c r="Z11" s="103">
        <f t="shared" si="3"/>
        <v>13.759999999999991</v>
      </c>
      <c r="AA11" s="103">
        <f t="shared" si="4"/>
        <v>13.759999999999991</v>
      </c>
      <c r="AB11" s="92">
        <v>14.06</v>
      </c>
      <c r="AC11" s="92">
        <f t="shared" si="5"/>
        <v>0.30000000000000959</v>
      </c>
      <c r="AF11" s="467">
        <v>-0.23000000000000398</v>
      </c>
      <c r="AG11" s="149">
        <v>0.12000000000000455</v>
      </c>
      <c r="AH11" s="149">
        <v>0.17</v>
      </c>
      <c r="AI11" s="149">
        <v>0.14000000000000001</v>
      </c>
      <c r="AJ11" s="149">
        <v>0.11</v>
      </c>
      <c r="AK11" s="149">
        <v>7.0000000000000007E-2</v>
      </c>
      <c r="AL11" s="149">
        <v>0.04</v>
      </c>
      <c r="AM11" s="149">
        <v>0.06</v>
      </c>
      <c r="AN11" s="149">
        <v>0.02</v>
      </c>
      <c r="AO11" s="149">
        <v>0.6679999999999946</v>
      </c>
      <c r="AP11" s="149">
        <v>1.3483999999999887</v>
      </c>
      <c r="AQ11" s="149">
        <v>1.6399999999999864</v>
      </c>
      <c r="AR11" s="486">
        <v>1.89</v>
      </c>
      <c r="AS11" s="486">
        <v>2.04</v>
      </c>
      <c r="AT11" s="486">
        <v>2.2799999999999998</v>
      </c>
      <c r="AU11" s="486">
        <v>2.5099999999999998</v>
      </c>
      <c r="AV11" s="486">
        <v>3.5424999999999995</v>
      </c>
      <c r="AW11" s="486">
        <v>4.9049999999999869</v>
      </c>
      <c r="AX11" s="486">
        <v>5.15</v>
      </c>
      <c r="AY11" s="486">
        <v>5.1589999999999945</v>
      </c>
      <c r="AZ11" s="486">
        <v>5.1699999999999875</v>
      </c>
      <c r="BA11" s="486">
        <v>5.48</v>
      </c>
      <c r="BB11" s="486">
        <v>5.7800000000000153</v>
      </c>
      <c r="BC11" s="495">
        <v>6.5049999999999955</v>
      </c>
      <c r="BD11" s="496">
        <v>6.9</v>
      </c>
      <c r="BE11" s="496">
        <v>6.9949999999999903</v>
      </c>
      <c r="BF11" s="496">
        <v>7.22</v>
      </c>
      <c r="BG11" s="496">
        <v>7.38</v>
      </c>
      <c r="BH11" s="496">
        <v>7.5</v>
      </c>
      <c r="BI11" s="496">
        <v>7.8</v>
      </c>
      <c r="BJ11" s="496">
        <v>7.96</v>
      </c>
      <c r="BK11" s="496">
        <v>8.14</v>
      </c>
      <c r="BL11" s="496">
        <v>8.06</v>
      </c>
      <c r="BM11" s="496">
        <v>7.9</v>
      </c>
      <c r="BN11" s="496">
        <v>8.07</v>
      </c>
      <c r="BO11" s="502">
        <v>8.2799999999999994</v>
      </c>
      <c r="BP11" s="503">
        <v>8.11</v>
      </c>
      <c r="BQ11" s="505">
        <v>7.95</v>
      </c>
      <c r="BR11" s="506">
        <v>7.7484000000000002</v>
      </c>
      <c r="BS11" s="507">
        <v>7.5745199999999899</v>
      </c>
      <c r="BT11" s="515">
        <v>7.162283999999989</v>
      </c>
      <c r="BU11" s="515">
        <v>6.8249999999999886</v>
      </c>
      <c r="BV11" s="515">
        <v>7.1224999999999969</v>
      </c>
      <c r="BW11" s="515">
        <v>7.25</v>
      </c>
      <c r="BX11" s="515">
        <v>7.47</v>
      </c>
      <c r="BY11" s="515">
        <v>7.375</v>
      </c>
      <c r="BZ11" s="515">
        <v>7.6</v>
      </c>
      <c r="CA11" s="515">
        <v>7.6749999999999972</v>
      </c>
      <c r="CB11" s="515">
        <v>7.77</v>
      </c>
      <c r="CC11" s="521">
        <v>7.94</v>
      </c>
      <c r="CD11" s="522">
        <v>7.86</v>
      </c>
      <c r="CE11" s="522">
        <v>7.69</v>
      </c>
      <c r="CF11" s="522">
        <v>7.76</v>
      </c>
      <c r="CG11" s="522">
        <v>7.92</v>
      </c>
      <c r="CH11" s="522">
        <v>8.07</v>
      </c>
      <c r="CI11" s="522">
        <v>8.25</v>
      </c>
      <c r="CJ11" s="522">
        <v>8.4</v>
      </c>
      <c r="CK11" s="522">
        <v>8.32</v>
      </c>
      <c r="CL11" s="522">
        <v>8.49</v>
      </c>
      <c r="CM11" s="532">
        <v>8.57</v>
      </c>
      <c r="CN11" s="533">
        <v>8.74</v>
      </c>
      <c r="CO11" s="537">
        <v>8.5299999999999994</v>
      </c>
      <c r="CP11" s="538">
        <v>8.3059999999999992</v>
      </c>
      <c r="CQ11" s="540">
        <v>8.1267999999999994</v>
      </c>
      <c r="CR11" s="540">
        <v>8.3699999999999992</v>
      </c>
      <c r="CS11" s="540">
        <v>7.757999999999992</v>
      </c>
      <c r="CT11" s="540">
        <v>7.6049999999999898</v>
      </c>
      <c r="CU11" s="540">
        <v>7.6012499999999932</v>
      </c>
      <c r="CV11" s="540">
        <v>7.5999999999999943</v>
      </c>
      <c r="CW11" s="544">
        <v>7.3399999999999892</v>
      </c>
      <c r="CX11" s="544">
        <v>7.47</v>
      </c>
      <c r="CY11" s="544">
        <v>7.4750000000000085</v>
      </c>
      <c r="CZ11" s="544">
        <v>7.55</v>
      </c>
      <c r="DA11" s="544">
        <v>7.66</v>
      </c>
      <c r="DB11" s="544">
        <v>7.5680000000000005</v>
      </c>
      <c r="DC11" s="552">
        <v>7.4127999999999972</v>
      </c>
      <c r="DD11" s="544">
        <v>7.3696239999999991</v>
      </c>
      <c r="DE11" s="549">
        <v>7.3499480799999999</v>
      </c>
      <c r="DF11" s="544">
        <v>7.6399781936000046</v>
      </c>
      <c r="DG11" s="555">
        <v>7.7869934580800075</v>
      </c>
      <c r="DH11" s="544">
        <v>7.8815032709600086</v>
      </c>
      <c r="DI11" s="544">
        <v>7.6599999999999966</v>
      </c>
      <c r="DJ11" s="544">
        <v>7.75</v>
      </c>
      <c r="DK11" s="544">
        <v>7.83</v>
      </c>
      <c r="DL11" s="544">
        <v>8.2010000000000005</v>
      </c>
      <c r="DM11" s="544">
        <v>8.3600000000000012</v>
      </c>
      <c r="DN11" s="544">
        <v>8.1079999999999988</v>
      </c>
      <c r="DO11" s="544">
        <v>7.9632399999999981</v>
      </c>
      <c r="DP11" s="556">
        <v>7.933957999999997</v>
      </c>
      <c r="DQ11" s="557">
        <v>7.9243747999999972</v>
      </c>
      <c r="DR11" s="558">
        <v>7.9099999999999966</v>
      </c>
      <c r="DS11" s="560">
        <v>8.4050000000000011</v>
      </c>
      <c r="DT11" s="561">
        <v>8.49</v>
      </c>
      <c r="DU11" s="562">
        <v>8.4323999999999995</v>
      </c>
      <c r="DV11" s="563">
        <v>8.3819999999999979</v>
      </c>
      <c r="DW11" s="563">
        <v>8.5</v>
      </c>
      <c r="DX11" s="563">
        <v>8.6</v>
      </c>
      <c r="DY11" s="563">
        <v>9.4</v>
      </c>
      <c r="DZ11" s="563">
        <v>9.66</v>
      </c>
      <c r="EA11" s="563">
        <v>9.81</v>
      </c>
      <c r="EB11" s="571">
        <v>9.91</v>
      </c>
      <c r="EC11" s="571">
        <v>9.85</v>
      </c>
      <c r="ED11" s="563">
        <v>9.89</v>
      </c>
      <c r="EE11" s="574">
        <v>9.6514999999999933</v>
      </c>
      <c r="EF11" s="574">
        <v>9.4765999999999888</v>
      </c>
      <c r="EG11" s="574">
        <v>9.3599999999999852</v>
      </c>
      <c r="EH11" s="574">
        <v>9.6599999999999966</v>
      </c>
      <c r="EI11" s="574">
        <v>9.76</v>
      </c>
      <c r="EJ11" s="574">
        <v>9.1899999999999924</v>
      </c>
      <c r="EK11" s="574">
        <v>9.2899999999999991</v>
      </c>
      <c r="EL11" s="579">
        <v>9.3800000000000008</v>
      </c>
      <c r="EM11" s="580">
        <v>9.4600000000000009</v>
      </c>
      <c r="EN11" s="581">
        <v>9.272000000000002</v>
      </c>
      <c r="EO11" s="582">
        <v>9.1404000000000032</v>
      </c>
      <c r="EP11" s="583">
        <v>9.1</v>
      </c>
      <c r="EQ11" s="587">
        <v>9.2999999999999918</v>
      </c>
      <c r="ER11" s="587">
        <v>10.049999999999983</v>
      </c>
      <c r="ES11" s="587">
        <v>10.130000000000001</v>
      </c>
      <c r="ET11" s="587">
        <v>10.19</v>
      </c>
      <c r="EU11" s="587">
        <v>10.24</v>
      </c>
      <c r="EV11" s="587">
        <v>10.17</v>
      </c>
      <c r="EW11" s="593">
        <v>10.220000000000001</v>
      </c>
      <c r="EX11" s="594">
        <v>10.29</v>
      </c>
      <c r="EY11" s="595">
        <v>10.19</v>
      </c>
      <c r="EZ11" s="595">
        <v>10.24</v>
      </c>
      <c r="FA11" s="597">
        <v>10.3</v>
      </c>
      <c r="FB11" s="597">
        <v>10.27</v>
      </c>
      <c r="FC11" s="600">
        <v>10.199999999999999</v>
      </c>
      <c r="FD11" s="601">
        <v>10.25</v>
      </c>
      <c r="FE11" s="602">
        <v>10.32</v>
      </c>
      <c r="FF11" s="602">
        <v>10.47</v>
      </c>
      <c r="FG11" s="602">
        <v>10.59</v>
      </c>
      <c r="FH11" s="602">
        <v>10.51</v>
      </c>
      <c r="FI11" s="601">
        <v>10.58</v>
      </c>
      <c r="FJ11" s="601">
        <v>10.5</v>
      </c>
      <c r="FK11" s="601">
        <v>10.55</v>
      </c>
      <c r="FL11" s="612">
        <v>10.46</v>
      </c>
      <c r="FM11" s="612">
        <v>10.51</v>
      </c>
      <c r="FN11" s="612">
        <v>10.44</v>
      </c>
      <c r="FO11" s="612">
        <v>10.39</v>
      </c>
      <c r="FP11" s="612">
        <v>10.3</v>
      </c>
      <c r="FQ11" s="612">
        <v>10.35</v>
      </c>
      <c r="FR11" s="612">
        <v>10.3</v>
      </c>
      <c r="FS11" s="612"/>
      <c r="FT11" s="612"/>
      <c r="FU11" s="612"/>
      <c r="FV11" s="612"/>
      <c r="FW11" s="612"/>
    </row>
    <row r="12" spans="1:179" s="92" customFormat="1" ht="14.1" customHeight="1">
      <c r="A12" s="111">
        <v>-0.5</v>
      </c>
      <c r="B12" s="110">
        <v>0.55000000000000004</v>
      </c>
      <c r="C12" s="110">
        <f t="shared" ref="C12:C75" si="8">D12-B12</f>
        <v>0</v>
      </c>
      <c r="D12" s="110">
        <v>0.55000000000000004</v>
      </c>
      <c r="E12" s="110">
        <f t="shared" ref="E12:E75" si="9">(D12-N12)/4</f>
        <v>0</v>
      </c>
      <c r="F12" s="791"/>
      <c r="G12" s="792"/>
      <c r="H12" s="792"/>
      <c r="I12" s="793"/>
      <c r="K12" s="604"/>
      <c r="L12" s="621"/>
      <c r="N12" s="590">
        <f t="shared" ref="N12:N75" si="10">B12</f>
        <v>0.55000000000000004</v>
      </c>
      <c r="O12" s="100">
        <v>4.5</v>
      </c>
      <c r="P12" s="103">
        <v>-8.64</v>
      </c>
      <c r="Q12" s="103">
        <v>9.1199999999999992</v>
      </c>
      <c r="R12" s="103">
        <f t="shared" si="0"/>
        <v>0.47999999999999865</v>
      </c>
      <c r="S12" s="104">
        <v>-4.96</v>
      </c>
      <c r="T12" s="104">
        <v>6.21</v>
      </c>
      <c r="U12" s="105">
        <f t="shared" si="1"/>
        <v>1.25</v>
      </c>
      <c r="V12" s="103">
        <f t="shared" si="6"/>
        <v>-8.879999999999999</v>
      </c>
      <c r="W12" s="103">
        <f t="shared" si="7"/>
        <v>-5.585</v>
      </c>
      <c r="X12" s="103">
        <f t="shared" si="2"/>
        <v>-97.474999999999994</v>
      </c>
      <c r="Y12" s="103">
        <f t="shared" si="2"/>
        <v>-80.42</v>
      </c>
      <c r="Z12" s="103">
        <f t="shared" si="3"/>
        <v>17.054999999999993</v>
      </c>
      <c r="AA12" s="103">
        <f t="shared" si="4"/>
        <v>17.054999999999993</v>
      </c>
      <c r="AB12" s="92">
        <v>17.47</v>
      </c>
      <c r="AC12" s="92">
        <f t="shared" si="5"/>
        <v>0.41500000000000625</v>
      </c>
      <c r="AF12" s="467">
        <v>-4.5000000000001705E-2</v>
      </c>
      <c r="AG12" s="149">
        <v>-4.4999999999987494E-2</v>
      </c>
      <c r="AH12" s="149">
        <v>-0.06</v>
      </c>
      <c r="AI12" s="149">
        <v>-0.05</v>
      </c>
      <c r="AJ12" s="149">
        <v>-0.04</v>
      </c>
      <c r="AK12" s="149">
        <v>-0.02</v>
      </c>
      <c r="AL12" s="149">
        <v>-0.01</v>
      </c>
      <c r="AM12" s="149">
        <v>-0.02</v>
      </c>
      <c r="AN12" s="149">
        <v>-0.01</v>
      </c>
      <c r="AO12" s="149">
        <v>0.77199999999999736</v>
      </c>
      <c r="AP12" s="149">
        <v>1.5930999999999944</v>
      </c>
      <c r="AQ12" s="149">
        <v>1.9449999999999932</v>
      </c>
      <c r="AR12" s="486">
        <v>2.2400000000000002</v>
      </c>
      <c r="AS12" s="486">
        <v>2.42</v>
      </c>
      <c r="AT12" s="486">
        <v>2.71</v>
      </c>
      <c r="AU12" s="486">
        <v>2.98</v>
      </c>
      <c r="AV12" s="486">
        <v>4.0720000000000045</v>
      </c>
      <c r="AW12" s="486">
        <v>5.6599999999999966</v>
      </c>
      <c r="AX12" s="486">
        <v>5.94</v>
      </c>
      <c r="AY12" s="486">
        <v>5.9287499999999964</v>
      </c>
      <c r="AZ12" s="486">
        <v>5.914999999999992</v>
      </c>
      <c r="BA12" s="486">
        <v>6.27</v>
      </c>
      <c r="BB12" s="486">
        <v>6.7150000000000176</v>
      </c>
      <c r="BC12" s="495">
        <v>7.664999999999992</v>
      </c>
      <c r="BD12" s="496">
        <v>8.1199999999999992</v>
      </c>
      <c r="BE12" s="496">
        <v>7.9099999999999966</v>
      </c>
      <c r="BF12" s="496">
        <v>8.16</v>
      </c>
      <c r="BG12" s="496">
        <v>8.34</v>
      </c>
      <c r="BH12" s="496">
        <v>8.4700000000000006</v>
      </c>
      <c r="BI12" s="496">
        <v>8.81</v>
      </c>
      <c r="BJ12" s="496">
        <v>8.99</v>
      </c>
      <c r="BK12" s="496">
        <v>9.1999999999999993</v>
      </c>
      <c r="BL12" s="496">
        <v>9.11</v>
      </c>
      <c r="BM12" s="496">
        <v>8.93</v>
      </c>
      <c r="BN12" s="496">
        <v>9.1300000000000008</v>
      </c>
      <c r="BO12" s="502">
        <v>9.3699999999999992</v>
      </c>
      <c r="BP12" s="503">
        <v>9.18</v>
      </c>
      <c r="BQ12" s="505">
        <v>9</v>
      </c>
      <c r="BR12" s="506">
        <v>8.7696000000000005</v>
      </c>
      <c r="BS12" s="507">
        <v>8.9483799999999949</v>
      </c>
      <c r="BT12" s="515">
        <v>8.5972709999999903</v>
      </c>
      <c r="BU12" s="515">
        <v>8.3099999999999881</v>
      </c>
      <c r="BV12" s="515">
        <v>8.7054999999999971</v>
      </c>
      <c r="BW12" s="515">
        <v>8.875</v>
      </c>
      <c r="BX12" s="515">
        <v>9.14</v>
      </c>
      <c r="BY12" s="515">
        <v>9.1150000000000091</v>
      </c>
      <c r="BZ12" s="515">
        <v>9.39</v>
      </c>
      <c r="CA12" s="515">
        <v>9.480000000000004</v>
      </c>
      <c r="CB12" s="515">
        <v>9.6</v>
      </c>
      <c r="CC12" s="521">
        <v>9.81</v>
      </c>
      <c r="CD12" s="522">
        <v>9.7100000000000009</v>
      </c>
      <c r="CE12" s="522">
        <v>9.51</v>
      </c>
      <c r="CF12" s="522">
        <v>9.66</v>
      </c>
      <c r="CG12" s="522">
        <v>9.86</v>
      </c>
      <c r="CH12" s="522">
        <v>10.050000000000001</v>
      </c>
      <c r="CI12" s="522">
        <v>10.27</v>
      </c>
      <c r="CJ12" s="522">
        <v>10.45</v>
      </c>
      <c r="CK12" s="522">
        <v>10.35</v>
      </c>
      <c r="CL12" s="522">
        <v>10.56</v>
      </c>
      <c r="CM12" s="532">
        <v>10.67</v>
      </c>
      <c r="CN12" s="533">
        <v>10.88</v>
      </c>
      <c r="CO12" s="537">
        <v>10.638500000000001</v>
      </c>
      <c r="CP12" s="538">
        <v>10.3809</v>
      </c>
      <c r="CQ12" s="540">
        <v>10.17482</v>
      </c>
      <c r="CR12" s="540">
        <v>10.48</v>
      </c>
      <c r="CS12" s="540">
        <v>9.8439999999999905</v>
      </c>
      <c r="CT12" s="540">
        <v>9.6849999999999881</v>
      </c>
      <c r="CU12" s="540">
        <v>9.7374999999999936</v>
      </c>
      <c r="CV12" s="540">
        <v>9.7549999999999955</v>
      </c>
      <c r="CW12" s="544">
        <v>9.4349999999999881</v>
      </c>
      <c r="CX12" s="544">
        <v>9.6</v>
      </c>
      <c r="CY12" s="544">
        <v>9.6700000000000159</v>
      </c>
      <c r="CZ12" s="544">
        <v>9.77</v>
      </c>
      <c r="DA12" s="544">
        <v>9.92</v>
      </c>
      <c r="DB12" s="544">
        <v>9.8049999999999997</v>
      </c>
      <c r="DC12" s="552">
        <v>9.8789999999999978</v>
      </c>
      <c r="DD12" s="544">
        <v>9.7639200000000006</v>
      </c>
      <c r="DE12" s="549">
        <v>9.7114764000000022</v>
      </c>
      <c r="DF12" s="544">
        <v>10.084720088000012</v>
      </c>
      <c r="DG12" s="555">
        <v>10.273916026400016</v>
      </c>
      <c r="DH12" s="544">
        <v>10.395541986800019</v>
      </c>
      <c r="DI12" s="544">
        <v>10.14</v>
      </c>
      <c r="DJ12" s="544">
        <v>10.26</v>
      </c>
      <c r="DK12" s="544">
        <v>10.36</v>
      </c>
      <c r="DL12" s="544">
        <v>10.832499999999998</v>
      </c>
      <c r="DM12" s="544">
        <v>11.034999999999997</v>
      </c>
      <c r="DN12" s="544">
        <v>10.769500000000001</v>
      </c>
      <c r="DO12" s="544">
        <v>10.616985000000003</v>
      </c>
      <c r="DP12" s="556">
        <v>10.673643250000001</v>
      </c>
      <c r="DQ12" s="557">
        <v>10.692185950000001</v>
      </c>
      <c r="DR12" s="558">
        <v>10.719999999999999</v>
      </c>
      <c r="DS12" s="560">
        <v>11.355000000000004</v>
      </c>
      <c r="DT12" s="561">
        <v>11.47</v>
      </c>
      <c r="DU12" s="562">
        <v>11.406640000000001</v>
      </c>
      <c r="DV12" s="563">
        <v>11.351200000000002</v>
      </c>
      <c r="DW12" s="563">
        <v>11.51</v>
      </c>
      <c r="DX12" s="563">
        <v>11.65</v>
      </c>
      <c r="DY12" s="563">
        <v>12.73</v>
      </c>
      <c r="DZ12" s="563">
        <v>13.08</v>
      </c>
      <c r="EA12" s="563">
        <v>13.28</v>
      </c>
      <c r="EB12" s="571">
        <v>13.41</v>
      </c>
      <c r="EC12" s="571">
        <v>13.33</v>
      </c>
      <c r="ED12" s="563">
        <v>13.38</v>
      </c>
      <c r="EE12" s="574">
        <v>13.170749999999996</v>
      </c>
      <c r="EF12" s="574">
        <v>13.017299999999993</v>
      </c>
      <c r="EG12" s="574">
        <v>12.914999999999992</v>
      </c>
      <c r="EH12" s="574">
        <v>13.224999999999994</v>
      </c>
      <c r="EI12" s="574">
        <v>13.36</v>
      </c>
      <c r="EJ12" s="574">
        <v>12.814999999999998</v>
      </c>
      <c r="EK12" s="574">
        <v>12.96</v>
      </c>
      <c r="EL12" s="579">
        <v>13.09</v>
      </c>
      <c r="EM12" s="580">
        <v>13.19</v>
      </c>
      <c r="EN12" s="581">
        <v>12.974</v>
      </c>
      <c r="EO12" s="582">
        <v>12.822800000000001</v>
      </c>
      <c r="EP12" s="583">
        <v>12.77</v>
      </c>
      <c r="EQ12" s="587">
        <v>12.987999999999992</v>
      </c>
      <c r="ER12" s="587">
        <v>13.759999999999991</v>
      </c>
      <c r="ES12" s="587">
        <v>13.87</v>
      </c>
      <c r="ET12" s="587">
        <v>13.95</v>
      </c>
      <c r="EU12" s="587">
        <v>14.02</v>
      </c>
      <c r="EV12" s="587">
        <v>13.92</v>
      </c>
      <c r="EW12" s="593">
        <v>13.99</v>
      </c>
      <c r="EX12" s="594">
        <v>14.09</v>
      </c>
      <c r="EY12" s="595">
        <v>13.95</v>
      </c>
      <c r="EZ12" s="595">
        <v>14.02</v>
      </c>
      <c r="FA12" s="597">
        <v>14.1</v>
      </c>
      <c r="FB12" s="597">
        <v>14.06</v>
      </c>
      <c r="FC12" s="600">
        <v>13.96</v>
      </c>
      <c r="FD12" s="601">
        <v>14.02</v>
      </c>
      <c r="FE12" s="602">
        <v>14.12</v>
      </c>
      <c r="FF12" s="602">
        <v>14.33</v>
      </c>
      <c r="FG12" s="602">
        <v>14.49</v>
      </c>
      <c r="FH12" s="602">
        <v>14.37</v>
      </c>
      <c r="FI12" s="601">
        <v>14.47</v>
      </c>
      <c r="FJ12" s="601">
        <v>14.35</v>
      </c>
      <c r="FK12" s="601">
        <v>14.42</v>
      </c>
      <c r="FL12" s="612">
        <v>14.29</v>
      </c>
      <c r="FM12" s="612">
        <v>14.36</v>
      </c>
      <c r="FN12" s="612">
        <v>14.26</v>
      </c>
      <c r="FO12" s="612">
        <v>14.19</v>
      </c>
      <c r="FP12" s="612">
        <v>14.06</v>
      </c>
      <c r="FQ12" s="612">
        <v>14.12</v>
      </c>
      <c r="FR12" s="612">
        <v>14.05</v>
      </c>
      <c r="FS12" s="612"/>
      <c r="FT12" s="612"/>
      <c r="FU12" s="612"/>
      <c r="FV12" s="612"/>
      <c r="FW12" s="612"/>
    </row>
    <row r="13" spans="1:179" s="92" customFormat="1" ht="14.1" customHeight="1">
      <c r="A13" s="111">
        <v>-1</v>
      </c>
      <c r="B13" s="110">
        <v>2.02</v>
      </c>
      <c r="C13" s="110">
        <f t="shared" si="8"/>
        <v>-1.0000000000000231E-2</v>
      </c>
      <c r="D13" s="110">
        <v>2.0099999999999998</v>
      </c>
      <c r="E13" s="110">
        <f t="shared" si="9"/>
        <v>-2.5000000000000577E-3</v>
      </c>
      <c r="F13" s="791"/>
      <c r="G13" s="792"/>
      <c r="H13" s="792"/>
      <c r="I13" s="793"/>
      <c r="K13" s="604"/>
      <c r="L13" s="621"/>
      <c r="N13" s="590">
        <f t="shared" si="10"/>
        <v>2.02</v>
      </c>
      <c r="O13" s="100">
        <v>5</v>
      </c>
      <c r="P13" s="103">
        <v>-11.2</v>
      </c>
      <c r="Q13" s="103">
        <v>12.16</v>
      </c>
      <c r="R13" s="103">
        <f t="shared" si="0"/>
        <v>0.96000000000000085</v>
      </c>
      <c r="S13" s="104">
        <v>-7.53</v>
      </c>
      <c r="T13" s="104">
        <v>8.8000000000000007</v>
      </c>
      <c r="U13" s="105">
        <f t="shared" si="1"/>
        <v>1.2700000000000005</v>
      </c>
      <c r="V13" s="103">
        <f t="shared" si="6"/>
        <v>-11.68</v>
      </c>
      <c r="W13" s="103">
        <f t="shared" si="7"/>
        <v>-8.1650000000000009</v>
      </c>
      <c r="X13" s="103">
        <f t="shared" si="2"/>
        <v>-109.155</v>
      </c>
      <c r="Y13" s="103">
        <f t="shared" si="2"/>
        <v>-88.585000000000008</v>
      </c>
      <c r="Z13" s="103">
        <f t="shared" si="3"/>
        <v>20.569999999999993</v>
      </c>
      <c r="AA13" s="103">
        <f t="shared" si="4"/>
        <v>20.569999999999993</v>
      </c>
      <c r="AB13" s="92">
        <v>21.05</v>
      </c>
      <c r="AC13" s="92">
        <f t="shared" si="5"/>
        <v>0.48000000000000753</v>
      </c>
      <c r="AF13" s="467">
        <v>5.9999999999988063E-2</v>
      </c>
      <c r="AG13" s="149">
        <v>-0.13499999999999091</v>
      </c>
      <c r="AH13" s="149">
        <v>-0.19</v>
      </c>
      <c r="AI13" s="149">
        <v>-0.16</v>
      </c>
      <c r="AJ13" s="149">
        <v>-0.12</v>
      </c>
      <c r="AK13" s="149">
        <v>-7.0000000000000007E-2</v>
      </c>
      <c r="AL13" s="149">
        <v>-0.04</v>
      </c>
      <c r="AM13" s="149">
        <v>-0.06</v>
      </c>
      <c r="AN13" s="149">
        <v>-0.02</v>
      </c>
      <c r="AO13" s="149">
        <v>0.99599999999999267</v>
      </c>
      <c r="AP13" s="149">
        <v>2.0627999999999851</v>
      </c>
      <c r="AQ13" s="149">
        <v>2.5199999999999818</v>
      </c>
      <c r="AR13" s="486">
        <v>2.9</v>
      </c>
      <c r="AS13" s="486">
        <v>3.13</v>
      </c>
      <c r="AT13" s="486">
        <v>3.51</v>
      </c>
      <c r="AU13" s="486">
        <v>3.86</v>
      </c>
      <c r="AV13" s="486">
        <v>4.854000000000001</v>
      </c>
      <c r="AW13" s="486">
        <v>6.4699999999999989</v>
      </c>
      <c r="AX13" s="486">
        <v>6.79</v>
      </c>
      <c r="AY13" s="486">
        <v>6.7832499999999962</v>
      </c>
      <c r="AZ13" s="486">
        <v>6.7749999999999915</v>
      </c>
      <c r="BA13" s="486">
        <v>7.18</v>
      </c>
      <c r="BB13" s="486">
        <v>7.7550000000000097</v>
      </c>
      <c r="BC13" s="495">
        <v>8.8949999999999818</v>
      </c>
      <c r="BD13" s="496">
        <v>9.43</v>
      </c>
      <c r="BE13" s="496">
        <v>9.1949999999999932</v>
      </c>
      <c r="BF13" s="496">
        <v>9.49</v>
      </c>
      <c r="BG13" s="496">
        <v>9.6999999999999993</v>
      </c>
      <c r="BH13" s="496">
        <v>9.86</v>
      </c>
      <c r="BI13" s="496">
        <v>10.25</v>
      </c>
      <c r="BJ13" s="496">
        <v>10.46</v>
      </c>
      <c r="BK13" s="496">
        <v>10.7</v>
      </c>
      <c r="BL13" s="496">
        <v>10.59</v>
      </c>
      <c r="BM13" s="496">
        <v>10.38</v>
      </c>
      <c r="BN13" s="496">
        <v>10.61</v>
      </c>
      <c r="BO13" s="502">
        <v>10.89</v>
      </c>
      <c r="BP13" s="503">
        <v>10.67</v>
      </c>
      <c r="BQ13" s="505">
        <v>10.46</v>
      </c>
      <c r="BR13" s="506">
        <v>10.200800000000001</v>
      </c>
      <c r="BS13" s="507">
        <v>10.287739999999992</v>
      </c>
      <c r="BT13" s="515">
        <v>9.8764829999999844</v>
      </c>
      <c r="BU13" s="515">
        <v>9.5399999999999778</v>
      </c>
      <c r="BV13" s="515">
        <v>10.026499999999993</v>
      </c>
      <c r="BW13" s="515">
        <v>10.234999999999999</v>
      </c>
      <c r="BX13" s="515">
        <v>10.54</v>
      </c>
      <c r="BY13" s="515">
        <v>10.625</v>
      </c>
      <c r="BZ13" s="515">
        <v>10.94</v>
      </c>
      <c r="CA13" s="515">
        <v>10.909999999999997</v>
      </c>
      <c r="CB13" s="515">
        <v>11.05</v>
      </c>
      <c r="CC13" s="521">
        <v>11.29</v>
      </c>
      <c r="CD13" s="522">
        <v>11.18</v>
      </c>
      <c r="CE13" s="522">
        <v>10.92</v>
      </c>
      <c r="CF13" s="522">
        <v>11.28</v>
      </c>
      <c r="CG13" s="522">
        <v>11.52</v>
      </c>
      <c r="CH13" s="522">
        <v>11.74</v>
      </c>
      <c r="CI13" s="522">
        <v>12</v>
      </c>
      <c r="CJ13" s="522">
        <v>12.22</v>
      </c>
      <c r="CK13" s="522">
        <v>12.1</v>
      </c>
      <c r="CL13" s="522">
        <v>12.34</v>
      </c>
      <c r="CM13" s="532">
        <v>12.46</v>
      </c>
      <c r="CN13" s="533">
        <v>12.71</v>
      </c>
      <c r="CO13" s="537">
        <v>12.437000000000001</v>
      </c>
      <c r="CP13" s="538">
        <v>12.145800000000001</v>
      </c>
      <c r="CQ13" s="540">
        <v>11.912840000000001</v>
      </c>
      <c r="CR13" s="540">
        <v>12.27</v>
      </c>
      <c r="CS13" s="540">
        <v>11.649999999999981</v>
      </c>
      <c r="CT13" s="540">
        <v>11.494999999999976</v>
      </c>
      <c r="CU13" s="540">
        <v>11.588749999999987</v>
      </c>
      <c r="CV13" s="540">
        <v>11.61999999999999</v>
      </c>
      <c r="CW13" s="544">
        <v>11.359999999999985</v>
      </c>
      <c r="CX13" s="544">
        <v>11.56</v>
      </c>
      <c r="CY13" s="544">
        <v>11.650000000000006</v>
      </c>
      <c r="CZ13" s="544">
        <v>11.77</v>
      </c>
      <c r="DA13" s="544">
        <v>11.95</v>
      </c>
      <c r="DB13" s="544">
        <v>11.811999999999999</v>
      </c>
      <c r="DC13" s="552">
        <v>12.255199999999995</v>
      </c>
      <c r="DD13" s="544">
        <v>12.022015999999999</v>
      </c>
      <c r="DE13" s="549">
        <v>11.91575072</v>
      </c>
      <c r="DF13" s="544">
        <v>12.318415302400007</v>
      </c>
      <c r="DG13" s="555">
        <v>12.522524590720012</v>
      </c>
      <c r="DH13" s="544">
        <v>12.653737704640015</v>
      </c>
      <c r="DI13" s="544">
        <v>12.405000000000001</v>
      </c>
      <c r="DJ13" s="544">
        <v>12.55</v>
      </c>
      <c r="DK13" s="544">
        <v>12.68</v>
      </c>
      <c r="DL13" s="544">
        <v>13.204999999999989</v>
      </c>
      <c r="DM13" s="544">
        <v>13.429999999999986</v>
      </c>
      <c r="DN13" s="544">
        <v>13.108249999999993</v>
      </c>
      <c r="DO13" s="544">
        <v>12.923422499999997</v>
      </c>
      <c r="DP13" s="556">
        <v>13.042540124999999</v>
      </c>
      <c r="DQ13" s="557">
        <v>13.081524074999999</v>
      </c>
      <c r="DR13" s="558">
        <v>13.14</v>
      </c>
      <c r="DS13" s="560">
        <v>13.86</v>
      </c>
      <c r="DT13" s="561">
        <v>14</v>
      </c>
      <c r="DU13" s="562">
        <v>13.915040000000001</v>
      </c>
      <c r="DV13" s="563">
        <v>13.840700000000002</v>
      </c>
      <c r="DW13" s="563">
        <v>14.03</v>
      </c>
      <c r="DX13" s="563">
        <v>14.2</v>
      </c>
      <c r="DY13" s="563">
        <v>15.52</v>
      </c>
      <c r="DZ13" s="563">
        <v>15.94</v>
      </c>
      <c r="EA13" s="563">
        <v>16.18</v>
      </c>
      <c r="EB13" s="571">
        <v>16.34</v>
      </c>
      <c r="EC13" s="571">
        <v>16.239999999999998</v>
      </c>
      <c r="ED13" s="563">
        <v>16.3</v>
      </c>
      <c r="EE13" s="574">
        <v>16.104249999999993</v>
      </c>
      <c r="EF13" s="574">
        <v>15.960699999999985</v>
      </c>
      <c r="EG13" s="574">
        <v>15.864999999999981</v>
      </c>
      <c r="EH13" s="574">
        <v>16.299999999999983</v>
      </c>
      <c r="EI13" s="574">
        <v>16.46</v>
      </c>
      <c r="EJ13" s="574">
        <v>15.95000000000001</v>
      </c>
      <c r="EK13" s="574">
        <v>16.13</v>
      </c>
      <c r="EL13" s="579">
        <v>16.29</v>
      </c>
      <c r="EM13" s="580">
        <v>16.420000000000002</v>
      </c>
      <c r="EN13" s="581">
        <v>16.170000000000002</v>
      </c>
      <c r="EO13" s="582">
        <v>15.995000000000001</v>
      </c>
      <c r="EP13" s="583">
        <v>15.93</v>
      </c>
      <c r="EQ13" s="587">
        <v>16.187999999999988</v>
      </c>
      <c r="ER13" s="587">
        <v>17.054999999999993</v>
      </c>
      <c r="ES13" s="587">
        <v>17.190000000000001</v>
      </c>
      <c r="ET13" s="587">
        <v>17.29</v>
      </c>
      <c r="EU13" s="587">
        <v>17.38</v>
      </c>
      <c r="EV13" s="587">
        <v>17.260000000000002</v>
      </c>
      <c r="EW13" s="593">
        <v>17.350000000000001</v>
      </c>
      <c r="EX13" s="594">
        <v>17.47</v>
      </c>
      <c r="EY13" s="595">
        <v>17.3</v>
      </c>
      <c r="EZ13" s="595">
        <v>17.39</v>
      </c>
      <c r="FA13" s="597">
        <v>17.489999999999998</v>
      </c>
      <c r="FB13" s="597">
        <v>17.440000000000001</v>
      </c>
      <c r="FC13" s="600">
        <v>17.32</v>
      </c>
      <c r="FD13" s="601">
        <v>17.399999999999999</v>
      </c>
      <c r="FE13" s="602">
        <v>17.52</v>
      </c>
      <c r="FF13" s="602">
        <v>17.78</v>
      </c>
      <c r="FG13" s="602">
        <v>17.98</v>
      </c>
      <c r="FH13" s="602">
        <v>17.84</v>
      </c>
      <c r="FI13" s="601">
        <v>17.96</v>
      </c>
      <c r="FJ13" s="601">
        <v>17.82</v>
      </c>
      <c r="FK13" s="601">
        <v>17.91</v>
      </c>
      <c r="FL13" s="612">
        <v>17.75</v>
      </c>
      <c r="FM13" s="612">
        <v>17.84</v>
      </c>
      <c r="FN13" s="612">
        <v>17.72</v>
      </c>
      <c r="FO13" s="612">
        <v>17.63</v>
      </c>
      <c r="FP13" s="612">
        <v>17.47</v>
      </c>
      <c r="FQ13" s="612">
        <v>17.55</v>
      </c>
      <c r="FR13" s="612">
        <v>17.46</v>
      </c>
      <c r="FS13" s="612"/>
      <c r="FT13" s="612"/>
      <c r="FU13" s="612"/>
      <c r="FV13" s="612"/>
      <c r="FW13" s="612"/>
    </row>
    <row r="14" spans="1:179" s="92" customFormat="1" ht="14.1" customHeight="1">
      <c r="A14" s="111">
        <v>-1.5</v>
      </c>
      <c r="B14" s="110">
        <v>3.09</v>
      </c>
      <c r="C14" s="110">
        <f t="shared" si="8"/>
        <v>-2.0000000000000018E-2</v>
      </c>
      <c r="D14" s="110">
        <v>3.07</v>
      </c>
      <c r="E14" s="110">
        <f t="shared" si="9"/>
        <v>-5.0000000000000044E-3</v>
      </c>
      <c r="F14" s="791"/>
      <c r="G14" s="792"/>
      <c r="H14" s="792"/>
      <c r="I14" s="793"/>
      <c r="K14" s="604"/>
      <c r="L14" s="621"/>
      <c r="N14" s="590">
        <f t="shared" si="10"/>
        <v>3.09</v>
      </c>
      <c r="O14" s="100">
        <v>5.5</v>
      </c>
      <c r="P14" s="103">
        <v>-13.2</v>
      </c>
      <c r="Q14" s="103">
        <v>14.71</v>
      </c>
      <c r="R14" s="103">
        <f t="shared" si="0"/>
        <v>1.5100000000000016</v>
      </c>
      <c r="S14" s="104">
        <v>-9.42</v>
      </c>
      <c r="T14" s="104">
        <v>10.79</v>
      </c>
      <c r="U14" s="105">
        <f t="shared" si="1"/>
        <v>1.3699999999999992</v>
      </c>
      <c r="V14" s="103">
        <f t="shared" si="6"/>
        <v>-13.955</v>
      </c>
      <c r="W14" s="103">
        <f t="shared" si="7"/>
        <v>-10.105</v>
      </c>
      <c r="X14" s="103">
        <f t="shared" si="2"/>
        <v>-123.11</v>
      </c>
      <c r="Y14" s="103">
        <f t="shared" si="2"/>
        <v>-98.690000000000012</v>
      </c>
      <c r="Z14" s="103">
        <f t="shared" si="3"/>
        <v>24.419999999999987</v>
      </c>
      <c r="AA14" s="103">
        <f t="shared" si="4"/>
        <v>24.419999999999987</v>
      </c>
      <c r="AB14" s="92">
        <v>24.97</v>
      </c>
      <c r="AC14" s="92">
        <f t="shared" si="5"/>
        <v>0.55000000000001137</v>
      </c>
      <c r="AF14" s="467">
        <v>0.28499999999999659</v>
      </c>
      <c r="AG14" s="149">
        <v>0.20000000000001705</v>
      </c>
      <c r="AH14" s="149">
        <v>0.28000000000000003</v>
      </c>
      <c r="AI14" s="149">
        <v>0.23</v>
      </c>
      <c r="AJ14" s="149">
        <v>0.17</v>
      </c>
      <c r="AK14" s="149">
        <v>0.1</v>
      </c>
      <c r="AL14" s="149">
        <v>0.06</v>
      </c>
      <c r="AM14" s="149">
        <v>0.1</v>
      </c>
      <c r="AN14" s="149">
        <v>0.04</v>
      </c>
      <c r="AO14" s="149">
        <v>1.2459999999999971</v>
      </c>
      <c r="AP14" s="149">
        <v>2.512299999999994</v>
      </c>
      <c r="AQ14" s="149">
        <v>3.0549999999999926</v>
      </c>
      <c r="AR14" s="486">
        <v>3.51</v>
      </c>
      <c r="AS14" s="486">
        <v>3.79</v>
      </c>
      <c r="AT14" s="486">
        <v>4.24</v>
      </c>
      <c r="AU14" s="486">
        <v>4.66</v>
      </c>
      <c r="AV14" s="486">
        <v>5.8360000000000021</v>
      </c>
      <c r="AW14" s="486">
        <v>7.5100000000000051</v>
      </c>
      <c r="AX14" s="486">
        <v>7.89</v>
      </c>
      <c r="AY14" s="486">
        <v>7.8337500000000002</v>
      </c>
      <c r="AZ14" s="486">
        <v>7.7650000000000006</v>
      </c>
      <c r="BA14" s="486">
        <v>8.23</v>
      </c>
      <c r="BB14" s="486">
        <v>8.9400000000000119</v>
      </c>
      <c r="BC14" s="495">
        <v>10.259999999999991</v>
      </c>
      <c r="BD14" s="496">
        <v>10.88</v>
      </c>
      <c r="BE14" s="496">
        <v>10.655000000000001</v>
      </c>
      <c r="BF14" s="496">
        <v>11</v>
      </c>
      <c r="BG14" s="496">
        <v>11.24</v>
      </c>
      <c r="BH14" s="496">
        <v>11.42</v>
      </c>
      <c r="BI14" s="496">
        <v>11.88</v>
      </c>
      <c r="BJ14" s="496">
        <v>12.12</v>
      </c>
      <c r="BK14" s="496">
        <v>12.4</v>
      </c>
      <c r="BL14" s="496">
        <v>12.28</v>
      </c>
      <c r="BM14" s="496">
        <v>12.03</v>
      </c>
      <c r="BN14" s="496">
        <v>12.29</v>
      </c>
      <c r="BO14" s="502">
        <v>12.61</v>
      </c>
      <c r="BP14" s="503">
        <v>12.36</v>
      </c>
      <c r="BQ14" s="505">
        <v>12.11</v>
      </c>
      <c r="BR14" s="506">
        <v>11.821999999999999</v>
      </c>
      <c r="BS14" s="507">
        <v>11.89059999999999</v>
      </c>
      <c r="BT14" s="515">
        <v>11.453019999999988</v>
      </c>
      <c r="BU14" s="515">
        <v>11.094999999999985</v>
      </c>
      <c r="BV14" s="515">
        <v>11.623500000000002</v>
      </c>
      <c r="BW14" s="515">
        <v>11.850000000000009</v>
      </c>
      <c r="BX14" s="515">
        <v>12.21</v>
      </c>
      <c r="BY14" s="515">
        <v>12.385000000000005</v>
      </c>
      <c r="BZ14" s="515">
        <v>12.76</v>
      </c>
      <c r="CA14" s="515">
        <v>12.730000000000004</v>
      </c>
      <c r="CB14" s="515">
        <v>12.9</v>
      </c>
      <c r="CC14" s="521">
        <v>13.18</v>
      </c>
      <c r="CD14" s="522">
        <v>13.05</v>
      </c>
      <c r="CE14" s="522">
        <v>12.92</v>
      </c>
      <c r="CF14" s="522">
        <v>13.08</v>
      </c>
      <c r="CG14" s="522">
        <v>13.35</v>
      </c>
      <c r="CH14" s="522">
        <v>13.6</v>
      </c>
      <c r="CI14" s="522">
        <v>13.9</v>
      </c>
      <c r="CJ14" s="522">
        <v>14.15</v>
      </c>
      <c r="CK14" s="522">
        <v>14.01</v>
      </c>
      <c r="CL14" s="522">
        <v>14.29</v>
      </c>
      <c r="CM14" s="532">
        <v>14.43</v>
      </c>
      <c r="CN14" s="533">
        <v>14.72</v>
      </c>
      <c r="CO14" s="537">
        <v>14.415500000000002</v>
      </c>
      <c r="CP14" s="538">
        <v>14.090700000000002</v>
      </c>
      <c r="CQ14" s="540">
        <v>13.830860000000001</v>
      </c>
      <c r="CR14" s="540">
        <v>14.25</v>
      </c>
      <c r="CS14" s="540">
        <v>13.76199999999999</v>
      </c>
      <c r="CT14" s="540">
        <v>13.639999999999986</v>
      </c>
      <c r="CU14" s="540">
        <v>13.763749999999991</v>
      </c>
      <c r="CV14" s="540">
        <v>13.804999999999993</v>
      </c>
      <c r="CW14" s="544">
        <v>13.579999999999984</v>
      </c>
      <c r="CX14" s="544">
        <v>13.82</v>
      </c>
      <c r="CY14" s="544">
        <v>13.925000000000011</v>
      </c>
      <c r="CZ14" s="544">
        <v>14.06</v>
      </c>
      <c r="DA14" s="544">
        <v>14.27</v>
      </c>
      <c r="DB14" s="544">
        <v>14.109000000000002</v>
      </c>
      <c r="DC14" s="552">
        <v>14.875399999999997</v>
      </c>
      <c r="DD14" s="544">
        <v>14.585431999999999</v>
      </c>
      <c r="DE14" s="549">
        <v>14.453289440000001</v>
      </c>
      <c r="DF14" s="544">
        <v>14.87768156480001</v>
      </c>
      <c r="DG14" s="555">
        <v>15.092804469440015</v>
      </c>
      <c r="DH14" s="544">
        <v>15.231097765280017</v>
      </c>
      <c r="DI14" s="544">
        <v>15.055000000000007</v>
      </c>
      <c r="DJ14" s="544">
        <v>15.24</v>
      </c>
      <c r="DK14" s="544">
        <v>15.39</v>
      </c>
      <c r="DL14" s="544">
        <v>15.942999999999994</v>
      </c>
      <c r="DM14" s="544">
        <v>16.179999999999993</v>
      </c>
      <c r="DN14" s="544">
        <v>15.8065</v>
      </c>
      <c r="DO14" s="544">
        <v>15.591945000000004</v>
      </c>
      <c r="DP14" s="556">
        <v>15.731125250000009</v>
      </c>
      <c r="DQ14" s="557">
        <v>15.77667515000001</v>
      </c>
      <c r="DR14" s="558">
        <v>15.845000000000013</v>
      </c>
      <c r="DS14" s="560">
        <v>16.625</v>
      </c>
      <c r="DT14" s="561">
        <v>16.79</v>
      </c>
      <c r="DU14" s="562">
        <v>16.699279999999998</v>
      </c>
      <c r="DV14" s="563">
        <v>16.619899999999998</v>
      </c>
      <c r="DW14" s="563">
        <v>16.850000000000001</v>
      </c>
      <c r="DX14" s="563">
        <v>17.05</v>
      </c>
      <c r="DY14" s="563">
        <v>18.64</v>
      </c>
      <c r="DZ14" s="563">
        <v>19.149999999999999</v>
      </c>
      <c r="EA14" s="563">
        <v>19.440000000000001</v>
      </c>
      <c r="EB14" s="571">
        <v>19.63</v>
      </c>
      <c r="EC14" s="571">
        <v>19.510000000000002</v>
      </c>
      <c r="ED14" s="563">
        <v>19.59</v>
      </c>
      <c r="EE14" s="574">
        <v>19.277249999999992</v>
      </c>
      <c r="EF14" s="574">
        <v>19.047899999999984</v>
      </c>
      <c r="EG14" s="574">
        <v>18.894999999999982</v>
      </c>
      <c r="EH14" s="574">
        <v>19.519999999999996</v>
      </c>
      <c r="EI14" s="574">
        <v>19.72</v>
      </c>
      <c r="EJ14" s="574">
        <v>19.200000000000003</v>
      </c>
      <c r="EK14" s="574">
        <v>19.41</v>
      </c>
      <c r="EL14" s="579">
        <v>19.600000000000001</v>
      </c>
      <c r="EM14" s="580">
        <v>19.760000000000002</v>
      </c>
      <c r="EN14" s="581">
        <v>19.482000000000003</v>
      </c>
      <c r="EO14" s="582">
        <v>19.287400000000005</v>
      </c>
      <c r="EP14" s="583">
        <v>19.21</v>
      </c>
      <c r="EQ14" s="587">
        <v>19.539999999999992</v>
      </c>
      <c r="ER14" s="587">
        <v>20.569999999999993</v>
      </c>
      <c r="ES14" s="587">
        <v>20.73</v>
      </c>
      <c r="ET14" s="587">
        <v>20.85</v>
      </c>
      <c r="EU14" s="587">
        <v>20.95</v>
      </c>
      <c r="EV14" s="587">
        <v>20.8</v>
      </c>
      <c r="EW14" s="593">
        <v>20.9</v>
      </c>
      <c r="EX14" s="594">
        <v>21.05</v>
      </c>
      <c r="EY14" s="595">
        <v>20.84</v>
      </c>
      <c r="EZ14" s="595">
        <v>20.94</v>
      </c>
      <c r="FA14" s="597">
        <v>21.07</v>
      </c>
      <c r="FB14" s="597">
        <v>21.01</v>
      </c>
      <c r="FC14" s="600">
        <v>20.86</v>
      </c>
      <c r="FD14" s="601">
        <v>20.95</v>
      </c>
      <c r="FE14" s="602">
        <v>21.1</v>
      </c>
      <c r="FF14" s="602">
        <v>21.42</v>
      </c>
      <c r="FG14" s="602">
        <v>21.66</v>
      </c>
      <c r="FH14" s="602">
        <v>21.49</v>
      </c>
      <c r="FI14" s="601">
        <v>21.64</v>
      </c>
      <c r="FJ14" s="601">
        <v>21.47</v>
      </c>
      <c r="FK14" s="601">
        <v>21.58</v>
      </c>
      <c r="FL14" s="612">
        <v>21.39</v>
      </c>
      <c r="FM14" s="612">
        <v>21.5</v>
      </c>
      <c r="FN14" s="612">
        <v>21.35</v>
      </c>
      <c r="FO14" s="612">
        <v>21.24</v>
      </c>
      <c r="FP14" s="612">
        <v>21.05</v>
      </c>
      <c r="FQ14" s="612">
        <v>21.14</v>
      </c>
      <c r="FR14" s="612">
        <v>21.03</v>
      </c>
      <c r="FS14" s="612"/>
      <c r="FT14" s="612"/>
      <c r="FU14" s="612"/>
      <c r="FV14" s="612"/>
      <c r="FW14" s="612"/>
    </row>
    <row r="15" spans="1:179" s="92" customFormat="1" ht="14.1" customHeight="1">
      <c r="A15" s="111">
        <v>-2</v>
      </c>
      <c r="B15" s="110">
        <v>3.73</v>
      </c>
      <c r="C15" s="110">
        <f t="shared" si="8"/>
        <v>-2.0000000000000018E-2</v>
      </c>
      <c r="D15" s="110">
        <v>3.71</v>
      </c>
      <c r="E15" s="110">
        <f t="shared" si="9"/>
        <v>-5.0000000000000044E-3</v>
      </c>
      <c r="F15" s="791"/>
      <c r="G15" s="792"/>
      <c r="H15" s="792"/>
      <c r="I15" s="793"/>
      <c r="K15" s="604"/>
      <c r="L15" s="621"/>
      <c r="N15" s="590">
        <f t="shared" si="10"/>
        <v>3.73</v>
      </c>
      <c r="O15" s="100">
        <v>6</v>
      </c>
      <c r="P15" s="103">
        <v>-13.4</v>
      </c>
      <c r="Q15" s="103">
        <v>15.12</v>
      </c>
      <c r="R15" s="103">
        <f t="shared" si="0"/>
        <v>1.7199999999999989</v>
      </c>
      <c r="S15" s="104">
        <v>-9.4700000000000006</v>
      </c>
      <c r="T15" s="104">
        <v>10.77</v>
      </c>
      <c r="U15" s="105">
        <f t="shared" si="1"/>
        <v>1.2999999999999989</v>
      </c>
      <c r="V15" s="103">
        <f t="shared" si="6"/>
        <v>-14.26</v>
      </c>
      <c r="W15" s="103">
        <f t="shared" si="7"/>
        <v>-10.120000000000001</v>
      </c>
      <c r="X15" s="103">
        <f t="shared" si="2"/>
        <v>-137.37</v>
      </c>
      <c r="Y15" s="103">
        <f t="shared" si="2"/>
        <v>-108.81000000000002</v>
      </c>
      <c r="Z15" s="103">
        <f t="shared" si="3"/>
        <v>28.559999999999988</v>
      </c>
      <c r="AA15" s="103">
        <f t="shared" si="4"/>
        <v>28.559999999999988</v>
      </c>
      <c r="AB15" s="92">
        <v>29.2</v>
      </c>
      <c r="AC15" s="92">
        <f t="shared" si="5"/>
        <v>0.64000000000001123</v>
      </c>
      <c r="AF15" s="467">
        <v>0.38499999999999091</v>
      </c>
      <c r="AG15" s="149">
        <v>0.4100000000000108</v>
      </c>
      <c r="AH15" s="149">
        <v>0.56999999999999995</v>
      </c>
      <c r="AI15" s="149">
        <v>0.47</v>
      </c>
      <c r="AJ15" s="149">
        <v>0.35</v>
      </c>
      <c r="AK15" s="149">
        <v>0.21</v>
      </c>
      <c r="AL15" s="149">
        <v>0.13</v>
      </c>
      <c r="AM15" s="149">
        <v>0.21</v>
      </c>
      <c r="AN15" s="149">
        <v>0.08</v>
      </c>
      <c r="AO15" s="149">
        <v>1.5599999999999949</v>
      </c>
      <c r="AP15" s="149">
        <v>3.1139999999999892</v>
      </c>
      <c r="AQ15" s="149">
        <v>3.7799999999999869</v>
      </c>
      <c r="AR15" s="486">
        <v>4.3499999999999996</v>
      </c>
      <c r="AS15" s="486">
        <v>4.7</v>
      </c>
      <c r="AT15" s="486">
        <v>5.26</v>
      </c>
      <c r="AU15" s="486">
        <v>5.79</v>
      </c>
      <c r="AV15" s="486">
        <v>7.0710000000000033</v>
      </c>
      <c r="AW15" s="486">
        <v>8.7400000000000091</v>
      </c>
      <c r="AX15" s="486">
        <v>9.18</v>
      </c>
      <c r="AY15" s="486">
        <v>9.0832500000000014</v>
      </c>
      <c r="AZ15" s="486">
        <v>8.9650000000000034</v>
      </c>
      <c r="BA15" s="486">
        <v>9.5</v>
      </c>
      <c r="BB15" s="486">
        <v>10.420000000000016</v>
      </c>
      <c r="BC15" s="495">
        <v>11.934999999999988</v>
      </c>
      <c r="BD15" s="496">
        <v>12.65</v>
      </c>
      <c r="BE15" s="496">
        <v>12.370000000000005</v>
      </c>
      <c r="BF15" s="496">
        <v>12.77</v>
      </c>
      <c r="BG15" s="496">
        <v>13.05</v>
      </c>
      <c r="BH15" s="496">
        <v>13.26</v>
      </c>
      <c r="BI15" s="496">
        <v>13.79</v>
      </c>
      <c r="BJ15" s="496">
        <v>14.07</v>
      </c>
      <c r="BK15" s="496">
        <v>14.39</v>
      </c>
      <c r="BL15" s="496">
        <v>14.25</v>
      </c>
      <c r="BM15" s="496">
        <v>13.97</v>
      </c>
      <c r="BN15" s="496">
        <v>14.28</v>
      </c>
      <c r="BO15" s="502">
        <v>14.65</v>
      </c>
      <c r="BP15" s="503">
        <v>14.36</v>
      </c>
      <c r="BQ15" s="505">
        <v>14.07</v>
      </c>
      <c r="BR15" s="506">
        <v>13.7532</v>
      </c>
      <c r="BS15" s="507">
        <v>13.866459999999984</v>
      </c>
      <c r="BT15" s="515">
        <v>13.444906999999981</v>
      </c>
      <c r="BU15" s="515">
        <v>13.09999999999998</v>
      </c>
      <c r="BV15" s="515">
        <v>13.744000000000002</v>
      </c>
      <c r="BW15" s="515">
        <v>14.02000000000001</v>
      </c>
      <c r="BX15" s="515">
        <v>14.44</v>
      </c>
      <c r="BY15" s="515">
        <v>14.620000000000005</v>
      </c>
      <c r="BZ15" s="515">
        <v>15.06</v>
      </c>
      <c r="CA15" s="515">
        <v>15.079999999999998</v>
      </c>
      <c r="CB15" s="515">
        <v>15.28</v>
      </c>
      <c r="CC15" s="521">
        <v>15.62</v>
      </c>
      <c r="CD15" s="522">
        <v>15.46</v>
      </c>
      <c r="CE15" s="522">
        <v>15.33</v>
      </c>
      <c r="CF15" s="522">
        <v>15.55</v>
      </c>
      <c r="CG15" s="522">
        <v>15.88</v>
      </c>
      <c r="CH15" s="522">
        <v>16.18</v>
      </c>
      <c r="CI15" s="522">
        <v>16.54</v>
      </c>
      <c r="CJ15" s="522">
        <v>16.84</v>
      </c>
      <c r="CK15" s="522">
        <v>16.670000000000002</v>
      </c>
      <c r="CL15" s="522">
        <v>17</v>
      </c>
      <c r="CM15" s="532">
        <v>17.170000000000002</v>
      </c>
      <c r="CN15" s="533">
        <v>17.510000000000002</v>
      </c>
      <c r="CO15" s="537">
        <v>17.174000000000003</v>
      </c>
      <c r="CP15" s="538">
        <v>16.815600000000003</v>
      </c>
      <c r="CQ15" s="540">
        <v>16.528880000000004</v>
      </c>
      <c r="CR15" s="540">
        <v>17.02</v>
      </c>
      <c r="CS15" s="540">
        <v>16.467999999999986</v>
      </c>
      <c r="CT15" s="540">
        <v>16.329999999999984</v>
      </c>
      <c r="CU15" s="540">
        <v>16.483749999999983</v>
      </c>
      <c r="CV15" s="540">
        <v>16.534999999999982</v>
      </c>
      <c r="CW15" s="544">
        <v>16.364999999999981</v>
      </c>
      <c r="CX15" s="544">
        <v>16.66</v>
      </c>
      <c r="CY15" s="544">
        <v>16.800000000000011</v>
      </c>
      <c r="CZ15" s="544">
        <v>16.97</v>
      </c>
      <c r="DA15" s="544">
        <v>17.22</v>
      </c>
      <c r="DB15" s="544">
        <v>17.0245</v>
      </c>
      <c r="DC15" s="552">
        <v>17.806699999999996</v>
      </c>
      <c r="DD15" s="544">
        <v>17.568685999999996</v>
      </c>
      <c r="DE15" s="549">
        <v>17.460219619999997</v>
      </c>
      <c r="DF15" s="544">
        <v>17.95019224040001</v>
      </c>
      <c r="DG15" s="555">
        <v>18.198557672120018</v>
      </c>
      <c r="DH15" s="544">
        <v>18.358221163940023</v>
      </c>
      <c r="DI15" s="544">
        <v>18.170000000000002</v>
      </c>
      <c r="DJ15" s="544">
        <v>18.39</v>
      </c>
      <c r="DK15" s="544">
        <v>18.57</v>
      </c>
      <c r="DL15" s="544">
        <v>19.143999999999995</v>
      </c>
      <c r="DM15" s="544">
        <v>19.389999999999993</v>
      </c>
      <c r="DN15" s="544">
        <v>18.996249999999996</v>
      </c>
      <c r="DO15" s="544">
        <v>18.770062499999998</v>
      </c>
      <c r="DP15" s="556">
        <v>18.913028125000007</v>
      </c>
      <c r="DQ15" s="557">
        <v>18.959816875000012</v>
      </c>
      <c r="DR15" s="558">
        <v>19.030000000000015</v>
      </c>
      <c r="DS15" s="560">
        <v>19.899999999999991</v>
      </c>
      <c r="DT15" s="561">
        <v>20.100000000000001</v>
      </c>
      <c r="DU15" s="562">
        <v>19.98912</v>
      </c>
      <c r="DV15" s="563">
        <v>19.892099999999999</v>
      </c>
      <c r="DW15" s="563">
        <v>20.170000000000002</v>
      </c>
      <c r="DX15" s="563">
        <v>20.41</v>
      </c>
      <c r="DY15" s="563">
        <v>22.31</v>
      </c>
      <c r="DZ15" s="563">
        <v>22.92</v>
      </c>
      <c r="EA15" s="563">
        <v>23.27</v>
      </c>
      <c r="EB15" s="571">
        <v>23.5</v>
      </c>
      <c r="EC15" s="571">
        <v>23.36</v>
      </c>
      <c r="ED15" s="563">
        <v>23.45</v>
      </c>
      <c r="EE15" s="574">
        <v>22.936999999999994</v>
      </c>
      <c r="EF15" s="574">
        <v>22.56079999999999</v>
      </c>
      <c r="EG15" s="574">
        <v>22.309999999999988</v>
      </c>
      <c r="EH15" s="574">
        <v>23.034999999999997</v>
      </c>
      <c r="EI15" s="574">
        <v>23.27</v>
      </c>
      <c r="EJ15" s="574">
        <v>22.780000000000005</v>
      </c>
      <c r="EK15" s="574">
        <v>23.03</v>
      </c>
      <c r="EL15" s="579">
        <v>23.26</v>
      </c>
      <c r="EM15" s="580">
        <v>23.45</v>
      </c>
      <c r="EN15" s="581">
        <v>23.139999999999997</v>
      </c>
      <c r="EO15" s="582">
        <v>22.922999999999995</v>
      </c>
      <c r="EP15" s="583">
        <v>22.83</v>
      </c>
      <c r="EQ15" s="587">
        <v>23.223999999999993</v>
      </c>
      <c r="ER15" s="587">
        <v>24.419999999999987</v>
      </c>
      <c r="ES15" s="587">
        <v>24.62</v>
      </c>
      <c r="ET15" s="587">
        <v>24.77</v>
      </c>
      <c r="EU15" s="587">
        <v>24.89</v>
      </c>
      <c r="EV15" s="587">
        <v>24.72</v>
      </c>
      <c r="EW15" s="593">
        <v>24.84</v>
      </c>
      <c r="EX15" s="594">
        <v>25.01</v>
      </c>
      <c r="EY15" s="595">
        <v>24.76</v>
      </c>
      <c r="EZ15" s="595">
        <v>24.88</v>
      </c>
      <c r="FA15" s="597">
        <v>25.03</v>
      </c>
      <c r="FB15" s="597">
        <v>24.95</v>
      </c>
      <c r="FC15" s="600">
        <v>24.78</v>
      </c>
      <c r="FD15" s="601">
        <v>24.89</v>
      </c>
      <c r="FE15" s="602">
        <v>25.06</v>
      </c>
      <c r="FF15" s="602">
        <v>25.44</v>
      </c>
      <c r="FG15" s="602">
        <v>25.72</v>
      </c>
      <c r="FH15" s="602">
        <v>25.51</v>
      </c>
      <c r="FI15" s="601">
        <v>25.69</v>
      </c>
      <c r="FJ15" s="601">
        <v>25.48</v>
      </c>
      <c r="FK15" s="601">
        <v>25.61</v>
      </c>
      <c r="FL15" s="612">
        <v>25.38</v>
      </c>
      <c r="FM15" s="612">
        <v>25.51</v>
      </c>
      <c r="FN15" s="612">
        <v>25.33</v>
      </c>
      <c r="FO15" s="612">
        <v>25.2</v>
      </c>
      <c r="FP15" s="612">
        <v>24.97</v>
      </c>
      <c r="FQ15" s="612">
        <v>25.08</v>
      </c>
      <c r="FR15" s="612">
        <v>24.95</v>
      </c>
      <c r="FS15" s="612"/>
      <c r="FT15" s="612"/>
      <c r="FU15" s="612"/>
      <c r="FV15" s="612"/>
      <c r="FW15" s="612"/>
    </row>
    <row r="16" spans="1:179" s="92" customFormat="1" ht="14.1" customHeight="1">
      <c r="A16" s="111">
        <v>-2.5</v>
      </c>
      <c r="B16" s="110">
        <v>4.59</v>
      </c>
      <c r="C16" s="110">
        <f t="shared" si="8"/>
        <v>-1.9999999999999574E-2</v>
      </c>
      <c r="D16" s="110">
        <v>4.57</v>
      </c>
      <c r="E16" s="110">
        <f t="shared" si="9"/>
        <v>-4.9999999999998934E-3</v>
      </c>
      <c r="F16" s="791"/>
      <c r="G16" s="792"/>
      <c r="H16" s="792"/>
      <c r="I16" s="793"/>
      <c r="K16" s="604"/>
      <c r="L16" s="621"/>
      <c r="N16" s="590">
        <f t="shared" si="10"/>
        <v>4.59</v>
      </c>
      <c r="O16" s="100">
        <v>6.5</v>
      </c>
      <c r="P16" s="103">
        <v>-14.23</v>
      </c>
      <c r="Q16" s="103">
        <v>15.72</v>
      </c>
      <c r="R16" s="103">
        <f t="shared" si="0"/>
        <v>1.4900000000000002</v>
      </c>
      <c r="S16" s="104">
        <v>-10.98</v>
      </c>
      <c r="T16" s="104">
        <v>12.35</v>
      </c>
      <c r="U16" s="105">
        <f t="shared" si="1"/>
        <v>1.3699999999999992</v>
      </c>
      <c r="V16" s="103">
        <f t="shared" si="6"/>
        <v>-14.975000000000001</v>
      </c>
      <c r="W16" s="103">
        <f t="shared" si="7"/>
        <v>-11.664999999999999</v>
      </c>
      <c r="X16" s="103">
        <f t="shared" si="2"/>
        <v>-152.345</v>
      </c>
      <c r="Y16" s="103">
        <f t="shared" si="2"/>
        <v>-120.47500000000002</v>
      </c>
      <c r="Z16" s="103">
        <f t="shared" si="3"/>
        <v>31.869999999999976</v>
      </c>
      <c r="AA16" s="103">
        <f t="shared" si="4"/>
        <v>31.869999999999976</v>
      </c>
      <c r="AB16" s="92">
        <v>32.590000000000003</v>
      </c>
      <c r="AC16" s="92">
        <f t="shared" si="5"/>
        <v>0.72000000000002728</v>
      </c>
      <c r="AF16" s="467">
        <v>0.66499999999999204</v>
      </c>
      <c r="AG16" s="149">
        <v>0.65500000000002956</v>
      </c>
      <c r="AH16" s="149">
        <v>0.92</v>
      </c>
      <c r="AI16" s="149">
        <v>0.75</v>
      </c>
      <c r="AJ16" s="149">
        <v>0.56000000000000005</v>
      </c>
      <c r="AK16" s="149">
        <v>0.34</v>
      </c>
      <c r="AL16" s="149">
        <v>0.2</v>
      </c>
      <c r="AM16" s="149">
        <v>0.32</v>
      </c>
      <c r="AN16" s="149">
        <v>0.13</v>
      </c>
      <c r="AO16" s="149">
        <v>1.8219999999999943</v>
      </c>
      <c r="AP16" s="149">
        <v>3.5985999999999878</v>
      </c>
      <c r="AQ16" s="149">
        <v>4.3599999999999852</v>
      </c>
      <c r="AR16" s="486">
        <v>5.01</v>
      </c>
      <c r="AS16" s="486">
        <v>5.41</v>
      </c>
      <c r="AT16" s="486">
        <v>6.06</v>
      </c>
      <c r="AU16" s="486">
        <v>6.67</v>
      </c>
      <c r="AV16" s="486">
        <v>8.7070000000000078</v>
      </c>
      <c r="AW16" s="486">
        <v>10.160000000000011</v>
      </c>
      <c r="AX16" s="486">
        <v>10.67</v>
      </c>
      <c r="AY16" s="486">
        <v>10.440500000000005</v>
      </c>
      <c r="AZ16" s="486">
        <v>10.160000000000011</v>
      </c>
      <c r="BA16" s="486">
        <v>10.77</v>
      </c>
      <c r="BB16" s="486">
        <v>11.930000000000021</v>
      </c>
      <c r="BC16" s="495">
        <v>13.60499999999999</v>
      </c>
      <c r="BD16" s="496">
        <v>14.42</v>
      </c>
      <c r="BE16" s="496">
        <v>14.140000000000015</v>
      </c>
      <c r="BF16" s="496">
        <v>14.59</v>
      </c>
      <c r="BG16" s="496">
        <v>14.91</v>
      </c>
      <c r="BH16" s="496">
        <v>15.15</v>
      </c>
      <c r="BI16" s="496">
        <v>15.76</v>
      </c>
      <c r="BJ16" s="496">
        <v>16.079999999999998</v>
      </c>
      <c r="BK16" s="496">
        <v>16.45</v>
      </c>
      <c r="BL16" s="496">
        <v>16.29</v>
      </c>
      <c r="BM16" s="496">
        <v>15.96</v>
      </c>
      <c r="BN16" s="496">
        <v>16.309999999999999</v>
      </c>
      <c r="BO16" s="502">
        <v>16.73</v>
      </c>
      <c r="BP16" s="503">
        <v>16.399999999999999</v>
      </c>
      <c r="BQ16" s="505">
        <v>16.07</v>
      </c>
      <c r="BR16" s="506">
        <v>15.724400000000001</v>
      </c>
      <c r="BS16" s="507">
        <v>15.955819999999985</v>
      </c>
      <c r="BT16" s="515">
        <v>15.344868999999985</v>
      </c>
      <c r="BU16" s="515">
        <v>14.844999999999985</v>
      </c>
      <c r="BV16" s="515">
        <v>15.937000000000006</v>
      </c>
      <c r="BW16" s="515">
        <v>16.405000000000015</v>
      </c>
      <c r="BX16" s="515">
        <v>16.899999999999999</v>
      </c>
      <c r="BY16" s="515">
        <v>17.095000000000013</v>
      </c>
      <c r="BZ16" s="515">
        <v>17.61</v>
      </c>
      <c r="CA16" s="515">
        <v>17.64500000000001</v>
      </c>
      <c r="CB16" s="515">
        <v>17.87</v>
      </c>
      <c r="CC16" s="521">
        <v>18.260000000000002</v>
      </c>
      <c r="CD16" s="522">
        <v>18.079999999999998</v>
      </c>
      <c r="CE16" s="522">
        <v>18.02</v>
      </c>
      <c r="CF16" s="522">
        <v>18.3</v>
      </c>
      <c r="CG16" s="522">
        <v>18.68</v>
      </c>
      <c r="CH16" s="522">
        <v>19.03</v>
      </c>
      <c r="CI16" s="522">
        <v>19.45</v>
      </c>
      <c r="CJ16" s="522">
        <v>19.8</v>
      </c>
      <c r="CK16" s="522">
        <v>19.600000000000001</v>
      </c>
      <c r="CL16" s="522">
        <v>19.989999999999998</v>
      </c>
      <c r="CM16" s="532">
        <v>20.190000000000001</v>
      </c>
      <c r="CN16" s="533">
        <v>20.59</v>
      </c>
      <c r="CO16" s="537">
        <v>20.2225</v>
      </c>
      <c r="CP16" s="538">
        <v>19.830500000000001</v>
      </c>
      <c r="CQ16" s="540">
        <v>19.5169</v>
      </c>
      <c r="CR16" s="540">
        <v>20.100000000000001</v>
      </c>
      <c r="CS16" s="540">
        <v>19.807999999999989</v>
      </c>
      <c r="CT16" s="540">
        <v>19.734999999999985</v>
      </c>
      <c r="CU16" s="540">
        <v>19.712499999999984</v>
      </c>
      <c r="CV16" s="540">
        <v>19.704999999999984</v>
      </c>
      <c r="CW16" s="544">
        <v>19.569999999999993</v>
      </c>
      <c r="CX16" s="544">
        <v>19.920000000000002</v>
      </c>
      <c r="CY16" s="544">
        <v>20.02500000000002</v>
      </c>
      <c r="CZ16" s="544">
        <v>20.23</v>
      </c>
      <c r="DA16" s="544">
        <v>20.53</v>
      </c>
      <c r="DB16" s="544">
        <v>20.288499999999999</v>
      </c>
      <c r="DC16" s="552">
        <v>21.135100000000001</v>
      </c>
      <c r="DD16" s="544">
        <v>20.950257999999998</v>
      </c>
      <c r="DE16" s="549">
        <v>20.866022859999998</v>
      </c>
      <c r="DF16" s="544">
        <v>21.413529601200018</v>
      </c>
      <c r="DG16" s="555">
        <v>21.691058880360028</v>
      </c>
      <c r="DH16" s="544">
        <v>21.86947055982003</v>
      </c>
      <c r="DI16" s="544">
        <v>21.650000000000006</v>
      </c>
      <c r="DJ16" s="544">
        <v>21.91</v>
      </c>
      <c r="DK16" s="544">
        <v>22.13</v>
      </c>
      <c r="DL16" s="544">
        <v>22.714499999999994</v>
      </c>
      <c r="DM16" s="544">
        <v>22.964999999999993</v>
      </c>
      <c r="DN16" s="544">
        <v>22.562249999999999</v>
      </c>
      <c r="DO16" s="544">
        <v>22.330892500000004</v>
      </c>
      <c r="DP16" s="556">
        <v>22.492651625000018</v>
      </c>
      <c r="DQ16" s="557">
        <v>22.545590975000021</v>
      </c>
      <c r="DR16" s="558">
        <v>22.625000000000028</v>
      </c>
      <c r="DS16" s="560">
        <v>23.554999999999993</v>
      </c>
      <c r="DT16" s="561">
        <v>23.79</v>
      </c>
      <c r="DU16" s="562">
        <v>23.664719999999999</v>
      </c>
      <c r="DV16" s="563">
        <v>23.555099999999999</v>
      </c>
      <c r="DW16" s="563">
        <v>23.88</v>
      </c>
      <c r="DX16" s="563">
        <v>24.17</v>
      </c>
      <c r="DY16" s="563">
        <v>26.42</v>
      </c>
      <c r="DZ16" s="563">
        <v>27.14</v>
      </c>
      <c r="EA16" s="563">
        <v>27.56</v>
      </c>
      <c r="EB16" s="571">
        <v>27.84</v>
      </c>
      <c r="EC16" s="571">
        <v>27.67</v>
      </c>
      <c r="ED16" s="563">
        <v>27.78</v>
      </c>
      <c r="EE16" s="574">
        <v>27.0915</v>
      </c>
      <c r="EF16" s="574">
        <v>26.586600000000001</v>
      </c>
      <c r="EG16" s="574">
        <v>26.25</v>
      </c>
      <c r="EH16" s="574">
        <v>27.025000000000006</v>
      </c>
      <c r="EI16" s="574">
        <v>27.3</v>
      </c>
      <c r="EJ16" s="574">
        <v>26.845000000000002</v>
      </c>
      <c r="EK16" s="574">
        <v>27.14</v>
      </c>
      <c r="EL16" s="579">
        <v>27.41</v>
      </c>
      <c r="EM16" s="580">
        <v>27.63</v>
      </c>
      <c r="EN16" s="581">
        <v>27.291999999999998</v>
      </c>
      <c r="EO16" s="582">
        <v>27.055399999999999</v>
      </c>
      <c r="EP16" s="583">
        <v>26.95</v>
      </c>
      <c r="EQ16" s="587">
        <v>27.345999999999993</v>
      </c>
      <c r="ER16" s="587">
        <v>28.559999999999988</v>
      </c>
      <c r="ES16" s="587">
        <v>28.79</v>
      </c>
      <c r="ET16" s="587">
        <v>28.96</v>
      </c>
      <c r="EU16" s="587">
        <v>29.1</v>
      </c>
      <c r="EV16" s="587">
        <v>28.9</v>
      </c>
      <c r="EW16" s="593">
        <v>29.04</v>
      </c>
      <c r="EX16" s="594">
        <v>29.24</v>
      </c>
      <c r="EY16" s="595">
        <v>28.95</v>
      </c>
      <c r="EZ16" s="595">
        <v>29.09</v>
      </c>
      <c r="FA16" s="597">
        <v>29.26</v>
      </c>
      <c r="FB16" s="597">
        <v>29.17</v>
      </c>
      <c r="FC16" s="600">
        <v>28.97</v>
      </c>
      <c r="FD16" s="601">
        <v>29.1</v>
      </c>
      <c r="FE16" s="602">
        <v>29.3</v>
      </c>
      <c r="FF16" s="602">
        <v>29.74</v>
      </c>
      <c r="FG16" s="602">
        <v>30.07</v>
      </c>
      <c r="FH16" s="602">
        <v>29.83</v>
      </c>
      <c r="FI16" s="601">
        <v>30.04</v>
      </c>
      <c r="FJ16" s="601">
        <v>29.8</v>
      </c>
      <c r="FK16" s="601">
        <v>29.95</v>
      </c>
      <c r="FL16" s="612">
        <v>29.68</v>
      </c>
      <c r="FM16" s="612">
        <v>29.83</v>
      </c>
      <c r="FN16" s="612">
        <v>29.62</v>
      </c>
      <c r="FO16" s="612">
        <v>29.47</v>
      </c>
      <c r="FP16" s="612">
        <v>29.2</v>
      </c>
      <c r="FQ16" s="612">
        <v>29.33</v>
      </c>
      <c r="FR16" s="612">
        <v>29.18</v>
      </c>
      <c r="FS16" s="612"/>
      <c r="FT16" s="612"/>
      <c r="FU16" s="612"/>
      <c r="FV16" s="612"/>
      <c r="FW16" s="612"/>
    </row>
    <row r="17" spans="1:179" s="92" customFormat="1" ht="14.1" customHeight="1">
      <c r="A17" s="111">
        <v>-3</v>
      </c>
      <c r="B17" s="110">
        <v>6.8</v>
      </c>
      <c r="C17" s="110">
        <f t="shared" si="8"/>
        <v>-3.0000000000000249E-2</v>
      </c>
      <c r="D17" s="110">
        <v>6.77</v>
      </c>
      <c r="E17" s="110">
        <f t="shared" si="9"/>
        <v>-7.5000000000000622E-3</v>
      </c>
      <c r="F17" s="791"/>
      <c r="G17" s="792"/>
      <c r="H17" s="792"/>
      <c r="I17" s="793"/>
      <c r="K17" s="604"/>
      <c r="L17" s="621"/>
      <c r="N17" s="590">
        <f t="shared" si="10"/>
        <v>6.8</v>
      </c>
      <c r="O17" s="100">
        <v>7</v>
      </c>
      <c r="P17" s="103">
        <v>-14.78</v>
      </c>
      <c r="Q17" s="103">
        <v>15.63</v>
      </c>
      <c r="R17" s="103">
        <f t="shared" si="0"/>
        <v>0.85000000000000142</v>
      </c>
      <c r="S17" s="104">
        <v>-11.55</v>
      </c>
      <c r="T17" s="104">
        <v>12.96</v>
      </c>
      <c r="U17" s="105">
        <f t="shared" si="1"/>
        <v>1.4100000000000001</v>
      </c>
      <c r="V17" s="103">
        <f t="shared" si="6"/>
        <v>-15.205</v>
      </c>
      <c r="W17" s="103">
        <f t="shared" si="7"/>
        <v>-12.255000000000001</v>
      </c>
      <c r="X17" s="103">
        <f t="shared" si="2"/>
        <v>-167.55</v>
      </c>
      <c r="Y17" s="103">
        <f t="shared" si="2"/>
        <v>-132.73000000000002</v>
      </c>
      <c r="Z17" s="103">
        <f t="shared" si="3"/>
        <v>34.819999999999993</v>
      </c>
      <c r="AA17" s="103">
        <f t="shared" si="4"/>
        <v>34.819999999999993</v>
      </c>
      <c r="AB17" s="92">
        <v>35.64</v>
      </c>
      <c r="AC17" s="92">
        <f t="shared" si="5"/>
        <v>0.82000000000000739</v>
      </c>
      <c r="AF17" s="467">
        <v>0.81499999999999773</v>
      </c>
      <c r="AG17" s="149">
        <v>0.74500000000003297</v>
      </c>
      <c r="AH17" s="149">
        <v>1.04</v>
      </c>
      <c r="AI17" s="149">
        <v>0.85</v>
      </c>
      <c r="AJ17" s="149">
        <v>0.64</v>
      </c>
      <c r="AK17" s="149">
        <v>0.38</v>
      </c>
      <c r="AL17" s="149">
        <v>0.23</v>
      </c>
      <c r="AM17" s="149">
        <v>0.37</v>
      </c>
      <c r="AN17" s="149">
        <v>0.15</v>
      </c>
      <c r="AO17" s="149">
        <v>1.9419999999999866</v>
      </c>
      <c r="AP17" s="149">
        <v>3.8235999999999724</v>
      </c>
      <c r="AQ17" s="149">
        <v>4.629999999999967</v>
      </c>
      <c r="AR17" s="486">
        <v>5.32</v>
      </c>
      <c r="AS17" s="486">
        <v>5.75</v>
      </c>
      <c r="AT17" s="486">
        <v>6.44</v>
      </c>
      <c r="AU17" s="486">
        <v>7.08</v>
      </c>
      <c r="AV17" s="486">
        <v>9.4984999999999964</v>
      </c>
      <c r="AW17" s="486">
        <v>10.885000000000019</v>
      </c>
      <c r="AX17" s="486">
        <v>11.43</v>
      </c>
      <c r="AY17" s="486">
        <v>11.153249999999998</v>
      </c>
      <c r="AZ17" s="486">
        <v>10.814999999999998</v>
      </c>
      <c r="BA17" s="486">
        <v>11.46</v>
      </c>
      <c r="BB17" s="486">
        <v>13.055000000000007</v>
      </c>
      <c r="BC17" s="495">
        <v>14.899999999999977</v>
      </c>
      <c r="BD17" s="496">
        <v>15.79</v>
      </c>
      <c r="BE17" s="496">
        <v>15.510000000000019</v>
      </c>
      <c r="BF17" s="496">
        <v>16.010000000000002</v>
      </c>
      <c r="BG17" s="496">
        <v>16.36</v>
      </c>
      <c r="BH17" s="496">
        <v>16.62</v>
      </c>
      <c r="BI17" s="496">
        <v>17.28</v>
      </c>
      <c r="BJ17" s="496">
        <v>17.63</v>
      </c>
      <c r="BK17" s="496">
        <v>18.04</v>
      </c>
      <c r="BL17" s="496">
        <v>17.86</v>
      </c>
      <c r="BM17" s="496">
        <v>17.5</v>
      </c>
      <c r="BN17" s="496">
        <v>17.89</v>
      </c>
      <c r="BO17" s="502">
        <v>18.36</v>
      </c>
      <c r="BP17" s="503">
        <v>17.989999999999998</v>
      </c>
      <c r="BQ17" s="505">
        <v>17.63</v>
      </c>
      <c r="BR17" s="506">
        <v>17.255599999999998</v>
      </c>
      <c r="BS17" s="507">
        <v>17.664679999999983</v>
      </c>
      <c r="BT17" s="515">
        <v>17.14785599999999</v>
      </c>
      <c r="BU17" s="515">
        <v>16.724999999999994</v>
      </c>
      <c r="BV17" s="515">
        <v>17.953500000000012</v>
      </c>
      <c r="BW17" s="515">
        <v>18.480000000000018</v>
      </c>
      <c r="BX17" s="515">
        <v>19.03</v>
      </c>
      <c r="BY17" s="515">
        <v>19.265000000000015</v>
      </c>
      <c r="BZ17" s="515">
        <v>19.84</v>
      </c>
      <c r="CA17" s="515">
        <v>19.870000000000005</v>
      </c>
      <c r="CB17" s="515">
        <v>20.13</v>
      </c>
      <c r="CC17" s="521">
        <v>20.57</v>
      </c>
      <c r="CD17" s="522">
        <v>20.36</v>
      </c>
      <c r="CE17" s="522">
        <v>20.25</v>
      </c>
      <c r="CF17" s="522">
        <v>20.71</v>
      </c>
      <c r="CG17" s="522">
        <v>21.14</v>
      </c>
      <c r="CH17" s="522">
        <v>21.54</v>
      </c>
      <c r="CI17" s="522">
        <v>22.01</v>
      </c>
      <c r="CJ17" s="522">
        <v>22.41</v>
      </c>
      <c r="CK17" s="522">
        <v>22.19</v>
      </c>
      <c r="CL17" s="522">
        <v>22.63</v>
      </c>
      <c r="CM17" s="532">
        <v>22.86</v>
      </c>
      <c r="CN17" s="533">
        <v>23.32</v>
      </c>
      <c r="CO17" s="537">
        <v>22.920999999999999</v>
      </c>
      <c r="CP17" s="538">
        <v>22.4954</v>
      </c>
      <c r="CQ17" s="540">
        <v>22.154920000000001</v>
      </c>
      <c r="CR17" s="540">
        <v>22.82</v>
      </c>
      <c r="CS17" s="540">
        <v>22.495999999999995</v>
      </c>
      <c r="CT17" s="540">
        <v>22.414999999999992</v>
      </c>
      <c r="CU17" s="540">
        <v>22.433749999999975</v>
      </c>
      <c r="CV17" s="540">
        <v>22.439999999999969</v>
      </c>
      <c r="CW17" s="544">
        <v>22.324999999999989</v>
      </c>
      <c r="CX17" s="544">
        <v>22.73</v>
      </c>
      <c r="CY17" s="544">
        <v>22.810000000000002</v>
      </c>
      <c r="CZ17" s="544">
        <v>23.04</v>
      </c>
      <c r="DA17" s="544">
        <v>23.39</v>
      </c>
      <c r="DB17" s="544">
        <v>23.125499999999999</v>
      </c>
      <c r="DC17" s="552">
        <v>23.997299999999996</v>
      </c>
      <c r="DD17" s="544">
        <v>23.828333999999998</v>
      </c>
      <c r="DE17" s="549">
        <v>23.75133378</v>
      </c>
      <c r="DF17" s="544">
        <v>24.316060187600012</v>
      </c>
      <c r="DG17" s="555">
        <v>24.602318056280019</v>
      </c>
      <c r="DH17" s="544">
        <v>24.786340971860024</v>
      </c>
      <c r="DI17" s="544">
        <v>24.519999999999996</v>
      </c>
      <c r="DJ17" s="544">
        <v>24.81</v>
      </c>
      <c r="DK17" s="544">
        <v>25.06</v>
      </c>
      <c r="DL17" s="544">
        <v>25.644499999999994</v>
      </c>
      <c r="DM17" s="544">
        <v>25.894999999999992</v>
      </c>
      <c r="DN17" s="544">
        <v>25.442749999999997</v>
      </c>
      <c r="DO17" s="544">
        <v>25.182957499999997</v>
      </c>
      <c r="DP17" s="556">
        <v>25.34633087500001</v>
      </c>
      <c r="DQ17" s="557">
        <v>25.399798525000012</v>
      </c>
      <c r="DR17" s="558">
        <v>25.480000000000018</v>
      </c>
      <c r="DS17" s="560">
        <v>26.434999999999988</v>
      </c>
      <c r="DT17" s="561">
        <v>26.7</v>
      </c>
      <c r="DU17" s="562">
        <v>26.56176</v>
      </c>
      <c r="DV17" s="563">
        <v>26.440799999999999</v>
      </c>
      <c r="DW17" s="563">
        <v>26.81</v>
      </c>
      <c r="DX17" s="563">
        <v>27.13</v>
      </c>
      <c r="DY17" s="563">
        <v>29.65</v>
      </c>
      <c r="DZ17" s="563">
        <v>30.46</v>
      </c>
      <c r="EA17" s="563">
        <v>30.93</v>
      </c>
      <c r="EB17" s="571">
        <v>31.24</v>
      </c>
      <c r="EC17" s="571">
        <v>31.05</v>
      </c>
      <c r="ED17" s="563">
        <v>31.17</v>
      </c>
      <c r="EE17" s="574">
        <v>30.373499999999996</v>
      </c>
      <c r="EF17" s="574">
        <v>29.789399999999993</v>
      </c>
      <c r="EG17" s="574">
        <v>29.399999999999991</v>
      </c>
      <c r="EH17" s="574">
        <v>30.230000000000004</v>
      </c>
      <c r="EI17" s="574">
        <v>30.53</v>
      </c>
      <c r="EJ17" s="574">
        <v>30.094999999999999</v>
      </c>
      <c r="EK17" s="574">
        <v>30.43</v>
      </c>
      <c r="EL17" s="579">
        <v>30.73</v>
      </c>
      <c r="EM17" s="580">
        <v>30.98</v>
      </c>
      <c r="EN17" s="581">
        <v>30.608000000000001</v>
      </c>
      <c r="EO17" s="582">
        <v>30.3476</v>
      </c>
      <c r="EP17" s="583">
        <v>30.23</v>
      </c>
      <c r="EQ17" s="587">
        <v>30.629999999999992</v>
      </c>
      <c r="ER17" s="587">
        <v>31.869999999999976</v>
      </c>
      <c r="ES17" s="587">
        <v>32.119999999999997</v>
      </c>
      <c r="ET17" s="587">
        <v>32.31</v>
      </c>
      <c r="EU17" s="587">
        <v>32.47</v>
      </c>
      <c r="EV17" s="587">
        <v>32.24</v>
      </c>
      <c r="EW17" s="593">
        <v>32.4</v>
      </c>
      <c r="EX17" s="594">
        <v>32.630000000000003</v>
      </c>
      <c r="EY17" s="595">
        <v>32.299999999999997</v>
      </c>
      <c r="EZ17" s="595">
        <v>32.46</v>
      </c>
      <c r="FA17" s="597">
        <v>32.65</v>
      </c>
      <c r="FB17" s="597">
        <v>32.549999999999997</v>
      </c>
      <c r="FC17" s="600">
        <v>32.32</v>
      </c>
      <c r="FD17" s="601">
        <v>32.47</v>
      </c>
      <c r="FE17" s="602">
        <v>32.700000000000003</v>
      </c>
      <c r="FF17" s="602">
        <v>33.19</v>
      </c>
      <c r="FG17" s="602">
        <v>33.56</v>
      </c>
      <c r="FH17" s="602">
        <v>33.29</v>
      </c>
      <c r="FI17" s="601">
        <v>33.520000000000003</v>
      </c>
      <c r="FJ17" s="601">
        <v>33.25</v>
      </c>
      <c r="FK17" s="601">
        <v>33.42</v>
      </c>
      <c r="FL17" s="612">
        <v>33.119999999999997</v>
      </c>
      <c r="FM17" s="612">
        <v>33.29</v>
      </c>
      <c r="FN17" s="612">
        <v>33.06</v>
      </c>
      <c r="FO17" s="612">
        <v>32.89</v>
      </c>
      <c r="FP17" s="612">
        <v>32.590000000000003</v>
      </c>
      <c r="FQ17" s="612">
        <v>32.729999999999997</v>
      </c>
      <c r="FR17" s="612">
        <v>32.57</v>
      </c>
      <c r="FS17" s="612"/>
      <c r="FT17" s="612"/>
      <c r="FU17" s="612"/>
      <c r="FV17" s="612"/>
      <c r="FW17" s="612"/>
    </row>
    <row r="18" spans="1:179" s="92" customFormat="1" ht="14.1" customHeight="1">
      <c r="A18" s="111">
        <v>-3.5</v>
      </c>
      <c r="B18" s="110">
        <v>10.35</v>
      </c>
      <c r="C18" s="110">
        <f t="shared" si="8"/>
        <v>-4.9999999999998934E-2</v>
      </c>
      <c r="D18" s="110">
        <v>10.3</v>
      </c>
      <c r="E18" s="110">
        <f t="shared" si="9"/>
        <v>-1.2499999999999734E-2</v>
      </c>
      <c r="F18" s="791"/>
      <c r="G18" s="792"/>
      <c r="H18" s="792"/>
      <c r="I18" s="793"/>
      <c r="K18" s="604"/>
      <c r="L18" s="621"/>
      <c r="N18" s="590">
        <f t="shared" si="10"/>
        <v>10.35</v>
      </c>
      <c r="O18" s="100">
        <v>7.5</v>
      </c>
      <c r="P18" s="103">
        <v>-11.87</v>
      </c>
      <c r="Q18" s="103">
        <v>11.21</v>
      </c>
      <c r="R18" s="103">
        <f t="shared" si="0"/>
        <v>-0.65999999999999837</v>
      </c>
      <c r="S18" s="104">
        <v>-8.89</v>
      </c>
      <c r="T18" s="104">
        <v>10.130000000000001</v>
      </c>
      <c r="U18" s="105">
        <f t="shared" si="1"/>
        <v>1.2400000000000002</v>
      </c>
      <c r="V18" s="103">
        <f t="shared" si="6"/>
        <v>-11.54</v>
      </c>
      <c r="W18" s="103">
        <f t="shared" si="7"/>
        <v>-9.5100000000000016</v>
      </c>
      <c r="X18" s="103">
        <f t="shared" si="2"/>
        <v>-179.09</v>
      </c>
      <c r="Y18" s="103">
        <f t="shared" si="2"/>
        <v>-142.24</v>
      </c>
      <c r="Z18" s="103">
        <f t="shared" si="3"/>
        <v>36.849999999999994</v>
      </c>
      <c r="AA18" s="103">
        <f t="shared" si="4"/>
        <v>36.849999999999994</v>
      </c>
      <c r="AB18" s="92">
        <v>37.71</v>
      </c>
      <c r="AC18" s="92">
        <f t="shared" si="5"/>
        <v>0.86000000000000654</v>
      </c>
      <c r="AF18" s="467">
        <v>0.58000000000001251</v>
      </c>
      <c r="AG18" s="149">
        <v>0.60000000000005116</v>
      </c>
      <c r="AH18" s="149">
        <v>0.84</v>
      </c>
      <c r="AI18" s="149">
        <v>0.69</v>
      </c>
      <c r="AJ18" s="149">
        <v>0.52</v>
      </c>
      <c r="AK18" s="149">
        <v>0.31</v>
      </c>
      <c r="AL18" s="149">
        <v>0.19</v>
      </c>
      <c r="AM18" s="149">
        <v>0.3</v>
      </c>
      <c r="AN18" s="149">
        <v>0.12</v>
      </c>
      <c r="AO18" s="149">
        <v>1.9159999999999942</v>
      </c>
      <c r="AP18" s="149">
        <v>3.8017999999999876</v>
      </c>
      <c r="AQ18" s="149">
        <v>4.6099999999999852</v>
      </c>
      <c r="AR18" s="486">
        <v>5.3</v>
      </c>
      <c r="AS18" s="486">
        <v>5.72</v>
      </c>
      <c r="AT18" s="486">
        <v>6.41</v>
      </c>
      <c r="AU18" s="486">
        <v>7.05</v>
      </c>
      <c r="AV18" s="486">
        <v>9.6085000000000083</v>
      </c>
      <c r="AW18" s="486">
        <v>11.295000000000044</v>
      </c>
      <c r="AX18" s="486">
        <v>11.86</v>
      </c>
      <c r="AY18" s="486">
        <v>11.57425000000001</v>
      </c>
      <c r="AZ18" s="486">
        <v>11.225000000000023</v>
      </c>
      <c r="BA18" s="486">
        <v>11.9</v>
      </c>
      <c r="BB18" s="486">
        <v>13.820000000000022</v>
      </c>
      <c r="BC18" s="495">
        <v>15.844999999999999</v>
      </c>
      <c r="BD18" s="496">
        <v>16.8</v>
      </c>
      <c r="BE18" s="496">
        <v>16.500000000000028</v>
      </c>
      <c r="BF18" s="496">
        <v>17.03</v>
      </c>
      <c r="BG18" s="496">
        <v>17.399999999999999</v>
      </c>
      <c r="BH18" s="496">
        <v>17.68</v>
      </c>
      <c r="BI18" s="496">
        <v>18.39</v>
      </c>
      <c r="BJ18" s="496">
        <v>18.760000000000002</v>
      </c>
      <c r="BK18" s="496">
        <v>19.190000000000001</v>
      </c>
      <c r="BL18" s="496">
        <v>19</v>
      </c>
      <c r="BM18" s="496">
        <v>18.62</v>
      </c>
      <c r="BN18" s="496">
        <v>19.03</v>
      </c>
      <c r="BO18" s="502">
        <v>19.52</v>
      </c>
      <c r="BP18" s="503">
        <v>19.13</v>
      </c>
      <c r="BQ18" s="505">
        <v>18.75</v>
      </c>
      <c r="BR18" s="506">
        <v>18.346800000000002</v>
      </c>
      <c r="BS18" s="507">
        <v>19.028039999999997</v>
      </c>
      <c r="BT18" s="515">
        <v>18.564367999999998</v>
      </c>
      <c r="BU18" s="515">
        <v>18.185000000000002</v>
      </c>
      <c r="BV18" s="515">
        <v>19.420500000000033</v>
      </c>
      <c r="BW18" s="515">
        <v>19.950000000000045</v>
      </c>
      <c r="BX18" s="515">
        <v>20.55</v>
      </c>
      <c r="BY18" s="515">
        <v>20.91500000000002</v>
      </c>
      <c r="BZ18" s="515">
        <v>21.54</v>
      </c>
      <c r="CA18" s="515">
        <v>21.550000000000011</v>
      </c>
      <c r="CB18" s="515">
        <v>21.83</v>
      </c>
      <c r="CC18" s="521">
        <v>22.31</v>
      </c>
      <c r="CD18" s="522">
        <v>22.09</v>
      </c>
      <c r="CE18" s="522">
        <v>22</v>
      </c>
      <c r="CF18" s="522">
        <v>22.51</v>
      </c>
      <c r="CG18" s="522">
        <v>22.98</v>
      </c>
      <c r="CH18" s="522">
        <v>23.42</v>
      </c>
      <c r="CI18" s="522">
        <v>23.94</v>
      </c>
      <c r="CJ18" s="522">
        <v>24.37</v>
      </c>
      <c r="CK18" s="522">
        <v>24.13</v>
      </c>
      <c r="CL18" s="522">
        <v>24.61</v>
      </c>
      <c r="CM18" s="532">
        <v>24.86</v>
      </c>
      <c r="CN18" s="533">
        <v>25.36</v>
      </c>
      <c r="CO18" s="537">
        <v>24.929500000000001</v>
      </c>
      <c r="CP18" s="538">
        <v>24.470300000000005</v>
      </c>
      <c r="CQ18" s="540">
        <v>24.102940000000007</v>
      </c>
      <c r="CR18" s="540">
        <v>24.83</v>
      </c>
      <c r="CS18" s="540">
        <v>24.538000000000004</v>
      </c>
      <c r="CT18" s="540">
        <v>24.465000000000003</v>
      </c>
      <c r="CU18" s="540">
        <v>24.502499999999991</v>
      </c>
      <c r="CV18" s="540">
        <v>24.514999999999986</v>
      </c>
      <c r="CW18" s="544">
        <v>24.425000000000011</v>
      </c>
      <c r="CX18" s="544">
        <v>24.86</v>
      </c>
      <c r="CY18" s="544">
        <v>24.970000000000027</v>
      </c>
      <c r="CZ18" s="544">
        <v>25.22</v>
      </c>
      <c r="DA18" s="544">
        <v>25.6</v>
      </c>
      <c r="DB18" s="544">
        <v>25.300999999999998</v>
      </c>
      <c r="DC18" s="552">
        <v>26.206599999999998</v>
      </c>
      <c r="DD18" s="544">
        <v>26.061028000000004</v>
      </c>
      <c r="DE18" s="549">
        <v>25.994688760000006</v>
      </c>
      <c r="DF18" s="544">
        <v>26.606769279200027</v>
      </c>
      <c r="DG18" s="555">
        <v>26.917030783760037</v>
      </c>
      <c r="DH18" s="544">
        <v>27.116484608120039</v>
      </c>
      <c r="DI18" s="544">
        <v>26.89500000000001</v>
      </c>
      <c r="DJ18" s="544">
        <v>27.22</v>
      </c>
      <c r="DK18" s="544">
        <v>27.49</v>
      </c>
      <c r="DL18" s="544">
        <v>28.067499999999992</v>
      </c>
      <c r="DM18" s="544">
        <v>28.314999999999987</v>
      </c>
      <c r="DN18" s="544">
        <v>27.835749999999994</v>
      </c>
      <c r="DO18" s="544">
        <v>27.560447499999995</v>
      </c>
      <c r="DP18" s="556">
        <v>27.73895137500001</v>
      </c>
      <c r="DQ18" s="557">
        <v>27.797370825000012</v>
      </c>
      <c r="DR18" s="558">
        <v>27.885000000000019</v>
      </c>
      <c r="DS18" s="560">
        <v>28.905000000000001</v>
      </c>
      <c r="DT18" s="561">
        <v>29.19</v>
      </c>
      <c r="DU18" s="562">
        <v>29.021520000000002</v>
      </c>
      <c r="DV18" s="563">
        <v>28.874100000000002</v>
      </c>
      <c r="DW18" s="563">
        <v>29.28</v>
      </c>
      <c r="DX18" s="563">
        <v>29.63</v>
      </c>
      <c r="DY18" s="563">
        <v>32.39</v>
      </c>
      <c r="DZ18" s="563">
        <v>33.270000000000003</v>
      </c>
      <c r="EA18" s="563">
        <v>33.78</v>
      </c>
      <c r="EB18" s="571">
        <v>34.119999999999997</v>
      </c>
      <c r="EC18" s="571">
        <v>33.92</v>
      </c>
      <c r="ED18" s="563">
        <v>34.06</v>
      </c>
      <c r="EE18" s="574">
        <v>33.202750000000002</v>
      </c>
      <c r="EF18" s="574">
        <v>32.574100000000001</v>
      </c>
      <c r="EG18" s="574">
        <v>32.155000000000001</v>
      </c>
      <c r="EH18" s="574">
        <v>33.000000000000028</v>
      </c>
      <c r="EI18" s="574">
        <v>33.33</v>
      </c>
      <c r="EJ18" s="574">
        <v>32.929999999999993</v>
      </c>
      <c r="EK18" s="574">
        <v>33.29</v>
      </c>
      <c r="EL18" s="579">
        <v>33.619999999999997</v>
      </c>
      <c r="EM18" s="580">
        <v>33.89</v>
      </c>
      <c r="EN18" s="581">
        <v>33.492000000000004</v>
      </c>
      <c r="EO18" s="582">
        <v>33.213400000000007</v>
      </c>
      <c r="EP18" s="583">
        <v>33.08</v>
      </c>
      <c r="EQ18" s="587">
        <v>33.687999999999995</v>
      </c>
      <c r="ER18" s="587">
        <v>34.819999999999993</v>
      </c>
      <c r="ES18" s="587">
        <v>35.1</v>
      </c>
      <c r="ET18" s="587">
        <v>35.31</v>
      </c>
      <c r="EU18" s="587">
        <v>35.49</v>
      </c>
      <c r="EV18" s="587">
        <v>35.24</v>
      </c>
      <c r="EW18" s="593">
        <v>35.42</v>
      </c>
      <c r="EX18" s="594">
        <v>35.67</v>
      </c>
      <c r="EY18" s="595">
        <v>35.31</v>
      </c>
      <c r="EZ18" s="595">
        <v>35.49</v>
      </c>
      <c r="FA18" s="597">
        <v>35.700000000000003</v>
      </c>
      <c r="FB18" s="597">
        <v>35.590000000000003</v>
      </c>
      <c r="FC18" s="600">
        <v>35.340000000000003</v>
      </c>
      <c r="FD18" s="601">
        <v>35.5</v>
      </c>
      <c r="FE18" s="602">
        <v>35.75</v>
      </c>
      <c r="FF18" s="602">
        <v>36.29</v>
      </c>
      <c r="FG18" s="602">
        <v>36.69</v>
      </c>
      <c r="FH18" s="602">
        <v>36.4</v>
      </c>
      <c r="FI18" s="601">
        <v>36.65</v>
      </c>
      <c r="FJ18" s="601">
        <v>36.36</v>
      </c>
      <c r="FK18" s="601">
        <v>36.54</v>
      </c>
      <c r="FL18" s="612">
        <v>36.21</v>
      </c>
      <c r="FM18" s="612">
        <v>36.39</v>
      </c>
      <c r="FN18" s="612">
        <v>36.14</v>
      </c>
      <c r="FO18" s="612">
        <v>35.96</v>
      </c>
      <c r="FP18" s="612">
        <v>35.64</v>
      </c>
      <c r="FQ18" s="612">
        <v>35.799999999999997</v>
      </c>
      <c r="FR18" s="612">
        <v>35.619999999999997</v>
      </c>
      <c r="FS18" s="612"/>
      <c r="FT18" s="612"/>
      <c r="FU18" s="612"/>
      <c r="FV18" s="612"/>
      <c r="FW18" s="612"/>
    </row>
    <row r="19" spans="1:179" s="92" customFormat="1" ht="14.1" customHeight="1">
      <c r="A19" s="111">
        <v>-4</v>
      </c>
      <c r="B19" s="110">
        <v>14.12</v>
      </c>
      <c r="C19" s="110">
        <f t="shared" si="8"/>
        <v>-6.9999999999998508E-2</v>
      </c>
      <c r="D19" s="110">
        <v>14.05</v>
      </c>
      <c r="E19" s="110">
        <f t="shared" si="9"/>
        <v>-1.7499999999999627E-2</v>
      </c>
      <c r="F19" s="791"/>
      <c r="G19" s="792"/>
      <c r="H19" s="792"/>
      <c r="I19" s="793"/>
      <c r="K19" s="604"/>
      <c r="L19" s="621"/>
      <c r="N19" s="590">
        <f t="shared" si="10"/>
        <v>14.12</v>
      </c>
      <c r="O19" s="100">
        <v>8</v>
      </c>
      <c r="P19" s="103">
        <v>-7.3</v>
      </c>
      <c r="Q19" s="103">
        <v>7.29</v>
      </c>
      <c r="R19" s="103">
        <f t="shared" si="0"/>
        <v>-9.9999999999997868E-3</v>
      </c>
      <c r="S19" s="104">
        <v>-4.1900000000000004</v>
      </c>
      <c r="T19" s="104">
        <v>5.52</v>
      </c>
      <c r="U19" s="105">
        <f t="shared" si="1"/>
        <v>1.3299999999999992</v>
      </c>
      <c r="V19" s="103">
        <f t="shared" si="6"/>
        <v>-7.2949999999999999</v>
      </c>
      <c r="W19" s="103">
        <f t="shared" si="7"/>
        <v>-4.8550000000000004</v>
      </c>
      <c r="X19" s="103">
        <f t="shared" si="2"/>
        <v>-186.38499999999999</v>
      </c>
      <c r="Y19" s="103">
        <f t="shared" si="2"/>
        <v>-147.095</v>
      </c>
      <c r="Z19" s="103">
        <f t="shared" si="3"/>
        <v>39.289999999999992</v>
      </c>
      <c r="AA19" s="103">
        <f t="shared" si="4"/>
        <v>39.289999999999992</v>
      </c>
      <c r="AB19" s="92">
        <v>40.21</v>
      </c>
      <c r="AC19" s="92">
        <f t="shared" si="5"/>
        <v>0.92000000000000881</v>
      </c>
      <c r="AF19" s="467">
        <v>-0.52</v>
      </c>
      <c r="AG19" s="149">
        <v>-0.39499999999995339</v>
      </c>
      <c r="AH19" s="149">
        <v>-0.55000000000000004</v>
      </c>
      <c r="AI19" s="149">
        <v>-0.45</v>
      </c>
      <c r="AJ19" s="149">
        <v>-0.34</v>
      </c>
      <c r="AK19" s="149">
        <v>-0.2</v>
      </c>
      <c r="AL19" s="149">
        <v>-0.12</v>
      </c>
      <c r="AM19" s="149">
        <v>-0.19</v>
      </c>
      <c r="AN19" s="149">
        <v>-0.08</v>
      </c>
      <c r="AO19" s="149">
        <v>1.4319999999999955</v>
      </c>
      <c r="AP19" s="149">
        <v>3.0195999999999907</v>
      </c>
      <c r="AQ19" s="149">
        <v>3.6999999999999886</v>
      </c>
      <c r="AR19" s="486">
        <v>4.25</v>
      </c>
      <c r="AS19" s="486">
        <v>4.59</v>
      </c>
      <c r="AT19" s="486">
        <v>5.14</v>
      </c>
      <c r="AU19" s="486">
        <v>5.65</v>
      </c>
      <c r="AV19" s="486">
        <v>8.5305000000000106</v>
      </c>
      <c r="AW19" s="486">
        <v>10.795000000000044</v>
      </c>
      <c r="AX19" s="486">
        <v>11.33</v>
      </c>
      <c r="AY19" s="486">
        <v>11.039750000000002</v>
      </c>
      <c r="AZ19" s="486">
        <v>10.685000000000002</v>
      </c>
      <c r="BA19" s="486">
        <v>11.33</v>
      </c>
      <c r="BB19" s="486">
        <v>13.755000000000024</v>
      </c>
      <c r="BC19" s="495">
        <v>15.894999999999982</v>
      </c>
      <c r="BD19" s="496">
        <v>16.850000000000001</v>
      </c>
      <c r="BE19" s="496">
        <v>16.505000000000024</v>
      </c>
      <c r="BF19" s="496">
        <v>17.03</v>
      </c>
      <c r="BG19" s="496">
        <v>17.399999999999999</v>
      </c>
      <c r="BH19" s="496">
        <v>17.68</v>
      </c>
      <c r="BI19" s="496">
        <v>18.39</v>
      </c>
      <c r="BJ19" s="496">
        <v>18.760000000000002</v>
      </c>
      <c r="BK19" s="496">
        <v>19.190000000000001</v>
      </c>
      <c r="BL19" s="496">
        <v>19</v>
      </c>
      <c r="BM19" s="496">
        <v>18.62</v>
      </c>
      <c r="BN19" s="496">
        <v>19.03</v>
      </c>
      <c r="BO19" s="502">
        <v>19.52</v>
      </c>
      <c r="BP19" s="503">
        <v>19.13</v>
      </c>
      <c r="BQ19" s="505">
        <v>18.75</v>
      </c>
      <c r="BR19" s="506">
        <v>18.318000000000001</v>
      </c>
      <c r="BS19" s="507">
        <v>19.295899999999982</v>
      </c>
      <c r="BT19" s="515">
        <v>18.899404999999984</v>
      </c>
      <c r="BU19" s="515">
        <v>18.574999999999989</v>
      </c>
      <c r="BV19" s="515">
        <v>19.926000000000013</v>
      </c>
      <c r="BW19" s="515">
        <v>20.505000000000024</v>
      </c>
      <c r="BX19" s="515">
        <v>21.12</v>
      </c>
      <c r="BY19" s="515">
        <v>21.670000000000016</v>
      </c>
      <c r="BZ19" s="515">
        <v>22.32</v>
      </c>
      <c r="CA19" s="515">
        <v>22.265000000000015</v>
      </c>
      <c r="CB19" s="515">
        <v>22.55</v>
      </c>
      <c r="CC19" s="521">
        <v>23.05</v>
      </c>
      <c r="CD19" s="522">
        <v>22.82</v>
      </c>
      <c r="CE19" s="522">
        <v>22.7</v>
      </c>
      <c r="CF19" s="522">
        <v>23.44</v>
      </c>
      <c r="CG19" s="522">
        <v>23.93</v>
      </c>
      <c r="CH19" s="522">
        <v>24.38</v>
      </c>
      <c r="CI19" s="522">
        <v>24.92</v>
      </c>
      <c r="CJ19" s="522">
        <v>25.37</v>
      </c>
      <c r="CK19" s="522">
        <v>25.12</v>
      </c>
      <c r="CL19" s="522">
        <v>25.62</v>
      </c>
      <c r="CM19" s="532">
        <v>25.88</v>
      </c>
      <c r="CN19" s="533">
        <v>26.4</v>
      </c>
      <c r="CO19" s="537">
        <v>25.937999999999999</v>
      </c>
      <c r="CP19" s="538">
        <v>25.445199999999996</v>
      </c>
      <c r="CQ19" s="540">
        <v>25.050959999999993</v>
      </c>
      <c r="CR19" s="540">
        <v>25.8</v>
      </c>
      <c r="CS19" s="540">
        <v>25.56</v>
      </c>
      <c r="CT19" s="540">
        <v>25.5</v>
      </c>
      <c r="CU19" s="540">
        <v>25.631249999999987</v>
      </c>
      <c r="CV19" s="540">
        <v>25.674999999999983</v>
      </c>
      <c r="CW19" s="544">
        <v>25.64500000000001</v>
      </c>
      <c r="CX19" s="544">
        <v>26.11</v>
      </c>
      <c r="CY19" s="544">
        <v>26.230000000000018</v>
      </c>
      <c r="CZ19" s="544">
        <v>26.49</v>
      </c>
      <c r="DA19" s="544">
        <v>26.89</v>
      </c>
      <c r="DB19" s="544">
        <v>26.579499999999999</v>
      </c>
      <c r="DC19" s="552">
        <v>27.515699999999995</v>
      </c>
      <c r="DD19" s="544">
        <v>27.349505999999998</v>
      </c>
      <c r="DE19" s="549">
        <v>27.27376902</v>
      </c>
      <c r="DF19" s="544">
        <v>28.005282988400015</v>
      </c>
      <c r="DG19" s="555">
        <v>28.376084896520023</v>
      </c>
      <c r="DH19" s="544">
        <v>28.614457551740024</v>
      </c>
      <c r="DI19" s="544">
        <v>28.340000000000003</v>
      </c>
      <c r="DJ19" s="544">
        <v>28.68</v>
      </c>
      <c r="DK19" s="544">
        <v>28.97</v>
      </c>
      <c r="DL19" s="544">
        <v>29.564999999999994</v>
      </c>
      <c r="DM19" s="544">
        <v>29.819999999999993</v>
      </c>
      <c r="DN19" s="544">
        <v>29.315999999999992</v>
      </c>
      <c r="DO19" s="544">
        <v>29.026479999999989</v>
      </c>
      <c r="DP19" s="556">
        <v>29.253916000000011</v>
      </c>
      <c r="DQ19" s="557">
        <v>29.328349600000017</v>
      </c>
      <c r="DR19" s="558">
        <v>29.440000000000026</v>
      </c>
      <c r="DS19" s="560">
        <v>30.534999999999997</v>
      </c>
      <c r="DT19" s="561">
        <v>30.84</v>
      </c>
      <c r="DU19" s="562">
        <v>30.65568</v>
      </c>
      <c r="DV19" s="563">
        <v>30.494399999999999</v>
      </c>
      <c r="DW19" s="563">
        <v>30.92</v>
      </c>
      <c r="DX19" s="563">
        <v>31.29</v>
      </c>
      <c r="DY19" s="563">
        <v>34.200000000000003</v>
      </c>
      <c r="DZ19" s="563">
        <v>35.130000000000003</v>
      </c>
      <c r="EA19" s="563">
        <v>35.67</v>
      </c>
      <c r="EB19" s="571">
        <v>36.03</v>
      </c>
      <c r="EC19" s="571">
        <v>35.81</v>
      </c>
      <c r="ED19" s="563">
        <v>35.950000000000003</v>
      </c>
      <c r="EE19" s="574">
        <v>35.106249999999996</v>
      </c>
      <c r="EF19" s="574">
        <v>34.48749999999999</v>
      </c>
      <c r="EG19" s="574">
        <v>34.074999999999989</v>
      </c>
      <c r="EH19" s="574">
        <v>34.900000000000006</v>
      </c>
      <c r="EI19" s="574">
        <v>35.25</v>
      </c>
      <c r="EJ19" s="574">
        <v>34.945000000000022</v>
      </c>
      <c r="EK19" s="574">
        <v>35.33</v>
      </c>
      <c r="EL19" s="579">
        <v>35.68</v>
      </c>
      <c r="EM19" s="580">
        <v>35.97</v>
      </c>
      <c r="EN19" s="581">
        <v>35.543999999999997</v>
      </c>
      <c r="EO19" s="582">
        <v>35.245799999999996</v>
      </c>
      <c r="EP19" s="583">
        <v>35.1</v>
      </c>
      <c r="EQ19" s="587">
        <v>35.945999999999991</v>
      </c>
      <c r="ER19" s="587">
        <v>36.849999999999994</v>
      </c>
      <c r="ES19" s="587">
        <v>37.14</v>
      </c>
      <c r="ET19" s="587">
        <v>37.36</v>
      </c>
      <c r="EU19" s="587">
        <v>37.549999999999997</v>
      </c>
      <c r="EV19" s="587">
        <v>37.29</v>
      </c>
      <c r="EW19" s="593">
        <v>37.479999999999997</v>
      </c>
      <c r="EX19" s="594">
        <v>37.74</v>
      </c>
      <c r="EY19" s="595">
        <v>37.36</v>
      </c>
      <c r="EZ19" s="595">
        <v>37.549999999999997</v>
      </c>
      <c r="FA19" s="597">
        <v>37.78</v>
      </c>
      <c r="FB19" s="597">
        <v>37.67</v>
      </c>
      <c r="FC19" s="600">
        <v>37.409999999999997</v>
      </c>
      <c r="FD19" s="601">
        <v>37.58</v>
      </c>
      <c r="FE19" s="602">
        <v>37.840000000000003</v>
      </c>
      <c r="FF19" s="602">
        <v>38.409999999999997</v>
      </c>
      <c r="FG19" s="602">
        <v>38.83</v>
      </c>
      <c r="FH19" s="602">
        <v>38.520000000000003</v>
      </c>
      <c r="FI19" s="601">
        <v>38.79</v>
      </c>
      <c r="FJ19" s="601">
        <v>38.479999999999997</v>
      </c>
      <c r="FK19" s="601">
        <v>38.67</v>
      </c>
      <c r="FL19" s="612">
        <v>38.32</v>
      </c>
      <c r="FM19" s="612">
        <v>38.51</v>
      </c>
      <c r="FN19" s="612">
        <v>38.24</v>
      </c>
      <c r="FO19" s="612">
        <v>38.049999999999997</v>
      </c>
      <c r="FP19" s="612">
        <v>37.71</v>
      </c>
      <c r="FQ19" s="612">
        <v>37.880000000000003</v>
      </c>
      <c r="FR19" s="612">
        <v>37.69</v>
      </c>
      <c r="FS19" s="612"/>
      <c r="FT19" s="612"/>
      <c r="FU19" s="612"/>
      <c r="FV19" s="612"/>
      <c r="FW19" s="612"/>
    </row>
    <row r="20" spans="1:179" s="92" customFormat="1" ht="14.1" customHeight="1">
      <c r="A20" s="111">
        <v>-4.5</v>
      </c>
      <c r="B20" s="110">
        <v>17.55</v>
      </c>
      <c r="C20" s="110">
        <f t="shared" si="8"/>
        <v>-8.9999999999999858E-2</v>
      </c>
      <c r="D20" s="110">
        <v>17.46</v>
      </c>
      <c r="E20" s="110">
        <f t="shared" si="9"/>
        <v>-2.2499999999999964E-2</v>
      </c>
      <c r="F20" s="791"/>
      <c r="G20" s="792"/>
      <c r="H20" s="792"/>
      <c r="I20" s="793"/>
      <c r="K20" s="604"/>
      <c r="L20" s="621"/>
      <c r="N20" s="590">
        <f t="shared" si="10"/>
        <v>17.55</v>
      </c>
      <c r="O20" s="100">
        <v>8.5</v>
      </c>
      <c r="P20" s="103">
        <v>-3.95</v>
      </c>
      <c r="Q20" s="103">
        <v>3.64</v>
      </c>
      <c r="R20" s="103">
        <f t="shared" si="0"/>
        <v>-0.31000000000000005</v>
      </c>
      <c r="S20" s="104">
        <v>-0.79</v>
      </c>
      <c r="T20" s="104">
        <v>1.99</v>
      </c>
      <c r="U20" s="105">
        <f t="shared" si="1"/>
        <v>1.2</v>
      </c>
      <c r="V20" s="103">
        <f t="shared" si="6"/>
        <v>-3.7949999999999999</v>
      </c>
      <c r="W20" s="103">
        <f t="shared" si="7"/>
        <v>-1.3900000000000001</v>
      </c>
      <c r="X20" s="103">
        <f t="shared" ref="X20:Y35" si="11">V20+X19</f>
        <v>-190.17999999999998</v>
      </c>
      <c r="Y20" s="103">
        <f t="shared" si="11"/>
        <v>-148.48499999999999</v>
      </c>
      <c r="Z20" s="103">
        <f t="shared" si="3"/>
        <v>41.694999999999993</v>
      </c>
      <c r="AA20" s="103">
        <f t="shared" si="4"/>
        <v>41.694999999999993</v>
      </c>
      <c r="AB20" s="92">
        <v>42.65</v>
      </c>
      <c r="AC20" s="92">
        <f t="shared" si="5"/>
        <v>0.9550000000000054</v>
      </c>
      <c r="AF20" s="467">
        <v>-0.55000000000000004</v>
      </c>
      <c r="AG20" s="149">
        <v>-1.03</v>
      </c>
      <c r="AH20" s="149">
        <v>-1.44</v>
      </c>
      <c r="AI20" s="149">
        <v>-1.18</v>
      </c>
      <c r="AJ20" s="149">
        <v>-0.89</v>
      </c>
      <c r="AK20" s="149">
        <v>-0.53</v>
      </c>
      <c r="AL20" s="149">
        <v>-0.32</v>
      </c>
      <c r="AM20" s="149">
        <v>-0.51</v>
      </c>
      <c r="AN20" s="149">
        <v>-0.2</v>
      </c>
      <c r="AO20" s="149">
        <v>1.0939999999999874</v>
      </c>
      <c r="AP20" s="149">
        <v>2.4526999999999739</v>
      </c>
      <c r="AQ20" s="149">
        <v>3.0349999999999682</v>
      </c>
      <c r="AR20" s="486">
        <v>3.49</v>
      </c>
      <c r="AS20" s="486">
        <v>3.77</v>
      </c>
      <c r="AT20" s="486">
        <v>4.22</v>
      </c>
      <c r="AU20" s="486">
        <v>4.6399999999999997</v>
      </c>
      <c r="AV20" s="486">
        <v>7.7584999999999988</v>
      </c>
      <c r="AW20" s="486">
        <v>10.555000000000035</v>
      </c>
      <c r="AX20" s="486">
        <v>11.08</v>
      </c>
      <c r="AY20" s="486">
        <v>10.99899999999999</v>
      </c>
      <c r="AZ20" s="486">
        <v>10.899999999999977</v>
      </c>
      <c r="BA20" s="486">
        <v>11.55</v>
      </c>
      <c r="BB20" s="486">
        <v>14.02000000000001</v>
      </c>
      <c r="BC20" s="495">
        <v>16.289999999999964</v>
      </c>
      <c r="BD20" s="496">
        <v>17.27</v>
      </c>
      <c r="BE20" s="496">
        <v>16.930000000000007</v>
      </c>
      <c r="BF20" s="496">
        <v>17.47</v>
      </c>
      <c r="BG20" s="496">
        <v>17.850000000000001</v>
      </c>
      <c r="BH20" s="496">
        <v>18.14</v>
      </c>
      <c r="BI20" s="496">
        <v>18.87</v>
      </c>
      <c r="BJ20" s="496">
        <v>19.25</v>
      </c>
      <c r="BK20" s="496">
        <v>19.690000000000001</v>
      </c>
      <c r="BL20" s="496">
        <v>19.489999999999998</v>
      </c>
      <c r="BM20" s="496">
        <v>19.100000000000001</v>
      </c>
      <c r="BN20" s="496">
        <v>19.52</v>
      </c>
      <c r="BO20" s="502">
        <v>20.03</v>
      </c>
      <c r="BP20" s="503">
        <v>19.63</v>
      </c>
      <c r="BQ20" s="505">
        <v>19.239999999999998</v>
      </c>
      <c r="BR20" s="506">
        <v>18.779199999999999</v>
      </c>
      <c r="BS20" s="507">
        <v>20.039759999999969</v>
      </c>
      <c r="BT20" s="515">
        <v>19.764891999999968</v>
      </c>
      <c r="BU20" s="515">
        <v>19.539999999999964</v>
      </c>
      <c r="BV20" s="515">
        <v>20.957499999999989</v>
      </c>
      <c r="BW20" s="515">
        <v>21.564999999999998</v>
      </c>
      <c r="BX20" s="515">
        <v>22.21</v>
      </c>
      <c r="BY20" s="515">
        <v>22.875</v>
      </c>
      <c r="BZ20" s="515">
        <v>23.56</v>
      </c>
      <c r="CA20" s="515">
        <v>23.599999999999994</v>
      </c>
      <c r="CB20" s="515">
        <v>23.91</v>
      </c>
      <c r="CC20" s="521">
        <v>24.44</v>
      </c>
      <c r="CD20" s="522">
        <v>24.2</v>
      </c>
      <c r="CE20" s="522">
        <v>24.12</v>
      </c>
      <c r="CF20" s="522">
        <v>24.76</v>
      </c>
      <c r="CG20" s="522">
        <v>25.28</v>
      </c>
      <c r="CH20" s="522">
        <v>25.76</v>
      </c>
      <c r="CI20" s="522">
        <v>26.33</v>
      </c>
      <c r="CJ20" s="522">
        <v>26.8</v>
      </c>
      <c r="CK20" s="522">
        <v>26.53</v>
      </c>
      <c r="CL20" s="522">
        <v>27.06</v>
      </c>
      <c r="CM20" s="532">
        <v>27.33</v>
      </c>
      <c r="CN20" s="533">
        <v>27.88</v>
      </c>
      <c r="CO20" s="537">
        <v>27.386499999999998</v>
      </c>
      <c r="CP20" s="538">
        <v>26.860099999999996</v>
      </c>
      <c r="CQ20" s="540">
        <v>26.438979999999994</v>
      </c>
      <c r="CR20" s="540">
        <v>27.23</v>
      </c>
      <c r="CS20" s="540">
        <v>27.117999999999981</v>
      </c>
      <c r="CT20" s="540">
        <v>27.089999999999975</v>
      </c>
      <c r="CU20" s="540">
        <v>27.176249999999982</v>
      </c>
      <c r="CV20" s="540">
        <v>27.204999999999984</v>
      </c>
      <c r="CW20" s="544">
        <v>27.27000000000001</v>
      </c>
      <c r="CX20" s="544">
        <v>27.76</v>
      </c>
      <c r="CY20" s="544">
        <v>27.814999999999998</v>
      </c>
      <c r="CZ20" s="544">
        <v>28.09</v>
      </c>
      <c r="DA20" s="544">
        <v>28.51</v>
      </c>
      <c r="DB20" s="544">
        <v>28.176499999999997</v>
      </c>
      <c r="DC20" s="552">
        <v>29.245899999999985</v>
      </c>
      <c r="DD20" s="544">
        <v>29.123721999999983</v>
      </c>
      <c r="DE20" s="549">
        <v>29.068043739999982</v>
      </c>
      <c r="DF20" s="544">
        <v>29.80867837080001</v>
      </c>
      <c r="DG20" s="555">
        <v>30.184103511240021</v>
      </c>
      <c r="DH20" s="544">
        <v>30.425448244380028</v>
      </c>
      <c r="DI20" s="544">
        <v>30.144999999999982</v>
      </c>
      <c r="DJ20" s="544">
        <v>30.51</v>
      </c>
      <c r="DK20" s="544">
        <v>30.82</v>
      </c>
      <c r="DL20" s="544">
        <v>31.477999999999998</v>
      </c>
      <c r="DM20" s="544">
        <v>31.759999999999998</v>
      </c>
      <c r="DN20" s="544">
        <v>31.16149999999999</v>
      </c>
      <c r="DO20" s="544">
        <v>30.817694999999983</v>
      </c>
      <c r="DP20" s="556">
        <v>31.096712750000002</v>
      </c>
      <c r="DQ20" s="557">
        <v>31.188027650000009</v>
      </c>
      <c r="DR20" s="558">
        <v>31.325000000000017</v>
      </c>
      <c r="DS20" s="560">
        <v>32.539999999999992</v>
      </c>
      <c r="DT20" s="561">
        <v>32.869999999999997</v>
      </c>
      <c r="DU20" s="562">
        <v>32.664079999999998</v>
      </c>
      <c r="DV20" s="563">
        <v>32.483899999999998</v>
      </c>
      <c r="DW20" s="563">
        <v>32.94</v>
      </c>
      <c r="DX20" s="563">
        <v>33.340000000000003</v>
      </c>
      <c r="DY20" s="563">
        <v>36.44</v>
      </c>
      <c r="DZ20" s="563">
        <v>37.43</v>
      </c>
      <c r="EA20" s="563">
        <v>38</v>
      </c>
      <c r="EB20" s="571">
        <v>38.380000000000003</v>
      </c>
      <c r="EC20" s="571">
        <v>38.15</v>
      </c>
      <c r="ED20" s="563">
        <v>38.299999999999997</v>
      </c>
      <c r="EE20" s="574">
        <v>37.447249999999983</v>
      </c>
      <c r="EF20" s="574">
        <v>36.821899999999978</v>
      </c>
      <c r="EG20" s="574">
        <v>36.404999999999973</v>
      </c>
      <c r="EH20" s="574">
        <v>37.259999999999991</v>
      </c>
      <c r="EI20" s="574">
        <v>37.630000000000003</v>
      </c>
      <c r="EJ20" s="574">
        <v>37.355000000000025</v>
      </c>
      <c r="EK20" s="574">
        <v>37.770000000000003</v>
      </c>
      <c r="EL20" s="579">
        <v>38.15</v>
      </c>
      <c r="EM20" s="580">
        <v>38.46</v>
      </c>
      <c r="EN20" s="581">
        <v>37.996000000000002</v>
      </c>
      <c r="EO20" s="582">
        <v>37.671200000000006</v>
      </c>
      <c r="EP20" s="583">
        <v>37.520000000000003</v>
      </c>
      <c r="EQ20" s="587">
        <v>38.399999999999991</v>
      </c>
      <c r="ER20" s="587">
        <v>39.289999999999992</v>
      </c>
      <c r="ES20" s="587">
        <v>39.6</v>
      </c>
      <c r="ET20" s="587">
        <v>39.840000000000003</v>
      </c>
      <c r="EU20" s="587">
        <v>40.04</v>
      </c>
      <c r="EV20" s="587">
        <v>39.76</v>
      </c>
      <c r="EW20" s="593">
        <v>39.96</v>
      </c>
      <c r="EX20" s="594">
        <v>40.24</v>
      </c>
      <c r="EY20" s="595">
        <v>39.840000000000003</v>
      </c>
      <c r="EZ20" s="595">
        <v>40.04</v>
      </c>
      <c r="FA20" s="597">
        <v>40.28</v>
      </c>
      <c r="FB20" s="597">
        <v>40.159999999999997</v>
      </c>
      <c r="FC20" s="600">
        <v>39.880000000000003</v>
      </c>
      <c r="FD20" s="601">
        <v>40.06</v>
      </c>
      <c r="FE20" s="602">
        <v>40.340000000000003</v>
      </c>
      <c r="FF20" s="602">
        <v>40.950000000000003</v>
      </c>
      <c r="FG20" s="602">
        <v>41.4</v>
      </c>
      <c r="FH20" s="602">
        <v>41.07</v>
      </c>
      <c r="FI20" s="601">
        <v>41.36</v>
      </c>
      <c r="FJ20" s="601">
        <v>41.03</v>
      </c>
      <c r="FK20" s="601">
        <v>41.24</v>
      </c>
      <c r="FL20" s="612">
        <v>40.869999999999997</v>
      </c>
      <c r="FM20" s="612">
        <v>41.07</v>
      </c>
      <c r="FN20" s="612">
        <v>40.78</v>
      </c>
      <c r="FO20" s="612">
        <v>40.58</v>
      </c>
      <c r="FP20" s="612">
        <v>40.21</v>
      </c>
      <c r="FQ20" s="612">
        <v>40.39</v>
      </c>
      <c r="FR20" s="612">
        <v>40.19</v>
      </c>
      <c r="FS20" s="612"/>
      <c r="FT20" s="612"/>
      <c r="FU20" s="612"/>
      <c r="FV20" s="612"/>
      <c r="FW20" s="612"/>
    </row>
    <row r="21" spans="1:179" s="92" customFormat="1" ht="14.1" customHeight="1">
      <c r="A21" s="111">
        <v>-5</v>
      </c>
      <c r="B21" s="110">
        <v>21.14</v>
      </c>
      <c r="C21" s="110">
        <f t="shared" si="8"/>
        <v>-0.10999999999999943</v>
      </c>
      <c r="D21" s="110">
        <v>21.03</v>
      </c>
      <c r="E21" s="110">
        <f t="shared" si="9"/>
        <v>-2.7499999999999858E-2</v>
      </c>
      <c r="F21" s="791"/>
      <c r="G21" s="792"/>
      <c r="H21" s="792"/>
      <c r="I21" s="793"/>
      <c r="K21" s="604"/>
      <c r="L21" s="621"/>
      <c r="N21" s="590">
        <f t="shared" si="10"/>
        <v>21.14</v>
      </c>
      <c r="O21" s="100">
        <v>9</v>
      </c>
      <c r="P21" s="103">
        <v>-1.59</v>
      </c>
      <c r="Q21" s="103">
        <v>1.41</v>
      </c>
      <c r="R21" s="103">
        <f t="shared" si="0"/>
        <v>-0.18000000000000016</v>
      </c>
      <c r="S21" s="104">
        <v>1.1200000000000001</v>
      </c>
      <c r="T21" s="104">
        <v>0.22</v>
      </c>
      <c r="U21" s="105">
        <f t="shared" si="1"/>
        <v>1.34</v>
      </c>
      <c r="V21" s="103">
        <f t="shared" si="6"/>
        <v>-1.5</v>
      </c>
      <c r="W21" s="103">
        <f t="shared" si="7"/>
        <v>0.45000000000000007</v>
      </c>
      <c r="X21" s="103">
        <f t="shared" si="11"/>
        <v>-191.67999999999998</v>
      </c>
      <c r="Y21" s="103">
        <f t="shared" si="11"/>
        <v>-148.035</v>
      </c>
      <c r="Z21" s="103">
        <f t="shared" si="3"/>
        <v>43.644999999999982</v>
      </c>
      <c r="AA21" s="103">
        <f t="shared" si="4"/>
        <v>43.644999999999982</v>
      </c>
      <c r="AB21" s="92">
        <v>44.64</v>
      </c>
      <c r="AC21" s="92">
        <f t="shared" si="5"/>
        <v>0.99500000000001876</v>
      </c>
      <c r="AF21" s="467">
        <v>-0.56000000000000005</v>
      </c>
      <c r="AG21" s="149">
        <v>-0.98</v>
      </c>
      <c r="AH21" s="149">
        <v>-1.37</v>
      </c>
      <c r="AI21" s="149">
        <v>-1.1200000000000001</v>
      </c>
      <c r="AJ21" s="149">
        <v>-0.84</v>
      </c>
      <c r="AK21" s="149">
        <v>-0.5</v>
      </c>
      <c r="AL21" s="149">
        <v>-0.3</v>
      </c>
      <c r="AM21" s="149">
        <v>-0.48</v>
      </c>
      <c r="AN21" s="149">
        <v>-0.19</v>
      </c>
      <c r="AO21" s="149">
        <v>0.78999999999998494</v>
      </c>
      <c r="AP21" s="149">
        <v>1.8189999999999691</v>
      </c>
      <c r="AQ21" s="149">
        <v>2.2599999999999625</v>
      </c>
      <c r="AR21" s="486">
        <v>2.6</v>
      </c>
      <c r="AS21" s="486">
        <v>2.81</v>
      </c>
      <c r="AT21" s="486">
        <v>3.15</v>
      </c>
      <c r="AU21" s="486">
        <v>3.47</v>
      </c>
      <c r="AV21" s="486">
        <v>7.0924999999999869</v>
      </c>
      <c r="AW21" s="486">
        <v>10.320000000000022</v>
      </c>
      <c r="AX21" s="486">
        <v>10.84</v>
      </c>
      <c r="AY21" s="486">
        <v>11.112249999999984</v>
      </c>
      <c r="AZ21" s="486">
        <v>11.444999999999965</v>
      </c>
      <c r="BA21" s="486">
        <v>12.13</v>
      </c>
      <c r="BB21" s="486">
        <v>14.275000000000006</v>
      </c>
      <c r="BC21" s="495">
        <v>16.724999999999937</v>
      </c>
      <c r="BD21" s="496">
        <v>17.73</v>
      </c>
      <c r="BE21" s="496">
        <v>17.335000000000008</v>
      </c>
      <c r="BF21" s="496">
        <v>17.89</v>
      </c>
      <c r="BG21" s="496">
        <v>18.28</v>
      </c>
      <c r="BH21" s="496">
        <v>18.57</v>
      </c>
      <c r="BI21" s="496">
        <v>19.309999999999999</v>
      </c>
      <c r="BJ21" s="496">
        <v>19.7</v>
      </c>
      <c r="BK21" s="496">
        <v>20.149999999999999</v>
      </c>
      <c r="BL21" s="496">
        <v>19.95</v>
      </c>
      <c r="BM21" s="496">
        <v>19.55</v>
      </c>
      <c r="BN21" s="496">
        <v>19.98</v>
      </c>
      <c r="BO21" s="502">
        <v>20.5</v>
      </c>
      <c r="BP21" s="503">
        <v>20.09</v>
      </c>
      <c r="BQ21" s="505">
        <v>19.690000000000001</v>
      </c>
      <c r="BR21" s="506">
        <v>19.200400000000002</v>
      </c>
      <c r="BS21" s="507">
        <v>20.841619999999953</v>
      </c>
      <c r="BT21" s="515">
        <v>20.659228999999957</v>
      </c>
      <c r="BU21" s="515">
        <v>20.509999999999962</v>
      </c>
      <c r="BV21" s="515">
        <v>22.074499999999972</v>
      </c>
      <c r="BW21" s="515">
        <v>22.744999999999976</v>
      </c>
      <c r="BX21" s="515">
        <v>23.43</v>
      </c>
      <c r="BY21" s="515">
        <v>24.094999999999999</v>
      </c>
      <c r="BZ21" s="515">
        <v>24.82</v>
      </c>
      <c r="CA21" s="515">
        <v>24.944999999999993</v>
      </c>
      <c r="CB21" s="515">
        <v>25.27</v>
      </c>
      <c r="CC21" s="521">
        <v>25.83</v>
      </c>
      <c r="CD21" s="522">
        <v>25.57</v>
      </c>
      <c r="CE21" s="522">
        <v>25.59</v>
      </c>
      <c r="CF21" s="522">
        <v>26.16</v>
      </c>
      <c r="CG21" s="522">
        <v>26.71</v>
      </c>
      <c r="CH21" s="522">
        <v>27.22</v>
      </c>
      <c r="CI21" s="522">
        <v>27.82</v>
      </c>
      <c r="CJ21" s="522">
        <v>28.32</v>
      </c>
      <c r="CK21" s="522">
        <v>28.04</v>
      </c>
      <c r="CL21" s="522">
        <v>28.6</v>
      </c>
      <c r="CM21" s="532">
        <v>28.89</v>
      </c>
      <c r="CN21" s="533">
        <v>29.47</v>
      </c>
      <c r="CO21" s="537">
        <v>28.945</v>
      </c>
      <c r="CP21" s="538">
        <v>28.384999999999998</v>
      </c>
      <c r="CQ21" s="540">
        <v>27.936999999999998</v>
      </c>
      <c r="CR21" s="540">
        <v>28.78</v>
      </c>
      <c r="CS21" s="540">
        <v>28.655999999999977</v>
      </c>
      <c r="CT21" s="540">
        <v>28.624999999999972</v>
      </c>
      <c r="CU21" s="540">
        <v>28.714999999999975</v>
      </c>
      <c r="CV21" s="540">
        <v>28.744999999999976</v>
      </c>
      <c r="CW21" s="544">
        <v>28.949999999999989</v>
      </c>
      <c r="CX21" s="544">
        <v>29.47</v>
      </c>
      <c r="CY21" s="544">
        <v>29.544999999999987</v>
      </c>
      <c r="CZ21" s="544">
        <v>29.84</v>
      </c>
      <c r="DA21" s="544">
        <v>30.29</v>
      </c>
      <c r="DB21" s="544">
        <v>29.944999999999997</v>
      </c>
      <c r="DC21" s="552">
        <v>30.994999999999983</v>
      </c>
      <c r="DD21" s="544">
        <v>30.885799999999985</v>
      </c>
      <c r="DE21" s="549">
        <v>30.836035999999986</v>
      </c>
      <c r="DF21" s="544">
        <v>31.659035120000009</v>
      </c>
      <c r="DG21" s="555">
        <v>32.076210536000019</v>
      </c>
      <c r="DH21" s="544">
        <v>32.344394732000026</v>
      </c>
      <c r="DI21" s="544">
        <v>32.124999999999972</v>
      </c>
      <c r="DJ21" s="544">
        <v>32.51</v>
      </c>
      <c r="DK21" s="544">
        <v>32.840000000000003</v>
      </c>
      <c r="DL21" s="544">
        <v>33.44550000000001</v>
      </c>
      <c r="DM21" s="544">
        <v>33.705000000000013</v>
      </c>
      <c r="DN21" s="544">
        <v>33.104249999999993</v>
      </c>
      <c r="DO21" s="544">
        <v>32.759152499999985</v>
      </c>
      <c r="DP21" s="556">
        <v>33.026368624999996</v>
      </c>
      <c r="DQ21" s="557">
        <v>33.113821174999998</v>
      </c>
      <c r="DR21" s="558">
        <v>33.245000000000005</v>
      </c>
      <c r="DS21" s="560">
        <v>34.474999999999966</v>
      </c>
      <c r="DT21" s="561">
        <v>34.82</v>
      </c>
      <c r="DU21" s="562">
        <v>34.592480000000002</v>
      </c>
      <c r="DV21" s="563">
        <v>34.3934</v>
      </c>
      <c r="DW21" s="563">
        <v>34.869999999999997</v>
      </c>
      <c r="DX21" s="563">
        <v>35.29</v>
      </c>
      <c r="DY21" s="563">
        <v>38.57</v>
      </c>
      <c r="DZ21" s="563">
        <v>39.619999999999997</v>
      </c>
      <c r="EA21" s="563">
        <v>40.229999999999997</v>
      </c>
      <c r="EB21" s="571">
        <v>40.630000000000003</v>
      </c>
      <c r="EC21" s="571">
        <v>40.39</v>
      </c>
      <c r="ED21" s="563">
        <v>40.549999999999997</v>
      </c>
      <c r="EE21" s="574">
        <v>39.663499999999978</v>
      </c>
      <c r="EF21" s="574">
        <v>39.013399999999962</v>
      </c>
      <c r="EG21" s="574">
        <v>38.579999999999956</v>
      </c>
      <c r="EH21" s="574">
        <v>39.559999999999974</v>
      </c>
      <c r="EI21" s="574">
        <v>39.96</v>
      </c>
      <c r="EJ21" s="574">
        <v>39.675000000000033</v>
      </c>
      <c r="EK21" s="574">
        <v>40.11</v>
      </c>
      <c r="EL21" s="579">
        <v>40.51</v>
      </c>
      <c r="EM21" s="580">
        <v>40.83</v>
      </c>
      <c r="EN21" s="581">
        <v>40.331999999999994</v>
      </c>
      <c r="EO21" s="582">
        <v>39.983399999999989</v>
      </c>
      <c r="EP21" s="583">
        <v>39.82</v>
      </c>
      <c r="EQ21" s="587">
        <v>40.71599999999998</v>
      </c>
      <c r="ER21" s="587">
        <v>41.694999999999993</v>
      </c>
      <c r="ES21" s="587">
        <v>42.03</v>
      </c>
      <c r="ET21" s="587">
        <v>42.28</v>
      </c>
      <c r="EU21" s="587">
        <v>42.49</v>
      </c>
      <c r="EV21" s="587">
        <v>42.19</v>
      </c>
      <c r="EW21" s="593">
        <v>42.4</v>
      </c>
      <c r="EX21" s="594">
        <v>42.7</v>
      </c>
      <c r="EY21" s="595">
        <v>42.27</v>
      </c>
      <c r="EZ21" s="595">
        <v>42.48</v>
      </c>
      <c r="FA21" s="597">
        <v>42.73</v>
      </c>
      <c r="FB21" s="597">
        <v>42.6</v>
      </c>
      <c r="FC21" s="600">
        <v>42.3</v>
      </c>
      <c r="FD21" s="601">
        <v>42.49</v>
      </c>
      <c r="FE21" s="602">
        <v>42.79</v>
      </c>
      <c r="FF21" s="602">
        <v>43.43</v>
      </c>
      <c r="FG21" s="602">
        <v>43.91</v>
      </c>
      <c r="FH21" s="602">
        <v>43.56</v>
      </c>
      <c r="FI21" s="601">
        <v>43.86</v>
      </c>
      <c r="FJ21" s="601">
        <v>43.51</v>
      </c>
      <c r="FK21" s="601">
        <v>43.73</v>
      </c>
      <c r="FL21" s="612">
        <v>43.34</v>
      </c>
      <c r="FM21" s="612">
        <v>43.56</v>
      </c>
      <c r="FN21" s="612">
        <v>43.26</v>
      </c>
      <c r="FO21" s="612">
        <v>43.04</v>
      </c>
      <c r="FP21" s="612">
        <v>42.65</v>
      </c>
      <c r="FQ21" s="612">
        <v>42.84</v>
      </c>
      <c r="FR21" s="612">
        <v>42.63</v>
      </c>
      <c r="FS21" s="612"/>
      <c r="FT21" s="612"/>
      <c r="FU21" s="612"/>
      <c r="FV21" s="612"/>
      <c r="FW21" s="612"/>
    </row>
    <row r="22" spans="1:179" s="92" customFormat="1" ht="14.1" customHeight="1">
      <c r="A22" s="111">
        <v>-5.5</v>
      </c>
      <c r="B22" s="110">
        <v>25.08</v>
      </c>
      <c r="C22" s="110">
        <f t="shared" si="8"/>
        <v>-0.12999999999999901</v>
      </c>
      <c r="D22" s="110">
        <v>24.95</v>
      </c>
      <c r="E22" s="110">
        <f t="shared" si="9"/>
        <v>-3.2499999999999751E-2</v>
      </c>
      <c r="F22" s="791"/>
      <c r="G22" s="792"/>
      <c r="H22" s="792"/>
      <c r="I22" s="793"/>
      <c r="K22" s="604"/>
      <c r="L22" s="621"/>
      <c r="N22" s="590">
        <f t="shared" si="10"/>
        <v>25.08</v>
      </c>
      <c r="O22" s="100">
        <v>9.5</v>
      </c>
      <c r="P22" s="103">
        <v>3.65</v>
      </c>
      <c r="Q22" s="103">
        <v>-3.84</v>
      </c>
      <c r="R22" s="103">
        <f t="shared" si="0"/>
        <v>-0.18999999999999995</v>
      </c>
      <c r="S22" s="104">
        <v>4.95</v>
      </c>
      <c r="T22" s="104">
        <v>-3.71</v>
      </c>
      <c r="U22" s="105">
        <f t="shared" si="1"/>
        <v>1.2400000000000002</v>
      </c>
      <c r="V22" s="103">
        <f t="shared" si="6"/>
        <v>3.7450000000000001</v>
      </c>
      <c r="W22" s="103">
        <f t="shared" si="7"/>
        <v>4.33</v>
      </c>
      <c r="X22" s="103">
        <f t="shared" si="11"/>
        <v>-187.93499999999997</v>
      </c>
      <c r="Y22" s="103">
        <f t="shared" si="11"/>
        <v>-143.70499999999998</v>
      </c>
      <c r="Z22" s="103">
        <f t="shared" si="3"/>
        <v>44.22999999999999</v>
      </c>
      <c r="AA22" s="103">
        <f t="shared" si="4"/>
        <v>44.22999999999999</v>
      </c>
      <c r="AB22" s="92">
        <v>45.23</v>
      </c>
      <c r="AC22" s="92">
        <f t="shared" si="5"/>
        <v>1.0000000000000071</v>
      </c>
      <c r="AF22" s="467">
        <v>-0.57999999999999996</v>
      </c>
      <c r="AG22" s="149">
        <v>-0.97</v>
      </c>
      <c r="AH22" s="149">
        <v>-1.36</v>
      </c>
      <c r="AI22" s="149">
        <v>-1.1200000000000001</v>
      </c>
      <c r="AJ22" s="149">
        <v>-0.84</v>
      </c>
      <c r="AK22" s="149">
        <v>-0.5</v>
      </c>
      <c r="AL22" s="149">
        <v>-0.3</v>
      </c>
      <c r="AM22" s="149">
        <v>-0.48</v>
      </c>
      <c r="AN22" s="149">
        <v>-0.19</v>
      </c>
      <c r="AO22" s="149">
        <v>0.42999999999998278</v>
      </c>
      <c r="AP22" s="149">
        <v>1.0809999999999644</v>
      </c>
      <c r="AQ22" s="149">
        <v>1.3599999999999568</v>
      </c>
      <c r="AR22" s="486">
        <v>1.56</v>
      </c>
      <c r="AS22" s="486">
        <v>1.68</v>
      </c>
      <c r="AT22" s="486">
        <v>1.88</v>
      </c>
      <c r="AU22" s="486">
        <v>2.0699999999999998</v>
      </c>
      <c r="AV22" s="486">
        <v>6.3224999999999874</v>
      </c>
      <c r="AW22" s="486">
        <v>9.9900000000000091</v>
      </c>
      <c r="AX22" s="486">
        <v>10.49</v>
      </c>
      <c r="AY22" s="486">
        <v>11.167249999999989</v>
      </c>
      <c r="AZ22" s="486">
        <v>11.994999999999976</v>
      </c>
      <c r="BA22" s="486">
        <v>12.71</v>
      </c>
      <c r="BB22" s="486">
        <v>14.115000000000009</v>
      </c>
      <c r="BC22" s="495">
        <v>16.829999999999927</v>
      </c>
      <c r="BD22" s="496">
        <v>17.84</v>
      </c>
      <c r="BE22" s="496">
        <v>17.465000000000003</v>
      </c>
      <c r="BF22" s="496">
        <v>18.02</v>
      </c>
      <c r="BG22" s="496">
        <v>18.420000000000002</v>
      </c>
      <c r="BH22" s="496">
        <v>18.71</v>
      </c>
      <c r="BI22" s="496">
        <v>19.46</v>
      </c>
      <c r="BJ22" s="496">
        <v>19.850000000000001</v>
      </c>
      <c r="BK22" s="496">
        <v>20.309999999999999</v>
      </c>
      <c r="BL22" s="496">
        <v>20.11</v>
      </c>
      <c r="BM22" s="496">
        <v>19.71</v>
      </c>
      <c r="BN22" s="496">
        <v>20.14</v>
      </c>
      <c r="BO22" s="502">
        <v>20.66</v>
      </c>
      <c r="BP22" s="503">
        <v>20.25</v>
      </c>
      <c r="BQ22" s="505">
        <v>19.850000000000001</v>
      </c>
      <c r="BR22" s="506">
        <v>19.331600000000002</v>
      </c>
      <c r="BS22" s="507">
        <v>21.234479999999948</v>
      </c>
      <c r="BT22" s="515">
        <v>21.17426599999996</v>
      </c>
      <c r="BU22" s="515">
        <v>21.124999999999972</v>
      </c>
      <c r="BV22" s="515">
        <v>22.755999999999979</v>
      </c>
      <c r="BW22" s="515">
        <v>23.454999999999984</v>
      </c>
      <c r="BX22" s="515">
        <v>24.16</v>
      </c>
      <c r="BY22" s="515">
        <v>24.930000000000007</v>
      </c>
      <c r="BZ22" s="515">
        <v>25.68</v>
      </c>
      <c r="CA22" s="515">
        <v>25.844999999999999</v>
      </c>
      <c r="CB22" s="515">
        <v>26.18</v>
      </c>
      <c r="CC22" s="521">
        <v>26.76</v>
      </c>
      <c r="CD22" s="522">
        <v>26.49</v>
      </c>
      <c r="CE22" s="522">
        <v>26.58</v>
      </c>
      <c r="CF22" s="522">
        <v>27.08</v>
      </c>
      <c r="CG22" s="522">
        <v>27.65</v>
      </c>
      <c r="CH22" s="522">
        <v>28.18</v>
      </c>
      <c r="CI22" s="522">
        <v>28.8</v>
      </c>
      <c r="CJ22" s="522">
        <v>29.32</v>
      </c>
      <c r="CK22" s="522">
        <v>29.03</v>
      </c>
      <c r="CL22" s="522">
        <v>29.61</v>
      </c>
      <c r="CM22" s="532">
        <v>29.91</v>
      </c>
      <c r="CN22" s="533">
        <v>30.51</v>
      </c>
      <c r="CO22" s="537">
        <v>29.953500000000002</v>
      </c>
      <c r="CP22" s="538">
        <v>29.359900000000007</v>
      </c>
      <c r="CQ22" s="540">
        <v>28.885020000000011</v>
      </c>
      <c r="CR22" s="540">
        <v>29.75</v>
      </c>
      <c r="CS22" s="540">
        <v>29.657999999999969</v>
      </c>
      <c r="CT22" s="540">
        <v>29.634999999999962</v>
      </c>
      <c r="CU22" s="540">
        <v>29.70999999999998</v>
      </c>
      <c r="CV22" s="540">
        <v>29.734999999999985</v>
      </c>
      <c r="CW22" s="544">
        <v>29.964999999999975</v>
      </c>
      <c r="CX22" s="544">
        <v>30.5</v>
      </c>
      <c r="CY22" s="544">
        <v>30.53</v>
      </c>
      <c r="CZ22" s="544">
        <v>30.84</v>
      </c>
      <c r="DA22" s="544">
        <v>31.3</v>
      </c>
      <c r="DB22" s="544">
        <v>30.943499999999997</v>
      </c>
      <c r="DC22" s="552">
        <v>32.066099999999985</v>
      </c>
      <c r="DD22" s="544">
        <v>32.008937999999979</v>
      </c>
      <c r="DE22" s="549">
        <v>31.98288845999998</v>
      </c>
      <c r="DF22" s="544">
        <v>32.868613153200002</v>
      </c>
      <c r="DG22" s="555">
        <v>33.317583945960017</v>
      </c>
      <c r="DH22" s="544">
        <v>33.606208027020017</v>
      </c>
      <c r="DI22" s="544">
        <v>33.33499999999998</v>
      </c>
      <c r="DJ22" s="544">
        <v>33.74</v>
      </c>
      <c r="DK22" s="544">
        <v>34.08</v>
      </c>
      <c r="DL22" s="544">
        <v>34.828999999999994</v>
      </c>
      <c r="DM22" s="544">
        <v>35.149999999999991</v>
      </c>
      <c r="DN22" s="544">
        <v>34.510999999999989</v>
      </c>
      <c r="DO22" s="544">
        <v>34.14392999999999</v>
      </c>
      <c r="DP22" s="556">
        <v>34.427768499999992</v>
      </c>
      <c r="DQ22" s="557">
        <v>34.520661099999991</v>
      </c>
      <c r="DR22" s="558">
        <v>34.659999999999997</v>
      </c>
      <c r="DS22" s="560">
        <v>35.974999999999966</v>
      </c>
      <c r="DT22" s="561">
        <v>36.33</v>
      </c>
      <c r="DU22" s="562">
        <v>36.077999999999996</v>
      </c>
      <c r="DV22" s="563">
        <v>35.857499999999995</v>
      </c>
      <c r="DW22" s="563">
        <v>36.36</v>
      </c>
      <c r="DX22" s="563">
        <v>36.799999999999997</v>
      </c>
      <c r="DY22" s="563">
        <v>40.22</v>
      </c>
      <c r="DZ22" s="563">
        <v>41.31</v>
      </c>
      <c r="EA22" s="563">
        <v>41.94</v>
      </c>
      <c r="EB22" s="571">
        <v>42.36</v>
      </c>
      <c r="EC22" s="571">
        <v>42.11</v>
      </c>
      <c r="ED22" s="563">
        <v>42.28</v>
      </c>
      <c r="EE22" s="574">
        <v>41.442999999999984</v>
      </c>
      <c r="EF22" s="574">
        <v>40.829199999999972</v>
      </c>
      <c r="EG22" s="574">
        <v>40.419999999999959</v>
      </c>
      <c r="EH22" s="574">
        <v>41.444999999999965</v>
      </c>
      <c r="EI22" s="574">
        <v>41.86</v>
      </c>
      <c r="EJ22" s="574">
        <v>41.635000000000034</v>
      </c>
      <c r="EK22" s="574">
        <v>42.09</v>
      </c>
      <c r="EL22" s="579">
        <v>42.51</v>
      </c>
      <c r="EM22" s="580">
        <v>42.85</v>
      </c>
      <c r="EN22" s="581">
        <v>42.322000000000003</v>
      </c>
      <c r="EO22" s="582">
        <v>41.952400000000004</v>
      </c>
      <c r="EP22" s="583">
        <v>41.78</v>
      </c>
      <c r="EQ22" s="587">
        <v>42.677999999999983</v>
      </c>
      <c r="ER22" s="587">
        <v>43.644999999999982</v>
      </c>
      <c r="ES22" s="587">
        <v>43.99</v>
      </c>
      <c r="ET22" s="587">
        <v>44.25</v>
      </c>
      <c r="EU22" s="587">
        <v>44.47</v>
      </c>
      <c r="EV22" s="587">
        <v>44.16</v>
      </c>
      <c r="EW22" s="593">
        <v>44.38</v>
      </c>
      <c r="EX22" s="594">
        <v>44.69</v>
      </c>
      <c r="EY22" s="595">
        <v>44.24</v>
      </c>
      <c r="EZ22" s="595">
        <v>44.46</v>
      </c>
      <c r="FA22" s="597">
        <v>44.73</v>
      </c>
      <c r="FB22" s="597">
        <v>44.6</v>
      </c>
      <c r="FC22" s="600">
        <v>44.29</v>
      </c>
      <c r="FD22" s="601">
        <v>44.49</v>
      </c>
      <c r="FE22" s="602">
        <v>44.8</v>
      </c>
      <c r="FF22" s="602">
        <v>45.47</v>
      </c>
      <c r="FG22" s="602">
        <v>45.97</v>
      </c>
      <c r="FH22" s="602">
        <v>45.6</v>
      </c>
      <c r="FI22" s="601">
        <v>45.92</v>
      </c>
      <c r="FJ22" s="601">
        <v>45.55</v>
      </c>
      <c r="FK22" s="601">
        <v>45.78</v>
      </c>
      <c r="FL22" s="612">
        <v>45.37</v>
      </c>
      <c r="FM22" s="612">
        <v>45.6</v>
      </c>
      <c r="FN22" s="612">
        <v>45.28</v>
      </c>
      <c r="FO22" s="612">
        <v>45.05</v>
      </c>
      <c r="FP22" s="612">
        <v>44.64</v>
      </c>
      <c r="FQ22" s="612">
        <v>44.84</v>
      </c>
      <c r="FR22" s="612">
        <v>44.62</v>
      </c>
      <c r="FS22" s="612"/>
      <c r="FT22" s="612"/>
      <c r="FU22" s="612"/>
      <c r="FV22" s="612"/>
      <c r="FW22" s="612"/>
    </row>
    <row r="23" spans="1:179" s="92" customFormat="1" ht="14.1" customHeight="1">
      <c r="A23" s="111">
        <v>-6</v>
      </c>
      <c r="B23" s="110">
        <v>29.33</v>
      </c>
      <c r="C23" s="110">
        <f t="shared" si="8"/>
        <v>-0.14999999999999858</v>
      </c>
      <c r="D23" s="110">
        <v>29.18</v>
      </c>
      <c r="E23" s="110">
        <f t="shared" si="9"/>
        <v>-3.7499999999999645E-2</v>
      </c>
      <c r="F23" s="791"/>
      <c r="G23" s="792"/>
      <c r="H23" s="792"/>
      <c r="I23" s="793"/>
      <c r="K23" s="604"/>
      <c r="L23" s="621"/>
      <c r="N23" s="590">
        <f t="shared" si="10"/>
        <v>29.33</v>
      </c>
      <c r="O23" s="100">
        <v>10</v>
      </c>
      <c r="P23" s="103">
        <v>8.59</v>
      </c>
      <c r="Q23" s="103">
        <v>-8.81</v>
      </c>
      <c r="R23" s="103">
        <f t="shared" si="0"/>
        <v>-0.22000000000000064</v>
      </c>
      <c r="S23" s="104">
        <v>9.9700000000000006</v>
      </c>
      <c r="T23" s="104">
        <v>-8.68</v>
      </c>
      <c r="U23" s="105">
        <f t="shared" si="1"/>
        <v>1.2900000000000009</v>
      </c>
      <c r="V23" s="103">
        <f t="shared" si="6"/>
        <v>8.6999999999999993</v>
      </c>
      <c r="W23" s="103">
        <f t="shared" si="7"/>
        <v>9.3249999999999993</v>
      </c>
      <c r="X23" s="103">
        <f t="shared" si="11"/>
        <v>-179.23499999999999</v>
      </c>
      <c r="Y23" s="103">
        <f t="shared" si="11"/>
        <v>-134.38</v>
      </c>
      <c r="Z23" s="103">
        <f t="shared" si="3"/>
        <v>44.85499999999999</v>
      </c>
      <c r="AA23" s="103">
        <f t="shared" si="4"/>
        <v>44.85499999999999</v>
      </c>
      <c r="AB23" s="92">
        <v>45.87</v>
      </c>
      <c r="AC23" s="92">
        <f t="shared" si="5"/>
        <v>1.0150000000000077</v>
      </c>
      <c r="AF23" s="467">
        <v>-0.6</v>
      </c>
      <c r="AG23" s="149">
        <v>-0.96</v>
      </c>
      <c r="AH23" s="149">
        <v>-1.34</v>
      </c>
      <c r="AI23" s="149">
        <v>-1.1000000000000001</v>
      </c>
      <c r="AJ23" s="149">
        <v>-0.83</v>
      </c>
      <c r="AK23" s="149">
        <v>-0.5</v>
      </c>
      <c r="AL23" s="149">
        <v>-0.3</v>
      </c>
      <c r="AM23" s="149">
        <v>-0.48</v>
      </c>
      <c r="AN23" s="149">
        <v>-0.19</v>
      </c>
      <c r="AO23" s="149">
        <v>0.4260000000000001</v>
      </c>
      <c r="AP23" s="149">
        <v>1.0728</v>
      </c>
      <c r="AQ23" s="149">
        <v>1.35</v>
      </c>
      <c r="AR23" s="486">
        <v>1.55</v>
      </c>
      <c r="AS23" s="486">
        <v>1.67</v>
      </c>
      <c r="AT23" s="486">
        <v>1.87</v>
      </c>
      <c r="AU23" s="486">
        <v>2.06</v>
      </c>
      <c r="AV23" s="486">
        <v>5.6649999999999849</v>
      </c>
      <c r="AW23" s="486">
        <v>9.3799999999999955</v>
      </c>
      <c r="AX23" s="486">
        <v>9.85</v>
      </c>
      <c r="AY23" s="486">
        <v>11.21799999999998</v>
      </c>
      <c r="AZ23" s="486">
        <v>12.889999999999958</v>
      </c>
      <c r="BA23" s="486">
        <v>13.66</v>
      </c>
      <c r="BB23" s="486">
        <v>13.724999999999994</v>
      </c>
      <c r="BC23" s="495">
        <v>16.829999999999927</v>
      </c>
      <c r="BD23" s="496">
        <v>17.84</v>
      </c>
      <c r="BE23" s="496">
        <v>18.25</v>
      </c>
      <c r="BF23" s="496">
        <v>18.829999999999998</v>
      </c>
      <c r="BG23" s="496">
        <v>19.239999999999998</v>
      </c>
      <c r="BH23" s="496">
        <v>19.55</v>
      </c>
      <c r="BI23" s="496">
        <v>20.329999999999998</v>
      </c>
      <c r="BJ23" s="496">
        <v>20.74</v>
      </c>
      <c r="BK23" s="496">
        <v>21.22</v>
      </c>
      <c r="BL23" s="496">
        <v>21.01</v>
      </c>
      <c r="BM23" s="496">
        <v>20.59</v>
      </c>
      <c r="BN23" s="496">
        <v>21.04</v>
      </c>
      <c r="BO23" s="502">
        <v>21.59</v>
      </c>
      <c r="BP23" s="503">
        <v>21.16</v>
      </c>
      <c r="BQ23" s="505">
        <v>20.74</v>
      </c>
      <c r="BR23" s="506">
        <v>20.336799999999997</v>
      </c>
      <c r="BS23" s="507">
        <v>21.525539999999936</v>
      </c>
      <c r="BT23" s="515">
        <v>21.442742999999954</v>
      </c>
      <c r="BU23" s="515">
        <v>21.374999999999972</v>
      </c>
      <c r="BV23" s="515">
        <v>23.124999999999972</v>
      </c>
      <c r="BW23" s="515">
        <v>23.874999999999972</v>
      </c>
      <c r="BX23" s="515">
        <v>24.59</v>
      </c>
      <c r="BY23" s="515">
        <v>25.27000000000001</v>
      </c>
      <c r="BZ23" s="515">
        <v>26.03</v>
      </c>
      <c r="CA23" s="515">
        <v>26.289999999999992</v>
      </c>
      <c r="CB23" s="515">
        <v>26.63</v>
      </c>
      <c r="CC23" s="521">
        <v>27.22</v>
      </c>
      <c r="CD23" s="522">
        <v>26.95</v>
      </c>
      <c r="CE23" s="522">
        <v>27.11</v>
      </c>
      <c r="CF23" s="522">
        <v>27.35</v>
      </c>
      <c r="CG23" s="522">
        <v>27.92</v>
      </c>
      <c r="CH23" s="522">
        <v>28.45</v>
      </c>
      <c r="CI23" s="522">
        <v>29.08</v>
      </c>
      <c r="CJ23" s="522">
        <v>29.6</v>
      </c>
      <c r="CK23" s="522">
        <v>29.3</v>
      </c>
      <c r="CL23" s="522">
        <v>29.89</v>
      </c>
      <c r="CM23" s="532">
        <v>30.19</v>
      </c>
      <c r="CN23" s="533">
        <v>30.79</v>
      </c>
      <c r="CO23" s="537">
        <v>30.16</v>
      </c>
      <c r="CP23" s="538">
        <v>29.487999999999996</v>
      </c>
      <c r="CQ23" s="540">
        <v>28.950399999999991</v>
      </c>
      <c r="CR23" s="540">
        <v>29.82</v>
      </c>
      <c r="CS23" s="540">
        <v>29.911999999999956</v>
      </c>
      <c r="CT23" s="540">
        <v>29.934999999999945</v>
      </c>
      <c r="CU23" s="540">
        <v>29.953749999999971</v>
      </c>
      <c r="CV23" s="540">
        <v>29.95999999999998</v>
      </c>
      <c r="CW23" s="544">
        <v>30.159999999999968</v>
      </c>
      <c r="CX23" s="544">
        <v>30.7</v>
      </c>
      <c r="CY23" s="544">
        <v>30.574999999999989</v>
      </c>
      <c r="CZ23" s="544">
        <v>30.88</v>
      </c>
      <c r="DA23" s="544">
        <v>31.34</v>
      </c>
      <c r="DB23" s="544">
        <v>30.983500000000003</v>
      </c>
      <c r="DC23" s="552">
        <v>32.142099999999985</v>
      </c>
      <c r="DD23" s="544">
        <v>32.155917999999986</v>
      </c>
      <c r="DE23" s="549">
        <v>32.162215059999987</v>
      </c>
      <c r="DF23" s="544">
        <v>33.08313032520001</v>
      </c>
      <c r="DG23" s="555">
        <v>33.549939097560021</v>
      </c>
      <c r="DH23" s="544">
        <v>33.850030451220036</v>
      </c>
      <c r="DI23" s="544">
        <v>33.544999999999987</v>
      </c>
      <c r="DJ23" s="544">
        <v>33.950000000000003</v>
      </c>
      <c r="DK23" s="544">
        <v>34.29</v>
      </c>
      <c r="DL23" s="544">
        <v>34.951499999999996</v>
      </c>
      <c r="DM23" s="544">
        <v>35.234999999999992</v>
      </c>
      <c r="DN23" s="544">
        <v>34.670249999999989</v>
      </c>
      <c r="DO23" s="544">
        <v>34.345832499999986</v>
      </c>
      <c r="DP23" s="556">
        <v>34.631374624999985</v>
      </c>
      <c r="DQ23" s="557">
        <v>34.724824774999981</v>
      </c>
      <c r="DR23" s="558">
        <v>34.864999999999981</v>
      </c>
      <c r="DS23" s="560">
        <v>36.144999999999953</v>
      </c>
      <c r="DT23" s="561">
        <v>36.51</v>
      </c>
      <c r="DU23" s="562">
        <v>36.236399999999996</v>
      </c>
      <c r="DV23" s="563">
        <v>35.996999999999993</v>
      </c>
      <c r="DW23" s="563">
        <v>36.5</v>
      </c>
      <c r="DX23" s="563">
        <v>36.94</v>
      </c>
      <c r="DY23" s="563">
        <v>40.380000000000003</v>
      </c>
      <c r="DZ23" s="563">
        <v>41.48</v>
      </c>
      <c r="EA23" s="563">
        <v>42.12</v>
      </c>
      <c r="EB23" s="571">
        <v>42.54</v>
      </c>
      <c r="EC23" s="571">
        <v>42.28</v>
      </c>
      <c r="ED23" s="563">
        <v>42.45</v>
      </c>
      <c r="EE23" s="574">
        <v>41.734499999999983</v>
      </c>
      <c r="EF23" s="574">
        <v>41.209799999999966</v>
      </c>
      <c r="EG23" s="574">
        <v>40.859999999999957</v>
      </c>
      <c r="EH23" s="574">
        <v>41.889999999999958</v>
      </c>
      <c r="EI23" s="574">
        <v>42.31</v>
      </c>
      <c r="EJ23" s="574">
        <v>42.075000000000045</v>
      </c>
      <c r="EK23" s="574">
        <v>42.54</v>
      </c>
      <c r="EL23" s="579">
        <v>42.97</v>
      </c>
      <c r="EM23" s="580">
        <v>43.31</v>
      </c>
      <c r="EN23" s="581">
        <v>42.75</v>
      </c>
      <c r="EO23" s="582">
        <v>42.357999999999997</v>
      </c>
      <c r="EP23" s="583">
        <v>42.19</v>
      </c>
      <c r="EQ23" s="587">
        <v>43.14399999999997</v>
      </c>
      <c r="ER23" s="587">
        <v>44.22999999999999</v>
      </c>
      <c r="ES23" s="587">
        <v>44.58</v>
      </c>
      <c r="ET23" s="587">
        <v>44.85</v>
      </c>
      <c r="EU23" s="587">
        <v>45.07</v>
      </c>
      <c r="EV23" s="587">
        <v>44.75</v>
      </c>
      <c r="EW23" s="593">
        <v>44.97</v>
      </c>
      <c r="EX23" s="594">
        <v>45.28</v>
      </c>
      <c r="EY23" s="595">
        <v>44.83</v>
      </c>
      <c r="EZ23" s="595">
        <v>45.05</v>
      </c>
      <c r="FA23" s="597">
        <v>45.32</v>
      </c>
      <c r="FB23" s="597">
        <v>45.18</v>
      </c>
      <c r="FC23" s="600">
        <v>44.86</v>
      </c>
      <c r="FD23" s="601">
        <v>45.06</v>
      </c>
      <c r="FE23" s="602">
        <v>45.38</v>
      </c>
      <c r="FF23" s="602">
        <v>46.06</v>
      </c>
      <c r="FG23" s="602">
        <v>46.57</v>
      </c>
      <c r="FH23" s="602">
        <v>46.2</v>
      </c>
      <c r="FI23" s="601">
        <v>46.52</v>
      </c>
      <c r="FJ23" s="601">
        <v>46.15</v>
      </c>
      <c r="FK23" s="601">
        <v>46.38</v>
      </c>
      <c r="FL23" s="612">
        <v>45.96</v>
      </c>
      <c r="FM23" s="612">
        <v>46.19</v>
      </c>
      <c r="FN23" s="612">
        <v>45.87</v>
      </c>
      <c r="FO23" s="612">
        <v>45.64</v>
      </c>
      <c r="FP23" s="612">
        <v>45.23</v>
      </c>
      <c r="FQ23" s="612">
        <v>45.43</v>
      </c>
      <c r="FR23" s="612">
        <v>45.2</v>
      </c>
      <c r="FS23" s="612"/>
      <c r="FT23" s="612"/>
      <c r="FU23" s="612"/>
      <c r="FV23" s="612"/>
      <c r="FW23" s="612"/>
    </row>
    <row r="24" spans="1:179" s="92" customFormat="1" ht="14.1" customHeight="1">
      <c r="A24" s="111">
        <v>-6.5</v>
      </c>
      <c r="B24" s="110">
        <v>32.729999999999997</v>
      </c>
      <c r="C24" s="110">
        <f t="shared" si="8"/>
        <v>-0.15999999999999659</v>
      </c>
      <c r="D24" s="110">
        <v>32.57</v>
      </c>
      <c r="E24" s="110">
        <f t="shared" si="9"/>
        <v>-3.9999999999999147E-2</v>
      </c>
      <c r="F24" s="791"/>
      <c r="G24" s="792"/>
      <c r="H24" s="792"/>
      <c r="I24" s="793"/>
      <c r="K24" s="604"/>
      <c r="L24" s="621"/>
      <c r="N24" s="590">
        <f t="shared" si="10"/>
        <v>32.729999999999997</v>
      </c>
      <c r="O24" s="100">
        <v>10.5</v>
      </c>
      <c r="P24" s="103">
        <v>8.83</v>
      </c>
      <c r="Q24" s="103">
        <v>-8.84</v>
      </c>
      <c r="R24" s="103">
        <f t="shared" si="0"/>
        <v>-9.9999999999997868E-3</v>
      </c>
      <c r="S24" s="104">
        <v>11.95</v>
      </c>
      <c r="T24" s="104">
        <v>-10.65</v>
      </c>
      <c r="U24" s="105">
        <f t="shared" si="1"/>
        <v>1.2999999999999989</v>
      </c>
      <c r="V24" s="103">
        <f t="shared" si="6"/>
        <v>8.8350000000000009</v>
      </c>
      <c r="W24" s="103">
        <f t="shared" si="7"/>
        <v>11.3</v>
      </c>
      <c r="X24" s="103">
        <f t="shared" si="11"/>
        <v>-170.39999999999998</v>
      </c>
      <c r="Y24" s="103">
        <f t="shared" si="11"/>
        <v>-123.08</v>
      </c>
      <c r="Z24" s="103">
        <f t="shared" si="3"/>
        <v>47.319999999999979</v>
      </c>
      <c r="AA24" s="103">
        <f t="shared" si="4"/>
        <v>47.319999999999979</v>
      </c>
      <c r="AB24" s="92">
        <v>48.42</v>
      </c>
      <c r="AC24" s="92">
        <f t="shared" si="5"/>
        <v>1.1000000000000227</v>
      </c>
      <c r="AF24" s="467">
        <v>-0.61</v>
      </c>
      <c r="AG24" s="149">
        <v>-0.94</v>
      </c>
      <c r="AH24" s="149">
        <v>-1.32</v>
      </c>
      <c r="AI24" s="149">
        <v>-1.08</v>
      </c>
      <c r="AJ24" s="149">
        <v>-0.81</v>
      </c>
      <c r="AK24" s="149">
        <v>-0.49</v>
      </c>
      <c r="AL24" s="149">
        <v>-0.28999999999999998</v>
      </c>
      <c r="AM24" s="149">
        <v>-0.46</v>
      </c>
      <c r="AN24" s="149">
        <v>-0.18</v>
      </c>
      <c r="AO24" s="149">
        <v>0.4280000000000001</v>
      </c>
      <c r="AP24" s="149">
        <v>1.0664</v>
      </c>
      <c r="AQ24" s="149">
        <v>1.34</v>
      </c>
      <c r="AR24" s="486">
        <v>1.54</v>
      </c>
      <c r="AS24" s="486">
        <v>1.66</v>
      </c>
      <c r="AT24" s="486">
        <v>1.86</v>
      </c>
      <c r="AU24" s="486">
        <v>2.0499999999999998</v>
      </c>
      <c r="AV24" s="486">
        <v>5.1615000000000029</v>
      </c>
      <c r="AW24" s="486">
        <v>8.7450000000000045</v>
      </c>
      <c r="AX24" s="486">
        <v>9.18</v>
      </c>
      <c r="AY24" s="486">
        <v>10.707749999999981</v>
      </c>
      <c r="AZ24" s="486">
        <v>12.57499999999996</v>
      </c>
      <c r="BA24" s="486">
        <v>13.33</v>
      </c>
      <c r="BB24" s="486">
        <v>13.525000000000006</v>
      </c>
      <c r="BC24" s="495">
        <v>16.974999999999937</v>
      </c>
      <c r="BD24" s="496">
        <v>17.989999999999998</v>
      </c>
      <c r="BE24" s="496">
        <v>18.425000000000011</v>
      </c>
      <c r="BF24" s="496">
        <v>19.010000000000002</v>
      </c>
      <c r="BG24" s="496">
        <v>19.43</v>
      </c>
      <c r="BH24" s="496">
        <v>19.739999999999998</v>
      </c>
      <c r="BI24" s="496">
        <v>20.53</v>
      </c>
      <c r="BJ24" s="496">
        <v>20.94</v>
      </c>
      <c r="BK24" s="496">
        <v>21.42</v>
      </c>
      <c r="BL24" s="496">
        <v>21.21</v>
      </c>
      <c r="BM24" s="496">
        <v>20.79</v>
      </c>
      <c r="BN24" s="496">
        <v>21.25</v>
      </c>
      <c r="BO24" s="502">
        <v>21.8</v>
      </c>
      <c r="BP24" s="503">
        <v>21.36</v>
      </c>
      <c r="BQ24" s="505">
        <v>20.93</v>
      </c>
      <c r="BR24" s="506">
        <v>20.713999999999999</v>
      </c>
      <c r="BS24" s="507">
        <v>21.88719999999995</v>
      </c>
      <c r="BT24" s="515">
        <v>21.894239999999964</v>
      </c>
      <c r="BU24" s="515">
        <v>21.899999999999977</v>
      </c>
      <c r="BV24" s="515">
        <v>23.698999999999973</v>
      </c>
      <c r="BW24" s="515">
        <v>24.46999999999997</v>
      </c>
      <c r="BX24" s="515">
        <v>25.2</v>
      </c>
      <c r="BY24" s="515">
        <v>25.815000000000026</v>
      </c>
      <c r="BZ24" s="515">
        <v>26.59</v>
      </c>
      <c r="CA24" s="515">
        <v>26.900000000000006</v>
      </c>
      <c r="CB24" s="515">
        <v>27.25</v>
      </c>
      <c r="CC24" s="521">
        <v>27.85</v>
      </c>
      <c r="CD24" s="522">
        <v>27.57</v>
      </c>
      <c r="CE24" s="522">
        <v>27.8</v>
      </c>
      <c r="CF24" s="522">
        <v>27.61</v>
      </c>
      <c r="CG24" s="522">
        <v>28.19</v>
      </c>
      <c r="CH24" s="522">
        <v>28.73</v>
      </c>
      <c r="CI24" s="522">
        <v>29.36</v>
      </c>
      <c r="CJ24" s="522">
        <v>29.89</v>
      </c>
      <c r="CK24" s="522">
        <v>29.59</v>
      </c>
      <c r="CL24" s="522">
        <v>30.18</v>
      </c>
      <c r="CM24" s="532">
        <v>30.48</v>
      </c>
      <c r="CN24" s="533">
        <v>31.09</v>
      </c>
      <c r="CO24" s="537">
        <v>30.302499999999998</v>
      </c>
      <c r="CP24" s="538">
        <v>29.462500000000002</v>
      </c>
      <c r="CQ24" s="540">
        <v>28.790500000000005</v>
      </c>
      <c r="CR24" s="540">
        <v>29.65</v>
      </c>
      <c r="CS24" s="540">
        <v>30.193999999999964</v>
      </c>
      <c r="CT24" s="540">
        <v>30.329999999999956</v>
      </c>
      <c r="CU24" s="540">
        <v>30.206249999999983</v>
      </c>
      <c r="CV24" s="540">
        <v>30.164999999999992</v>
      </c>
      <c r="CW24" s="544">
        <v>30.304999999999978</v>
      </c>
      <c r="CX24" s="544">
        <v>30.85</v>
      </c>
      <c r="CY24" s="544">
        <v>30.72999999999999</v>
      </c>
      <c r="CZ24" s="544">
        <v>31.04</v>
      </c>
      <c r="DA24" s="544">
        <v>31.51</v>
      </c>
      <c r="DB24" s="544">
        <v>31.142000000000003</v>
      </c>
      <c r="DC24" s="552">
        <v>32.269199999999991</v>
      </c>
      <c r="DD24" s="544">
        <v>32.349336000000001</v>
      </c>
      <c r="DE24" s="549">
        <v>32.385855120000002</v>
      </c>
      <c r="DF24" s="544">
        <v>33.324959150400034</v>
      </c>
      <c r="DG24" s="555">
        <v>33.800987745120047</v>
      </c>
      <c r="DH24" s="544">
        <v>34.107006127440059</v>
      </c>
      <c r="DI24" s="544">
        <v>33.805000000000007</v>
      </c>
      <c r="DJ24" s="544">
        <v>34.21</v>
      </c>
      <c r="DK24" s="544">
        <v>34.549999999999997</v>
      </c>
      <c r="DL24" s="544">
        <v>35.281499999999987</v>
      </c>
      <c r="DM24" s="544">
        <v>35.594999999999985</v>
      </c>
      <c r="DN24" s="544">
        <v>35.041499999999999</v>
      </c>
      <c r="DO24" s="544">
        <v>34.723545000000001</v>
      </c>
      <c r="DP24" s="556">
        <v>35.365095249999996</v>
      </c>
      <c r="DQ24" s="557">
        <v>35.575057149999992</v>
      </c>
      <c r="DR24" s="558">
        <v>35.889999999999986</v>
      </c>
      <c r="DS24" s="560">
        <v>36.44999999999996</v>
      </c>
      <c r="DT24" s="561">
        <v>36.81</v>
      </c>
      <c r="DU24" s="562">
        <v>36.514800000000001</v>
      </c>
      <c r="DV24" s="563">
        <v>36.256500000000003</v>
      </c>
      <c r="DW24" s="563">
        <v>36.76</v>
      </c>
      <c r="DX24" s="563">
        <v>37.200000000000003</v>
      </c>
      <c r="DY24" s="563">
        <v>40.659999999999997</v>
      </c>
      <c r="DZ24" s="563">
        <v>41.77</v>
      </c>
      <c r="EA24" s="563">
        <v>42.41</v>
      </c>
      <c r="EB24" s="571">
        <v>42.83</v>
      </c>
      <c r="EC24" s="571">
        <v>42.57</v>
      </c>
      <c r="ED24" s="563">
        <v>42.74</v>
      </c>
      <c r="EE24" s="574">
        <v>42.07624999999998</v>
      </c>
      <c r="EF24" s="574">
        <v>41.589499999999965</v>
      </c>
      <c r="EG24" s="574">
        <v>41.264999999999958</v>
      </c>
      <c r="EH24" s="574">
        <v>42.354999999999961</v>
      </c>
      <c r="EI24" s="574">
        <v>42.78</v>
      </c>
      <c r="EJ24" s="574">
        <v>42.595000000000056</v>
      </c>
      <c r="EK24" s="574">
        <v>43.06</v>
      </c>
      <c r="EL24" s="579">
        <v>43.49</v>
      </c>
      <c r="EM24" s="580">
        <v>43.84</v>
      </c>
      <c r="EN24" s="581">
        <v>43.254000000000005</v>
      </c>
      <c r="EO24" s="582">
        <v>42.843800000000009</v>
      </c>
      <c r="EP24" s="583">
        <v>42.67</v>
      </c>
      <c r="EQ24" s="587">
        <v>43.629999999999974</v>
      </c>
      <c r="ER24" s="587">
        <v>44.85499999999999</v>
      </c>
      <c r="ES24" s="587">
        <v>45.21</v>
      </c>
      <c r="ET24" s="587">
        <v>45.48</v>
      </c>
      <c r="EU24" s="587">
        <v>45.71</v>
      </c>
      <c r="EV24" s="587">
        <v>45.39</v>
      </c>
      <c r="EW24" s="593">
        <v>45.62</v>
      </c>
      <c r="EX24" s="594">
        <v>45.94</v>
      </c>
      <c r="EY24" s="595">
        <v>45.48</v>
      </c>
      <c r="EZ24" s="595">
        <v>45.71</v>
      </c>
      <c r="FA24" s="597">
        <v>45.98</v>
      </c>
      <c r="FB24" s="597">
        <v>45.84</v>
      </c>
      <c r="FC24" s="600">
        <v>45.52</v>
      </c>
      <c r="FD24" s="601">
        <v>45.72</v>
      </c>
      <c r="FE24" s="602">
        <v>46.04</v>
      </c>
      <c r="FF24" s="602">
        <v>46.73</v>
      </c>
      <c r="FG24" s="602">
        <v>47.24</v>
      </c>
      <c r="FH24" s="602">
        <v>46.86</v>
      </c>
      <c r="FI24" s="601">
        <v>47.19</v>
      </c>
      <c r="FJ24" s="601">
        <v>46.81</v>
      </c>
      <c r="FK24" s="601">
        <v>47.04</v>
      </c>
      <c r="FL24" s="612">
        <v>46.62</v>
      </c>
      <c r="FM24" s="612">
        <v>46.85</v>
      </c>
      <c r="FN24" s="612">
        <v>46.52</v>
      </c>
      <c r="FO24" s="612">
        <v>46.29</v>
      </c>
      <c r="FP24" s="612">
        <v>45.87</v>
      </c>
      <c r="FQ24" s="612">
        <v>46.07</v>
      </c>
      <c r="FR24" s="612">
        <v>45.84</v>
      </c>
      <c r="FS24" s="612"/>
      <c r="FT24" s="612"/>
      <c r="FU24" s="612"/>
      <c r="FV24" s="612"/>
      <c r="FW24" s="612"/>
    </row>
    <row r="25" spans="1:179" s="92" customFormat="1" ht="14.1" customHeight="1">
      <c r="A25" s="111">
        <v>-7</v>
      </c>
      <c r="B25" s="110">
        <v>35.799999999999997</v>
      </c>
      <c r="C25" s="110">
        <f t="shared" si="8"/>
        <v>-0.17999999999999972</v>
      </c>
      <c r="D25" s="110">
        <v>35.619999999999997</v>
      </c>
      <c r="E25" s="110">
        <f t="shared" si="9"/>
        <v>-4.4999999999999929E-2</v>
      </c>
      <c r="F25" s="791"/>
      <c r="G25" s="792"/>
      <c r="H25" s="792"/>
      <c r="I25" s="793"/>
      <c r="K25" s="604"/>
      <c r="L25" s="621"/>
      <c r="N25" s="590">
        <f t="shared" si="10"/>
        <v>35.799999999999997</v>
      </c>
      <c r="O25" s="100">
        <v>11</v>
      </c>
      <c r="P25" s="103">
        <v>5.71</v>
      </c>
      <c r="Q25" s="103">
        <v>-5.37</v>
      </c>
      <c r="R25" s="103">
        <f t="shared" si="0"/>
        <v>0.33999999999999986</v>
      </c>
      <c r="S25" s="104">
        <v>9</v>
      </c>
      <c r="T25" s="104">
        <v>-7.75</v>
      </c>
      <c r="U25" s="105">
        <f t="shared" si="1"/>
        <v>1.25</v>
      </c>
      <c r="V25" s="103">
        <f t="shared" si="6"/>
        <v>5.54</v>
      </c>
      <c r="W25" s="103">
        <f t="shared" si="7"/>
        <v>8.375</v>
      </c>
      <c r="X25" s="103">
        <f t="shared" si="11"/>
        <v>-164.85999999999999</v>
      </c>
      <c r="Y25" s="103">
        <f t="shared" si="11"/>
        <v>-114.705</v>
      </c>
      <c r="Z25" s="103">
        <f t="shared" si="3"/>
        <v>50.154999999999987</v>
      </c>
      <c r="AA25" s="103">
        <f t="shared" si="4"/>
        <v>50.154999999999987</v>
      </c>
      <c r="AB25" s="92">
        <v>51.31</v>
      </c>
      <c r="AC25" s="92">
        <f t="shared" si="5"/>
        <v>1.1550000000000153</v>
      </c>
      <c r="AF25" s="467">
        <v>-0.63</v>
      </c>
      <c r="AG25" s="149">
        <v>-0.92999999999999994</v>
      </c>
      <c r="AH25" s="149">
        <v>-1.3</v>
      </c>
      <c r="AI25" s="149">
        <v>-1.07</v>
      </c>
      <c r="AJ25" s="149">
        <v>-0.8</v>
      </c>
      <c r="AK25" s="149">
        <v>-0.48</v>
      </c>
      <c r="AL25" s="149">
        <v>-0.28999999999999998</v>
      </c>
      <c r="AM25" s="149">
        <v>-0.46</v>
      </c>
      <c r="AN25" s="149">
        <v>-0.18</v>
      </c>
      <c r="AO25" s="149">
        <v>0.4200000000000001</v>
      </c>
      <c r="AP25" s="149">
        <v>1.05</v>
      </c>
      <c r="AQ25" s="149">
        <v>1.32</v>
      </c>
      <c r="AR25" s="486">
        <v>1.52</v>
      </c>
      <c r="AS25" s="486">
        <v>1.64</v>
      </c>
      <c r="AT25" s="486">
        <v>1.84</v>
      </c>
      <c r="AU25" s="486">
        <v>2.02</v>
      </c>
      <c r="AV25" s="486">
        <v>4.6310000000000002</v>
      </c>
      <c r="AW25" s="486">
        <v>8.1800000000000068</v>
      </c>
      <c r="AX25" s="486">
        <v>8.59</v>
      </c>
      <c r="AY25" s="486">
        <v>10.180749999999975</v>
      </c>
      <c r="AZ25" s="486">
        <v>12.124999999999943</v>
      </c>
      <c r="BA25" s="486">
        <v>12.85</v>
      </c>
      <c r="BB25" s="486">
        <v>13.400000000000006</v>
      </c>
      <c r="BC25" s="495">
        <v>17.109999999999928</v>
      </c>
      <c r="BD25" s="496">
        <v>18.14</v>
      </c>
      <c r="BE25" s="496">
        <v>18.569999999999993</v>
      </c>
      <c r="BF25" s="496">
        <v>19.16</v>
      </c>
      <c r="BG25" s="496">
        <v>19.579999999999998</v>
      </c>
      <c r="BH25" s="496">
        <v>19.89</v>
      </c>
      <c r="BI25" s="496">
        <v>20.69</v>
      </c>
      <c r="BJ25" s="496">
        <v>21.1</v>
      </c>
      <c r="BK25" s="496">
        <v>21.59</v>
      </c>
      <c r="BL25" s="496">
        <v>21.37</v>
      </c>
      <c r="BM25" s="496">
        <v>20.94</v>
      </c>
      <c r="BN25" s="496">
        <v>21.4</v>
      </c>
      <c r="BO25" s="502">
        <v>21.96</v>
      </c>
      <c r="BP25" s="503">
        <v>21.52</v>
      </c>
      <c r="BQ25" s="505">
        <v>21.09</v>
      </c>
      <c r="BR25" s="506">
        <v>21.003599999999999</v>
      </c>
      <c r="BS25" s="507">
        <v>22.55507999999994</v>
      </c>
      <c r="BT25" s="515">
        <v>22.654035999999948</v>
      </c>
      <c r="BU25" s="515">
        <v>22.734999999999957</v>
      </c>
      <c r="BV25" s="515">
        <v>24.631999999999962</v>
      </c>
      <c r="BW25" s="515">
        <v>25.444999999999965</v>
      </c>
      <c r="BX25" s="515">
        <v>26.21</v>
      </c>
      <c r="BY25" s="515">
        <v>26.750000000000028</v>
      </c>
      <c r="BZ25" s="515">
        <v>27.55</v>
      </c>
      <c r="CA25" s="515">
        <v>27.879999999999995</v>
      </c>
      <c r="CB25" s="515">
        <v>28.24</v>
      </c>
      <c r="CC25" s="521">
        <v>28.86</v>
      </c>
      <c r="CD25" s="522">
        <v>28.57</v>
      </c>
      <c r="CE25" s="522">
        <v>28.95</v>
      </c>
      <c r="CF25" s="522">
        <v>28.42</v>
      </c>
      <c r="CG25" s="522">
        <v>29.02</v>
      </c>
      <c r="CH25" s="522">
        <v>29.57</v>
      </c>
      <c r="CI25" s="522">
        <v>30.22</v>
      </c>
      <c r="CJ25" s="522">
        <v>30.76</v>
      </c>
      <c r="CK25" s="522">
        <v>30.45</v>
      </c>
      <c r="CL25" s="522">
        <v>31.06</v>
      </c>
      <c r="CM25" s="532">
        <v>31.37</v>
      </c>
      <c r="CN25" s="533">
        <v>32</v>
      </c>
      <c r="CO25" s="537">
        <v>31.495999999999999</v>
      </c>
      <c r="CP25" s="538">
        <v>30.958400000000001</v>
      </c>
      <c r="CQ25" s="540">
        <v>30.528320000000004</v>
      </c>
      <c r="CR25" s="540">
        <v>31.44</v>
      </c>
      <c r="CS25" s="540">
        <v>31.223999999999968</v>
      </c>
      <c r="CT25" s="540">
        <v>31.169999999999959</v>
      </c>
      <c r="CU25" s="540">
        <v>31.023749999999986</v>
      </c>
      <c r="CV25" s="540">
        <v>30.974999999999994</v>
      </c>
      <c r="CW25" s="544">
        <v>31.234999999999957</v>
      </c>
      <c r="CX25" s="544">
        <v>31.8</v>
      </c>
      <c r="CY25" s="544">
        <v>31.654999999999973</v>
      </c>
      <c r="CZ25" s="544">
        <v>31.97</v>
      </c>
      <c r="DA25" s="544">
        <v>32.450000000000003</v>
      </c>
      <c r="DB25" s="544">
        <v>32.082000000000001</v>
      </c>
      <c r="DC25" s="552">
        <v>33.25119999999999</v>
      </c>
      <c r="DD25" s="544">
        <v>33.412395999999987</v>
      </c>
      <c r="DE25" s="549">
        <v>33.485855319999985</v>
      </c>
      <c r="DF25" s="544">
        <v>34.596059234400016</v>
      </c>
      <c r="DG25" s="555">
        <v>35.158817770320027</v>
      </c>
      <c r="DH25" s="544">
        <v>35.520591114840038</v>
      </c>
      <c r="DI25" s="544">
        <v>35.194999999999993</v>
      </c>
      <c r="DJ25" s="544">
        <v>35.619999999999997</v>
      </c>
      <c r="DK25" s="544">
        <v>35.979999999999997</v>
      </c>
      <c r="DL25" s="544">
        <v>36.945999999999991</v>
      </c>
      <c r="DM25" s="544">
        <v>37.359999999999992</v>
      </c>
      <c r="DN25" s="544">
        <v>36.759250000000002</v>
      </c>
      <c r="DO25" s="544">
        <v>36.4141525</v>
      </c>
      <c r="DP25" s="556">
        <v>37.096618624999984</v>
      </c>
      <c r="DQ25" s="557">
        <v>37.319971174999978</v>
      </c>
      <c r="DR25" s="558">
        <v>37.654999999999973</v>
      </c>
      <c r="DS25" s="560">
        <v>38.364999999999952</v>
      </c>
      <c r="DT25" s="561">
        <v>38.75</v>
      </c>
      <c r="DU25" s="562">
        <v>38.423119999999997</v>
      </c>
      <c r="DV25" s="563">
        <v>38.137099999999997</v>
      </c>
      <c r="DW25" s="563">
        <v>38.67</v>
      </c>
      <c r="DX25" s="563">
        <v>39.130000000000003</v>
      </c>
      <c r="DY25" s="563">
        <v>42.77</v>
      </c>
      <c r="DZ25" s="563">
        <v>43.93</v>
      </c>
      <c r="EA25" s="563">
        <v>44.6</v>
      </c>
      <c r="EB25" s="571">
        <v>45.05</v>
      </c>
      <c r="EC25" s="571">
        <v>44.78</v>
      </c>
      <c r="ED25" s="563">
        <v>44.96</v>
      </c>
      <c r="EE25" s="574">
        <v>44.32774999999998</v>
      </c>
      <c r="EF25" s="574">
        <v>43.864099999999965</v>
      </c>
      <c r="EG25" s="574">
        <v>43.55499999999995</v>
      </c>
      <c r="EH25" s="574">
        <v>44.734999999999957</v>
      </c>
      <c r="EI25" s="574">
        <v>45.18</v>
      </c>
      <c r="EJ25" s="574">
        <v>45.010000000000055</v>
      </c>
      <c r="EK25" s="574">
        <v>45.51</v>
      </c>
      <c r="EL25" s="579">
        <v>45.97</v>
      </c>
      <c r="EM25" s="580">
        <v>46.34</v>
      </c>
      <c r="EN25" s="581">
        <v>45.713999999999999</v>
      </c>
      <c r="EO25" s="582">
        <v>45.275799999999997</v>
      </c>
      <c r="EP25" s="583">
        <v>45.09</v>
      </c>
      <c r="EQ25" s="587">
        <v>46.053999999999974</v>
      </c>
      <c r="ER25" s="587">
        <v>47.319999999999979</v>
      </c>
      <c r="ES25" s="587">
        <v>47.7</v>
      </c>
      <c r="ET25" s="587">
        <v>47.99</v>
      </c>
      <c r="EU25" s="587">
        <v>48.23</v>
      </c>
      <c r="EV25" s="587">
        <v>47.89</v>
      </c>
      <c r="EW25" s="593">
        <v>48.13</v>
      </c>
      <c r="EX25" s="594">
        <v>48.47</v>
      </c>
      <c r="EY25" s="595">
        <v>47.99</v>
      </c>
      <c r="EZ25" s="595">
        <v>48.23</v>
      </c>
      <c r="FA25" s="597">
        <v>48.52</v>
      </c>
      <c r="FB25" s="597">
        <v>48.37</v>
      </c>
      <c r="FC25" s="600">
        <v>48.03</v>
      </c>
      <c r="FD25" s="601">
        <v>48.25</v>
      </c>
      <c r="FE25" s="602">
        <v>48.59</v>
      </c>
      <c r="FF25" s="602">
        <v>49.32</v>
      </c>
      <c r="FG25" s="602">
        <v>49.86</v>
      </c>
      <c r="FH25" s="602">
        <v>49.46</v>
      </c>
      <c r="FI25" s="601">
        <v>49.81</v>
      </c>
      <c r="FJ25" s="601">
        <v>49.41</v>
      </c>
      <c r="FK25" s="601">
        <v>49.66</v>
      </c>
      <c r="FL25" s="612">
        <v>49.21</v>
      </c>
      <c r="FM25" s="612">
        <v>49.46</v>
      </c>
      <c r="FN25" s="612">
        <v>49.11</v>
      </c>
      <c r="FO25" s="612">
        <v>48.86</v>
      </c>
      <c r="FP25" s="612">
        <v>48.42</v>
      </c>
      <c r="FQ25" s="612">
        <v>48.63</v>
      </c>
      <c r="FR25" s="612">
        <v>48.39</v>
      </c>
      <c r="FS25" s="612"/>
      <c r="FT25" s="612"/>
      <c r="FU25" s="612"/>
      <c r="FV25" s="612"/>
      <c r="FW25" s="612"/>
    </row>
    <row r="26" spans="1:179" s="92" customFormat="1" ht="14.1" customHeight="1">
      <c r="A26" s="111">
        <v>-7.5</v>
      </c>
      <c r="B26" s="110">
        <v>37.880000000000003</v>
      </c>
      <c r="C26" s="110">
        <f t="shared" si="8"/>
        <v>-0.19000000000000483</v>
      </c>
      <c r="D26" s="110">
        <v>37.69</v>
      </c>
      <c r="E26" s="110">
        <f t="shared" si="9"/>
        <v>-4.7500000000001208E-2</v>
      </c>
      <c r="F26" s="791"/>
      <c r="G26" s="792"/>
      <c r="H26" s="792"/>
      <c r="I26" s="793"/>
      <c r="K26" s="604"/>
      <c r="L26" s="621"/>
      <c r="N26" s="590">
        <f t="shared" si="10"/>
        <v>37.880000000000003</v>
      </c>
      <c r="O26" s="100">
        <v>11.5</v>
      </c>
      <c r="P26" s="103">
        <v>-0.5</v>
      </c>
      <c r="Q26" s="103">
        <v>1.17</v>
      </c>
      <c r="R26" s="103">
        <f t="shared" si="0"/>
        <v>0.66999999999999993</v>
      </c>
      <c r="S26" s="104">
        <v>2.66</v>
      </c>
      <c r="T26" s="104">
        <v>-1.46</v>
      </c>
      <c r="U26" s="105">
        <f t="shared" si="1"/>
        <v>1.2000000000000002</v>
      </c>
      <c r="V26" s="103">
        <f t="shared" si="6"/>
        <v>-0.83499999999999996</v>
      </c>
      <c r="W26" s="103">
        <f t="shared" si="7"/>
        <v>2.06</v>
      </c>
      <c r="X26" s="103">
        <f t="shared" si="11"/>
        <v>-165.69499999999999</v>
      </c>
      <c r="Y26" s="103">
        <f t="shared" si="11"/>
        <v>-112.645</v>
      </c>
      <c r="Z26" s="103">
        <f t="shared" si="3"/>
        <v>53.05</v>
      </c>
      <c r="AA26" s="103">
        <f t="shared" si="4"/>
        <v>53.05</v>
      </c>
      <c r="AB26" s="92">
        <v>54.28</v>
      </c>
      <c r="AC26" s="92">
        <f t="shared" si="5"/>
        <v>1.230000000000004</v>
      </c>
      <c r="AF26" s="467">
        <v>-0.65</v>
      </c>
      <c r="AG26" s="149">
        <v>-0.92</v>
      </c>
      <c r="AH26" s="149">
        <v>-1.29</v>
      </c>
      <c r="AI26" s="149">
        <v>-1.06</v>
      </c>
      <c r="AJ26" s="149">
        <v>-0.8</v>
      </c>
      <c r="AK26" s="149">
        <v>-0.48</v>
      </c>
      <c r="AL26" s="149">
        <v>-0.28999999999999998</v>
      </c>
      <c r="AM26" s="149">
        <v>-0.46</v>
      </c>
      <c r="AN26" s="149">
        <v>-0.18</v>
      </c>
      <c r="AO26" s="149">
        <v>0.41199999999999998</v>
      </c>
      <c r="AP26" s="149">
        <v>1.0336000000000001</v>
      </c>
      <c r="AQ26" s="149">
        <v>1.3</v>
      </c>
      <c r="AR26" s="486">
        <v>1.5</v>
      </c>
      <c r="AS26" s="486">
        <v>1.62</v>
      </c>
      <c r="AT26" s="486">
        <v>1.81</v>
      </c>
      <c r="AU26" s="486">
        <v>1.99</v>
      </c>
      <c r="AV26" s="486">
        <v>4.4749999999999996</v>
      </c>
      <c r="AW26" s="486">
        <v>7.7750000000000057</v>
      </c>
      <c r="AX26" s="486">
        <v>8.16</v>
      </c>
      <c r="AY26" s="486">
        <v>9.8182499999999742</v>
      </c>
      <c r="AZ26" s="486">
        <v>11.8</v>
      </c>
      <c r="BA26" s="486">
        <v>12.51</v>
      </c>
      <c r="BB26" s="486">
        <v>13.225000000000023</v>
      </c>
      <c r="BC26" s="495">
        <v>17.134999999999934</v>
      </c>
      <c r="BD26" s="496">
        <v>18.16</v>
      </c>
      <c r="BE26" s="496">
        <v>18.715000000000003</v>
      </c>
      <c r="BF26" s="496">
        <v>19.309999999999999</v>
      </c>
      <c r="BG26" s="496">
        <v>19.73</v>
      </c>
      <c r="BH26" s="496">
        <v>20.05</v>
      </c>
      <c r="BI26" s="496">
        <v>20.85</v>
      </c>
      <c r="BJ26" s="496">
        <v>21.27</v>
      </c>
      <c r="BK26" s="496">
        <v>21.76</v>
      </c>
      <c r="BL26" s="496">
        <v>21.54</v>
      </c>
      <c r="BM26" s="496">
        <v>21.11</v>
      </c>
      <c r="BN26" s="496">
        <v>21.57</v>
      </c>
      <c r="BO26" s="502">
        <v>22.13</v>
      </c>
      <c r="BP26" s="503">
        <v>21.69</v>
      </c>
      <c r="BQ26" s="505">
        <v>21.26</v>
      </c>
      <c r="BR26" s="506">
        <v>21.299600000000002</v>
      </c>
      <c r="BS26" s="507">
        <v>23.305379999999957</v>
      </c>
      <c r="BT26" s="515">
        <v>23.489420999999957</v>
      </c>
      <c r="BU26" s="515">
        <v>23.639999999999958</v>
      </c>
      <c r="BV26" s="515">
        <v>25.676999999999975</v>
      </c>
      <c r="BW26" s="515">
        <v>26.549999999999983</v>
      </c>
      <c r="BX26" s="515">
        <v>27.35</v>
      </c>
      <c r="BY26" s="515">
        <v>27.965000000000032</v>
      </c>
      <c r="BZ26" s="515">
        <v>28.8</v>
      </c>
      <c r="CA26" s="515">
        <v>29.265000000000015</v>
      </c>
      <c r="CB26" s="515">
        <v>29.65</v>
      </c>
      <c r="CC26" s="521">
        <v>30.3</v>
      </c>
      <c r="CD26" s="522">
        <v>30</v>
      </c>
      <c r="CE26" s="522">
        <v>30.47</v>
      </c>
      <c r="CF26" s="522">
        <v>29.68</v>
      </c>
      <c r="CG26" s="522">
        <v>30.3</v>
      </c>
      <c r="CH26" s="522">
        <v>30.88</v>
      </c>
      <c r="CI26" s="522">
        <v>31.56</v>
      </c>
      <c r="CJ26" s="522">
        <v>32.130000000000003</v>
      </c>
      <c r="CK26" s="522">
        <v>31.81</v>
      </c>
      <c r="CL26" s="522">
        <v>32.450000000000003</v>
      </c>
      <c r="CM26" s="532">
        <v>32.770000000000003</v>
      </c>
      <c r="CN26" s="533">
        <v>33.43</v>
      </c>
      <c r="CO26" s="537">
        <v>33.198999999999998</v>
      </c>
      <c r="CP26" s="538">
        <v>32.95259999999999</v>
      </c>
      <c r="CQ26" s="540">
        <v>32.755479999999984</v>
      </c>
      <c r="CR26" s="540">
        <v>33.74</v>
      </c>
      <c r="CS26" s="540">
        <v>33.007999999999967</v>
      </c>
      <c r="CT26" s="540">
        <v>32.82499999999996</v>
      </c>
      <c r="CU26" s="540">
        <v>32.648749999999993</v>
      </c>
      <c r="CV26" s="540">
        <v>32.590000000000003</v>
      </c>
      <c r="CW26" s="544">
        <v>32.934999999999974</v>
      </c>
      <c r="CX26" s="544">
        <v>33.53</v>
      </c>
      <c r="CY26" s="544">
        <v>33.444999999999993</v>
      </c>
      <c r="CZ26" s="544">
        <v>33.78</v>
      </c>
      <c r="DA26" s="544">
        <v>34.29</v>
      </c>
      <c r="DB26" s="544">
        <v>33.899000000000001</v>
      </c>
      <c r="DC26" s="552">
        <v>35.183399999999992</v>
      </c>
      <c r="DD26" s="544">
        <v>35.381471999999995</v>
      </c>
      <c r="DE26" s="549">
        <v>35.471736239999998</v>
      </c>
      <c r="DF26" s="544">
        <v>36.752529220800021</v>
      </c>
      <c r="DG26" s="555">
        <v>37.401758766240029</v>
      </c>
      <c r="DH26" s="544">
        <v>37.819120616880042</v>
      </c>
      <c r="DI26" s="544">
        <v>37.495000000000005</v>
      </c>
      <c r="DJ26" s="544">
        <v>37.94</v>
      </c>
      <c r="DK26" s="544">
        <v>38.32</v>
      </c>
      <c r="DL26" s="544">
        <v>39.243999999999993</v>
      </c>
      <c r="DM26" s="544">
        <v>39.639999999999993</v>
      </c>
      <c r="DN26" s="544">
        <v>39.028000000000006</v>
      </c>
      <c r="DO26" s="544">
        <v>38.676440000000014</v>
      </c>
      <c r="DP26" s="556">
        <v>39.401647999999994</v>
      </c>
      <c r="DQ26" s="557">
        <v>39.638988799999986</v>
      </c>
      <c r="DR26" s="558">
        <v>39.994999999999976</v>
      </c>
      <c r="DS26" s="560">
        <v>40.794999999999959</v>
      </c>
      <c r="DT26" s="561">
        <v>41.2</v>
      </c>
      <c r="DU26" s="562">
        <v>40.844320000000003</v>
      </c>
      <c r="DV26" s="563">
        <v>40.533100000000005</v>
      </c>
      <c r="DW26" s="563">
        <v>41.1</v>
      </c>
      <c r="DX26" s="563">
        <v>41.59</v>
      </c>
      <c r="DY26" s="563">
        <v>45.46</v>
      </c>
      <c r="DZ26" s="563">
        <v>46.7</v>
      </c>
      <c r="EA26" s="563">
        <v>47.42</v>
      </c>
      <c r="EB26" s="571">
        <v>47.89</v>
      </c>
      <c r="EC26" s="571">
        <v>47.6</v>
      </c>
      <c r="ED26" s="563">
        <v>47.79</v>
      </c>
      <c r="EE26" s="574">
        <v>47.139749999999978</v>
      </c>
      <c r="EF26" s="574">
        <v>46.662899999999965</v>
      </c>
      <c r="EG26" s="574">
        <v>46.344999999999956</v>
      </c>
      <c r="EH26" s="574">
        <v>47.55999999999996</v>
      </c>
      <c r="EI26" s="574">
        <v>48.04</v>
      </c>
      <c r="EJ26" s="574">
        <v>47.820000000000057</v>
      </c>
      <c r="EK26" s="574">
        <v>48.35</v>
      </c>
      <c r="EL26" s="579">
        <v>48.83</v>
      </c>
      <c r="EM26" s="580">
        <v>49.22</v>
      </c>
      <c r="EN26" s="581">
        <v>48.567999999999998</v>
      </c>
      <c r="EO26" s="582">
        <v>48.111599999999996</v>
      </c>
      <c r="EP26" s="583">
        <v>47.92</v>
      </c>
      <c r="EQ26" s="587">
        <v>48.887999999999977</v>
      </c>
      <c r="ER26" s="587">
        <v>50.154999999999987</v>
      </c>
      <c r="ES26" s="587">
        <v>50.56</v>
      </c>
      <c r="ET26" s="587">
        <v>50.86</v>
      </c>
      <c r="EU26" s="587">
        <v>51.11</v>
      </c>
      <c r="EV26" s="587">
        <v>50.75</v>
      </c>
      <c r="EW26" s="593">
        <v>51</v>
      </c>
      <c r="EX26" s="594">
        <v>51.36</v>
      </c>
      <c r="EY26" s="595">
        <v>50.85</v>
      </c>
      <c r="EZ26" s="595">
        <v>51.1</v>
      </c>
      <c r="FA26" s="597">
        <v>51.41</v>
      </c>
      <c r="FB26" s="597">
        <v>51.26</v>
      </c>
      <c r="FC26" s="600">
        <v>50.9</v>
      </c>
      <c r="FD26" s="601">
        <v>51.13</v>
      </c>
      <c r="FE26" s="602">
        <v>51.49</v>
      </c>
      <c r="FF26" s="602">
        <v>52.26</v>
      </c>
      <c r="FG26" s="602">
        <v>52.83</v>
      </c>
      <c r="FH26" s="602">
        <v>52.41</v>
      </c>
      <c r="FI26" s="601">
        <v>52.78</v>
      </c>
      <c r="FJ26" s="601">
        <v>52.36</v>
      </c>
      <c r="FK26" s="601">
        <v>52.62</v>
      </c>
      <c r="FL26" s="612">
        <v>52.15</v>
      </c>
      <c r="FM26" s="612">
        <v>52.41</v>
      </c>
      <c r="FN26" s="612">
        <v>52.04</v>
      </c>
      <c r="FO26" s="612">
        <v>51.78</v>
      </c>
      <c r="FP26" s="612">
        <v>51.31</v>
      </c>
      <c r="FQ26" s="612">
        <v>51.54</v>
      </c>
      <c r="FR26" s="612">
        <v>51.28</v>
      </c>
      <c r="FS26" s="612"/>
      <c r="FT26" s="612"/>
      <c r="FU26" s="612"/>
      <c r="FV26" s="612"/>
      <c r="FW26" s="612"/>
    </row>
    <row r="27" spans="1:179" s="92" customFormat="1" ht="14.1" customHeight="1">
      <c r="A27" s="111">
        <v>-8</v>
      </c>
      <c r="B27" s="110">
        <v>40.39</v>
      </c>
      <c r="C27" s="110">
        <f t="shared" si="8"/>
        <v>-0.20000000000000284</v>
      </c>
      <c r="D27" s="110">
        <v>40.19</v>
      </c>
      <c r="E27" s="110">
        <f t="shared" si="9"/>
        <v>-5.0000000000000711E-2</v>
      </c>
      <c r="F27" s="791"/>
      <c r="G27" s="792"/>
      <c r="H27" s="792"/>
      <c r="I27" s="793"/>
      <c r="K27" s="604"/>
      <c r="L27" s="621"/>
      <c r="N27" s="590">
        <f t="shared" si="10"/>
        <v>40.39</v>
      </c>
      <c r="O27" s="100">
        <v>12</v>
      </c>
      <c r="P27" s="103">
        <v>-6.6</v>
      </c>
      <c r="Q27" s="103">
        <v>7.39</v>
      </c>
      <c r="R27" s="103">
        <f t="shared" si="0"/>
        <v>0.79</v>
      </c>
      <c r="S27" s="104">
        <v>-2.54</v>
      </c>
      <c r="T27" s="104">
        <v>3.84</v>
      </c>
      <c r="U27" s="105">
        <f t="shared" si="1"/>
        <v>1.2999999999999998</v>
      </c>
      <c r="V27" s="103">
        <f t="shared" si="6"/>
        <v>-6.9949999999999992</v>
      </c>
      <c r="W27" s="103">
        <f t="shared" si="7"/>
        <v>-3.19</v>
      </c>
      <c r="X27" s="103">
        <f t="shared" si="11"/>
        <v>-172.69</v>
      </c>
      <c r="Y27" s="103">
        <f t="shared" si="11"/>
        <v>-115.83499999999999</v>
      </c>
      <c r="Z27" s="103">
        <f t="shared" si="3"/>
        <v>56.855000000000004</v>
      </c>
      <c r="AA27" s="103">
        <f t="shared" si="4"/>
        <v>56.855000000000004</v>
      </c>
      <c r="AB27" s="92">
        <v>58.18</v>
      </c>
      <c r="AC27" s="92">
        <f t="shared" si="5"/>
        <v>1.3249999999999957</v>
      </c>
      <c r="AF27" s="467">
        <v>-0.66</v>
      </c>
      <c r="AG27" s="149">
        <v>-0.9</v>
      </c>
      <c r="AH27" s="149">
        <v>-1.26</v>
      </c>
      <c r="AI27" s="149">
        <v>-1.03</v>
      </c>
      <c r="AJ27" s="149">
        <v>-0.77</v>
      </c>
      <c r="AK27" s="149">
        <v>-0.46</v>
      </c>
      <c r="AL27" s="149">
        <v>-0.28000000000000003</v>
      </c>
      <c r="AM27" s="149">
        <v>-0.45</v>
      </c>
      <c r="AN27" s="149">
        <v>-0.18</v>
      </c>
      <c r="AO27" s="149">
        <v>0.40399999999999997</v>
      </c>
      <c r="AP27" s="149">
        <v>1.0172000000000001</v>
      </c>
      <c r="AQ27" s="149">
        <v>1.28</v>
      </c>
      <c r="AR27" s="486">
        <v>1.47</v>
      </c>
      <c r="AS27" s="486">
        <v>1.59</v>
      </c>
      <c r="AT27" s="486">
        <v>1.78</v>
      </c>
      <c r="AU27" s="486">
        <v>1.96</v>
      </c>
      <c r="AV27" s="486">
        <v>4.1370000000000005</v>
      </c>
      <c r="AW27" s="486">
        <v>7.375</v>
      </c>
      <c r="AX27" s="486">
        <v>7.74</v>
      </c>
      <c r="AY27" s="486">
        <v>9.5422499999999761</v>
      </c>
      <c r="AZ27" s="486">
        <v>11.5</v>
      </c>
      <c r="BA27" s="486">
        <v>12.19</v>
      </c>
      <c r="BB27" s="486">
        <v>12.740000000000038</v>
      </c>
      <c r="BC27" s="495">
        <v>16.774999999999949</v>
      </c>
      <c r="BD27" s="496">
        <v>17.78</v>
      </c>
      <c r="BE27" s="496">
        <v>18.420000000000016</v>
      </c>
      <c r="BF27" s="496">
        <v>19.010000000000002</v>
      </c>
      <c r="BG27" s="496">
        <v>19.43</v>
      </c>
      <c r="BH27" s="496">
        <v>19.739999999999998</v>
      </c>
      <c r="BI27" s="496">
        <v>20.53</v>
      </c>
      <c r="BJ27" s="496">
        <v>20.94</v>
      </c>
      <c r="BK27" s="496">
        <v>21.42</v>
      </c>
      <c r="BL27" s="496">
        <v>21.21</v>
      </c>
      <c r="BM27" s="496">
        <v>20.79</v>
      </c>
      <c r="BN27" s="496">
        <v>21.25</v>
      </c>
      <c r="BO27" s="502">
        <v>21.8</v>
      </c>
      <c r="BP27" s="503">
        <v>21.36</v>
      </c>
      <c r="BQ27" s="505">
        <v>20.93</v>
      </c>
      <c r="BR27" s="506">
        <v>21.045200000000001</v>
      </c>
      <c r="BS27" s="507">
        <v>23.712059999999951</v>
      </c>
      <c r="BT27" s="515">
        <v>23.988676999999964</v>
      </c>
      <c r="BU27" s="515">
        <v>24.214999999999975</v>
      </c>
      <c r="BV27" s="515">
        <v>26.444499999999977</v>
      </c>
      <c r="BW27" s="515">
        <v>27.399999999999977</v>
      </c>
      <c r="BX27" s="515">
        <v>28.22</v>
      </c>
      <c r="BY27" s="515">
        <v>29.115000000000038</v>
      </c>
      <c r="BZ27" s="515">
        <v>29.99</v>
      </c>
      <c r="CA27" s="515">
        <v>30.515000000000015</v>
      </c>
      <c r="CB27" s="515">
        <v>30.91</v>
      </c>
      <c r="CC27" s="521">
        <v>31.59</v>
      </c>
      <c r="CD27" s="522">
        <v>31.27</v>
      </c>
      <c r="CE27" s="522">
        <v>31.7</v>
      </c>
      <c r="CF27" s="522">
        <v>30.86</v>
      </c>
      <c r="CG27" s="522">
        <v>31.51</v>
      </c>
      <c r="CH27" s="522">
        <v>32.11</v>
      </c>
      <c r="CI27" s="522">
        <v>32.82</v>
      </c>
      <c r="CJ27" s="522">
        <v>33.409999999999997</v>
      </c>
      <c r="CK27" s="522">
        <v>33.08</v>
      </c>
      <c r="CL27" s="522">
        <v>33.74</v>
      </c>
      <c r="CM27" s="532">
        <v>34.08</v>
      </c>
      <c r="CN27" s="533">
        <v>34.76</v>
      </c>
      <c r="CO27" s="537">
        <v>34.707499999999996</v>
      </c>
      <c r="CP27" s="538">
        <v>34.651499999999999</v>
      </c>
      <c r="CQ27" s="540">
        <v>34.606700000000004</v>
      </c>
      <c r="CR27" s="540">
        <v>35.64</v>
      </c>
      <c r="CS27" s="540">
        <v>34.875999999999976</v>
      </c>
      <c r="CT27" s="540">
        <v>34.684999999999974</v>
      </c>
      <c r="CU27" s="540">
        <v>34.523749999999993</v>
      </c>
      <c r="CV27" s="540">
        <v>34.47</v>
      </c>
      <c r="CW27" s="544">
        <v>34.924999999999983</v>
      </c>
      <c r="CX27" s="544">
        <v>35.549999999999997</v>
      </c>
      <c r="CY27" s="544">
        <v>35.47999999999999</v>
      </c>
      <c r="CZ27" s="544">
        <v>35.83</v>
      </c>
      <c r="DA27" s="544">
        <v>36.369999999999997</v>
      </c>
      <c r="DB27" s="544">
        <v>35.955999999999996</v>
      </c>
      <c r="DC27" s="552">
        <v>37.325599999999987</v>
      </c>
      <c r="DD27" s="544">
        <v>37.596247999999996</v>
      </c>
      <c r="DE27" s="549">
        <v>37.719586159999999</v>
      </c>
      <c r="DF27" s="544">
        <v>39.120526187200028</v>
      </c>
      <c r="DG27" s="555">
        <v>39.830657856160045</v>
      </c>
      <c r="DH27" s="544">
        <v>40.287171071920049</v>
      </c>
      <c r="DI27" s="544">
        <v>39.825000000000017</v>
      </c>
      <c r="DJ27" s="544">
        <v>40.299999999999997</v>
      </c>
      <c r="DK27" s="544">
        <v>40.700000000000003</v>
      </c>
      <c r="DL27" s="544">
        <v>41.616999999999997</v>
      </c>
      <c r="DM27" s="544">
        <v>42.009999999999991</v>
      </c>
      <c r="DN27" s="544">
        <v>41.341750000000005</v>
      </c>
      <c r="DO27" s="544">
        <v>40.957877500000009</v>
      </c>
      <c r="DP27" s="556">
        <v>42.125044874999993</v>
      </c>
      <c r="DQ27" s="557">
        <v>42.507026924999991</v>
      </c>
      <c r="DR27" s="558">
        <v>43.079999999999984</v>
      </c>
      <c r="DS27" s="560">
        <v>43.189999999999969</v>
      </c>
      <c r="DT27" s="561">
        <v>43.62</v>
      </c>
      <c r="DU27" s="562">
        <v>43.239840000000001</v>
      </c>
      <c r="DV27" s="563">
        <v>42.907200000000003</v>
      </c>
      <c r="DW27" s="563">
        <v>43.51</v>
      </c>
      <c r="DX27" s="563">
        <v>44.03</v>
      </c>
      <c r="DY27" s="563">
        <v>48.12</v>
      </c>
      <c r="DZ27" s="563">
        <v>49.43</v>
      </c>
      <c r="EA27" s="563">
        <v>50.19</v>
      </c>
      <c r="EB27" s="571">
        <v>50.69</v>
      </c>
      <c r="EC27" s="571">
        <v>50.39</v>
      </c>
      <c r="ED27" s="563">
        <v>50.59</v>
      </c>
      <c r="EE27" s="574">
        <v>49.971249999999984</v>
      </c>
      <c r="EF27" s="574">
        <v>49.51749999999997</v>
      </c>
      <c r="EG27" s="574">
        <v>49.214999999999961</v>
      </c>
      <c r="EH27" s="574">
        <v>50.46999999999997</v>
      </c>
      <c r="EI27" s="574">
        <v>50.97</v>
      </c>
      <c r="EJ27" s="574">
        <v>50.660000000000053</v>
      </c>
      <c r="EK27" s="574">
        <v>51.22</v>
      </c>
      <c r="EL27" s="579">
        <v>51.73</v>
      </c>
      <c r="EM27" s="580">
        <v>52.14</v>
      </c>
      <c r="EN27" s="581">
        <v>51.451999999999998</v>
      </c>
      <c r="EO27" s="582">
        <v>50.970399999999998</v>
      </c>
      <c r="EP27" s="583">
        <v>50.77</v>
      </c>
      <c r="EQ27" s="587">
        <v>51.787999999999975</v>
      </c>
      <c r="ER27" s="587">
        <v>53.05</v>
      </c>
      <c r="ES27" s="587">
        <v>53.47</v>
      </c>
      <c r="ET27" s="587">
        <v>53.79</v>
      </c>
      <c r="EU27" s="587">
        <v>54.06</v>
      </c>
      <c r="EV27" s="587">
        <v>53.68</v>
      </c>
      <c r="EW27" s="593">
        <v>53.95</v>
      </c>
      <c r="EX27" s="594">
        <v>54.33</v>
      </c>
      <c r="EY27" s="595">
        <v>53.79</v>
      </c>
      <c r="EZ27" s="595">
        <v>54.06</v>
      </c>
      <c r="FA27" s="597">
        <v>54.38</v>
      </c>
      <c r="FB27" s="597">
        <v>54.22</v>
      </c>
      <c r="FC27" s="600">
        <v>53.84</v>
      </c>
      <c r="FD27" s="601">
        <v>54.08</v>
      </c>
      <c r="FE27" s="602">
        <v>54.46</v>
      </c>
      <c r="FF27" s="602">
        <v>55.28</v>
      </c>
      <c r="FG27" s="602">
        <v>55.89</v>
      </c>
      <c r="FH27" s="602">
        <v>55.44</v>
      </c>
      <c r="FI27" s="601">
        <v>55.83</v>
      </c>
      <c r="FJ27" s="601">
        <v>55.38</v>
      </c>
      <c r="FK27" s="601">
        <v>55.66</v>
      </c>
      <c r="FL27" s="612">
        <v>55.16</v>
      </c>
      <c r="FM27" s="612">
        <v>55.44</v>
      </c>
      <c r="FN27" s="612">
        <v>55.05</v>
      </c>
      <c r="FO27" s="612">
        <v>54.77</v>
      </c>
      <c r="FP27" s="612">
        <v>54.28</v>
      </c>
      <c r="FQ27" s="612">
        <v>54.52</v>
      </c>
      <c r="FR27" s="612">
        <v>54.25</v>
      </c>
      <c r="FS27" s="612"/>
      <c r="FT27" s="612"/>
      <c r="FU27" s="612"/>
      <c r="FV27" s="612"/>
      <c r="FW27" s="612"/>
    </row>
    <row r="28" spans="1:179" s="92" customFormat="1" ht="14.1" customHeight="1">
      <c r="A28" s="111">
        <v>-8.5</v>
      </c>
      <c r="B28" s="110">
        <v>42.84</v>
      </c>
      <c r="C28" s="110">
        <f t="shared" si="8"/>
        <v>-0.21000000000000085</v>
      </c>
      <c r="D28" s="110">
        <v>42.63</v>
      </c>
      <c r="E28" s="110">
        <f t="shared" si="9"/>
        <v>-5.2500000000000213E-2</v>
      </c>
      <c r="F28" s="791"/>
      <c r="G28" s="792"/>
      <c r="H28" s="792"/>
      <c r="I28" s="793"/>
      <c r="K28" s="604"/>
      <c r="L28" s="621"/>
      <c r="N28" s="590">
        <f t="shared" si="10"/>
        <v>42.84</v>
      </c>
      <c r="O28" s="100">
        <v>12.5</v>
      </c>
      <c r="P28" s="103">
        <v>-10.59</v>
      </c>
      <c r="Q28" s="103">
        <v>11.44</v>
      </c>
      <c r="R28" s="103">
        <f t="shared" si="0"/>
        <v>0.84999999999999964</v>
      </c>
      <c r="S28" s="104">
        <v>-5.76</v>
      </c>
      <c r="T28" s="104">
        <v>7.05</v>
      </c>
      <c r="U28" s="105">
        <f t="shared" si="1"/>
        <v>1.29</v>
      </c>
      <c r="V28" s="103">
        <f t="shared" si="6"/>
        <v>-11.015000000000001</v>
      </c>
      <c r="W28" s="103">
        <f t="shared" si="7"/>
        <v>-6.4049999999999994</v>
      </c>
      <c r="X28" s="103">
        <f t="shared" si="11"/>
        <v>-183.70499999999998</v>
      </c>
      <c r="Y28" s="103">
        <f t="shared" si="11"/>
        <v>-122.24</v>
      </c>
      <c r="Z28" s="103">
        <f t="shared" si="3"/>
        <v>61.464999999999989</v>
      </c>
      <c r="AA28" s="103">
        <f t="shared" si="4"/>
        <v>61.464999999999989</v>
      </c>
      <c r="AB28" s="92">
        <v>62.88</v>
      </c>
      <c r="AC28" s="92">
        <f t="shared" si="5"/>
        <v>1.4150000000000134</v>
      </c>
      <c r="AF28" s="467">
        <v>-0.67</v>
      </c>
      <c r="AG28" s="149">
        <v>-0.88</v>
      </c>
      <c r="AH28" s="149">
        <v>-1.23</v>
      </c>
      <c r="AI28" s="149">
        <v>-1.01</v>
      </c>
      <c r="AJ28" s="149">
        <v>-0.76</v>
      </c>
      <c r="AK28" s="149">
        <v>-0.46</v>
      </c>
      <c r="AL28" s="149">
        <v>-0.28000000000000003</v>
      </c>
      <c r="AM28" s="149">
        <v>-0.45</v>
      </c>
      <c r="AN28" s="149">
        <v>-0.18</v>
      </c>
      <c r="AO28" s="149">
        <v>0.39599999999999996</v>
      </c>
      <c r="AP28" s="149">
        <v>1.0007999999999999</v>
      </c>
      <c r="AQ28" s="149">
        <v>1.26</v>
      </c>
      <c r="AR28" s="486">
        <v>1.45</v>
      </c>
      <c r="AS28" s="486">
        <v>1.57</v>
      </c>
      <c r="AT28" s="486">
        <v>1.76</v>
      </c>
      <c r="AU28" s="486">
        <v>1.94</v>
      </c>
      <c r="AV28" s="486">
        <v>3.9630000000000001</v>
      </c>
      <c r="AW28" s="486">
        <v>6.9650000000000034</v>
      </c>
      <c r="AX28" s="486">
        <v>7.31</v>
      </c>
      <c r="AY28" s="486">
        <v>9.1684999999999732</v>
      </c>
      <c r="AZ28" s="486">
        <v>11.12</v>
      </c>
      <c r="BA28" s="486">
        <v>11.79</v>
      </c>
      <c r="BB28" s="486">
        <v>12.145000000000039</v>
      </c>
      <c r="BC28" s="495">
        <v>16.319999999999965</v>
      </c>
      <c r="BD28" s="496">
        <v>17.3</v>
      </c>
      <c r="BE28" s="496">
        <v>17.400000000000034</v>
      </c>
      <c r="BF28" s="496">
        <v>17.96</v>
      </c>
      <c r="BG28" s="496">
        <v>18.36</v>
      </c>
      <c r="BH28" s="496">
        <v>18.649999999999999</v>
      </c>
      <c r="BI28" s="496">
        <v>19.399999999999999</v>
      </c>
      <c r="BJ28" s="496">
        <v>19.79</v>
      </c>
      <c r="BK28" s="496">
        <v>20.25</v>
      </c>
      <c r="BL28" s="496">
        <v>20.05</v>
      </c>
      <c r="BM28" s="496">
        <v>19.649999999999999</v>
      </c>
      <c r="BN28" s="496">
        <v>20.079999999999998</v>
      </c>
      <c r="BO28" s="502">
        <v>20.6</v>
      </c>
      <c r="BP28" s="503">
        <v>20.190000000000001</v>
      </c>
      <c r="BQ28" s="505">
        <v>19.79</v>
      </c>
      <c r="BR28" s="506">
        <v>20.034800000000001</v>
      </c>
      <c r="BS28" s="507">
        <v>23.807939999999949</v>
      </c>
      <c r="BT28" s="515">
        <v>24.356322999999964</v>
      </c>
      <c r="BU28" s="515">
        <v>24.804999999999978</v>
      </c>
      <c r="BV28" s="515">
        <v>27.198999999999991</v>
      </c>
      <c r="BW28" s="515">
        <v>28.224999999999994</v>
      </c>
      <c r="BX28" s="515">
        <v>29.07</v>
      </c>
      <c r="BY28" s="515">
        <v>30.220000000000056</v>
      </c>
      <c r="BZ28" s="515">
        <v>31.13</v>
      </c>
      <c r="CA28" s="515">
        <v>31.680000000000007</v>
      </c>
      <c r="CB28" s="515">
        <v>32.090000000000003</v>
      </c>
      <c r="CC28" s="521">
        <v>32.799999999999997</v>
      </c>
      <c r="CD28" s="522">
        <v>32.47</v>
      </c>
      <c r="CE28" s="522">
        <v>32.869999999999997</v>
      </c>
      <c r="CF28" s="522">
        <v>32.19</v>
      </c>
      <c r="CG28" s="522">
        <v>32.869999999999997</v>
      </c>
      <c r="CH28" s="522">
        <v>33.49</v>
      </c>
      <c r="CI28" s="522">
        <v>34.229999999999997</v>
      </c>
      <c r="CJ28" s="522">
        <v>34.85</v>
      </c>
      <c r="CK28" s="522">
        <v>34.5</v>
      </c>
      <c r="CL28" s="522">
        <v>35.19</v>
      </c>
      <c r="CM28" s="532">
        <v>35.54</v>
      </c>
      <c r="CN28" s="533">
        <v>36.25</v>
      </c>
      <c r="CO28" s="537">
        <v>36.253599999999999</v>
      </c>
      <c r="CP28" s="538">
        <v>36.262224000000003</v>
      </c>
      <c r="CQ28" s="540">
        <v>36.283784000000011</v>
      </c>
      <c r="CR28" s="540">
        <v>37.369999999999997</v>
      </c>
      <c r="CS28" s="540">
        <v>36.813999999999986</v>
      </c>
      <c r="CT28" s="540">
        <v>36.674999999999983</v>
      </c>
      <c r="CU28" s="540">
        <v>36.566249999999997</v>
      </c>
      <c r="CV28" s="540">
        <v>36.53</v>
      </c>
      <c r="CW28" s="544">
        <v>37.094999999999999</v>
      </c>
      <c r="CX28" s="544">
        <v>37.76</v>
      </c>
      <c r="CY28" s="544">
        <v>37.669999999999987</v>
      </c>
      <c r="CZ28" s="544">
        <v>38.049999999999997</v>
      </c>
      <c r="DA28" s="544">
        <v>38.619999999999997</v>
      </c>
      <c r="DB28" s="544">
        <v>38.171499999999995</v>
      </c>
      <c r="DC28" s="552">
        <v>39.724899999999991</v>
      </c>
      <c r="DD28" s="544">
        <v>40.128142000000011</v>
      </c>
      <c r="DE28" s="549">
        <v>40.311905140000015</v>
      </c>
      <c r="DF28" s="544">
        <v>41.86810015880004</v>
      </c>
      <c r="DG28" s="555">
        <v>42.656930047640053</v>
      </c>
      <c r="DH28" s="544">
        <v>43.164034976180062</v>
      </c>
      <c r="DI28" s="544">
        <v>42.585000000000036</v>
      </c>
      <c r="DJ28" s="544">
        <v>43.1</v>
      </c>
      <c r="DK28" s="544">
        <v>43.53</v>
      </c>
      <c r="DL28" s="544">
        <v>44.488999999999983</v>
      </c>
      <c r="DM28" s="544">
        <v>44.899999999999977</v>
      </c>
      <c r="DN28" s="544">
        <v>44.182250000000003</v>
      </c>
      <c r="DO28" s="544">
        <v>43.76994250000002</v>
      </c>
      <c r="DP28" s="556">
        <v>44.963474124999998</v>
      </c>
      <c r="DQ28" s="557">
        <v>45.354084474999993</v>
      </c>
      <c r="DR28" s="558">
        <v>45.939999999999984</v>
      </c>
      <c r="DS28" s="560">
        <v>46.039999999999978</v>
      </c>
      <c r="DT28" s="561">
        <v>46.5</v>
      </c>
      <c r="DU28" s="562">
        <v>46.088160000000002</v>
      </c>
      <c r="DV28" s="563">
        <v>45.727800000000002</v>
      </c>
      <c r="DW28" s="563">
        <v>46.37</v>
      </c>
      <c r="DX28" s="563">
        <v>46.93</v>
      </c>
      <c r="DY28" s="563">
        <v>51.29</v>
      </c>
      <c r="DZ28" s="563">
        <v>52.69</v>
      </c>
      <c r="EA28" s="563">
        <v>53.5</v>
      </c>
      <c r="EB28" s="571">
        <v>54.04</v>
      </c>
      <c r="EC28" s="571">
        <v>53.72</v>
      </c>
      <c r="ED28" s="563">
        <v>53.93</v>
      </c>
      <c r="EE28" s="574">
        <v>53.389999999999979</v>
      </c>
      <c r="EF28" s="574">
        <v>52.993999999999971</v>
      </c>
      <c r="EG28" s="574">
        <v>52.729999999999961</v>
      </c>
      <c r="EH28" s="574">
        <v>54.08499999999998</v>
      </c>
      <c r="EI28" s="574">
        <v>54.63</v>
      </c>
      <c r="EJ28" s="574">
        <v>54.325000000000053</v>
      </c>
      <c r="EK28" s="574">
        <v>54.92</v>
      </c>
      <c r="EL28" s="579">
        <v>55.47</v>
      </c>
      <c r="EM28" s="580">
        <v>55.91</v>
      </c>
      <c r="EN28" s="581">
        <v>55.194000000000003</v>
      </c>
      <c r="EO28" s="582">
        <v>54.692800000000005</v>
      </c>
      <c r="EP28" s="583">
        <v>54.47</v>
      </c>
      <c r="EQ28" s="587">
        <v>55.537999999999975</v>
      </c>
      <c r="ER28" s="587">
        <v>56.855000000000004</v>
      </c>
      <c r="ES28" s="587">
        <v>57.31</v>
      </c>
      <c r="ET28" s="587">
        <v>57.65</v>
      </c>
      <c r="EU28" s="587">
        <v>57.94</v>
      </c>
      <c r="EV28" s="587">
        <v>57.53</v>
      </c>
      <c r="EW28" s="593">
        <v>57.82</v>
      </c>
      <c r="EX28" s="594">
        <v>58.22</v>
      </c>
      <c r="EY28" s="595">
        <v>57.64</v>
      </c>
      <c r="EZ28" s="595">
        <v>57.93</v>
      </c>
      <c r="FA28" s="597">
        <v>58.28</v>
      </c>
      <c r="FB28" s="597">
        <v>58.11</v>
      </c>
      <c r="FC28" s="600">
        <v>57.7</v>
      </c>
      <c r="FD28" s="601">
        <v>57.96</v>
      </c>
      <c r="FE28" s="602">
        <v>58.37</v>
      </c>
      <c r="FF28" s="602">
        <v>59.25</v>
      </c>
      <c r="FG28" s="602">
        <v>59.9</v>
      </c>
      <c r="FH28" s="602">
        <v>59.42</v>
      </c>
      <c r="FI28" s="601">
        <v>59.84</v>
      </c>
      <c r="FJ28" s="601">
        <v>59.36</v>
      </c>
      <c r="FK28" s="601">
        <v>59.66</v>
      </c>
      <c r="FL28" s="612">
        <v>59.12</v>
      </c>
      <c r="FM28" s="612">
        <v>59.42</v>
      </c>
      <c r="FN28" s="612">
        <v>59</v>
      </c>
      <c r="FO28" s="612">
        <v>58.71</v>
      </c>
      <c r="FP28" s="612">
        <v>58.18</v>
      </c>
      <c r="FQ28" s="612">
        <v>58.44</v>
      </c>
      <c r="FR28" s="612">
        <v>58.15</v>
      </c>
      <c r="FS28" s="612"/>
      <c r="FT28" s="612"/>
      <c r="FU28" s="612"/>
      <c r="FV28" s="612"/>
      <c r="FW28" s="612"/>
    </row>
    <row r="29" spans="1:179" s="92" customFormat="1" ht="14.1" customHeight="1">
      <c r="A29" s="111">
        <v>-9</v>
      </c>
      <c r="B29" s="110">
        <v>44.84</v>
      </c>
      <c r="C29" s="110">
        <f t="shared" si="8"/>
        <v>-0.22000000000000597</v>
      </c>
      <c r="D29" s="110">
        <v>44.62</v>
      </c>
      <c r="E29" s="110">
        <f t="shared" si="9"/>
        <v>-5.5000000000001492E-2</v>
      </c>
      <c r="F29" s="791"/>
      <c r="G29" s="792"/>
      <c r="H29" s="792"/>
      <c r="I29" s="793"/>
      <c r="K29" s="604"/>
      <c r="L29" s="621"/>
      <c r="N29" s="590">
        <f t="shared" si="10"/>
        <v>44.84</v>
      </c>
      <c r="O29" s="100">
        <v>13</v>
      </c>
      <c r="P29" s="103">
        <v>-9.84</v>
      </c>
      <c r="Q29" s="103">
        <v>10.63</v>
      </c>
      <c r="R29" s="103">
        <f t="shared" si="0"/>
        <v>0.79000000000000092</v>
      </c>
      <c r="S29" s="104">
        <v>-5.21</v>
      </c>
      <c r="T29" s="104">
        <v>6.48</v>
      </c>
      <c r="U29" s="105">
        <f t="shared" si="1"/>
        <v>1.2700000000000005</v>
      </c>
      <c r="V29" s="103">
        <f t="shared" si="6"/>
        <v>-10.234999999999999</v>
      </c>
      <c r="W29" s="103">
        <f t="shared" si="7"/>
        <v>-5.8450000000000006</v>
      </c>
      <c r="X29" s="103">
        <f t="shared" si="11"/>
        <v>-193.94</v>
      </c>
      <c r="Y29" s="103">
        <f t="shared" si="11"/>
        <v>-128.08500000000001</v>
      </c>
      <c r="Z29" s="103">
        <f t="shared" si="3"/>
        <v>65.85499999999999</v>
      </c>
      <c r="AA29" s="103">
        <f t="shared" si="4"/>
        <v>65.85499999999999</v>
      </c>
      <c r="AB29" s="92">
        <v>67.37</v>
      </c>
      <c r="AC29" s="92">
        <f t="shared" si="5"/>
        <v>1.5150000000000148</v>
      </c>
      <c r="AF29" s="467">
        <v>-0.68</v>
      </c>
      <c r="AG29" s="149">
        <v>-0.8600000000000001</v>
      </c>
      <c r="AH29" s="149">
        <v>-1.2</v>
      </c>
      <c r="AI29" s="149">
        <v>-0.98</v>
      </c>
      <c r="AJ29" s="149">
        <v>-0.74</v>
      </c>
      <c r="AK29" s="149">
        <v>-0.44</v>
      </c>
      <c r="AL29" s="149">
        <v>-0.26</v>
      </c>
      <c r="AM29" s="149">
        <v>-0.42</v>
      </c>
      <c r="AN29" s="149">
        <v>-0.17</v>
      </c>
      <c r="AO29" s="149">
        <v>0.39799999999999991</v>
      </c>
      <c r="AP29" s="149">
        <v>0.99439999999999995</v>
      </c>
      <c r="AQ29" s="149">
        <v>1.25</v>
      </c>
      <c r="AR29" s="486">
        <v>1.44</v>
      </c>
      <c r="AS29" s="486">
        <v>1.56</v>
      </c>
      <c r="AT29" s="486">
        <v>1.75</v>
      </c>
      <c r="AU29" s="486">
        <v>1.93</v>
      </c>
      <c r="AV29" s="486">
        <v>3.8479999999999999</v>
      </c>
      <c r="AW29" s="486">
        <v>6.4499999999999886</v>
      </c>
      <c r="AX29" s="486">
        <v>6.77</v>
      </c>
      <c r="AY29" s="486">
        <v>8.6937499999999694</v>
      </c>
      <c r="AZ29" s="486">
        <v>10.68</v>
      </c>
      <c r="BA29" s="486">
        <v>11.32</v>
      </c>
      <c r="BB29" s="486">
        <v>11.885000000000019</v>
      </c>
      <c r="BC29" s="495">
        <v>16.214999999999947</v>
      </c>
      <c r="BD29" s="496">
        <v>17.190000000000001</v>
      </c>
      <c r="BE29" s="496">
        <v>17.52000000000001</v>
      </c>
      <c r="BF29" s="496">
        <v>18.079999999999998</v>
      </c>
      <c r="BG29" s="496">
        <v>18.48</v>
      </c>
      <c r="BH29" s="496">
        <v>18.78</v>
      </c>
      <c r="BI29" s="496">
        <v>19.53</v>
      </c>
      <c r="BJ29" s="496">
        <v>19.920000000000002</v>
      </c>
      <c r="BK29" s="496">
        <v>20.38</v>
      </c>
      <c r="BL29" s="496">
        <v>20.18</v>
      </c>
      <c r="BM29" s="496">
        <v>19.78</v>
      </c>
      <c r="BN29" s="496">
        <v>20.22</v>
      </c>
      <c r="BO29" s="502">
        <v>20.75</v>
      </c>
      <c r="BP29" s="503">
        <v>20.34</v>
      </c>
      <c r="BQ29" s="505">
        <v>19.93</v>
      </c>
      <c r="BR29" s="506">
        <v>20.271999999999998</v>
      </c>
      <c r="BS29" s="507">
        <v>24.463599999999932</v>
      </c>
      <c r="BT29" s="515">
        <v>25.193119999999951</v>
      </c>
      <c r="BU29" s="515">
        <v>25.789999999999964</v>
      </c>
      <c r="BV29" s="515">
        <v>28.337999999999973</v>
      </c>
      <c r="BW29" s="515">
        <v>29.429999999999978</v>
      </c>
      <c r="BX29" s="515">
        <v>30.31</v>
      </c>
      <c r="BY29" s="515">
        <v>31.690000000000055</v>
      </c>
      <c r="BZ29" s="515">
        <v>32.64</v>
      </c>
      <c r="CA29" s="515">
        <v>33.224999999999994</v>
      </c>
      <c r="CB29" s="515">
        <v>33.659999999999997</v>
      </c>
      <c r="CC29" s="521">
        <v>34.4</v>
      </c>
      <c r="CD29" s="522">
        <v>34.06</v>
      </c>
      <c r="CE29" s="522">
        <v>34.53</v>
      </c>
      <c r="CF29" s="522">
        <v>34.1</v>
      </c>
      <c r="CG29" s="522">
        <v>34.82</v>
      </c>
      <c r="CH29" s="522">
        <v>35.479999999999997</v>
      </c>
      <c r="CI29" s="522">
        <v>36.26</v>
      </c>
      <c r="CJ29" s="522">
        <v>36.909999999999997</v>
      </c>
      <c r="CK29" s="522">
        <v>36.54</v>
      </c>
      <c r="CL29" s="522">
        <v>37.270000000000003</v>
      </c>
      <c r="CM29" s="532">
        <v>37.64</v>
      </c>
      <c r="CN29" s="533">
        <v>38.39</v>
      </c>
      <c r="CO29" s="537">
        <v>38.409799999999997</v>
      </c>
      <c r="CP29" s="538">
        <v>38.457231999999998</v>
      </c>
      <c r="CQ29" s="540">
        <v>38.575811999999999</v>
      </c>
      <c r="CR29" s="540">
        <v>39.729999999999997</v>
      </c>
      <c r="CS29" s="540">
        <v>39.401999999999973</v>
      </c>
      <c r="CT29" s="540">
        <v>39.319999999999965</v>
      </c>
      <c r="CU29" s="540">
        <v>39.282499999999978</v>
      </c>
      <c r="CV29" s="540">
        <v>39.269999999999982</v>
      </c>
      <c r="CW29" s="544">
        <v>39.929999999999978</v>
      </c>
      <c r="CX29" s="544">
        <v>40.65</v>
      </c>
      <c r="CY29" s="544">
        <v>40.559999999999974</v>
      </c>
      <c r="CZ29" s="544">
        <v>40.97</v>
      </c>
      <c r="DA29" s="544">
        <v>41.58</v>
      </c>
      <c r="DB29" s="544">
        <v>41.096999999999994</v>
      </c>
      <c r="DC29" s="552">
        <v>42.892199999999988</v>
      </c>
      <c r="DD29" s="544">
        <v>43.439376000000003</v>
      </c>
      <c r="DE29" s="549">
        <v>43.688731920000009</v>
      </c>
      <c r="DF29" s="544">
        <v>45.403367406400029</v>
      </c>
      <c r="DG29" s="555">
        <v>46.272510221920037</v>
      </c>
      <c r="DH29" s="544">
        <v>46.831244889040036</v>
      </c>
      <c r="DI29" s="544">
        <v>46.225000000000023</v>
      </c>
      <c r="DJ29" s="544">
        <v>46.78</v>
      </c>
      <c r="DK29" s="544">
        <v>47.25</v>
      </c>
      <c r="DL29" s="544">
        <v>48.243999999999993</v>
      </c>
      <c r="DM29" s="544">
        <v>48.669999999999987</v>
      </c>
      <c r="DN29" s="544">
        <v>47.893750000000004</v>
      </c>
      <c r="DO29" s="544">
        <v>47.447837500000013</v>
      </c>
      <c r="DP29" s="556">
        <v>48.667276874999985</v>
      </c>
      <c r="DQ29" s="557">
        <v>49.066366124999973</v>
      </c>
      <c r="DR29" s="558">
        <v>49.664999999999964</v>
      </c>
      <c r="DS29" s="560">
        <v>49.859999999999957</v>
      </c>
      <c r="DT29" s="561">
        <v>50.36</v>
      </c>
      <c r="DU29" s="562">
        <v>49.922240000000002</v>
      </c>
      <c r="DV29" s="563">
        <v>49.539200000000008</v>
      </c>
      <c r="DW29" s="563">
        <v>50.23</v>
      </c>
      <c r="DX29" s="563">
        <v>50.83</v>
      </c>
      <c r="DY29" s="563">
        <v>55.56</v>
      </c>
      <c r="DZ29" s="563">
        <v>57.07</v>
      </c>
      <c r="EA29" s="563">
        <v>57.94</v>
      </c>
      <c r="EB29" s="571">
        <v>58.52</v>
      </c>
      <c r="EC29" s="571">
        <v>58.17</v>
      </c>
      <c r="ED29" s="563">
        <v>58.4</v>
      </c>
      <c r="EE29" s="574">
        <v>57.799249999999972</v>
      </c>
      <c r="EF29" s="574">
        <v>57.358699999999956</v>
      </c>
      <c r="EG29" s="574">
        <v>57.064999999999941</v>
      </c>
      <c r="EH29" s="574">
        <v>58.494999999999962</v>
      </c>
      <c r="EI29" s="574">
        <v>59.08</v>
      </c>
      <c r="EJ29" s="574">
        <v>58.840000000000046</v>
      </c>
      <c r="EK29" s="574">
        <v>59.49</v>
      </c>
      <c r="EL29" s="579">
        <v>60.08</v>
      </c>
      <c r="EM29" s="580">
        <v>60.56</v>
      </c>
      <c r="EN29" s="581">
        <v>59.808000000000007</v>
      </c>
      <c r="EO29" s="582">
        <v>59.281600000000012</v>
      </c>
      <c r="EP29" s="583">
        <v>59.04</v>
      </c>
      <c r="EQ29" s="587">
        <v>60.121999999999971</v>
      </c>
      <c r="ER29" s="587">
        <v>61.464999999999989</v>
      </c>
      <c r="ES29" s="587">
        <v>61.96</v>
      </c>
      <c r="ET29" s="587">
        <v>62.33</v>
      </c>
      <c r="EU29" s="587">
        <v>62.64</v>
      </c>
      <c r="EV29" s="587">
        <v>62.2</v>
      </c>
      <c r="EW29" s="593">
        <v>62.51</v>
      </c>
      <c r="EX29" s="594">
        <v>62.95</v>
      </c>
      <c r="EY29" s="595">
        <v>62.32</v>
      </c>
      <c r="EZ29" s="595">
        <v>62.63</v>
      </c>
      <c r="FA29" s="597">
        <v>63.01</v>
      </c>
      <c r="FB29" s="597">
        <v>62.82</v>
      </c>
      <c r="FC29" s="600">
        <v>62.38</v>
      </c>
      <c r="FD29" s="601">
        <v>62.66</v>
      </c>
      <c r="FE29" s="602">
        <v>63.1</v>
      </c>
      <c r="FF29" s="602">
        <v>64.05</v>
      </c>
      <c r="FG29" s="602">
        <v>64.75</v>
      </c>
      <c r="FH29" s="602">
        <v>64.23</v>
      </c>
      <c r="FI29" s="601">
        <v>64.680000000000007</v>
      </c>
      <c r="FJ29" s="601">
        <v>64.16</v>
      </c>
      <c r="FK29" s="601">
        <v>64.48</v>
      </c>
      <c r="FL29" s="612">
        <v>63.9</v>
      </c>
      <c r="FM29" s="612">
        <v>64.22</v>
      </c>
      <c r="FN29" s="612">
        <v>63.77</v>
      </c>
      <c r="FO29" s="612">
        <v>63.45</v>
      </c>
      <c r="FP29" s="612">
        <v>62.88</v>
      </c>
      <c r="FQ29" s="612">
        <v>63.16</v>
      </c>
      <c r="FR29" s="612">
        <v>62.84</v>
      </c>
      <c r="FS29" s="612"/>
      <c r="FT29" s="612"/>
      <c r="FU29" s="612"/>
      <c r="FV29" s="612"/>
      <c r="FW29" s="612"/>
    </row>
    <row r="30" spans="1:179" s="92" customFormat="1" ht="14.1" customHeight="1">
      <c r="A30" s="111">
        <v>-9.5</v>
      </c>
      <c r="B30" s="110">
        <v>45.43</v>
      </c>
      <c r="C30" s="110">
        <f t="shared" si="8"/>
        <v>-0.22999999999999687</v>
      </c>
      <c r="D30" s="110">
        <v>45.2</v>
      </c>
      <c r="E30" s="110">
        <f t="shared" si="9"/>
        <v>-5.7499999999999218E-2</v>
      </c>
      <c r="F30" s="791"/>
      <c r="G30" s="792"/>
      <c r="H30" s="792"/>
      <c r="I30" s="793"/>
      <c r="K30" s="604"/>
      <c r="L30" s="621"/>
      <c r="N30" s="590">
        <f t="shared" si="10"/>
        <v>45.43</v>
      </c>
      <c r="O30" s="100">
        <v>13.5</v>
      </c>
      <c r="P30" s="103">
        <v>-7.28</v>
      </c>
      <c r="Q30" s="103">
        <v>7.42</v>
      </c>
      <c r="R30" s="103">
        <f t="shared" si="0"/>
        <v>0.13999999999999968</v>
      </c>
      <c r="S30" s="104">
        <v>-3.51</v>
      </c>
      <c r="T30" s="104">
        <v>4.95</v>
      </c>
      <c r="U30" s="105">
        <f t="shared" si="1"/>
        <v>1.4400000000000004</v>
      </c>
      <c r="V30" s="103">
        <f t="shared" si="6"/>
        <v>-7.35</v>
      </c>
      <c r="W30" s="103">
        <f t="shared" si="7"/>
        <v>-4.2300000000000004</v>
      </c>
      <c r="X30" s="103">
        <f t="shared" si="11"/>
        <v>-201.29</v>
      </c>
      <c r="Y30" s="103">
        <f t="shared" si="11"/>
        <v>-132.315</v>
      </c>
      <c r="Z30" s="103">
        <f t="shared" si="3"/>
        <v>68.974999999999994</v>
      </c>
      <c r="AA30" s="103">
        <f t="shared" si="4"/>
        <v>68.974999999999994</v>
      </c>
      <c r="AB30" s="92">
        <v>70.58</v>
      </c>
      <c r="AC30" s="92">
        <f t="shared" si="5"/>
        <v>1.605000000000004</v>
      </c>
      <c r="AF30" s="467">
        <v>-0.69</v>
      </c>
      <c r="AG30" s="149">
        <v>-0.84</v>
      </c>
      <c r="AH30" s="149">
        <v>-1.18</v>
      </c>
      <c r="AI30" s="149">
        <v>-0.97</v>
      </c>
      <c r="AJ30" s="149">
        <v>-0.73</v>
      </c>
      <c r="AK30" s="149">
        <v>-0.44</v>
      </c>
      <c r="AL30" s="149">
        <v>-0.26</v>
      </c>
      <c r="AM30" s="149">
        <v>-0.42</v>
      </c>
      <c r="AN30" s="149">
        <v>-0.17</v>
      </c>
      <c r="AO30" s="149">
        <v>0.3899999999999999</v>
      </c>
      <c r="AP30" s="149">
        <v>0.97799999999999987</v>
      </c>
      <c r="AQ30" s="149">
        <v>1.23</v>
      </c>
      <c r="AR30" s="486">
        <v>1.41</v>
      </c>
      <c r="AS30" s="486">
        <v>1.52</v>
      </c>
      <c r="AT30" s="486">
        <v>1.7</v>
      </c>
      <c r="AU30" s="486">
        <v>1.87</v>
      </c>
      <c r="AV30" s="486">
        <v>3.7530000000000001</v>
      </c>
      <c r="AW30" s="486">
        <v>5.8549999999999898</v>
      </c>
      <c r="AX30" s="486">
        <v>6.15</v>
      </c>
      <c r="AY30" s="486">
        <v>8.1119999999999699</v>
      </c>
      <c r="AZ30" s="486">
        <v>10.08</v>
      </c>
      <c r="BA30" s="486">
        <v>10.68</v>
      </c>
      <c r="BB30" s="486">
        <v>11.680000000000035</v>
      </c>
      <c r="BC30" s="495">
        <v>16.139999999999958</v>
      </c>
      <c r="BD30" s="496">
        <v>17.11</v>
      </c>
      <c r="BE30" s="496">
        <v>17.595000000000027</v>
      </c>
      <c r="BF30" s="496">
        <v>18.16</v>
      </c>
      <c r="BG30" s="496">
        <v>18.559999999999999</v>
      </c>
      <c r="BH30" s="496">
        <v>18.86</v>
      </c>
      <c r="BI30" s="496">
        <v>19.61</v>
      </c>
      <c r="BJ30" s="496">
        <v>20</v>
      </c>
      <c r="BK30" s="496">
        <v>20.46</v>
      </c>
      <c r="BL30" s="496">
        <v>20.260000000000002</v>
      </c>
      <c r="BM30" s="496">
        <v>19.850000000000001</v>
      </c>
      <c r="BN30" s="496">
        <v>20.29</v>
      </c>
      <c r="BO30" s="502">
        <v>20.82</v>
      </c>
      <c r="BP30" s="503">
        <v>20.399999999999999</v>
      </c>
      <c r="BQ30" s="505">
        <v>19.989999999999998</v>
      </c>
      <c r="BR30" s="506">
        <v>20.4148</v>
      </c>
      <c r="BS30" s="507">
        <v>25.090939999999939</v>
      </c>
      <c r="BT30" s="515">
        <v>26.003422999999959</v>
      </c>
      <c r="BU30" s="515">
        <v>26.749999999999972</v>
      </c>
      <c r="BV30" s="515">
        <v>29.441499999999991</v>
      </c>
      <c r="BW30" s="515">
        <v>30.594999999999999</v>
      </c>
      <c r="BX30" s="515">
        <v>31.51</v>
      </c>
      <c r="BY30" s="515">
        <v>33.125000000000057</v>
      </c>
      <c r="BZ30" s="515">
        <v>34.119999999999997</v>
      </c>
      <c r="CA30" s="515">
        <v>34.805000000000007</v>
      </c>
      <c r="CB30" s="515">
        <v>35.26</v>
      </c>
      <c r="CC30" s="521">
        <v>36.04</v>
      </c>
      <c r="CD30" s="522">
        <v>35.68</v>
      </c>
      <c r="CE30" s="522">
        <v>36.200000000000003</v>
      </c>
      <c r="CF30" s="522">
        <v>36.049999999999997</v>
      </c>
      <c r="CG30" s="522">
        <v>36.81</v>
      </c>
      <c r="CH30" s="522">
        <v>37.51</v>
      </c>
      <c r="CI30" s="522">
        <v>38.340000000000003</v>
      </c>
      <c r="CJ30" s="522">
        <v>39.03</v>
      </c>
      <c r="CK30" s="522">
        <v>38.64</v>
      </c>
      <c r="CL30" s="522">
        <v>39.409999999999997</v>
      </c>
      <c r="CM30" s="532">
        <v>39.799999999999997</v>
      </c>
      <c r="CN30" s="533">
        <v>40.6</v>
      </c>
      <c r="CO30" s="537">
        <v>40.641400000000004</v>
      </c>
      <c r="CP30" s="538">
        <v>40.740576000000004</v>
      </c>
      <c r="CQ30" s="540">
        <v>40.988516000000004</v>
      </c>
      <c r="CR30" s="540">
        <v>42.22</v>
      </c>
      <c r="CS30" s="540">
        <v>42.011999999999986</v>
      </c>
      <c r="CT30" s="540">
        <v>41.95999999999998</v>
      </c>
      <c r="CU30" s="540">
        <v>42.064999999999991</v>
      </c>
      <c r="CV30" s="540">
        <v>42.099999999999994</v>
      </c>
      <c r="CW30" s="544">
        <v>42.85499999999999</v>
      </c>
      <c r="CX30" s="544">
        <v>43.63</v>
      </c>
      <c r="CY30" s="544">
        <v>43.539999999999992</v>
      </c>
      <c r="CZ30" s="544">
        <v>43.98</v>
      </c>
      <c r="DA30" s="544">
        <v>44.64</v>
      </c>
      <c r="DB30" s="544">
        <v>44.122499999999995</v>
      </c>
      <c r="DC30" s="552">
        <v>46.043499999999987</v>
      </c>
      <c r="DD30" s="544">
        <v>46.693030000000007</v>
      </c>
      <c r="DE30" s="549">
        <v>46.989030100000015</v>
      </c>
      <c r="DF30" s="544">
        <v>48.804992642000045</v>
      </c>
      <c r="DG30" s="555">
        <v>49.725497792600059</v>
      </c>
      <c r="DH30" s="544">
        <v>50.317251103700059</v>
      </c>
      <c r="DI30" s="544">
        <v>49.775000000000034</v>
      </c>
      <c r="DJ30" s="544">
        <v>50.37</v>
      </c>
      <c r="DK30" s="544">
        <v>50.87</v>
      </c>
      <c r="DL30" s="544">
        <v>51.933999999999983</v>
      </c>
      <c r="DM30" s="544">
        <v>52.389999999999979</v>
      </c>
      <c r="DN30" s="544">
        <v>51.591250000000002</v>
      </c>
      <c r="DO30" s="544">
        <v>51.132412500000022</v>
      </c>
      <c r="DP30" s="556">
        <v>52.379585624999997</v>
      </c>
      <c r="DQ30" s="557">
        <v>52.787751374999992</v>
      </c>
      <c r="DR30" s="558">
        <v>53.399999999999977</v>
      </c>
      <c r="DS30" s="560">
        <v>53.414999999999964</v>
      </c>
      <c r="DT30" s="561">
        <v>53.95</v>
      </c>
      <c r="DU30" s="562">
        <v>53.474800000000002</v>
      </c>
      <c r="DV30" s="563">
        <v>53.058999999999997</v>
      </c>
      <c r="DW30" s="563">
        <v>53.8</v>
      </c>
      <c r="DX30" s="563">
        <v>54.45</v>
      </c>
      <c r="DY30" s="563">
        <v>59.51</v>
      </c>
      <c r="DZ30" s="563">
        <v>61.13</v>
      </c>
      <c r="EA30" s="563">
        <v>62.07</v>
      </c>
      <c r="EB30" s="571">
        <v>62.69</v>
      </c>
      <c r="EC30" s="571">
        <v>62.31</v>
      </c>
      <c r="ED30" s="563">
        <v>62.56</v>
      </c>
      <c r="EE30" s="574">
        <v>62.001999999999988</v>
      </c>
      <c r="EF30" s="574">
        <v>61.592799999999976</v>
      </c>
      <c r="EG30" s="574">
        <v>61.319999999999965</v>
      </c>
      <c r="EH30" s="574">
        <v>62.839999999999975</v>
      </c>
      <c r="EI30" s="574">
        <v>63.47</v>
      </c>
      <c r="EJ30" s="574">
        <v>63.270000000000039</v>
      </c>
      <c r="EK30" s="574">
        <v>63.97</v>
      </c>
      <c r="EL30" s="579">
        <v>64.61</v>
      </c>
      <c r="EM30" s="580">
        <v>65.13</v>
      </c>
      <c r="EN30" s="581">
        <v>64.347999999999999</v>
      </c>
      <c r="EO30" s="582">
        <v>63.800600000000003</v>
      </c>
      <c r="EP30" s="583">
        <v>63.55</v>
      </c>
      <c r="EQ30" s="587">
        <v>64.58799999999998</v>
      </c>
      <c r="ER30" s="587">
        <v>65.85499999999999</v>
      </c>
      <c r="ES30" s="587">
        <v>66.38</v>
      </c>
      <c r="ET30" s="587">
        <v>66.78</v>
      </c>
      <c r="EU30" s="587">
        <v>67.11</v>
      </c>
      <c r="EV30" s="587">
        <v>66.64</v>
      </c>
      <c r="EW30" s="593">
        <v>66.97</v>
      </c>
      <c r="EX30" s="594">
        <v>67.44</v>
      </c>
      <c r="EY30" s="595">
        <v>66.77</v>
      </c>
      <c r="EZ30" s="595">
        <v>67.099999999999994</v>
      </c>
      <c r="FA30" s="597">
        <v>67.5</v>
      </c>
      <c r="FB30" s="597">
        <v>67.3</v>
      </c>
      <c r="FC30" s="600">
        <v>66.83</v>
      </c>
      <c r="FD30" s="601">
        <v>67.13</v>
      </c>
      <c r="FE30" s="602">
        <v>67.599999999999994</v>
      </c>
      <c r="FF30" s="602">
        <v>68.61</v>
      </c>
      <c r="FG30" s="602">
        <v>69.36</v>
      </c>
      <c r="FH30" s="602">
        <v>68.81</v>
      </c>
      <c r="FI30" s="601">
        <v>69.290000000000006</v>
      </c>
      <c r="FJ30" s="601">
        <v>68.739999999999995</v>
      </c>
      <c r="FK30" s="601">
        <v>69.08</v>
      </c>
      <c r="FL30" s="612">
        <v>68.459999999999994</v>
      </c>
      <c r="FM30" s="612">
        <v>68.8</v>
      </c>
      <c r="FN30" s="612">
        <v>68.319999999999993</v>
      </c>
      <c r="FO30" s="612">
        <v>67.98</v>
      </c>
      <c r="FP30" s="612">
        <v>67.37</v>
      </c>
      <c r="FQ30" s="612">
        <v>67.67</v>
      </c>
      <c r="FR30" s="612">
        <v>67.33</v>
      </c>
      <c r="FS30" s="612"/>
      <c r="FT30" s="612"/>
      <c r="FU30" s="612"/>
      <c r="FV30" s="612"/>
      <c r="FW30" s="612"/>
    </row>
    <row r="31" spans="1:179" s="92" customFormat="1" ht="14.1" customHeight="1">
      <c r="A31" s="111">
        <v>-10</v>
      </c>
      <c r="B31" s="110">
        <v>46.07</v>
      </c>
      <c r="C31" s="110">
        <f t="shared" si="8"/>
        <v>-0.22999999999999687</v>
      </c>
      <c r="D31" s="110">
        <v>45.84</v>
      </c>
      <c r="E31" s="110">
        <f t="shared" si="9"/>
        <v>-5.7499999999999218E-2</v>
      </c>
      <c r="F31" s="791"/>
      <c r="G31" s="792"/>
      <c r="H31" s="792"/>
      <c r="I31" s="793"/>
      <c r="K31" s="604"/>
      <c r="L31" s="621"/>
      <c r="N31" s="590">
        <f t="shared" si="10"/>
        <v>46.07</v>
      </c>
      <c r="O31" s="100">
        <v>14</v>
      </c>
      <c r="P31" s="103">
        <v>-3.45</v>
      </c>
      <c r="Q31" s="103">
        <v>3.74</v>
      </c>
      <c r="R31" s="103">
        <f t="shared" si="0"/>
        <v>0.29000000000000004</v>
      </c>
      <c r="S31" s="104">
        <v>0.32</v>
      </c>
      <c r="T31" s="104">
        <v>0.98</v>
      </c>
      <c r="U31" s="105">
        <f t="shared" si="1"/>
        <v>1.3</v>
      </c>
      <c r="V31" s="103">
        <f t="shared" si="6"/>
        <v>-3.5950000000000002</v>
      </c>
      <c r="W31" s="103">
        <f t="shared" si="7"/>
        <v>-0.32999999999999996</v>
      </c>
      <c r="X31" s="103">
        <f t="shared" si="11"/>
        <v>-204.88499999999999</v>
      </c>
      <c r="Y31" s="103">
        <f t="shared" si="11"/>
        <v>-132.64500000000001</v>
      </c>
      <c r="Z31" s="103">
        <f t="shared" si="3"/>
        <v>72.239999999999981</v>
      </c>
      <c r="AA31" s="103">
        <f t="shared" si="4"/>
        <v>72.239999999999981</v>
      </c>
      <c r="AB31" s="92">
        <v>73.930000000000007</v>
      </c>
      <c r="AC31" s="92">
        <f t="shared" si="5"/>
        <v>1.6900000000000261</v>
      </c>
      <c r="AF31" s="467">
        <v>-0.7</v>
      </c>
      <c r="AG31" s="149">
        <v>-0.82</v>
      </c>
      <c r="AH31" s="149">
        <v>-1.1499999999999999</v>
      </c>
      <c r="AI31" s="149">
        <v>-0.94</v>
      </c>
      <c r="AJ31" s="149">
        <v>-0.71</v>
      </c>
      <c r="AK31" s="149">
        <v>-0.43</v>
      </c>
      <c r="AL31" s="149">
        <v>-0.26</v>
      </c>
      <c r="AM31" s="149">
        <v>-0.42</v>
      </c>
      <c r="AN31" s="149">
        <v>-0.17</v>
      </c>
      <c r="AO31" s="149">
        <v>0.3819999999999999</v>
      </c>
      <c r="AP31" s="149">
        <v>0.9615999999999999</v>
      </c>
      <c r="AQ31" s="149">
        <v>1.21</v>
      </c>
      <c r="AR31" s="486">
        <v>1.39</v>
      </c>
      <c r="AS31" s="486">
        <v>1.5</v>
      </c>
      <c r="AT31" s="486">
        <v>1.68</v>
      </c>
      <c r="AU31" s="486">
        <v>1.85</v>
      </c>
      <c r="AV31" s="486">
        <v>3.698</v>
      </c>
      <c r="AW31" s="486">
        <v>6.1749999999999829</v>
      </c>
      <c r="AX31" s="486">
        <v>6.48</v>
      </c>
      <c r="AY31" s="486">
        <v>7.8997499999999707</v>
      </c>
      <c r="AZ31" s="486">
        <v>9.6349999999999341</v>
      </c>
      <c r="BA31" s="486">
        <v>10.210000000000001</v>
      </c>
      <c r="BB31" s="486">
        <v>10.955000000000041</v>
      </c>
      <c r="BC31" s="495">
        <v>15.434999999999945</v>
      </c>
      <c r="BD31" s="496">
        <v>16.36</v>
      </c>
      <c r="BE31" s="496">
        <v>16.985000000000014</v>
      </c>
      <c r="BF31" s="496">
        <v>17.53</v>
      </c>
      <c r="BG31" s="496">
        <v>17.920000000000002</v>
      </c>
      <c r="BH31" s="496">
        <v>18.21</v>
      </c>
      <c r="BI31" s="496">
        <v>18.940000000000001</v>
      </c>
      <c r="BJ31" s="496">
        <v>19.32</v>
      </c>
      <c r="BK31" s="496">
        <v>19.760000000000002</v>
      </c>
      <c r="BL31" s="496">
        <v>19.559999999999999</v>
      </c>
      <c r="BM31" s="496">
        <v>19.170000000000002</v>
      </c>
      <c r="BN31" s="496">
        <v>19.59</v>
      </c>
      <c r="BO31" s="502">
        <v>20.100000000000001</v>
      </c>
      <c r="BP31" s="503">
        <v>19.7</v>
      </c>
      <c r="BQ31" s="505">
        <v>19.309999999999999</v>
      </c>
      <c r="BR31" s="506">
        <v>19.792399999999997</v>
      </c>
      <c r="BS31" s="507">
        <v>24.869219999999931</v>
      </c>
      <c r="BT31" s="515">
        <v>25.947648999999945</v>
      </c>
      <c r="BU31" s="515">
        <v>26.829999999999956</v>
      </c>
      <c r="BV31" s="515">
        <v>29.678999999999991</v>
      </c>
      <c r="BW31" s="515">
        <v>30.900000000000006</v>
      </c>
      <c r="BX31" s="515">
        <v>31.83</v>
      </c>
      <c r="BY31" s="515">
        <v>33.59000000000006</v>
      </c>
      <c r="BZ31" s="515">
        <v>34.6</v>
      </c>
      <c r="CA31" s="515">
        <v>35.419999999999987</v>
      </c>
      <c r="CB31" s="515">
        <v>35.880000000000003</v>
      </c>
      <c r="CC31" s="521">
        <v>36.67</v>
      </c>
      <c r="CD31" s="522">
        <v>36.299999999999997</v>
      </c>
      <c r="CE31" s="522">
        <v>36.880000000000003</v>
      </c>
      <c r="CF31" s="522">
        <v>36.89</v>
      </c>
      <c r="CG31" s="522">
        <v>37.659999999999997</v>
      </c>
      <c r="CH31" s="522">
        <v>38.380000000000003</v>
      </c>
      <c r="CI31" s="522">
        <v>39.22</v>
      </c>
      <c r="CJ31" s="522">
        <v>39.93</v>
      </c>
      <c r="CK31" s="522">
        <v>39.53</v>
      </c>
      <c r="CL31" s="522">
        <v>40.32</v>
      </c>
      <c r="CM31" s="532">
        <v>40.72</v>
      </c>
      <c r="CN31" s="533">
        <v>41.53</v>
      </c>
      <c r="CO31" s="537">
        <v>41.593000000000004</v>
      </c>
      <c r="CP31" s="538">
        <v>41.743920000000003</v>
      </c>
      <c r="CQ31" s="540">
        <v>42.121220000000001</v>
      </c>
      <c r="CR31" s="540">
        <v>43.38</v>
      </c>
      <c r="CS31" s="540">
        <v>43.36399999999999</v>
      </c>
      <c r="CT31" s="540">
        <v>43.359999999999985</v>
      </c>
      <c r="CU31" s="540">
        <v>43.581249999999997</v>
      </c>
      <c r="CV31" s="540">
        <v>43.655000000000001</v>
      </c>
      <c r="CW31" s="544">
        <v>44.529999999999973</v>
      </c>
      <c r="CX31" s="544">
        <v>45.33</v>
      </c>
      <c r="CY31" s="544">
        <v>45.25</v>
      </c>
      <c r="CZ31" s="544">
        <v>45.7</v>
      </c>
      <c r="DA31" s="544">
        <v>46.39</v>
      </c>
      <c r="DB31" s="544">
        <v>45.860999999999997</v>
      </c>
      <c r="DC31" s="552">
        <v>47.90059999999999</v>
      </c>
      <c r="DD31" s="544">
        <v>48.69834800000001</v>
      </c>
      <c r="DE31" s="549">
        <v>49.061893160000018</v>
      </c>
      <c r="DF31" s="544">
        <v>50.963195127200045</v>
      </c>
      <c r="DG31" s="555">
        <v>51.926958538160058</v>
      </c>
      <c r="DH31" s="544">
        <v>52.546520730920065</v>
      </c>
      <c r="DI31" s="544">
        <v>52.020000000000039</v>
      </c>
      <c r="DJ31" s="544">
        <v>52.64</v>
      </c>
      <c r="DK31" s="544">
        <v>53.17</v>
      </c>
      <c r="DL31" s="544">
        <v>54.342499999999987</v>
      </c>
      <c r="DM31" s="544">
        <v>54.844999999999985</v>
      </c>
      <c r="DN31" s="544">
        <v>54.003500000000003</v>
      </c>
      <c r="DO31" s="544">
        <v>53.520105000000015</v>
      </c>
      <c r="DP31" s="556">
        <v>54.793297249999995</v>
      </c>
      <c r="DQ31" s="557">
        <v>55.209978349999986</v>
      </c>
      <c r="DR31" s="558">
        <v>55.83499999999998</v>
      </c>
      <c r="DS31" s="560">
        <v>55.914999999999964</v>
      </c>
      <c r="DT31" s="561">
        <v>56.47</v>
      </c>
      <c r="DU31" s="562">
        <v>55.971759999999996</v>
      </c>
      <c r="DV31" s="563">
        <v>55.535799999999995</v>
      </c>
      <c r="DW31" s="563">
        <v>56.31</v>
      </c>
      <c r="DX31" s="563">
        <v>56.99</v>
      </c>
      <c r="DY31" s="563">
        <v>62.29</v>
      </c>
      <c r="DZ31" s="563">
        <v>63.99</v>
      </c>
      <c r="EA31" s="563">
        <v>64.97</v>
      </c>
      <c r="EB31" s="571">
        <v>65.62</v>
      </c>
      <c r="EC31" s="571">
        <v>65.23</v>
      </c>
      <c r="ED31" s="563">
        <v>65.489999999999995</v>
      </c>
      <c r="EE31" s="574">
        <v>64.970249999999979</v>
      </c>
      <c r="EF31" s="574">
        <v>64.589099999999959</v>
      </c>
      <c r="EG31" s="574">
        <v>64.334999999999951</v>
      </c>
      <c r="EH31" s="574">
        <v>65.82499999999996</v>
      </c>
      <c r="EI31" s="574">
        <v>66.48</v>
      </c>
      <c r="EJ31" s="574">
        <v>66.270000000000053</v>
      </c>
      <c r="EK31" s="574">
        <v>67</v>
      </c>
      <c r="EL31" s="579">
        <v>67.67</v>
      </c>
      <c r="EM31" s="580">
        <v>68.209999999999994</v>
      </c>
      <c r="EN31" s="581">
        <v>67.397999999999996</v>
      </c>
      <c r="EO31" s="582">
        <v>66.829599999999999</v>
      </c>
      <c r="EP31" s="583">
        <v>66.56</v>
      </c>
      <c r="EQ31" s="587">
        <v>67.619999999999976</v>
      </c>
      <c r="ER31" s="587">
        <v>68.974999999999994</v>
      </c>
      <c r="ES31" s="587">
        <v>69.53</v>
      </c>
      <c r="ET31" s="587">
        <v>69.95</v>
      </c>
      <c r="EU31" s="587">
        <v>70.3</v>
      </c>
      <c r="EV31" s="587">
        <v>69.81</v>
      </c>
      <c r="EW31" s="593">
        <v>70.16</v>
      </c>
      <c r="EX31" s="594">
        <v>70.650000000000006</v>
      </c>
      <c r="EY31" s="595">
        <v>69.94</v>
      </c>
      <c r="EZ31" s="595">
        <v>70.290000000000006</v>
      </c>
      <c r="FA31" s="597">
        <v>70.709999999999994</v>
      </c>
      <c r="FB31" s="597">
        <v>70.5</v>
      </c>
      <c r="FC31" s="600">
        <v>70.010000000000005</v>
      </c>
      <c r="FD31" s="601">
        <v>70.33</v>
      </c>
      <c r="FE31" s="602">
        <v>70.819999999999993</v>
      </c>
      <c r="FF31" s="602">
        <v>71.88</v>
      </c>
      <c r="FG31" s="602">
        <v>72.67</v>
      </c>
      <c r="FH31" s="602">
        <v>72.09</v>
      </c>
      <c r="FI31" s="601">
        <v>72.59</v>
      </c>
      <c r="FJ31" s="601">
        <v>72.010000000000005</v>
      </c>
      <c r="FK31" s="601">
        <v>72.37</v>
      </c>
      <c r="FL31" s="612">
        <v>71.72</v>
      </c>
      <c r="FM31" s="612">
        <v>72.08</v>
      </c>
      <c r="FN31" s="612">
        <v>71.58</v>
      </c>
      <c r="FO31" s="612">
        <v>71.22</v>
      </c>
      <c r="FP31" s="612">
        <v>70.58</v>
      </c>
      <c r="FQ31" s="612">
        <v>70.89</v>
      </c>
      <c r="FR31" s="612">
        <v>70.540000000000006</v>
      </c>
      <c r="FS31" s="612"/>
      <c r="FT31" s="612"/>
      <c r="FU31" s="612"/>
      <c r="FV31" s="612"/>
      <c r="FW31" s="612"/>
    </row>
    <row r="32" spans="1:179" s="92" customFormat="1" ht="14.1" customHeight="1">
      <c r="A32" s="111">
        <v>-10.5</v>
      </c>
      <c r="B32" s="110">
        <v>48.63</v>
      </c>
      <c r="C32" s="110">
        <f t="shared" si="8"/>
        <v>-0.24000000000000199</v>
      </c>
      <c r="D32" s="110">
        <v>48.39</v>
      </c>
      <c r="E32" s="110">
        <f t="shared" si="9"/>
        <v>-6.0000000000000497E-2</v>
      </c>
      <c r="F32" s="791"/>
      <c r="G32" s="792"/>
      <c r="H32" s="792"/>
      <c r="I32" s="793"/>
      <c r="K32" s="604"/>
      <c r="L32" s="621"/>
      <c r="N32" s="590">
        <f t="shared" si="10"/>
        <v>48.63</v>
      </c>
      <c r="O32" s="100">
        <v>14.5</v>
      </c>
      <c r="P32" s="103">
        <v>-2.09</v>
      </c>
      <c r="Q32" s="103">
        <v>2.58</v>
      </c>
      <c r="R32" s="103">
        <f t="shared" si="0"/>
        <v>0.49000000000000021</v>
      </c>
      <c r="S32" s="104">
        <v>1.37</v>
      </c>
      <c r="T32" s="104">
        <v>0.08</v>
      </c>
      <c r="U32" s="105">
        <f t="shared" si="1"/>
        <v>1.4500000000000002</v>
      </c>
      <c r="V32" s="103">
        <f t="shared" si="6"/>
        <v>-2.335</v>
      </c>
      <c r="W32" s="103">
        <f t="shared" si="7"/>
        <v>0.64500000000000002</v>
      </c>
      <c r="X32" s="103">
        <f t="shared" si="11"/>
        <v>-207.22</v>
      </c>
      <c r="Y32" s="103">
        <f t="shared" si="11"/>
        <v>-132</v>
      </c>
      <c r="Z32" s="103">
        <f t="shared" si="3"/>
        <v>75.22</v>
      </c>
      <c r="AA32" s="103">
        <f t="shared" si="4"/>
        <v>75.22</v>
      </c>
      <c r="AB32" s="92">
        <v>76.95</v>
      </c>
      <c r="AC32" s="92">
        <f t="shared" si="5"/>
        <v>1.730000000000004</v>
      </c>
      <c r="AF32" s="467">
        <v>-0.71</v>
      </c>
      <c r="AG32" s="149">
        <v>-0.79999999999999993</v>
      </c>
      <c r="AH32" s="149">
        <v>-1.1200000000000001</v>
      </c>
      <c r="AI32" s="149">
        <v>-0.92</v>
      </c>
      <c r="AJ32" s="149">
        <v>-0.69</v>
      </c>
      <c r="AK32" s="149">
        <v>-0.41</v>
      </c>
      <c r="AL32" s="149">
        <v>-0.25</v>
      </c>
      <c r="AM32" s="149">
        <v>-0.4</v>
      </c>
      <c r="AN32" s="149">
        <v>-0.16</v>
      </c>
      <c r="AO32" s="149">
        <v>0.38400000000000001</v>
      </c>
      <c r="AP32" s="149">
        <v>0.95520000000000005</v>
      </c>
      <c r="AQ32" s="149">
        <v>1.2000000000000002</v>
      </c>
      <c r="AR32" s="486">
        <v>1.38</v>
      </c>
      <c r="AS32" s="486">
        <v>1.49</v>
      </c>
      <c r="AT32" s="486">
        <v>1.67</v>
      </c>
      <c r="AU32" s="486">
        <v>1.84</v>
      </c>
      <c r="AV32" s="486">
        <v>3.6529999999999996</v>
      </c>
      <c r="AW32" s="486">
        <v>6.2749999999999773</v>
      </c>
      <c r="AX32" s="486">
        <v>6.59</v>
      </c>
      <c r="AY32" s="486">
        <v>7.5169999999999639</v>
      </c>
      <c r="AZ32" s="486">
        <v>8.6499999999999204</v>
      </c>
      <c r="BA32" s="486">
        <v>9.17</v>
      </c>
      <c r="BB32" s="486">
        <v>10.165000000000049</v>
      </c>
      <c r="BC32" s="495">
        <v>14.594999999999942</v>
      </c>
      <c r="BD32" s="496">
        <v>15.47</v>
      </c>
      <c r="BE32" s="496">
        <v>16.205000000000013</v>
      </c>
      <c r="BF32" s="496">
        <v>16.72</v>
      </c>
      <c r="BG32" s="496">
        <v>17.09</v>
      </c>
      <c r="BH32" s="496">
        <v>17.36</v>
      </c>
      <c r="BI32" s="496">
        <v>18.05</v>
      </c>
      <c r="BJ32" s="496">
        <v>18.41</v>
      </c>
      <c r="BK32" s="496">
        <v>18.829999999999998</v>
      </c>
      <c r="BL32" s="496">
        <v>18.64</v>
      </c>
      <c r="BM32" s="496">
        <v>18.27</v>
      </c>
      <c r="BN32" s="496">
        <v>18.670000000000002</v>
      </c>
      <c r="BO32" s="502">
        <v>19.16</v>
      </c>
      <c r="BP32" s="503">
        <v>18.78</v>
      </c>
      <c r="BQ32" s="505">
        <v>18.399999999999999</v>
      </c>
      <c r="BR32" s="506">
        <v>18.994</v>
      </c>
      <c r="BS32" s="507">
        <v>24.451199999999936</v>
      </c>
      <c r="BT32" s="515">
        <v>25.67978999999994</v>
      </c>
      <c r="BU32" s="515">
        <v>26.684999999999945</v>
      </c>
      <c r="BV32" s="515">
        <v>29.691499999999998</v>
      </c>
      <c r="BW32" s="515">
        <v>30.980000000000018</v>
      </c>
      <c r="BX32" s="515">
        <v>31.91</v>
      </c>
      <c r="BY32" s="515">
        <v>33.86000000000007</v>
      </c>
      <c r="BZ32" s="515">
        <v>34.880000000000003</v>
      </c>
      <c r="CA32" s="515">
        <v>35.684999999999974</v>
      </c>
      <c r="CB32" s="515">
        <v>36.15</v>
      </c>
      <c r="CC32" s="521">
        <v>36.950000000000003</v>
      </c>
      <c r="CD32" s="522">
        <v>36.58</v>
      </c>
      <c r="CE32" s="522">
        <v>37.26</v>
      </c>
      <c r="CF32" s="522">
        <v>37.159999999999997</v>
      </c>
      <c r="CG32" s="522">
        <v>37.94</v>
      </c>
      <c r="CH32" s="522">
        <v>38.659999999999997</v>
      </c>
      <c r="CI32" s="522">
        <v>39.51</v>
      </c>
      <c r="CJ32" s="522">
        <v>40.22</v>
      </c>
      <c r="CK32" s="522">
        <v>39.82</v>
      </c>
      <c r="CL32" s="522">
        <v>40.619999999999997</v>
      </c>
      <c r="CM32" s="532">
        <v>41.03</v>
      </c>
      <c r="CN32" s="533">
        <v>41.85</v>
      </c>
      <c r="CO32" s="537">
        <v>41.938200000000002</v>
      </c>
      <c r="CP32" s="538">
        <v>42.149487999999998</v>
      </c>
      <c r="CQ32" s="540">
        <v>42.677707999999988</v>
      </c>
      <c r="CR32" s="540">
        <v>43.96</v>
      </c>
      <c r="CS32" s="540">
        <v>44.455999999999989</v>
      </c>
      <c r="CT32" s="540">
        <v>44.579999999999984</v>
      </c>
      <c r="CU32" s="540">
        <v>44.910000000000004</v>
      </c>
      <c r="CV32" s="540">
        <v>45.02000000000001</v>
      </c>
      <c r="CW32" s="544">
        <v>46.08499999999998</v>
      </c>
      <c r="CX32" s="544">
        <v>46.91</v>
      </c>
      <c r="CY32" s="544">
        <v>46.835000000000008</v>
      </c>
      <c r="CZ32" s="544">
        <v>47.3</v>
      </c>
      <c r="DA32" s="544">
        <v>48.01</v>
      </c>
      <c r="DB32" s="544">
        <v>47.55</v>
      </c>
      <c r="DC32" s="552">
        <v>49.785999999999994</v>
      </c>
      <c r="DD32" s="544">
        <v>50.722180000000016</v>
      </c>
      <c r="DE32" s="549">
        <v>51.148810600000026</v>
      </c>
      <c r="DF32" s="544">
        <v>53.246200452000053</v>
      </c>
      <c r="DG32" s="555">
        <v>54.309360135600066</v>
      </c>
      <c r="DH32" s="544">
        <v>54.992819932200078</v>
      </c>
      <c r="DI32" s="544">
        <v>54.395000000000039</v>
      </c>
      <c r="DJ32" s="544">
        <v>55.05</v>
      </c>
      <c r="DK32" s="544">
        <v>55.6</v>
      </c>
      <c r="DL32" s="544">
        <v>56.765499999999996</v>
      </c>
      <c r="DM32" s="544">
        <v>57.264999999999993</v>
      </c>
      <c r="DN32" s="544">
        <v>56.423500000000004</v>
      </c>
      <c r="DO32" s="544">
        <v>55.94010500000001</v>
      </c>
      <c r="DP32" s="556">
        <v>57.262797249999991</v>
      </c>
      <c r="DQ32" s="557">
        <v>57.69567834999998</v>
      </c>
      <c r="DR32" s="558">
        <v>58.34499999999997</v>
      </c>
      <c r="DS32" s="560">
        <v>58.534999999999968</v>
      </c>
      <c r="DT32" s="561">
        <v>59.12</v>
      </c>
      <c r="DU32" s="562">
        <v>58.587199999999996</v>
      </c>
      <c r="DV32" s="563">
        <v>58.120999999999995</v>
      </c>
      <c r="DW32" s="563">
        <v>58.93</v>
      </c>
      <c r="DX32" s="563">
        <v>59.64</v>
      </c>
      <c r="DY32" s="563">
        <v>65.19</v>
      </c>
      <c r="DZ32" s="563">
        <v>66.97</v>
      </c>
      <c r="EA32" s="563">
        <v>68</v>
      </c>
      <c r="EB32" s="571">
        <v>68.680000000000007</v>
      </c>
      <c r="EC32" s="571">
        <v>68.27</v>
      </c>
      <c r="ED32" s="563">
        <v>68.540000000000006</v>
      </c>
      <c r="EE32" s="574">
        <v>68.002249999999975</v>
      </c>
      <c r="EF32" s="574">
        <v>67.607899999999958</v>
      </c>
      <c r="EG32" s="574">
        <v>67.344999999999942</v>
      </c>
      <c r="EH32" s="574">
        <v>68.779999999999973</v>
      </c>
      <c r="EI32" s="574">
        <v>69.47</v>
      </c>
      <c r="EJ32" s="574">
        <v>69.430000000000035</v>
      </c>
      <c r="EK32" s="574">
        <v>70.19</v>
      </c>
      <c r="EL32" s="579">
        <v>70.89</v>
      </c>
      <c r="EM32" s="580">
        <v>71.459999999999994</v>
      </c>
      <c r="EN32" s="581">
        <v>70.611999999999995</v>
      </c>
      <c r="EO32" s="582">
        <v>70.0184</v>
      </c>
      <c r="EP32" s="583">
        <v>69.739999999999995</v>
      </c>
      <c r="EQ32" s="587">
        <v>70.815999999999974</v>
      </c>
      <c r="ER32" s="587">
        <v>72.239999999999981</v>
      </c>
      <c r="ES32" s="587">
        <v>72.819999999999993</v>
      </c>
      <c r="ET32" s="587">
        <v>73.260000000000005</v>
      </c>
      <c r="EU32" s="587">
        <v>73.63</v>
      </c>
      <c r="EV32" s="587">
        <v>73.11</v>
      </c>
      <c r="EW32" s="593">
        <v>73.48</v>
      </c>
      <c r="EX32" s="594">
        <v>73.989999999999995</v>
      </c>
      <c r="EY32" s="595">
        <v>73.25</v>
      </c>
      <c r="EZ32" s="595">
        <v>73.62</v>
      </c>
      <c r="FA32" s="597">
        <v>74.06</v>
      </c>
      <c r="FB32" s="597">
        <v>73.84</v>
      </c>
      <c r="FC32" s="600">
        <v>73.319999999999993</v>
      </c>
      <c r="FD32" s="601">
        <v>73.650000000000006</v>
      </c>
      <c r="FE32" s="602">
        <v>74.17</v>
      </c>
      <c r="FF32" s="602">
        <v>75.28</v>
      </c>
      <c r="FG32" s="602">
        <v>76.11</v>
      </c>
      <c r="FH32" s="602">
        <v>75.5</v>
      </c>
      <c r="FI32" s="601">
        <v>76.03</v>
      </c>
      <c r="FJ32" s="601">
        <v>75.42</v>
      </c>
      <c r="FK32" s="601">
        <v>75.8</v>
      </c>
      <c r="FL32" s="612">
        <v>75.12</v>
      </c>
      <c r="FM32" s="612">
        <v>75.5</v>
      </c>
      <c r="FN32" s="612">
        <v>74.97</v>
      </c>
      <c r="FO32" s="612">
        <v>74.599999999999994</v>
      </c>
      <c r="FP32" s="612">
        <v>73.930000000000007</v>
      </c>
      <c r="FQ32" s="612">
        <v>74.260000000000005</v>
      </c>
      <c r="FR32" s="612">
        <v>73.89</v>
      </c>
      <c r="FS32" s="612"/>
      <c r="FT32" s="612"/>
      <c r="FU32" s="612"/>
      <c r="FV32" s="612"/>
      <c r="FW32" s="612"/>
    </row>
    <row r="33" spans="1:179" s="92" customFormat="1" ht="14.1" customHeight="1">
      <c r="A33" s="111">
        <v>-11</v>
      </c>
      <c r="B33" s="110">
        <v>51.54</v>
      </c>
      <c r="C33" s="110">
        <f t="shared" si="8"/>
        <v>-0.25999999999999801</v>
      </c>
      <c r="D33" s="110">
        <v>51.28</v>
      </c>
      <c r="E33" s="110">
        <f t="shared" si="9"/>
        <v>-6.4999999999999503E-2</v>
      </c>
      <c r="F33" s="791"/>
      <c r="G33" s="792"/>
      <c r="H33" s="792"/>
      <c r="I33" s="793"/>
      <c r="K33" s="604"/>
      <c r="L33" s="621"/>
      <c r="N33" s="590">
        <f t="shared" si="10"/>
        <v>51.54</v>
      </c>
      <c r="O33" s="100">
        <v>15</v>
      </c>
      <c r="P33" s="103">
        <v>-1.83</v>
      </c>
      <c r="Q33" s="103">
        <v>2.37</v>
      </c>
      <c r="R33" s="103">
        <f t="shared" si="0"/>
        <v>0.54</v>
      </c>
      <c r="S33" s="104">
        <v>1.67</v>
      </c>
      <c r="T33" s="104">
        <v>-0.28999999999999998</v>
      </c>
      <c r="U33" s="105">
        <f t="shared" si="1"/>
        <v>1.38</v>
      </c>
      <c r="V33" s="103">
        <f t="shared" si="6"/>
        <v>-2.1</v>
      </c>
      <c r="W33" s="103">
        <f t="shared" si="7"/>
        <v>0.98</v>
      </c>
      <c r="X33" s="103">
        <f t="shared" si="11"/>
        <v>-209.32</v>
      </c>
      <c r="Y33" s="103">
        <f t="shared" si="11"/>
        <v>-131.02000000000001</v>
      </c>
      <c r="Z33" s="103">
        <f t="shared" si="3"/>
        <v>78.299999999999983</v>
      </c>
      <c r="AA33" s="103">
        <f t="shared" si="4"/>
        <v>78.299999999999983</v>
      </c>
      <c r="AB33" s="92">
        <v>80.13</v>
      </c>
      <c r="AC33" s="92">
        <f t="shared" si="5"/>
        <v>1.8300000000000125</v>
      </c>
      <c r="AF33" s="467">
        <v>-0.72</v>
      </c>
      <c r="AG33" s="149">
        <v>-0.78</v>
      </c>
      <c r="AH33" s="149">
        <v>-1.0900000000000001</v>
      </c>
      <c r="AI33" s="149">
        <v>-0.89</v>
      </c>
      <c r="AJ33" s="149">
        <v>-0.67</v>
      </c>
      <c r="AK33" s="149">
        <v>-0.4</v>
      </c>
      <c r="AL33" s="149">
        <v>-0.24</v>
      </c>
      <c r="AM33" s="149">
        <v>-0.38</v>
      </c>
      <c r="AN33" s="149">
        <v>-0.15</v>
      </c>
      <c r="AO33" s="149">
        <v>0.38600000000000001</v>
      </c>
      <c r="AP33" s="149">
        <v>0.94880000000000009</v>
      </c>
      <c r="AQ33" s="149">
        <v>1.1900000000000002</v>
      </c>
      <c r="AR33" s="486">
        <v>1.37</v>
      </c>
      <c r="AS33" s="486">
        <v>1.48</v>
      </c>
      <c r="AT33" s="486">
        <v>1.66</v>
      </c>
      <c r="AU33" s="486">
        <v>1.83</v>
      </c>
      <c r="AV33" s="486">
        <v>3.6079999999999997</v>
      </c>
      <c r="AW33" s="486">
        <v>5.3599999999999852</v>
      </c>
      <c r="AX33" s="486">
        <v>5.63</v>
      </c>
      <c r="AY33" s="486">
        <v>6.6424999999999725</v>
      </c>
      <c r="AZ33" s="486">
        <v>7.8799999999999386</v>
      </c>
      <c r="BA33" s="486">
        <v>8.35</v>
      </c>
      <c r="BB33" s="486">
        <v>9.4250000000000682</v>
      </c>
      <c r="BC33" s="495">
        <v>13.794999999999959</v>
      </c>
      <c r="BD33" s="496">
        <v>14.62</v>
      </c>
      <c r="BE33" s="496">
        <v>15.470000000000027</v>
      </c>
      <c r="BF33" s="496">
        <v>15.97</v>
      </c>
      <c r="BG33" s="496">
        <v>16.32</v>
      </c>
      <c r="BH33" s="496">
        <v>16.579999999999998</v>
      </c>
      <c r="BI33" s="496">
        <v>17.239999999999998</v>
      </c>
      <c r="BJ33" s="496">
        <v>17.579999999999998</v>
      </c>
      <c r="BK33" s="496">
        <v>17.98</v>
      </c>
      <c r="BL33" s="496">
        <v>17.8</v>
      </c>
      <c r="BM33" s="496">
        <v>17.440000000000001</v>
      </c>
      <c r="BN33" s="496">
        <v>17.82</v>
      </c>
      <c r="BO33" s="502">
        <v>18.28</v>
      </c>
      <c r="BP33" s="503">
        <v>17.91</v>
      </c>
      <c r="BQ33" s="505">
        <v>17.55</v>
      </c>
      <c r="BR33" s="506">
        <v>18.216000000000001</v>
      </c>
      <c r="BS33" s="507">
        <v>23.962299999999949</v>
      </c>
      <c r="BT33" s="515">
        <v>25.38828499999995</v>
      </c>
      <c r="BU33" s="515">
        <v>26.55499999999995</v>
      </c>
      <c r="BV33" s="515">
        <v>29.57200000000001</v>
      </c>
      <c r="BW33" s="515">
        <v>30.865000000000038</v>
      </c>
      <c r="BX33" s="515">
        <v>31.79</v>
      </c>
      <c r="BY33" s="515">
        <v>33.915000000000077</v>
      </c>
      <c r="BZ33" s="515">
        <v>34.93</v>
      </c>
      <c r="CA33" s="515">
        <v>35.774999999999977</v>
      </c>
      <c r="CB33" s="515">
        <v>36.24</v>
      </c>
      <c r="CC33" s="521">
        <v>37.04</v>
      </c>
      <c r="CD33" s="522">
        <v>36.67</v>
      </c>
      <c r="CE33" s="522">
        <v>37.5</v>
      </c>
      <c r="CF33" s="522">
        <v>37.33</v>
      </c>
      <c r="CG33" s="522">
        <v>38.11</v>
      </c>
      <c r="CH33" s="522">
        <v>38.83</v>
      </c>
      <c r="CI33" s="522">
        <v>39.68</v>
      </c>
      <c r="CJ33" s="522">
        <v>40.39</v>
      </c>
      <c r="CK33" s="522">
        <v>39.99</v>
      </c>
      <c r="CL33" s="522">
        <v>40.79</v>
      </c>
      <c r="CM33" s="532">
        <v>41.2</v>
      </c>
      <c r="CN33" s="533">
        <v>42.02</v>
      </c>
      <c r="CO33" s="537">
        <v>42.124400000000001</v>
      </c>
      <c r="CP33" s="538">
        <v>42.374496000000001</v>
      </c>
      <c r="CQ33" s="540">
        <v>42.999735999999999</v>
      </c>
      <c r="CR33" s="540">
        <v>44.29</v>
      </c>
      <c r="CS33" s="540">
        <v>45.381999999999998</v>
      </c>
      <c r="CT33" s="540">
        <v>45.655000000000001</v>
      </c>
      <c r="CU33" s="540">
        <v>46.168750000000024</v>
      </c>
      <c r="CV33" s="540">
        <v>46.340000000000032</v>
      </c>
      <c r="CW33" s="544">
        <v>47.509999999999991</v>
      </c>
      <c r="CX33" s="544">
        <v>48.37</v>
      </c>
      <c r="CY33" s="544">
        <v>48.330000000000013</v>
      </c>
      <c r="CZ33" s="544">
        <v>48.81</v>
      </c>
      <c r="DA33" s="544">
        <v>49.54</v>
      </c>
      <c r="DB33" s="544">
        <v>49.183500000000002</v>
      </c>
      <c r="DC33" s="552">
        <v>51.566099999999999</v>
      </c>
      <c r="DD33" s="544">
        <v>52.666038000000022</v>
      </c>
      <c r="DE33" s="549">
        <v>53.167295460000034</v>
      </c>
      <c r="DF33" s="544">
        <v>55.416364093200059</v>
      </c>
      <c r="DG33" s="555">
        <v>56.556409227960067</v>
      </c>
      <c r="DH33" s="544">
        <v>57.289295386020072</v>
      </c>
      <c r="DI33" s="544">
        <v>56.740000000000038</v>
      </c>
      <c r="DJ33" s="544">
        <v>57.42</v>
      </c>
      <c r="DK33" s="544">
        <v>57.99</v>
      </c>
      <c r="DL33" s="544">
        <v>59.229000000000006</v>
      </c>
      <c r="DM33" s="544">
        <v>59.760000000000012</v>
      </c>
      <c r="DN33" s="544">
        <v>58.869000000000021</v>
      </c>
      <c r="DO33" s="544">
        <v>58.357170000000025</v>
      </c>
      <c r="DP33" s="556">
        <v>60.0307265</v>
      </c>
      <c r="DQ33" s="557">
        <v>60.578435899999988</v>
      </c>
      <c r="DR33" s="558">
        <v>61.399999999999977</v>
      </c>
      <c r="DS33" s="560">
        <v>61.059999999999974</v>
      </c>
      <c r="DT33" s="561">
        <v>61.67</v>
      </c>
      <c r="DU33" s="562">
        <v>61.108400000000003</v>
      </c>
      <c r="DV33" s="563">
        <v>60.617000000000004</v>
      </c>
      <c r="DW33" s="563">
        <v>61.47</v>
      </c>
      <c r="DX33" s="563">
        <v>62.21</v>
      </c>
      <c r="DY33" s="563">
        <v>68</v>
      </c>
      <c r="DZ33" s="563">
        <v>69.849999999999994</v>
      </c>
      <c r="EA33" s="563">
        <v>70.92</v>
      </c>
      <c r="EB33" s="571">
        <v>71.63</v>
      </c>
      <c r="EC33" s="571">
        <v>71.2</v>
      </c>
      <c r="ED33" s="563">
        <v>71.48</v>
      </c>
      <c r="EE33" s="574">
        <v>70.964749999999981</v>
      </c>
      <c r="EF33" s="574">
        <v>70.586899999999957</v>
      </c>
      <c r="EG33" s="574">
        <v>70.334999999999951</v>
      </c>
      <c r="EH33" s="574">
        <v>71.789999999999992</v>
      </c>
      <c r="EI33" s="574">
        <v>72.510000000000005</v>
      </c>
      <c r="EJ33" s="574">
        <v>72.500000000000043</v>
      </c>
      <c r="EK33" s="574">
        <v>73.3</v>
      </c>
      <c r="EL33" s="579">
        <v>74.03</v>
      </c>
      <c r="EM33" s="580">
        <v>74.62</v>
      </c>
      <c r="EN33" s="581">
        <v>73.744</v>
      </c>
      <c r="EO33" s="582">
        <v>73.130799999999994</v>
      </c>
      <c r="EP33" s="583">
        <v>72.84</v>
      </c>
      <c r="EQ33" s="587">
        <v>73.877999999999986</v>
      </c>
      <c r="ER33" s="587">
        <v>75.22</v>
      </c>
      <c r="ES33" s="587">
        <v>75.819999999999993</v>
      </c>
      <c r="ET33" s="587">
        <v>76.27</v>
      </c>
      <c r="EU33" s="587">
        <v>76.650000000000006</v>
      </c>
      <c r="EV33" s="587">
        <v>76.11</v>
      </c>
      <c r="EW33" s="593">
        <v>76.489999999999995</v>
      </c>
      <c r="EX33" s="594">
        <v>77.03</v>
      </c>
      <c r="EY33" s="595">
        <v>76.260000000000005</v>
      </c>
      <c r="EZ33" s="595">
        <v>76.64</v>
      </c>
      <c r="FA33" s="597">
        <v>77.099999999999994</v>
      </c>
      <c r="FB33" s="597">
        <v>76.87</v>
      </c>
      <c r="FC33" s="600">
        <v>76.33</v>
      </c>
      <c r="FD33" s="601">
        <v>76.67</v>
      </c>
      <c r="FE33" s="602">
        <v>77.209999999999994</v>
      </c>
      <c r="FF33" s="602">
        <v>78.37</v>
      </c>
      <c r="FG33" s="602">
        <v>79.23</v>
      </c>
      <c r="FH33" s="602">
        <v>78.599999999999994</v>
      </c>
      <c r="FI33" s="601">
        <v>79.150000000000006</v>
      </c>
      <c r="FJ33" s="601">
        <v>78.52</v>
      </c>
      <c r="FK33" s="601">
        <v>78.91</v>
      </c>
      <c r="FL33" s="612">
        <v>78.2</v>
      </c>
      <c r="FM33" s="612">
        <v>78.59</v>
      </c>
      <c r="FN33" s="612">
        <v>78.040000000000006</v>
      </c>
      <c r="FO33" s="612">
        <v>77.650000000000006</v>
      </c>
      <c r="FP33" s="612">
        <v>76.95</v>
      </c>
      <c r="FQ33" s="612">
        <v>77.290000000000006</v>
      </c>
      <c r="FR33" s="612">
        <v>76.900000000000006</v>
      </c>
      <c r="FS33" s="612"/>
      <c r="FT33" s="612"/>
      <c r="FU33" s="612"/>
      <c r="FV33" s="612"/>
      <c r="FW33" s="612"/>
    </row>
    <row r="34" spans="1:179" s="92" customFormat="1" ht="14.1" customHeight="1">
      <c r="A34" s="111">
        <v>-11.5</v>
      </c>
      <c r="B34" s="110">
        <v>54.52</v>
      </c>
      <c r="C34" s="110">
        <f t="shared" si="8"/>
        <v>-0.27000000000000313</v>
      </c>
      <c r="D34" s="110">
        <v>54.25</v>
      </c>
      <c r="E34" s="110">
        <f t="shared" si="9"/>
        <v>-6.7500000000000782E-2</v>
      </c>
      <c r="F34" s="791"/>
      <c r="G34" s="792"/>
      <c r="H34" s="792"/>
      <c r="I34" s="793"/>
      <c r="K34" s="604"/>
      <c r="L34" s="621"/>
      <c r="N34" s="590">
        <f t="shared" si="10"/>
        <v>54.52</v>
      </c>
      <c r="O34" s="100">
        <v>15.5</v>
      </c>
      <c r="P34" s="103">
        <v>-1.01</v>
      </c>
      <c r="Q34" s="103">
        <v>1.72</v>
      </c>
      <c r="R34" s="103">
        <f t="shared" si="0"/>
        <v>0.71</v>
      </c>
      <c r="S34" s="104">
        <v>1.83</v>
      </c>
      <c r="T34" s="104">
        <v>-0.49</v>
      </c>
      <c r="U34" s="105">
        <f t="shared" si="1"/>
        <v>1.34</v>
      </c>
      <c r="V34" s="103">
        <f t="shared" si="6"/>
        <v>-1.365</v>
      </c>
      <c r="W34" s="103">
        <f t="shared" si="7"/>
        <v>1.1600000000000001</v>
      </c>
      <c r="X34" s="103">
        <f t="shared" si="11"/>
        <v>-210.685</v>
      </c>
      <c r="Y34" s="103">
        <f t="shared" si="11"/>
        <v>-129.86000000000001</v>
      </c>
      <c r="Z34" s="103">
        <f t="shared" si="3"/>
        <v>80.824999999999989</v>
      </c>
      <c r="AA34" s="103">
        <f t="shared" si="4"/>
        <v>80.824999999999989</v>
      </c>
      <c r="AB34" s="92">
        <v>82.69</v>
      </c>
      <c r="AC34" s="92">
        <f t="shared" si="5"/>
        <v>1.8650000000000091</v>
      </c>
      <c r="AF34" s="467">
        <v>-0.73</v>
      </c>
      <c r="AG34" s="149">
        <v>-0.76</v>
      </c>
      <c r="AH34" s="149">
        <v>-1.06</v>
      </c>
      <c r="AI34" s="149">
        <v>-0.87</v>
      </c>
      <c r="AJ34" s="149">
        <v>-0.65</v>
      </c>
      <c r="AK34" s="149">
        <v>-0.39</v>
      </c>
      <c r="AL34" s="149">
        <v>-0.23</v>
      </c>
      <c r="AM34" s="149">
        <v>-0.37</v>
      </c>
      <c r="AN34" s="149">
        <v>-0.15</v>
      </c>
      <c r="AO34" s="149">
        <v>0.378</v>
      </c>
      <c r="AP34" s="149">
        <v>0.93240000000000012</v>
      </c>
      <c r="AQ34" s="149">
        <v>1.1700000000000002</v>
      </c>
      <c r="AR34" s="486">
        <v>1.35</v>
      </c>
      <c r="AS34" s="486">
        <v>1.46</v>
      </c>
      <c r="AT34" s="486">
        <v>1.64</v>
      </c>
      <c r="AU34" s="486">
        <v>1.8</v>
      </c>
      <c r="AV34" s="486">
        <v>3.5430000000000001</v>
      </c>
      <c r="AW34" s="486">
        <v>5.2430000000000003</v>
      </c>
      <c r="AX34" s="486">
        <v>5.51</v>
      </c>
      <c r="AY34" s="486">
        <v>6.1129999999999995</v>
      </c>
      <c r="AZ34" s="486">
        <v>6.85</v>
      </c>
      <c r="BA34" s="486">
        <v>7.26</v>
      </c>
      <c r="BB34" s="486">
        <v>8.18</v>
      </c>
      <c r="BC34" s="495">
        <v>12.594999999999942</v>
      </c>
      <c r="BD34" s="496">
        <v>13.35</v>
      </c>
      <c r="BE34" s="496">
        <v>14.480000000000018</v>
      </c>
      <c r="BF34" s="496">
        <v>14.94</v>
      </c>
      <c r="BG34" s="496">
        <v>15.27</v>
      </c>
      <c r="BH34" s="496">
        <v>15.51</v>
      </c>
      <c r="BI34" s="496">
        <v>16.13</v>
      </c>
      <c r="BJ34" s="496">
        <v>16.45</v>
      </c>
      <c r="BK34" s="496">
        <v>16.829999999999998</v>
      </c>
      <c r="BL34" s="496">
        <v>16.66</v>
      </c>
      <c r="BM34" s="496">
        <v>16.329999999999998</v>
      </c>
      <c r="BN34" s="496">
        <v>16.690000000000001</v>
      </c>
      <c r="BO34" s="502">
        <v>17.12</v>
      </c>
      <c r="BP34" s="503">
        <v>16.78</v>
      </c>
      <c r="BQ34" s="505">
        <v>16.440000000000001</v>
      </c>
      <c r="BR34" s="506">
        <v>17.188800000000001</v>
      </c>
      <c r="BS34" s="507">
        <v>23.367139999999949</v>
      </c>
      <c r="BT34" s="515">
        <v>25.01596299999995</v>
      </c>
      <c r="BU34" s="515">
        <v>26.364999999999952</v>
      </c>
      <c r="BV34" s="515">
        <v>29.434500000000007</v>
      </c>
      <c r="BW34" s="515">
        <v>30.750000000000028</v>
      </c>
      <c r="BX34" s="515">
        <v>31.67</v>
      </c>
      <c r="BY34" s="515">
        <v>34.005000000000081</v>
      </c>
      <c r="BZ34" s="515">
        <v>35.03</v>
      </c>
      <c r="CA34" s="515">
        <v>35.94999999999996</v>
      </c>
      <c r="CB34" s="515">
        <v>36.42</v>
      </c>
      <c r="CC34" s="521">
        <v>37.22</v>
      </c>
      <c r="CD34" s="522">
        <v>36.85</v>
      </c>
      <c r="CE34" s="522">
        <v>37.549999999999997</v>
      </c>
      <c r="CF34" s="522">
        <v>37.630000000000003</v>
      </c>
      <c r="CG34" s="522">
        <v>38.42</v>
      </c>
      <c r="CH34" s="522">
        <v>39.15</v>
      </c>
      <c r="CI34" s="522">
        <v>40.01</v>
      </c>
      <c r="CJ34" s="522">
        <v>40.729999999999997</v>
      </c>
      <c r="CK34" s="522">
        <v>40.32</v>
      </c>
      <c r="CL34" s="522">
        <v>41.13</v>
      </c>
      <c r="CM34" s="532">
        <v>41.54</v>
      </c>
      <c r="CN34" s="533">
        <v>42.37</v>
      </c>
      <c r="CO34" s="537">
        <v>42.497799999999998</v>
      </c>
      <c r="CP34" s="538">
        <v>42.803951999999995</v>
      </c>
      <c r="CQ34" s="540">
        <v>43.569331999999989</v>
      </c>
      <c r="CR34" s="540">
        <v>44.88</v>
      </c>
      <c r="CS34" s="540">
        <v>46.423999999999999</v>
      </c>
      <c r="CT34" s="540">
        <v>46.81</v>
      </c>
      <c r="CU34" s="540">
        <v>47.48125000000001</v>
      </c>
      <c r="CV34" s="540">
        <v>47.705000000000013</v>
      </c>
      <c r="CW34" s="544">
        <v>49.014999999999986</v>
      </c>
      <c r="CX34" s="544">
        <v>49.9</v>
      </c>
      <c r="CY34" s="544">
        <v>49.890000000000015</v>
      </c>
      <c r="CZ34" s="544">
        <v>50.39</v>
      </c>
      <c r="DA34" s="544">
        <v>51.15</v>
      </c>
      <c r="DB34" s="544">
        <v>50.977499999999999</v>
      </c>
      <c r="DC34" s="552">
        <v>53.462499999999984</v>
      </c>
      <c r="DD34" s="544">
        <v>54.662650000000014</v>
      </c>
      <c r="DE34" s="549">
        <v>55.209575500000028</v>
      </c>
      <c r="DF34" s="544">
        <v>57.553021710000046</v>
      </c>
      <c r="DG34" s="555">
        <v>58.740906513000056</v>
      </c>
      <c r="DH34" s="544">
        <v>59.504546743500057</v>
      </c>
      <c r="DI34" s="544">
        <v>59.065000000000026</v>
      </c>
      <c r="DJ34" s="544">
        <v>59.77</v>
      </c>
      <c r="DK34" s="544">
        <v>60.37</v>
      </c>
      <c r="DL34" s="544">
        <v>61.619500000000016</v>
      </c>
      <c r="DM34" s="544">
        <v>62.155000000000022</v>
      </c>
      <c r="DN34" s="544">
        <v>61.264000000000017</v>
      </c>
      <c r="DO34" s="544">
        <v>60.752170000000014</v>
      </c>
      <c r="DP34" s="556">
        <v>62.488976499999985</v>
      </c>
      <c r="DQ34" s="557">
        <v>63.057385899999979</v>
      </c>
      <c r="DR34" s="558">
        <v>63.909999999999968</v>
      </c>
      <c r="DS34" s="560">
        <v>63.57499999999996</v>
      </c>
      <c r="DT34" s="561">
        <v>64.209999999999994</v>
      </c>
      <c r="DU34" s="562">
        <v>63.622479999999996</v>
      </c>
      <c r="DV34" s="563">
        <v>63.108399999999996</v>
      </c>
      <c r="DW34" s="563">
        <v>63.99</v>
      </c>
      <c r="DX34" s="563">
        <v>64.760000000000005</v>
      </c>
      <c r="DY34" s="563">
        <v>70.78</v>
      </c>
      <c r="DZ34" s="563">
        <v>72.709999999999994</v>
      </c>
      <c r="EA34" s="563">
        <v>73.819999999999993</v>
      </c>
      <c r="EB34" s="571">
        <v>74.56</v>
      </c>
      <c r="EC34" s="571">
        <v>74.11</v>
      </c>
      <c r="ED34" s="563">
        <v>74.41</v>
      </c>
      <c r="EE34" s="574">
        <v>73.937499999999972</v>
      </c>
      <c r="EF34" s="574">
        <v>73.590999999999966</v>
      </c>
      <c r="EG34" s="574">
        <v>73.359999999999957</v>
      </c>
      <c r="EH34" s="574">
        <v>74.804999999999978</v>
      </c>
      <c r="EI34" s="574">
        <v>75.55</v>
      </c>
      <c r="EJ34" s="574">
        <v>75.600000000000037</v>
      </c>
      <c r="EK34" s="574">
        <v>76.430000000000007</v>
      </c>
      <c r="EL34" s="579">
        <v>77.19</v>
      </c>
      <c r="EM34" s="580">
        <v>77.81</v>
      </c>
      <c r="EN34" s="581">
        <v>76.896000000000001</v>
      </c>
      <c r="EO34" s="582">
        <v>76.256200000000007</v>
      </c>
      <c r="EP34" s="583">
        <v>75.95</v>
      </c>
      <c r="EQ34" s="587">
        <v>77.265999999999977</v>
      </c>
      <c r="ER34" s="587">
        <v>78.299999999999983</v>
      </c>
      <c r="ES34" s="587">
        <v>78.930000000000007</v>
      </c>
      <c r="ET34" s="587">
        <v>79.400000000000006</v>
      </c>
      <c r="EU34" s="587">
        <v>79.8</v>
      </c>
      <c r="EV34" s="587">
        <v>79.239999999999995</v>
      </c>
      <c r="EW34" s="593">
        <v>79.64</v>
      </c>
      <c r="EX34" s="594">
        <v>80.2</v>
      </c>
      <c r="EY34" s="595">
        <v>79.400000000000006</v>
      </c>
      <c r="EZ34" s="595">
        <v>79.8</v>
      </c>
      <c r="FA34" s="597">
        <v>80.28</v>
      </c>
      <c r="FB34" s="597">
        <v>80.040000000000006</v>
      </c>
      <c r="FC34" s="600">
        <v>79.48</v>
      </c>
      <c r="FD34" s="601">
        <v>79.84</v>
      </c>
      <c r="FE34" s="602">
        <v>80.400000000000006</v>
      </c>
      <c r="FF34" s="602">
        <v>81.61</v>
      </c>
      <c r="FG34" s="602">
        <v>82.51</v>
      </c>
      <c r="FH34" s="602">
        <v>81.849999999999994</v>
      </c>
      <c r="FI34" s="601">
        <v>82.42</v>
      </c>
      <c r="FJ34" s="601">
        <v>81.760000000000005</v>
      </c>
      <c r="FK34" s="601">
        <v>82.17</v>
      </c>
      <c r="FL34" s="612">
        <v>81.430000000000007</v>
      </c>
      <c r="FM34" s="612">
        <v>81.84</v>
      </c>
      <c r="FN34" s="612">
        <v>81.27</v>
      </c>
      <c r="FO34" s="612">
        <v>80.86</v>
      </c>
      <c r="FP34" s="612">
        <v>80.13</v>
      </c>
      <c r="FQ34" s="612">
        <v>80.48</v>
      </c>
      <c r="FR34" s="612">
        <v>80.08</v>
      </c>
      <c r="FS34" s="612"/>
      <c r="FT34" s="612"/>
      <c r="FU34" s="612"/>
      <c r="FV34" s="612"/>
      <c r="FW34" s="612"/>
    </row>
    <row r="35" spans="1:179" s="92" customFormat="1" ht="14.1" customHeight="1">
      <c r="A35" s="111">
        <v>-12</v>
      </c>
      <c r="B35" s="110">
        <v>58.44</v>
      </c>
      <c r="C35" s="110">
        <f t="shared" si="8"/>
        <v>-0.28999999999999915</v>
      </c>
      <c r="D35" s="110">
        <v>58.15</v>
      </c>
      <c r="E35" s="110">
        <f t="shared" si="9"/>
        <v>-7.2499999999999787E-2</v>
      </c>
      <c r="F35" s="791"/>
      <c r="G35" s="792"/>
      <c r="H35" s="792"/>
      <c r="I35" s="793"/>
      <c r="K35" s="604"/>
      <c r="L35" s="621"/>
      <c r="N35" s="590">
        <f t="shared" si="10"/>
        <v>58.44</v>
      </c>
      <c r="O35" s="100">
        <v>16</v>
      </c>
      <c r="P35" s="103">
        <v>-0.11</v>
      </c>
      <c r="Q35" s="103">
        <v>0.91</v>
      </c>
      <c r="R35" s="103">
        <f t="shared" si="0"/>
        <v>0.8</v>
      </c>
      <c r="S35" s="104">
        <v>2.57</v>
      </c>
      <c r="T35" s="104">
        <v>-1.25</v>
      </c>
      <c r="U35" s="105">
        <f t="shared" si="1"/>
        <v>1.3199999999999998</v>
      </c>
      <c r="V35" s="103">
        <f t="shared" si="6"/>
        <v>-0.51</v>
      </c>
      <c r="W35" s="103">
        <f t="shared" si="7"/>
        <v>1.91</v>
      </c>
      <c r="X35" s="103">
        <f t="shared" si="11"/>
        <v>-211.19499999999999</v>
      </c>
      <c r="Y35" s="103">
        <f t="shared" si="11"/>
        <v>-127.95000000000002</v>
      </c>
      <c r="Z35" s="103">
        <f t="shared" si="3"/>
        <v>83.244999999999976</v>
      </c>
      <c r="AA35" s="103">
        <f t="shared" si="4"/>
        <v>83.244999999999976</v>
      </c>
      <c r="AB35" s="92">
        <v>85.14</v>
      </c>
      <c r="AC35" s="92">
        <f t="shared" si="5"/>
        <v>1.8950000000000244</v>
      </c>
      <c r="AF35" s="467">
        <v>-0.74</v>
      </c>
      <c r="AG35" s="149">
        <v>-0.74</v>
      </c>
      <c r="AH35" s="149">
        <v>-1.04</v>
      </c>
      <c r="AI35" s="149">
        <v>-0.85</v>
      </c>
      <c r="AJ35" s="149">
        <v>-0.64</v>
      </c>
      <c r="AK35" s="149">
        <v>-0.38</v>
      </c>
      <c r="AL35" s="149">
        <v>-0.23</v>
      </c>
      <c r="AM35" s="149">
        <v>-0.37</v>
      </c>
      <c r="AN35" s="149">
        <v>-0.15</v>
      </c>
      <c r="AO35" s="149">
        <v>0.37</v>
      </c>
      <c r="AP35" s="149">
        <v>0.91600000000000004</v>
      </c>
      <c r="AQ35" s="149">
        <v>1.1500000000000001</v>
      </c>
      <c r="AR35" s="486">
        <v>1.32</v>
      </c>
      <c r="AS35" s="486">
        <v>1.43</v>
      </c>
      <c r="AT35" s="486">
        <v>1.6</v>
      </c>
      <c r="AU35" s="486">
        <v>1.76</v>
      </c>
      <c r="AV35" s="486">
        <v>3.468</v>
      </c>
      <c r="AW35" s="486">
        <v>5.1479999999999997</v>
      </c>
      <c r="AX35" s="486">
        <v>5.41</v>
      </c>
      <c r="AY35" s="486">
        <v>5.9995000000000003</v>
      </c>
      <c r="AZ35" s="486">
        <v>6.7200000000000006</v>
      </c>
      <c r="BA35" s="486">
        <v>7.12</v>
      </c>
      <c r="BB35" s="486">
        <v>8.0299999999999994</v>
      </c>
      <c r="BC35" s="495">
        <v>11.029999999999944</v>
      </c>
      <c r="BD35" s="496">
        <v>11.69</v>
      </c>
      <c r="BE35" s="496">
        <v>13.090000000000032</v>
      </c>
      <c r="BF35" s="496">
        <v>13.51</v>
      </c>
      <c r="BG35" s="496">
        <v>13.81</v>
      </c>
      <c r="BH35" s="496">
        <v>14.03</v>
      </c>
      <c r="BI35" s="496">
        <v>14.59</v>
      </c>
      <c r="BJ35" s="496">
        <v>14.88</v>
      </c>
      <c r="BK35" s="496">
        <v>15.22</v>
      </c>
      <c r="BL35" s="496">
        <v>15.07</v>
      </c>
      <c r="BM35" s="496">
        <v>14.77</v>
      </c>
      <c r="BN35" s="496">
        <v>15.09</v>
      </c>
      <c r="BO35" s="502">
        <v>15.48</v>
      </c>
      <c r="BP35" s="503">
        <v>15.17</v>
      </c>
      <c r="BQ35" s="505">
        <v>14.87</v>
      </c>
      <c r="BR35" s="506">
        <v>15.6692</v>
      </c>
      <c r="BS35" s="507">
        <v>22.414259999999963</v>
      </c>
      <c r="BT35" s="515">
        <v>24.163666999999968</v>
      </c>
      <c r="BU35" s="515">
        <v>25.59499999999997</v>
      </c>
      <c r="BV35" s="515">
        <v>28.888500000000018</v>
      </c>
      <c r="BW35" s="515">
        <v>30.30000000000004</v>
      </c>
      <c r="BX35" s="515">
        <v>31.21</v>
      </c>
      <c r="BY35" s="515">
        <v>33.735000000000099</v>
      </c>
      <c r="BZ35" s="515">
        <v>34.75</v>
      </c>
      <c r="CA35" s="515">
        <v>35.769999999999982</v>
      </c>
      <c r="CB35" s="515">
        <v>36.24</v>
      </c>
      <c r="CC35" s="521">
        <v>37.04</v>
      </c>
      <c r="CD35" s="522">
        <v>36.67</v>
      </c>
      <c r="CE35" s="522">
        <v>37.43</v>
      </c>
      <c r="CF35" s="522">
        <v>37.61</v>
      </c>
      <c r="CG35" s="522">
        <v>38.4</v>
      </c>
      <c r="CH35" s="522">
        <v>39.130000000000003</v>
      </c>
      <c r="CI35" s="522">
        <v>39.99</v>
      </c>
      <c r="CJ35" s="522">
        <v>40.71</v>
      </c>
      <c r="CK35" s="522">
        <v>40.299999999999997</v>
      </c>
      <c r="CL35" s="522">
        <v>41.11</v>
      </c>
      <c r="CM35" s="532">
        <v>41.52</v>
      </c>
      <c r="CN35" s="533">
        <v>42.35</v>
      </c>
      <c r="CO35" s="537">
        <v>42.522800000000004</v>
      </c>
      <c r="CP35" s="538">
        <v>42.936751999999998</v>
      </c>
      <c r="CQ35" s="540">
        <v>43.971631999999985</v>
      </c>
      <c r="CR35" s="540">
        <v>45.29</v>
      </c>
      <c r="CS35" s="540">
        <v>47.190000000000019</v>
      </c>
      <c r="CT35" s="540">
        <v>47.66500000000002</v>
      </c>
      <c r="CU35" s="540">
        <v>48.527500000000025</v>
      </c>
      <c r="CV35" s="540">
        <v>48.815000000000026</v>
      </c>
      <c r="CW35" s="544">
        <v>50.240000000000009</v>
      </c>
      <c r="CX35" s="544">
        <v>51.14</v>
      </c>
      <c r="CY35" s="544">
        <v>51.185000000000031</v>
      </c>
      <c r="CZ35" s="544">
        <v>51.7</v>
      </c>
      <c r="DA35" s="544">
        <v>52.48</v>
      </c>
      <c r="DB35" s="544">
        <v>52.456999999999994</v>
      </c>
      <c r="DC35" s="552">
        <v>55.072199999999988</v>
      </c>
      <c r="DD35" s="544">
        <v>56.400576000000022</v>
      </c>
      <c r="DE35" s="549">
        <v>57.005935920000042</v>
      </c>
      <c r="DF35" s="544">
        <v>59.473293086400062</v>
      </c>
      <c r="DG35" s="555">
        <v>60.723987925920071</v>
      </c>
      <c r="DH35" s="544">
        <v>61.528006037040079</v>
      </c>
      <c r="DI35" s="544">
        <v>61.065000000000026</v>
      </c>
      <c r="DJ35" s="544">
        <v>61.8</v>
      </c>
      <c r="DK35" s="544">
        <v>62.42</v>
      </c>
      <c r="DL35" s="544">
        <v>63.743000000000031</v>
      </c>
      <c r="DM35" s="544">
        <v>64.310000000000045</v>
      </c>
      <c r="DN35" s="544">
        <v>63.385250000000035</v>
      </c>
      <c r="DO35" s="544">
        <v>62.854032500000031</v>
      </c>
      <c r="DP35" s="556">
        <v>64.600814624999998</v>
      </c>
      <c r="DQ35" s="557">
        <v>65.172488774999991</v>
      </c>
      <c r="DR35" s="558">
        <v>66.029999999999973</v>
      </c>
      <c r="DS35" s="560">
        <v>65.70999999999998</v>
      </c>
      <c r="DT35" s="561">
        <v>66.37</v>
      </c>
      <c r="DU35" s="562">
        <v>65.755120000000005</v>
      </c>
      <c r="DV35" s="563">
        <v>65.217100000000002</v>
      </c>
      <c r="DW35" s="563">
        <v>66.13</v>
      </c>
      <c r="DX35" s="563">
        <v>66.92</v>
      </c>
      <c r="DY35" s="563">
        <v>73.14</v>
      </c>
      <c r="DZ35" s="563">
        <v>75.13</v>
      </c>
      <c r="EA35" s="563">
        <v>76.28</v>
      </c>
      <c r="EB35" s="571">
        <v>77.040000000000006</v>
      </c>
      <c r="EC35" s="571">
        <v>76.58</v>
      </c>
      <c r="ED35" s="563">
        <v>76.89</v>
      </c>
      <c r="EE35" s="574">
        <v>76.43774999999998</v>
      </c>
      <c r="EF35" s="574">
        <v>76.106099999999969</v>
      </c>
      <c r="EG35" s="574">
        <v>75.884999999999962</v>
      </c>
      <c r="EH35" s="574">
        <v>77.284999999999997</v>
      </c>
      <c r="EI35" s="574">
        <v>78.06</v>
      </c>
      <c r="EJ35" s="574">
        <v>78.100000000000023</v>
      </c>
      <c r="EK35" s="574">
        <v>78.959999999999994</v>
      </c>
      <c r="EL35" s="579">
        <v>79.75</v>
      </c>
      <c r="EM35" s="580">
        <v>80.39</v>
      </c>
      <c r="EN35" s="581">
        <v>79.45</v>
      </c>
      <c r="EO35" s="582">
        <v>78.792000000000002</v>
      </c>
      <c r="EP35" s="583">
        <v>78.48</v>
      </c>
      <c r="EQ35" s="587">
        <v>80.159999999999982</v>
      </c>
      <c r="ER35" s="587">
        <v>80.824999999999989</v>
      </c>
      <c r="ES35" s="587">
        <v>81.47</v>
      </c>
      <c r="ET35" s="587">
        <v>81.96</v>
      </c>
      <c r="EU35" s="587">
        <v>82.37</v>
      </c>
      <c r="EV35" s="587">
        <v>81.790000000000006</v>
      </c>
      <c r="EW35" s="593">
        <v>82.2</v>
      </c>
      <c r="EX35" s="594">
        <v>82.78</v>
      </c>
      <c r="EY35" s="595">
        <v>81.95</v>
      </c>
      <c r="EZ35" s="595">
        <v>82.36</v>
      </c>
      <c r="FA35" s="597">
        <v>82.85</v>
      </c>
      <c r="FB35" s="597">
        <v>82.6</v>
      </c>
      <c r="FC35" s="600">
        <v>82.02</v>
      </c>
      <c r="FD35" s="601">
        <v>82.39</v>
      </c>
      <c r="FE35" s="602">
        <v>82.97</v>
      </c>
      <c r="FF35" s="602">
        <v>84.21</v>
      </c>
      <c r="FG35" s="602">
        <v>85.14</v>
      </c>
      <c r="FH35" s="602">
        <v>84.46</v>
      </c>
      <c r="FI35" s="601">
        <v>85.05</v>
      </c>
      <c r="FJ35" s="601">
        <v>84.37</v>
      </c>
      <c r="FK35" s="601">
        <v>84.79</v>
      </c>
      <c r="FL35" s="612">
        <v>84.03</v>
      </c>
      <c r="FM35" s="612">
        <v>84.45</v>
      </c>
      <c r="FN35" s="612">
        <v>83.86</v>
      </c>
      <c r="FO35" s="612">
        <v>83.44</v>
      </c>
      <c r="FP35" s="612">
        <v>82.69</v>
      </c>
      <c r="FQ35" s="612">
        <v>83.05</v>
      </c>
      <c r="FR35" s="612">
        <v>82.63</v>
      </c>
      <c r="FS35" s="612"/>
      <c r="FT35" s="612"/>
      <c r="FU35" s="612"/>
      <c r="FV35" s="612"/>
      <c r="FW35" s="612"/>
    </row>
    <row r="36" spans="1:179" s="92" customFormat="1" ht="14.1" customHeight="1">
      <c r="A36" s="111">
        <v>-12.5</v>
      </c>
      <c r="B36" s="110">
        <v>63.16</v>
      </c>
      <c r="C36" s="110">
        <f t="shared" si="8"/>
        <v>-0.31999999999999318</v>
      </c>
      <c r="D36" s="110">
        <v>62.84</v>
      </c>
      <c r="E36" s="110">
        <f t="shared" si="9"/>
        <v>-7.9999999999998295E-2</v>
      </c>
      <c r="F36" s="791"/>
      <c r="G36" s="792"/>
      <c r="H36" s="792"/>
      <c r="I36" s="793"/>
      <c r="K36" s="604"/>
      <c r="L36" s="621"/>
      <c r="N36" s="590">
        <f t="shared" si="10"/>
        <v>63.16</v>
      </c>
      <c r="O36" s="100">
        <v>16.5</v>
      </c>
      <c r="P36" s="103">
        <v>1.74</v>
      </c>
      <c r="Q36" s="103">
        <v>-0.78</v>
      </c>
      <c r="R36" s="103">
        <f t="shared" si="0"/>
        <v>0.96</v>
      </c>
      <c r="S36" s="104">
        <v>3.9</v>
      </c>
      <c r="T36" s="104">
        <v>-2.4900000000000002</v>
      </c>
      <c r="U36" s="105">
        <f t="shared" si="1"/>
        <v>1.4099999999999997</v>
      </c>
      <c r="V36" s="103">
        <f t="shared" si="6"/>
        <v>1.26</v>
      </c>
      <c r="W36" s="103">
        <f t="shared" si="7"/>
        <v>3.1950000000000003</v>
      </c>
      <c r="X36" s="103">
        <f t="shared" ref="X36:Y51" si="12">V36+X35</f>
        <v>-209.935</v>
      </c>
      <c r="Y36" s="103">
        <f t="shared" si="12"/>
        <v>-124.75500000000002</v>
      </c>
      <c r="Z36" s="103">
        <f t="shared" si="3"/>
        <v>85.179999999999978</v>
      </c>
      <c r="AA36" s="103">
        <f t="shared" si="4"/>
        <v>85.179999999999978</v>
      </c>
      <c r="AB36" s="92">
        <v>87.15</v>
      </c>
      <c r="AC36" s="92">
        <f t="shared" si="5"/>
        <v>1.9700000000000273</v>
      </c>
      <c r="AF36" s="467">
        <v>-0.75</v>
      </c>
      <c r="AG36" s="149">
        <v>-0.72</v>
      </c>
      <c r="AH36" s="149">
        <v>-1.01</v>
      </c>
      <c r="AI36" s="149">
        <v>-0.83</v>
      </c>
      <c r="AJ36" s="149">
        <v>-0.62</v>
      </c>
      <c r="AK36" s="149">
        <v>-0.37</v>
      </c>
      <c r="AL36" s="149">
        <v>-0.22</v>
      </c>
      <c r="AM36" s="149">
        <v>-0.35</v>
      </c>
      <c r="AN36" s="149">
        <v>-0.14000000000000001</v>
      </c>
      <c r="AO36" s="149">
        <v>0.37200000000000011</v>
      </c>
      <c r="AP36" s="149">
        <v>0.90960000000000008</v>
      </c>
      <c r="AQ36" s="149">
        <v>1.1400000000000001</v>
      </c>
      <c r="AR36" s="486">
        <v>1.31</v>
      </c>
      <c r="AS36" s="486">
        <v>1.41</v>
      </c>
      <c r="AT36" s="486">
        <v>1.58</v>
      </c>
      <c r="AU36" s="486">
        <v>1.74</v>
      </c>
      <c r="AV36" s="486">
        <v>3.4129999999999994</v>
      </c>
      <c r="AW36" s="486">
        <v>5.0329999999999995</v>
      </c>
      <c r="AX36" s="486">
        <v>5.28</v>
      </c>
      <c r="AY36" s="486">
        <v>5.8560000000000008</v>
      </c>
      <c r="AZ36" s="486">
        <v>6.5600000000000005</v>
      </c>
      <c r="BA36" s="486">
        <v>6.95</v>
      </c>
      <c r="BB36" s="486">
        <v>7.8500000000000005</v>
      </c>
      <c r="BC36" s="495">
        <v>9.6899999999999409</v>
      </c>
      <c r="BD36" s="496">
        <v>10.27</v>
      </c>
      <c r="BE36" s="496">
        <v>11.785000000000025</v>
      </c>
      <c r="BF36" s="496">
        <v>12.16</v>
      </c>
      <c r="BG36" s="496">
        <v>12.43</v>
      </c>
      <c r="BH36" s="496">
        <v>12.63</v>
      </c>
      <c r="BI36" s="496">
        <v>13.14</v>
      </c>
      <c r="BJ36" s="496">
        <v>13.4</v>
      </c>
      <c r="BK36" s="496">
        <v>13.71</v>
      </c>
      <c r="BL36" s="496">
        <v>13.57</v>
      </c>
      <c r="BM36" s="496">
        <v>13.3</v>
      </c>
      <c r="BN36" s="496">
        <v>13.59</v>
      </c>
      <c r="BO36" s="502">
        <v>13.94</v>
      </c>
      <c r="BP36" s="503">
        <v>13.66</v>
      </c>
      <c r="BQ36" s="505">
        <v>13.39</v>
      </c>
      <c r="BR36" s="506">
        <v>14.280999999999999</v>
      </c>
      <c r="BS36" s="507">
        <v>21.402799999999949</v>
      </c>
      <c r="BT36" s="515">
        <v>23.131009999999954</v>
      </c>
      <c r="BU36" s="515">
        <v>24.544999999999959</v>
      </c>
      <c r="BV36" s="515">
        <v>28.062500000000004</v>
      </c>
      <c r="BW36" s="515">
        <v>29.570000000000022</v>
      </c>
      <c r="BX36" s="515">
        <v>30.46</v>
      </c>
      <c r="BY36" s="515">
        <v>33.170000000000101</v>
      </c>
      <c r="BZ36" s="515">
        <v>34.17</v>
      </c>
      <c r="CA36" s="515">
        <v>35.249999999999972</v>
      </c>
      <c r="CB36" s="515">
        <v>35.71</v>
      </c>
      <c r="CC36" s="521">
        <v>36.5</v>
      </c>
      <c r="CD36" s="522">
        <v>36.14</v>
      </c>
      <c r="CE36" s="522">
        <v>37.04</v>
      </c>
      <c r="CF36" s="522">
        <v>37.299999999999997</v>
      </c>
      <c r="CG36" s="522">
        <v>38.08</v>
      </c>
      <c r="CH36" s="522">
        <v>38.799999999999997</v>
      </c>
      <c r="CI36" s="522">
        <v>39.65</v>
      </c>
      <c r="CJ36" s="522">
        <v>40.36</v>
      </c>
      <c r="CK36" s="522">
        <v>39.96</v>
      </c>
      <c r="CL36" s="522">
        <v>40.76</v>
      </c>
      <c r="CM36" s="532">
        <v>41.17</v>
      </c>
      <c r="CN36" s="533">
        <v>41.99</v>
      </c>
      <c r="CO36" s="537">
        <v>42.191600000000001</v>
      </c>
      <c r="CP36" s="538">
        <v>42.674544000000004</v>
      </c>
      <c r="CQ36" s="540">
        <v>43.881904000000013</v>
      </c>
      <c r="CR36" s="540">
        <v>45.2</v>
      </c>
      <c r="CS36" s="540">
        <v>47.564</v>
      </c>
      <c r="CT36" s="540">
        <v>48.155000000000001</v>
      </c>
      <c r="CU36" s="540">
        <v>49.193750000000016</v>
      </c>
      <c r="CV36" s="540">
        <v>49.54000000000002</v>
      </c>
      <c r="CW36" s="544">
        <v>51.16</v>
      </c>
      <c r="CX36" s="544">
        <v>52.08</v>
      </c>
      <c r="CY36" s="544">
        <v>52.175000000000011</v>
      </c>
      <c r="CZ36" s="544">
        <v>52.7</v>
      </c>
      <c r="DA36" s="544">
        <v>53.49</v>
      </c>
      <c r="DB36" s="544">
        <v>53.616500000000002</v>
      </c>
      <c r="DC36" s="552">
        <v>56.407899999999991</v>
      </c>
      <c r="DD36" s="544">
        <v>57.914482000000021</v>
      </c>
      <c r="DE36" s="549">
        <v>58.601052940000031</v>
      </c>
      <c r="DF36" s="544">
        <v>61.143742234800051</v>
      </c>
      <c r="DG36" s="555">
        <v>62.432622670440068</v>
      </c>
      <c r="DH36" s="544">
        <v>63.261188664780072</v>
      </c>
      <c r="DI36" s="544">
        <v>62.91500000000002</v>
      </c>
      <c r="DJ36" s="544">
        <v>63.67</v>
      </c>
      <c r="DK36" s="544">
        <v>64.31</v>
      </c>
      <c r="DL36" s="544">
        <v>65.647000000000034</v>
      </c>
      <c r="DM36" s="544">
        <v>66.220000000000056</v>
      </c>
      <c r="DN36" s="544">
        <v>65.275000000000034</v>
      </c>
      <c r="DO36" s="544">
        <v>64.732150000000019</v>
      </c>
      <c r="DP36" s="556">
        <v>66.471717499999983</v>
      </c>
      <c r="DQ36" s="557">
        <v>67.041030499999977</v>
      </c>
      <c r="DR36" s="558">
        <v>67.894999999999953</v>
      </c>
      <c r="DS36" s="560">
        <v>67.564999999999969</v>
      </c>
      <c r="DT36" s="561">
        <v>68.239999999999995</v>
      </c>
      <c r="DU36" s="562">
        <v>67.599199999999996</v>
      </c>
      <c r="DV36" s="563">
        <v>67.038499999999999</v>
      </c>
      <c r="DW36" s="563">
        <v>67.98</v>
      </c>
      <c r="DX36" s="563">
        <v>68.8</v>
      </c>
      <c r="DY36" s="563">
        <v>75.2</v>
      </c>
      <c r="DZ36" s="563">
        <v>77.25</v>
      </c>
      <c r="EA36" s="563">
        <v>78.430000000000007</v>
      </c>
      <c r="EB36" s="571">
        <v>79.209999999999994</v>
      </c>
      <c r="EC36" s="571">
        <v>78.73</v>
      </c>
      <c r="ED36" s="563">
        <v>79.040000000000006</v>
      </c>
      <c r="EE36" s="574">
        <v>78.634999999999991</v>
      </c>
      <c r="EF36" s="574">
        <v>78.337999999999965</v>
      </c>
      <c r="EG36" s="574">
        <v>78.139999999999958</v>
      </c>
      <c r="EH36" s="574">
        <v>79.564999999999998</v>
      </c>
      <c r="EI36" s="574">
        <v>80.36</v>
      </c>
      <c r="EJ36" s="574">
        <v>80.48</v>
      </c>
      <c r="EK36" s="574">
        <v>81.37</v>
      </c>
      <c r="EL36" s="579">
        <v>82.18</v>
      </c>
      <c r="EM36" s="580">
        <v>82.84</v>
      </c>
      <c r="EN36" s="581">
        <v>81.876000000000005</v>
      </c>
      <c r="EO36" s="582">
        <v>81.2012</v>
      </c>
      <c r="EP36" s="583">
        <v>80.88</v>
      </c>
      <c r="EQ36" s="587">
        <v>82.793999999999969</v>
      </c>
      <c r="ER36" s="587">
        <v>83.244999999999976</v>
      </c>
      <c r="ES36" s="587">
        <v>83.91</v>
      </c>
      <c r="ET36" s="587">
        <v>84.41</v>
      </c>
      <c r="EU36" s="587">
        <v>84.83</v>
      </c>
      <c r="EV36" s="587">
        <v>84.24</v>
      </c>
      <c r="EW36" s="593">
        <v>84.66</v>
      </c>
      <c r="EX36" s="594">
        <v>85.25</v>
      </c>
      <c r="EY36" s="595">
        <v>84.4</v>
      </c>
      <c r="EZ36" s="595">
        <v>84.82</v>
      </c>
      <c r="FA36" s="597">
        <v>85.33</v>
      </c>
      <c r="FB36" s="597">
        <v>85.07</v>
      </c>
      <c r="FC36" s="600">
        <v>84.47</v>
      </c>
      <c r="FD36" s="601">
        <v>84.85</v>
      </c>
      <c r="FE36" s="602">
        <v>85.44</v>
      </c>
      <c r="FF36" s="602">
        <v>86.72</v>
      </c>
      <c r="FG36" s="602">
        <v>87.67</v>
      </c>
      <c r="FH36" s="602">
        <v>86.97</v>
      </c>
      <c r="FI36" s="601">
        <v>87.58</v>
      </c>
      <c r="FJ36" s="601">
        <v>86.88</v>
      </c>
      <c r="FK36" s="601">
        <v>87.31</v>
      </c>
      <c r="FL36" s="612">
        <v>86.52</v>
      </c>
      <c r="FM36" s="612">
        <v>86.95</v>
      </c>
      <c r="FN36" s="612">
        <v>86.34</v>
      </c>
      <c r="FO36" s="612">
        <v>85.91</v>
      </c>
      <c r="FP36" s="612">
        <v>85.14</v>
      </c>
      <c r="FQ36" s="612">
        <v>85.51</v>
      </c>
      <c r="FR36" s="612">
        <v>85.08</v>
      </c>
      <c r="FS36" s="612"/>
      <c r="FT36" s="612"/>
      <c r="FU36" s="612"/>
      <c r="FV36" s="612"/>
      <c r="FW36" s="612"/>
    </row>
    <row r="37" spans="1:179" s="92" customFormat="1" ht="14.1" customHeight="1">
      <c r="A37" s="111">
        <v>-13</v>
      </c>
      <c r="B37" s="110">
        <v>67.67</v>
      </c>
      <c r="C37" s="110">
        <f t="shared" si="8"/>
        <v>-0.34000000000000341</v>
      </c>
      <c r="D37" s="110">
        <v>67.33</v>
      </c>
      <c r="E37" s="110">
        <f t="shared" si="9"/>
        <v>-8.5000000000000853E-2</v>
      </c>
      <c r="F37" s="791"/>
      <c r="G37" s="792"/>
      <c r="H37" s="792"/>
      <c r="I37" s="793"/>
      <c r="K37" s="604"/>
      <c r="L37" s="621"/>
      <c r="N37" s="590">
        <f t="shared" si="10"/>
        <v>67.67</v>
      </c>
      <c r="O37" s="100">
        <v>17</v>
      </c>
      <c r="P37" s="103">
        <v>4.01</v>
      </c>
      <c r="Q37" s="103">
        <v>-2.72</v>
      </c>
      <c r="R37" s="103">
        <f t="shared" si="0"/>
        <v>1.2899999999999996</v>
      </c>
      <c r="S37" s="104">
        <v>7.25</v>
      </c>
      <c r="T37" s="104">
        <v>-5.95</v>
      </c>
      <c r="U37" s="105">
        <f t="shared" si="1"/>
        <v>1.2999999999999998</v>
      </c>
      <c r="V37" s="103">
        <f t="shared" si="6"/>
        <v>3.3650000000000002</v>
      </c>
      <c r="W37" s="103">
        <f t="shared" si="7"/>
        <v>6.6</v>
      </c>
      <c r="X37" s="103">
        <f t="shared" si="12"/>
        <v>-206.57</v>
      </c>
      <c r="Y37" s="103">
        <f t="shared" si="12"/>
        <v>-118.15500000000003</v>
      </c>
      <c r="Z37" s="103">
        <f t="shared" si="3"/>
        <v>88.414999999999964</v>
      </c>
      <c r="AA37" s="103">
        <f t="shared" si="4"/>
        <v>88.414999999999964</v>
      </c>
      <c r="AB37" s="92">
        <v>90.45</v>
      </c>
      <c r="AC37" s="92">
        <f t="shared" si="5"/>
        <v>2.0350000000000392</v>
      </c>
      <c r="AF37" s="467">
        <v>-0.76</v>
      </c>
      <c r="AG37" s="149">
        <v>-0.7</v>
      </c>
      <c r="AH37" s="149">
        <v>-0.98</v>
      </c>
      <c r="AI37" s="149">
        <v>-0.8</v>
      </c>
      <c r="AJ37" s="149">
        <v>-0.6</v>
      </c>
      <c r="AK37" s="149">
        <v>-0.36</v>
      </c>
      <c r="AL37" s="149">
        <v>-0.22</v>
      </c>
      <c r="AM37" s="149">
        <v>-0.35</v>
      </c>
      <c r="AN37" s="149">
        <v>-0.14000000000000001</v>
      </c>
      <c r="AO37" s="149">
        <v>0.3640000000000001</v>
      </c>
      <c r="AP37" s="149">
        <v>0.8932000000000001</v>
      </c>
      <c r="AQ37" s="149">
        <v>1.1200000000000001</v>
      </c>
      <c r="AR37" s="486">
        <v>1.29</v>
      </c>
      <c r="AS37" s="486">
        <v>1.39</v>
      </c>
      <c r="AT37" s="486">
        <v>1.56</v>
      </c>
      <c r="AU37" s="486">
        <v>1.72</v>
      </c>
      <c r="AV37" s="486">
        <v>3.3579999999999997</v>
      </c>
      <c r="AW37" s="486">
        <v>4.9479999999999995</v>
      </c>
      <c r="AX37" s="486">
        <v>5.2</v>
      </c>
      <c r="AY37" s="486">
        <v>5.7625000000000002</v>
      </c>
      <c r="AZ37" s="486">
        <v>6.45</v>
      </c>
      <c r="BA37" s="486">
        <v>6.84</v>
      </c>
      <c r="BB37" s="486">
        <v>7.7299999999999995</v>
      </c>
      <c r="BC37" s="495">
        <v>9.5499999999999989</v>
      </c>
      <c r="BD37" s="496">
        <v>10.119999999999999</v>
      </c>
      <c r="BE37" s="496">
        <v>10.770000000000039</v>
      </c>
      <c r="BF37" s="496">
        <v>11.11</v>
      </c>
      <c r="BG37" s="496">
        <v>11.35</v>
      </c>
      <c r="BH37" s="496">
        <v>11.53</v>
      </c>
      <c r="BI37" s="496">
        <v>11.99</v>
      </c>
      <c r="BJ37" s="496">
        <v>12.23</v>
      </c>
      <c r="BK37" s="496">
        <v>12.51</v>
      </c>
      <c r="BL37" s="496">
        <v>12.38</v>
      </c>
      <c r="BM37" s="496">
        <v>12.13</v>
      </c>
      <c r="BN37" s="496">
        <v>12.4</v>
      </c>
      <c r="BO37" s="502">
        <v>12.72</v>
      </c>
      <c r="BP37" s="503">
        <v>12.47</v>
      </c>
      <c r="BQ37" s="505">
        <v>12.22</v>
      </c>
      <c r="BR37" s="506">
        <v>13.134399999999998</v>
      </c>
      <c r="BS37" s="507">
        <v>19.805819999999954</v>
      </c>
      <c r="BT37" s="515">
        <v>22.016368999999958</v>
      </c>
      <c r="BU37" s="515">
        <v>23.82499999999996</v>
      </c>
      <c r="BV37" s="515">
        <v>27.384500000000006</v>
      </c>
      <c r="BW37" s="515">
        <v>28.910000000000025</v>
      </c>
      <c r="BX37" s="515">
        <v>29.78</v>
      </c>
      <c r="BY37" s="515">
        <v>32.545000000000101</v>
      </c>
      <c r="BZ37" s="515">
        <v>33.520000000000003</v>
      </c>
      <c r="CA37" s="515">
        <v>34.679999999999978</v>
      </c>
      <c r="CB37" s="515">
        <v>35.130000000000003</v>
      </c>
      <c r="CC37" s="521">
        <v>35.9</v>
      </c>
      <c r="CD37" s="522">
        <v>35.54</v>
      </c>
      <c r="CE37" s="522">
        <v>36.47</v>
      </c>
      <c r="CF37" s="522">
        <v>36.81</v>
      </c>
      <c r="CG37" s="522">
        <v>37.58</v>
      </c>
      <c r="CH37" s="522">
        <v>38.29</v>
      </c>
      <c r="CI37" s="522">
        <v>39.130000000000003</v>
      </c>
      <c r="CJ37" s="522">
        <v>39.83</v>
      </c>
      <c r="CK37" s="522">
        <v>39.43</v>
      </c>
      <c r="CL37" s="522">
        <v>40.22</v>
      </c>
      <c r="CM37" s="532">
        <v>40.619999999999997</v>
      </c>
      <c r="CN37" s="533">
        <v>41.43</v>
      </c>
      <c r="CO37" s="537">
        <v>41.673000000000002</v>
      </c>
      <c r="CP37" s="538">
        <v>42.255120000000005</v>
      </c>
      <c r="CQ37" s="540">
        <v>43.710420000000013</v>
      </c>
      <c r="CR37" s="540">
        <v>45.02</v>
      </c>
      <c r="CS37" s="540">
        <v>47.70800000000002</v>
      </c>
      <c r="CT37" s="540">
        <v>48.380000000000024</v>
      </c>
      <c r="CU37" s="540">
        <v>49.628750000000018</v>
      </c>
      <c r="CV37" s="540">
        <v>50.045000000000016</v>
      </c>
      <c r="CW37" s="544">
        <v>51.795000000000016</v>
      </c>
      <c r="CX37" s="544">
        <v>52.73</v>
      </c>
      <c r="CY37" s="544">
        <v>52.850000000000023</v>
      </c>
      <c r="CZ37" s="544">
        <v>53.38</v>
      </c>
      <c r="DA37" s="544">
        <v>54.18</v>
      </c>
      <c r="DB37" s="544">
        <v>54.582500000000003</v>
      </c>
      <c r="DC37" s="552">
        <v>57.55149999999999</v>
      </c>
      <c r="DD37" s="544">
        <v>59.218270000000025</v>
      </c>
      <c r="DE37" s="549">
        <v>59.977840900000039</v>
      </c>
      <c r="DF37" s="544">
        <v>62.690593178000064</v>
      </c>
      <c r="DG37" s="555">
        <v>64.065677953400083</v>
      </c>
      <c r="DH37" s="544">
        <v>64.949661023300081</v>
      </c>
      <c r="DI37" s="544">
        <v>64.645000000000039</v>
      </c>
      <c r="DJ37" s="544">
        <v>65.42</v>
      </c>
      <c r="DK37" s="544">
        <v>66.069999999999993</v>
      </c>
      <c r="DL37" s="544">
        <v>67.403500000000037</v>
      </c>
      <c r="DM37" s="544">
        <v>67.975000000000051</v>
      </c>
      <c r="DN37" s="544">
        <v>67.023250000000033</v>
      </c>
      <c r="DO37" s="544">
        <v>66.47652250000003</v>
      </c>
      <c r="DP37" s="556">
        <v>68.235685124999989</v>
      </c>
      <c r="DQ37" s="557">
        <v>68.811411074999981</v>
      </c>
      <c r="DR37" s="558">
        <v>69.674999999999955</v>
      </c>
      <c r="DS37" s="560">
        <v>69.324999999999989</v>
      </c>
      <c r="DT37" s="561">
        <v>70.02</v>
      </c>
      <c r="DU37" s="562">
        <v>69.367679999999993</v>
      </c>
      <c r="DV37" s="563">
        <v>68.796899999999994</v>
      </c>
      <c r="DW37" s="563">
        <v>69.760000000000005</v>
      </c>
      <c r="DX37" s="563">
        <v>70.599999999999994</v>
      </c>
      <c r="DY37" s="563">
        <v>77.17</v>
      </c>
      <c r="DZ37" s="563">
        <v>79.27</v>
      </c>
      <c r="EA37" s="563">
        <v>80.48</v>
      </c>
      <c r="EB37" s="571">
        <v>81.28</v>
      </c>
      <c r="EC37" s="571">
        <v>80.790000000000006</v>
      </c>
      <c r="ED37" s="563">
        <v>81.11</v>
      </c>
      <c r="EE37" s="574">
        <v>80.711749999999981</v>
      </c>
      <c r="EF37" s="574">
        <v>80.419699999999978</v>
      </c>
      <c r="EG37" s="574">
        <v>80.224999999999966</v>
      </c>
      <c r="EH37" s="574">
        <v>81.575000000000017</v>
      </c>
      <c r="EI37" s="574">
        <v>82.39</v>
      </c>
      <c r="EJ37" s="574">
        <v>82.515000000000001</v>
      </c>
      <c r="EK37" s="574">
        <v>83.42</v>
      </c>
      <c r="EL37" s="579">
        <v>84.25</v>
      </c>
      <c r="EM37" s="580">
        <v>84.92</v>
      </c>
      <c r="EN37" s="581">
        <v>83.921999999999997</v>
      </c>
      <c r="EO37" s="582">
        <v>83.223399999999998</v>
      </c>
      <c r="EP37" s="583">
        <v>82.89</v>
      </c>
      <c r="EQ37" s="587">
        <v>84.753999999999976</v>
      </c>
      <c r="ER37" s="587">
        <v>85.179999999999978</v>
      </c>
      <c r="ES37" s="587">
        <v>85.86</v>
      </c>
      <c r="ET37" s="587">
        <v>86.38</v>
      </c>
      <c r="EU37" s="587">
        <v>86.81</v>
      </c>
      <c r="EV37" s="587">
        <v>86.2</v>
      </c>
      <c r="EW37" s="593">
        <v>86.63</v>
      </c>
      <c r="EX37" s="594">
        <v>87.24</v>
      </c>
      <c r="EY37" s="595">
        <v>86.37</v>
      </c>
      <c r="EZ37" s="595">
        <v>86.8</v>
      </c>
      <c r="FA37" s="597">
        <v>87.32</v>
      </c>
      <c r="FB37" s="597">
        <v>87.06</v>
      </c>
      <c r="FC37" s="600">
        <v>86.45</v>
      </c>
      <c r="FD37" s="601">
        <v>86.84</v>
      </c>
      <c r="FE37" s="602">
        <v>87.45</v>
      </c>
      <c r="FF37" s="602">
        <v>88.76</v>
      </c>
      <c r="FG37" s="602">
        <v>89.74</v>
      </c>
      <c r="FH37" s="602">
        <v>89.02</v>
      </c>
      <c r="FI37" s="601">
        <v>89.64</v>
      </c>
      <c r="FJ37" s="601">
        <v>88.92</v>
      </c>
      <c r="FK37" s="601">
        <v>89.36</v>
      </c>
      <c r="FL37" s="612">
        <v>88.56</v>
      </c>
      <c r="FM37" s="612">
        <v>89</v>
      </c>
      <c r="FN37" s="612">
        <v>88.38</v>
      </c>
      <c r="FO37" s="612">
        <v>87.94</v>
      </c>
      <c r="FP37" s="612">
        <v>87.15</v>
      </c>
      <c r="FQ37" s="612">
        <v>87.53</v>
      </c>
      <c r="FR37" s="612">
        <v>87.09</v>
      </c>
      <c r="FS37" s="612"/>
      <c r="FT37" s="612"/>
      <c r="FU37" s="612"/>
      <c r="FV37" s="612"/>
      <c r="FW37" s="612"/>
    </row>
    <row r="38" spans="1:179" s="92" customFormat="1" ht="14.1" customHeight="1">
      <c r="A38" s="111">
        <v>-13.5</v>
      </c>
      <c r="B38" s="110">
        <v>70.89</v>
      </c>
      <c r="C38" s="110">
        <f t="shared" si="8"/>
        <v>-0.34999999999999432</v>
      </c>
      <c r="D38" s="110">
        <v>70.540000000000006</v>
      </c>
      <c r="E38" s="110">
        <f t="shared" si="9"/>
        <v>-8.7499999999998579E-2</v>
      </c>
      <c r="F38" s="791"/>
      <c r="G38" s="792"/>
      <c r="H38" s="792"/>
      <c r="I38" s="793"/>
      <c r="K38" s="604"/>
      <c r="L38" s="621"/>
      <c r="N38" s="590">
        <f t="shared" si="10"/>
        <v>70.89</v>
      </c>
      <c r="O38" s="100">
        <v>17.5</v>
      </c>
      <c r="P38" s="103">
        <v>7.2</v>
      </c>
      <c r="Q38" s="103">
        <v>-5.48</v>
      </c>
      <c r="R38" s="103">
        <f t="shared" si="0"/>
        <v>1.7199999999999998</v>
      </c>
      <c r="S38" s="104">
        <v>9.99</v>
      </c>
      <c r="T38" s="104">
        <v>-8.69</v>
      </c>
      <c r="U38" s="105">
        <f t="shared" si="1"/>
        <v>1.3000000000000007</v>
      </c>
      <c r="V38" s="103">
        <f t="shared" si="6"/>
        <v>6.34</v>
      </c>
      <c r="W38" s="103">
        <f t="shared" si="7"/>
        <v>9.34</v>
      </c>
      <c r="X38" s="103">
        <f t="shared" si="12"/>
        <v>-200.23</v>
      </c>
      <c r="Y38" s="103">
        <f t="shared" si="12"/>
        <v>-108.81500000000003</v>
      </c>
      <c r="Z38" s="103">
        <f t="shared" si="3"/>
        <v>91.414999999999964</v>
      </c>
      <c r="AA38" s="103">
        <f t="shared" si="4"/>
        <v>91.414999999999964</v>
      </c>
      <c r="AB38" s="92">
        <v>93.54</v>
      </c>
      <c r="AC38" s="92">
        <f t="shared" si="5"/>
        <v>2.1250000000000426</v>
      </c>
      <c r="AF38" s="467">
        <v>-0.77</v>
      </c>
      <c r="AG38" s="149">
        <v>-0.68</v>
      </c>
      <c r="AH38" s="149">
        <v>-0.95</v>
      </c>
      <c r="AI38" s="149">
        <v>-0.78</v>
      </c>
      <c r="AJ38" s="149">
        <v>-0.59</v>
      </c>
      <c r="AK38" s="149">
        <v>-0.35</v>
      </c>
      <c r="AL38" s="149">
        <v>-0.21</v>
      </c>
      <c r="AM38" s="149">
        <v>-0.34</v>
      </c>
      <c r="AN38" s="149">
        <v>-0.14000000000000001</v>
      </c>
      <c r="AO38" s="149">
        <v>0.35600000000000009</v>
      </c>
      <c r="AP38" s="149">
        <v>0.87680000000000002</v>
      </c>
      <c r="AQ38" s="149">
        <v>1.1000000000000001</v>
      </c>
      <c r="AR38" s="486">
        <v>1.27</v>
      </c>
      <c r="AS38" s="486">
        <v>1.37</v>
      </c>
      <c r="AT38" s="486">
        <v>1.53</v>
      </c>
      <c r="AU38" s="486">
        <v>1.68</v>
      </c>
      <c r="AV38" s="486">
        <v>3.2829999999999999</v>
      </c>
      <c r="AW38" s="486">
        <v>4.843</v>
      </c>
      <c r="AX38" s="486">
        <v>5.09</v>
      </c>
      <c r="AY38" s="486">
        <v>5.6389999999999993</v>
      </c>
      <c r="AZ38" s="486">
        <v>6.31</v>
      </c>
      <c r="BA38" s="486">
        <v>6.69</v>
      </c>
      <c r="BB38" s="486">
        <v>7.57</v>
      </c>
      <c r="BC38" s="495">
        <v>9.370000000000001</v>
      </c>
      <c r="BD38" s="496">
        <v>9.93</v>
      </c>
      <c r="BE38" s="496">
        <v>10.15</v>
      </c>
      <c r="BF38" s="496">
        <v>10.47</v>
      </c>
      <c r="BG38" s="496">
        <v>10.7</v>
      </c>
      <c r="BH38" s="496">
        <v>10.87</v>
      </c>
      <c r="BI38" s="496">
        <v>11.3</v>
      </c>
      <c r="BJ38" s="496">
        <v>11.53</v>
      </c>
      <c r="BK38" s="496">
        <v>11.8</v>
      </c>
      <c r="BL38" s="496">
        <v>11.68</v>
      </c>
      <c r="BM38" s="496">
        <v>11.45</v>
      </c>
      <c r="BN38" s="496">
        <v>11.7</v>
      </c>
      <c r="BO38" s="502">
        <v>12</v>
      </c>
      <c r="BP38" s="503">
        <v>11.76</v>
      </c>
      <c r="BQ38" s="505">
        <v>11.52</v>
      </c>
      <c r="BR38" s="506">
        <v>12.4452</v>
      </c>
      <c r="BS38" s="507">
        <v>19.074059999999953</v>
      </c>
      <c r="BT38" s="515">
        <v>21.266326999999947</v>
      </c>
      <c r="BU38" s="515">
        <v>23.059999999999945</v>
      </c>
      <c r="BV38" s="515">
        <v>26.693000000000005</v>
      </c>
      <c r="BW38" s="515">
        <v>28.250000000000028</v>
      </c>
      <c r="BX38" s="515">
        <v>29.1</v>
      </c>
      <c r="BY38" s="515">
        <v>31.910000000000082</v>
      </c>
      <c r="BZ38" s="515">
        <v>32.869999999999997</v>
      </c>
      <c r="CA38" s="515">
        <v>34.129999999999967</v>
      </c>
      <c r="CB38" s="515">
        <v>34.57</v>
      </c>
      <c r="CC38" s="521">
        <v>35.33</v>
      </c>
      <c r="CD38" s="522">
        <v>34.979999999999997</v>
      </c>
      <c r="CE38" s="522">
        <v>35.97</v>
      </c>
      <c r="CF38" s="522">
        <v>36.380000000000003</v>
      </c>
      <c r="CG38" s="522">
        <v>37.14</v>
      </c>
      <c r="CH38" s="522">
        <v>37.85</v>
      </c>
      <c r="CI38" s="522">
        <v>38.68</v>
      </c>
      <c r="CJ38" s="522">
        <v>39.380000000000003</v>
      </c>
      <c r="CK38" s="522">
        <v>38.99</v>
      </c>
      <c r="CL38" s="522">
        <v>39.770000000000003</v>
      </c>
      <c r="CM38" s="532">
        <v>40.17</v>
      </c>
      <c r="CN38" s="533">
        <v>40.97</v>
      </c>
      <c r="CO38" s="537">
        <v>41.241799999999998</v>
      </c>
      <c r="CP38" s="538">
        <v>41.892912000000003</v>
      </c>
      <c r="CQ38" s="540">
        <v>43.520692000000011</v>
      </c>
      <c r="CR38" s="540">
        <v>44.83</v>
      </c>
      <c r="CS38" s="540">
        <v>47.97000000000002</v>
      </c>
      <c r="CT38" s="540">
        <v>48.755000000000024</v>
      </c>
      <c r="CU38" s="540">
        <v>50.262500000000017</v>
      </c>
      <c r="CV38" s="540">
        <v>50.765000000000015</v>
      </c>
      <c r="CW38" s="544">
        <v>52.700000000000017</v>
      </c>
      <c r="CX38" s="544">
        <v>53.65</v>
      </c>
      <c r="CY38" s="544">
        <v>53.855000000000018</v>
      </c>
      <c r="CZ38" s="544">
        <v>54.39</v>
      </c>
      <c r="DA38" s="544">
        <v>55.21</v>
      </c>
      <c r="DB38" s="544">
        <v>55.957500000000003</v>
      </c>
      <c r="DC38" s="552">
        <v>59.010499999999979</v>
      </c>
      <c r="DD38" s="544">
        <v>60.795290000000008</v>
      </c>
      <c r="DE38" s="549">
        <v>61.608644300000023</v>
      </c>
      <c r="DF38" s="544">
        <v>64.448530606000062</v>
      </c>
      <c r="DG38" s="555">
        <v>65.888059181800074</v>
      </c>
      <c r="DH38" s="544">
        <v>66.813470409100091</v>
      </c>
      <c r="DI38" s="544">
        <v>66.710000000000036</v>
      </c>
      <c r="DJ38" s="544">
        <v>67.510000000000005</v>
      </c>
      <c r="DK38" s="544">
        <v>68.19</v>
      </c>
      <c r="DL38" s="544">
        <v>69.572500000000034</v>
      </c>
      <c r="DM38" s="544">
        <v>70.165000000000049</v>
      </c>
      <c r="DN38" s="544">
        <v>69.226750000000038</v>
      </c>
      <c r="DO38" s="544">
        <v>68.687777500000024</v>
      </c>
      <c r="DP38" s="556">
        <v>70.479249874999979</v>
      </c>
      <c r="DQ38" s="557">
        <v>71.065549924999956</v>
      </c>
      <c r="DR38" s="558">
        <v>71.944999999999936</v>
      </c>
      <c r="DS38" s="560">
        <v>71.609999999999985</v>
      </c>
      <c r="DT38" s="561">
        <v>72.33</v>
      </c>
      <c r="DU38" s="562">
        <v>71.656080000000003</v>
      </c>
      <c r="DV38" s="563">
        <v>71.066400000000002</v>
      </c>
      <c r="DW38" s="563">
        <v>72.06</v>
      </c>
      <c r="DX38" s="563">
        <v>72.92</v>
      </c>
      <c r="DY38" s="563">
        <v>79.7</v>
      </c>
      <c r="DZ38" s="563">
        <v>81.87</v>
      </c>
      <c r="EA38" s="563">
        <v>83.12</v>
      </c>
      <c r="EB38" s="571">
        <v>83.95</v>
      </c>
      <c r="EC38" s="571">
        <v>83.45</v>
      </c>
      <c r="ED38" s="563">
        <v>83.78</v>
      </c>
      <c r="EE38" s="574">
        <v>83.597749999999976</v>
      </c>
      <c r="EF38" s="574">
        <v>83.464099999999959</v>
      </c>
      <c r="EG38" s="574">
        <v>83.374999999999957</v>
      </c>
      <c r="EH38" s="574">
        <v>84.84</v>
      </c>
      <c r="EI38" s="574">
        <v>85.69</v>
      </c>
      <c r="EJ38" s="574">
        <v>85.89</v>
      </c>
      <c r="EK38" s="574">
        <v>86.83</v>
      </c>
      <c r="EL38" s="579">
        <v>87.7</v>
      </c>
      <c r="EM38" s="580">
        <v>88.4</v>
      </c>
      <c r="EN38" s="581">
        <v>87.374000000000009</v>
      </c>
      <c r="EO38" s="582">
        <v>86.655800000000013</v>
      </c>
      <c r="EP38" s="583">
        <v>86.31</v>
      </c>
      <c r="EQ38" s="587">
        <v>88.111999999999966</v>
      </c>
      <c r="ER38" s="587">
        <v>88.414999999999964</v>
      </c>
      <c r="ES38" s="587">
        <v>89.12</v>
      </c>
      <c r="ET38" s="587">
        <v>89.65</v>
      </c>
      <c r="EU38" s="587">
        <v>90.1</v>
      </c>
      <c r="EV38" s="587">
        <v>89.47</v>
      </c>
      <c r="EW38" s="593">
        <v>89.92</v>
      </c>
      <c r="EX38" s="594">
        <v>90.55</v>
      </c>
      <c r="EY38" s="595">
        <v>89.64</v>
      </c>
      <c r="EZ38" s="595">
        <v>90.09</v>
      </c>
      <c r="FA38" s="597">
        <v>90.63</v>
      </c>
      <c r="FB38" s="597">
        <v>90.36</v>
      </c>
      <c r="FC38" s="600">
        <v>89.73</v>
      </c>
      <c r="FD38" s="601">
        <v>90.13</v>
      </c>
      <c r="FE38" s="602">
        <v>90.76</v>
      </c>
      <c r="FF38" s="602">
        <v>92.12</v>
      </c>
      <c r="FG38" s="602">
        <v>93.13</v>
      </c>
      <c r="FH38" s="602">
        <v>92.38</v>
      </c>
      <c r="FI38" s="601">
        <v>93.03</v>
      </c>
      <c r="FJ38" s="601">
        <v>92.29</v>
      </c>
      <c r="FK38" s="601">
        <v>92.75</v>
      </c>
      <c r="FL38" s="612">
        <v>91.92</v>
      </c>
      <c r="FM38" s="612">
        <v>92.38</v>
      </c>
      <c r="FN38" s="612">
        <v>91.73</v>
      </c>
      <c r="FO38" s="612">
        <v>91.27</v>
      </c>
      <c r="FP38" s="612">
        <v>90.45</v>
      </c>
      <c r="FQ38" s="612">
        <v>90.85</v>
      </c>
      <c r="FR38" s="612">
        <v>90.4</v>
      </c>
      <c r="FS38" s="612"/>
      <c r="FT38" s="612"/>
      <c r="FU38" s="612"/>
      <c r="FV38" s="612"/>
      <c r="FW38" s="612"/>
    </row>
    <row r="39" spans="1:179" s="92" customFormat="1" ht="14.1" customHeight="1">
      <c r="A39" s="111">
        <v>-14</v>
      </c>
      <c r="B39" s="110">
        <v>74.260000000000005</v>
      </c>
      <c r="C39" s="110">
        <f t="shared" si="8"/>
        <v>-0.37000000000000455</v>
      </c>
      <c r="D39" s="110">
        <v>73.89</v>
      </c>
      <c r="E39" s="110">
        <f t="shared" si="9"/>
        <v>-9.2500000000001137E-2</v>
      </c>
      <c r="F39" s="791"/>
      <c r="G39" s="792"/>
      <c r="H39" s="792"/>
      <c r="I39" s="793"/>
      <c r="K39" s="604"/>
      <c r="L39" s="621"/>
      <c r="N39" s="590">
        <f t="shared" si="10"/>
        <v>74.260000000000005</v>
      </c>
      <c r="O39" s="100">
        <v>18</v>
      </c>
      <c r="P39" s="103">
        <v>9.6999999999999993</v>
      </c>
      <c r="Q39" s="103">
        <v>-8.2200000000000006</v>
      </c>
      <c r="R39" s="103">
        <f t="shared" si="0"/>
        <v>1.4799999999999986</v>
      </c>
      <c r="S39" s="104">
        <v>11.53</v>
      </c>
      <c r="T39" s="104">
        <v>-10.16</v>
      </c>
      <c r="U39" s="105">
        <f t="shared" si="1"/>
        <v>1.3699999999999992</v>
      </c>
      <c r="V39" s="103">
        <f t="shared" si="6"/>
        <v>8.9600000000000009</v>
      </c>
      <c r="W39" s="103">
        <f t="shared" si="7"/>
        <v>10.844999999999999</v>
      </c>
      <c r="X39" s="103">
        <f t="shared" si="12"/>
        <v>-191.26999999999998</v>
      </c>
      <c r="Y39" s="103">
        <f t="shared" si="12"/>
        <v>-97.970000000000027</v>
      </c>
      <c r="Z39" s="103">
        <f t="shared" si="3"/>
        <v>93.299999999999955</v>
      </c>
      <c r="AA39" s="103">
        <f t="shared" si="4"/>
        <v>93.299999999999955</v>
      </c>
      <c r="AB39" s="92">
        <v>95.43</v>
      </c>
      <c r="AC39" s="92">
        <f t="shared" si="5"/>
        <v>2.1300000000000523</v>
      </c>
      <c r="AF39" s="467">
        <v>-0.78</v>
      </c>
      <c r="AG39" s="149">
        <v>-0.66000000000000103</v>
      </c>
      <c r="AH39" s="149">
        <v>-0.92</v>
      </c>
      <c r="AI39" s="149">
        <v>-0.75</v>
      </c>
      <c r="AJ39" s="149">
        <v>-0.56000000000000005</v>
      </c>
      <c r="AK39" s="149">
        <v>-0.34</v>
      </c>
      <c r="AL39" s="149">
        <v>-0.2</v>
      </c>
      <c r="AM39" s="149">
        <v>-0.32</v>
      </c>
      <c r="AN39" s="149">
        <v>-0.13</v>
      </c>
      <c r="AO39" s="149">
        <v>0.35799999999999993</v>
      </c>
      <c r="AP39" s="149">
        <v>0.87039999999999984</v>
      </c>
      <c r="AQ39" s="149">
        <v>1.0899999999999999</v>
      </c>
      <c r="AR39" s="486">
        <v>1.25</v>
      </c>
      <c r="AS39" s="486">
        <v>1.35</v>
      </c>
      <c r="AT39" s="486">
        <v>1.51</v>
      </c>
      <c r="AU39" s="486">
        <v>1.66</v>
      </c>
      <c r="AV39" s="486">
        <v>3.2279999999999998</v>
      </c>
      <c r="AW39" s="486">
        <v>4.758</v>
      </c>
      <c r="AX39" s="486">
        <v>5</v>
      </c>
      <c r="AY39" s="486">
        <v>5.5354999999999999</v>
      </c>
      <c r="AZ39" s="486">
        <v>6.1899999999999995</v>
      </c>
      <c r="BA39" s="486">
        <v>6.56</v>
      </c>
      <c r="BB39" s="486">
        <v>7.43</v>
      </c>
      <c r="BC39" s="495">
        <v>9.2099999999999991</v>
      </c>
      <c r="BD39" s="496">
        <v>9.76</v>
      </c>
      <c r="BE39" s="496">
        <v>9.9599999999999991</v>
      </c>
      <c r="BF39" s="496">
        <v>10.28</v>
      </c>
      <c r="BG39" s="496">
        <v>10.51</v>
      </c>
      <c r="BH39" s="496">
        <v>10.68</v>
      </c>
      <c r="BI39" s="496">
        <v>11.11</v>
      </c>
      <c r="BJ39" s="496">
        <v>11.33</v>
      </c>
      <c r="BK39" s="496">
        <v>11.59</v>
      </c>
      <c r="BL39" s="496">
        <v>11.47</v>
      </c>
      <c r="BM39" s="496">
        <v>11.24</v>
      </c>
      <c r="BN39" s="496">
        <v>11.49</v>
      </c>
      <c r="BO39" s="502">
        <v>11.79</v>
      </c>
      <c r="BP39" s="503">
        <v>11.55</v>
      </c>
      <c r="BQ39" s="505">
        <v>11.32</v>
      </c>
      <c r="BR39" s="506">
        <v>12.256</v>
      </c>
      <c r="BS39" s="507">
        <v>18.408299999999951</v>
      </c>
      <c r="BT39" s="515">
        <v>20.490984999999942</v>
      </c>
      <c r="BU39" s="515">
        <v>22.194999999999936</v>
      </c>
      <c r="BV39" s="515">
        <v>25.796500000000002</v>
      </c>
      <c r="BW39" s="515">
        <v>27.340000000000032</v>
      </c>
      <c r="BX39" s="515">
        <v>28.16</v>
      </c>
      <c r="BY39" s="515">
        <v>30.965000000000089</v>
      </c>
      <c r="BZ39" s="515">
        <v>31.89</v>
      </c>
      <c r="CA39" s="515">
        <v>33.21999999999997</v>
      </c>
      <c r="CB39" s="515">
        <v>33.65</v>
      </c>
      <c r="CC39" s="521">
        <v>34.39</v>
      </c>
      <c r="CD39" s="522">
        <v>34.049999999999997</v>
      </c>
      <c r="CE39" s="522">
        <v>35.11</v>
      </c>
      <c r="CF39" s="522">
        <v>35.53</v>
      </c>
      <c r="CG39" s="522">
        <v>36.28</v>
      </c>
      <c r="CH39" s="522">
        <v>36.97</v>
      </c>
      <c r="CI39" s="522">
        <v>37.78</v>
      </c>
      <c r="CJ39" s="522">
        <v>38.46</v>
      </c>
      <c r="CK39" s="522">
        <v>38.08</v>
      </c>
      <c r="CL39" s="522">
        <v>38.840000000000003</v>
      </c>
      <c r="CM39" s="532">
        <v>39.229999999999997</v>
      </c>
      <c r="CN39" s="533">
        <v>40.01</v>
      </c>
      <c r="CO39" s="537">
        <v>40.3232</v>
      </c>
      <c r="CP39" s="538">
        <v>41.073487999999998</v>
      </c>
      <c r="CQ39" s="540">
        <v>42.949207999999992</v>
      </c>
      <c r="CR39" s="540">
        <v>44.24</v>
      </c>
      <c r="CS39" s="540">
        <v>47.780000000000015</v>
      </c>
      <c r="CT39" s="540">
        <v>48.66500000000002</v>
      </c>
      <c r="CU39" s="540">
        <v>50.420000000000023</v>
      </c>
      <c r="CV39" s="540">
        <v>51.005000000000024</v>
      </c>
      <c r="CW39" s="544">
        <v>53.095000000000027</v>
      </c>
      <c r="CX39" s="544">
        <v>54.05</v>
      </c>
      <c r="CY39" s="544">
        <v>54.345000000000027</v>
      </c>
      <c r="CZ39" s="544">
        <v>54.89</v>
      </c>
      <c r="DA39" s="544">
        <v>55.71</v>
      </c>
      <c r="DB39" s="544">
        <v>56.652999999999999</v>
      </c>
      <c r="DC39" s="552">
        <v>59.883799999999972</v>
      </c>
      <c r="DD39" s="544">
        <v>61.828904000000001</v>
      </c>
      <c r="DE39" s="549">
        <v>62.715315680000018</v>
      </c>
      <c r="DF39" s="544">
        <v>65.719532585600049</v>
      </c>
      <c r="DG39" s="555">
        <v>67.242359775680058</v>
      </c>
      <c r="DH39" s="544">
        <v>68.221320112160072</v>
      </c>
      <c r="DI39" s="544">
        <v>68.320000000000022</v>
      </c>
      <c r="DJ39" s="544">
        <v>69.14</v>
      </c>
      <c r="DK39" s="544">
        <v>69.83</v>
      </c>
      <c r="DL39" s="544">
        <v>71.286000000000044</v>
      </c>
      <c r="DM39" s="544">
        <v>71.910000000000068</v>
      </c>
      <c r="DN39" s="544">
        <v>71.010000000000034</v>
      </c>
      <c r="DO39" s="544">
        <v>70.493000000000009</v>
      </c>
      <c r="DP39" s="556">
        <v>72.328349999999958</v>
      </c>
      <c r="DQ39" s="557">
        <v>72.929009999999948</v>
      </c>
      <c r="DR39" s="558">
        <v>73.829999999999927</v>
      </c>
      <c r="DS39" s="560">
        <v>73.579999999999984</v>
      </c>
      <c r="DT39" s="561">
        <v>74.319999999999993</v>
      </c>
      <c r="DU39" s="562">
        <v>73.608639999999994</v>
      </c>
      <c r="DV39" s="563">
        <v>72.986199999999997</v>
      </c>
      <c r="DW39" s="563">
        <v>74.010000000000005</v>
      </c>
      <c r="DX39" s="563">
        <v>74.900000000000006</v>
      </c>
      <c r="DY39" s="563">
        <v>81.87</v>
      </c>
      <c r="DZ39" s="563">
        <v>84.1</v>
      </c>
      <c r="EA39" s="563">
        <v>85.39</v>
      </c>
      <c r="EB39" s="571">
        <v>86.24</v>
      </c>
      <c r="EC39" s="571">
        <v>85.72</v>
      </c>
      <c r="ED39" s="563">
        <v>86.06</v>
      </c>
      <c r="EE39" s="574">
        <v>86.158999999999978</v>
      </c>
      <c r="EF39" s="574">
        <v>86.231599999999972</v>
      </c>
      <c r="EG39" s="574">
        <v>86.279999999999959</v>
      </c>
      <c r="EH39" s="574">
        <v>87.85</v>
      </c>
      <c r="EI39" s="574">
        <v>88.73</v>
      </c>
      <c r="EJ39" s="574">
        <v>88.935000000000016</v>
      </c>
      <c r="EK39" s="574">
        <v>89.91</v>
      </c>
      <c r="EL39" s="579">
        <v>90.81</v>
      </c>
      <c r="EM39" s="580">
        <v>91.54</v>
      </c>
      <c r="EN39" s="581">
        <v>90.488000000000014</v>
      </c>
      <c r="EO39" s="582">
        <v>89.751600000000025</v>
      </c>
      <c r="EP39" s="583">
        <v>89.39</v>
      </c>
      <c r="EQ39" s="587">
        <v>91.171999999999969</v>
      </c>
      <c r="ER39" s="587">
        <v>91.414999999999964</v>
      </c>
      <c r="ES39" s="587">
        <v>92.15</v>
      </c>
      <c r="ET39" s="587">
        <v>92.7</v>
      </c>
      <c r="EU39" s="587">
        <v>93.16</v>
      </c>
      <c r="EV39" s="587">
        <v>92.51</v>
      </c>
      <c r="EW39" s="593">
        <v>92.97</v>
      </c>
      <c r="EX39" s="594">
        <v>93.62</v>
      </c>
      <c r="EY39" s="595">
        <v>92.68</v>
      </c>
      <c r="EZ39" s="595">
        <v>93.14</v>
      </c>
      <c r="FA39" s="597">
        <v>93.7</v>
      </c>
      <c r="FB39" s="597">
        <v>93.42</v>
      </c>
      <c r="FC39" s="600">
        <v>92.77</v>
      </c>
      <c r="FD39" s="601">
        <v>93.19</v>
      </c>
      <c r="FE39" s="602">
        <v>93.84</v>
      </c>
      <c r="FF39" s="602">
        <v>95.25</v>
      </c>
      <c r="FG39" s="602">
        <v>96.3</v>
      </c>
      <c r="FH39" s="602">
        <v>95.53</v>
      </c>
      <c r="FI39" s="601">
        <v>96.2</v>
      </c>
      <c r="FJ39" s="601">
        <v>95.43</v>
      </c>
      <c r="FK39" s="601">
        <v>95.91</v>
      </c>
      <c r="FL39" s="612">
        <v>95.05</v>
      </c>
      <c r="FM39" s="612">
        <v>95.53</v>
      </c>
      <c r="FN39" s="612">
        <v>94.86</v>
      </c>
      <c r="FO39" s="612">
        <v>94.39</v>
      </c>
      <c r="FP39" s="612">
        <v>93.54</v>
      </c>
      <c r="FQ39" s="612">
        <v>93.95</v>
      </c>
      <c r="FR39" s="612">
        <v>93.48</v>
      </c>
      <c r="FS39" s="612"/>
      <c r="FT39" s="612"/>
      <c r="FU39" s="612"/>
      <c r="FV39" s="612"/>
      <c r="FW39" s="612"/>
    </row>
    <row r="40" spans="1:179" s="92" customFormat="1" ht="14.1" customHeight="1">
      <c r="A40" s="111">
        <v>-14.5</v>
      </c>
      <c r="B40" s="110">
        <v>77.290000000000006</v>
      </c>
      <c r="C40" s="110">
        <f t="shared" si="8"/>
        <v>-0.39000000000000057</v>
      </c>
      <c r="D40" s="110">
        <v>76.900000000000006</v>
      </c>
      <c r="E40" s="110">
        <f t="shared" si="9"/>
        <v>-9.7500000000000142E-2</v>
      </c>
      <c r="F40" s="791"/>
      <c r="G40" s="792"/>
      <c r="H40" s="792"/>
      <c r="I40" s="793"/>
      <c r="K40" s="604"/>
      <c r="L40" s="621"/>
      <c r="N40" s="590">
        <f t="shared" si="10"/>
        <v>77.290000000000006</v>
      </c>
      <c r="O40" s="100">
        <v>18.5</v>
      </c>
      <c r="P40" s="103">
        <v>9.8000000000000007</v>
      </c>
      <c r="Q40" s="103">
        <v>-8.7200000000000006</v>
      </c>
      <c r="R40" s="103">
        <f t="shared" si="0"/>
        <v>1.08</v>
      </c>
      <c r="S40" s="104">
        <v>12.39</v>
      </c>
      <c r="T40" s="104">
        <v>-10.98</v>
      </c>
      <c r="U40" s="105">
        <f t="shared" si="1"/>
        <v>1.4100000000000001</v>
      </c>
      <c r="V40" s="103">
        <f t="shared" si="6"/>
        <v>9.2600000000000016</v>
      </c>
      <c r="W40" s="103">
        <f t="shared" si="7"/>
        <v>11.685</v>
      </c>
      <c r="X40" s="103">
        <f t="shared" si="12"/>
        <v>-182.01</v>
      </c>
      <c r="Y40" s="103">
        <f t="shared" si="12"/>
        <v>-86.285000000000025</v>
      </c>
      <c r="Z40" s="103">
        <f t="shared" si="3"/>
        <v>95.724999999999966</v>
      </c>
      <c r="AA40" s="103">
        <f t="shared" si="4"/>
        <v>95.724999999999966</v>
      </c>
      <c r="AB40" s="92">
        <v>97.95</v>
      </c>
      <c r="AC40" s="92">
        <f t="shared" si="5"/>
        <v>2.2250000000000369</v>
      </c>
      <c r="AF40" s="467">
        <v>-0.79</v>
      </c>
      <c r="AG40" s="149">
        <v>-0.64000000000000101</v>
      </c>
      <c r="AH40" s="149">
        <v>-0.9</v>
      </c>
      <c r="AI40" s="149">
        <v>-0.74</v>
      </c>
      <c r="AJ40" s="149">
        <v>-0.56000000000000005</v>
      </c>
      <c r="AK40" s="149">
        <v>-0.34</v>
      </c>
      <c r="AL40" s="149">
        <v>-0.2</v>
      </c>
      <c r="AM40" s="149">
        <v>-0.32</v>
      </c>
      <c r="AN40" s="149">
        <v>-0.13</v>
      </c>
      <c r="AO40" s="149">
        <v>0.34999999999999992</v>
      </c>
      <c r="AP40" s="149">
        <v>0.85399999999999987</v>
      </c>
      <c r="AQ40" s="149">
        <v>1.0699999999999998</v>
      </c>
      <c r="AR40" s="486">
        <v>1.23</v>
      </c>
      <c r="AS40" s="486">
        <v>1.33</v>
      </c>
      <c r="AT40" s="486">
        <v>1.49</v>
      </c>
      <c r="AU40" s="486">
        <v>1.64</v>
      </c>
      <c r="AV40" s="486">
        <v>3.173</v>
      </c>
      <c r="AW40" s="486">
        <v>4.673</v>
      </c>
      <c r="AX40" s="486">
        <v>4.91</v>
      </c>
      <c r="AY40" s="486">
        <v>5.4320000000000004</v>
      </c>
      <c r="AZ40" s="486">
        <v>6.07</v>
      </c>
      <c r="BA40" s="486">
        <v>6.43</v>
      </c>
      <c r="BB40" s="486">
        <v>7.29</v>
      </c>
      <c r="BC40" s="495">
        <v>9.0500000000000007</v>
      </c>
      <c r="BD40" s="496">
        <v>9.59</v>
      </c>
      <c r="BE40" s="496">
        <v>9.77</v>
      </c>
      <c r="BF40" s="496">
        <v>10.08</v>
      </c>
      <c r="BG40" s="496">
        <v>10.3</v>
      </c>
      <c r="BH40" s="496">
        <v>10.46</v>
      </c>
      <c r="BI40" s="496">
        <v>10.88</v>
      </c>
      <c r="BJ40" s="496">
        <v>11.1</v>
      </c>
      <c r="BK40" s="496">
        <v>11.36</v>
      </c>
      <c r="BL40" s="496">
        <v>11.25</v>
      </c>
      <c r="BM40" s="496">
        <v>11.03</v>
      </c>
      <c r="BN40" s="496">
        <v>11.27</v>
      </c>
      <c r="BO40" s="502">
        <v>11.56</v>
      </c>
      <c r="BP40" s="503">
        <v>11.33</v>
      </c>
      <c r="BQ40" s="505">
        <v>11.1</v>
      </c>
      <c r="BR40" s="506">
        <v>12.028799999999993</v>
      </c>
      <c r="BS40" s="507">
        <v>17.769639999999953</v>
      </c>
      <c r="BT40" s="515">
        <v>19.747087999999938</v>
      </c>
      <c r="BU40" s="515">
        <v>21.364999999999924</v>
      </c>
      <c r="BV40" s="515">
        <v>24.941999999999993</v>
      </c>
      <c r="BW40" s="515">
        <v>26.475000000000023</v>
      </c>
      <c r="BX40" s="515">
        <v>27.27</v>
      </c>
      <c r="BY40" s="515">
        <v>30.10000000000008</v>
      </c>
      <c r="BZ40" s="515">
        <v>31</v>
      </c>
      <c r="CA40" s="515">
        <v>32.34499999999997</v>
      </c>
      <c r="CB40" s="515">
        <v>32.770000000000003</v>
      </c>
      <c r="CC40" s="521">
        <v>33.49</v>
      </c>
      <c r="CD40" s="522">
        <v>33.159999999999997</v>
      </c>
      <c r="CE40" s="522">
        <v>34.26</v>
      </c>
      <c r="CF40" s="522">
        <v>34.659999999999997</v>
      </c>
      <c r="CG40" s="522">
        <v>35.39</v>
      </c>
      <c r="CH40" s="522">
        <v>36.06</v>
      </c>
      <c r="CI40" s="522">
        <v>36.85</v>
      </c>
      <c r="CJ40" s="522">
        <v>37.51</v>
      </c>
      <c r="CK40" s="522">
        <v>37.130000000000003</v>
      </c>
      <c r="CL40" s="522">
        <v>37.869999999999997</v>
      </c>
      <c r="CM40" s="532">
        <v>38.25</v>
      </c>
      <c r="CN40" s="533">
        <v>39.020000000000003</v>
      </c>
      <c r="CO40" s="537">
        <v>39.3476</v>
      </c>
      <c r="CP40" s="538">
        <v>40.132384000000002</v>
      </c>
      <c r="CQ40" s="540">
        <v>42.094344000000007</v>
      </c>
      <c r="CR40" s="540">
        <v>43.36</v>
      </c>
      <c r="CS40" s="540">
        <v>47.428000000000019</v>
      </c>
      <c r="CT40" s="540">
        <v>48.445000000000022</v>
      </c>
      <c r="CU40" s="540">
        <v>50.436250000000022</v>
      </c>
      <c r="CV40" s="540">
        <v>51.100000000000023</v>
      </c>
      <c r="CW40" s="544">
        <v>53.345000000000027</v>
      </c>
      <c r="CX40" s="544">
        <v>54.31</v>
      </c>
      <c r="CY40" s="544">
        <v>54.740000000000009</v>
      </c>
      <c r="CZ40" s="544">
        <v>55.29</v>
      </c>
      <c r="DA40" s="544">
        <v>56.12</v>
      </c>
      <c r="DB40" s="544">
        <v>57.241249999999994</v>
      </c>
      <c r="DC40" s="552">
        <v>60.714749999999967</v>
      </c>
      <c r="DD40" s="544">
        <v>62.863154999999999</v>
      </c>
      <c r="DE40" s="549">
        <v>63.842213850000014</v>
      </c>
      <c r="DF40" s="544">
        <v>67.025129817000035</v>
      </c>
      <c r="DG40" s="555">
        <v>68.638538945100052</v>
      </c>
      <c r="DH40" s="544">
        <v>69.675730527450057</v>
      </c>
      <c r="DI40" s="544">
        <v>69.990000000000009</v>
      </c>
      <c r="DJ40" s="544">
        <v>70.83</v>
      </c>
      <c r="DK40" s="544">
        <v>71.540000000000006</v>
      </c>
      <c r="DL40" s="544">
        <v>73.038000000000054</v>
      </c>
      <c r="DM40" s="544">
        <v>73.680000000000078</v>
      </c>
      <c r="DN40" s="544">
        <v>72.789000000000044</v>
      </c>
      <c r="DO40" s="544">
        <v>72.277170000000012</v>
      </c>
      <c r="DP40" s="556">
        <v>73.98372649999996</v>
      </c>
      <c r="DQ40" s="557">
        <v>74.542235899999952</v>
      </c>
      <c r="DR40" s="558">
        <v>75.379999999999924</v>
      </c>
      <c r="DS40" s="560">
        <v>75.444999999999979</v>
      </c>
      <c r="DT40" s="561">
        <v>76.2</v>
      </c>
      <c r="DU40" s="562">
        <v>75.632000000000005</v>
      </c>
      <c r="DV40" s="563">
        <v>75.135000000000005</v>
      </c>
      <c r="DW40" s="563">
        <v>76.19</v>
      </c>
      <c r="DX40" s="563">
        <v>77.099999999999994</v>
      </c>
      <c r="DY40" s="563">
        <v>84.27</v>
      </c>
      <c r="DZ40" s="563">
        <v>86.56</v>
      </c>
      <c r="EA40" s="563">
        <v>87.88</v>
      </c>
      <c r="EB40" s="571">
        <v>88.76</v>
      </c>
      <c r="EC40" s="571">
        <v>88.23</v>
      </c>
      <c r="ED40" s="563">
        <v>88.58</v>
      </c>
      <c r="EE40" s="574">
        <v>88.534999999999968</v>
      </c>
      <c r="EF40" s="574">
        <v>88.501999999999953</v>
      </c>
      <c r="EG40" s="574">
        <v>88.479999999999947</v>
      </c>
      <c r="EH40" s="574">
        <v>89.894999999999982</v>
      </c>
      <c r="EI40" s="574">
        <v>90.79</v>
      </c>
      <c r="EJ40" s="574">
        <v>90.965000000000018</v>
      </c>
      <c r="EK40" s="574">
        <v>91.97</v>
      </c>
      <c r="EL40" s="579">
        <v>92.89</v>
      </c>
      <c r="EM40" s="580">
        <v>93.63</v>
      </c>
      <c r="EN40" s="581">
        <v>92.554000000000002</v>
      </c>
      <c r="EO40" s="582">
        <v>91.80080000000001</v>
      </c>
      <c r="EP40" s="583">
        <v>91.43</v>
      </c>
      <c r="EQ40" s="587">
        <v>93.183999999999969</v>
      </c>
      <c r="ER40" s="587">
        <v>93.299999999999955</v>
      </c>
      <c r="ES40" s="587">
        <v>94.05</v>
      </c>
      <c r="ET40" s="587">
        <v>94.61</v>
      </c>
      <c r="EU40" s="587">
        <v>95.08</v>
      </c>
      <c r="EV40" s="587">
        <v>94.41</v>
      </c>
      <c r="EW40" s="593">
        <v>94.88</v>
      </c>
      <c r="EX40" s="594">
        <v>95.54</v>
      </c>
      <c r="EY40" s="595">
        <v>94.58</v>
      </c>
      <c r="EZ40" s="595">
        <v>95.05</v>
      </c>
      <c r="FA40" s="597">
        <v>95.62</v>
      </c>
      <c r="FB40" s="597">
        <v>95.33</v>
      </c>
      <c r="FC40" s="600">
        <v>94.66</v>
      </c>
      <c r="FD40" s="601">
        <v>95.09</v>
      </c>
      <c r="FE40" s="602">
        <v>95.76</v>
      </c>
      <c r="FF40" s="602">
        <v>97.2</v>
      </c>
      <c r="FG40" s="602">
        <v>98.27</v>
      </c>
      <c r="FH40" s="602">
        <v>97.48</v>
      </c>
      <c r="FI40" s="601">
        <v>98.16</v>
      </c>
      <c r="FJ40" s="601">
        <v>97.37</v>
      </c>
      <c r="FK40" s="601">
        <v>97.86</v>
      </c>
      <c r="FL40" s="612">
        <v>96.98</v>
      </c>
      <c r="FM40" s="612">
        <v>97.46</v>
      </c>
      <c r="FN40" s="612">
        <v>96.78</v>
      </c>
      <c r="FO40" s="612">
        <v>96.3</v>
      </c>
      <c r="FP40" s="612">
        <v>95.43</v>
      </c>
      <c r="FQ40" s="612">
        <v>95.85</v>
      </c>
      <c r="FR40" s="612">
        <v>95.37</v>
      </c>
      <c r="FS40" s="612"/>
      <c r="FT40" s="612"/>
      <c r="FU40" s="612"/>
      <c r="FV40" s="612"/>
      <c r="FW40" s="612"/>
    </row>
    <row r="41" spans="1:179" s="92" customFormat="1" ht="14.1" customHeight="1">
      <c r="A41" s="111">
        <v>-15</v>
      </c>
      <c r="B41" s="110">
        <v>80.48</v>
      </c>
      <c r="C41" s="110">
        <f t="shared" si="8"/>
        <v>-0.40000000000000568</v>
      </c>
      <c r="D41" s="110">
        <v>80.08</v>
      </c>
      <c r="E41" s="110">
        <f t="shared" si="9"/>
        <v>-0.10000000000000142</v>
      </c>
      <c r="F41" s="791"/>
      <c r="G41" s="792"/>
      <c r="H41" s="792"/>
      <c r="I41" s="793"/>
      <c r="K41" s="604"/>
      <c r="L41" s="621"/>
      <c r="N41" s="590">
        <f t="shared" si="10"/>
        <v>80.48</v>
      </c>
      <c r="O41" s="100">
        <v>19</v>
      </c>
      <c r="P41" s="103">
        <v>8.5299999999999994</v>
      </c>
      <c r="Q41" s="103">
        <v>-7.91</v>
      </c>
      <c r="R41" s="103">
        <f t="shared" si="0"/>
        <v>0.61999999999999922</v>
      </c>
      <c r="S41" s="104">
        <v>10.87</v>
      </c>
      <c r="T41" s="104">
        <v>-9.59</v>
      </c>
      <c r="U41" s="105">
        <f t="shared" si="1"/>
        <v>1.2799999999999994</v>
      </c>
      <c r="V41" s="103">
        <f t="shared" si="6"/>
        <v>8.2199999999999989</v>
      </c>
      <c r="W41" s="103">
        <f t="shared" si="7"/>
        <v>10.23</v>
      </c>
      <c r="X41" s="103">
        <f t="shared" si="12"/>
        <v>-173.79</v>
      </c>
      <c r="Y41" s="103">
        <f t="shared" si="12"/>
        <v>-76.055000000000021</v>
      </c>
      <c r="Z41" s="103">
        <f t="shared" si="3"/>
        <v>97.734999999999971</v>
      </c>
      <c r="AA41" s="103">
        <f t="shared" si="4"/>
        <v>97.734999999999971</v>
      </c>
      <c r="AB41" s="92">
        <v>100.02</v>
      </c>
      <c r="AC41" s="92">
        <f t="shared" si="5"/>
        <v>2.285000000000025</v>
      </c>
      <c r="AF41" s="467">
        <v>-0.8</v>
      </c>
      <c r="AG41" s="149">
        <v>-0.62000000000000099</v>
      </c>
      <c r="AH41" s="149">
        <v>-0.87</v>
      </c>
      <c r="AI41" s="149">
        <v>-0.71</v>
      </c>
      <c r="AJ41" s="149">
        <v>-0.53</v>
      </c>
      <c r="AK41" s="149">
        <v>-0.32</v>
      </c>
      <c r="AL41" s="149">
        <v>-0.19</v>
      </c>
      <c r="AM41" s="149">
        <v>-0.3</v>
      </c>
      <c r="AN41" s="149">
        <v>-0.12</v>
      </c>
      <c r="AO41" s="149">
        <v>0.35200000000000009</v>
      </c>
      <c r="AP41" s="149">
        <v>0.84760000000000002</v>
      </c>
      <c r="AQ41" s="149">
        <v>1.06</v>
      </c>
      <c r="AR41" s="486">
        <v>1.22</v>
      </c>
      <c r="AS41" s="486">
        <v>1.32</v>
      </c>
      <c r="AT41" s="486">
        <v>1.48</v>
      </c>
      <c r="AU41" s="486">
        <v>1.63</v>
      </c>
      <c r="AV41" s="486">
        <v>3.1280000000000001</v>
      </c>
      <c r="AW41" s="486">
        <v>4.5979999999999999</v>
      </c>
      <c r="AX41" s="486">
        <v>4.83</v>
      </c>
      <c r="AY41" s="486">
        <v>5.3384999999999998</v>
      </c>
      <c r="AZ41" s="486">
        <v>5.96</v>
      </c>
      <c r="BA41" s="486">
        <v>6.32</v>
      </c>
      <c r="BB41" s="486">
        <v>7.17</v>
      </c>
      <c r="BC41" s="495">
        <v>8.91</v>
      </c>
      <c r="BD41" s="496">
        <v>9.44</v>
      </c>
      <c r="BE41" s="496">
        <v>9.6</v>
      </c>
      <c r="BF41" s="496">
        <v>9.91</v>
      </c>
      <c r="BG41" s="496">
        <v>10.130000000000001</v>
      </c>
      <c r="BH41" s="496">
        <v>10.29</v>
      </c>
      <c r="BI41" s="496">
        <v>10.7</v>
      </c>
      <c r="BJ41" s="496">
        <v>10.91</v>
      </c>
      <c r="BK41" s="496">
        <v>11.16</v>
      </c>
      <c r="BL41" s="496">
        <v>11.05</v>
      </c>
      <c r="BM41" s="496">
        <v>10.83</v>
      </c>
      <c r="BN41" s="496">
        <v>11.07</v>
      </c>
      <c r="BO41" s="502">
        <v>11.36</v>
      </c>
      <c r="BP41" s="503">
        <v>11.13</v>
      </c>
      <c r="BQ41" s="505">
        <v>10.91</v>
      </c>
      <c r="BR41" s="506">
        <v>11.820799999999995</v>
      </c>
      <c r="BS41" s="507">
        <v>16.982739999999954</v>
      </c>
      <c r="BT41" s="515">
        <v>18.845732999999949</v>
      </c>
      <c r="BU41" s="515">
        <v>20.369999999999948</v>
      </c>
      <c r="BV41" s="515">
        <v>23.870000000000008</v>
      </c>
      <c r="BW41" s="515">
        <v>25.370000000000033</v>
      </c>
      <c r="BX41" s="515">
        <v>26.13</v>
      </c>
      <c r="BY41" s="515">
        <v>28.970000000000084</v>
      </c>
      <c r="BZ41" s="515">
        <v>29.84</v>
      </c>
      <c r="CA41" s="515">
        <v>31.22999999999999</v>
      </c>
      <c r="CB41" s="515">
        <v>31.64</v>
      </c>
      <c r="CC41" s="521">
        <v>32.340000000000003</v>
      </c>
      <c r="CD41" s="522">
        <v>32.020000000000003</v>
      </c>
      <c r="CE41" s="522">
        <v>33.17</v>
      </c>
      <c r="CF41" s="522">
        <v>33.630000000000003</v>
      </c>
      <c r="CG41" s="522">
        <v>34.340000000000003</v>
      </c>
      <c r="CH41" s="522">
        <v>34.99</v>
      </c>
      <c r="CI41" s="522">
        <v>35.76</v>
      </c>
      <c r="CJ41" s="522">
        <v>36.4</v>
      </c>
      <c r="CK41" s="522">
        <v>36.04</v>
      </c>
      <c r="CL41" s="522">
        <v>36.76</v>
      </c>
      <c r="CM41" s="532">
        <v>37.130000000000003</v>
      </c>
      <c r="CN41" s="533">
        <v>37.869999999999997</v>
      </c>
      <c r="CO41" s="537">
        <v>38.228199999999994</v>
      </c>
      <c r="CP41" s="538">
        <v>39.086287999999996</v>
      </c>
      <c r="CQ41" s="540">
        <v>41.231508000000005</v>
      </c>
      <c r="CR41" s="540">
        <v>42.47</v>
      </c>
      <c r="CS41" s="540">
        <v>46.986000000000033</v>
      </c>
      <c r="CT41" s="540">
        <v>48.115000000000038</v>
      </c>
      <c r="CU41" s="540">
        <v>50.33875000000004</v>
      </c>
      <c r="CV41" s="540">
        <v>51.080000000000041</v>
      </c>
      <c r="CW41" s="544">
        <v>53.44500000000005</v>
      </c>
      <c r="CX41" s="544">
        <v>54.41</v>
      </c>
      <c r="CY41" s="544">
        <v>54.945000000000022</v>
      </c>
      <c r="CZ41" s="544">
        <v>55.49</v>
      </c>
      <c r="DA41" s="544">
        <v>56.32</v>
      </c>
      <c r="DB41" s="544">
        <v>57.539000000000001</v>
      </c>
      <c r="DC41" s="552">
        <v>61.307399999999973</v>
      </c>
      <c r="DD41" s="544">
        <v>63.696192000000003</v>
      </c>
      <c r="DE41" s="549">
        <v>64.78479864000002</v>
      </c>
      <c r="DF41" s="544">
        <v>68.241715428800049</v>
      </c>
      <c r="DG41" s="555">
        <v>69.994014628640059</v>
      </c>
      <c r="DH41" s="544">
        <v>71.120492685680063</v>
      </c>
      <c r="DI41" s="544">
        <v>71.450000000000017</v>
      </c>
      <c r="DJ41" s="544">
        <v>72.31</v>
      </c>
      <c r="DK41" s="544">
        <v>73.03</v>
      </c>
      <c r="DL41" s="544">
        <v>74.57000000000005</v>
      </c>
      <c r="DM41" s="544">
        <v>75.230000000000075</v>
      </c>
      <c r="DN41" s="544">
        <v>74.321000000000041</v>
      </c>
      <c r="DO41" s="544">
        <v>73.798830000000024</v>
      </c>
      <c r="DP41" s="556">
        <v>75.551223499999978</v>
      </c>
      <c r="DQ41" s="557">
        <v>76.124734099999955</v>
      </c>
      <c r="DR41" s="558">
        <v>76.984999999999928</v>
      </c>
      <c r="DS41" s="560">
        <v>77.089999999999989</v>
      </c>
      <c r="DT41" s="561">
        <v>77.86</v>
      </c>
      <c r="DU41" s="562">
        <v>77.42</v>
      </c>
      <c r="DV41" s="563">
        <v>77.034999999999997</v>
      </c>
      <c r="DW41" s="563">
        <v>78.11</v>
      </c>
      <c r="DX41" s="563">
        <v>79.05</v>
      </c>
      <c r="DY41" s="563">
        <v>86.4</v>
      </c>
      <c r="DZ41" s="563">
        <v>88.75</v>
      </c>
      <c r="EA41" s="563">
        <v>90.11</v>
      </c>
      <c r="EB41" s="571">
        <v>91.01</v>
      </c>
      <c r="EC41" s="571">
        <v>90.46</v>
      </c>
      <c r="ED41" s="563">
        <v>90.82</v>
      </c>
      <c r="EE41" s="574">
        <v>90.86724999999997</v>
      </c>
      <c r="EF41" s="574">
        <v>90.901899999999955</v>
      </c>
      <c r="EG41" s="574">
        <v>90.924999999999955</v>
      </c>
      <c r="EH41" s="574">
        <v>92.35</v>
      </c>
      <c r="EI41" s="574">
        <v>93.27</v>
      </c>
      <c r="EJ41" s="574">
        <v>93.45</v>
      </c>
      <c r="EK41" s="574">
        <v>94.48</v>
      </c>
      <c r="EL41" s="579">
        <v>95.42</v>
      </c>
      <c r="EM41" s="580">
        <v>96.18</v>
      </c>
      <c r="EN41" s="581">
        <v>95.080000000000013</v>
      </c>
      <c r="EO41" s="582">
        <v>94.310000000000016</v>
      </c>
      <c r="EP41" s="583">
        <v>93.93</v>
      </c>
      <c r="EQ41" s="587">
        <v>95.669999999999973</v>
      </c>
      <c r="ER41" s="587">
        <v>95.724999999999966</v>
      </c>
      <c r="ES41" s="587">
        <v>96.49</v>
      </c>
      <c r="ET41" s="587">
        <v>97.07</v>
      </c>
      <c r="EU41" s="587">
        <v>97.56</v>
      </c>
      <c r="EV41" s="587">
        <v>96.88</v>
      </c>
      <c r="EW41" s="593">
        <v>97.36</v>
      </c>
      <c r="EX41" s="594">
        <v>98.04</v>
      </c>
      <c r="EY41" s="595">
        <v>97.06</v>
      </c>
      <c r="EZ41" s="595">
        <v>97.55</v>
      </c>
      <c r="FA41" s="597">
        <v>98.14</v>
      </c>
      <c r="FB41" s="597">
        <v>97.85</v>
      </c>
      <c r="FC41" s="600">
        <v>97.17</v>
      </c>
      <c r="FD41" s="601">
        <v>97.61</v>
      </c>
      <c r="FE41" s="602">
        <v>98.29</v>
      </c>
      <c r="FF41" s="602">
        <v>99.76</v>
      </c>
      <c r="FG41" s="602">
        <v>100.86</v>
      </c>
      <c r="FH41" s="602">
        <v>100.05</v>
      </c>
      <c r="FI41" s="601">
        <v>100.75</v>
      </c>
      <c r="FJ41" s="601">
        <v>99.94</v>
      </c>
      <c r="FK41" s="601">
        <v>100.44</v>
      </c>
      <c r="FL41" s="612">
        <v>99.54</v>
      </c>
      <c r="FM41" s="612">
        <v>100.04</v>
      </c>
      <c r="FN41" s="612">
        <v>99.34</v>
      </c>
      <c r="FO41" s="612">
        <v>98.84</v>
      </c>
      <c r="FP41" s="612">
        <v>97.95</v>
      </c>
      <c r="FQ41" s="612">
        <v>98.38</v>
      </c>
      <c r="FR41" s="612">
        <v>97.89</v>
      </c>
      <c r="FS41" s="612"/>
      <c r="FT41" s="612"/>
      <c r="FU41" s="612"/>
      <c r="FV41" s="612"/>
      <c r="FW41" s="612"/>
    </row>
    <row r="42" spans="1:179" s="92" customFormat="1" ht="14.1" customHeight="1">
      <c r="A42" s="111">
        <v>-15.5</v>
      </c>
      <c r="B42" s="110">
        <v>83.05</v>
      </c>
      <c r="C42" s="110">
        <f t="shared" si="8"/>
        <v>-0.42000000000000171</v>
      </c>
      <c r="D42" s="110">
        <v>82.63</v>
      </c>
      <c r="E42" s="110">
        <f t="shared" si="9"/>
        <v>-0.10500000000000043</v>
      </c>
      <c r="F42" s="154"/>
      <c r="G42" s="155"/>
      <c r="H42" s="155"/>
      <c r="I42" s="156"/>
      <c r="K42" s="604"/>
      <c r="L42" s="621"/>
      <c r="N42" s="590">
        <f t="shared" si="10"/>
        <v>83.05</v>
      </c>
      <c r="O42" s="100">
        <v>19.5</v>
      </c>
      <c r="P42" s="103">
        <v>5.59</v>
      </c>
      <c r="Q42" s="103">
        <v>-5.34</v>
      </c>
      <c r="R42" s="103">
        <f t="shared" si="0"/>
        <v>0.25</v>
      </c>
      <c r="S42" s="104">
        <v>7.83</v>
      </c>
      <c r="T42" s="104">
        <v>-6.42</v>
      </c>
      <c r="U42" s="105">
        <f t="shared" si="1"/>
        <v>1.4100000000000001</v>
      </c>
      <c r="V42" s="103">
        <f t="shared" si="6"/>
        <v>5.4649999999999999</v>
      </c>
      <c r="W42" s="103">
        <f t="shared" si="7"/>
        <v>7.125</v>
      </c>
      <c r="X42" s="103">
        <f t="shared" si="12"/>
        <v>-168.32499999999999</v>
      </c>
      <c r="Y42" s="103">
        <f t="shared" si="12"/>
        <v>-68.930000000000021</v>
      </c>
      <c r="Z42" s="103">
        <f t="shared" si="3"/>
        <v>99.394999999999968</v>
      </c>
      <c r="AA42" s="103">
        <f t="shared" si="4"/>
        <v>99.394999999999968</v>
      </c>
      <c r="AB42" s="92">
        <v>101.67</v>
      </c>
      <c r="AC42" s="92">
        <f t="shared" si="5"/>
        <v>2.2750000000000341</v>
      </c>
      <c r="AF42" s="467">
        <v>-0.81</v>
      </c>
      <c r="AG42" s="149">
        <v>-0.60000000000000109</v>
      </c>
      <c r="AH42" s="149">
        <v>-0.84</v>
      </c>
      <c r="AI42" s="149">
        <v>-0.69</v>
      </c>
      <c r="AJ42" s="149">
        <v>-0.52</v>
      </c>
      <c r="AK42" s="149">
        <v>-0.31</v>
      </c>
      <c r="AL42" s="149">
        <v>-0.19</v>
      </c>
      <c r="AM42" s="149">
        <v>-0.3</v>
      </c>
      <c r="AN42" s="149">
        <v>-0.12</v>
      </c>
      <c r="AO42" s="149">
        <v>0.34400000000000008</v>
      </c>
      <c r="AP42" s="149">
        <v>0.83119999999999994</v>
      </c>
      <c r="AQ42" s="149">
        <v>1.04</v>
      </c>
      <c r="AR42" s="486">
        <v>1.2</v>
      </c>
      <c r="AS42" s="486">
        <v>1.3</v>
      </c>
      <c r="AT42" s="486">
        <v>1.46</v>
      </c>
      <c r="AU42" s="486">
        <v>1.61</v>
      </c>
      <c r="AV42" s="486">
        <v>3.073</v>
      </c>
      <c r="AW42" s="486">
        <v>4.5129999999999999</v>
      </c>
      <c r="AX42" s="486">
        <v>4.74</v>
      </c>
      <c r="AY42" s="486">
        <v>5.2350000000000003</v>
      </c>
      <c r="AZ42" s="486">
        <v>5.84</v>
      </c>
      <c r="BA42" s="486">
        <v>6.19</v>
      </c>
      <c r="BB42" s="486">
        <v>7.03</v>
      </c>
      <c r="BC42" s="495">
        <v>8.75</v>
      </c>
      <c r="BD42" s="496">
        <v>9.2799999999999994</v>
      </c>
      <c r="BE42" s="496">
        <v>9.42</v>
      </c>
      <c r="BF42" s="496">
        <v>9.7200000000000006</v>
      </c>
      <c r="BG42" s="496">
        <v>9.93</v>
      </c>
      <c r="BH42" s="496">
        <v>10.09</v>
      </c>
      <c r="BI42" s="496">
        <v>10.49</v>
      </c>
      <c r="BJ42" s="496">
        <v>10.7</v>
      </c>
      <c r="BK42" s="496">
        <v>10.95</v>
      </c>
      <c r="BL42" s="496">
        <v>10.84</v>
      </c>
      <c r="BM42" s="496">
        <v>10.62</v>
      </c>
      <c r="BN42" s="496">
        <v>10.85</v>
      </c>
      <c r="BO42" s="502">
        <v>11.13</v>
      </c>
      <c r="BP42" s="503">
        <v>10.91</v>
      </c>
      <c r="BQ42" s="505">
        <v>10.69</v>
      </c>
      <c r="BR42" s="506">
        <v>11.591799999999994</v>
      </c>
      <c r="BS42" s="507">
        <v>15.731039999999954</v>
      </c>
      <c r="BT42" s="515">
        <v>17.229217999999953</v>
      </c>
      <c r="BU42" s="515">
        <v>18.454999999999956</v>
      </c>
      <c r="BV42" s="515">
        <v>21.986500000000007</v>
      </c>
      <c r="BW42" s="515">
        <v>23.500000000000028</v>
      </c>
      <c r="BX42" s="515">
        <v>24.21</v>
      </c>
      <c r="BY42" s="515">
        <v>27.150000000000091</v>
      </c>
      <c r="BZ42" s="515">
        <v>27.96</v>
      </c>
      <c r="CA42" s="515">
        <v>29.174999999999983</v>
      </c>
      <c r="CB42" s="515">
        <v>29.55</v>
      </c>
      <c r="CC42" s="521">
        <v>30.2</v>
      </c>
      <c r="CD42" s="522">
        <v>29.9</v>
      </c>
      <c r="CE42" s="522">
        <v>31.06</v>
      </c>
      <c r="CF42" s="522">
        <v>31.76</v>
      </c>
      <c r="CG42" s="522">
        <v>32.43</v>
      </c>
      <c r="CH42" s="522">
        <v>33.049999999999997</v>
      </c>
      <c r="CI42" s="522">
        <v>33.78</v>
      </c>
      <c r="CJ42" s="522">
        <v>34.39</v>
      </c>
      <c r="CK42" s="522">
        <v>34.049999999999997</v>
      </c>
      <c r="CL42" s="522">
        <v>34.729999999999997</v>
      </c>
      <c r="CM42" s="532">
        <v>35.08</v>
      </c>
      <c r="CN42" s="533">
        <v>35.78</v>
      </c>
      <c r="CO42" s="537">
        <v>36.172400000000003</v>
      </c>
      <c r="CP42" s="538">
        <v>37.112415999999996</v>
      </c>
      <c r="CQ42" s="540">
        <v>39.462455999999975</v>
      </c>
      <c r="CR42" s="540">
        <v>40.65</v>
      </c>
      <c r="CS42" s="540">
        <v>45.570000000000036</v>
      </c>
      <c r="CT42" s="540">
        <v>46.80000000000004</v>
      </c>
      <c r="CU42" s="540">
        <v>49.218750000000043</v>
      </c>
      <c r="CV42" s="540">
        <v>50.025000000000048</v>
      </c>
      <c r="CW42" s="544">
        <v>52.520000000000053</v>
      </c>
      <c r="CX42" s="544">
        <v>53.47</v>
      </c>
      <c r="CY42" s="544">
        <v>54.15000000000002</v>
      </c>
      <c r="CZ42" s="544">
        <v>54.69</v>
      </c>
      <c r="DA42" s="544">
        <v>55.51</v>
      </c>
      <c r="DB42" s="544">
        <v>56.833937500000005</v>
      </c>
      <c r="DC42" s="552">
        <v>60.850362499999981</v>
      </c>
      <c r="DD42" s="544">
        <v>63.489910250000008</v>
      </c>
      <c r="DE42" s="549">
        <v>64.692789867500025</v>
      </c>
      <c r="DF42" s="544">
        <v>68.432171744350043</v>
      </c>
      <c r="DG42" s="555">
        <v>70.32765152330505</v>
      </c>
      <c r="DH42" s="544">
        <v>71.546174238347561</v>
      </c>
      <c r="DI42" s="544">
        <v>71.960000000000022</v>
      </c>
      <c r="DJ42" s="544">
        <v>72.819999999999993</v>
      </c>
      <c r="DK42" s="544">
        <v>73.55</v>
      </c>
      <c r="DL42" s="544">
        <v>75.177500000000052</v>
      </c>
      <c r="DM42" s="544">
        <v>75.875000000000071</v>
      </c>
      <c r="DN42" s="544">
        <v>74.961500000000044</v>
      </c>
      <c r="DO42" s="544">
        <v>74.436745000000016</v>
      </c>
      <c r="DP42" s="556">
        <v>76.250785249999964</v>
      </c>
      <c r="DQ42" s="557">
        <v>76.844471149999947</v>
      </c>
      <c r="DR42" s="558">
        <v>77.734999999999928</v>
      </c>
      <c r="DS42" s="560">
        <v>77.914999999999992</v>
      </c>
      <c r="DT42" s="561">
        <v>78.69</v>
      </c>
      <c r="DU42" s="562">
        <v>78.433999999999997</v>
      </c>
      <c r="DV42" s="563">
        <v>78.209999999999994</v>
      </c>
      <c r="DW42" s="563">
        <v>79.3</v>
      </c>
      <c r="DX42" s="563">
        <v>80.25</v>
      </c>
      <c r="DY42" s="563">
        <v>87.71</v>
      </c>
      <c r="DZ42" s="563">
        <v>90.1</v>
      </c>
      <c r="EA42" s="563">
        <v>91.48</v>
      </c>
      <c r="EB42" s="571">
        <v>92.39</v>
      </c>
      <c r="EC42" s="571">
        <v>91.84</v>
      </c>
      <c r="ED42" s="563">
        <v>92.21</v>
      </c>
      <c r="EE42" s="574">
        <v>92.495749999999973</v>
      </c>
      <c r="EF42" s="574">
        <v>92.705299999999966</v>
      </c>
      <c r="EG42" s="574">
        <v>92.844999999999956</v>
      </c>
      <c r="EH42" s="574">
        <v>94.314999999999998</v>
      </c>
      <c r="EI42" s="574">
        <v>95.26</v>
      </c>
      <c r="EJ42" s="574">
        <v>95.475000000000009</v>
      </c>
      <c r="EK42" s="574">
        <v>96.53</v>
      </c>
      <c r="EL42" s="579">
        <v>97.5</v>
      </c>
      <c r="EM42" s="580">
        <v>98.28</v>
      </c>
      <c r="EN42" s="581">
        <v>97.158000000000001</v>
      </c>
      <c r="EO42" s="582">
        <v>96.372600000000006</v>
      </c>
      <c r="EP42" s="583">
        <v>95.99</v>
      </c>
      <c r="EQ42" s="587">
        <v>97.685999999999964</v>
      </c>
      <c r="ER42" s="587">
        <v>97.734999999999971</v>
      </c>
      <c r="ES42" s="587">
        <v>98.52</v>
      </c>
      <c r="ET42" s="587">
        <v>99.11</v>
      </c>
      <c r="EU42" s="587">
        <v>99.61</v>
      </c>
      <c r="EV42" s="587">
        <v>98.91</v>
      </c>
      <c r="EW42" s="593">
        <v>99.4</v>
      </c>
      <c r="EX42" s="594">
        <v>100.1</v>
      </c>
      <c r="EY42" s="595">
        <v>99.1</v>
      </c>
      <c r="EZ42" s="595">
        <v>99.6</v>
      </c>
      <c r="FA42" s="597">
        <v>100.2</v>
      </c>
      <c r="FB42" s="597">
        <v>99.9</v>
      </c>
      <c r="FC42" s="600">
        <v>99.2</v>
      </c>
      <c r="FD42" s="601">
        <v>99.65</v>
      </c>
      <c r="FE42" s="602">
        <v>100.35</v>
      </c>
      <c r="FF42" s="602">
        <v>101.86</v>
      </c>
      <c r="FG42" s="602">
        <v>102.98</v>
      </c>
      <c r="FH42" s="602">
        <v>102.16</v>
      </c>
      <c r="FI42" s="601">
        <v>102.88</v>
      </c>
      <c r="FJ42" s="601">
        <v>102.06</v>
      </c>
      <c r="FK42" s="601">
        <v>102.57</v>
      </c>
      <c r="FL42" s="612">
        <v>101.65</v>
      </c>
      <c r="FM42" s="612">
        <v>102.16</v>
      </c>
      <c r="FN42" s="612">
        <v>101.44</v>
      </c>
      <c r="FO42" s="612">
        <v>100.93</v>
      </c>
      <c r="FP42" s="612">
        <v>100.02</v>
      </c>
      <c r="FQ42" s="612">
        <v>100.46</v>
      </c>
      <c r="FR42" s="612">
        <v>99.96</v>
      </c>
      <c r="FS42" s="612"/>
      <c r="FT42" s="612"/>
      <c r="FU42" s="612"/>
      <c r="FV42" s="612"/>
      <c r="FW42" s="612"/>
    </row>
    <row r="43" spans="1:179" s="92" customFormat="1" ht="14.1" customHeight="1">
      <c r="A43" s="111">
        <v>-16</v>
      </c>
      <c r="B43" s="110">
        <v>85.51</v>
      </c>
      <c r="C43" s="110">
        <f t="shared" si="8"/>
        <v>-0.43000000000000682</v>
      </c>
      <c r="D43" s="110">
        <v>85.08</v>
      </c>
      <c r="E43" s="110">
        <f t="shared" si="9"/>
        <v>-0.10750000000000171</v>
      </c>
      <c r="F43" s="154"/>
      <c r="G43" s="155"/>
      <c r="H43" s="155"/>
      <c r="I43" s="156"/>
      <c r="K43" s="604"/>
      <c r="L43" s="621"/>
      <c r="N43" s="590">
        <f t="shared" si="10"/>
        <v>85.51</v>
      </c>
      <c r="O43" s="100">
        <v>20</v>
      </c>
      <c r="P43" s="103">
        <v>2.92</v>
      </c>
      <c r="Q43" s="103">
        <v>-3.1</v>
      </c>
      <c r="R43" s="103">
        <f t="shared" si="0"/>
        <v>-0.18000000000000016</v>
      </c>
      <c r="S43" s="104">
        <v>5.41</v>
      </c>
      <c r="T43" s="104">
        <v>-4.01</v>
      </c>
      <c r="U43" s="105">
        <f t="shared" si="1"/>
        <v>1.4000000000000004</v>
      </c>
      <c r="V43" s="103">
        <f t="shared" si="6"/>
        <v>3.01</v>
      </c>
      <c r="W43" s="103">
        <f t="shared" si="7"/>
        <v>4.71</v>
      </c>
      <c r="X43" s="103">
        <f t="shared" si="12"/>
        <v>-165.315</v>
      </c>
      <c r="Y43" s="103">
        <f t="shared" si="12"/>
        <v>-64.220000000000027</v>
      </c>
      <c r="Z43" s="103">
        <f t="shared" si="3"/>
        <v>101.09499999999997</v>
      </c>
      <c r="AA43" s="103">
        <f t="shared" si="4"/>
        <v>101.09499999999997</v>
      </c>
      <c r="AB43" s="92">
        <v>103.44</v>
      </c>
      <c r="AC43" s="92">
        <f t="shared" si="5"/>
        <v>2.3450000000000273</v>
      </c>
      <c r="AF43" s="467">
        <v>-0.82</v>
      </c>
      <c r="AG43" s="149">
        <v>-0.58000000000000096</v>
      </c>
      <c r="AH43" s="149">
        <v>-0.81</v>
      </c>
      <c r="AI43" s="149">
        <v>-0.66</v>
      </c>
      <c r="AJ43" s="149">
        <v>-0.5</v>
      </c>
      <c r="AK43" s="149">
        <v>-0.3</v>
      </c>
      <c r="AL43" s="149">
        <v>-0.18</v>
      </c>
      <c r="AM43" s="149">
        <v>-0.28999999999999998</v>
      </c>
      <c r="AN43" s="149">
        <v>-0.12</v>
      </c>
      <c r="AO43" s="149">
        <v>0.33600000000000008</v>
      </c>
      <c r="AP43" s="149">
        <v>0.81479999999999997</v>
      </c>
      <c r="AQ43" s="149">
        <v>1.02</v>
      </c>
      <c r="AR43" s="486">
        <v>1.17</v>
      </c>
      <c r="AS43" s="486">
        <v>1.26</v>
      </c>
      <c r="AT43" s="486">
        <v>1.41</v>
      </c>
      <c r="AU43" s="486">
        <v>1.55</v>
      </c>
      <c r="AV43" s="486">
        <v>2.9779999999999998</v>
      </c>
      <c r="AW43" s="486">
        <v>4.3879999999999999</v>
      </c>
      <c r="AX43" s="486">
        <v>4.6100000000000003</v>
      </c>
      <c r="AY43" s="486">
        <v>5.0915000000000008</v>
      </c>
      <c r="AZ43" s="486">
        <v>5.6800000000000006</v>
      </c>
      <c r="BA43" s="486">
        <v>6.02</v>
      </c>
      <c r="BB43" s="486">
        <v>6.85</v>
      </c>
      <c r="BC43" s="495">
        <v>8.5499999999999989</v>
      </c>
      <c r="BD43" s="496">
        <v>9.06</v>
      </c>
      <c r="BE43" s="496">
        <v>9.18</v>
      </c>
      <c r="BF43" s="496">
        <v>9.4700000000000006</v>
      </c>
      <c r="BG43" s="496">
        <v>9.68</v>
      </c>
      <c r="BH43" s="496">
        <v>9.83</v>
      </c>
      <c r="BI43" s="496">
        <v>10.220000000000001</v>
      </c>
      <c r="BJ43" s="496">
        <v>10.42</v>
      </c>
      <c r="BK43" s="496">
        <v>10.66</v>
      </c>
      <c r="BL43" s="496">
        <v>10.55</v>
      </c>
      <c r="BM43" s="496">
        <v>10.34</v>
      </c>
      <c r="BN43" s="496">
        <v>10.57</v>
      </c>
      <c r="BO43" s="502">
        <v>10.84</v>
      </c>
      <c r="BP43" s="503">
        <v>10.62</v>
      </c>
      <c r="BQ43" s="505">
        <v>10.41</v>
      </c>
      <c r="BR43" s="506">
        <v>11.290199999999993</v>
      </c>
      <c r="BS43" s="507">
        <v>14.384059999999945</v>
      </c>
      <c r="BT43" s="515">
        <v>15.567076999999943</v>
      </c>
      <c r="BU43" s="515">
        <v>16.53499999999994</v>
      </c>
      <c r="BV43" s="515">
        <v>20.070000000000007</v>
      </c>
      <c r="BW43" s="515">
        <v>21.585000000000036</v>
      </c>
      <c r="BX43" s="515">
        <v>22.23</v>
      </c>
      <c r="BY43" s="515">
        <v>25.270000000000095</v>
      </c>
      <c r="BZ43" s="515">
        <v>26.03</v>
      </c>
      <c r="CA43" s="515">
        <v>27.35</v>
      </c>
      <c r="CB43" s="515">
        <v>27.71</v>
      </c>
      <c r="CC43" s="521">
        <v>28.32</v>
      </c>
      <c r="CD43" s="522">
        <v>28.04</v>
      </c>
      <c r="CE43" s="522">
        <v>29.15</v>
      </c>
      <c r="CF43" s="522">
        <v>29.82</v>
      </c>
      <c r="CG43" s="522">
        <v>30.45</v>
      </c>
      <c r="CH43" s="522">
        <v>31.03</v>
      </c>
      <c r="CI43" s="522">
        <v>31.71</v>
      </c>
      <c r="CJ43" s="522">
        <v>32.28</v>
      </c>
      <c r="CK43" s="522">
        <v>31.96</v>
      </c>
      <c r="CL43" s="522">
        <v>32.6</v>
      </c>
      <c r="CM43" s="532">
        <v>32.93</v>
      </c>
      <c r="CN43" s="533">
        <v>33.590000000000003</v>
      </c>
      <c r="CO43" s="537">
        <v>34.013000000000005</v>
      </c>
      <c r="CP43" s="538">
        <v>35.026320000000005</v>
      </c>
      <c r="CQ43" s="540">
        <v>37.55962000000001</v>
      </c>
      <c r="CR43" s="540">
        <v>38.69</v>
      </c>
      <c r="CS43" s="540">
        <v>43.6</v>
      </c>
      <c r="CT43" s="540">
        <v>45.57</v>
      </c>
      <c r="CU43" s="540">
        <v>48.266250000000035</v>
      </c>
      <c r="CV43" s="540">
        <v>49.165000000000049</v>
      </c>
      <c r="CW43" s="544">
        <v>51.795000000000044</v>
      </c>
      <c r="CX43" s="544">
        <v>52.73</v>
      </c>
      <c r="CY43" s="544">
        <v>53.550000000000011</v>
      </c>
      <c r="CZ43" s="544">
        <v>54.09</v>
      </c>
      <c r="DA43" s="544">
        <v>54.9</v>
      </c>
      <c r="DB43" s="544">
        <v>56.300125000000001</v>
      </c>
      <c r="DC43" s="552">
        <v>60.634074999999974</v>
      </c>
      <c r="DD43" s="544">
        <v>63.532463499999999</v>
      </c>
      <c r="DE43" s="549">
        <v>64.85330054500001</v>
      </c>
      <c r="DF43" s="544">
        <v>68.86208622890004</v>
      </c>
      <c r="DG43" s="555">
        <v>70.894125868670045</v>
      </c>
      <c r="DH43" s="544">
        <v>72.200437065665056</v>
      </c>
      <c r="DI43" s="544">
        <v>72.745000000000019</v>
      </c>
      <c r="DJ43" s="544">
        <v>73.62</v>
      </c>
      <c r="DK43" s="544">
        <v>74.36</v>
      </c>
      <c r="DL43" s="544">
        <v>76.078500000000048</v>
      </c>
      <c r="DM43" s="544">
        <v>76.815000000000069</v>
      </c>
      <c r="DN43" s="544">
        <v>75.899250000000038</v>
      </c>
      <c r="DO43" s="544">
        <v>75.373202500000019</v>
      </c>
      <c r="DP43" s="556">
        <v>77.442191124999965</v>
      </c>
      <c r="DQ43" s="557">
        <v>78.119314674999941</v>
      </c>
      <c r="DR43" s="558">
        <v>79.13499999999992</v>
      </c>
      <c r="DS43" s="560">
        <v>78.924999999999983</v>
      </c>
      <c r="DT43" s="561">
        <v>79.709999999999994</v>
      </c>
      <c r="DU43" s="562">
        <v>79.581999999999994</v>
      </c>
      <c r="DV43" s="563">
        <v>79.47</v>
      </c>
      <c r="DW43" s="563">
        <v>80.58</v>
      </c>
      <c r="DX43" s="563">
        <v>81.55</v>
      </c>
      <c r="DY43" s="563">
        <v>89.13</v>
      </c>
      <c r="DZ43" s="563">
        <v>91.56</v>
      </c>
      <c r="EA43" s="563">
        <v>92.96</v>
      </c>
      <c r="EB43" s="571">
        <v>93.89</v>
      </c>
      <c r="EC43" s="571">
        <v>93.33</v>
      </c>
      <c r="ED43" s="563">
        <v>93.7</v>
      </c>
      <c r="EE43" s="574">
        <v>94.129749999999987</v>
      </c>
      <c r="EF43" s="574">
        <v>94.444899999999976</v>
      </c>
      <c r="EG43" s="574">
        <v>94.654999999999959</v>
      </c>
      <c r="EH43" s="574">
        <v>96.044999999999987</v>
      </c>
      <c r="EI43" s="574">
        <v>97.01</v>
      </c>
      <c r="EJ43" s="574">
        <v>97.27000000000001</v>
      </c>
      <c r="EK43" s="574">
        <v>98.34</v>
      </c>
      <c r="EL43" s="579">
        <v>99.32</v>
      </c>
      <c r="EM43" s="580">
        <v>100.11</v>
      </c>
      <c r="EN43" s="581">
        <v>98.968000000000004</v>
      </c>
      <c r="EO43" s="582">
        <v>98.168600000000012</v>
      </c>
      <c r="EP43" s="583">
        <v>97.78</v>
      </c>
      <c r="EQ43" s="587">
        <v>99.447999999999965</v>
      </c>
      <c r="ER43" s="587">
        <v>99.394999999999968</v>
      </c>
      <c r="ES43" s="587">
        <v>100.19</v>
      </c>
      <c r="ET43" s="587">
        <v>100.79</v>
      </c>
      <c r="EU43" s="587">
        <v>101.29</v>
      </c>
      <c r="EV43" s="587">
        <v>100.58</v>
      </c>
      <c r="EW43" s="593">
        <v>101.08</v>
      </c>
      <c r="EX43" s="594">
        <v>101.79</v>
      </c>
      <c r="EY43" s="595">
        <v>100.77</v>
      </c>
      <c r="EZ43" s="595">
        <v>101.27</v>
      </c>
      <c r="FA43" s="597">
        <v>101.88</v>
      </c>
      <c r="FB43" s="597">
        <v>101.57</v>
      </c>
      <c r="FC43" s="600">
        <v>100.86</v>
      </c>
      <c r="FD43" s="601">
        <v>101.31</v>
      </c>
      <c r="FE43" s="602">
        <v>102.02</v>
      </c>
      <c r="FF43" s="602">
        <v>103.55</v>
      </c>
      <c r="FG43" s="602">
        <v>104.69</v>
      </c>
      <c r="FH43" s="602">
        <v>103.85</v>
      </c>
      <c r="FI43" s="601">
        <v>104.58</v>
      </c>
      <c r="FJ43" s="601">
        <v>103.74</v>
      </c>
      <c r="FK43" s="601">
        <v>104.26</v>
      </c>
      <c r="FL43" s="612">
        <v>103.32</v>
      </c>
      <c r="FM43" s="612">
        <v>103.84</v>
      </c>
      <c r="FN43" s="612">
        <v>103.11</v>
      </c>
      <c r="FO43" s="612">
        <v>102.59</v>
      </c>
      <c r="FP43" s="612">
        <v>101.67</v>
      </c>
      <c r="FQ43" s="612">
        <v>102.12</v>
      </c>
      <c r="FR43" s="612">
        <v>101.61</v>
      </c>
      <c r="FS43" s="612"/>
      <c r="FT43" s="612"/>
      <c r="FU43" s="612"/>
      <c r="FV43" s="612"/>
      <c r="FW43" s="612"/>
    </row>
    <row r="44" spans="1:179" s="92" customFormat="1" ht="14.1" customHeight="1">
      <c r="A44" s="111">
        <v>-16.5</v>
      </c>
      <c r="B44" s="110">
        <v>87.53</v>
      </c>
      <c r="C44" s="110">
        <f t="shared" si="8"/>
        <v>-0.43999999999999773</v>
      </c>
      <c r="D44" s="110">
        <v>87.09</v>
      </c>
      <c r="E44" s="110">
        <f t="shared" si="9"/>
        <v>-0.10999999999999943</v>
      </c>
      <c r="F44" s="154"/>
      <c r="G44" s="155"/>
      <c r="H44" s="155"/>
      <c r="I44" s="156"/>
      <c r="K44" s="604"/>
      <c r="L44" s="621"/>
      <c r="N44" s="590">
        <f t="shared" si="10"/>
        <v>87.53</v>
      </c>
      <c r="O44" s="100">
        <v>20.5</v>
      </c>
      <c r="P44" s="103">
        <v>2.27</v>
      </c>
      <c r="Q44" s="103">
        <v>-2.64</v>
      </c>
      <c r="R44" s="103">
        <f t="shared" si="0"/>
        <v>-0.37000000000000011</v>
      </c>
      <c r="S44" s="104">
        <v>4.6100000000000003</v>
      </c>
      <c r="T44" s="104">
        <v>-3.34</v>
      </c>
      <c r="U44" s="105">
        <f t="shared" si="1"/>
        <v>1.2700000000000005</v>
      </c>
      <c r="V44" s="103">
        <f t="shared" si="6"/>
        <v>2.4550000000000001</v>
      </c>
      <c r="W44" s="103">
        <f t="shared" si="7"/>
        <v>3.9750000000000001</v>
      </c>
      <c r="X44" s="103">
        <f t="shared" si="12"/>
        <v>-162.85999999999999</v>
      </c>
      <c r="Y44" s="103">
        <f t="shared" si="12"/>
        <v>-60.245000000000026</v>
      </c>
      <c r="Z44" s="103">
        <f t="shared" si="3"/>
        <v>102.61499999999995</v>
      </c>
      <c r="AA44" s="103">
        <f t="shared" si="4"/>
        <v>102.61499999999995</v>
      </c>
      <c r="AB44" s="92">
        <v>104.31</v>
      </c>
      <c r="AC44" s="92">
        <f t="shared" si="5"/>
        <v>1.69500000000005</v>
      </c>
      <c r="AF44" s="467">
        <v>-0.83</v>
      </c>
      <c r="AG44" s="149">
        <v>-0.56000000000000094</v>
      </c>
      <c r="AH44" s="149">
        <v>-0.78</v>
      </c>
      <c r="AI44" s="149">
        <v>-0.64</v>
      </c>
      <c r="AJ44" s="149">
        <v>-0.48</v>
      </c>
      <c r="AK44" s="149">
        <v>-0.28999999999999998</v>
      </c>
      <c r="AL44" s="149">
        <v>-0.17</v>
      </c>
      <c r="AM44" s="149">
        <v>-0.27</v>
      </c>
      <c r="AN44" s="149">
        <v>-0.11</v>
      </c>
      <c r="AO44" s="149">
        <v>0.33800000000000008</v>
      </c>
      <c r="AP44" s="149">
        <v>0.80840000000000001</v>
      </c>
      <c r="AQ44" s="149">
        <v>1.01</v>
      </c>
      <c r="AR44" s="486">
        <v>1.1599999999999999</v>
      </c>
      <c r="AS44" s="486">
        <v>1.25</v>
      </c>
      <c r="AT44" s="486">
        <v>1.4</v>
      </c>
      <c r="AU44" s="486">
        <v>1.54</v>
      </c>
      <c r="AV44" s="486">
        <v>2.9329999999999998</v>
      </c>
      <c r="AW44" s="486">
        <v>4.3129999999999997</v>
      </c>
      <c r="AX44" s="486">
        <v>4.53</v>
      </c>
      <c r="AY44" s="486">
        <v>4.9980000000000002</v>
      </c>
      <c r="AZ44" s="486">
        <v>5.57</v>
      </c>
      <c r="BA44" s="486">
        <v>5.9</v>
      </c>
      <c r="BB44" s="486">
        <v>6.7200000000000006</v>
      </c>
      <c r="BC44" s="495">
        <v>8.4</v>
      </c>
      <c r="BD44" s="496">
        <v>8.9</v>
      </c>
      <c r="BE44" s="496">
        <v>9</v>
      </c>
      <c r="BF44" s="496">
        <v>9.2899999999999991</v>
      </c>
      <c r="BG44" s="496">
        <v>9.49</v>
      </c>
      <c r="BH44" s="496">
        <v>9.64</v>
      </c>
      <c r="BI44" s="496">
        <v>10.029999999999999</v>
      </c>
      <c r="BJ44" s="496">
        <v>10.23</v>
      </c>
      <c r="BK44" s="496">
        <v>10.47</v>
      </c>
      <c r="BL44" s="496">
        <v>10.37</v>
      </c>
      <c r="BM44" s="496">
        <v>10.16</v>
      </c>
      <c r="BN44" s="496">
        <v>10.38</v>
      </c>
      <c r="BO44" s="502">
        <v>10.65</v>
      </c>
      <c r="BP44" s="503">
        <v>10.44</v>
      </c>
      <c r="BQ44" s="505">
        <v>10.23</v>
      </c>
      <c r="BR44" s="506">
        <v>11.115599999999993</v>
      </c>
      <c r="BS44" s="507">
        <v>13.889139999999992</v>
      </c>
      <c r="BT44" s="515">
        <v>15.027639999999993</v>
      </c>
      <c r="BU44" s="515">
        <v>15.959139999999993</v>
      </c>
      <c r="BV44" s="515">
        <v>19.382139999999993</v>
      </c>
      <c r="BW44" s="515">
        <v>20.849139999999991</v>
      </c>
      <c r="BX44" s="515">
        <v>21.47</v>
      </c>
      <c r="BY44" s="515">
        <v>24.65</v>
      </c>
      <c r="BZ44" s="515">
        <v>25.39</v>
      </c>
      <c r="CA44" s="515">
        <v>26.69</v>
      </c>
      <c r="CB44" s="515">
        <v>27.04</v>
      </c>
      <c r="CC44" s="521">
        <v>27.63</v>
      </c>
      <c r="CD44" s="522">
        <v>27.35</v>
      </c>
      <c r="CE44" s="522">
        <v>28.45</v>
      </c>
      <c r="CF44" s="522">
        <v>28.96</v>
      </c>
      <c r="CG44" s="522">
        <v>29.57</v>
      </c>
      <c r="CH44" s="522">
        <v>30.13</v>
      </c>
      <c r="CI44" s="522">
        <v>30.79</v>
      </c>
      <c r="CJ44" s="522">
        <v>31.34</v>
      </c>
      <c r="CK44" s="522">
        <v>31.03</v>
      </c>
      <c r="CL44" s="522">
        <v>31.65</v>
      </c>
      <c r="CM44" s="532">
        <v>31.97</v>
      </c>
      <c r="CN44" s="533">
        <v>32.61</v>
      </c>
      <c r="CO44" s="537">
        <v>33.061799999999998</v>
      </c>
      <c r="CP44" s="538">
        <v>34.144112000000007</v>
      </c>
      <c r="CQ44" s="540">
        <v>36.849892000000025</v>
      </c>
      <c r="CR44" s="540">
        <v>37.96</v>
      </c>
      <c r="CS44" s="540">
        <v>42.624000000000038</v>
      </c>
      <c r="CT44" s="540">
        <v>43.790000000000049</v>
      </c>
      <c r="CU44" s="540">
        <v>46.568750000000058</v>
      </c>
      <c r="CV44" s="540">
        <v>47.495000000000061</v>
      </c>
      <c r="CW44" s="544">
        <v>50.245000000000047</v>
      </c>
      <c r="CX44" s="544">
        <v>51.15</v>
      </c>
      <c r="CY44" s="544">
        <v>51.99</v>
      </c>
      <c r="CZ44" s="544">
        <v>52.51</v>
      </c>
      <c r="DA44" s="544">
        <v>53.3</v>
      </c>
      <c r="DB44" s="544">
        <v>54.7935625</v>
      </c>
      <c r="DC44" s="552">
        <v>59.520137499999976</v>
      </c>
      <c r="DD44" s="544">
        <v>62.678479750000008</v>
      </c>
      <c r="DE44" s="549">
        <v>64.117781432500024</v>
      </c>
      <c r="DF44" s="544">
        <v>68.474868201650054</v>
      </c>
      <c r="DG44" s="555">
        <v>70.68346046049507</v>
      </c>
      <c r="DH44" s="544">
        <v>72.103269769752558</v>
      </c>
      <c r="DI44" s="544">
        <v>72.840000000000032</v>
      </c>
      <c r="DJ44" s="544">
        <v>73.72</v>
      </c>
      <c r="DK44" s="544">
        <v>74.459999999999994</v>
      </c>
      <c r="DL44" s="544">
        <v>76.280000000000044</v>
      </c>
      <c r="DM44" s="544">
        <v>77.060000000000059</v>
      </c>
      <c r="DN44" s="544">
        <v>76.110500000000059</v>
      </c>
      <c r="DO44" s="544">
        <v>75.565065000000061</v>
      </c>
      <c r="DP44" s="556">
        <v>77.765029249999984</v>
      </c>
      <c r="DQ44" s="557">
        <v>78.485017549999966</v>
      </c>
      <c r="DR44" s="558">
        <v>79.564999999999927</v>
      </c>
      <c r="DS44" s="560">
        <v>79.429999999999993</v>
      </c>
      <c r="DT44" s="561">
        <v>80.22</v>
      </c>
      <c r="DU44" s="562">
        <v>80.27</v>
      </c>
      <c r="DV44" s="563">
        <v>80.313749999999999</v>
      </c>
      <c r="DW44" s="563">
        <v>81.44</v>
      </c>
      <c r="DX44" s="563">
        <v>82.42</v>
      </c>
      <c r="DY44" s="563">
        <v>90.27</v>
      </c>
      <c r="DZ44" s="563">
        <v>92.78</v>
      </c>
      <c r="EA44" s="563">
        <v>94.23</v>
      </c>
      <c r="EB44" s="571">
        <v>95.17</v>
      </c>
      <c r="EC44" s="571">
        <v>94.6</v>
      </c>
      <c r="ED44" s="563">
        <v>94.98</v>
      </c>
      <c r="EE44" s="574">
        <v>95.537999999999982</v>
      </c>
      <c r="EF44" s="574">
        <v>95.947199999999981</v>
      </c>
      <c r="EG44" s="574">
        <v>96.21999999999997</v>
      </c>
      <c r="EH44" s="574">
        <v>97.625</v>
      </c>
      <c r="EI44" s="574">
        <v>98.6</v>
      </c>
      <c r="EJ44" s="574">
        <v>98.96</v>
      </c>
      <c r="EK44" s="574">
        <v>100.05</v>
      </c>
      <c r="EL44" s="579">
        <v>101.05</v>
      </c>
      <c r="EM44" s="580">
        <v>101.86</v>
      </c>
      <c r="EN44" s="581">
        <v>100.756</v>
      </c>
      <c r="EO44" s="582">
        <v>99.983199999999997</v>
      </c>
      <c r="EP44" s="583">
        <v>99.58</v>
      </c>
      <c r="EQ44" s="587">
        <v>101.20399999999997</v>
      </c>
      <c r="ER44" s="587">
        <v>101.09399999999997</v>
      </c>
      <c r="ES44" s="587">
        <v>101.9</v>
      </c>
      <c r="ET44" s="587">
        <v>102.51</v>
      </c>
      <c r="EU44" s="587">
        <v>103.02</v>
      </c>
      <c r="EV44" s="587">
        <v>102.3</v>
      </c>
      <c r="EW44" s="593">
        <v>102.81</v>
      </c>
      <c r="EX44" s="594">
        <v>103.53</v>
      </c>
      <c r="EY44" s="595">
        <v>102.49</v>
      </c>
      <c r="EZ44" s="595">
        <v>103</v>
      </c>
      <c r="FA44" s="597">
        <v>103.62</v>
      </c>
      <c r="FB44" s="597">
        <v>103.31</v>
      </c>
      <c r="FC44" s="600">
        <v>102.59</v>
      </c>
      <c r="FD44" s="601">
        <v>103.05</v>
      </c>
      <c r="FE44" s="602">
        <v>103.77</v>
      </c>
      <c r="FF44" s="602">
        <v>105.33</v>
      </c>
      <c r="FG44" s="602">
        <v>106.49</v>
      </c>
      <c r="FH44" s="602">
        <v>105.64</v>
      </c>
      <c r="FI44" s="601">
        <v>106.38</v>
      </c>
      <c r="FJ44" s="601">
        <v>105.53</v>
      </c>
      <c r="FK44" s="601">
        <v>106.06</v>
      </c>
      <c r="FL44" s="612">
        <v>105.11</v>
      </c>
      <c r="FM44" s="612">
        <v>105.64</v>
      </c>
      <c r="FN44" s="612">
        <v>104.9</v>
      </c>
      <c r="FO44" s="612">
        <v>104.38</v>
      </c>
      <c r="FP44" s="612">
        <v>103.44</v>
      </c>
      <c r="FQ44" s="612">
        <v>103.9</v>
      </c>
      <c r="FR44" s="612">
        <v>103.38</v>
      </c>
      <c r="FS44" s="612"/>
      <c r="FT44" s="612"/>
      <c r="FU44" s="612"/>
      <c r="FV44" s="612"/>
      <c r="FW44" s="612"/>
    </row>
    <row r="45" spans="1:179" s="92" customFormat="1" ht="14.1" customHeight="1">
      <c r="A45" s="111">
        <v>-17</v>
      </c>
      <c r="B45" s="110">
        <v>90.85</v>
      </c>
      <c r="C45" s="110">
        <f t="shared" si="8"/>
        <v>-0.44999999999998863</v>
      </c>
      <c r="D45" s="110">
        <v>90.4</v>
      </c>
      <c r="E45" s="110">
        <f t="shared" si="9"/>
        <v>-0.11249999999999716</v>
      </c>
      <c r="F45" s="154"/>
      <c r="G45" s="155"/>
      <c r="H45" s="155"/>
      <c r="I45" s="156"/>
      <c r="K45" s="604"/>
      <c r="L45" s="621"/>
      <c r="N45" s="590">
        <f t="shared" si="10"/>
        <v>90.85</v>
      </c>
      <c r="O45" s="100">
        <v>21</v>
      </c>
      <c r="P45" s="103">
        <v>2.65</v>
      </c>
      <c r="Q45" s="103">
        <v>-2.96</v>
      </c>
      <c r="R45" s="103">
        <f t="shared" si="0"/>
        <v>-0.31000000000000005</v>
      </c>
      <c r="S45" s="104">
        <v>3.81</v>
      </c>
      <c r="T45" s="104">
        <v>-2.37</v>
      </c>
      <c r="U45" s="105">
        <f t="shared" si="1"/>
        <v>1.44</v>
      </c>
      <c r="V45" s="103">
        <f t="shared" si="6"/>
        <v>2.8049999999999997</v>
      </c>
      <c r="W45" s="103">
        <f t="shared" si="7"/>
        <v>3.09</v>
      </c>
      <c r="X45" s="103">
        <f t="shared" si="12"/>
        <v>-160.05499999999998</v>
      </c>
      <c r="Y45" s="103">
        <f t="shared" si="12"/>
        <v>-57.15500000000003</v>
      </c>
      <c r="Z45" s="103">
        <f t="shared" si="3"/>
        <v>102.89999999999995</v>
      </c>
      <c r="AA45" s="103">
        <f t="shared" si="4"/>
        <v>102.89999999999995</v>
      </c>
      <c r="AB45" s="92">
        <v>105.09</v>
      </c>
      <c r="AC45" s="92">
        <f t="shared" si="5"/>
        <v>2.1900000000000546</v>
      </c>
      <c r="AF45" s="467">
        <v>-0.84</v>
      </c>
      <c r="AG45" s="149">
        <v>-0.54000000000000092</v>
      </c>
      <c r="AH45" s="149">
        <v>-0.76</v>
      </c>
      <c r="AI45" s="149">
        <v>-0.62</v>
      </c>
      <c r="AJ45" s="149">
        <v>-0.47</v>
      </c>
      <c r="AK45" s="149">
        <v>-0.28000000000000003</v>
      </c>
      <c r="AL45" s="149">
        <v>-0.17</v>
      </c>
      <c r="AM45" s="149">
        <v>-0.27</v>
      </c>
      <c r="AN45" s="149">
        <v>-0.11</v>
      </c>
      <c r="AO45" s="149">
        <v>0.33000000000000007</v>
      </c>
      <c r="AP45" s="149">
        <v>0.79200000000000004</v>
      </c>
      <c r="AQ45" s="149">
        <v>0.9900000000000001</v>
      </c>
      <c r="AR45" s="486">
        <v>1.1399999999999999</v>
      </c>
      <c r="AS45" s="486">
        <v>1.23</v>
      </c>
      <c r="AT45" s="486">
        <v>1.38</v>
      </c>
      <c r="AU45" s="486">
        <v>1.52</v>
      </c>
      <c r="AV45" s="486">
        <v>2.8780000000000001</v>
      </c>
      <c r="AW45" s="486">
        <v>4.2279999999999998</v>
      </c>
      <c r="AX45" s="486">
        <v>4.4400000000000004</v>
      </c>
      <c r="AY45" s="486">
        <v>4.8945000000000007</v>
      </c>
      <c r="AZ45" s="486">
        <v>5.45</v>
      </c>
      <c r="BA45" s="486">
        <v>5.78</v>
      </c>
      <c r="BB45" s="486">
        <v>6.59</v>
      </c>
      <c r="BC45" s="495">
        <v>8.25</v>
      </c>
      <c r="BD45" s="496">
        <v>8.75</v>
      </c>
      <c r="BE45" s="496">
        <v>8.83</v>
      </c>
      <c r="BF45" s="496">
        <v>9.11</v>
      </c>
      <c r="BG45" s="496">
        <v>9.31</v>
      </c>
      <c r="BH45" s="496">
        <v>9.4600000000000009</v>
      </c>
      <c r="BI45" s="496">
        <v>9.84</v>
      </c>
      <c r="BJ45" s="496">
        <v>10.039999999999999</v>
      </c>
      <c r="BK45" s="496">
        <v>10.27</v>
      </c>
      <c r="BL45" s="496">
        <v>10.17</v>
      </c>
      <c r="BM45" s="496">
        <v>9.9700000000000006</v>
      </c>
      <c r="BN45" s="496">
        <v>10.19</v>
      </c>
      <c r="BO45" s="502">
        <v>10.45</v>
      </c>
      <c r="BP45" s="503">
        <v>10.24</v>
      </c>
      <c r="BQ45" s="505">
        <v>10.039999999999999</v>
      </c>
      <c r="BR45" s="506">
        <v>10.887799999999993</v>
      </c>
      <c r="BS45" s="507">
        <v>13.512939999999995</v>
      </c>
      <c r="BT45" s="515">
        <v>14.568939999999994</v>
      </c>
      <c r="BU45" s="515">
        <v>15.432939999999995</v>
      </c>
      <c r="BV45" s="515">
        <v>18.747440000000065</v>
      </c>
      <c r="BW45" s="515">
        <v>20.167940000000094</v>
      </c>
      <c r="BX45" s="515">
        <v>20.77</v>
      </c>
      <c r="BY45" s="515">
        <v>24.08</v>
      </c>
      <c r="BZ45" s="515">
        <v>24.8</v>
      </c>
      <c r="CA45" s="515">
        <v>26.080000000000002</v>
      </c>
      <c r="CB45" s="515">
        <v>26.42</v>
      </c>
      <c r="CC45" s="521">
        <v>27</v>
      </c>
      <c r="CD45" s="522">
        <v>26.73</v>
      </c>
      <c r="CE45" s="522">
        <v>27.84</v>
      </c>
      <c r="CF45" s="522">
        <v>28.34</v>
      </c>
      <c r="CG45" s="522">
        <v>28.94</v>
      </c>
      <c r="CH45" s="522">
        <v>29.49</v>
      </c>
      <c r="CI45" s="522">
        <v>30.14</v>
      </c>
      <c r="CJ45" s="522">
        <v>30.68</v>
      </c>
      <c r="CK45" s="522">
        <v>30.37</v>
      </c>
      <c r="CL45" s="522">
        <v>30.98</v>
      </c>
      <c r="CM45" s="532">
        <v>31.29</v>
      </c>
      <c r="CN45" s="533">
        <v>31.92</v>
      </c>
      <c r="CO45" s="537">
        <v>32.398800000000001</v>
      </c>
      <c r="CP45" s="538">
        <v>33.545791999999999</v>
      </c>
      <c r="CQ45" s="540">
        <v>36.413271999999992</v>
      </c>
      <c r="CR45" s="540">
        <v>37.51</v>
      </c>
      <c r="CS45" s="540">
        <v>40.810000000000024</v>
      </c>
      <c r="CT45" s="540">
        <v>41.635000000000034</v>
      </c>
      <c r="CU45" s="540">
        <v>44.33125000000004</v>
      </c>
      <c r="CV45" s="540">
        <v>45.230000000000047</v>
      </c>
      <c r="CW45" s="544">
        <v>48.140000000000029</v>
      </c>
      <c r="CX45" s="544">
        <v>49.01</v>
      </c>
      <c r="CY45" s="544">
        <v>49.87</v>
      </c>
      <c r="CZ45" s="544">
        <v>50.37</v>
      </c>
      <c r="DA45" s="544">
        <v>51.13</v>
      </c>
      <c r="DB45" s="544">
        <v>52.699750000000002</v>
      </c>
      <c r="DC45" s="552">
        <v>57.757849999999976</v>
      </c>
      <c r="DD45" s="544">
        <v>61.021249999999974</v>
      </c>
      <c r="DE45" s="549">
        <v>62.508427999999974</v>
      </c>
      <c r="DF45" s="544">
        <v>67.174192759999983</v>
      </c>
      <c r="DG45" s="555">
        <v>69.80675782800003</v>
      </c>
      <c r="DH45" s="544">
        <v>71.499121086000073</v>
      </c>
      <c r="DI45" s="544">
        <v>72.269121086000069</v>
      </c>
      <c r="DJ45" s="544">
        <v>73.14</v>
      </c>
      <c r="DK45" s="544">
        <v>73.87</v>
      </c>
      <c r="DL45" s="544">
        <v>75.82300000000005</v>
      </c>
      <c r="DM45" s="544">
        <v>76.660000000000068</v>
      </c>
      <c r="DN45" s="544">
        <v>75.602500000000077</v>
      </c>
      <c r="DO45" s="544">
        <v>74.995025000000069</v>
      </c>
      <c r="DP45" s="556">
        <v>77.461761249999981</v>
      </c>
      <c r="DQ45" s="557">
        <v>78.269056749999962</v>
      </c>
      <c r="DR45" s="558">
        <v>79.479999999999919</v>
      </c>
      <c r="DS45" s="560">
        <v>79.389999999999986</v>
      </c>
      <c r="DT45" s="561">
        <v>80.180000000000007</v>
      </c>
      <c r="DU45" s="562">
        <v>80.297300000000007</v>
      </c>
      <c r="DV45" s="563">
        <v>80.399937500000007</v>
      </c>
      <c r="DW45" s="563">
        <v>81.53</v>
      </c>
      <c r="DX45" s="563">
        <v>82.51</v>
      </c>
      <c r="DY45" s="563">
        <v>90.53</v>
      </c>
      <c r="DZ45" s="563">
        <v>93.1</v>
      </c>
      <c r="EA45" s="563">
        <v>94.58</v>
      </c>
      <c r="EB45" s="571">
        <v>95.53</v>
      </c>
      <c r="EC45" s="571">
        <v>94.96</v>
      </c>
      <c r="ED45" s="563">
        <v>95.34</v>
      </c>
      <c r="EE45" s="574">
        <v>95.988</v>
      </c>
      <c r="EF45" s="574">
        <v>96.463200000000001</v>
      </c>
      <c r="EG45" s="574">
        <v>96.78</v>
      </c>
      <c r="EH45" s="574">
        <v>98.150000000000034</v>
      </c>
      <c r="EI45" s="574">
        <v>99.13</v>
      </c>
      <c r="EJ45" s="574">
        <v>99.63</v>
      </c>
      <c r="EK45" s="574">
        <v>100.73</v>
      </c>
      <c r="EL45" s="579">
        <v>101.74</v>
      </c>
      <c r="EM45" s="580">
        <v>102.55</v>
      </c>
      <c r="EN45" s="581">
        <v>101.55</v>
      </c>
      <c r="EO45" s="582">
        <v>100.85</v>
      </c>
      <c r="EP45" s="583">
        <v>100.45</v>
      </c>
      <c r="EQ45" s="587">
        <v>102.062</v>
      </c>
      <c r="ER45" s="587">
        <v>101.932</v>
      </c>
      <c r="ES45" s="587">
        <v>102.75</v>
      </c>
      <c r="ET45" s="587">
        <v>103.37</v>
      </c>
      <c r="EU45" s="587">
        <v>103.89</v>
      </c>
      <c r="EV45" s="587">
        <v>103.16</v>
      </c>
      <c r="EW45" s="593">
        <v>103.68</v>
      </c>
      <c r="EX45" s="594">
        <v>104.41</v>
      </c>
      <c r="EY45" s="595">
        <v>103.37</v>
      </c>
      <c r="EZ45" s="595">
        <v>103.89</v>
      </c>
      <c r="FA45" s="597">
        <v>104.51</v>
      </c>
      <c r="FB45" s="597">
        <v>104.2</v>
      </c>
      <c r="FC45" s="600">
        <v>103.47</v>
      </c>
      <c r="FD45" s="601">
        <v>103.94</v>
      </c>
      <c r="FE45" s="602">
        <v>104.67</v>
      </c>
      <c r="FF45" s="602">
        <v>106.24</v>
      </c>
      <c r="FG45" s="602">
        <v>107.41</v>
      </c>
      <c r="FH45" s="602">
        <v>106.55</v>
      </c>
      <c r="FI45" s="601">
        <v>107.3</v>
      </c>
      <c r="FJ45" s="601">
        <v>106.44</v>
      </c>
      <c r="FK45" s="601">
        <v>106.97</v>
      </c>
      <c r="FL45" s="612">
        <v>106.01</v>
      </c>
      <c r="FM45" s="612">
        <v>106.54</v>
      </c>
      <c r="FN45" s="612">
        <v>105.79</v>
      </c>
      <c r="FO45" s="612">
        <v>105.26</v>
      </c>
      <c r="FP45" s="612">
        <v>104.31</v>
      </c>
      <c r="FQ45" s="612">
        <v>104.77</v>
      </c>
      <c r="FR45" s="612">
        <v>104.25</v>
      </c>
      <c r="FS45" s="612"/>
      <c r="FT45" s="612"/>
      <c r="FU45" s="612"/>
      <c r="FV45" s="612"/>
      <c r="FW45" s="612"/>
    </row>
    <row r="46" spans="1:179" s="92" customFormat="1" ht="14.1" customHeight="1">
      <c r="A46" s="111">
        <v>-17.5</v>
      </c>
      <c r="B46" s="110">
        <v>93.95</v>
      </c>
      <c r="C46" s="110">
        <f t="shared" si="8"/>
        <v>-0.46999999999999886</v>
      </c>
      <c r="D46" s="110">
        <v>93.48</v>
      </c>
      <c r="E46" s="110">
        <f t="shared" si="9"/>
        <v>-0.11749999999999972</v>
      </c>
      <c r="F46" s="154"/>
      <c r="G46" s="155"/>
      <c r="H46" s="155"/>
      <c r="I46" s="156"/>
      <c r="K46" s="604"/>
      <c r="L46" s="621"/>
      <c r="N46" s="590">
        <f t="shared" si="10"/>
        <v>93.95</v>
      </c>
      <c r="O46" s="100">
        <v>21.5</v>
      </c>
      <c r="P46" s="103">
        <v>4.0199999999999996</v>
      </c>
      <c r="Q46" s="103">
        <v>-4.5599999999999996</v>
      </c>
      <c r="R46" s="103">
        <f t="shared" si="0"/>
        <v>-0.54</v>
      </c>
      <c r="S46" s="104">
        <v>4.3600000000000003</v>
      </c>
      <c r="T46" s="104">
        <v>-3.01</v>
      </c>
      <c r="U46" s="105">
        <f t="shared" si="1"/>
        <v>1.3500000000000005</v>
      </c>
      <c r="V46" s="103">
        <f t="shared" si="6"/>
        <v>4.2899999999999991</v>
      </c>
      <c r="W46" s="103">
        <f t="shared" si="7"/>
        <v>3.6850000000000001</v>
      </c>
      <c r="X46" s="103">
        <f t="shared" si="12"/>
        <v>-155.76499999999999</v>
      </c>
      <c r="Y46" s="103">
        <f t="shared" si="12"/>
        <v>-53.470000000000027</v>
      </c>
      <c r="Z46" s="103">
        <f t="shared" si="3"/>
        <v>102.29499999999996</v>
      </c>
      <c r="AA46" s="103">
        <f t="shared" si="4"/>
        <v>102.29499999999996</v>
      </c>
      <c r="AB46" s="92">
        <v>106.17</v>
      </c>
      <c r="AC46" s="92">
        <f t="shared" si="5"/>
        <v>3.8750000000000426</v>
      </c>
      <c r="AF46" s="467">
        <v>-0.85</v>
      </c>
      <c r="AG46" s="149">
        <v>-0.52000000000000091</v>
      </c>
      <c r="AH46" s="149">
        <v>-0.73</v>
      </c>
      <c r="AI46" s="149">
        <v>-0.6</v>
      </c>
      <c r="AJ46" s="149">
        <v>-0.45</v>
      </c>
      <c r="AK46" s="149">
        <v>-0.27</v>
      </c>
      <c r="AL46" s="149">
        <v>-0.16</v>
      </c>
      <c r="AM46" s="149">
        <v>-0.26</v>
      </c>
      <c r="AN46" s="149">
        <v>-0.1</v>
      </c>
      <c r="AO46" s="149">
        <v>0.33200000000000007</v>
      </c>
      <c r="AP46" s="149">
        <v>0.78560000000000008</v>
      </c>
      <c r="AQ46" s="149">
        <v>0.98000000000000009</v>
      </c>
      <c r="AR46" s="486">
        <v>1.1299999999999999</v>
      </c>
      <c r="AS46" s="486">
        <v>1.22</v>
      </c>
      <c r="AT46" s="486">
        <v>1.37</v>
      </c>
      <c r="AU46" s="486">
        <v>1.51</v>
      </c>
      <c r="AV46" s="486">
        <v>2.8330000000000002</v>
      </c>
      <c r="AW46" s="486">
        <v>4.1530000000000005</v>
      </c>
      <c r="AX46" s="486">
        <v>4.3600000000000003</v>
      </c>
      <c r="AY46" s="486">
        <v>4.8010000000000002</v>
      </c>
      <c r="AZ46" s="486">
        <v>5.34</v>
      </c>
      <c r="BA46" s="486">
        <v>5.66</v>
      </c>
      <c r="BB46" s="486">
        <v>6.46</v>
      </c>
      <c r="BC46" s="495">
        <v>8.1</v>
      </c>
      <c r="BD46" s="496">
        <v>8.59</v>
      </c>
      <c r="BE46" s="496">
        <v>8.65</v>
      </c>
      <c r="BF46" s="496">
        <v>8.93</v>
      </c>
      <c r="BG46" s="496">
        <v>9.1300000000000008</v>
      </c>
      <c r="BH46" s="496">
        <v>9.2799999999999994</v>
      </c>
      <c r="BI46" s="496">
        <v>9.65</v>
      </c>
      <c r="BJ46" s="496">
        <v>9.84</v>
      </c>
      <c r="BK46" s="496">
        <v>10.07</v>
      </c>
      <c r="BL46" s="496">
        <v>9.9700000000000006</v>
      </c>
      <c r="BM46" s="496">
        <v>9.77</v>
      </c>
      <c r="BN46" s="496">
        <v>9.98</v>
      </c>
      <c r="BO46" s="502">
        <v>10.24</v>
      </c>
      <c r="BP46" s="503">
        <v>10.039999999999999</v>
      </c>
      <c r="BQ46" s="505">
        <v>9.84</v>
      </c>
      <c r="BR46" s="506">
        <v>10.667999999999996</v>
      </c>
      <c r="BS46" s="507">
        <v>13.155099999999994</v>
      </c>
      <c r="BT46" s="515">
        <v>14.128599999999993</v>
      </c>
      <c r="BU46" s="515">
        <v>14.925099999999993</v>
      </c>
      <c r="BV46" s="515">
        <v>18.061100000000067</v>
      </c>
      <c r="BW46" s="515">
        <v>19.405100000000097</v>
      </c>
      <c r="BX46" s="515">
        <v>19.989999999999998</v>
      </c>
      <c r="BY46" s="515">
        <v>23.209999999999997</v>
      </c>
      <c r="BZ46" s="515">
        <v>23.91</v>
      </c>
      <c r="CA46" s="515">
        <v>25.17</v>
      </c>
      <c r="CB46" s="515">
        <v>25.5</v>
      </c>
      <c r="CC46" s="521">
        <v>26.06</v>
      </c>
      <c r="CD46" s="522">
        <v>25.8</v>
      </c>
      <c r="CE46" s="522">
        <v>26.93</v>
      </c>
      <c r="CF46" s="522">
        <v>27.41</v>
      </c>
      <c r="CG46" s="522">
        <v>27.99</v>
      </c>
      <c r="CH46" s="522">
        <v>28.52</v>
      </c>
      <c r="CI46" s="522">
        <v>29.15</v>
      </c>
      <c r="CJ46" s="522">
        <v>29.67</v>
      </c>
      <c r="CK46" s="522">
        <v>29.37</v>
      </c>
      <c r="CL46" s="522">
        <v>29.96</v>
      </c>
      <c r="CM46" s="532">
        <v>30.26</v>
      </c>
      <c r="CN46" s="533">
        <v>30.87</v>
      </c>
      <c r="CO46" s="537">
        <v>31.375800000000002</v>
      </c>
      <c r="CP46" s="538">
        <v>32.587471999999998</v>
      </c>
      <c r="CQ46" s="540">
        <v>35.616651999999988</v>
      </c>
      <c r="CR46" s="540">
        <v>36.69</v>
      </c>
      <c r="CS46" s="540">
        <v>39.953999999999994</v>
      </c>
      <c r="CT46" s="540">
        <v>40.769999999999996</v>
      </c>
      <c r="CU46" s="540">
        <v>43.691250000000004</v>
      </c>
      <c r="CV46" s="540">
        <v>44.665000000000006</v>
      </c>
      <c r="CW46" s="544">
        <v>47.629999999999981</v>
      </c>
      <c r="CX46" s="544">
        <v>48.49</v>
      </c>
      <c r="CY46" s="544">
        <v>49.39</v>
      </c>
      <c r="CZ46" s="544">
        <v>49.88</v>
      </c>
      <c r="DA46" s="544">
        <v>50.63</v>
      </c>
      <c r="DB46" s="544">
        <v>52.26731250000001</v>
      </c>
      <c r="DC46" s="552">
        <v>57.114387499999971</v>
      </c>
      <c r="DD46" s="544">
        <v>60.428187499999964</v>
      </c>
      <c r="DE46" s="549">
        <v>61.938333499999963</v>
      </c>
      <c r="DF46" s="544">
        <v>66.758744819999976</v>
      </c>
      <c r="DG46" s="555">
        <v>69.383744819999976</v>
      </c>
      <c r="DH46" s="544">
        <v>71.071244819999976</v>
      </c>
      <c r="DI46" s="544">
        <v>71.881244819999978</v>
      </c>
      <c r="DJ46" s="544">
        <v>72.739999999999995</v>
      </c>
      <c r="DK46" s="544">
        <v>73.47</v>
      </c>
      <c r="DL46" s="544">
        <v>75.454500000000039</v>
      </c>
      <c r="DM46" s="544">
        <v>76.305000000000064</v>
      </c>
      <c r="DN46" s="544">
        <v>75.144000000000062</v>
      </c>
      <c r="DO46" s="544">
        <v>74.477070000000069</v>
      </c>
      <c r="DP46" s="556">
        <v>76.920681499999986</v>
      </c>
      <c r="DQ46" s="557">
        <v>77.720408899999953</v>
      </c>
      <c r="DR46" s="558">
        <v>78.919999999999916</v>
      </c>
      <c r="DS46" s="560">
        <v>79.189999999999984</v>
      </c>
      <c r="DT46" s="561">
        <v>79.98</v>
      </c>
      <c r="DU46" s="562">
        <v>80.240099999999998</v>
      </c>
      <c r="DV46" s="563">
        <v>80.467687499999997</v>
      </c>
      <c r="DW46" s="563">
        <v>81.59</v>
      </c>
      <c r="DX46" s="563">
        <v>82.57</v>
      </c>
      <c r="DY46" s="563">
        <v>90.7</v>
      </c>
      <c r="DZ46" s="563">
        <v>93.3</v>
      </c>
      <c r="EA46" s="563">
        <v>94.8</v>
      </c>
      <c r="EB46" s="571">
        <v>95.75</v>
      </c>
      <c r="EC46" s="571">
        <v>95.18</v>
      </c>
      <c r="ED46" s="563">
        <v>95.56</v>
      </c>
      <c r="EE46" s="574">
        <v>96.356499999999997</v>
      </c>
      <c r="EF46" s="574">
        <v>96.940600000000003</v>
      </c>
      <c r="EG46" s="574">
        <v>97.33</v>
      </c>
      <c r="EH46" s="574">
        <v>98.515000000000043</v>
      </c>
      <c r="EI46" s="574">
        <v>99.5</v>
      </c>
      <c r="EJ46" s="574">
        <v>100.21999999999998</v>
      </c>
      <c r="EK46" s="574">
        <v>101.32</v>
      </c>
      <c r="EL46" s="579">
        <v>102.33</v>
      </c>
      <c r="EM46" s="580">
        <v>103.15</v>
      </c>
      <c r="EN46" s="581">
        <v>102.27800000000001</v>
      </c>
      <c r="EO46" s="582">
        <v>101.66760000000001</v>
      </c>
      <c r="EP46" s="583">
        <v>101.26</v>
      </c>
      <c r="EQ46" s="587">
        <v>102.85600000000001</v>
      </c>
      <c r="ER46" s="587">
        <v>102.706</v>
      </c>
      <c r="ES46" s="587">
        <v>103.53</v>
      </c>
      <c r="ET46" s="587">
        <v>104.15</v>
      </c>
      <c r="EU46" s="587">
        <v>104.67</v>
      </c>
      <c r="EV46" s="587">
        <v>103.94</v>
      </c>
      <c r="EW46" s="593">
        <v>104.46</v>
      </c>
      <c r="EX46" s="594">
        <v>105.19</v>
      </c>
      <c r="EY46" s="595">
        <v>104.14</v>
      </c>
      <c r="EZ46" s="595">
        <v>104.66</v>
      </c>
      <c r="FA46" s="597">
        <v>105.29</v>
      </c>
      <c r="FB46" s="597">
        <v>104.97</v>
      </c>
      <c r="FC46" s="600">
        <v>104.24</v>
      </c>
      <c r="FD46" s="601">
        <v>104.71</v>
      </c>
      <c r="FE46" s="602">
        <v>105.44</v>
      </c>
      <c r="FF46" s="602">
        <v>107.02</v>
      </c>
      <c r="FG46" s="602">
        <v>108.2</v>
      </c>
      <c r="FH46" s="602">
        <v>107.33</v>
      </c>
      <c r="FI46" s="601">
        <v>108.08</v>
      </c>
      <c r="FJ46" s="601">
        <v>107.22</v>
      </c>
      <c r="FK46" s="601">
        <v>107.76</v>
      </c>
      <c r="FL46" s="612">
        <v>106.79</v>
      </c>
      <c r="FM46" s="612">
        <v>107.32</v>
      </c>
      <c r="FN46" s="612">
        <v>106.57</v>
      </c>
      <c r="FO46" s="612">
        <v>106.04</v>
      </c>
      <c r="FP46" s="612">
        <v>105.09</v>
      </c>
      <c r="FQ46" s="612">
        <v>105.55</v>
      </c>
      <c r="FR46" s="612">
        <v>105.02</v>
      </c>
      <c r="FS46" s="612"/>
      <c r="FT46" s="612"/>
      <c r="FU46" s="612"/>
      <c r="FV46" s="612"/>
      <c r="FW46" s="612"/>
    </row>
    <row r="47" spans="1:179" s="92" customFormat="1" ht="14.1" customHeight="1">
      <c r="A47" s="111">
        <v>-18</v>
      </c>
      <c r="B47" s="110">
        <v>95.85</v>
      </c>
      <c r="C47" s="110">
        <f t="shared" si="8"/>
        <v>-0.47999999999998977</v>
      </c>
      <c r="D47" s="110">
        <v>95.37</v>
      </c>
      <c r="E47" s="110">
        <f t="shared" si="9"/>
        <v>-0.11999999999999744</v>
      </c>
      <c r="F47" s="154"/>
      <c r="G47" s="155"/>
      <c r="H47" s="155"/>
      <c r="I47" s="156"/>
      <c r="K47" s="604"/>
      <c r="L47" s="621"/>
      <c r="N47" s="590">
        <f t="shared" si="10"/>
        <v>95.85</v>
      </c>
      <c r="O47" s="100">
        <v>22</v>
      </c>
      <c r="P47" s="103">
        <v>3.89</v>
      </c>
      <c r="Q47" s="103">
        <v>-4.38</v>
      </c>
      <c r="R47" s="103">
        <f t="shared" si="0"/>
        <v>-0.48999999999999977</v>
      </c>
      <c r="S47" s="104">
        <v>4.71</v>
      </c>
      <c r="T47" s="104">
        <v>-3.24</v>
      </c>
      <c r="U47" s="105">
        <f t="shared" si="1"/>
        <v>1.4699999999999998</v>
      </c>
      <c r="V47" s="103">
        <f t="shared" si="6"/>
        <v>4.1349999999999998</v>
      </c>
      <c r="W47" s="103">
        <f t="shared" si="7"/>
        <v>3.9750000000000001</v>
      </c>
      <c r="X47" s="103">
        <f t="shared" si="12"/>
        <v>-151.63</v>
      </c>
      <c r="Y47" s="103">
        <f t="shared" si="12"/>
        <v>-49.495000000000026</v>
      </c>
      <c r="Z47" s="103">
        <f t="shared" si="3"/>
        <v>102.13499999999996</v>
      </c>
      <c r="AA47" s="103">
        <f t="shared" si="4"/>
        <v>102.13499999999996</v>
      </c>
      <c r="AB47" s="92">
        <v>106.42</v>
      </c>
      <c r="AC47" s="92">
        <f t="shared" si="5"/>
        <v>4.2850000000000392</v>
      </c>
      <c r="AF47" s="467">
        <v>-0.86</v>
      </c>
      <c r="AG47" s="149">
        <v>-0.500000000000001</v>
      </c>
      <c r="AH47" s="149">
        <v>-0.7</v>
      </c>
      <c r="AI47" s="149">
        <v>-0.56999999999999995</v>
      </c>
      <c r="AJ47" s="149">
        <v>-0.43</v>
      </c>
      <c r="AK47" s="149">
        <v>-0.26</v>
      </c>
      <c r="AL47" s="149">
        <v>-0.16</v>
      </c>
      <c r="AM47" s="149">
        <v>-0.26</v>
      </c>
      <c r="AN47" s="149">
        <v>-0.1</v>
      </c>
      <c r="AO47" s="149">
        <v>0.32400000000000007</v>
      </c>
      <c r="AP47" s="149">
        <v>0.76920000000000011</v>
      </c>
      <c r="AQ47" s="149">
        <v>0.96000000000000008</v>
      </c>
      <c r="AR47" s="486">
        <v>1.1000000000000001</v>
      </c>
      <c r="AS47" s="486">
        <v>1.19</v>
      </c>
      <c r="AT47" s="486">
        <v>1.33</v>
      </c>
      <c r="AU47" s="486">
        <v>1.46</v>
      </c>
      <c r="AV47" s="486">
        <v>2.7479999999999998</v>
      </c>
      <c r="AW47" s="486">
        <v>4.0380000000000003</v>
      </c>
      <c r="AX47" s="486">
        <v>4.24</v>
      </c>
      <c r="AY47" s="486">
        <v>4.6675000000000004</v>
      </c>
      <c r="AZ47" s="486">
        <v>5.19</v>
      </c>
      <c r="BA47" s="486">
        <v>5.5</v>
      </c>
      <c r="BB47" s="486">
        <v>6.29</v>
      </c>
      <c r="BC47" s="495">
        <v>7.91</v>
      </c>
      <c r="BD47" s="496">
        <v>8.3800000000000008</v>
      </c>
      <c r="BE47" s="496">
        <v>8.42</v>
      </c>
      <c r="BF47" s="496">
        <v>8.69</v>
      </c>
      <c r="BG47" s="496">
        <v>8.8800000000000008</v>
      </c>
      <c r="BH47" s="496">
        <v>9.02</v>
      </c>
      <c r="BI47" s="496">
        <v>9.3800000000000008</v>
      </c>
      <c r="BJ47" s="496">
        <v>9.57</v>
      </c>
      <c r="BK47" s="496">
        <v>9.7899999999999991</v>
      </c>
      <c r="BL47" s="496">
        <v>9.69</v>
      </c>
      <c r="BM47" s="496">
        <v>9.5</v>
      </c>
      <c r="BN47" s="496">
        <v>9.7100000000000009</v>
      </c>
      <c r="BO47" s="502">
        <v>9.9600000000000009</v>
      </c>
      <c r="BP47" s="503">
        <v>9.76</v>
      </c>
      <c r="BQ47" s="505">
        <v>9.56</v>
      </c>
      <c r="BR47" s="506">
        <v>10.360999999999995</v>
      </c>
      <c r="BS47" s="507">
        <v>12.849919999999996</v>
      </c>
      <c r="BT47" s="515">
        <v>13.757419999999996</v>
      </c>
      <c r="BU47" s="515">
        <v>14.499919999999996</v>
      </c>
      <c r="BV47" s="515">
        <v>17.474920000000054</v>
      </c>
      <c r="BW47" s="515">
        <v>18.749920000000081</v>
      </c>
      <c r="BX47" s="515">
        <v>19.309999999999999</v>
      </c>
      <c r="BY47" s="515">
        <v>22.455000000000066</v>
      </c>
      <c r="BZ47" s="515">
        <v>23.13</v>
      </c>
      <c r="CA47" s="515">
        <v>24.369999999999997</v>
      </c>
      <c r="CB47" s="515">
        <v>24.69</v>
      </c>
      <c r="CC47" s="521">
        <v>25.23</v>
      </c>
      <c r="CD47" s="522">
        <v>24.98</v>
      </c>
      <c r="CE47" s="522">
        <v>26.13</v>
      </c>
      <c r="CF47" s="522">
        <v>26.6</v>
      </c>
      <c r="CG47" s="522">
        <v>27.16</v>
      </c>
      <c r="CH47" s="522">
        <v>27.68</v>
      </c>
      <c r="CI47" s="522">
        <v>28.29</v>
      </c>
      <c r="CJ47" s="522">
        <v>28.8</v>
      </c>
      <c r="CK47" s="522">
        <v>28.51</v>
      </c>
      <c r="CL47" s="522">
        <v>29.08</v>
      </c>
      <c r="CM47" s="532">
        <v>29.37</v>
      </c>
      <c r="CN47" s="533">
        <v>29.96</v>
      </c>
      <c r="CO47" s="537">
        <v>30.501799999999999</v>
      </c>
      <c r="CP47" s="538">
        <v>31.799711999999996</v>
      </c>
      <c r="CQ47" s="540">
        <v>35.044491999999991</v>
      </c>
      <c r="CR47" s="540">
        <v>36.1</v>
      </c>
      <c r="CS47" s="540">
        <v>39.292000000000002</v>
      </c>
      <c r="CT47" s="540">
        <v>40.090000000000003</v>
      </c>
      <c r="CU47" s="540">
        <v>43.150000000000013</v>
      </c>
      <c r="CV47" s="540">
        <v>44.170000000000016</v>
      </c>
      <c r="CW47" s="544">
        <v>47.309999999999988</v>
      </c>
      <c r="CX47" s="544">
        <v>48.16</v>
      </c>
      <c r="CY47" s="544">
        <v>49.08</v>
      </c>
      <c r="CZ47" s="544">
        <v>49.57</v>
      </c>
      <c r="DA47" s="544">
        <v>50.31</v>
      </c>
      <c r="DB47" s="544">
        <v>52.026375000000002</v>
      </c>
      <c r="DC47" s="552">
        <v>57.059824999999968</v>
      </c>
      <c r="DD47" s="544">
        <v>60.440824999999968</v>
      </c>
      <c r="DE47" s="549">
        <v>61.98159499999997</v>
      </c>
      <c r="DF47" s="544">
        <v>66.901868399999984</v>
      </c>
      <c r="DG47" s="555">
        <v>69.484868399999982</v>
      </c>
      <c r="DH47" s="544">
        <v>71.145368399999981</v>
      </c>
      <c r="DI47" s="544">
        <v>72.025368399999977</v>
      </c>
      <c r="DJ47" s="544">
        <v>72.89</v>
      </c>
      <c r="DK47" s="544">
        <v>73.62</v>
      </c>
      <c r="DL47" s="544">
        <v>75.75150000000005</v>
      </c>
      <c r="DM47" s="544">
        <v>76.665000000000063</v>
      </c>
      <c r="DN47" s="544">
        <v>75.45900000000006</v>
      </c>
      <c r="DO47" s="544">
        <v>74.766220000000061</v>
      </c>
      <c r="DP47" s="556">
        <v>77.342970000000008</v>
      </c>
      <c r="DQ47" s="557">
        <v>78.186269999999993</v>
      </c>
      <c r="DR47" s="558">
        <v>79.451219999999978</v>
      </c>
      <c r="DS47" s="560">
        <v>79.811220000000048</v>
      </c>
      <c r="DT47" s="561">
        <v>80.61</v>
      </c>
      <c r="DU47" s="562">
        <v>81.038399999999996</v>
      </c>
      <c r="DV47" s="563">
        <v>81.413249999999991</v>
      </c>
      <c r="DW47" s="563">
        <v>82.55</v>
      </c>
      <c r="DX47" s="563">
        <v>83.54</v>
      </c>
      <c r="DY47" s="563">
        <v>91.6</v>
      </c>
      <c r="DZ47" s="563">
        <v>94.18</v>
      </c>
      <c r="EA47" s="563">
        <v>95.67</v>
      </c>
      <c r="EB47" s="571">
        <v>96.63</v>
      </c>
      <c r="EC47" s="571">
        <v>96.05</v>
      </c>
      <c r="ED47" s="563">
        <v>96.43</v>
      </c>
      <c r="EE47" s="574">
        <v>97.352500000000006</v>
      </c>
      <c r="EF47" s="574">
        <v>98.029000000000011</v>
      </c>
      <c r="EG47" s="574">
        <v>98.48</v>
      </c>
      <c r="EH47" s="574">
        <v>99.495000000000047</v>
      </c>
      <c r="EI47" s="574">
        <v>100.49</v>
      </c>
      <c r="EJ47" s="574">
        <v>101.06499999999998</v>
      </c>
      <c r="EK47" s="574">
        <v>102.18</v>
      </c>
      <c r="EL47" s="579">
        <v>103.2</v>
      </c>
      <c r="EM47" s="580">
        <v>104.03</v>
      </c>
      <c r="EN47" s="581">
        <v>103.27800000000001</v>
      </c>
      <c r="EO47" s="582">
        <v>102.75160000000001</v>
      </c>
      <c r="EP47" s="583">
        <v>102.34</v>
      </c>
      <c r="EQ47" s="587">
        <v>103.92</v>
      </c>
      <c r="ER47" s="587">
        <v>103.75</v>
      </c>
      <c r="ES47" s="587">
        <v>104.58</v>
      </c>
      <c r="ET47" s="587">
        <v>105.21</v>
      </c>
      <c r="EU47" s="587">
        <v>105.74</v>
      </c>
      <c r="EV47" s="587">
        <v>105</v>
      </c>
      <c r="EW47" s="593">
        <v>105.53</v>
      </c>
      <c r="EX47" s="594">
        <v>106.27</v>
      </c>
      <c r="EY47" s="595">
        <v>105.21</v>
      </c>
      <c r="EZ47" s="595">
        <v>105.74</v>
      </c>
      <c r="FA47" s="597">
        <v>106.37</v>
      </c>
      <c r="FB47" s="597">
        <v>106.05</v>
      </c>
      <c r="FC47" s="600">
        <v>105.31</v>
      </c>
      <c r="FD47" s="601">
        <v>105.78</v>
      </c>
      <c r="FE47" s="602">
        <v>106.52</v>
      </c>
      <c r="FF47" s="602">
        <v>108.12</v>
      </c>
      <c r="FG47" s="602">
        <v>109.31</v>
      </c>
      <c r="FH47" s="602">
        <v>108.44</v>
      </c>
      <c r="FI47" s="601">
        <v>109.2</v>
      </c>
      <c r="FJ47" s="601">
        <v>108.33</v>
      </c>
      <c r="FK47" s="601">
        <v>108.87</v>
      </c>
      <c r="FL47" s="612">
        <v>107.89</v>
      </c>
      <c r="FM47" s="612">
        <v>108.43</v>
      </c>
      <c r="FN47" s="612">
        <v>107.67</v>
      </c>
      <c r="FO47" s="612">
        <v>107.13</v>
      </c>
      <c r="FP47" s="612">
        <v>106.17</v>
      </c>
      <c r="FQ47" s="612">
        <v>106.64</v>
      </c>
      <c r="FR47" s="612">
        <v>106.1</v>
      </c>
      <c r="FS47" s="612"/>
      <c r="FT47" s="612"/>
      <c r="FU47" s="612"/>
      <c r="FV47" s="612"/>
      <c r="FW47" s="612"/>
    </row>
    <row r="48" spans="1:179" s="92" customFormat="1" ht="14.1" customHeight="1">
      <c r="A48" s="111">
        <v>-18.5</v>
      </c>
      <c r="B48" s="110">
        <v>98.38</v>
      </c>
      <c r="C48" s="110">
        <f t="shared" si="8"/>
        <v>-0.48999999999999488</v>
      </c>
      <c r="D48" s="110">
        <v>97.89</v>
      </c>
      <c r="E48" s="110">
        <f t="shared" si="9"/>
        <v>-0.12249999999999872</v>
      </c>
      <c r="F48" s="154"/>
      <c r="G48" s="155"/>
      <c r="H48" s="155"/>
      <c r="I48" s="156"/>
      <c r="K48" s="604"/>
      <c r="L48" s="621"/>
      <c r="N48" s="590">
        <f t="shared" si="10"/>
        <v>98.38</v>
      </c>
      <c r="O48" s="100">
        <v>22.5</v>
      </c>
      <c r="P48" s="103">
        <v>3.81</v>
      </c>
      <c r="Q48" s="103">
        <v>-4.0599999999999996</v>
      </c>
      <c r="R48" s="103">
        <f t="shared" si="0"/>
        <v>-0.24999999999999956</v>
      </c>
      <c r="S48" s="104">
        <v>4.46</v>
      </c>
      <c r="T48" s="104">
        <v>-3.09</v>
      </c>
      <c r="U48" s="105">
        <f t="shared" si="1"/>
        <v>1.37</v>
      </c>
      <c r="V48" s="103">
        <f t="shared" si="6"/>
        <v>3.9349999999999996</v>
      </c>
      <c r="W48" s="103">
        <f t="shared" si="7"/>
        <v>3.7749999999999999</v>
      </c>
      <c r="X48" s="103">
        <f t="shared" si="12"/>
        <v>-147.69499999999999</v>
      </c>
      <c r="Y48" s="103">
        <f t="shared" si="12"/>
        <v>-45.720000000000027</v>
      </c>
      <c r="Z48" s="103">
        <f t="shared" si="3"/>
        <v>101.97499999999997</v>
      </c>
      <c r="AA48" s="103">
        <f t="shared" si="4"/>
        <v>101.97499999999997</v>
      </c>
      <c r="AB48" s="92">
        <v>106.18</v>
      </c>
      <c r="AC48" s="92">
        <f t="shared" si="5"/>
        <v>4.2050000000000409</v>
      </c>
      <c r="AF48" s="467">
        <v>-0.87</v>
      </c>
      <c r="AG48" s="149">
        <v>-0.48000000000000098</v>
      </c>
      <c r="AH48" s="149">
        <v>-0.67</v>
      </c>
      <c r="AI48" s="149">
        <v>-0.55000000000000004</v>
      </c>
      <c r="AJ48" s="149">
        <v>-0.41</v>
      </c>
      <c r="AK48" s="149">
        <v>-0.25</v>
      </c>
      <c r="AL48" s="149">
        <v>-0.15</v>
      </c>
      <c r="AM48" s="149">
        <v>-0.24</v>
      </c>
      <c r="AN48" s="149">
        <v>-0.1</v>
      </c>
      <c r="AO48" s="149">
        <v>0.31600000000000006</v>
      </c>
      <c r="AP48" s="149">
        <v>0.75280000000000002</v>
      </c>
      <c r="AQ48" s="149">
        <v>0.94000000000000006</v>
      </c>
      <c r="AR48" s="486">
        <v>1.08</v>
      </c>
      <c r="AS48" s="486">
        <v>1.17</v>
      </c>
      <c r="AT48" s="486">
        <v>1.31</v>
      </c>
      <c r="AU48" s="486">
        <v>1.44</v>
      </c>
      <c r="AV48" s="486">
        <v>2.6929999999999996</v>
      </c>
      <c r="AW48" s="486">
        <v>3.9529999999999994</v>
      </c>
      <c r="AX48" s="486">
        <v>4.1500000000000004</v>
      </c>
      <c r="AY48" s="486">
        <v>4.5640000000000001</v>
      </c>
      <c r="AZ48" s="486">
        <v>5.07</v>
      </c>
      <c r="BA48" s="486">
        <v>5.37</v>
      </c>
      <c r="BB48" s="486">
        <v>6.15</v>
      </c>
      <c r="BC48" s="495">
        <v>7.75</v>
      </c>
      <c r="BD48" s="496">
        <v>8.2200000000000006</v>
      </c>
      <c r="BE48" s="496">
        <v>8.24</v>
      </c>
      <c r="BF48" s="496">
        <v>8.5</v>
      </c>
      <c r="BG48" s="496">
        <v>8.69</v>
      </c>
      <c r="BH48" s="496">
        <v>8.83</v>
      </c>
      <c r="BI48" s="496">
        <v>9.18</v>
      </c>
      <c r="BJ48" s="496">
        <v>9.36</v>
      </c>
      <c r="BK48" s="496">
        <v>9.58</v>
      </c>
      <c r="BL48" s="496">
        <v>9.48</v>
      </c>
      <c r="BM48" s="496">
        <v>9.2899999999999991</v>
      </c>
      <c r="BN48" s="496">
        <v>9.49</v>
      </c>
      <c r="BO48" s="502">
        <v>9.74</v>
      </c>
      <c r="BP48" s="503">
        <v>9.5500000000000007</v>
      </c>
      <c r="BQ48" s="505">
        <v>9.36</v>
      </c>
      <c r="BR48" s="506">
        <v>10.146599999999996</v>
      </c>
      <c r="BS48" s="507">
        <v>12.579519999999995</v>
      </c>
      <c r="BT48" s="515">
        <v>13.360519999999996</v>
      </c>
      <c r="BU48" s="515">
        <v>13.999519999999995</v>
      </c>
      <c r="BV48" s="515">
        <v>16.785520000000048</v>
      </c>
      <c r="BW48" s="515">
        <v>17.979520000000072</v>
      </c>
      <c r="BX48" s="515">
        <v>18.52</v>
      </c>
      <c r="BY48" s="515">
        <v>21.500000000000075</v>
      </c>
      <c r="BZ48" s="515">
        <v>22.15</v>
      </c>
      <c r="CA48" s="515">
        <v>23.369999999999997</v>
      </c>
      <c r="CB48" s="515">
        <v>23.67</v>
      </c>
      <c r="CC48" s="521">
        <v>24.19</v>
      </c>
      <c r="CD48" s="522">
        <v>23.95</v>
      </c>
      <c r="CE48" s="522">
        <v>25.16</v>
      </c>
      <c r="CF48" s="522">
        <v>25.61</v>
      </c>
      <c r="CG48" s="522">
        <v>26.15</v>
      </c>
      <c r="CH48" s="522">
        <v>26.65</v>
      </c>
      <c r="CI48" s="522">
        <v>27.24</v>
      </c>
      <c r="CJ48" s="522">
        <v>27.73</v>
      </c>
      <c r="CK48" s="522">
        <v>27.45</v>
      </c>
      <c r="CL48" s="522">
        <v>28</v>
      </c>
      <c r="CM48" s="532">
        <v>28.28</v>
      </c>
      <c r="CN48" s="533">
        <v>28.85</v>
      </c>
      <c r="CO48" s="537">
        <v>29.418800000000001</v>
      </c>
      <c r="CP48" s="538">
        <v>30.781392</v>
      </c>
      <c r="CQ48" s="540">
        <v>34.187871999999999</v>
      </c>
      <c r="CR48" s="540">
        <v>35.21</v>
      </c>
      <c r="CS48" s="540">
        <v>38.346000000000004</v>
      </c>
      <c r="CT48" s="540">
        <v>39.130000000000003</v>
      </c>
      <c r="CU48" s="540">
        <v>42.291250000000019</v>
      </c>
      <c r="CV48" s="540">
        <v>43.34500000000002</v>
      </c>
      <c r="CW48" s="544">
        <v>46.51</v>
      </c>
      <c r="CX48" s="544">
        <v>47.35</v>
      </c>
      <c r="CY48" s="544">
        <v>48.300000000000004</v>
      </c>
      <c r="CZ48" s="544">
        <v>48.78</v>
      </c>
      <c r="DA48" s="544">
        <v>49.51</v>
      </c>
      <c r="DB48" s="544">
        <v>51.269500000000001</v>
      </c>
      <c r="DC48" s="552">
        <v>56.517699999999977</v>
      </c>
      <c r="DD48" s="544">
        <v>59.923899999999975</v>
      </c>
      <c r="DE48" s="549">
        <v>61.476153999999973</v>
      </c>
      <c r="DF48" s="544">
        <v>66.43605067999998</v>
      </c>
      <c r="DG48" s="555">
        <v>68.970050679999986</v>
      </c>
      <c r="DH48" s="544">
        <v>70.599050679999976</v>
      </c>
      <c r="DI48" s="544">
        <v>71.519050679999978</v>
      </c>
      <c r="DJ48" s="544">
        <v>72.38</v>
      </c>
      <c r="DK48" s="544">
        <v>73.099999999999994</v>
      </c>
      <c r="DL48" s="544">
        <v>75.301500000000033</v>
      </c>
      <c r="DM48" s="544">
        <v>76.245000000000047</v>
      </c>
      <c r="DN48" s="544">
        <v>74.904000000000039</v>
      </c>
      <c r="DO48" s="544">
        <v>74.133670000000038</v>
      </c>
      <c r="DP48" s="556">
        <v>76.688419999999994</v>
      </c>
      <c r="DQ48" s="557">
        <v>77.524519999999981</v>
      </c>
      <c r="DR48" s="558">
        <v>78.778669999999948</v>
      </c>
      <c r="DS48" s="560">
        <v>79.228670000000022</v>
      </c>
      <c r="DT48" s="561">
        <v>80.02</v>
      </c>
      <c r="DU48" s="562">
        <v>80.560599999999994</v>
      </c>
      <c r="DV48" s="563">
        <v>81.033624999999986</v>
      </c>
      <c r="DW48" s="563">
        <v>82.17</v>
      </c>
      <c r="DX48" s="563">
        <v>83.16</v>
      </c>
      <c r="DY48" s="563">
        <v>91.05</v>
      </c>
      <c r="DZ48" s="563">
        <v>93.57</v>
      </c>
      <c r="EA48" s="563">
        <v>95.03</v>
      </c>
      <c r="EB48" s="571">
        <v>95.98</v>
      </c>
      <c r="EC48" s="571">
        <v>95.4</v>
      </c>
      <c r="ED48" s="563">
        <v>95.78</v>
      </c>
      <c r="EE48" s="574">
        <v>96.823999999999998</v>
      </c>
      <c r="EF48" s="574">
        <v>97.58959999999999</v>
      </c>
      <c r="EG48" s="574">
        <v>98.1</v>
      </c>
      <c r="EH48" s="574">
        <v>99.515000000000043</v>
      </c>
      <c r="EI48" s="574">
        <v>100.51</v>
      </c>
      <c r="EJ48" s="574">
        <v>101.13</v>
      </c>
      <c r="EK48" s="574">
        <v>102.24</v>
      </c>
      <c r="EL48" s="579">
        <v>103.26</v>
      </c>
      <c r="EM48" s="580">
        <v>104.09</v>
      </c>
      <c r="EN48" s="581">
        <v>103.474</v>
      </c>
      <c r="EO48" s="582">
        <v>103.0428</v>
      </c>
      <c r="EP48" s="583">
        <v>102.63</v>
      </c>
      <c r="EQ48" s="587">
        <v>104.19399999999999</v>
      </c>
      <c r="ER48" s="587">
        <v>104.00399999999999</v>
      </c>
      <c r="ES48" s="587">
        <v>104.84</v>
      </c>
      <c r="ET48" s="587">
        <v>105.47</v>
      </c>
      <c r="EU48" s="587">
        <v>106</v>
      </c>
      <c r="EV48" s="587">
        <v>105.26</v>
      </c>
      <c r="EW48" s="593">
        <v>105.79</v>
      </c>
      <c r="EX48" s="594">
        <v>106.53</v>
      </c>
      <c r="EY48" s="595">
        <v>105.46</v>
      </c>
      <c r="EZ48" s="595">
        <v>105.99</v>
      </c>
      <c r="FA48" s="597">
        <v>106.63</v>
      </c>
      <c r="FB48" s="597">
        <v>106.31</v>
      </c>
      <c r="FC48" s="600">
        <v>105.57</v>
      </c>
      <c r="FD48" s="601">
        <v>106.05</v>
      </c>
      <c r="FE48" s="602">
        <v>106.79</v>
      </c>
      <c r="FF48" s="602">
        <v>108.39</v>
      </c>
      <c r="FG48" s="602">
        <v>109.58</v>
      </c>
      <c r="FH48" s="602">
        <v>108.7</v>
      </c>
      <c r="FI48" s="601">
        <v>109.46</v>
      </c>
      <c r="FJ48" s="601">
        <v>108.58</v>
      </c>
      <c r="FK48" s="601">
        <v>109.13</v>
      </c>
      <c r="FL48" s="612">
        <v>108.15</v>
      </c>
      <c r="FM48" s="612">
        <v>108.69</v>
      </c>
      <c r="FN48" s="612">
        <v>107.93</v>
      </c>
      <c r="FO48" s="612">
        <v>107.39</v>
      </c>
      <c r="FP48" s="612">
        <v>106.42</v>
      </c>
      <c r="FQ48" s="612">
        <v>106.89</v>
      </c>
      <c r="FR48" s="612">
        <v>106.35</v>
      </c>
      <c r="FS48" s="612"/>
      <c r="FT48" s="612"/>
      <c r="FU48" s="612"/>
      <c r="FV48" s="612"/>
      <c r="FW48" s="612"/>
    </row>
    <row r="49" spans="1:179" s="92" customFormat="1" ht="14.1" customHeight="1">
      <c r="A49" s="111">
        <v>-19</v>
      </c>
      <c r="B49" s="110">
        <v>100.46</v>
      </c>
      <c r="C49" s="110">
        <f t="shared" si="8"/>
        <v>-0.5</v>
      </c>
      <c r="D49" s="110">
        <v>99.96</v>
      </c>
      <c r="E49" s="110">
        <f t="shared" si="9"/>
        <v>-0.125</v>
      </c>
      <c r="F49" s="154"/>
      <c r="G49" s="155"/>
      <c r="H49" s="155"/>
      <c r="I49" s="156"/>
      <c r="K49" s="604"/>
      <c r="L49" s="621"/>
      <c r="N49" s="590">
        <f t="shared" si="10"/>
        <v>100.46</v>
      </c>
      <c r="O49" s="100">
        <v>23</v>
      </c>
      <c r="P49" s="103">
        <v>3.04</v>
      </c>
      <c r="Q49" s="103">
        <v>-3.19</v>
      </c>
      <c r="R49" s="103">
        <f t="shared" si="0"/>
        <v>-0.14999999999999991</v>
      </c>
      <c r="S49" s="104">
        <v>3.36</v>
      </c>
      <c r="T49" s="104">
        <v>-1.96</v>
      </c>
      <c r="U49" s="105">
        <f t="shared" si="1"/>
        <v>1.4</v>
      </c>
      <c r="V49" s="103">
        <f t="shared" si="6"/>
        <v>3.1150000000000002</v>
      </c>
      <c r="W49" s="103">
        <f t="shared" si="7"/>
        <v>2.66</v>
      </c>
      <c r="X49" s="103">
        <f t="shared" si="12"/>
        <v>-144.57999999999998</v>
      </c>
      <c r="Y49" s="103">
        <f t="shared" si="12"/>
        <v>-43.060000000000031</v>
      </c>
      <c r="Z49" s="103">
        <f t="shared" si="3"/>
        <v>101.51999999999995</v>
      </c>
      <c r="AA49" s="103">
        <f t="shared" si="4"/>
        <v>101.51999999999995</v>
      </c>
      <c r="AB49" s="92">
        <v>105.25</v>
      </c>
      <c r="AC49" s="92">
        <f t="shared" si="5"/>
        <v>3.7300000000000466</v>
      </c>
      <c r="AF49" s="467">
        <v>-0.88</v>
      </c>
      <c r="AG49" s="149">
        <v>-0.46000000000000102</v>
      </c>
      <c r="AH49" s="149">
        <v>-0.64</v>
      </c>
      <c r="AI49" s="149">
        <v>-0.52</v>
      </c>
      <c r="AJ49" s="149">
        <v>-0.39</v>
      </c>
      <c r="AK49" s="149">
        <v>-0.23</v>
      </c>
      <c r="AL49" s="149">
        <v>-0.14000000000000001</v>
      </c>
      <c r="AM49" s="149">
        <v>-0.22</v>
      </c>
      <c r="AN49" s="149">
        <v>-0.09</v>
      </c>
      <c r="AO49" s="149">
        <v>0.31800000000000006</v>
      </c>
      <c r="AP49" s="149">
        <v>0.74639999999999995</v>
      </c>
      <c r="AQ49" s="149">
        <v>0.93</v>
      </c>
      <c r="AR49" s="486">
        <v>1.07</v>
      </c>
      <c r="AS49" s="486">
        <v>1.1599999999999999</v>
      </c>
      <c r="AT49" s="486">
        <v>1.3</v>
      </c>
      <c r="AU49" s="486">
        <v>1.43</v>
      </c>
      <c r="AV49" s="486">
        <v>2.647999999999993</v>
      </c>
      <c r="AW49" s="486">
        <v>3.877999999999993</v>
      </c>
      <c r="AX49" s="486">
        <v>4.07</v>
      </c>
      <c r="AY49" s="486">
        <v>4.4705000000000004</v>
      </c>
      <c r="AZ49" s="486">
        <v>4.96</v>
      </c>
      <c r="BA49" s="486">
        <v>5.26</v>
      </c>
      <c r="BB49" s="486">
        <v>6.0299999999999994</v>
      </c>
      <c r="BC49" s="495">
        <v>7.6099999999999994</v>
      </c>
      <c r="BD49" s="496">
        <v>8.07</v>
      </c>
      <c r="BE49" s="496">
        <v>8.07</v>
      </c>
      <c r="BF49" s="496">
        <v>8.33</v>
      </c>
      <c r="BG49" s="496">
        <v>8.51</v>
      </c>
      <c r="BH49" s="496">
        <v>8.65</v>
      </c>
      <c r="BI49" s="496">
        <v>9</v>
      </c>
      <c r="BJ49" s="496">
        <v>9.18</v>
      </c>
      <c r="BK49" s="496">
        <v>9.39</v>
      </c>
      <c r="BL49" s="496">
        <v>9.3000000000000007</v>
      </c>
      <c r="BM49" s="496">
        <v>9.11</v>
      </c>
      <c r="BN49" s="496">
        <v>9.31</v>
      </c>
      <c r="BO49" s="502">
        <v>9.5500000000000007</v>
      </c>
      <c r="BP49" s="503">
        <v>9.36</v>
      </c>
      <c r="BQ49" s="505">
        <v>9.17</v>
      </c>
      <c r="BR49" s="506">
        <v>9.9421999999999962</v>
      </c>
      <c r="BS49" s="507">
        <v>12.242119999999996</v>
      </c>
      <c r="BT49" s="515">
        <v>12.896619999999997</v>
      </c>
      <c r="BU49" s="515">
        <v>13.432119999999996</v>
      </c>
      <c r="BV49" s="515">
        <v>15.941620000000043</v>
      </c>
      <c r="BW49" s="515">
        <v>17.017120000000062</v>
      </c>
      <c r="BX49" s="515">
        <v>17.53</v>
      </c>
      <c r="BY49" s="515">
        <v>20.320000000000078</v>
      </c>
      <c r="BZ49" s="515">
        <v>20.93</v>
      </c>
      <c r="CA49" s="515">
        <v>22.13</v>
      </c>
      <c r="CB49" s="515">
        <v>22.42</v>
      </c>
      <c r="CC49" s="521">
        <v>22.91</v>
      </c>
      <c r="CD49" s="522">
        <v>22.68</v>
      </c>
      <c r="CE49" s="522">
        <v>23.9</v>
      </c>
      <c r="CF49" s="522">
        <v>24.33</v>
      </c>
      <c r="CG49" s="522">
        <v>24.84</v>
      </c>
      <c r="CH49" s="522">
        <v>25.31</v>
      </c>
      <c r="CI49" s="522">
        <v>25.87</v>
      </c>
      <c r="CJ49" s="522">
        <v>26.34</v>
      </c>
      <c r="CK49" s="522">
        <v>26.08</v>
      </c>
      <c r="CL49" s="522">
        <v>26.6</v>
      </c>
      <c r="CM49" s="532">
        <v>26.87</v>
      </c>
      <c r="CN49" s="533">
        <v>27.41</v>
      </c>
      <c r="CO49" s="537">
        <v>27.9482</v>
      </c>
      <c r="CP49" s="538">
        <v>29.237487999999999</v>
      </c>
      <c r="CQ49" s="540">
        <v>32.460707999999997</v>
      </c>
      <c r="CR49" s="540">
        <v>33.43</v>
      </c>
      <c r="CS49" s="540">
        <v>36.51</v>
      </c>
      <c r="CT49" s="540">
        <v>37.28</v>
      </c>
      <c r="CU49" s="540">
        <v>40.471250000000019</v>
      </c>
      <c r="CV49" s="540">
        <v>41.535000000000025</v>
      </c>
      <c r="CW49" s="544">
        <v>44.740000000000009</v>
      </c>
      <c r="CX49" s="544">
        <v>45.55</v>
      </c>
      <c r="CY49" s="544">
        <v>46.54</v>
      </c>
      <c r="CZ49" s="544">
        <v>47.01</v>
      </c>
      <c r="DA49" s="544">
        <v>47.72</v>
      </c>
      <c r="DB49" s="544">
        <v>49.514000000000003</v>
      </c>
      <c r="DC49" s="552">
        <v>54.886399999999973</v>
      </c>
      <c r="DD49" s="544">
        <v>58.338799999999971</v>
      </c>
      <c r="DE49" s="549">
        <v>59.912107999999968</v>
      </c>
      <c r="DF49" s="544">
        <v>65.018597359999987</v>
      </c>
      <c r="DG49" s="555">
        <v>67.503597359999986</v>
      </c>
      <c r="DH49" s="544">
        <v>69.101097359999983</v>
      </c>
      <c r="DI49" s="544">
        <v>70.15109735999998</v>
      </c>
      <c r="DJ49" s="544">
        <v>70.989999999999995</v>
      </c>
      <c r="DK49" s="544">
        <v>71.7</v>
      </c>
      <c r="DL49" s="544">
        <v>73.849000000000032</v>
      </c>
      <c r="DM49" s="544">
        <v>74.770000000000053</v>
      </c>
      <c r="DN49" s="544">
        <v>73.352500000000049</v>
      </c>
      <c r="DO49" s="544">
        <v>72.538225000000054</v>
      </c>
      <c r="DP49" s="556">
        <v>75.161725000000004</v>
      </c>
      <c r="DQ49" s="557">
        <v>76.020324999999985</v>
      </c>
      <c r="DR49" s="558">
        <v>77.308224999999965</v>
      </c>
      <c r="DS49" s="560">
        <v>77.913225000000025</v>
      </c>
      <c r="DT49" s="561">
        <v>78.69</v>
      </c>
      <c r="DU49" s="562">
        <v>79.363199999999992</v>
      </c>
      <c r="DV49" s="563">
        <v>79.952249999999992</v>
      </c>
      <c r="DW49" s="563">
        <v>81.069999999999993</v>
      </c>
      <c r="DX49" s="563">
        <v>82.04</v>
      </c>
      <c r="DY49" s="563">
        <v>89.79</v>
      </c>
      <c r="DZ49" s="563">
        <v>92.27</v>
      </c>
      <c r="EA49" s="563">
        <v>93.7</v>
      </c>
      <c r="EB49" s="571">
        <v>94.64</v>
      </c>
      <c r="EC49" s="571">
        <v>94.07</v>
      </c>
      <c r="ED49" s="563">
        <v>94.45</v>
      </c>
      <c r="EE49" s="574">
        <v>95.593000000000004</v>
      </c>
      <c r="EF49" s="574">
        <v>96.431200000000004</v>
      </c>
      <c r="EG49" s="574">
        <v>96.990000000000009</v>
      </c>
      <c r="EH49" s="574">
        <v>98.765000000000043</v>
      </c>
      <c r="EI49" s="574">
        <v>99.75</v>
      </c>
      <c r="EJ49" s="574">
        <v>100.5</v>
      </c>
      <c r="EK49" s="574">
        <v>101.61</v>
      </c>
      <c r="EL49" s="579">
        <v>102.63</v>
      </c>
      <c r="EM49" s="580">
        <v>103.45</v>
      </c>
      <c r="EN49" s="581">
        <v>103.08200000000001</v>
      </c>
      <c r="EO49" s="582">
        <v>102.82440000000001</v>
      </c>
      <c r="EP49" s="583">
        <v>102.41</v>
      </c>
      <c r="EQ49" s="587">
        <v>103.958</v>
      </c>
      <c r="ER49" s="587">
        <v>103.748</v>
      </c>
      <c r="ES49" s="587">
        <v>104.58</v>
      </c>
      <c r="ET49" s="587">
        <v>105.21</v>
      </c>
      <c r="EU49" s="587">
        <v>105.74</v>
      </c>
      <c r="EV49" s="587">
        <v>105</v>
      </c>
      <c r="EW49" s="593">
        <v>105.53</v>
      </c>
      <c r="EX49" s="594">
        <v>106.27</v>
      </c>
      <c r="EY49" s="595">
        <v>105.21</v>
      </c>
      <c r="EZ49" s="595">
        <v>105.74</v>
      </c>
      <c r="FA49" s="597">
        <v>106.37</v>
      </c>
      <c r="FB49" s="597">
        <v>106.05</v>
      </c>
      <c r="FC49" s="600">
        <v>105.31</v>
      </c>
      <c r="FD49" s="601">
        <v>105.78</v>
      </c>
      <c r="FE49" s="602">
        <v>106.52</v>
      </c>
      <c r="FF49" s="602">
        <v>108.12</v>
      </c>
      <c r="FG49" s="602">
        <v>109.31</v>
      </c>
      <c r="FH49" s="602">
        <v>108.44</v>
      </c>
      <c r="FI49" s="601">
        <v>109.2</v>
      </c>
      <c r="FJ49" s="601">
        <v>108.33</v>
      </c>
      <c r="FK49" s="601">
        <v>108.88</v>
      </c>
      <c r="FL49" s="612">
        <v>107.9</v>
      </c>
      <c r="FM49" s="612">
        <v>108.44</v>
      </c>
      <c r="FN49" s="612">
        <v>107.68</v>
      </c>
      <c r="FO49" s="612">
        <v>107.14</v>
      </c>
      <c r="FP49" s="612">
        <v>106.18</v>
      </c>
      <c r="FQ49" s="612">
        <v>106.65</v>
      </c>
      <c r="FR49" s="612">
        <v>106.12</v>
      </c>
      <c r="FS49" s="612"/>
      <c r="FT49" s="612"/>
      <c r="FU49" s="612"/>
      <c r="FV49" s="612"/>
      <c r="FW49" s="612"/>
    </row>
    <row r="50" spans="1:179" s="92" customFormat="1" ht="13.5" customHeight="1">
      <c r="A50" s="111">
        <v>-19.5</v>
      </c>
      <c r="B50" s="110">
        <v>102.12</v>
      </c>
      <c r="C50" s="110">
        <f t="shared" si="8"/>
        <v>-0.51000000000000512</v>
      </c>
      <c r="D50" s="110">
        <v>101.61</v>
      </c>
      <c r="E50" s="110">
        <f t="shared" si="9"/>
        <v>-0.12750000000000128</v>
      </c>
      <c r="F50" s="154"/>
      <c r="G50" s="155"/>
      <c r="H50" s="155"/>
      <c r="I50" s="156"/>
      <c r="K50" s="604"/>
      <c r="L50" s="621"/>
      <c r="N50" s="590">
        <f t="shared" si="10"/>
        <v>102.12</v>
      </c>
      <c r="O50" s="100">
        <v>23.5</v>
      </c>
      <c r="P50" s="103">
        <v>2.6</v>
      </c>
      <c r="Q50" s="103">
        <v>-3.48</v>
      </c>
      <c r="R50" s="103">
        <f t="shared" si="0"/>
        <v>-0.87999999999999989</v>
      </c>
      <c r="S50" s="104">
        <v>1.57</v>
      </c>
      <c r="T50" s="104">
        <v>-0.2</v>
      </c>
      <c r="U50" s="105">
        <f t="shared" si="1"/>
        <v>1.37</v>
      </c>
      <c r="V50" s="103">
        <f t="shared" si="6"/>
        <v>3.04</v>
      </c>
      <c r="W50" s="103">
        <f t="shared" si="7"/>
        <v>0.88500000000000001</v>
      </c>
      <c r="X50" s="103">
        <f t="shared" si="12"/>
        <v>-141.54</v>
      </c>
      <c r="Y50" s="103">
        <f t="shared" si="12"/>
        <v>-42.175000000000033</v>
      </c>
      <c r="Z50" s="103">
        <f t="shared" si="3"/>
        <v>99.364999999999952</v>
      </c>
      <c r="AA50" s="103">
        <f t="shared" si="4"/>
        <v>99.364999999999952</v>
      </c>
      <c r="AB50" s="92">
        <v>104.65</v>
      </c>
      <c r="AC50" s="92">
        <f t="shared" si="5"/>
        <v>5.2850000000000534</v>
      </c>
      <c r="AF50" s="467">
        <v>-0.89</v>
      </c>
      <c r="AG50" s="149">
        <v>-0.440000000000001</v>
      </c>
      <c r="AH50" s="149">
        <v>-0.62</v>
      </c>
      <c r="AI50" s="149">
        <v>-0.51</v>
      </c>
      <c r="AJ50" s="149">
        <v>-0.38</v>
      </c>
      <c r="AK50" s="149">
        <v>-0.23</v>
      </c>
      <c r="AL50" s="149">
        <v>-0.14000000000000001</v>
      </c>
      <c r="AM50" s="149">
        <v>-0.22</v>
      </c>
      <c r="AN50" s="149">
        <v>-0.09</v>
      </c>
      <c r="AO50" s="149">
        <v>0.31000000000000005</v>
      </c>
      <c r="AP50" s="149">
        <v>0.73</v>
      </c>
      <c r="AQ50" s="149">
        <v>0.91</v>
      </c>
      <c r="AR50" s="486">
        <v>1.05</v>
      </c>
      <c r="AS50" s="486">
        <v>1.1299999999999999</v>
      </c>
      <c r="AT50" s="486">
        <v>1.27</v>
      </c>
      <c r="AU50" s="486">
        <v>1.4</v>
      </c>
      <c r="AV50" s="486">
        <v>2.5829999999999931</v>
      </c>
      <c r="AW50" s="486">
        <v>3.7829999999999933</v>
      </c>
      <c r="AX50" s="486">
        <v>3.97</v>
      </c>
      <c r="AY50" s="486">
        <v>4.3570000000000002</v>
      </c>
      <c r="AZ50" s="486">
        <v>4.83</v>
      </c>
      <c r="BA50" s="486">
        <v>5.12</v>
      </c>
      <c r="BB50" s="486">
        <v>5.88</v>
      </c>
      <c r="BC50" s="495">
        <v>7.4399999999999995</v>
      </c>
      <c r="BD50" s="496">
        <v>7.89</v>
      </c>
      <c r="BE50" s="496">
        <v>7.87</v>
      </c>
      <c r="BF50" s="496">
        <v>8.1199999999999992</v>
      </c>
      <c r="BG50" s="496">
        <v>8.3000000000000007</v>
      </c>
      <c r="BH50" s="496">
        <v>8.43</v>
      </c>
      <c r="BI50" s="496">
        <v>8.77</v>
      </c>
      <c r="BJ50" s="496">
        <v>8.9499999999999993</v>
      </c>
      <c r="BK50" s="496">
        <v>9.16</v>
      </c>
      <c r="BL50" s="496">
        <v>9.07</v>
      </c>
      <c r="BM50" s="496">
        <v>8.89</v>
      </c>
      <c r="BN50" s="496">
        <v>9.09</v>
      </c>
      <c r="BO50" s="502">
        <v>9.33</v>
      </c>
      <c r="BP50" s="503">
        <v>9.14</v>
      </c>
      <c r="BQ50" s="505">
        <v>8.9600000000000009</v>
      </c>
      <c r="BR50" s="506">
        <v>9.7177999999999969</v>
      </c>
      <c r="BS50" s="507">
        <v>11.947719999999997</v>
      </c>
      <c r="BT50" s="515">
        <v>12.475719999999997</v>
      </c>
      <c r="BU50" s="515">
        <v>12.907719999999998</v>
      </c>
      <c r="BV50" s="515">
        <v>15.161720000000036</v>
      </c>
      <c r="BW50" s="515">
        <v>16.127720000000053</v>
      </c>
      <c r="BX50" s="515">
        <v>16.61</v>
      </c>
      <c r="BY50" s="515">
        <v>19.360000000000085</v>
      </c>
      <c r="BZ50" s="515">
        <v>19.940000000000001</v>
      </c>
      <c r="CA50" s="515">
        <v>21.12</v>
      </c>
      <c r="CB50" s="515">
        <v>21.39</v>
      </c>
      <c r="CC50" s="521">
        <v>21.86</v>
      </c>
      <c r="CD50" s="522">
        <v>21.64</v>
      </c>
      <c r="CE50" s="522">
        <v>22.83</v>
      </c>
      <c r="CF50" s="522">
        <v>23.24</v>
      </c>
      <c r="CG50" s="522">
        <v>23.73</v>
      </c>
      <c r="CH50" s="522">
        <v>24.18</v>
      </c>
      <c r="CI50" s="522">
        <v>24.71</v>
      </c>
      <c r="CJ50" s="522">
        <v>25.15</v>
      </c>
      <c r="CK50" s="522">
        <v>24.9</v>
      </c>
      <c r="CL50" s="522">
        <v>25.4</v>
      </c>
      <c r="CM50" s="532">
        <v>25.65</v>
      </c>
      <c r="CN50" s="533">
        <v>26.16</v>
      </c>
      <c r="CO50" s="537">
        <v>26.653200000000002</v>
      </c>
      <c r="CP50" s="538">
        <v>27.834688</v>
      </c>
      <c r="CQ50" s="540">
        <v>30.788407999999997</v>
      </c>
      <c r="CR50" s="540">
        <v>31.71</v>
      </c>
      <c r="CS50" s="540">
        <v>34.758000000000003</v>
      </c>
      <c r="CT50" s="540">
        <v>35.520000000000003</v>
      </c>
      <c r="CU50" s="540">
        <v>38.535000000000011</v>
      </c>
      <c r="CV50" s="540">
        <v>39.540000000000013</v>
      </c>
      <c r="CW50" s="544">
        <v>42.675000000000004</v>
      </c>
      <c r="CX50" s="544">
        <v>43.44</v>
      </c>
      <c r="CY50" s="544">
        <v>44.46</v>
      </c>
      <c r="CZ50" s="544">
        <v>44.9</v>
      </c>
      <c r="DA50" s="544">
        <v>45.57</v>
      </c>
      <c r="DB50" s="544">
        <v>47.41</v>
      </c>
      <c r="DC50" s="552">
        <v>52.835999999999963</v>
      </c>
      <c r="DD50" s="544">
        <v>56.275799999999961</v>
      </c>
      <c r="DE50" s="549">
        <v>57.843365999999961</v>
      </c>
      <c r="DF50" s="544">
        <v>63.154793719999972</v>
      </c>
      <c r="DG50" s="555">
        <v>65.583793719999974</v>
      </c>
      <c r="DH50" s="544">
        <v>67.14529371999997</v>
      </c>
      <c r="DI50" s="544">
        <v>68.255293719999969</v>
      </c>
      <c r="DJ50" s="544">
        <v>69.069999999999993</v>
      </c>
      <c r="DK50" s="544">
        <v>69.760000000000005</v>
      </c>
      <c r="DL50" s="544">
        <v>72.003500000000045</v>
      </c>
      <c r="DM50" s="544">
        <v>72.96500000000006</v>
      </c>
      <c r="DN50" s="544">
        <v>71.45300000000006</v>
      </c>
      <c r="DO50" s="544">
        <v>70.584440000000058</v>
      </c>
      <c r="DP50" s="556">
        <v>73.38394000000001</v>
      </c>
      <c r="DQ50" s="557">
        <v>74.300139999999999</v>
      </c>
      <c r="DR50" s="558">
        <v>75.674439999999976</v>
      </c>
      <c r="DS50" s="560">
        <v>76.439440000000033</v>
      </c>
      <c r="DT50" s="561">
        <v>77.2</v>
      </c>
      <c r="DU50" s="562">
        <v>77.975200000000001</v>
      </c>
      <c r="DV50" s="563">
        <v>78.653499999999994</v>
      </c>
      <c r="DW50" s="563">
        <v>79.75</v>
      </c>
      <c r="DX50" s="563">
        <v>80.709999999999994</v>
      </c>
      <c r="DY50" s="563">
        <v>88.34</v>
      </c>
      <c r="DZ50" s="563">
        <v>90.78</v>
      </c>
      <c r="EA50" s="563">
        <v>92.19</v>
      </c>
      <c r="EB50" s="571">
        <v>93.11</v>
      </c>
      <c r="EC50" s="571">
        <v>92.55</v>
      </c>
      <c r="ED50" s="563">
        <v>92.92</v>
      </c>
      <c r="EE50" s="574">
        <v>94.1755</v>
      </c>
      <c r="EF50" s="574">
        <v>95.09620000000001</v>
      </c>
      <c r="EG50" s="574">
        <v>95.710000000000008</v>
      </c>
      <c r="EH50" s="574">
        <v>97.430000000000049</v>
      </c>
      <c r="EI50" s="574">
        <v>98.4</v>
      </c>
      <c r="EJ50" s="574">
        <v>99.265000000000001</v>
      </c>
      <c r="EK50" s="574">
        <v>100.36</v>
      </c>
      <c r="EL50" s="579">
        <v>101.36</v>
      </c>
      <c r="EM50" s="580">
        <v>102.17</v>
      </c>
      <c r="EN50" s="581">
        <v>102.066</v>
      </c>
      <c r="EO50" s="582">
        <v>101.9932</v>
      </c>
      <c r="EP50" s="583">
        <v>101.59</v>
      </c>
      <c r="EQ50" s="587">
        <v>103.122</v>
      </c>
      <c r="ER50" s="587">
        <v>102.892</v>
      </c>
      <c r="ES50" s="587">
        <v>103.72</v>
      </c>
      <c r="ET50" s="587">
        <v>104.34</v>
      </c>
      <c r="EU50" s="587">
        <v>104.86</v>
      </c>
      <c r="EV50" s="587">
        <v>104.13</v>
      </c>
      <c r="EW50" s="593">
        <v>104.65</v>
      </c>
      <c r="EX50" s="594">
        <v>105.38</v>
      </c>
      <c r="EY50" s="595">
        <v>104.33</v>
      </c>
      <c r="EZ50" s="595">
        <v>104.85</v>
      </c>
      <c r="FA50" s="597">
        <v>105.48</v>
      </c>
      <c r="FB50" s="597">
        <v>105.16</v>
      </c>
      <c r="FC50" s="600">
        <v>104.42</v>
      </c>
      <c r="FD50" s="601">
        <v>104.89</v>
      </c>
      <c r="FE50" s="602">
        <v>105.62</v>
      </c>
      <c r="FF50" s="602">
        <v>107.2</v>
      </c>
      <c r="FG50" s="602">
        <v>108.38</v>
      </c>
      <c r="FH50" s="602">
        <v>107.51</v>
      </c>
      <c r="FI50" s="601">
        <v>108.26</v>
      </c>
      <c r="FJ50" s="601">
        <v>107.39</v>
      </c>
      <c r="FK50" s="601">
        <v>107.93</v>
      </c>
      <c r="FL50" s="612">
        <v>106.96</v>
      </c>
      <c r="FM50" s="612">
        <v>107.49</v>
      </c>
      <c r="FN50" s="612">
        <v>106.74</v>
      </c>
      <c r="FO50" s="612">
        <v>106.21</v>
      </c>
      <c r="FP50" s="612">
        <v>105.25</v>
      </c>
      <c r="FQ50" s="612">
        <v>105.71</v>
      </c>
      <c r="FR50" s="612">
        <v>105.18</v>
      </c>
      <c r="FS50" s="612"/>
      <c r="FT50" s="612"/>
      <c r="FU50" s="612"/>
      <c r="FV50" s="612"/>
      <c r="FW50" s="612"/>
    </row>
    <row r="51" spans="1:179" s="92" customFormat="1" ht="14.1" customHeight="1">
      <c r="A51" s="111">
        <v>-20</v>
      </c>
      <c r="B51" s="110">
        <v>103.9</v>
      </c>
      <c r="C51" s="110">
        <f t="shared" si="8"/>
        <v>-0.52000000000001023</v>
      </c>
      <c r="D51" s="110">
        <v>103.38</v>
      </c>
      <c r="E51" s="110">
        <f t="shared" si="9"/>
        <v>-0.13000000000000256</v>
      </c>
      <c r="F51" s="154"/>
      <c r="G51" s="155"/>
      <c r="H51" s="155"/>
      <c r="I51" s="156"/>
      <c r="K51" s="604"/>
      <c r="L51" s="621"/>
      <c r="N51" s="590">
        <f t="shared" si="10"/>
        <v>103.9</v>
      </c>
      <c r="O51" s="100">
        <v>24</v>
      </c>
      <c r="P51" s="103">
        <v>2.72</v>
      </c>
      <c r="Q51" s="103">
        <v>-2.56</v>
      </c>
      <c r="R51" s="103">
        <f t="shared" si="0"/>
        <v>0.16000000000000014</v>
      </c>
      <c r="S51" s="104">
        <v>0.79</v>
      </c>
      <c r="T51" s="104">
        <v>0.63</v>
      </c>
      <c r="U51" s="105">
        <f t="shared" si="1"/>
        <v>1.42</v>
      </c>
      <c r="V51" s="103">
        <f t="shared" si="6"/>
        <v>2.64</v>
      </c>
      <c r="W51" s="103">
        <f t="shared" si="7"/>
        <v>8.0000000000000016E-2</v>
      </c>
      <c r="X51" s="103">
        <f t="shared" si="12"/>
        <v>-138.9</v>
      </c>
      <c r="Y51" s="103">
        <f t="shared" si="12"/>
        <v>-42.095000000000034</v>
      </c>
      <c r="Z51" s="103">
        <f t="shared" si="3"/>
        <v>96.804999999999978</v>
      </c>
      <c r="AA51" s="103">
        <f t="shared" si="4"/>
        <v>96.804999999999978</v>
      </c>
      <c r="AB51" s="92">
        <v>102.66</v>
      </c>
      <c r="AC51" s="92">
        <f t="shared" si="5"/>
        <v>5.8550000000000182</v>
      </c>
      <c r="AF51" s="467">
        <v>-0.9</v>
      </c>
      <c r="AG51" s="149">
        <v>-0.42000000000000104</v>
      </c>
      <c r="AH51" s="149">
        <v>-0.59</v>
      </c>
      <c r="AI51" s="149">
        <v>-0.48</v>
      </c>
      <c r="AJ51" s="149">
        <v>-0.36</v>
      </c>
      <c r="AK51" s="149">
        <v>-0.22</v>
      </c>
      <c r="AL51" s="149">
        <v>-0.13</v>
      </c>
      <c r="AM51" s="149">
        <v>-0.21</v>
      </c>
      <c r="AN51" s="149">
        <v>-0.08</v>
      </c>
      <c r="AO51" s="149">
        <v>0.312</v>
      </c>
      <c r="AP51" s="149">
        <v>0.72360000000000002</v>
      </c>
      <c r="AQ51" s="149">
        <v>0.9</v>
      </c>
      <c r="AR51" s="486">
        <v>1.04</v>
      </c>
      <c r="AS51" s="486">
        <v>1.1200000000000001</v>
      </c>
      <c r="AT51" s="486">
        <v>1.25</v>
      </c>
      <c r="AU51" s="486">
        <v>1.38</v>
      </c>
      <c r="AV51" s="486">
        <v>2.5279999999999925</v>
      </c>
      <c r="AW51" s="486">
        <v>3.6979999999999924</v>
      </c>
      <c r="AX51" s="486">
        <v>3.88</v>
      </c>
      <c r="AY51" s="486">
        <v>4.2534999999999998</v>
      </c>
      <c r="AZ51" s="486">
        <v>4.71</v>
      </c>
      <c r="BA51" s="486">
        <v>4.99</v>
      </c>
      <c r="BB51" s="486">
        <v>5.74</v>
      </c>
      <c r="BC51" s="495">
        <v>7.28</v>
      </c>
      <c r="BD51" s="496">
        <v>7.72</v>
      </c>
      <c r="BE51" s="496">
        <v>7.68</v>
      </c>
      <c r="BF51" s="496">
        <v>7.93</v>
      </c>
      <c r="BG51" s="496">
        <v>8.1</v>
      </c>
      <c r="BH51" s="496">
        <v>8.23</v>
      </c>
      <c r="BI51" s="496">
        <v>8.56</v>
      </c>
      <c r="BJ51" s="496">
        <v>8.73</v>
      </c>
      <c r="BK51" s="496">
        <v>8.93</v>
      </c>
      <c r="BL51" s="496">
        <v>8.84</v>
      </c>
      <c r="BM51" s="496">
        <v>8.66</v>
      </c>
      <c r="BN51" s="496">
        <v>8.85</v>
      </c>
      <c r="BO51" s="502">
        <v>9.08</v>
      </c>
      <c r="BP51" s="503">
        <v>8.9</v>
      </c>
      <c r="BQ51" s="505">
        <v>8.7200000000000006</v>
      </c>
      <c r="BR51" s="506">
        <v>9.4633999999999965</v>
      </c>
      <c r="BS51" s="507">
        <v>11.623319999999996</v>
      </c>
      <c r="BT51" s="515">
        <v>12.132443999999996</v>
      </c>
      <c r="BU51" s="515">
        <v>12.548999999999996</v>
      </c>
      <c r="BV51" s="515">
        <v>14.701500000000028</v>
      </c>
      <c r="BW51" s="515">
        <v>15.624000000000041</v>
      </c>
      <c r="BX51" s="515">
        <v>16.09</v>
      </c>
      <c r="BY51" s="515">
        <v>18.795000000000098</v>
      </c>
      <c r="BZ51" s="515">
        <v>19.36</v>
      </c>
      <c r="CA51" s="515">
        <v>20.52</v>
      </c>
      <c r="CB51" s="515">
        <v>20.79</v>
      </c>
      <c r="CC51" s="521">
        <v>21.25</v>
      </c>
      <c r="CD51" s="522">
        <v>21.04</v>
      </c>
      <c r="CE51" s="522">
        <v>22.12</v>
      </c>
      <c r="CF51" s="522">
        <v>22.52</v>
      </c>
      <c r="CG51" s="522">
        <v>22.99</v>
      </c>
      <c r="CH51" s="522">
        <v>23.43</v>
      </c>
      <c r="CI51" s="522">
        <v>23.95</v>
      </c>
      <c r="CJ51" s="522">
        <v>24.38</v>
      </c>
      <c r="CK51" s="522">
        <v>24.14</v>
      </c>
      <c r="CL51" s="522">
        <v>24.62</v>
      </c>
      <c r="CM51" s="532">
        <v>24.87</v>
      </c>
      <c r="CN51" s="533">
        <v>25.37</v>
      </c>
      <c r="CO51" s="537">
        <v>25.829000000000001</v>
      </c>
      <c r="CP51" s="538">
        <v>26.928560000000001</v>
      </c>
      <c r="CQ51" s="540">
        <v>29.677460000000004</v>
      </c>
      <c r="CR51" s="540">
        <v>30.57</v>
      </c>
      <c r="CS51" s="540">
        <v>33.586000000000006</v>
      </c>
      <c r="CT51" s="540">
        <v>34.340000000000003</v>
      </c>
      <c r="CU51" s="540">
        <v>37.22375000000001</v>
      </c>
      <c r="CV51" s="540">
        <v>38.185000000000016</v>
      </c>
      <c r="CW51" s="544">
        <v>41.27000000000001</v>
      </c>
      <c r="CX51" s="544">
        <v>42.01</v>
      </c>
      <c r="CY51" s="544">
        <v>43.089999999999996</v>
      </c>
      <c r="CZ51" s="544">
        <v>43.52</v>
      </c>
      <c r="DA51" s="544">
        <v>44.17</v>
      </c>
      <c r="DB51" s="544">
        <v>46.044499999999999</v>
      </c>
      <c r="DC51" s="552">
        <v>51.494699999999966</v>
      </c>
      <c r="DD51" s="544">
        <v>54.917699999999968</v>
      </c>
      <c r="DE51" s="549">
        <v>56.47760999999997</v>
      </c>
      <c r="DF51" s="544">
        <v>61.890222199999982</v>
      </c>
      <c r="DG51" s="555">
        <v>64.263222199999987</v>
      </c>
      <c r="DH51" s="544">
        <v>65.788722199999981</v>
      </c>
      <c r="DI51" s="544">
        <v>67.018722199999985</v>
      </c>
      <c r="DJ51" s="544">
        <v>67.819999999999993</v>
      </c>
      <c r="DK51" s="544">
        <v>68.5</v>
      </c>
      <c r="DL51" s="544">
        <v>71.006000000000043</v>
      </c>
      <c r="DM51" s="544">
        <v>72.080000000000055</v>
      </c>
      <c r="DN51" s="544">
        <v>70.437500000000057</v>
      </c>
      <c r="DO51" s="544">
        <v>69.493975000000049</v>
      </c>
      <c r="DP51" s="556">
        <v>72.260475000000014</v>
      </c>
      <c r="DQ51" s="557">
        <v>73.165875</v>
      </c>
      <c r="DR51" s="558">
        <v>74.523974999999979</v>
      </c>
      <c r="DS51" s="560">
        <v>75.363975000000025</v>
      </c>
      <c r="DT51" s="561">
        <v>76.12</v>
      </c>
      <c r="DU51" s="562">
        <v>77.063500000000005</v>
      </c>
      <c r="DV51" s="563">
        <v>77.889062500000009</v>
      </c>
      <c r="DW51" s="563">
        <v>78.98</v>
      </c>
      <c r="DX51" s="563">
        <v>79.930000000000007</v>
      </c>
      <c r="DY51" s="563">
        <v>87.45</v>
      </c>
      <c r="DZ51" s="563">
        <v>89.86</v>
      </c>
      <c r="EA51" s="563">
        <v>91.25</v>
      </c>
      <c r="EB51" s="571">
        <v>92.16</v>
      </c>
      <c r="EC51" s="571">
        <v>91.61</v>
      </c>
      <c r="ED51" s="563">
        <v>91.98</v>
      </c>
      <c r="EE51" s="574">
        <v>93.338999999999999</v>
      </c>
      <c r="EF51" s="574">
        <v>94.335599999999999</v>
      </c>
      <c r="EG51" s="574">
        <v>95</v>
      </c>
      <c r="EH51" s="574">
        <v>96.770000000000039</v>
      </c>
      <c r="EI51" s="574">
        <v>97.74</v>
      </c>
      <c r="EJ51" s="574">
        <v>98.52</v>
      </c>
      <c r="EK51" s="574">
        <v>99.6</v>
      </c>
      <c r="EL51" s="579">
        <v>100.6</v>
      </c>
      <c r="EM51" s="580">
        <v>101.4</v>
      </c>
      <c r="EN51" s="581">
        <v>101.40600000000001</v>
      </c>
      <c r="EO51" s="582">
        <v>101.4132</v>
      </c>
      <c r="EP51" s="583">
        <v>101.01</v>
      </c>
      <c r="EQ51" s="587">
        <v>102.52600000000001</v>
      </c>
      <c r="ER51" s="587">
        <v>102.27600000000001</v>
      </c>
      <c r="ES51" s="587">
        <v>103.09</v>
      </c>
      <c r="ET51" s="587">
        <v>103.71</v>
      </c>
      <c r="EU51" s="587">
        <v>104.23</v>
      </c>
      <c r="EV51" s="587">
        <v>103.5</v>
      </c>
      <c r="EW51" s="593">
        <v>104.02</v>
      </c>
      <c r="EX51" s="594">
        <v>104.75</v>
      </c>
      <c r="EY51" s="595">
        <v>103.7</v>
      </c>
      <c r="EZ51" s="595">
        <v>104.22</v>
      </c>
      <c r="FA51" s="597">
        <v>104.85</v>
      </c>
      <c r="FB51" s="597">
        <v>104.54</v>
      </c>
      <c r="FC51" s="600">
        <v>103.81</v>
      </c>
      <c r="FD51" s="601">
        <v>104.28</v>
      </c>
      <c r="FE51" s="602">
        <v>105.01</v>
      </c>
      <c r="FF51" s="602">
        <v>106.59</v>
      </c>
      <c r="FG51" s="602">
        <v>107.76</v>
      </c>
      <c r="FH51" s="602">
        <v>106.9</v>
      </c>
      <c r="FI51" s="601">
        <v>107.65</v>
      </c>
      <c r="FJ51" s="601">
        <v>106.79</v>
      </c>
      <c r="FK51" s="601">
        <v>107.32</v>
      </c>
      <c r="FL51" s="612">
        <v>106.35</v>
      </c>
      <c r="FM51" s="612">
        <v>106.88</v>
      </c>
      <c r="FN51" s="612">
        <v>106.13</v>
      </c>
      <c r="FO51" s="612">
        <v>105.6</v>
      </c>
      <c r="FP51" s="612">
        <v>104.65</v>
      </c>
      <c r="FQ51" s="612">
        <v>105.11</v>
      </c>
      <c r="FR51" s="612">
        <v>104.58</v>
      </c>
      <c r="FS51" s="612"/>
      <c r="FT51" s="612"/>
      <c r="FU51" s="612"/>
      <c r="FV51" s="612"/>
      <c r="FW51" s="612"/>
    </row>
    <row r="52" spans="1:179" s="92" customFormat="1" ht="14.1" customHeight="1">
      <c r="A52" s="111">
        <v>-20.5</v>
      </c>
      <c r="B52" s="110">
        <v>104.77</v>
      </c>
      <c r="C52" s="110">
        <f t="shared" si="8"/>
        <v>-0.51999999999999602</v>
      </c>
      <c r="D52" s="110">
        <v>104.25</v>
      </c>
      <c r="E52" s="110">
        <f t="shared" si="9"/>
        <v>-0.12999999999999901</v>
      </c>
      <c r="F52" s="154"/>
      <c r="G52" s="155"/>
      <c r="H52" s="155"/>
      <c r="I52" s="156"/>
      <c r="K52" s="604"/>
      <c r="L52" s="621"/>
      <c r="N52" s="590">
        <f t="shared" si="10"/>
        <v>104.77</v>
      </c>
      <c r="O52" s="100">
        <v>24.5</v>
      </c>
      <c r="P52" s="103">
        <v>2.46</v>
      </c>
      <c r="Q52" s="103">
        <v>-2.02</v>
      </c>
      <c r="R52" s="103">
        <f t="shared" si="0"/>
        <v>0.43999999999999995</v>
      </c>
      <c r="S52" s="104">
        <v>0.74</v>
      </c>
      <c r="T52" s="104">
        <v>0.71</v>
      </c>
      <c r="U52" s="105">
        <f t="shared" si="1"/>
        <v>1.45</v>
      </c>
      <c r="V52" s="103">
        <f t="shared" si="6"/>
        <v>2.2400000000000002</v>
      </c>
      <c r="W52" s="103">
        <f t="shared" si="7"/>
        <v>1.5000000000000013E-2</v>
      </c>
      <c r="X52" s="103">
        <f t="shared" ref="X52:Y67" si="13">V52+X51</f>
        <v>-136.66</v>
      </c>
      <c r="Y52" s="103">
        <f t="shared" si="13"/>
        <v>-42.080000000000034</v>
      </c>
      <c r="Z52" s="103">
        <f t="shared" si="3"/>
        <v>94.579999999999956</v>
      </c>
      <c r="AA52" s="103">
        <f t="shared" si="4"/>
        <v>94.579999999999956</v>
      </c>
      <c r="AB52" s="92">
        <v>101.26</v>
      </c>
      <c r="AC52" s="92">
        <f t="shared" si="5"/>
        <v>6.6800000000000495</v>
      </c>
      <c r="AF52" s="467">
        <v>-0.91</v>
      </c>
      <c r="AG52" s="149">
        <v>-0.40000000000000102</v>
      </c>
      <c r="AH52" s="149">
        <v>-0.56000000000000005</v>
      </c>
      <c r="AI52" s="149">
        <v>-0.46</v>
      </c>
      <c r="AJ52" s="149">
        <v>-0.35</v>
      </c>
      <c r="AK52" s="149">
        <v>-0.21</v>
      </c>
      <c r="AL52" s="149">
        <v>-0.13</v>
      </c>
      <c r="AM52" s="149">
        <v>-0.21</v>
      </c>
      <c r="AN52" s="149">
        <v>-0.08</v>
      </c>
      <c r="AO52" s="149">
        <v>0.3039999999999996</v>
      </c>
      <c r="AP52" s="149">
        <v>0.70719999999999916</v>
      </c>
      <c r="AQ52" s="149">
        <v>0.87999999999999901</v>
      </c>
      <c r="AR52" s="486">
        <v>1.01</v>
      </c>
      <c r="AS52" s="486">
        <v>1.0900000000000001</v>
      </c>
      <c r="AT52" s="486">
        <v>1.22</v>
      </c>
      <c r="AU52" s="486">
        <v>1.34</v>
      </c>
      <c r="AV52" s="486">
        <v>2.4529999999999932</v>
      </c>
      <c r="AW52" s="486">
        <v>3.5929999999999929</v>
      </c>
      <c r="AX52" s="486">
        <v>3.77</v>
      </c>
      <c r="AY52" s="486">
        <v>4.13</v>
      </c>
      <c r="AZ52" s="486">
        <v>4.57</v>
      </c>
      <c r="BA52" s="486">
        <v>4.84</v>
      </c>
      <c r="BB52" s="486">
        <v>5.58</v>
      </c>
      <c r="BC52" s="495">
        <v>7.1</v>
      </c>
      <c r="BD52" s="496">
        <v>7.53</v>
      </c>
      <c r="BE52" s="496">
        <v>7.4700000000000006</v>
      </c>
      <c r="BF52" s="496">
        <v>7.71</v>
      </c>
      <c r="BG52" s="496">
        <v>7.88</v>
      </c>
      <c r="BH52" s="496">
        <v>8.01</v>
      </c>
      <c r="BI52" s="496">
        <v>8.33</v>
      </c>
      <c r="BJ52" s="496">
        <v>8.5</v>
      </c>
      <c r="BK52" s="496">
        <v>8.6999999999999993</v>
      </c>
      <c r="BL52" s="496">
        <v>8.61</v>
      </c>
      <c r="BM52" s="496">
        <v>8.44</v>
      </c>
      <c r="BN52" s="496">
        <v>8.6300000000000008</v>
      </c>
      <c r="BO52" s="502">
        <v>8.85</v>
      </c>
      <c r="BP52" s="503">
        <v>8.67</v>
      </c>
      <c r="BQ52" s="505">
        <v>8.5</v>
      </c>
      <c r="BR52" s="506">
        <v>9.2289999999999957</v>
      </c>
      <c r="BS52" s="507">
        <v>11.346919999999995</v>
      </c>
      <c r="BT52" s="515">
        <v>11.846143999999995</v>
      </c>
      <c r="BU52" s="515">
        <v>12.254599999999996</v>
      </c>
      <c r="BV52" s="515">
        <v>14.372100000000021</v>
      </c>
      <c r="BW52" s="515">
        <v>15.27960000000003</v>
      </c>
      <c r="BX52" s="515">
        <v>15.74</v>
      </c>
      <c r="BY52" s="515">
        <v>18.380000000000102</v>
      </c>
      <c r="BZ52" s="515">
        <v>18.93</v>
      </c>
      <c r="CA52" s="515">
        <v>20.07</v>
      </c>
      <c r="CB52" s="515">
        <v>20.329999999999998</v>
      </c>
      <c r="CC52" s="521">
        <v>20.78</v>
      </c>
      <c r="CD52" s="522">
        <v>20.57</v>
      </c>
      <c r="CE52" s="522">
        <v>21.62</v>
      </c>
      <c r="CF52" s="522">
        <v>22.01</v>
      </c>
      <c r="CG52" s="522">
        <v>22.47</v>
      </c>
      <c r="CH52" s="522">
        <v>22.9</v>
      </c>
      <c r="CI52" s="522">
        <v>23.4</v>
      </c>
      <c r="CJ52" s="522">
        <v>23.82</v>
      </c>
      <c r="CK52" s="522">
        <v>23.58</v>
      </c>
      <c r="CL52" s="522">
        <v>24.05</v>
      </c>
      <c r="CM52" s="532">
        <v>24.29</v>
      </c>
      <c r="CN52" s="533">
        <v>24.78</v>
      </c>
      <c r="CO52" s="537">
        <v>25.1922</v>
      </c>
      <c r="CP52" s="538">
        <v>26.179648000000004</v>
      </c>
      <c r="CQ52" s="540">
        <v>28.648268000000016</v>
      </c>
      <c r="CR52" s="540">
        <v>29.51</v>
      </c>
      <c r="CS52" s="540">
        <v>32.486000000000004</v>
      </c>
      <c r="CT52" s="540">
        <v>33.230000000000004</v>
      </c>
      <c r="CU52" s="540">
        <v>35.986250000000013</v>
      </c>
      <c r="CV52" s="540">
        <v>36.905000000000015</v>
      </c>
      <c r="CW52" s="544">
        <v>39.86</v>
      </c>
      <c r="CX52" s="544">
        <v>40.58</v>
      </c>
      <c r="CY52" s="544">
        <v>41.689999999999984</v>
      </c>
      <c r="CZ52" s="544">
        <v>42.11</v>
      </c>
      <c r="DA52" s="544">
        <v>42.74</v>
      </c>
      <c r="DB52" s="544">
        <v>44.557000000000002</v>
      </c>
      <c r="DC52" s="552">
        <v>50.038199999999961</v>
      </c>
      <c r="DD52" s="544">
        <v>53.435999999999964</v>
      </c>
      <c r="DE52" s="549">
        <v>54.984425999999964</v>
      </c>
      <c r="DF52" s="544">
        <v>60.37191491999998</v>
      </c>
      <c r="DG52" s="555">
        <v>62.695914919999979</v>
      </c>
      <c r="DH52" s="544">
        <v>64.189914919999978</v>
      </c>
      <c r="DI52" s="544">
        <v>65.529914919999982</v>
      </c>
      <c r="DJ52" s="544">
        <v>66.319999999999993</v>
      </c>
      <c r="DK52" s="544">
        <v>66.98</v>
      </c>
      <c r="DL52" s="544">
        <v>69.629500000000036</v>
      </c>
      <c r="DM52" s="544">
        <v>70.765000000000057</v>
      </c>
      <c r="DN52" s="544">
        <v>69.050500000000056</v>
      </c>
      <c r="DO52" s="544">
        <v>68.065615000000051</v>
      </c>
      <c r="DP52" s="556">
        <v>70.788115000000019</v>
      </c>
      <c r="DQ52" s="557">
        <v>71.67911500000001</v>
      </c>
      <c r="DR52" s="558">
        <v>73.015614999999983</v>
      </c>
      <c r="DS52" s="560">
        <v>73.915615000000017</v>
      </c>
      <c r="DT52" s="561">
        <v>74.650000000000006</v>
      </c>
      <c r="DU52" s="562">
        <v>75.69550000000001</v>
      </c>
      <c r="DV52" s="563">
        <v>76.61031250000002</v>
      </c>
      <c r="DW52" s="563">
        <v>77.680000000000007</v>
      </c>
      <c r="DX52" s="563">
        <v>78.61</v>
      </c>
      <c r="DY52" s="563">
        <v>86.04</v>
      </c>
      <c r="DZ52" s="563">
        <v>88.42</v>
      </c>
      <c r="EA52" s="563">
        <v>89.79</v>
      </c>
      <c r="EB52" s="571">
        <v>90.69</v>
      </c>
      <c r="EC52" s="571">
        <v>90.15</v>
      </c>
      <c r="ED52" s="563">
        <v>90.51</v>
      </c>
      <c r="EE52" s="574">
        <v>91.909500000000008</v>
      </c>
      <c r="EF52" s="574">
        <v>92.9358</v>
      </c>
      <c r="EG52" s="574">
        <v>93.62</v>
      </c>
      <c r="EH52" s="574">
        <v>95.350000000000051</v>
      </c>
      <c r="EI52" s="574">
        <v>96.3</v>
      </c>
      <c r="EJ52" s="574">
        <v>96.61999999999999</v>
      </c>
      <c r="EK52" s="574">
        <v>97.68</v>
      </c>
      <c r="EL52" s="579">
        <v>98.66</v>
      </c>
      <c r="EM52" s="580">
        <v>99.45</v>
      </c>
      <c r="EN52" s="581">
        <v>99.481999999999999</v>
      </c>
      <c r="EO52" s="582">
        <v>99.520399999999995</v>
      </c>
      <c r="EP52" s="583">
        <v>99.12</v>
      </c>
      <c r="EQ52" s="587">
        <v>100.62</v>
      </c>
      <c r="ER52" s="587">
        <v>100.35000000000001</v>
      </c>
      <c r="ES52" s="587">
        <v>101.15</v>
      </c>
      <c r="ET52" s="587">
        <v>101.76</v>
      </c>
      <c r="EU52" s="587">
        <v>102.27</v>
      </c>
      <c r="EV52" s="587">
        <v>101.55</v>
      </c>
      <c r="EW52" s="593">
        <v>102.06</v>
      </c>
      <c r="EX52" s="594">
        <v>102.77</v>
      </c>
      <c r="EY52" s="595">
        <v>101.74</v>
      </c>
      <c r="EZ52" s="595">
        <v>102.25</v>
      </c>
      <c r="FA52" s="597">
        <v>102.86</v>
      </c>
      <c r="FB52" s="597">
        <v>102.55</v>
      </c>
      <c r="FC52" s="600">
        <v>101.83</v>
      </c>
      <c r="FD52" s="601">
        <v>102.29</v>
      </c>
      <c r="FE52" s="602">
        <v>103.01</v>
      </c>
      <c r="FF52" s="602">
        <v>104.56</v>
      </c>
      <c r="FG52" s="602">
        <v>105.71</v>
      </c>
      <c r="FH52" s="602">
        <v>104.86</v>
      </c>
      <c r="FI52" s="601">
        <v>105.59</v>
      </c>
      <c r="FJ52" s="601">
        <v>104.75</v>
      </c>
      <c r="FK52" s="601">
        <v>105.27</v>
      </c>
      <c r="FL52" s="612">
        <v>104.32</v>
      </c>
      <c r="FM52" s="612">
        <v>104.84</v>
      </c>
      <c r="FN52" s="612">
        <v>104.11</v>
      </c>
      <c r="FO52" s="612">
        <v>103.59</v>
      </c>
      <c r="FP52" s="612">
        <v>102.66</v>
      </c>
      <c r="FQ52" s="612">
        <v>103.11</v>
      </c>
      <c r="FR52" s="612">
        <v>102.59</v>
      </c>
      <c r="FS52" s="612"/>
      <c r="FT52" s="612"/>
      <c r="FU52" s="612"/>
      <c r="FV52" s="612"/>
      <c r="FW52" s="612"/>
    </row>
    <row r="53" spans="1:179" s="92" customFormat="1" ht="14.1" customHeight="1">
      <c r="A53" s="111">
        <v>-21</v>
      </c>
      <c r="B53" s="110">
        <v>105.55</v>
      </c>
      <c r="C53" s="110">
        <f t="shared" si="8"/>
        <v>-0.53000000000000114</v>
      </c>
      <c r="D53" s="110">
        <v>105.02</v>
      </c>
      <c r="E53" s="110">
        <f t="shared" si="9"/>
        <v>-0.13250000000000028</v>
      </c>
      <c r="F53" s="154"/>
      <c r="G53" s="155"/>
      <c r="H53" s="155"/>
      <c r="I53" s="156"/>
      <c r="K53" s="604"/>
      <c r="L53" s="621"/>
      <c r="N53" s="590">
        <f t="shared" si="10"/>
        <v>105.55</v>
      </c>
      <c r="O53" s="100">
        <v>25</v>
      </c>
      <c r="P53" s="103">
        <v>1.47</v>
      </c>
      <c r="Q53" s="103">
        <v>-1.0900000000000001</v>
      </c>
      <c r="R53" s="103">
        <f t="shared" si="0"/>
        <v>0.37999999999999989</v>
      </c>
      <c r="S53" s="104">
        <v>-0.51</v>
      </c>
      <c r="T53" s="104">
        <v>1.89</v>
      </c>
      <c r="U53" s="105">
        <f t="shared" si="1"/>
        <v>1.38</v>
      </c>
      <c r="V53" s="103">
        <f t="shared" si="6"/>
        <v>1.28</v>
      </c>
      <c r="W53" s="103">
        <f t="shared" si="7"/>
        <v>-1.2</v>
      </c>
      <c r="X53" s="103">
        <f t="shared" si="13"/>
        <v>-135.38</v>
      </c>
      <c r="Y53" s="103">
        <f t="shared" si="13"/>
        <v>-43.280000000000037</v>
      </c>
      <c r="Z53" s="103">
        <f t="shared" si="3"/>
        <v>92.099999999999966</v>
      </c>
      <c r="AA53" s="103">
        <f t="shared" si="4"/>
        <v>92.099999999999966</v>
      </c>
      <c r="AB53" s="92">
        <v>99.98</v>
      </c>
      <c r="AC53" s="92">
        <f t="shared" si="5"/>
        <v>7.8800000000000381</v>
      </c>
      <c r="AF53" s="467">
        <v>-0.92</v>
      </c>
      <c r="AG53" s="149">
        <v>-0.380000000000001</v>
      </c>
      <c r="AH53" s="149">
        <v>-0.53</v>
      </c>
      <c r="AI53" s="149">
        <v>-0.43</v>
      </c>
      <c r="AJ53" s="149">
        <v>-0.32</v>
      </c>
      <c r="AK53" s="149">
        <v>-0.19</v>
      </c>
      <c r="AL53" s="149">
        <v>-0.11</v>
      </c>
      <c r="AM53" s="149">
        <v>-0.18</v>
      </c>
      <c r="AN53" s="149">
        <v>-7.0000000000000007E-2</v>
      </c>
      <c r="AO53" s="149">
        <v>0.30599999999999966</v>
      </c>
      <c r="AP53" s="149">
        <v>0.7007999999999992</v>
      </c>
      <c r="AQ53" s="149">
        <v>0.869999999999999</v>
      </c>
      <c r="AR53" s="486">
        <v>1</v>
      </c>
      <c r="AS53" s="486">
        <v>1.08</v>
      </c>
      <c r="AT53" s="486">
        <v>1.21</v>
      </c>
      <c r="AU53" s="486">
        <v>1.33</v>
      </c>
      <c r="AV53" s="486">
        <v>2.4079999999999933</v>
      </c>
      <c r="AW53" s="486">
        <v>3.5179999999999936</v>
      </c>
      <c r="AX53" s="486">
        <v>3.69</v>
      </c>
      <c r="AY53" s="486">
        <v>4.0364999999999993</v>
      </c>
      <c r="AZ53" s="486">
        <v>4.4599999999999991</v>
      </c>
      <c r="BA53" s="486">
        <v>4.7300000000000004</v>
      </c>
      <c r="BB53" s="486">
        <v>5.4600000000000009</v>
      </c>
      <c r="BC53" s="495">
        <v>6.9600000000000009</v>
      </c>
      <c r="BD53" s="496">
        <v>7.38</v>
      </c>
      <c r="BE53" s="496">
        <v>7.3</v>
      </c>
      <c r="BF53" s="496">
        <v>7.53</v>
      </c>
      <c r="BG53" s="496">
        <v>7.7</v>
      </c>
      <c r="BH53" s="496">
        <v>7.82</v>
      </c>
      <c r="BI53" s="496">
        <v>8.1300000000000008</v>
      </c>
      <c r="BJ53" s="496">
        <v>8.2899999999999991</v>
      </c>
      <c r="BK53" s="496">
        <v>8.48</v>
      </c>
      <c r="BL53" s="496">
        <v>8.4</v>
      </c>
      <c r="BM53" s="496">
        <v>8.23</v>
      </c>
      <c r="BN53" s="496">
        <v>8.41</v>
      </c>
      <c r="BO53" s="502">
        <v>8.6300000000000008</v>
      </c>
      <c r="BP53" s="503">
        <v>8.4600000000000009</v>
      </c>
      <c r="BQ53" s="505">
        <v>8.2899999999999991</v>
      </c>
      <c r="BR53" s="506">
        <v>9.0045999999999964</v>
      </c>
      <c r="BS53" s="507">
        <v>11.031519999999997</v>
      </c>
      <c r="BT53" s="515">
        <v>11.509293999999997</v>
      </c>
      <c r="BU53" s="515">
        <v>11.900199999999996</v>
      </c>
      <c r="BV53" s="515">
        <v>13.888200000000019</v>
      </c>
      <c r="BW53" s="515">
        <v>14.740200000000028</v>
      </c>
      <c r="BX53" s="515">
        <v>15.18</v>
      </c>
      <c r="BY53" s="515">
        <v>17.780000000000108</v>
      </c>
      <c r="BZ53" s="515">
        <v>18.309999999999999</v>
      </c>
      <c r="CA53" s="515">
        <v>19.43</v>
      </c>
      <c r="CB53" s="515">
        <v>19.68</v>
      </c>
      <c r="CC53" s="521">
        <v>20.11</v>
      </c>
      <c r="CD53" s="522">
        <v>19.91</v>
      </c>
      <c r="CE53" s="522">
        <v>20.89</v>
      </c>
      <c r="CF53" s="522">
        <v>21.27</v>
      </c>
      <c r="CG53" s="522">
        <v>21.72</v>
      </c>
      <c r="CH53" s="522">
        <v>22.13</v>
      </c>
      <c r="CI53" s="522">
        <v>22.62</v>
      </c>
      <c r="CJ53" s="522">
        <v>23.03</v>
      </c>
      <c r="CK53" s="522">
        <v>22.8</v>
      </c>
      <c r="CL53" s="522">
        <v>23.26</v>
      </c>
      <c r="CM53" s="532">
        <v>23.49</v>
      </c>
      <c r="CN53" s="533">
        <v>23.96</v>
      </c>
      <c r="CO53" s="537">
        <v>24.3218</v>
      </c>
      <c r="CP53" s="538">
        <v>25.188511999999996</v>
      </c>
      <c r="CQ53" s="540">
        <v>27.355291999999984</v>
      </c>
      <c r="CR53" s="540">
        <v>28.18</v>
      </c>
      <c r="CS53" s="540">
        <v>31.123999999999999</v>
      </c>
      <c r="CT53" s="540">
        <v>31.86</v>
      </c>
      <c r="CU53" s="540">
        <v>34.518749999999997</v>
      </c>
      <c r="CV53" s="540">
        <v>35.405000000000001</v>
      </c>
      <c r="CW53" s="544">
        <v>38.274999999999991</v>
      </c>
      <c r="CX53" s="544">
        <v>38.96</v>
      </c>
      <c r="CY53" s="544">
        <v>40.02999999999998</v>
      </c>
      <c r="CZ53" s="544">
        <v>40.43</v>
      </c>
      <c r="DA53" s="544">
        <v>41.04</v>
      </c>
      <c r="DB53" s="544">
        <v>42.776499999999999</v>
      </c>
      <c r="DC53" s="552">
        <v>48.169899999999963</v>
      </c>
      <c r="DD53" s="544">
        <v>51.538299999999964</v>
      </c>
      <c r="DE53" s="549">
        <v>53.073327999999968</v>
      </c>
      <c r="DF53" s="544">
        <v>58.95543975999999</v>
      </c>
      <c r="DG53" s="555">
        <v>61.230439759999989</v>
      </c>
      <c r="DH53" s="544">
        <v>62.692939759999987</v>
      </c>
      <c r="DI53" s="544">
        <v>64.102939759999984</v>
      </c>
      <c r="DJ53" s="544">
        <v>64.87</v>
      </c>
      <c r="DK53" s="544">
        <v>65.52</v>
      </c>
      <c r="DL53" s="544">
        <v>68.166000000000025</v>
      </c>
      <c r="DM53" s="544">
        <v>69.30000000000004</v>
      </c>
      <c r="DN53" s="544">
        <v>67.477500000000035</v>
      </c>
      <c r="DO53" s="544">
        <v>66.430575000000033</v>
      </c>
      <c r="DP53" s="556">
        <v>69.18057499999999</v>
      </c>
      <c r="DQ53" s="557">
        <v>70.080574999999982</v>
      </c>
      <c r="DR53" s="558">
        <v>71.430574999999962</v>
      </c>
      <c r="DS53" s="560">
        <v>72.385575000000003</v>
      </c>
      <c r="DT53" s="561">
        <v>73.11</v>
      </c>
      <c r="DU53" s="562">
        <v>74.293199999999999</v>
      </c>
      <c r="DV53" s="563">
        <v>75.328499999999991</v>
      </c>
      <c r="DW53" s="563">
        <v>76.38</v>
      </c>
      <c r="DX53" s="563">
        <v>77.3</v>
      </c>
      <c r="DY53" s="563">
        <v>84.55</v>
      </c>
      <c r="DZ53" s="563">
        <v>86.87</v>
      </c>
      <c r="EA53" s="563">
        <v>88.21</v>
      </c>
      <c r="EB53" s="571">
        <v>89.09</v>
      </c>
      <c r="EC53" s="571">
        <v>88.56</v>
      </c>
      <c r="ED53" s="563">
        <v>88.91</v>
      </c>
      <c r="EE53" s="574">
        <v>90.363500000000002</v>
      </c>
      <c r="EF53" s="574">
        <v>91.429400000000001</v>
      </c>
      <c r="EG53" s="574">
        <v>92.14</v>
      </c>
      <c r="EH53" s="574">
        <v>93.875000000000043</v>
      </c>
      <c r="EI53" s="574">
        <v>94.81</v>
      </c>
      <c r="EJ53" s="574">
        <v>95.234999999999985</v>
      </c>
      <c r="EK53" s="574">
        <v>96.28</v>
      </c>
      <c r="EL53" s="579">
        <v>97.24</v>
      </c>
      <c r="EM53" s="580">
        <v>98.02</v>
      </c>
      <c r="EN53" s="581">
        <v>98.083999999999989</v>
      </c>
      <c r="EO53" s="582">
        <v>98.160799999999981</v>
      </c>
      <c r="EP53" s="583">
        <v>97.77</v>
      </c>
      <c r="EQ53" s="587">
        <v>99.253999999999991</v>
      </c>
      <c r="ER53" s="587">
        <v>98.963999999999984</v>
      </c>
      <c r="ES53" s="587">
        <v>99.76</v>
      </c>
      <c r="ET53" s="587">
        <v>100.36</v>
      </c>
      <c r="EU53" s="587">
        <v>100.86</v>
      </c>
      <c r="EV53" s="587">
        <v>100.15</v>
      </c>
      <c r="EW53" s="593">
        <v>100.65</v>
      </c>
      <c r="EX53" s="594">
        <v>101.35</v>
      </c>
      <c r="EY53" s="595">
        <v>100.34</v>
      </c>
      <c r="EZ53" s="595">
        <v>100.84</v>
      </c>
      <c r="FA53" s="597">
        <v>101.45</v>
      </c>
      <c r="FB53" s="597">
        <v>101.15</v>
      </c>
      <c r="FC53" s="600">
        <v>100.44</v>
      </c>
      <c r="FD53" s="601">
        <v>100.89</v>
      </c>
      <c r="FE53" s="602">
        <v>101.6</v>
      </c>
      <c r="FF53" s="602">
        <v>103.12</v>
      </c>
      <c r="FG53" s="602">
        <v>104.25</v>
      </c>
      <c r="FH53" s="602">
        <v>103.42</v>
      </c>
      <c r="FI53" s="601">
        <v>104.14</v>
      </c>
      <c r="FJ53" s="601">
        <v>103.31</v>
      </c>
      <c r="FK53" s="601">
        <v>103.83</v>
      </c>
      <c r="FL53" s="612">
        <v>102.9</v>
      </c>
      <c r="FM53" s="612">
        <v>103.41</v>
      </c>
      <c r="FN53" s="612">
        <v>102.69</v>
      </c>
      <c r="FO53" s="612">
        <v>102.18</v>
      </c>
      <c r="FP53" s="612">
        <v>101.26</v>
      </c>
      <c r="FQ53" s="612">
        <v>101.71</v>
      </c>
      <c r="FR53" s="612">
        <v>101.2</v>
      </c>
      <c r="FS53" s="612"/>
      <c r="FT53" s="612"/>
      <c r="FU53" s="612"/>
      <c r="FV53" s="612"/>
      <c r="FW53" s="612"/>
    </row>
    <row r="54" spans="1:179" s="92" customFormat="1" ht="14.1" customHeight="1">
      <c r="A54" s="111">
        <v>-21.5</v>
      </c>
      <c r="B54" s="110">
        <v>106.64</v>
      </c>
      <c r="C54" s="110">
        <f t="shared" si="8"/>
        <v>-0.54000000000000625</v>
      </c>
      <c r="D54" s="110">
        <v>106.1</v>
      </c>
      <c r="E54" s="110">
        <f t="shared" si="9"/>
        <v>-0.13500000000000156</v>
      </c>
      <c r="F54" s="154"/>
      <c r="G54" s="155"/>
      <c r="H54" s="155"/>
      <c r="I54" s="156"/>
      <c r="K54" s="604"/>
      <c r="L54" s="621"/>
      <c r="N54" s="590">
        <f t="shared" si="10"/>
        <v>106.64</v>
      </c>
      <c r="O54" s="100">
        <v>25.5</v>
      </c>
      <c r="P54" s="103">
        <v>-1.46</v>
      </c>
      <c r="Q54" s="103">
        <v>1.75</v>
      </c>
      <c r="R54" s="103">
        <f t="shared" si="0"/>
        <v>0.29000000000000004</v>
      </c>
      <c r="S54" s="104">
        <v>-2.59</v>
      </c>
      <c r="T54" s="104">
        <v>4.01</v>
      </c>
      <c r="U54" s="105">
        <f t="shared" si="1"/>
        <v>1.42</v>
      </c>
      <c r="V54" s="103">
        <f t="shared" si="6"/>
        <v>-1.605</v>
      </c>
      <c r="W54" s="103">
        <f t="shared" si="7"/>
        <v>-3.3</v>
      </c>
      <c r="X54" s="103">
        <f t="shared" si="13"/>
        <v>-136.98499999999999</v>
      </c>
      <c r="Y54" s="103">
        <f t="shared" si="13"/>
        <v>-46.580000000000034</v>
      </c>
      <c r="Z54" s="103">
        <f t="shared" si="3"/>
        <v>90.404999999999944</v>
      </c>
      <c r="AA54" s="103">
        <f t="shared" si="4"/>
        <v>90.404999999999944</v>
      </c>
      <c r="AB54" s="92">
        <v>98.58</v>
      </c>
      <c r="AC54" s="92">
        <f t="shared" si="5"/>
        <v>8.175000000000054</v>
      </c>
      <c r="AF54" s="467">
        <v>-0.93</v>
      </c>
      <c r="AG54" s="149">
        <v>-0.3600000000000011</v>
      </c>
      <c r="AH54" s="149">
        <v>-0.5</v>
      </c>
      <c r="AI54" s="149">
        <v>-0.41</v>
      </c>
      <c r="AJ54" s="149">
        <v>-0.31</v>
      </c>
      <c r="AK54" s="149">
        <v>-0.19</v>
      </c>
      <c r="AL54" s="149">
        <v>-0.11</v>
      </c>
      <c r="AM54" s="149">
        <v>-0.18</v>
      </c>
      <c r="AN54" s="149">
        <v>-7.0000000000000007E-2</v>
      </c>
      <c r="AO54" s="149">
        <v>0.29799999999999965</v>
      </c>
      <c r="AP54" s="149">
        <v>0.68439999999999923</v>
      </c>
      <c r="AQ54" s="149">
        <v>0.84999999999999898</v>
      </c>
      <c r="AR54" s="486">
        <v>0.98</v>
      </c>
      <c r="AS54" s="486">
        <v>1.06</v>
      </c>
      <c r="AT54" s="486">
        <v>1.19</v>
      </c>
      <c r="AU54" s="486">
        <v>1.31</v>
      </c>
      <c r="AV54" s="486">
        <v>2.3529999999999931</v>
      </c>
      <c r="AW54" s="486">
        <v>3.4329999999999932</v>
      </c>
      <c r="AX54" s="486">
        <v>3.6</v>
      </c>
      <c r="AY54" s="486">
        <v>3.9329999999999998</v>
      </c>
      <c r="AZ54" s="486">
        <v>4.339999999999999</v>
      </c>
      <c r="BA54" s="486">
        <v>4.5999999999999996</v>
      </c>
      <c r="BB54" s="486">
        <v>5.3199999999999994</v>
      </c>
      <c r="BC54" s="495">
        <v>6.7999999999999989</v>
      </c>
      <c r="BD54" s="496">
        <v>7.21</v>
      </c>
      <c r="BE54" s="496">
        <v>7.11</v>
      </c>
      <c r="BF54" s="496">
        <v>7.34</v>
      </c>
      <c r="BG54" s="496">
        <v>7.5</v>
      </c>
      <c r="BH54" s="496">
        <v>7.62</v>
      </c>
      <c r="BI54" s="496">
        <v>7.92</v>
      </c>
      <c r="BJ54" s="496">
        <v>8.08</v>
      </c>
      <c r="BK54" s="496">
        <v>8.27</v>
      </c>
      <c r="BL54" s="496">
        <v>8.19</v>
      </c>
      <c r="BM54" s="496">
        <v>8.0299999999999994</v>
      </c>
      <c r="BN54" s="496">
        <v>8.2100000000000009</v>
      </c>
      <c r="BO54" s="502">
        <v>8.42</v>
      </c>
      <c r="BP54" s="503">
        <v>8.25</v>
      </c>
      <c r="BQ54" s="505">
        <v>8.09</v>
      </c>
      <c r="BR54" s="506">
        <v>8.7901999999999969</v>
      </c>
      <c r="BS54" s="507">
        <v>10.726119999999996</v>
      </c>
      <c r="BT54" s="515">
        <v>11.182443999999997</v>
      </c>
      <c r="BU54" s="515">
        <v>11.555799999999996</v>
      </c>
      <c r="BV54" s="515">
        <v>13.379300000000029</v>
      </c>
      <c r="BW54" s="515">
        <v>14.160800000000043</v>
      </c>
      <c r="BX54" s="515">
        <v>14.59</v>
      </c>
      <c r="BY54" s="515">
        <v>17.025000000000087</v>
      </c>
      <c r="BZ54" s="515">
        <v>17.54</v>
      </c>
      <c r="CA54" s="515">
        <v>18.64</v>
      </c>
      <c r="CB54" s="515">
        <v>18.88</v>
      </c>
      <c r="CC54" s="521">
        <v>19.3</v>
      </c>
      <c r="CD54" s="522">
        <v>19.11</v>
      </c>
      <c r="CE54" s="522">
        <v>20.25</v>
      </c>
      <c r="CF54" s="522">
        <v>20.61</v>
      </c>
      <c r="CG54" s="522">
        <v>21.04</v>
      </c>
      <c r="CH54" s="522">
        <v>21.44</v>
      </c>
      <c r="CI54" s="522">
        <v>21.91</v>
      </c>
      <c r="CJ54" s="522">
        <v>22.3</v>
      </c>
      <c r="CK54" s="522">
        <v>22.08</v>
      </c>
      <c r="CL54" s="522">
        <v>22.52</v>
      </c>
      <c r="CM54" s="532">
        <v>22.75</v>
      </c>
      <c r="CN54" s="533">
        <v>23.21</v>
      </c>
      <c r="CO54" s="537">
        <v>23.561</v>
      </c>
      <c r="CP54" s="538">
        <v>24.40184</v>
      </c>
      <c r="CQ54" s="540">
        <v>26.50394</v>
      </c>
      <c r="CR54" s="540">
        <v>27.3</v>
      </c>
      <c r="CS54" s="540">
        <v>30.180000000000003</v>
      </c>
      <c r="CT54" s="540">
        <v>30.900000000000002</v>
      </c>
      <c r="CU54" s="540">
        <v>33.483750000000008</v>
      </c>
      <c r="CV54" s="540">
        <v>34.345000000000013</v>
      </c>
      <c r="CW54" s="544">
        <v>37.144999999999996</v>
      </c>
      <c r="CX54" s="544">
        <v>37.81</v>
      </c>
      <c r="CY54" s="544">
        <v>38.839999999999989</v>
      </c>
      <c r="CZ54" s="544">
        <v>39.229999999999997</v>
      </c>
      <c r="DA54" s="544">
        <v>39.82</v>
      </c>
      <c r="DB54" s="544">
        <v>41.516249999999999</v>
      </c>
      <c r="DC54" s="552">
        <v>46.803749999999965</v>
      </c>
      <c r="DD54" s="544">
        <v>50.134874999999944</v>
      </c>
      <c r="DE54" s="549">
        <v>51.652916249999933</v>
      </c>
      <c r="DF54" s="544">
        <v>57.41932482499994</v>
      </c>
      <c r="DG54" s="555">
        <v>59.59632482499994</v>
      </c>
      <c r="DH54" s="544">
        <v>60.995824824999943</v>
      </c>
      <c r="DI54" s="544">
        <v>62.515824824999946</v>
      </c>
      <c r="DJ54" s="544">
        <v>63.27</v>
      </c>
      <c r="DK54" s="544">
        <v>63.9</v>
      </c>
      <c r="DL54" s="544">
        <v>66.58450000000002</v>
      </c>
      <c r="DM54" s="544">
        <v>67.735000000000042</v>
      </c>
      <c r="DN54" s="544">
        <v>65.885500000000036</v>
      </c>
      <c r="DO54" s="544">
        <v>64.823065000000042</v>
      </c>
      <c r="DP54" s="556">
        <v>67.570315000000008</v>
      </c>
      <c r="DQ54" s="557">
        <v>68.469414999999998</v>
      </c>
      <c r="DR54" s="558">
        <v>69.818064999999976</v>
      </c>
      <c r="DS54" s="560">
        <v>70.84806500000002</v>
      </c>
      <c r="DT54" s="561">
        <v>71.56</v>
      </c>
      <c r="DU54" s="562">
        <v>72.819699999999997</v>
      </c>
      <c r="DV54" s="563">
        <v>73.921937499999999</v>
      </c>
      <c r="DW54" s="563">
        <v>74.959999999999994</v>
      </c>
      <c r="DX54" s="563">
        <v>75.86</v>
      </c>
      <c r="DY54" s="563">
        <v>82.91</v>
      </c>
      <c r="DZ54" s="563">
        <v>85.17</v>
      </c>
      <c r="EA54" s="563">
        <v>86.47</v>
      </c>
      <c r="EB54" s="571">
        <v>87.33</v>
      </c>
      <c r="EC54" s="571">
        <v>86.81</v>
      </c>
      <c r="ED54" s="563">
        <v>87.16</v>
      </c>
      <c r="EE54" s="574">
        <v>88.712499999999991</v>
      </c>
      <c r="EF54" s="574">
        <v>89.850999999999999</v>
      </c>
      <c r="EG54" s="574">
        <v>90.61</v>
      </c>
      <c r="EH54" s="574">
        <v>92.550000000000054</v>
      </c>
      <c r="EI54" s="574">
        <v>93.48</v>
      </c>
      <c r="EJ54" s="574">
        <v>93.96</v>
      </c>
      <c r="EK54" s="574">
        <v>94.99</v>
      </c>
      <c r="EL54" s="579">
        <v>95.94</v>
      </c>
      <c r="EM54" s="580">
        <v>96.71</v>
      </c>
      <c r="EN54" s="581">
        <v>96.813999999999993</v>
      </c>
      <c r="EO54" s="582">
        <v>96.938799999999986</v>
      </c>
      <c r="EP54" s="583">
        <v>96.55</v>
      </c>
      <c r="EQ54" s="587">
        <v>98.018000000000001</v>
      </c>
      <c r="ER54" s="587">
        <v>97.707999999999998</v>
      </c>
      <c r="ES54" s="587">
        <v>98.49</v>
      </c>
      <c r="ET54" s="587">
        <v>99.08</v>
      </c>
      <c r="EU54" s="587">
        <v>99.58</v>
      </c>
      <c r="EV54" s="587">
        <v>98.88</v>
      </c>
      <c r="EW54" s="593">
        <v>99.37</v>
      </c>
      <c r="EX54" s="594">
        <v>100.07</v>
      </c>
      <c r="EY54" s="595">
        <v>99.07</v>
      </c>
      <c r="EZ54" s="595">
        <v>99.57</v>
      </c>
      <c r="FA54" s="597">
        <v>100.17</v>
      </c>
      <c r="FB54" s="597">
        <v>99.87</v>
      </c>
      <c r="FC54" s="600">
        <v>99.17</v>
      </c>
      <c r="FD54" s="601">
        <v>99.62</v>
      </c>
      <c r="FE54" s="602">
        <v>100.32</v>
      </c>
      <c r="FF54" s="602">
        <v>101.82</v>
      </c>
      <c r="FG54" s="602">
        <v>102.94</v>
      </c>
      <c r="FH54" s="602">
        <v>102.12</v>
      </c>
      <c r="FI54" s="601">
        <v>102.83</v>
      </c>
      <c r="FJ54" s="601">
        <v>102.01</v>
      </c>
      <c r="FK54" s="601">
        <v>102.52</v>
      </c>
      <c r="FL54" s="612">
        <v>101.6</v>
      </c>
      <c r="FM54" s="612">
        <v>102.11</v>
      </c>
      <c r="FN54" s="612">
        <v>101.4</v>
      </c>
      <c r="FO54" s="612">
        <v>100.89</v>
      </c>
      <c r="FP54" s="612">
        <v>99.98</v>
      </c>
      <c r="FQ54" s="612">
        <v>100.42</v>
      </c>
      <c r="FR54" s="612">
        <v>99.92</v>
      </c>
      <c r="FS54" s="612"/>
      <c r="FT54" s="612"/>
      <c r="FU54" s="612"/>
      <c r="FV54" s="612"/>
      <c r="FW54" s="612"/>
    </row>
    <row r="55" spans="1:179" s="92" customFormat="1" ht="14.1" customHeight="1">
      <c r="A55" s="111">
        <v>-22</v>
      </c>
      <c r="B55" s="110">
        <v>106.89</v>
      </c>
      <c r="C55" s="110">
        <f t="shared" si="8"/>
        <v>-0.54000000000000625</v>
      </c>
      <c r="D55" s="110">
        <v>106.35</v>
      </c>
      <c r="E55" s="110">
        <f t="shared" si="9"/>
        <v>-0.13500000000000156</v>
      </c>
      <c r="F55" s="154"/>
      <c r="G55" s="155"/>
      <c r="H55" s="155"/>
      <c r="I55" s="156"/>
      <c r="K55" s="604"/>
      <c r="L55" s="621"/>
      <c r="N55" s="590">
        <f t="shared" si="10"/>
        <v>106.89</v>
      </c>
      <c r="O55" s="100">
        <v>26</v>
      </c>
      <c r="P55" s="103">
        <v>-3.04</v>
      </c>
      <c r="Q55" s="103">
        <v>3.16</v>
      </c>
      <c r="R55" s="103">
        <f t="shared" si="0"/>
        <v>0.12000000000000011</v>
      </c>
      <c r="S55" s="104">
        <v>-5.62</v>
      </c>
      <c r="T55" s="104">
        <v>6.86</v>
      </c>
      <c r="U55" s="105">
        <f t="shared" si="1"/>
        <v>1.2400000000000002</v>
      </c>
      <c r="V55" s="103">
        <f t="shared" si="6"/>
        <v>-3.1</v>
      </c>
      <c r="W55" s="103">
        <f t="shared" si="7"/>
        <v>-6.24</v>
      </c>
      <c r="X55" s="103">
        <f t="shared" si="13"/>
        <v>-140.08499999999998</v>
      </c>
      <c r="Y55" s="103">
        <f t="shared" si="13"/>
        <v>-52.820000000000036</v>
      </c>
      <c r="Z55" s="103">
        <f t="shared" si="3"/>
        <v>87.264999999999944</v>
      </c>
      <c r="AA55" s="103">
        <f t="shared" si="4"/>
        <v>87.264999999999944</v>
      </c>
      <c r="AB55" s="92">
        <v>96.36</v>
      </c>
      <c r="AC55" s="92">
        <f t="shared" si="5"/>
        <v>9.0950000000000557</v>
      </c>
      <c r="AF55" s="467">
        <v>-0.94</v>
      </c>
      <c r="AG55" s="149">
        <v>-0.33999999999999997</v>
      </c>
      <c r="AH55" s="149">
        <v>-0.48</v>
      </c>
      <c r="AI55" s="149">
        <v>-0.39</v>
      </c>
      <c r="AJ55" s="149">
        <v>-0.28999999999999998</v>
      </c>
      <c r="AK55" s="149">
        <v>-0.17</v>
      </c>
      <c r="AL55" s="149">
        <v>-0.1</v>
      </c>
      <c r="AM55" s="149">
        <v>-0.16</v>
      </c>
      <c r="AN55" s="149">
        <v>-0.06</v>
      </c>
      <c r="AO55" s="149">
        <v>0.29999999999999966</v>
      </c>
      <c r="AP55" s="149">
        <v>0.67799999999999927</v>
      </c>
      <c r="AQ55" s="149">
        <v>0.83999999999999897</v>
      </c>
      <c r="AR55" s="486">
        <v>0.97</v>
      </c>
      <c r="AS55" s="486">
        <v>1.05</v>
      </c>
      <c r="AT55" s="486">
        <v>1.18</v>
      </c>
      <c r="AU55" s="486">
        <v>1.3</v>
      </c>
      <c r="AV55" s="486">
        <v>2.3079999999999927</v>
      </c>
      <c r="AW55" s="486">
        <v>3.3579999999999925</v>
      </c>
      <c r="AX55" s="486">
        <v>3.53</v>
      </c>
      <c r="AY55" s="486">
        <v>3.849499999999999</v>
      </c>
      <c r="AZ55" s="486">
        <v>4.2399999999999984</v>
      </c>
      <c r="BA55" s="486">
        <v>4.49</v>
      </c>
      <c r="BB55" s="486">
        <v>5.2</v>
      </c>
      <c r="BC55" s="495">
        <v>6.66</v>
      </c>
      <c r="BD55" s="496">
        <v>7.06</v>
      </c>
      <c r="BE55" s="496">
        <v>6.9399999999999995</v>
      </c>
      <c r="BF55" s="496">
        <v>7.16</v>
      </c>
      <c r="BG55" s="496">
        <v>7.32</v>
      </c>
      <c r="BH55" s="496">
        <v>7.44</v>
      </c>
      <c r="BI55" s="496">
        <v>7.74</v>
      </c>
      <c r="BJ55" s="496">
        <v>7.89</v>
      </c>
      <c r="BK55" s="496">
        <v>8.07</v>
      </c>
      <c r="BL55" s="496">
        <v>7.99</v>
      </c>
      <c r="BM55" s="496">
        <v>7.83</v>
      </c>
      <c r="BN55" s="496">
        <v>8</v>
      </c>
      <c r="BO55" s="502">
        <v>8.2100000000000009</v>
      </c>
      <c r="BP55" s="503">
        <v>8.0500000000000007</v>
      </c>
      <c r="BQ55" s="505">
        <v>7.89</v>
      </c>
      <c r="BR55" s="506">
        <v>8.5757999999999956</v>
      </c>
      <c r="BS55" s="507">
        <v>10.392719999999999</v>
      </c>
      <c r="BT55" s="515">
        <v>10.820993999999999</v>
      </c>
      <c r="BU55" s="515">
        <v>11.1714</v>
      </c>
      <c r="BV55" s="515">
        <v>12.85490000000002</v>
      </c>
      <c r="BW55" s="515">
        <v>13.57640000000003</v>
      </c>
      <c r="BX55" s="515">
        <v>13.98</v>
      </c>
      <c r="BY55" s="515">
        <v>16.23500000000011</v>
      </c>
      <c r="BZ55" s="515">
        <v>16.72</v>
      </c>
      <c r="CA55" s="515">
        <v>17.799999999999997</v>
      </c>
      <c r="CB55" s="515">
        <v>18.03</v>
      </c>
      <c r="CC55" s="521">
        <v>18.43</v>
      </c>
      <c r="CD55" s="522">
        <v>18.25</v>
      </c>
      <c r="CE55" s="522">
        <v>19.41</v>
      </c>
      <c r="CF55" s="522">
        <v>19.760000000000002</v>
      </c>
      <c r="CG55" s="522">
        <v>20.170000000000002</v>
      </c>
      <c r="CH55" s="522">
        <v>20.55</v>
      </c>
      <c r="CI55" s="522">
        <v>21</v>
      </c>
      <c r="CJ55" s="522">
        <v>21.38</v>
      </c>
      <c r="CK55" s="522">
        <v>21.17</v>
      </c>
      <c r="CL55" s="522">
        <v>21.59</v>
      </c>
      <c r="CM55" s="532">
        <v>21.81</v>
      </c>
      <c r="CN55" s="533">
        <v>22.25</v>
      </c>
      <c r="CO55" s="537">
        <v>22.591999999999999</v>
      </c>
      <c r="CP55" s="538">
        <v>23.411279999999998</v>
      </c>
      <c r="CQ55" s="540">
        <v>25.459479999999996</v>
      </c>
      <c r="CR55" s="540">
        <v>26.22</v>
      </c>
      <c r="CS55" s="540">
        <v>29.06</v>
      </c>
      <c r="CT55" s="540">
        <v>29.77</v>
      </c>
      <c r="CU55" s="540">
        <v>32.22625</v>
      </c>
      <c r="CV55" s="540">
        <v>33.045000000000002</v>
      </c>
      <c r="CW55" s="544">
        <v>35.879999999999995</v>
      </c>
      <c r="CX55" s="544">
        <v>36.53</v>
      </c>
      <c r="CY55" s="544">
        <v>37.519999999999996</v>
      </c>
      <c r="CZ55" s="544">
        <v>37.9</v>
      </c>
      <c r="DA55" s="544">
        <v>38.47</v>
      </c>
      <c r="DB55" s="544">
        <v>40.138937499999997</v>
      </c>
      <c r="DC55" s="552">
        <v>45.389362499999962</v>
      </c>
      <c r="DD55" s="544">
        <v>48.697130249999944</v>
      </c>
      <c r="DE55" s="549">
        <v>50.204527267499934</v>
      </c>
      <c r="DF55" s="544">
        <v>55.984501452349939</v>
      </c>
      <c r="DG55" s="555">
        <v>58.140501452349937</v>
      </c>
      <c r="DH55" s="544">
        <v>59.526501452349933</v>
      </c>
      <c r="DI55" s="544">
        <v>60.996501452349932</v>
      </c>
      <c r="DJ55" s="544">
        <v>61.73</v>
      </c>
      <c r="DK55" s="544">
        <v>62.35</v>
      </c>
      <c r="DL55" s="544">
        <v>65.10450000000003</v>
      </c>
      <c r="DM55" s="544">
        <v>66.285000000000025</v>
      </c>
      <c r="DN55" s="544">
        <v>64.323000000000022</v>
      </c>
      <c r="DO55" s="544">
        <v>63.195940000000022</v>
      </c>
      <c r="DP55" s="556">
        <v>65.987189999999984</v>
      </c>
      <c r="DQ55" s="557">
        <v>66.900689999999969</v>
      </c>
      <c r="DR55" s="558">
        <v>68.270939999999953</v>
      </c>
      <c r="DS55" s="560">
        <v>69.325940000000003</v>
      </c>
      <c r="DT55" s="561">
        <v>70.02</v>
      </c>
      <c r="DU55" s="562">
        <v>71.294999999999987</v>
      </c>
      <c r="DV55" s="563">
        <v>72.410624999999982</v>
      </c>
      <c r="DW55" s="563">
        <v>73.42</v>
      </c>
      <c r="DX55" s="563">
        <v>74.3</v>
      </c>
      <c r="DY55" s="563">
        <v>81.209999999999994</v>
      </c>
      <c r="DZ55" s="563">
        <v>83.42</v>
      </c>
      <c r="EA55" s="563">
        <v>84.7</v>
      </c>
      <c r="EB55" s="571">
        <v>85.55</v>
      </c>
      <c r="EC55" s="571">
        <v>85.04</v>
      </c>
      <c r="ED55" s="563">
        <v>85.38</v>
      </c>
      <c r="EE55" s="574">
        <v>87.009</v>
      </c>
      <c r="EF55" s="574">
        <v>88.203599999999994</v>
      </c>
      <c r="EG55" s="574">
        <v>89</v>
      </c>
      <c r="EH55" s="574">
        <v>91.17000000000003</v>
      </c>
      <c r="EI55" s="574">
        <v>92.08</v>
      </c>
      <c r="EJ55" s="574">
        <v>92.570000000000007</v>
      </c>
      <c r="EK55" s="574">
        <v>93.59</v>
      </c>
      <c r="EL55" s="579">
        <v>94.53</v>
      </c>
      <c r="EM55" s="580">
        <v>95.29</v>
      </c>
      <c r="EN55" s="581">
        <v>95.444000000000003</v>
      </c>
      <c r="EO55" s="582">
        <v>95.628799999999998</v>
      </c>
      <c r="EP55" s="583">
        <v>95.25</v>
      </c>
      <c r="EQ55" s="587">
        <v>96.701999999999998</v>
      </c>
      <c r="ER55" s="587">
        <v>96.372</v>
      </c>
      <c r="ES55" s="587">
        <v>97.14</v>
      </c>
      <c r="ET55" s="587">
        <v>97.72</v>
      </c>
      <c r="EU55" s="587">
        <v>98.21</v>
      </c>
      <c r="EV55" s="587">
        <v>97.52</v>
      </c>
      <c r="EW55" s="593">
        <v>98.01</v>
      </c>
      <c r="EX55" s="594">
        <v>98.7</v>
      </c>
      <c r="EY55" s="595">
        <v>97.71</v>
      </c>
      <c r="EZ55" s="595">
        <v>98.2</v>
      </c>
      <c r="FA55" s="597">
        <v>98.79</v>
      </c>
      <c r="FB55" s="597">
        <v>98.49</v>
      </c>
      <c r="FC55" s="600">
        <v>97.8</v>
      </c>
      <c r="FD55" s="601">
        <v>98.24</v>
      </c>
      <c r="FE55" s="602">
        <v>98.93</v>
      </c>
      <c r="FF55" s="602">
        <v>100.41</v>
      </c>
      <c r="FG55" s="602">
        <v>101.51</v>
      </c>
      <c r="FH55" s="602">
        <v>100.7</v>
      </c>
      <c r="FI55" s="601">
        <v>101.4</v>
      </c>
      <c r="FJ55" s="601">
        <v>100.59</v>
      </c>
      <c r="FK55" s="601">
        <v>101.09</v>
      </c>
      <c r="FL55" s="612">
        <v>100.18</v>
      </c>
      <c r="FM55" s="612">
        <v>100.68</v>
      </c>
      <c r="FN55" s="612">
        <v>99.98</v>
      </c>
      <c r="FO55" s="612">
        <v>99.48</v>
      </c>
      <c r="FP55" s="612">
        <v>98.58</v>
      </c>
      <c r="FQ55" s="612">
        <v>99.01</v>
      </c>
      <c r="FR55" s="612">
        <v>98.51</v>
      </c>
      <c r="FS55" s="612"/>
      <c r="FT55" s="612"/>
      <c r="FU55" s="612"/>
      <c r="FV55" s="612"/>
      <c r="FW55" s="612"/>
    </row>
    <row r="56" spans="1:179" s="92" customFormat="1" ht="14.1" customHeight="1">
      <c r="A56" s="111">
        <v>-22.5</v>
      </c>
      <c r="B56" s="110">
        <v>106.65</v>
      </c>
      <c r="C56" s="110">
        <f t="shared" si="8"/>
        <v>-0.53000000000000114</v>
      </c>
      <c r="D56" s="110">
        <v>106.12</v>
      </c>
      <c r="E56" s="110">
        <f t="shared" si="9"/>
        <v>-0.13250000000000028</v>
      </c>
      <c r="F56" s="154"/>
      <c r="G56" s="155"/>
      <c r="H56" s="155"/>
      <c r="I56" s="156"/>
      <c r="K56" s="604"/>
      <c r="L56" s="621"/>
      <c r="N56" s="590">
        <f t="shared" si="10"/>
        <v>106.65</v>
      </c>
      <c r="O56" s="100">
        <v>26.5</v>
      </c>
      <c r="P56" s="103">
        <v>-3.31</v>
      </c>
      <c r="Q56" s="103">
        <v>3.02</v>
      </c>
      <c r="R56" s="103">
        <f t="shared" si="0"/>
        <v>-0.29000000000000004</v>
      </c>
      <c r="S56" s="104">
        <v>-6.7</v>
      </c>
      <c r="T56" s="104">
        <v>8.08</v>
      </c>
      <c r="U56" s="105">
        <f t="shared" si="1"/>
        <v>1.38</v>
      </c>
      <c r="V56" s="103">
        <f t="shared" si="6"/>
        <v>-3.165</v>
      </c>
      <c r="W56" s="103">
        <f t="shared" si="7"/>
        <v>-7.3900000000000006</v>
      </c>
      <c r="X56" s="103">
        <f t="shared" si="13"/>
        <v>-143.24999999999997</v>
      </c>
      <c r="Y56" s="103">
        <f t="shared" si="13"/>
        <v>-60.210000000000036</v>
      </c>
      <c r="Z56" s="103">
        <f t="shared" si="3"/>
        <v>83.039999999999935</v>
      </c>
      <c r="AA56" s="103">
        <f t="shared" si="4"/>
        <v>83.039999999999935</v>
      </c>
      <c r="AB56" s="92">
        <v>93.34</v>
      </c>
      <c r="AC56" s="92">
        <f t="shared" si="5"/>
        <v>10.300000000000068</v>
      </c>
      <c r="AF56" s="467">
        <v>-0.95</v>
      </c>
      <c r="AG56" s="149">
        <v>-0.31999999999999995</v>
      </c>
      <c r="AH56" s="149">
        <v>-0.45</v>
      </c>
      <c r="AI56" s="149">
        <v>-0.37</v>
      </c>
      <c r="AJ56" s="149">
        <v>-0.28000000000000003</v>
      </c>
      <c r="AK56" s="149">
        <v>-0.17</v>
      </c>
      <c r="AL56" s="149">
        <v>-0.1</v>
      </c>
      <c r="AM56" s="149">
        <v>-0.16</v>
      </c>
      <c r="AN56" s="149">
        <v>-0.06</v>
      </c>
      <c r="AO56" s="149">
        <v>0.29199999999999965</v>
      </c>
      <c r="AP56" s="149">
        <v>0.66159999999999919</v>
      </c>
      <c r="AQ56" s="149">
        <v>0.81999999999999895</v>
      </c>
      <c r="AR56" s="486">
        <v>0.94</v>
      </c>
      <c r="AS56" s="486">
        <v>1.02</v>
      </c>
      <c r="AT56" s="486">
        <v>1.1399999999999999</v>
      </c>
      <c r="AU56" s="486">
        <v>1.25</v>
      </c>
      <c r="AV56" s="486">
        <v>2.2229999999999928</v>
      </c>
      <c r="AW56" s="486">
        <v>3.2429999999999928</v>
      </c>
      <c r="AX56" s="486">
        <v>3.41</v>
      </c>
      <c r="AY56" s="486">
        <v>3.7159999999999997</v>
      </c>
      <c r="AZ56" s="486">
        <v>4.089999999999999</v>
      </c>
      <c r="BA56" s="486">
        <v>4.34</v>
      </c>
      <c r="BB56" s="486">
        <v>5.04</v>
      </c>
      <c r="BC56" s="495">
        <v>6.48</v>
      </c>
      <c r="BD56" s="496">
        <v>6.87</v>
      </c>
      <c r="BE56" s="496">
        <v>6.73</v>
      </c>
      <c r="BF56" s="496">
        <v>6.95</v>
      </c>
      <c r="BG56" s="496">
        <v>7.1</v>
      </c>
      <c r="BH56" s="496">
        <v>7.21</v>
      </c>
      <c r="BI56" s="496">
        <v>7.5</v>
      </c>
      <c r="BJ56" s="496">
        <v>7.65</v>
      </c>
      <c r="BK56" s="496">
        <v>7.83</v>
      </c>
      <c r="BL56" s="496">
        <v>7.75</v>
      </c>
      <c r="BM56" s="496">
        <v>7.6</v>
      </c>
      <c r="BN56" s="496">
        <v>7.77</v>
      </c>
      <c r="BO56" s="502">
        <v>7.97</v>
      </c>
      <c r="BP56" s="503">
        <v>7.81</v>
      </c>
      <c r="BQ56" s="505">
        <v>7.65</v>
      </c>
      <c r="BR56" s="506">
        <v>8.3214000000000006</v>
      </c>
      <c r="BS56" s="507">
        <v>10.096319999999999</v>
      </c>
      <c r="BT56" s="515">
        <v>10.514693999999999</v>
      </c>
      <c r="BU56" s="515">
        <v>10.856999999999999</v>
      </c>
      <c r="BV56" s="515">
        <v>12.386500000000021</v>
      </c>
      <c r="BW56" s="515">
        <v>13.04200000000003</v>
      </c>
      <c r="BX56" s="515">
        <v>13.43</v>
      </c>
      <c r="BY56" s="515">
        <v>15.630000000000102</v>
      </c>
      <c r="BZ56" s="515">
        <v>16.100000000000001</v>
      </c>
      <c r="CA56" s="515">
        <v>17.16</v>
      </c>
      <c r="CB56" s="515">
        <v>17.38</v>
      </c>
      <c r="CC56" s="521">
        <v>17.760000000000002</v>
      </c>
      <c r="CD56" s="522">
        <v>17.579999999999998</v>
      </c>
      <c r="CE56" s="522">
        <v>18.73</v>
      </c>
      <c r="CF56" s="522">
        <v>19.07</v>
      </c>
      <c r="CG56" s="522">
        <v>19.47</v>
      </c>
      <c r="CH56" s="522">
        <v>19.84</v>
      </c>
      <c r="CI56" s="522">
        <v>20.28</v>
      </c>
      <c r="CJ56" s="522">
        <v>20.65</v>
      </c>
      <c r="CK56" s="522">
        <v>20.440000000000001</v>
      </c>
      <c r="CL56" s="522">
        <v>20.85</v>
      </c>
      <c r="CM56" s="532">
        <v>21.06</v>
      </c>
      <c r="CN56" s="533">
        <v>21.48</v>
      </c>
      <c r="CO56" s="537">
        <v>21.807600000000001</v>
      </c>
      <c r="CP56" s="538">
        <v>22.592383999999999</v>
      </c>
      <c r="CQ56" s="540">
        <v>24.554343999999993</v>
      </c>
      <c r="CR56" s="540">
        <v>25.29</v>
      </c>
      <c r="CS56" s="540">
        <v>28.073999999999998</v>
      </c>
      <c r="CT56" s="540">
        <v>28.77</v>
      </c>
      <c r="CU56" s="540">
        <v>31.046250000000018</v>
      </c>
      <c r="CV56" s="540">
        <v>31.805000000000025</v>
      </c>
      <c r="CW56" s="544">
        <v>34.675000000000011</v>
      </c>
      <c r="CX56" s="544">
        <v>35.299999999999997</v>
      </c>
      <c r="CY56" s="544">
        <v>36.26</v>
      </c>
      <c r="CZ56" s="544">
        <v>36.619999999999997</v>
      </c>
      <c r="DA56" s="544">
        <v>37.17</v>
      </c>
      <c r="DB56" s="544">
        <v>38.803000000000004</v>
      </c>
      <c r="DC56" s="552">
        <v>43.929799999999965</v>
      </c>
      <c r="DD56" s="544">
        <v>47.159683999999942</v>
      </c>
      <c r="DE56" s="549">
        <v>48.631588279999932</v>
      </c>
      <c r="DF56" s="544">
        <v>54.343667077599932</v>
      </c>
      <c r="DG56" s="555">
        <v>56.408667077599937</v>
      </c>
      <c r="DH56" s="544">
        <v>57.73616707759993</v>
      </c>
      <c r="DI56" s="544">
        <v>59.126167077599931</v>
      </c>
      <c r="DJ56" s="544">
        <v>59.84</v>
      </c>
      <c r="DK56" s="544">
        <v>60.44</v>
      </c>
      <c r="DL56" s="544">
        <v>63.282000000000018</v>
      </c>
      <c r="DM56" s="544">
        <v>64.500000000000028</v>
      </c>
      <c r="DN56" s="544">
        <v>62.457000000000029</v>
      </c>
      <c r="DO56" s="544">
        <v>61.283410000000032</v>
      </c>
      <c r="DP56" s="556">
        <v>64.077409999999986</v>
      </c>
      <c r="DQ56" s="557">
        <v>64.991809999999973</v>
      </c>
      <c r="DR56" s="558">
        <v>66.363409999999959</v>
      </c>
      <c r="DS56" s="560">
        <v>67.283410000000018</v>
      </c>
      <c r="DT56" s="561">
        <v>67.959999999999994</v>
      </c>
      <c r="DU56" s="562">
        <v>69.255399999999995</v>
      </c>
      <c r="DV56" s="563">
        <v>70.388874999999999</v>
      </c>
      <c r="DW56" s="563">
        <v>71.37</v>
      </c>
      <c r="DX56" s="563">
        <v>72.23</v>
      </c>
      <c r="DY56" s="563">
        <v>78.95</v>
      </c>
      <c r="DZ56" s="563">
        <v>81.099999999999994</v>
      </c>
      <c r="EA56" s="563">
        <v>82.34</v>
      </c>
      <c r="EB56" s="571">
        <v>83.16</v>
      </c>
      <c r="EC56" s="571">
        <v>82.66</v>
      </c>
      <c r="ED56" s="563">
        <v>82.99</v>
      </c>
      <c r="EE56" s="574">
        <v>84.722499999999997</v>
      </c>
      <c r="EF56" s="574">
        <v>85.992999999999995</v>
      </c>
      <c r="EG56" s="574">
        <v>86.839999999999989</v>
      </c>
      <c r="EH56" s="574">
        <v>88.860000000000014</v>
      </c>
      <c r="EI56" s="574">
        <v>89.75</v>
      </c>
      <c r="EJ56" s="574">
        <v>90.344999999999999</v>
      </c>
      <c r="EK56" s="574">
        <v>91.34</v>
      </c>
      <c r="EL56" s="579">
        <v>92.25</v>
      </c>
      <c r="EM56" s="580">
        <v>92.99</v>
      </c>
      <c r="EN56" s="581">
        <v>93.201999999999998</v>
      </c>
      <c r="EO56" s="582">
        <v>93.456400000000002</v>
      </c>
      <c r="EP56" s="583">
        <v>93.08</v>
      </c>
      <c r="EQ56" s="587">
        <v>94.516000000000005</v>
      </c>
      <c r="ER56" s="587">
        <v>94.166000000000011</v>
      </c>
      <c r="ES56" s="587">
        <v>94.92</v>
      </c>
      <c r="ET56" s="587">
        <v>95.49</v>
      </c>
      <c r="EU56" s="587">
        <v>95.97</v>
      </c>
      <c r="EV56" s="587">
        <v>95.3</v>
      </c>
      <c r="EW56" s="593">
        <v>95.78</v>
      </c>
      <c r="EX56" s="594">
        <v>96.45</v>
      </c>
      <c r="EY56" s="595">
        <v>95.49</v>
      </c>
      <c r="EZ56" s="595">
        <v>95.97</v>
      </c>
      <c r="FA56" s="597">
        <v>96.55</v>
      </c>
      <c r="FB56" s="597">
        <v>96.26</v>
      </c>
      <c r="FC56" s="600">
        <v>95.59</v>
      </c>
      <c r="FD56" s="601">
        <v>96.02</v>
      </c>
      <c r="FE56" s="602">
        <v>96.69</v>
      </c>
      <c r="FF56" s="602">
        <v>98.14</v>
      </c>
      <c r="FG56" s="602">
        <v>99.22</v>
      </c>
      <c r="FH56" s="602">
        <v>98.43</v>
      </c>
      <c r="FI56" s="601">
        <v>99.12</v>
      </c>
      <c r="FJ56" s="601">
        <v>98.33</v>
      </c>
      <c r="FK56" s="601">
        <v>98.82</v>
      </c>
      <c r="FL56" s="612">
        <v>97.93</v>
      </c>
      <c r="FM56" s="612">
        <v>98.42</v>
      </c>
      <c r="FN56" s="612">
        <v>97.73</v>
      </c>
      <c r="FO56" s="612">
        <v>97.24</v>
      </c>
      <c r="FP56" s="612">
        <v>96.36</v>
      </c>
      <c r="FQ56" s="612">
        <v>96.78</v>
      </c>
      <c r="FR56" s="612">
        <v>96.3</v>
      </c>
      <c r="FS56" s="612"/>
      <c r="FT56" s="612"/>
      <c r="FU56" s="612"/>
      <c r="FV56" s="612"/>
      <c r="FW56" s="612"/>
    </row>
    <row r="57" spans="1:179" s="92" customFormat="1" ht="14.1" customHeight="1">
      <c r="A57" s="111">
        <v>-23</v>
      </c>
      <c r="B57" s="110">
        <v>105.71</v>
      </c>
      <c r="C57" s="110">
        <f t="shared" si="8"/>
        <v>-0.52999999999998693</v>
      </c>
      <c r="D57" s="110">
        <v>105.18</v>
      </c>
      <c r="E57" s="110">
        <f t="shared" si="9"/>
        <v>-0.13249999999999673</v>
      </c>
      <c r="F57" s="154"/>
      <c r="G57" s="155"/>
      <c r="H57" s="155"/>
      <c r="I57" s="156"/>
      <c r="K57" s="604"/>
      <c r="L57" s="621"/>
      <c r="N57" s="590">
        <f t="shared" si="10"/>
        <v>105.71</v>
      </c>
      <c r="O57" s="100">
        <v>27</v>
      </c>
      <c r="P57" s="103">
        <v>-1.31</v>
      </c>
      <c r="Q57" s="103">
        <v>0.96</v>
      </c>
      <c r="R57" s="103">
        <f t="shared" si="0"/>
        <v>-0.35000000000000009</v>
      </c>
      <c r="S57" s="104">
        <v>-4.51</v>
      </c>
      <c r="T57" s="104">
        <v>6.16</v>
      </c>
      <c r="U57" s="105">
        <f t="shared" si="1"/>
        <v>1.6500000000000004</v>
      </c>
      <c r="V57" s="103">
        <f t="shared" si="6"/>
        <v>-1.135</v>
      </c>
      <c r="W57" s="103">
        <f t="shared" si="7"/>
        <v>-5.335</v>
      </c>
      <c r="X57" s="103">
        <f t="shared" si="13"/>
        <v>-144.38499999999996</v>
      </c>
      <c r="Y57" s="103">
        <f t="shared" si="13"/>
        <v>-65.54500000000003</v>
      </c>
      <c r="Z57" s="103">
        <f t="shared" si="3"/>
        <v>78.839999999999932</v>
      </c>
      <c r="AA57" s="103">
        <f t="shared" si="4"/>
        <v>78.839999999999932</v>
      </c>
      <c r="AB57" s="92">
        <v>90.38</v>
      </c>
      <c r="AC57" s="92">
        <f t="shared" si="5"/>
        <v>11.540000000000063</v>
      </c>
      <c r="AF57" s="467">
        <v>-0.96</v>
      </c>
      <c r="AG57" s="149">
        <v>-0.29999999999999993</v>
      </c>
      <c r="AH57" s="149">
        <v>-0.42</v>
      </c>
      <c r="AI57" s="149">
        <v>-0.34</v>
      </c>
      <c r="AJ57" s="149">
        <v>-0.26</v>
      </c>
      <c r="AK57" s="149">
        <v>-0.16</v>
      </c>
      <c r="AL57" s="149">
        <v>-0.1</v>
      </c>
      <c r="AM57" s="149">
        <v>-0.16</v>
      </c>
      <c r="AN57" s="149">
        <v>-0.06</v>
      </c>
      <c r="AO57" s="149">
        <v>0.28399999999999964</v>
      </c>
      <c r="AP57" s="149">
        <v>0.64519999999999911</v>
      </c>
      <c r="AQ57" s="149">
        <v>0.79999999999999893</v>
      </c>
      <c r="AR57" s="486">
        <v>0.92</v>
      </c>
      <c r="AS57" s="486">
        <v>0.99</v>
      </c>
      <c r="AT57" s="486">
        <v>1.1100000000000001</v>
      </c>
      <c r="AU57" s="486">
        <v>1.22</v>
      </c>
      <c r="AV57" s="486">
        <v>2.1579999999999928</v>
      </c>
      <c r="AW57" s="486">
        <v>3.1479999999999917</v>
      </c>
      <c r="AX57" s="486">
        <v>3.31</v>
      </c>
      <c r="AY57" s="486">
        <v>3.6024999999999996</v>
      </c>
      <c r="AZ57" s="486">
        <v>3.9599999999999991</v>
      </c>
      <c r="BA57" s="486">
        <v>4.2</v>
      </c>
      <c r="BB57" s="486">
        <v>4.8900000000000006</v>
      </c>
      <c r="BC57" s="495">
        <v>6.3100000000000005</v>
      </c>
      <c r="BD57" s="496">
        <v>6.69</v>
      </c>
      <c r="BE57" s="496">
        <v>6.53</v>
      </c>
      <c r="BF57" s="496">
        <v>6.74</v>
      </c>
      <c r="BG57" s="496">
        <v>6.89</v>
      </c>
      <c r="BH57" s="496">
        <v>7</v>
      </c>
      <c r="BI57" s="496">
        <v>7.28</v>
      </c>
      <c r="BJ57" s="496">
        <v>7.43</v>
      </c>
      <c r="BK57" s="496">
        <v>7.6</v>
      </c>
      <c r="BL57" s="496">
        <v>7.52</v>
      </c>
      <c r="BM57" s="496">
        <v>7.37</v>
      </c>
      <c r="BN57" s="496">
        <v>7.53</v>
      </c>
      <c r="BO57" s="502">
        <v>7.73</v>
      </c>
      <c r="BP57" s="503">
        <v>7.58</v>
      </c>
      <c r="BQ57" s="505">
        <v>7.43</v>
      </c>
      <c r="BR57" s="506">
        <v>8.0869999999999997</v>
      </c>
      <c r="BS57" s="507">
        <v>9.8059200000000004</v>
      </c>
      <c r="BT57" s="515">
        <v>10.211094000000001</v>
      </c>
      <c r="BU57" s="515">
        <v>10.5426</v>
      </c>
      <c r="BV57" s="515">
        <v>11.907600000000013</v>
      </c>
      <c r="BW57" s="515">
        <v>12.492600000000017</v>
      </c>
      <c r="BX57" s="515">
        <v>12.87</v>
      </c>
      <c r="BY57" s="515">
        <v>14.950000000000097</v>
      </c>
      <c r="BZ57" s="515">
        <v>15.4</v>
      </c>
      <c r="CA57" s="515">
        <v>16.440000000000001</v>
      </c>
      <c r="CB57" s="515">
        <v>16.649999999999999</v>
      </c>
      <c r="CC57" s="521">
        <v>17.02</v>
      </c>
      <c r="CD57" s="522">
        <v>16.850000000000001</v>
      </c>
      <c r="CE57" s="522">
        <v>18.010000000000002</v>
      </c>
      <c r="CF57" s="522">
        <v>18.329999999999998</v>
      </c>
      <c r="CG57" s="522">
        <v>18.71</v>
      </c>
      <c r="CH57" s="522">
        <v>19.07</v>
      </c>
      <c r="CI57" s="522">
        <v>19.489999999999998</v>
      </c>
      <c r="CJ57" s="522">
        <v>19.84</v>
      </c>
      <c r="CK57" s="522">
        <v>19.64</v>
      </c>
      <c r="CL57" s="522">
        <v>20.03</v>
      </c>
      <c r="CM57" s="532">
        <v>20.23</v>
      </c>
      <c r="CN57" s="533">
        <v>20.63</v>
      </c>
      <c r="CO57" s="537">
        <v>20.948599999999999</v>
      </c>
      <c r="CP57" s="538">
        <v>21.711823999999996</v>
      </c>
      <c r="CQ57" s="540">
        <v>23.619883999999992</v>
      </c>
      <c r="CR57" s="540">
        <v>24.33</v>
      </c>
      <c r="CS57" s="540">
        <v>27.058</v>
      </c>
      <c r="CT57" s="540">
        <v>27.74</v>
      </c>
      <c r="CU57" s="540">
        <v>29.750000000000004</v>
      </c>
      <c r="CV57" s="540">
        <v>30.420000000000005</v>
      </c>
      <c r="CW57" s="544">
        <v>33.220000000000013</v>
      </c>
      <c r="CX57" s="544">
        <v>33.82</v>
      </c>
      <c r="CY57" s="544">
        <v>34.750000000000007</v>
      </c>
      <c r="CZ57" s="544">
        <v>35.1</v>
      </c>
      <c r="DA57" s="544">
        <v>35.630000000000003</v>
      </c>
      <c r="DB57" s="544">
        <v>37.231375</v>
      </c>
      <c r="DC57" s="552">
        <v>42.130824999999973</v>
      </c>
      <c r="DD57" s="544">
        <v>45.217478499999956</v>
      </c>
      <c r="DE57" s="549">
        <v>46.624110594999948</v>
      </c>
      <c r="DF57" s="544">
        <v>52.192626449899954</v>
      </c>
      <c r="DG57" s="555">
        <v>54.215626449899958</v>
      </c>
      <c r="DH57" s="544">
        <v>55.516126449899957</v>
      </c>
      <c r="DI57" s="544">
        <v>56.846126449899955</v>
      </c>
      <c r="DJ57" s="544">
        <v>57.53</v>
      </c>
      <c r="DK57" s="544">
        <v>58.11</v>
      </c>
      <c r="DL57" s="544">
        <v>60.889000000000017</v>
      </c>
      <c r="DM57" s="544">
        <v>62.080000000000027</v>
      </c>
      <c r="DN57" s="544">
        <v>59.983000000000025</v>
      </c>
      <c r="DO57" s="544">
        <v>58.77839000000003</v>
      </c>
      <c r="DP57" s="556">
        <v>61.520139999999991</v>
      </c>
      <c r="DQ57" s="557">
        <v>62.417439999999978</v>
      </c>
      <c r="DR57" s="558">
        <v>63.763389999999958</v>
      </c>
      <c r="DS57" s="560">
        <v>64.653390000000016</v>
      </c>
      <c r="DT57" s="561">
        <v>65.3</v>
      </c>
      <c r="DU57" s="562">
        <v>66.580100000000002</v>
      </c>
      <c r="DV57" s="563">
        <v>67.700187499999998</v>
      </c>
      <c r="DW57" s="563">
        <v>68.650000000000006</v>
      </c>
      <c r="DX57" s="563">
        <v>69.47</v>
      </c>
      <c r="DY57" s="563">
        <v>75.930000000000007</v>
      </c>
      <c r="DZ57" s="563">
        <v>78</v>
      </c>
      <c r="EA57" s="563">
        <v>79.19</v>
      </c>
      <c r="EB57" s="571">
        <v>79.98</v>
      </c>
      <c r="EC57" s="571">
        <v>79.5</v>
      </c>
      <c r="ED57" s="563">
        <v>79.819999999999993</v>
      </c>
      <c r="EE57" s="574">
        <v>81.669499999999999</v>
      </c>
      <c r="EF57" s="574">
        <v>83.02579999999999</v>
      </c>
      <c r="EG57" s="574">
        <v>83.929999999999993</v>
      </c>
      <c r="EH57" s="574">
        <v>85.985000000000028</v>
      </c>
      <c r="EI57" s="574">
        <v>86.84</v>
      </c>
      <c r="EJ57" s="574">
        <v>87.45</v>
      </c>
      <c r="EK57" s="574">
        <v>88.41</v>
      </c>
      <c r="EL57" s="579">
        <v>89.29</v>
      </c>
      <c r="EM57" s="580">
        <v>90</v>
      </c>
      <c r="EN57" s="581">
        <v>90.245999999999995</v>
      </c>
      <c r="EO57" s="582">
        <v>90.541199999999989</v>
      </c>
      <c r="EP57" s="583">
        <v>90.18</v>
      </c>
      <c r="EQ57" s="587">
        <v>91.600000000000009</v>
      </c>
      <c r="ER57" s="587">
        <v>91.23</v>
      </c>
      <c r="ES57" s="587">
        <v>91.96</v>
      </c>
      <c r="ET57" s="587">
        <v>92.51</v>
      </c>
      <c r="EU57" s="587">
        <v>92.97</v>
      </c>
      <c r="EV57" s="587">
        <v>92.32</v>
      </c>
      <c r="EW57" s="593">
        <v>92.78</v>
      </c>
      <c r="EX57" s="594">
        <v>93.43</v>
      </c>
      <c r="EY57" s="595">
        <v>92.5</v>
      </c>
      <c r="EZ57" s="595">
        <v>92.96</v>
      </c>
      <c r="FA57" s="597">
        <v>93.52</v>
      </c>
      <c r="FB57" s="597">
        <v>93.24</v>
      </c>
      <c r="FC57" s="600">
        <v>92.59</v>
      </c>
      <c r="FD57" s="601">
        <v>93.01</v>
      </c>
      <c r="FE57" s="602">
        <v>93.66</v>
      </c>
      <c r="FF57" s="602">
        <v>95.06</v>
      </c>
      <c r="FG57" s="602">
        <v>96.11</v>
      </c>
      <c r="FH57" s="602">
        <v>95.34</v>
      </c>
      <c r="FI57" s="601">
        <v>96.01</v>
      </c>
      <c r="FJ57" s="601">
        <v>95.24</v>
      </c>
      <c r="FK57" s="601">
        <v>95.72</v>
      </c>
      <c r="FL57" s="612">
        <v>94.86</v>
      </c>
      <c r="FM57" s="612">
        <v>95.33</v>
      </c>
      <c r="FN57" s="612">
        <v>94.66</v>
      </c>
      <c r="FO57" s="612">
        <v>94.19</v>
      </c>
      <c r="FP57" s="612">
        <v>93.34</v>
      </c>
      <c r="FQ57" s="612">
        <v>93.75</v>
      </c>
      <c r="FR57" s="612">
        <v>93.28</v>
      </c>
      <c r="FS57" s="612"/>
      <c r="FT57" s="612"/>
      <c r="FU57" s="612"/>
      <c r="FV57" s="612"/>
      <c r="FW57" s="612"/>
    </row>
    <row r="58" spans="1:179" s="92" customFormat="1" ht="14.1" customHeight="1">
      <c r="A58" s="111">
        <v>-23.5</v>
      </c>
      <c r="B58" s="110">
        <v>105.11</v>
      </c>
      <c r="C58" s="110">
        <f t="shared" si="8"/>
        <v>-0.53000000000000114</v>
      </c>
      <c r="D58" s="110">
        <v>104.58</v>
      </c>
      <c r="E58" s="110">
        <f t="shared" si="9"/>
        <v>-0.13250000000000028</v>
      </c>
      <c r="F58" s="154"/>
      <c r="G58" s="155"/>
      <c r="H58" s="155"/>
      <c r="I58" s="156"/>
      <c r="K58" s="604"/>
      <c r="L58" s="621"/>
      <c r="N58" s="590">
        <f t="shared" si="10"/>
        <v>105.11</v>
      </c>
      <c r="O58" s="100">
        <v>27.5</v>
      </c>
      <c r="P58" s="103">
        <v>2.2599999999999998</v>
      </c>
      <c r="Q58" s="103">
        <v>-2.62</v>
      </c>
      <c r="R58" s="103">
        <f t="shared" si="0"/>
        <v>-0.36000000000000032</v>
      </c>
      <c r="S58" s="104">
        <v>-1.82</v>
      </c>
      <c r="T58" s="104">
        <v>3.34</v>
      </c>
      <c r="U58" s="105">
        <f t="shared" si="1"/>
        <v>1.5199999999999998</v>
      </c>
      <c r="V58" s="103">
        <f t="shared" si="6"/>
        <v>2.44</v>
      </c>
      <c r="W58" s="103">
        <f t="shared" si="7"/>
        <v>-2.58</v>
      </c>
      <c r="X58" s="103">
        <f t="shared" si="13"/>
        <v>-141.94499999999996</v>
      </c>
      <c r="Y58" s="103">
        <f t="shared" si="13"/>
        <v>-68.125000000000028</v>
      </c>
      <c r="Z58" s="103">
        <f t="shared" si="3"/>
        <v>73.819999999999936</v>
      </c>
      <c r="AA58" s="103">
        <f t="shared" si="4"/>
        <v>73.819999999999936</v>
      </c>
      <c r="AB58" s="92">
        <v>88.24</v>
      </c>
      <c r="AC58" s="92">
        <f t="shared" si="5"/>
        <v>14.420000000000059</v>
      </c>
      <c r="AF58" s="467">
        <v>-0.97</v>
      </c>
      <c r="AG58" s="149">
        <v>-0.28000000000000003</v>
      </c>
      <c r="AH58" s="149">
        <v>-0.39</v>
      </c>
      <c r="AI58" s="149">
        <v>-0.32</v>
      </c>
      <c r="AJ58" s="149">
        <v>-0.24</v>
      </c>
      <c r="AK58" s="149">
        <v>-0.14000000000000001</v>
      </c>
      <c r="AL58" s="149">
        <v>-0.08</v>
      </c>
      <c r="AM58" s="149">
        <v>-0.13</v>
      </c>
      <c r="AN58" s="149">
        <v>-0.05</v>
      </c>
      <c r="AO58" s="149">
        <v>0.28599999999999964</v>
      </c>
      <c r="AP58" s="149">
        <v>0.63879999999999915</v>
      </c>
      <c r="AQ58" s="149">
        <v>0.78999999999999893</v>
      </c>
      <c r="AR58" s="486">
        <v>0.91</v>
      </c>
      <c r="AS58" s="486">
        <v>0.98</v>
      </c>
      <c r="AT58" s="486">
        <v>1.1000000000000001</v>
      </c>
      <c r="AU58" s="486">
        <v>1.21</v>
      </c>
      <c r="AV58" s="486">
        <v>2.1129999999999933</v>
      </c>
      <c r="AW58" s="486">
        <v>3.0729999999999924</v>
      </c>
      <c r="AX58" s="486">
        <v>3.23</v>
      </c>
      <c r="AY58" s="486">
        <v>3.5089999999999995</v>
      </c>
      <c r="AZ58" s="486">
        <v>3.8499999999999988</v>
      </c>
      <c r="BA58" s="486">
        <v>4.08</v>
      </c>
      <c r="BB58" s="486">
        <v>4.76</v>
      </c>
      <c r="BC58" s="495">
        <v>6.16</v>
      </c>
      <c r="BD58" s="496">
        <v>6.53</v>
      </c>
      <c r="BE58" s="496">
        <v>6.3500000000000005</v>
      </c>
      <c r="BF58" s="496">
        <v>6.55</v>
      </c>
      <c r="BG58" s="496">
        <v>6.69</v>
      </c>
      <c r="BH58" s="496">
        <v>6.8</v>
      </c>
      <c r="BI58" s="496">
        <v>7.07</v>
      </c>
      <c r="BJ58" s="496">
        <v>7.21</v>
      </c>
      <c r="BK58" s="496">
        <v>7.38</v>
      </c>
      <c r="BL58" s="496">
        <v>7.31</v>
      </c>
      <c r="BM58" s="496">
        <v>7.16</v>
      </c>
      <c r="BN58" s="496">
        <v>7.32</v>
      </c>
      <c r="BO58" s="502">
        <v>7.51</v>
      </c>
      <c r="BP58" s="503">
        <v>7.36</v>
      </c>
      <c r="BQ58" s="505">
        <v>7.21</v>
      </c>
      <c r="BR58" s="506">
        <v>7.8525999999999998</v>
      </c>
      <c r="BS58" s="507">
        <v>9.4945199999999996</v>
      </c>
      <c r="BT58" s="515">
        <v>9.8815439999999999</v>
      </c>
      <c r="BU58" s="515">
        <v>10.1982</v>
      </c>
      <c r="BV58" s="515">
        <v>11.41270000000001</v>
      </c>
      <c r="BW58" s="515">
        <v>11.933200000000014</v>
      </c>
      <c r="BX58" s="515">
        <v>12.29</v>
      </c>
      <c r="BY58" s="515">
        <v>14.070000000000114</v>
      </c>
      <c r="BZ58" s="515">
        <v>14.49</v>
      </c>
      <c r="CA58" s="515">
        <v>15.51</v>
      </c>
      <c r="CB58" s="515">
        <v>15.71</v>
      </c>
      <c r="CC58" s="521">
        <v>16.059999999999999</v>
      </c>
      <c r="CD58" s="522">
        <v>15.9</v>
      </c>
      <c r="CE58" s="522">
        <v>16.97</v>
      </c>
      <c r="CF58" s="522">
        <v>17.28</v>
      </c>
      <c r="CG58" s="522">
        <v>17.64</v>
      </c>
      <c r="CH58" s="522">
        <v>17.98</v>
      </c>
      <c r="CI58" s="522">
        <v>18.38</v>
      </c>
      <c r="CJ58" s="522">
        <v>18.71</v>
      </c>
      <c r="CK58" s="522">
        <v>18.52</v>
      </c>
      <c r="CL58" s="522">
        <v>18.89</v>
      </c>
      <c r="CM58" s="532">
        <v>19.079999999999998</v>
      </c>
      <c r="CN58" s="533">
        <v>19.46</v>
      </c>
      <c r="CO58" s="537">
        <v>19.7714</v>
      </c>
      <c r="CP58" s="538">
        <v>20.517375999999999</v>
      </c>
      <c r="CQ58" s="540">
        <v>22.382315999999996</v>
      </c>
      <c r="CR58" s="540">
        <v>23.05</v>
      </c>
      <c r="CS58" s="540">
        <v>25.738</v>
      </c>
      <c r="CT58" s="540">
        <v>26.41</v>
      </c>
      <c r="CU58" s="540">
        <v>28.277500000000007</v>
      </c>
      <c r="CV58" s="540">
        <v>28.900000000000009</v>
      </c>
      <c r="CW58" s="544">
        <v>31.585000000000012</v>
      </c>
      <c r="CX58" s="544">
        <v>32.15</v>
      </c>
      <c r="CY58" s="544">
        <v>33.050000000000011</v>
      </c>
      <c r="CZ58" s="544">
        <v>33.380000000000003</v>
      </c>
      <c r="DA58" s="544">
        <v>33.880000000000003</v>
      </c>
      <c r="DB58" s="544">
        <v>35.419562499999998</v>
      </c>
      <c r="DC58" s="552">
        <v>40.181737499999969</v>
      </c>
      <c r="DD58" s="544">
        <v>43.181907749999951</v>
      </c>
      <c r="DE58" s="549">
        <v>44.549128192499943</v>
      </c>
      <c r="DF58" s="544">
        <v>49.98713384084995</v>
      </c>
      <c r="DG58" s="555">
        <v>51.954133840849948</v>
      </c>
      <c r="DH58" s="544">
        <v>53.218633840849954</v>
      </c>
      <c r="DI58" s="544">
        <v>54.498633840849955</v>
      </c>
      <c r="DJ58" s="544">
        <v>55.15</v>
      </c>
      <c r="DK58" s="544">
        <v>55.7</v>
      </c>
      <c r="DL58" s="544">
        <v>58.503500000000017</v>
      </c>
      <c r="DM58" s="544">
        <v>59.705000000000027</v>
      </c>
      <c r="DN58" s="544">
        <v>57.585500000000025</v>
      </c>
      <c r="DO58" s="544">
        <v>56.367965000000027</v>
      </c>
      <c r="DP58" s="556">
        <v>59.112464999999993</v>
      </c>
      <c r="DQ58" s="557">
        <v>60.010664999999982</v>
      </c>
      <c r="DR58" s="558">
        <v>61.357964999999965</v>
      </c>
      <c r="DS58" s="560">
        <v>62.212965000000011</v>
      </c>
      <c r="DT58" s="561">
        <v>62.84</v>
      </c>
      <c r="DU58" s="562">
        <v>64.048699999999997</v>
      </c>
      <c r="DV58" s="563">
        <v>65.106312499999987</v>
      </c>
      <c r="DW58" s="563">
        <v>66.02</v>
      </c>
      <c r="DX58" s="563">
        <v>66.81</v>
      </c>
      <c r="DY58" s="563">
        <v>73.02</v>
      </c>
      <c r="DZ58" s="563">
        <v>75.010000000000005</v>
      </c>
      <c r="EA58" s="563">
        <v>76.16</v>
      </c>
      <c r="EB58" s="571">
        <v>76.92</v>
      </c>
      <c r="EC58" s="571">
        <v>76.459999999999994</v>
      </c>
      <c r="ED58" s="563">
        <v>76.77</v>
      </c>
      <c r="EE58" s="574">
        <v>78.713999999999999</v>
      </c>
      <c r="EF58" s="574">
        <v>80.139600000000002</v>
      </c>
      <c r="EG58" s="574">
        <v>81.09</v>
      </c>
      <c r="EH58" s="574">
        <v>82.965000000000046</v>
      </c>
      <c r="EI58" s="574">
        <v>83.79</v>
      </c>
      <c r="EJ58" s="574">
        <v>84.490000000000009</v>
      </c>
      <c r="EK58" s="574">
        <v>85.42</v>
      </c>
      <c r="EL58" s="579">
        <v>86.27</v>
      </c>
      <c r="EM58" s="580">
        <v>86.96</v>
      </c>
      <c r="EN58" s="581">
        <v>87.277999999999992</v>
      </c>
      <c r="EO58" s="582">
        <v>87.659599999999983</v>
      </c>
      <c r="EP58" s="583">
        <v>87.31</v>
      </c>
      <c r="EQ58" s="587">
        <v>88.713999999999999</v>
      </c>
      <c r="ER58" s="587">
        <v>88.323999999999998</v>
      </c>
      <c r="ES58" s="587">
        <v>89.03</v>
      </c>
      <c r="ET58" s="587">
        <v>89.56</v>
      </c>
      <c r="EU58" s="587">
        <v>90.01</v>
      </c>
      <c r="EV58" s="587">
        <v>89.38</v>
      </c>
      <c r="EW58" s="593">
        <v>89.83</v>
      </c>
      <c r="EX58" s="594">
        <v>90.46</v>
      </c>
      <c r="EY58" s="595">
        <v>89.56</v>
      </c>
      <c r="EZ58" s="595">
        <v>90.01</v>
      </c>
      <c r="FA58" s="597">
        <v>90.55</v>
      </c>
      <c r="FB58" s="597">
        <v>90.28</v>
      </c>
      <c r="FC58" s="600">
        <v>89.65</v>
      </c>
      <c r="FD58" s="601">
        <v>90.05</v>
      </c>
      <c r="FE58" s="602">
        <v>90.68</v>
      </c>
      <c r="FF58" s="602">
        <v>92.04</v>
      </c>
      <c r="FG58" s="602">
        <v>93.05</v>
      </c>
      <c r="FH58" s="602">
        <v>92.31</v>
      </c>
      <c r="FI58" s="601">
        <v>92.96</v>
      </c>
      <c r="FJ58" s="601">
        <v>92.22</v>
      </c>
      <c r="FK58" s="601">
        <v>92.68</v>
      </c>
      <c r="FL58" s="612">
        <v>91.85</v>
      </c>
      <c r="FM58" s="612">
        <v>92.31</v>
      </c>
      <c r="FN58" s="612">
        <v>91.66</v>
      </c>
      <c r="FO58" s="612">
        <v>91.2</v>
      </c>
      <c r="FP58" s="612">
        <v>90.38</v>
      </c>
      <c r="FQ58" s="612">
        <v>90.78</v>
      </c>
      <c r="FR58" s="612">
        <v>90.33</v>
      </c>
      <c r="FS58" s="612"/>
      <c r="FT58" s="612"/>
      <c r="FU58" s="612"/>
      <c r="FV58" s="612"/>
      <c r="FW58" s="612"/>
    </row>
    <row r="59" spans="1:179" s="92" customFormat="1" ht="14.1" customHeight="1">
      <c r="A59" s="111">
        <v>-24</v>
      </c>
      <c r="B59" s="110">
        <v>103.11</v>
      </c>
      <c r="C59" s="110">
        <f t="shared" si="8"/>
        <v>-0.51999999999999602</v>
      </c>
      <c r="D59" s="110">
        <v>102.59</v>
      </c>
      <c r="E59" s="110">
        <f t="shared" si="9"/>
        <v>-0.12999999999999901</v>
      </c>
      <c r="F59" s="154"/>
      <c r="G59" s="155"/>
      <c r="H59" s="155"/>
      <c r="I59" s="156"/>
      <c r="K59" s="604"/>
      <c r="L59" s="621"/>
      <c r="N59" s="590">
        <f t="shared" si="10"/>
        <v>103.11</v>
      </c>
      <c r="O59" s="100">
        <v>28</v>
      </c>
      <c r="P59" s="103">
        <v>5.74</v>
      </c>
      <c r="Q59" s="103">
        <v>-5.53</v>
      </c>
      <c r="R59" s="103">
        <f t="shared" si="0"/>
        <v>0.20999999999999996</v>
      </c>
      <c r="S59" s="104">
        <v>1.32</v>
      </c>
      <c r="T59" s="104">
        <v>0.02</v>
      </c>
      <c r="U59" s="105">
        <f t="shared" si="1"/>
        <v>1.34</v>
      </c>
      <c r="V59" s="103">
        <f t="shared" si="6"/>
        <v>5.6349999999999998</v>
      </c>
      <c r="W59" s="103">
        <f t="shared" si="7"/>
        <v>0.65</v>
      </c>
      <c r="X59" s="103">
        <f t="shared" si="13"/>
        <v>-136.30999999999997</v>
      </c>
      <c r="Y59" s="103">
        <f t="shared" si="13"/>
        <v>-67.475000000000023</v>
      </c>
      <c r="Z59" s="103">
        <f t="shared" si="3"/>
        <v>68.834999999999951</v>
      </c>
      <c r="AA59" s="103">
        <f t="shared" si="4"/>
        <v>68.834999999999951</v>
      </c>
      <c r="AB59" s="92">
        <v>83.6</v>
      </c>
      <c r="AC59" s="92">
        <f t="shared" si="5"/>
        <v>14.765000000000043</v>
      </c>
      <c r="AF59" s="467">
        <v>-0.98</v>
      </c>
      <c r="AG59" s="149">
        <v>-0.26</v>
      </c>
      <c r="AH59" s="149">
        <v>-0.36</v>
      </c>
      <c r="AI59" s="149">
        <v>-0.3</v>
      </c>
      <c r="AJ59" s="149">
        <v>-0.23</v>
      </c>
      <c r="AK59" s="149">
        <v>-0.14000000000000001</v>
      </c>
      <c r="AL59" s="149">
        <v>-0.08</v>
      </c>
      <c r="AM59" s="149">
        <v>-0.13</v>
      </c>
      <c r="AN59" s="149">
        <v>-0.05</v>
      </c>
      <c r="AO59" s="149">
        <v>0.27799999999999964</v>
      </c>
      <c r="AP59" s="149">
        <v>0.62239999999999918</v>
      </c>
      <c r="AQ59" s="149">
        <v>0.76999999999999891</v>
      </c>
      <c r="AR59" s="486">
        <v>0.89</v>
      </c>
      <c r="AS59" s="486">
        <v>0.96</v>
      </c>
      <c r="AT59" s="486">
        <v>1.08</v>
      </c>
      <c r="AU59" s="486">
        <v>1.19</v>
      </c>
      <c r="AV59" s="486">
        <v>2.0579999999999927</v>
      </c>
      <c r="AW59" s="486">
        <v>2.9879999999999916</v>
      </c>
      <c r="AX59" s="486">
        <v>3.14</v>
      </c>
      <c r="AY59" s="486">
        <v>3.4054999999999995</v>
      </c>
      <c r="AZ59" s="486">
        <v>3.7299999999999991</v>
      </c>
      <c r="BA59" s="486">
        <v>3.95</v>
      </c>
      <c r="BB59" s="486">
        <v>4.62</v>
      </c>
      <c r="BC59" s="495">
        <v>6</v>
      </c>
      <c r="BD59" s="496">
        <v>6.36</v>
      </c>
      <c r="BE59" s="496">
        <v>6.16</v>
      </c>
      <c r="BF59" s="496">
        <v>6.36</v>
      </c>
      <c r="BG59" s="496">
        <v>6.5</v>
      </c>
      <c r="BH59" s="496">
        <v>6.6</v>
      </c>
      <c r="BI59" s="496">
        <v>6.86</v>
      </c>
      <c r="BJ59" s="496">
        <v>7</v>
      </c>
      <c r="BK59" s="496">
        <v>7.16</v>
      </c>
      <c r="BL59" s="496">
        <v>7.09</v>
      </c>
      <c r="BM59" s="496">
        <v>6.95</v>
      </c>
      <c r="BN59" s="496">
        <v>7.1</v>
      </c>
      <c r="BO59" s="502">
        <v>7.28</v>
      </c>
      <c r="BP59" s="503">
        <v>7.13</v>
      </c>
      <c r="BQ59" s="505">
        <v>6.99</v>
      </c>
      <c r="BR59" s="506">
        <v>7.6181999999999999</v>
      </c>
      <c r="BS59" s="507">
        <v>9.1481199999999987</v>
      </c>
      <c r="BT59" s="515">
        <v>9.5087439999999983</v>
      </c>
      <c r="BU59" s="515">
        <v>9.803799999999999</v>
      </c>
      <c r="BV59" s="515">
        <v>10.881800000000013</v>
      </c>
      <c r="BW59" s="515">
        <v>11.343800000000019</v>
      </c>
      <c r="BX59" s="515">
        <v>11.68</v>
      </c>
      <c r="BY59" s="515">
        <v>13.155000000000108</v>
      </c>
      <c r="BZ59" s="515">
        <v>13.55</v>
      </c>
      <c r="CA59" s="515">
        <v>14.55</v>
      </c>
      <c r="CB59" s="515">
        <v>14.74</v>
      </c>
      <c r="CC59" s="521">
        <v>15.06</v>
      </c>
      <c r="CD59" s="522">
        <v>14.91</v>
      </c>
      <c r="CE59" s="522">
        <v>15.92</v>
      </c>
      <c r="CF59" s="522">
        <v>16.21</v>
      </c>
      <c r="CG59" s="522">
        <v>16.55</v>
      </c>
      <c r="CH59" s="522">
        <v>16.86</v>
      </c>
      <c r="CI59" s="522">
        <v>17.23</v>
      </c>
      <c r="CJ59" s="522">
        <v>17.54</v>
      </c>
      <c r="CK59" s="522">
        <v>17.36</v>
      </c>
      <c r="CL59" s="522">
        <v>17.71</v>
      </c>
      <c r="CM59" s="532">
        <v>17.89</v>
      </c>
      <c r="CN59" s="533">
        <v>18.25</v>
      </c>
      <c r="CO59" s="537">
        <v>18.554200000000002</v>
      </c>
      <c r="CP59" s="538">
        <v>19.282928000000002</v>
      </c>
      <c r="CQ59" s="540">
        <v>21.104748000000001</v>
      </c>
      <c r="CR59" s="540">
        <v>21.74</v>
      </c>
      <c r="CS59" s="540">
        <v>24.372</v>
      </c>
      <c r="CT59" s="540">
        <v>25.029999999999998</v>
      </c>
      <c r="CU59" s="540">
        <v>26.732500000000005</v>
      </c>
      <c r="CV59" s="540">
        <v>27.300000000000008</v>
      </c>
      <c r="CW59" s="544">
        <v>29.86000000000001</v>
      </c>
      <c r="CX59" s="544">
        <v>30.4</v>
      </c>
      <c r="CY59" s="544">
        <v>31.270000000000014</v>
      </c>
      <c r="CZ59" s="544">
        <v>31.58</v>
      </c>
      <c r="DA59" s="544">
        <v>32.049999999999997</v>
      </c>
      <c r="DB59" s="544">
        <v>33.520562499999997</v>
      </c>
      <c r="DC59" s="552">
        <v>38.108337499999969</v>
      </c>
      <c r="DD59" s="544">
        <v>40.998635749999956</v>
      </c>
      <c r="DE59" s="549">
        <v>42.315785952499951</v>
      </c>
      <c r="DF59" s="544">
        <v>47.546930100049963</v>
      </c>
      <c r="DG59" s="555">
        <v>49.485930100049963</v>
      </c>
      <c r="DH59" s="544">
        <v>50.732430100049967</v>
      </c>
      <c r="DI59" s="544">
        <v>51.952430100049966</v>
      </c>
      <c r="DJ59" s="544">
        <v>52.58</v>
      </c>
      <c r="DK59" s="544">
        <v>53.11</v>
      </c>
      <c r="DL59" s="544">
        <v>55.903000000000027</v>
      </c>
      <c r="DM59" s="544">
        <v>57.100000000000037</v>
      </c>
      <c r="DN59" s="544">
        <v>54.91750000000004</v>
      </c>
      <c r="DO59" s="544">
        <v>53.663775000000037</v>
      </c>
      <c r="DP59" s="556">
        <v>56.265275000000003</v>
      </c>
      <c r="DQ59" s="557">
        <v>57.116674999999987</v>
      </c>
      <c r="DR59" s="558">
        <v>58.39377499999997</v>
      </c>
      <c r="DS59" s="560">
        <v>59.328775000000014</v>
      </c>
      <c r="DT59" s="561">
        <v>59.92</v>
      </c>
      <c r="DU59" s="562">
        <v>61.597900000000003</v>
      </c>
      <c r="DV59" s="563">
        <v>63.066062500000001</v>
      </c>
      <c r="DW59" s="563">
        <v>63.95</v>
      </c>
      <c r="DX59" s="563">
        <v>64.72</v>
      </c>
      <c r="DY59" s="563">
        <v>70.739999999999995</v>
      </c>
      <c r="DZ59" s="563">
        <v>72.67</v>
      </c>
      <c r="EA59" s="563">
        <v>73.78</v>
      </c>
      <c r="EB59" s="571">
        <v>74.52</v>
      </c>
      <c r="EC59" s="571">
        <v>74.069999999999993</v>
      </c>
      <c r="ED59" s="563">
        <v>74.37</v>
      </c>
      <c r="EE59" s="574">
        <v>76.417500000000004</v>
      </c>
      <c r="EF59" s="574">
        <v>77.918999999999997</v>
      </c>
      <c r="EG59" s="574">
        <v>78.92</v>
      </c>
      <c r="EH59" s="574">
        <v>80.805000000000049</v>
      </c>
      <c r="EI59" s="574">
        <v>81.61</v>
      </c>
      <c r="EJ59" s="574">
        <v>82.375</v>
      </c>
      <c r="EK59" s="574">
        <v>83.28</v>
      </c>
      <c r="EL59" s="579">
        <v>84.11</v>
      </c>
      <c r="EM59" s="580">
        <v>84.78</v>
      </c>
      <c r="EN59" s="581">
        <v>85.158000000000001</v>
      </c>
      <c r="EO59" s="582">
        <v>85.611599999999996</v>
      </c>
      <c r="EP59" s="583">
        <v>85.27</v>
      </c>
      <c r="EQ59" s="587">
        <v>86.658000000000001</v>
      </c>
      <c r="ER59" s="587">
        <v>86.248000000000005</v>
      </c>
      <c r="ES59" s="587">
        <v>86.94</v>
      </c>
      <c r="ET59" s="587">
        <v>87.46</v>
      </c>
      <c r="EU59" s="587">
        <v>87.9</v>
      </c>
      <c r="EV59" s="587">
        <v>87.28</v>
      </c>
      <c r="EW59" s="593">
        <v>87.72</v>
      </c>
      <c r="EX59" s="594">
        <v>88.33</v>
      </c>
      <c r="EY59" s="595">
        <v>87.45</v>
      </c>
      <c r="EZ59" s="595">
        <v>87.89</v>
      </c>
      <c r="FA59" s="597">
        <v>88.42</v>
      </c>
      <c r="FB59" s="597">
        <v>88.15</v>
      </c>
      <c r="FC59" s="600">
        <v>87.53</v>
      </c>
      <c r="FD59" s="601">
        <v>87.92</v>
      </c>
      <c r="FE59" s="602">
        <v>88.54</v>
      </c>
      <c r="FF59" s="602">
        <v>89.87</v>
      </c>
      <c r="FG59" s="602">
        <v>90.86</v>
      </c>
      <c r="FH59" s="602">
        <v>90.13</v>
      </c>
      <c r="FI59" s="601">
        <v>90.76</v>
      </c>
      <c r="FJ59" s="601">
        <v>90.03</v>
      </c>
      <c r="FK59" s="601">
        <v>90.48</v>
      </c>
      <c r="FL59" s="612">
        <v>89.67</v>
      </c>
      <c r="FM59" s="612">
        <v>90.12</v>
      </c>
      <c r="FN59" s="612">
        <v>89.49</v>
      </c>
      <c r="FO59" s="612">
        <v>89.04</v>
      </c>
      <c r="FP59" s="612">
        <v>88.24</v>
      </c>
      <c r="FQ59" s="612">
        <v>88.63</v>
      </c>
      <c r="FR59" s="612">
        <v>88.19</v>
      </c>
      <c r="FS59" s="612"/>
      <c r="FT59" s="612"/>
      <c r="FU59" s="612"/>
      <c r="FV59" s="612"/>
      <c r="FW59" s="612"/>
    </row>
    <row r="60" spans="1:179" s="92" customFormat="1" ht="14.1" customHeight="1">
      <c r="A60" s="111">
        <v>-24.5</v>
      </c>
      <c r="B60" s="110">
        <v>101.71</v>
      </c>
      <c r="C60" s="110">
        <f t="shared" si="8"/>
        <v>-0.50999999999999091</v>
      </c>
      <c r="D60" s="110">
        <v>101.2</v>
      </c>
      <c r="E60" s="110">
        <f t="shared" si="9"/>
        <v>-0.12749999999999773</v>
      </c>
      <c r="F60" s="154"/>
      <c r="G60" s="155"/>
      <c r="H60" s="155"/>
      <c r="I60" s="156"/>
      <c r="K60" s="604"/>
      <c r="L60" s="621"/>
      <c r="N60" s="590">
        <f t="shared" si="10"/>
        <v>101.71</v>
      </c>
      <c r="O60" s="100">
        <v>28.5</v>
      </c>
      <c r="P60" s="103">
        <v>7.62</v>
      </c>
      <c r="Q60" s="103">
        <v>-7.62</v>
      </c>
      <c r="R60" s="103">
        <f t="shared" si="0"/>
        <v>0</v>
      </c>
      <c r="S60" s="104">
        <v>3.39</v>
      </c>
      <c r="T60" s="104">
        <v>-1.91</v>
      </c>
      <c r="U60" s="105">
        <f t="shared" si="1"/>
        <v>1.4800000000000002</v>
      </c>
      <c r="V60" s="103">
        <f t="shared" si="6"/>
        <v>7.62</v>
      </c>
      <c r="W60" s="103">
        <f t="shared" si="7"/>
        <v>2.65</v>
      </c>
      <c r="X60" s="103">
        <f t="shared" si="13"/>
        <v>-128.68999999999997</v>
      </c>
      <c r="Y60" s="103">
        <f t="shared" si="13"/>
        <v>-64.825000000000017</v>
      </c>
      <c r="Z60" s="103">
        <f t="shared" si="3"/>
        <v>63.864999999999952</v>
      </c>
      <c r="AA60" s="103">
        <f t="shared" si="4"/>
        <v>63.864999999999952</v>
      </c>
      <c r="AB60" s="92">
        <v>81.02</v>
      </c>
      <c r="AC60" s="92">
        <f t="shared" si="5"/>
        <v>17.155000000000044</v>
      </c>
      <c r="AF60" s="467">
        <v>-0.99</v>
      </c>
      <c r="AG60" s="149">
        <v>-0.24</v>
      </c>
      <c r="AH60" s="149">
        <v>-0.34</v>
      </c>
      <c r="AI60" s="149">
        <v>-0.28000000000000003</v>
      </c>
      <c r="AJ60" s="149">
        <v>-0.21</v>
      </c>
      <c r="AK60" s="149">
        <v>-0.13</v>
      </c>
      <c r="AL60" s="149">
        <v>-0.08</v>
      </c>
      <c r="AM60" s="149">
        <v>-0.13</v>
      </c>
      <c r="AN60" s="149">
        <v>-0.05</v>
      </c>
      <c r="AO60" s="149">
        <v>0.26999999999999963</v>
      </c>
      <c r="AP60" s="149">
        <v>0.60599999999999921</v>
      </c>
      <c r="AQ60" s="149">
        <v>0.749999999999999</v>
      </c>
      <c r="AR60" s="486">
        <v>0.86</v>
      </c>
      <c r="AS60" s="486">
        <v>0.93</v>
      </c>
      <c r="AT60" s="486">
        <v>1.04</v>
      </c>
      <c r="AU60" s="486">
        <v>1.1399999999999999</v>
      </c>
      <c r="AV60" s="486">
        <v>1.9729999999999928</v>
      </c>
      <c r="AW60" s="486">
        <v>2.8729999999999918</v>
      </c>
      <c r="AX60" s="486">
        <v>3.02</v>
      </c>
      <c r="AY60" s="486">
        <v>3.2719999999999998</v>
      </c>
      <c r="AZ60" s="486">
        <v>3.5799999999999992</v>
      </c>
      <c r="BA60" s="486">
        <v>3.79</v>
      </c>
      <c r="BB60" s="486">
        <v>4.45</v>
      </c>
      <c r="BC60" s="495">
        <v>5.8100000000000005</v>
      </c>
      <c r="BD60" s="496">
        <v>6.16</v>
      </c>
      <c r="BE60" s="496">
        <v>5.94</v>
      </c>
      <c r="BF60" s="496">
        <v>6.13</v>
      </c>
      <c r="BG60" s="496">
        <v>6.26</v>
      </c>
      <c r="BH60" s="496">
        <v>6.36</v>
      </c>
      <c r="BI60" s="496">
        <v>6.61</v>
      </c>
      <c r="BJ60" s="496">
        <v>6.74</v>
      </c>
      <c r="BK60" s="496">
        <v>6.9</v>
      </c>
      <c r="BL60" s="496">
        <v>6.83</v>
      </c>
      <c r="BM60" s="496">
        <v>6.69</v>
      </c>
      <c r="BN60" s="496">
        <v>6.84</v>
      </c>
      <c r="BO60" s="502">
        <v>7.02</v>
      </c>
      <c r="BP60" s="503">
        <v>6.88</v>
      </c>
      <c r="BQ60" s="505">
        <v>6.74</v>
      </c>
      <c r="BR60" s="506">
        <v>7.3537999999999997</v>
      </c>
      <c r="BS60" s="507">
        <v>8.8417200000000005</v>
      </c>
      <c r="BT60" s="515">
        <v>9.1924440000000001</v>
      </c>
      <c r="BU60" s="515">
        <v>9.4794</v>
      </c>
      <c r="BV60" s="515">
        <v>10.420900000000019</v>
      </c>
      <c r="BW60" s="515">
        <v>10.824400000000027</v>
      </c>
      <c r="BX60" s="515">
        <v>11.15</v>
      </c>
      <c r="BY60" s="515">
        <v>12.385000000000099</v>
      </c>
      <c r="BZ60" s="515">
        <v>12.76</v>
      </c>
      <c r="CA60" s="515">
        <v>13.74</v>
      </c>
      <c r="CB60" s="515">
        <v>13.92</v>
      </c>
      <c r="CC60" s="521">
        <v>14.23</v>
      </c>
      <c r="CD60" s="522">
        <v>14.09</v>
      </c>
      <c r="CE60" s="522">
        <v>14.94</v>
      </c>
      <c r="CF60" s="522">
        <v>15.21</v>
      </c>
      <c r="CG60" s="522">
        <v>15.53</v>
      </c>
      <c r="CH60" s="522">
        <v>15.83</v>
      </c>
      <c r="CI60" s="522">
        <v>16.18</v>
      </c>
      <c r="CJ60" s="522">
        <v>16.47</v>
      </c>
      <c r="CK60" s="522">
        <v>16.309999999999999</v>
      </c>
      <c r="CL60" s="522">
        <v>16.64</v>
      </c>
      <c r="CM60" s="532">
        <v>16.809999999999999</v>
      </c>
      <c r="CN60" s="533">
        <v>17.149999999999999</v>
      </c>
      <c r="CO60" s="537">
        <v>17.4452</v>
      </c>
      <c r="CP60" s="538">
        <v>18.152367999999999</v>
      </c>
      <c r="CQ60" s="540">
        <v>19.920287999999999</v>
      </c>
      <c r="CR60" s="540">
        <v>20.52</v>
      </c>
      <c r="CS60" s="540">
        <v>23.04</v>
      </c>
      <c r="CT60" s="540">
        <v>23.669999999999998</v>
      </c>
      <c r="CU60" s="540">
        <v>25.192499999999999</v>
      </c>
      <c r="CV60" s="540">
        <v>25.7</v>
      </c>
      <c r="CW60" s="544">
        <v>28.174999999999994</v>
      </c>
      <c r="CX60" s="544">
        <v>28.68</v>
      </c>
      <c r="CY60" s="544">
        <v>29.520000000000021</v>
      </c>
      <c r="CZ60" s="544">
        <v>29.82</v>
      </c>
      <c r="DA60" s="544">
        <v>30.27</v>
      </c>
      <c r="DB60" s="544">
        <v>31.681625000000004</v>
      </c>
      <c r="DC60" s="552">
        <v>36.098974999999975</v>
      </c>
      <c r="DD60" s="544">
        <v>38.881905499999959</v>
      </c>
      <c r="DE60" s="549">
        <v>40.150126684999947</v>
      </c>
      <c r="DF60" s="544">
        <v>45.149653207699963</v>
      </c>
      <c r="DG60" s="555">
        <v>47.032653207699958</v>
      </c>
      <c r="DH60" s="544">
        <v>48.243153207699962</v>
      </c>
      <c r="DI60" s="544">
        <v>49.413153207699963</v>
      </c>
      <c r="DJ60" s="544">
        <v>50.01</v>
      </c>
      <c r="DK60" s="544">
        <v>50.51</v>
      </c>
      <c r="DL60" s="544">
        <v>53.247000000000014</v>
      </c>
      <c r="DM60" s="544">
        <v>54.420000000000023</v>
      </c>
      <c r="DN60" s="544">
        <v>52.219500000000025</v>
      </c>
      <c r="DO60" s="544">
        <v>50.955435000000023</v>
      </c>
      <c r="DP60" s="556">
        <v>53.471684999999994</v>
      </c>
      <c r="DQ60" s="557">
        <v>54.295184999999982</v>
      </c>
      <c r="DR60" s="558">
        <v>55.530434999999969</v>
      </c>
      <c r="DS60" s="560">
        <v>56.465435000000014</v>
      </c>
      <c r="DT60" s="561">
        <v>57.03</v>
      </c>
      <c r="DU60" s="562">
        <v>58.167299999999997</v>
      </c>
      <c r="DV60" s="563">
        <v>59.162437499999996</v>
      </c>
      <c r="DW60" s="563">
        <v>59.99</v>
      </c>
      <c r="DX60" s="563">
        <v>60.71</v>
      </c>
      <c r="DY60" s="563">
        <v>66.36</v>
      </c>
      <c r="DZ60" s="563">
        <v>68.17</v>
      </c>
      <c r="EA60" s="563">
        <v>69.209999999999994</v>
      </c>
      <c r="EB60" s="571">
        <v>69.900000000000006</v>
      </c>
      <c r="EC60" s="571">
        <v>69.48</v>
      </c>
      <c r="ED60" s="563">
        <v>69.760000000000005</v>
      </c>
      <c r="EE60" s="574">
        <v>71.942499999999995</v>
      </c>
      <c r="EF60" s="574">
        <v>73.542999999999992</v>
      </c>
      <c r="EG60" s="574">
        <v>74.61</v>
      </c>
      <c r="EH60" s="574">
        <v>76.44000000000004</v>
      </c>
      <c r="EI60" s="574">
        <v>77.2</v>
      </c>
      <c r="EJ60" s="574">
        <v>77.935000000000002</v>
      </c>
      <c r="EK60" s="574">
        <v>78.790000000000006</v>
      </c>
      <c r="EL60" s="579">
        <v>79.58</v>
      </c>
      <c r="EM60" s="580">
        <v>80.22</v>
      </c>
      <c r="EN60" s="581">
        <v>80.62</v>
      </c>
      <c r="EO60" s="582">
        <v>81.100000000000009</v>
      </c>
      <c r="EP60" s="583">
        <v>80.78</v>
      </c>
      <c r="EQ60" s="587">
        <v>82.152000000000001</v>
      </c>
      <c r="ER60" s="587">
        <v>81.721999999999994</v>
      </c>
      <c r="ES60" s="587">
        <v>82.38</v>
      </c>
      <c r="ET60" s="587">
        <v>82.87</v>
      </c>
      <c r="EU60" s="587">
        <v>83.28</v>
      </c>
      <c r="EV60" s="587">
        <v>82.7</v>
      </c>
      <c r="EW60" s="593">
        <v>83.11</v>
      </c>
      <c r="EX60" s="594">
        <v>83.69</v>
      </c>
      <c r="EY60" s="595">
        <v>82.85</v>
      </c>
      <c r="EZ60" s="595">
        <v>83.26</v>
      </c>
      <c r="FA60" s="597">
        <v>83.76</v>
      </c>
      <c r="FB60" s="597">
        <v>83.51</v>
      </c>
      <c r="FC60" s="600">
        <v>82.93</v>
      </c>
      <c r="FD60" s="601">
        <v>83.3</v>
      </c>
      <c r="FE60" s="602">
        <v>83.88</v>
      </c>
      <c r="FF60" s="602">
        <v>85.14</v>
      </c>
      <c r="FG60" s="602">
        <v>86.08</v>
      </c>
      <c r="FH60" s="602">
        <v>85.39</v>
      </c>
      <c r="FI60" s="601">
        <v>85.99</v>
      </c>
      <c r="FJ60" s="601">
        <v>85.3</v>
      </c>
      <c r="FK60" s="601">
        <v>85.73</v>
      </c>
      <c r="FL60" s="612">
        <v>84.96</v>
      </c>
      <c r="FM60" s="612">
        <v>85.38</v>
      </c>
      <c r="FN60" s="612">
        <v>84.78</v>
      </c>
      <c r="FO60" s="612">
        <v>84.36</v>
      </c>
      <c r="FP60" s="612">
        <v>83.6</v>
      </c>
      <c r="FQ60" s="612">
        <v>83.97</v>
      </c>
      <c r="FR60" s="612">
        <v>83.55</v>
      </c>
      <c r="FS60" s="612"/>
      <c r="FT60" s="612"/>
      <c r="FU60" s="612"/>
      <c r="FV60" s="612"/>
      <c r="FW60" s="612"/>
    </row>
    <row r="61" spans="1:179" s="92" customFormat="1" ht="14.1" customHeight="1">
      <c r="A61" s="111">
        <v>-25</v>
      </c>
      <c r="B61" s="110">
        <v>100.42</v>
      </c>
      <c r="C61" s="110">
        <f t="shared" si="8"/>
        <v>-0.5</v>
      </c>
      <c r="D61" s="110">
        <v>99.92</v>
      </c>
      <c r="E61" s="110">
        <f t="shared" si="9"/>
        <v>-0.125</v>
      </c>
      <c r="F61" s="154"/>
      <c r="G61" s="155"/>
      <c r="H61" s="155"/>
      <c r="I61" s="156"/>
      <c r="K61" s="604"/>
      <c r="L61" s="621"/>
      <c r="N61" s="590">
        <f t="shared" si="10"/>
        <v>100.42</v>
      </c>
      <c r="O61" s="100">
        <v>29</v>
      </c>
      <c r="P61" s="103">
        <v>9.99</v>
      </c>
      <c r="Q61" s="103">
        <v>-10.32</v>
      </c>
      <c r="R61" s="103">
        <f t="shared" si="0"/>
        <v>-0.33000000000000007</v>
      </c>
      <c r="S61" s="104">
        <v>5.22</v>
      </c>
      <c r="T61" s="104">
        <v>-4.0599999999999996</v>
      </c>
      <c r="U61" s="105">
        <f t="shared" si="1"/>
        <v>1.1600000000000001</v>
      </c>
      <c r="V61" s="103">
        <f t="shared" si="6"/>
        <v>10.155000000000001</v>
      </c>
      <c r="W61" s="103">
        <f t="shared" si="7"/>
        <v>4.6399999999999997</v>
      </c>
      <c r="X61" s="103">
        <f t="shared" si="13"/>
        <v>-118.53499999999997</v>
      </c>
      <c r="Y61" s="103">
        <f t="shared" si="13"/>
        <v>-60.185000000000016</v>
      </c>
      <c r="Z61" s="103">
        <f t="shared" si="3"/>
        <v>58.349999999999952</v>
      </c>
      <c r="AA61" s="103">
        <f t="shared" si="4"/>
        <v>58.349999999999952</v>
      </c>
      <c r="AB61" s="92">
        <v>77.58</v>
      </c>
      <c r="AC61" s="92">
        <f t="shared" si="5"/>
        <v>19.230000000000047</v>
      </c>
      <c r="AF61" s="467">
        <v>-1</v>
      </c>
      <c r="AG61" s="149">
        <v>-0.21999999999999997</v>
      </c>
      <c r="AH61" s="149">
        <v>-0.31</v>
      </c>
      <c r="AI61" s="149">
        <v>-0.25</v>
      </c>
      <c r="AJ61" s="149">
        <v>-0.19</v>
      </c>
      <c r="AK61" s="149">
        <v>-0.11</v>
      </c>
      <c r="AL61" s="149">
        <v>-7.0000000000000007E-2</v>
      </c>
      <c r="AM61" s="149">
        <v>-0.11</v>
      </c>
      <c r="AN61" s="149">
        <v>-0.04</v>
      </c>
      <c r="AO61" s="149">
        <v>0.27199999999999963</v>
      </c>
      <c r="AP61" s="149">
        <v>0.59959999999999924</v>
      </c>
      <c r="AQ61" s="149">
        <v>0.73999999999999899</v>
      </c>
      <c r="AR61" s="486">
        <v>0.85</v>
      </c>
      <c r="AS61" s="486">
        <v>0.92</v>
      </c>
      <c r="AT61" s="486">
        <v>1.03</v>
      </c>
      <c r="AU61" s="486">
        <v>1.1299999999999999</v>
      </c>
      <c r="AV61" s="486">
        <v>1.9279999999999928</v>
      </c>
      <c r="AW61" s="486">
        <v>2.797999999999992</v>
      </c>
      <c r="AX61" s="486">
        <v>2.94</v>
      </c>
      <c r="AY61" s="486">
        <v>3.1784999999999997</v>
      </c>
      <c r="AZ61" s="486">
        <v>3.4699999999999989</v>
      </c>
      <c r="BA61" s="486">
        <v>3.68</v>
      </c>
      <c r="BB61" s="486">
        <v>4.33</v>
      </c>
      <c r="BC61" s="495">
        <v>5.67</v>
      </c>
      <c r="BD61" s="496">
        <v>6.01</v>
      </c>
      <c r="BE61" s="496">
        <v>5.77</v>
      </c>
      <c r="BF61" s="496">
        <v>5.95</v>
      </c>
      <c r="BG61" s="496">
        <v>6.08</v>
      </c>
      <c r="BH61" s="496">
        <v>6.18</v>
      </c>
      <c r="BI61" s="496">
        <v>6.43</v>
      </c>
      <c r="BJ61" s="496">
        <v>6.56</v>
      </c>
      <c r="BK61" s="496">
        <v>6.71</v>
      </c>
      <c r="BL61" s="496">
        <v>6.64</v>
      </c>
      <c r="BM61" s="496">
        <v>6.51</v>
      </c>
      <c r="BN61" s="496">
        <v>6.65</v>
      </c>
      <c r="BO61" s="502">
        <v>6.82</v>
      </c>
      <c r="BP61" s="503">
        <v>6.68</v>
      </c>
      <c r="BQ61" s="505">
        <v>6.55</v>
      </c>
      <c r="BR61" s="506">
        <v>7.1494</v>
      </c>
      <c r="BS61" s="507">
        <v>8.5673200000000005</v>
      </c>
      <c r="BT61" s="515">
        <v>8.9015440000000012</v>
      </c>
      <c r="BU61" s="515">
        <v>9.1750000000000007</v>
      </c>
      <c r="BV61" s="515">
        <v>10.015000000000013</v>
      </c>
      <c r="BW61" s="515">
        <v>10.375000000000018</v>
      </c>
      <c r="BX61" s="515">
        <v>10.69</v>
      </c>
      <c r="BY61" s="515">
        <v>11.805000000000094</v>
      </c>
      <c r="BZ61" s="515">
        <v>12.16</v>
      </c>
      <c r="CA61" s="515">
        <v>13.120000000000001</v>
      </c>
      <c r="CB61" s="515">
        <v>13.29</v>
      </c>
      <c r="CC61" s="521">
        <v>13.58</v>
      </c>
      <c r="CD61" s="522">
        <v>13.44</v>
      </c>
      <c r="CE61" s="522">
        <v>14.31</v>
      </c>
      <c r="CF61" s="522">
        <v>14.57</v>
      </c>
      <c r="CG61" s="522">
        <v>14.88</v>
      </c>
      <c r="CH61" s="522">
        <v>15.16</v>
      </c>
      <c r="CI61" s="522">
        <v>15.49</v>
      </c>
      <c r="CJ61" s="522">
        <v>15.77</v>
      </c>
      <c r="CK61" s="522">
        <v>15.61</v>
      </c>
      <c r="CL61" s="522">
        <v>15.92</v>
      </c>
      <c r="CM61" s="532">
        <v>16.079999999999998</v>
      </c>
      <c r="CN61" s="533">
        <v>16.399999999999999</v>
      </c>
      <c r="CO61" s="537">
        <v>16.6844</v>
      </c>
      <c r="CP61" s="538">
        <v>17.365696</v>
      </c>
      <c r="CQ61" s="540">
        <v>19.068936000000001</v>
      </c>
      <c r="CR61" s="540">
        <v>19.64</v>
      </c>
      <c r="CS61" s="540">
        <v>22.088000000000001</v>
      </c>
      <c r="CT61" s="540">
        <v>22.7</v>
      </c>
      <c r="CU61" s="540">
        <v>23.99</v>
      </c>
      <c r="CV61" s="540">
        <v>24.419999999999998</v>
      </c>
      <c r="CW61" s="544">
        <v>26.904999999999983</v>
      </c>
      <c r="CX61" s="544">
        <v>27.39</v>
      </c>
      <c r="CY61" s="544">
        <v>28.200000000000024</v>
      </c>
      <c r="CZ61" s="544">
        <v>28.48</v>
      </c>
      <c r="DA61" s="544">
        <v>28.91</v>
      </c>
      <c r="DB61" s="544">
        <v>30.236812500000003</v>
      </c>
      <c r="DC61" s="552">
        <v>34.452087499999976</v>
      </c>
      <c r="DD61" s="544">
        <v>37.10771074999996</v>
      </c>
      <c r="DE61" s="549">
        <v>38.317916202499951</v>
      </c>
      <c r="DF61" s="544">
        <v>43.370924805049974</v>
      </c>
      <c r="DG61" s="555">
        <v>45.211924805049975</v>
      </c>
      <c r="DH61" s="544">
        <v>46.395424805049977</v>
      </c>
      <c r="DI61" s="544">
        <v>47.505424805049977</v>
      </c>
      <c r="DJ61" s="544">
        <v>48.08</v>
      </c>
      <c r="DK61" s="544">
        <v>48.56</v>
      </c>
      <c r="DL61" s="544">
        <v>51.20950000000002</v>
      </c>
      <c r="DM61" s="544">
        <v>52.345000000000027</v>
      </c>
      <c r="DN61" s="544">
        <v>50.135500000000029</v>
      </c>
      <c r="DO61" s="544">
        <v>48.866265000000027</v>
      </c>
      <c r="DP61" s="556">
        <v>51.330264999999997</v>
      </c>
      <c r="DQ61" s="557">
        <v>52.136664999999986</v>
      </c>
      <c r="DR61" s="558">
        <v>53.346264999999974</v>
      </c>
      <c r="DS61" s="560">
        <v>54.391265000000018</v>
      </c>
      <c r="DT61" s="561">
        <v>54.94</v>
      </c>
      <c r="DU61" s="562">
        <v>56.041599999999995</v>
      </c>
      <c r="DV61" s="563">
        <v>57.005499999999991</v>
      </c>
      <c r="DW61" s="563">
        <v>57.8</v>
      </c>
      <c r="DX61" s="563">
        <v>58.49</v>
      </c>
      <c r="DY61" s="563">
        <v>63.93</v>
      </c>
      <c r="DZ61" s="563">
        <v>65.67</v>
      </c>
      <c r="EA61" s="563">
        <v>66.680000000000007</v>
      </c>
      <c r="EB61" s="571">
        <v>67.349999999999994</v>
      </c>
      <c r="EC61" s="571">
        <v>66.95</v>
      </c>
      <c r="ED61" s="563">
        <v>67.22</v>
      </c>
      <c r="EE61" s="574">
        <v>69.510500000000008</v>
      </c>
      <c r="EF61" s="574">
        <v>71.190200000000004</v>
      </c>
      <c r="EG61" s="574">
        <v>72.31</v>
      </c>
      <c r="EH61" s="574">
        <v>73.980000000000047</v>
      </c>
      <c r="EI61" s="574">
        <v>74.72</v>
      </c>
      <c r="EJ61" s="574">
        <v>75.504999999999995</v>
      </c>
      <c r="EK61" s="574">
        <v>76.34</v>
      </c>
      <c r="EL61" s="579">
        <v>77.099999999999994</v>
      </c>
      <c r="EM61" s="580">
        <v>77.72</v>
      </c>
      <c r="EN61" s="581">
        <v>78.13</v>
      </c>
      <c r="EO61" s="582">
        <v>78.621999999999986</v>
      </c>
      <c r="EP61" s="583">
        <v>78.31</v>
      </c>
      <c r="EQ61" s="587">
        <v>79.665999999999997</v>
      </c>
      <c r="ER61" s="587">
        <v>79.215999999999994</v>
      </c>
      <c r="ES61" s="587">
        <v>79.849999999999994</v>
      </c>
      <c r="ET61" s="587">
        <v>80.33</v>
      </c>
      <c r="EU61" s="587">
        <v>80.73</v>
      </c>
      <c r="EV61" s="587">
        <v>80.16</v>
      </c>
      <c r="EW61" s="593">
        <v>80.56</v>
      </c>
      <c r="EX61" s="594">
        <v>81.12</v>
      </c>
      <c r="EY61" s="595">
        <v>80.31</v>
      </c>
      <c r="EZ61" s="595">
        <v>80.709999999999994</v>
      </c>
      <c r="FA61" s="597">
        <v>81.19</v>
      </c>
      <c r="FB61" s="597">
        <v>80.95</v>
      </c>
      <c r="FC61" s="600">
        <v>80.38</v>
      </c>
      <c r="FD61" s="601">
        <v>80.739999999999995</v>
      </c>
      <c r="FE61" s="602">
        <v>81.31</v>
      </c>
      <c r="FF61" s="602">
        <v>82.53</v>
      </c>
      <c r="FG61" s="602">
        <v>83.44</v>
      </c>
      <c r="FH61" s="602">
        <v>82.77</v>
      </c>
      <c r="FI61" s="601">
        <v>83.35</v>
      </c>
      <c r="FJ61" s="601">
        <v>82.68</v>
      </c>
      <c r="FK61" s="601">
        <v>83.09</v>
      </c>
      <c r="FL61" s="612">
        <v>82.34</v>
      </c>
      <c r="FM61" s="612">
        <v>82.75</v>
      </c>
      <c r="FN61" s="612">
        <v>82.17</v>
      </c>
      <c r="FO61" s="612">
        <v>81.760000000000005</v>
      </c>
      <c r="FP61" s="612">
        <v>81.02</v>
      </c>
      <c r="FQ61" s="612">
        <v>81.38</v>
      </c>
      <c r="FR61" s="612">
        <v>80.97</v>
      </c>
      <c r="FS61" s="612"/>
      <c r="FT61" s="612"/>
      <c r="FU61" s="612"/>
      <c r="FV61" s="612"/>
      <c r="FW61" s="612"/>
    </row>
    <row r="62" spans="1:179" s="92" customFormat="1" ht="14.1" customHeight="1">
      <c r="A62" s="111">
        <v>-25.5</v>
      </c>
      <c r="B62" s="110">
        <v>99.01</v>
      </c>
      <c r="C62" s="110">
        <f t="shared" si="8"/>
        <v>-0.5</v>
      </c>
      <c r="D62" s="110">
        <v>98.51</v>
      </c>
      <c r="E62" s="110">
        <f t="shared" si="9"/>
        <v>-0.125</v>
      </c>
      <c r="F62" s="154"/>
      <c r="G62" s="155"/>
      <c r="H62" s="155"/>
      <c r="I62" s="156"/>
      <c r="K62" s="604"/>
      <c r="L62" s="621"/>
      <c r="N62" s="590">
        <f t="shared" si="10"/>
        <v>99.01</v>
      </c>
      <c r="O62" s="100">
        <v>29.5</v>
      </c>
      <c r="P62" s="103">
        <v>12.92</v>
      </c>
      <c r="Q62" s="103">
        <v>-15.32</v>
      </c>
      <c r="R62" s="103">
        <f t="shared" si="0"/>
        <v>-2.4000000000000004</v>
      </c>
      <c r="S62" s="104">
        <v>7.74</v>
      </c>
      <c r="T62" s="104">
        <v>-6.21</v>
      </c>
      <c r="U62" s="105">
        <f t="shared" si="1"/>
        <v>1.5300000000000002</v>
      </c>
      <c r="V62" s="103">
        <f t="shared" si="6"/>
        <v>14.120000000000001</v>
      </c>
      <c r="W62" s="103">
        <f t="shared" si="7"/>
        <v>6.9749999999999996</v>
      </c>
      <c r="X62" s="103">
        <f t="shared" si="13"/>
        <v>-104.41499999999996</v>
      </c>
      <c r="Y62" s="103">
        <f t="shared" si="13"/>
        <v>-53.210000000000015</v>
      </c>
      <c r="Z62" s="103">
        <f t="shared" si="3"/>
        <v>51.204999999999949</v>
      </c>
      <c r="AA62" s="103">
        <f t="shared" si="4"/>
        <v>51.204999999999949</v>
      </c>
      <c r="AB62" s="92">
        <v>74.069999999999993</v>
      </c>
      <c r="AC62" s="92">
        <f t="shared" si="5"/>
        <v>22.865000000000045</v>
      </c>
      <c r="AF62" s="467">
        <v>-1.01</v>
      </c>
      <c r="AG62" s="149">
        <v>-0.19999999999999996</v>
      </c>
      <c r="AH62" s="149">
        <v>-0.28000000000000003</v>
      </c>
      <c r="AI62" s="149">
        <v>-0.23</v>
      </c>
      <c r="AJ62" s="149">
        <v>-0.17</v>
      </c>
      <c r="AK62" s="149">
        <v>-0.1</v>
      </c>
      <c r="AL62" s="149">
        <v>-0.06</v>
      </c>
      <c r="AM62" s="149">
        <v>-0.1</v>
      </c>
      <c r="AN62" s="149">
        <v>-0.04</v>
      </c>
      <c r="AO62" s="149">
        <v>0.26399999999999962</v>
      </c>
      <c r="AP62" s="149">
        <v>0.58319999999999916</v>
      </c>
      <c r="AQ62" s="149">
        <v>0.71999999999999897</v>
      </c>
      <c r="AR62" s="486">
        <v>0.83</v>
      </c>
      <c r="AS62" s="486">
        <v>0.9</v>
      </c>
      <c r="AT62" s="486">
        <v>1.01</v>
      </c>
      <c r="AU62" s="486">
        <v>1.1100000000000001</v>
      </c>
      <c r="AV62" s="486">
        <v>1.8729999999999931</v>
      </c>
      <c r="AW62" s="486">
        <v>2.7129999999999921</v>
      </c>
      <c r="AX62" s="486">
        <v>2.85</v>
      </c>
      <c r="AY62" s="486">
        <v>3.0749999999999997</v>
      </c>
      <c r="AZ62" s="486">
        <v>3.3499999999999992</v>
      </c>
      <c r="BA62" s="486">
        <v>3.55</v>
      </c>
      <c r="BB62" s="486">
        <v>4.1899999999999995</v>
      </c>
      <c r="BC62" s="495">
        <v>5.51</v>
      </c>
      <c r="BD62" s="496">
        <v>5.84</v>
      </c>
      <c r="BE62" s="496">
        <v>5.58</v>
      </c>
      <c r="BF62" s="496">
        <v>5.76</v>
      </c>
      <c r="BG62" s="496">
        <v>5.89</v>
      </c>
      <c r="BH62" s="496">
        <v>5.98</v>
      </c>
      <c r="BI62" s="496">
        <v>6.22</v>
      </c>
      <c r="BJ62" s="496">
        <v>6.34</v>
      </c>
      <c r="BK62" s="496">
        <v>6.49</v>
      </c>
      <c r="BL62" s="496">
        <v>6.43</v>
      </c>
      <c r="BM62" s="496">
        <v>6.3</v>
      </c>
      <c r="BN62" s="496">
        <v>6.44</v>
      </c>
      <c r="BO62" s="502">
        <v>6.61</v>
      </c>
      <c r="BP62" s="503">
        <v>6.48</v>
      </c>
      <c r="BQ62" s="505">
        <v>6.35</v>
      </c>
      <c r="BR62" s="506">
        <v>6.9349999999999996</v>
      </c>
      <c r="BS62" s="507">
        <v>8.2759199999999993</v>
      </c>
      <c r="BT62" s="515">
        <v>8.5919939999999997</v>
      </c>
      <c r="BU62" s="515">
        <v>8.8506</v>
      </c>
      <c r="BV62" s="515">
        <v>9.5540999999999965</v>
      </c>
      <c r="BW62" s="515">
        <v>9.8555999999999955</v>
      </c>
      <c r="BX62" s="515">
        <v>10.15</v>
      </c>
      <c r="BY62" s="515">
        <v>11.095000000000107</v>
      </c>
      <c r="BZ62" s="515">
        <v>11.43</v>
      </c>
      <c r="CA62" s="515">
        <v>12.37</v>
      </c>
      <c r="CB62" s="515">
        <v>12.53</v>
      </c>
      <c r="CC62" s="521">
        <v>12.81</v>
      </c>
      <c r="CD62" s="522">
        <v>12.68</v>
      </c>
      <c r="CE62" s="522">
        <v>13.53</v>
      </c>
      <c r="CF62" s="522">
        <v>13.77</v>
      </c>
      <c r="CG62" s="522">
        <v>14.06</v>
      </c>
      <c r="CH62" s="522">
        <v>14.33</v>
      </c>
      <c r="CI62" s="522">
        <v>14.65</v>
      </c>
      <c r="CJ62" s="522">
        <v>14.91</v>
      </c>
      <c r="CK62" s="522">
        <v>14.76</v>
      </c>
      <c r="CL62" s="522">
        <v>15.06</v>
      </c>
      <c r="CM62" s="532">
        <v>15.21</v>
      </c>
      <c r="CN62" s="533">
        <v>15.51</v>
      </c>
      <c r="CO62" s="537">
        <v>15.785399999999999</v>
      </c>
      <c r="CP62" s="538">
        <v>16.445135999999998</v>
      </c>
      <c r="CQ62" s="540">
        <v>18.094475999999993</v>
      </c>
      <c r="CR62" s="540">
        <v>18.64</v>
      </c>
      <c r="CS62" s="540">
        <v>21.015999999999998</v>
      </c>
      <c r="CT62" s="540">
        <v>21.61</v>
      </c>
      <c r="CU62" s="540">
        <v>22.614999999999991</v>
      </c>
      <c r="CV62" s="540">
        <v>22.949999999999989</v>
      </c>
      <c r="CW62" s="544">
        <v>25.249999999999972</v>
      </c>
      <c r="CX62" s="544">
        <v>25.7</v>
      </c>
      <c r="CY62" s="544">
        <v>26.480000000000029</v>
      </c>
      <c r="CZ62" s="544">
        <v>26.74</v>
      </c>
      <c r="DA62" s="544">
        <v>27.14</v>
      </c>
      <c r="DB62" s="544">
        <v>28.43375</v>
      </c>
      <c r="DC62" s="552">
        <v>32.360249999999979</v>
      </c>
      <c r="DD62" s="544">
        <v>34.833944999999964</v>
      </c>
      <c r="DE62" s="549">
        <v>35.961243149999959</v>
      </c>
      <c r="DF62" s="544">
        <v>40.719422122999987</v>
      </c>
      <c r="DG62" s="555">
        <v>42.511422122999988</v>
      </c>
      <c r="DH62" s="544">
        <v>43.663422122999989</v>
      </c>
      <c r="DI62" s="544">
        <v>44.73342212299999</v>
      </c>
      <c r="DJ62" s="544">
        <v>45.27</v>
      </c>
      <c r="DK62" s="544">
        <v>45.72</v>
      </c>
      <c r="DL62" s="544">
        <v>48.46050000000001</v>
      </c>
      <c r="DM62" s="544">
        <v>49.635000000000019</v>
      </c>
      <c r="DN62" s="544">
        <v>47.40750000000002</v>
      </c>
      <c r="DO62" s="544">
        <v>46.127925000000019</v>
      </c>
      <c r="DP62" s="556">
        <v>48.553424999999983</v>
      </c>
      <c r="DQ62" s="557">
        <v>49.347224999999973</v>
      </c>
      <c r="DR62" s="558">
        <v>50.537924999999959</v>
      </c>
      <c r="DS62" s="560">
        <v>51.567925000000002</v>
      </c>
      <c r="DT62" s="561">
        <v>52.08</v>
      </c>
      <c r="DU62" s="562">
        <v>53.156099999999995</v>
      </c>
      <c r="DV62" s="563">
        <v>54.097687499999992</v>
      </c>
      <c r="DW62" s="563">
        <v>54.86</v>
      </c>
      <c r="DX62" s="563">
        <v>55.52</v>
      </c>
      <c r="DY62" s="563">
        <v>60.68</v>
      </c>
      <c r="DZ62" s="563">
        <v>62.33</v>
      </c>
      <c r="EA62" s="563">
        <v>63.28</v>
      </c>
      <c r="EB62" s="571">
        <v>63.91</v>
      </c>
      <c r="EC62" s="571">
        <v>63.53</v>
      </c>
      <c r="ED62" s="563">
        <v>63.78</v>
      </c>
      <c r="EE62" s="574">
        <v>66.173999999999992</v>
      </c>
      <c r="EF62" s="574">
        <v>67.929599999999994</v>
      </c>
      <c r="EG62" s="574">
        <v>69.099999999999994</v>
      </c>
      <c r="EH62" s="574">
        <v>70.740000000000038</v>
      </c>
      <c r="EI62" s="574">
        <v>71.45</v>
      </c>
      <c r="EJ62" s="574">
        <v>72.199999999999989</v>
      </c>
      <c r="EK62" s="574">
        <v>72.989999999999995</v>
      </c>
      <c r="EL62" s="579">
        <v>73.72</v>
      </c>
      <c r="EM62" s="580">
        <v>74.31</v>
      </c>
      <c r="EN62" s="581">
        <v>74.742000000000004</v>
      </c>
      <c r="EO62" s="582">
        <v>75.260400000000004</v>
      </c>
      <c r="EP62" s="583">
        <v>74.959999999999994</v>
      </c>
      <c r="EQ62" s="587">
        <v>76.3</v>
      </c>
      <c r="ER62" s="587">
        <v>75.83</v>
      </c>
      <c r="ES62" s="587">
        <v>76.44</v>
      </c>
      <c r="ET62" s="587">
        <v>76.900000000000006</v>
      </c>
      <c r="EU62" s="587">
        <v>77.28</v>
      </c>
      <c r="EV62" s="587">
        <v>76.739999999999995</v>
      </c>
      <c r="EW62" s="593">
        <v>77.12</v>
      </c>
      <c r="EX62" s="594">
        <v>77.66</v>
      </c>
      <c r="EY62" s="595">
        <v>76.88</v>
      </c>
      <c r="EZ62" s="595">
        <v>77.260000000000005</v>
      </c>
      <c r="FA62" s="597">
        <v>77.72</v>
      </c>
      <c r="FB62" s="597">
        <v>77.489999999999995</v>
      </c>
      <c r="FC62" s="600">
        <v>76.95</v>
      </c>
      <c r="FD62" s="601">
        <v>77.3</v>
      </c>
      <c r="FE62" s="602">
        <v>77.84</v>
      </c>
      <c r="FF62" s="602">
        <v>79.010000000000005</v>
      </c>
      <c r="FG62" s="602">
        <v>79.88</v>
      </c>
      <c r="FH62" s="602">
        <v>79.239999999999995</v>
      </c>
      <c r="FI62" s="601">
        <v>79.790000000000006</v>
      </c>
      <c r="FJ62" s="601">
        <v>79.150000000000006</v>
      </c>
      <c r="FK62" s="601">
        <v>79.55</v>
      </c>
      <c r="FL62" s="612">
        <v>78.83</v>
      </c>
      <c r="FM62" s="612">
        <v>79.22</v>
      </c>
      <c r="FN62" s="612">
        <v>78.67</v>
      </c>
      <c r="FO62" s="612">
        <v>78.28</v>
      </c>
      <c r="FP62" s="612">
        <v>77.58</v>
      </c>
      <c r="FQ62" s="612">
        <v>77.92</v>
      </c>
      <c r="FR62" s="612">
        <v>77.53</v>
      </c>
      <c r="FS62" s="612"/>
      <c r="FT62" s="612"/>
      <c r="FU62" s="612"/>
      <c r="FV62" s="612"/>
      <c r="FW62" s="612"/>
    </row>
    <row r="63" spans="1:179" s="92" customFormat="1" ht="14.1" customHeight="1">
      <c r="A63" s="111">
        <v>-26</v>
      </c>
      <c r="B63" s="110">
        <v>96.78</v>
      </c>
      <c r="C63" s="110">
        <f t="shared" si="8"/>
        <v>-0.48000000000000398</v>
      </c>
      <c r="D63" s="110">
        <v>96.3</v>
      </c>
      <c r="E63" s="110">
        <f t="shared" si="9"/>
        <v>-0.12000000000000099</v>
      </c>
      <c r="F63" s="154"/>
      <c r="G63" s="155"/>
      <c r="H63" s="155"/>
      <c r="I63" s="156"/>
      <c r="K63" s="604"/>
      <c r="L63" s="621"/>
      <c r="N63" s="590">
        <f t="shared" si="10"/>
        <v>96.78</v>
      </c>
      <c r="O63" s="100">
        <v>30</v>
      </c>
      <c r="P63" s="103">
        <v>11.3</v>
      </c>
      <c r="Q63" s="103">
        <v>-12.03</v>
      </c>
      <c r="R63" s="103">
        <f t="shared" si="0"/>
        <v>-0.72999999999999865</v>
      </c>
      <c r="S63" s="104">
        <v>6.86</v>
      </c>
      <c r="T63" s="104">
        <v>-5.76</v>
      </c>
      <c r="U63" s="105">
        <f t="shared" si="1"/>
        <v>1.1000000000000005</v>
      </c>
      <c r="V63" s="103">
        <f t="shared" si="6"/>
        <v>11.664999999999999</v>
      </c>
      <c r="W63" s="103">
        <f t="shared" si="7"/>
        <v>6.3100000000000005</v>
      </c>
      <c r="X63" s="103">
        <f t="shared" si="13"/>
        <v>-92.749999999999972</v>
      </c>
      <c r="Y63" s="103">
        <f t="shared" si="13"/>
        <v>-46.900000000000013</v>
      </c>
      <c r="Z63" s="103">
        <f t="shared" si="3"/>
        <v>45.849999999999959</v>
      </c>
      <c r="AA63" s="103">
        <f t="shared" si="4"/>
        <v>45.849999999999959</v>
      </c>
      <c r="AB63" s="92">
        <v>70.62</v>
      </c>
      <c r="AC63" s="92">
        <f t="shared" si="5"/>
        <v>24.770000000000046</v>
      </c>
      <c r="AF63" s="467">
        <v>-1.02</v>
      </c>
      <c r="AG63" s="149">
        <v>-0.18000000000000005</v>
      </c>
      <c r="AH63" s="149">
        <v>-0.25</v>
      </c>
      <c r="AI63" s="149">
        <v>-0.21</v>
      </c>
      <c r="AJ63" s="149">
        <v>-0.16</v>
      </c>
      <c r="AK63" s="149">
        <v>-0.1</v>
      </c>
      <c r="AL63" s="149">
        <v>-0.06</v>
      </c>
      <c r="AM63" s="149">
        <v>-0.1</v>
      </c>
      <c r="AN63" s="149">
        <v>-0.04</v>
      </c>
      <c r="AO63" s="149">
        <v>0.25599999999999962</v>
      </c>
      <c r="AP63" s="149">
        <v>0.56679999999999908</v>
      </c>
      <c r="AQ63" s="149">
        <v>0.69999999999999896</v>
      </c>
      <c r="AR63" s="486">
        <v>0.8</v>
      </c>
      <c r="AS63" s="486">
        <v>0.86</v>
      </c>
      <c r="AT63" s="486">
        <v>0.96</v>
      </c>
      <c r="AU63" s="486">
        <v>1.06</v>
      </c>
      <c r="AV63" s="486">
        <v>1.7879999999999929</v>
      </c>
      <c r="AW63" s="486">
        <v>2.5979999999999919</v>
      </c>
      <c r="AX63" s="486">
        <v>2.73</v>
      </c>
      <c r="AY63" s="486">
        <v>2.9414999999999996</v>
      </c>
      <c r="AZ63" s="486">
        <v>3.1999999999999988</v>
      </c>
      <c r="BA63" s="486">
        <v>3.39</v>
      </c>
      <c r="BB63" s="486">
        <v>4.0200000000000005</v>
      </c>
      <c r="BC63" s="495">
        <v>5.32</v>
      </c>
      <c r="BD63" s="496">
        <v>5.64</v>
      </c>
      <c r="BE63" s="496">
        <v>5.3599999999999994</v>
      </c>
      <c r="BF63" s="496">
        <v>5.53</v>
      </c>
      <c r="BG63" s="496">
        <v>5.65</v>
      </c>
      <c r="BH63" s="496">
        <v>5.74</v>
      </c>
      <c r="BI63" s="496">
        <v>5.97</v>
      </c>
      <c r="BJ63" s="496">
        <v>6.09</v>
      </c>
      <c r="BK63" s="496">
        <v>6.23</v>
      </c>
      <c r="BL63" s="496">
        <v>6.17</v>
      </c>
      <c r="BM63" s="496">
        <v>6.05</v>
      </c>
      <c r="BN63" s="496">
        <v>6.18</v>
      </c>
      <c r="BO63" s="502">
        <v>6.34</v>
      </c>
      <c r="BP63" s="503">
        <v>6.21</v>
      </c>
      <c r="BQ63" s="505">
        <v>6.09</v>
      </c>
      <c r="BR63" s="506">
        <v>6.6605999999999996</v>
      </c>
      <c r="BS63" s="507">
        <v>8.0365199999999994</v>
      </c>
      <c r="BT63" s="515">
        <v>8.3608439999999984</v>
      </c>
      <c r="BU63" s="515">
        <v>8.626199999999999</v>
      </c>
      <c r="BV63" s="515">
        <v>9.1652000000000058</v>
      </c>
      <c r="BW63" s="515">
        <v>9.3962000000000092</v>
      </c>
      <c r="BX63" s="515">
        <v>9.68</v>
      </c>
      <c r="BY63" s="515">
        <v>10.375000000000107</v>
      </c>
      <c r="BZ63" s="515">
        <v>10.69</v>
      </c>
      <c r="CA63" s="515">
        <v>11.61</v>
      </c>
      <c r="CB63" s="515">
        <v>11.76</v>
      </c>
      <c r="CC63" s="521">
        <v>12.02</v>
      </c>
      <c r="CD63" s="522">
        <v>11.9</v>
      </c>
      <c r="CE63" s="522">
        <v>12.88</v>
      </c>
      <c r="CF63" s="522">
        <v>13.11</v>
      </c>
      <c r="CG63" s="522">
        <v>13.39</v>
      </c>
      <c r="CH63" s="522">
        <v>13.64</v>
      </c>
      <c r="CI63" s="522">
        <v>13.94</v>
      </c>
      <c r="CJ63" s="522">
        <v>14.19</v>
      </c>
      <c r="CK63" s="522">
        <v>14.05</v>
      </c>
      <c r="CL63" s="522">
        <v>14.33</v>
      </c>
      <c r="CM63" s="532">
        <v>14.47</v>
      </c>
      <c r="CN63" s="533">
        <v>14.76</v>
      </c>
      <c r="CO63" s="537">
        <v>15.0246</v>
      </c>
      <c r="CP63" s="538">
        <v>15.658463999999999</v>
      </c>
      <c r="CQ63" s="540">
        <v>17.243123999999995</v>
      </c>
      <c r="CR63" s="540">
        <v>17.760000000000002</v>
      </c>
      <c r="CS63" s="540">
        <v>20.088000000000001</v>
      </c>
      <c r="CT63" s="540">
        <v>20.67</v>
      </c>
      <c r="CU63" s="540">
        <v>21.434999999999988</v>
      </c>
      <c r="CV63" s="540">
        <v>21.689999999999984</v>
      </c>
      <c r="CW63" s="544">
        <v>23.959999999999965</v>
      </c>
      <c r="CX63" s="544">
        <v>24.39</v>
      </c>
      <c r="CY63" s="544">
        <v>25.140000000000036</v>
      </c>
      <c r="CZ63" s="544">
        <v>25.39</v>
      </c>
      <c r="DA63" s="544">
        <v>25.77</v>
      </c>
      <c r="DB63" s="544">
        <v>26.991875</v>
      </c>
      <c r="DC63" s="552">
        <v>30.667124999999974</v>
      </c>
      <c r="DD63" s="544">
        <v>32.982532499999955</v>
      </c>
      <c r="DE63" s="549">
        <v>34.037696774999951</v>
      </c>
      <c r="DF63" s="544">
        <v>38.684832645499981</v>
      </c>
      <c r="DG63" s="555">
        <v>40.420832645499978</v>
      </c>
      <c r="DH63" s="544">
        <v>41.536832645499977</v>
      </c>
      <c r="DI63" s="544">
        <v>42.526832645499979</v>
      </c>
      <c r="DJ63" s="544">
        <v>43.04</v>
      </c>
      <c r="DK63" s="544">
        <v>43.47</v>
      </c>
      <c r="DL63" s="544">
        <v>45.969000000000015</v>
      </c>
      <c r="DM63" s="544">
        <v>47.04000000000002</v>
      </c>
      <c r="DN63" s="544">
        <v>44.839500000000022</v>
      </c>
      <c r="DO63" s="544">
        <v>43.57543500000002</v>
      </c>
      <c r="DP63" s="556">
        <v>45.973434999999988</v>
      </c>
      <c r="DQ63" s="557">
        <v>46.758234999999978</v>
      </c>
      <c r="DR63" s="558">
        <v>47.935434999999963</v>
      </c>
      <c r="DS63" s="560">
        <v>48.825435000000006</v>
      </c>
      <c r="DT63" s="561">
        <v>49.31</v>
      </c>
      <c r="DU63" s="562">
        <v>50.365700000000004</v>
      </c>
      <c r="DV63" s="563">
        <v>51.289437500000005</v>
      </c>
      <c r="DW63" s="563">
        <v>52.01</v>
      </c>
      <c r="DX63" s="563">
        <v>52.63</v>
      </c>
      <c r="DY63" s="563">
        <v>57.52</v>
      </c>
      <c r="DZ63" s="563">
        <v>59.08</v>
      </c>
      <c r="EA63" s="563">
        <v>59.98</v>
      </c>
      <c r="EB63" s="571">
        <v>60.58</v>
      </c>
      <c r="EC63" s="571">
        <v>60.22</v>
      </c>
      <c r="ED63" s="563">
        <v>60.46</v>
      </c>
      <c r="EE63" s="574">
        <v>63.042999999999999</v>
      </c>
      <c r="EF63" s="574">
        <v>64.937200000000004</v>
      </c>
      <c r="EG63" s="574">
        <v>66.2</v>
      </c>
      <c r="EH63" s="574">
        <v>67.780000000000044</v>
      </c>
      <c r="EI63" s="574">
        <v>68.459999999999994</v>
      </c>
      <c r="EJ63" s="574">
        <v>68.899999999999977</v>
      </c>
      <c r="EK63" s="574">
        <v>69.66</v>
      </c>
      <c r="EL63" s="579">
        <v>70.36</v>
      </c>
      <c r="EM63" s="580">
        <v>70.92</v>
      </c>
      <c r="EN63" s="581">
        <v>71.338000000000008</v>
      </c>
      <c r="EO63" s="582">
        <v>71.839600000000019</v>
      </c>
      <c r="EP63" s="583">
        <v>71.55</v>
      </c>
      <c r="EQ63" s="587">
        <v>72.873999999999995</v>
      </c>
      <c r="ER63" s="587">
        <v>72.384</v>
      </c>
      <c r="ES63" s="587">
        <v>72.959999999999994</v>
      </c>
      <c r="ET63" s="587">
        <v>73.400000000000006</v>
      </c>
      <c r="EU63" s="587">
        <v>73.77</v>
      </c>
      <c r="EV63" s="587">
        <v>73.25</v>
      </c>
      <c r="EW63" s="593">
        <v>73.62</v>
      </c>
      <c r="EX63" s="594">
        <v>74.14</v>
      </c>
      <c r="EY63" s="595">
        <v>73.400000000000006</v>
      </c>
      <c r="EZ63" s="595">
        <v>73.77</v>
      </c>
      <c r="FA63" s="597">
        <v>74.209999999999994</v>
      </c>
      <c r="FB63" s="597">
        <v>73.989999999999995</v>
      </c>
      <c r="FC63" s="600">
        <v>73.47</v>
      </c>
      <c r="FD63" s="601">
        <v>73.8</v>
      </c>
      <c r="FE63" s="602">
        <v>74.319999999999993</v>
      </c>
      <c r="FF63" s="602">
        <v>75.430000000000007</v>
      </c>
      <c r="FG63" s="602">
        <v>76.260000000000005</v>
      </c>
      <c r="FH63" s="602">
        <v>75.650000000000006</v>
      </c>
      <c r="FI63" s="601">
        <v>76.180000000000007</v>
      </c>
      <c r="FJ63" s="601">
        <v>75.569999999999993</v>
      </c>
      <c r="FK63" s="601">
        <v>75.95</v>
      </c>
      <c r="FL63" s="612">
        <v>75.27</v>
      </c>
      <c r="FM63" s="612">
        <v>75.650000000000006</v>
      </c>
      <c r="FN63" s="612">
        <v>75.12</v>
      </c>
      <c r="FO63" s="612">
        <v>74.739999999999995</v>
      </c>
      <c r="FP63" s="612">
        <v>74.069999999999993</v>
      </c>
      <c r="FQ63" s="612">
        <v>74.400000000000006</v>
      </c>
      <c r="FR63" s="612">
        <v>74.03</v>
      </c>
      <c r="FS63" s="612"/>
      <c r="FT63" s="612"/>
      <c r="FU63" s="612"/>
      <c r="FV63" s="612"/>
      <c r="FW63" s="612"/>
    </row>
    <row r="64" spans="1:179" s="92" customFormat="1" ht="14.1" customHeight="1">
      <c r="A64" s="111">
        <v>-26.5</v>
      </c>
      <c r="B64" s="110">
        <v>93.75</v>
      </c>
      <c r="C64" s="110">
        <f t="shared" si="8"/>
        <v>-0.46999999999999886</v>
      </c>
      <c r="D64" s="110">
        <v>93.28</v>
      </c>
      <c r="E64" s="110">
        <f t="shared" si="9"/>
        <v>-0.11749999999999972</v>
      </c>
      <c r="F64" s="154"/>
      <c r="G64" s="155"/>
      <c r="H64" s="155"/>
      <c r="I64" s="156"/>
      <c r="K64" s="604"/>
      <c r="L64" s="621"/>
      <c r="N64" s="590">
        <f t="shared" si="10"/>
        <v>93.75</v>
      </c>
      <c r="O64" s="100">
        <v>30.5</v>
      </c>
      <c r="P64" s="103">
        <v>9.76</v>
      </c>
      <c r="Q64" s="103">
        <v>-10.23</v>
      </c>
      <c r="R64" s="103">
        <f t="shared" si="0"/>
        <v>-0.47000000000000064</v>
      </c>
      <c r="S64" s="104">
        <v>5.61</v>
      </c>
      <c r="T64" s="104">
        <v>-4.41</v>
      </c>
      <c r="U64" s="105">
        <f t="shared" si="1"/>
        <v>1.2000000000000002</v>
      </c>
      <c r="V64" s="103">
        <f t="shared" si="6"/>
        <v>9.995000000000001</v>
      </c>
      <c r="W64" s="103">
        <f t="shared" si="7"/>
        <v>5.01</v>
      </c>
      <c r="X64" s="103">
        <f t="shared" si="13"/>
        <v>-82.754999999999967</v>
      </c>
      <c r="Y64" s="103">
        <f t="shared" si="13"/>
        <v>-41.890000000000015</v>
      </c>
      <c r="Z64" s="103">
        <f t="shared" si="3"/>
        <v>40.864999999999952</v>
      </c>
      <c r="AA64" s="103">
        <f t="shared" si="4"/>
        <v>40.864999999999952</v>
      </c>
      <c r="AB64" s="92">
        <v>67.75</v>
      </c>
      <c r="AC64" s="92">
        <f t="shared" si="5"/>
        <v>26.885000000000048</v>
      </c>
      <c r="AF64" s="467">
        <v>-1.03</v>
      </c>
      <c r="AG64" s="149">
        <v>-0.16000000000000003</v>
      </c>
      <c r="AH64" s="149">
        <v>-0.22</v>
      </c>
      <c r="AI64" s="149">
        <v>-0.18</v>
      </c>
      <c r="AJ64" s="149">
        <v>-0.14000000000000001</v>
      </c>
      <c r="AK64" s="149">
        <v>-0.08</v>
      </c>
      <c r="AL64" s="149">
        <v>-0.05</v>
      </c>
      <c r="AM64" s="149">
        <v>-0.08</v>
      </c>
      <c r="AN64" s="149">
        <v>-0.03</v>
      </c>
      <c r="AO64" s="149">
        <v>0.25799999999999956</v>
      </c>
      <c r="AP64" s="149">
        <v>0.56039999999999912</v>
      </c>
      <c r="AQ64" s="149">
        <v>0.68999999999999895</v>
      </c>
      <c r="AR64" s="486">
        <v>0.79</v>
      </c>
      <c r="AS64" s="486">
        <v>0.85</v>
      </c>
      <c r="AT64" s="486">
        <v>0.95</v>
      </c>
      <c r="AU64" s="486">
        <v>1.05</v>
      </c>
      <c r="AV64" s="486">
        <v>1.7429999999999932</v>
      </c>
      <c r="AW64" s="486">
        <v>2.5229999999999921</v>
      </c>
      <c r="AX64" s="486">
        <v>2.65</v>
      </c>
      <c r="AY64" s="486">
        <v>2.8479999999999994</v>
      </c>
      <c r="AZ64" s="486">
        <v>3.089999999999999</v>
      </c>
      <c r="BA64" s="486">
        <v>3.28</v>
      </c>
      <c r="BB64" s="486">
        <v>3.9</v>
      </c>
      <c r="BC64" s="495">
        <v>5.18</v>
      </c>
      <c r="BD64" s="496">
        <v>5.49</v>
      </c>
      <c r="BE64" s="496">
        <v>5.19</v>
      </c>
      <c r="BF64" s="496">
        <v>5.36</v>
      </c>
      <c r="BG64" s="496">
        <v>5.48</v>
      </c>
      <c r="BH64" s="496">
        <v>5.57</v>
      </c>
      <c r="BI64" s="496">
        <v>5.79</v>
      </c>
      <c r="BJ64" s="496">
        <v>5.91</v>
      </c>
      <c r="BK64" s="496">
        <v>6.05</v>
      </c>
      <c r="BL64" s="496">
        <v>5.99</v>
      </c>
      <c r="BM64" s="496">
        <v>5.87</v>
      </c>
      <c r="BN64" s="496">
        <v>6</v>
      </c>
      <c r="BO64" s="502">
        <v>6.16</v>
      </c>
      <c r="BP64" s="503">
        <v>6.04</v>
      </c>
      <c r="BQ64" s="505">
        <v>5.92</v>
      </c>
      <c r="BR64" s="506">
        <v>6.4761999999999995</v>
      </c>
      <c r="BS64" s="507">
        <v>7.7401200000000001</v>
      </c>
      <c r="BT64" s="515">
        <v>8.0380440000000011</v>
      </c>
      <c r="BU64" s="515">
        <v>8.2818000000000005</v>
      </c>
      <c r="BV64" s="515">
        <v>8.6528000000000116</v>
      </c>
      <c r="BW64" s="515">
        <v>8.8118000000000158</v>
      </c>
      <c r="BX64" s="515">
        <v>9.08</v>
      </c>
      <c r="BY64" s="515">
        <v>9.6800000000000939</v>
      </c>
      <c r="BZ64" s="515">
        <v>9.9700000000000006</v>
      </c>
      <c r="CA64" s="515">
        <v>10.870000000000001</v>
      </c>
      <c r="CB64" s="515">
        <v>11.01</v>
      </c>
      <c r="CC64" s="521">
        <v>11.25</v>
      </c>
      <c r="CD64" s="522">
        <v>11.14</v>
      </c>
      <c r="CE64" s="522">
        <v>12.11</v>
      </c>
      <c r="CF64" s="522">
        <v>12.33</v>
      </c>
      <c r="CG64" s="522">
        <v>12.59</v>
      </c>
      <c r="CH64" s="522">
        <v>12.83</v>
      </c>
      <c r="CI64" s="522">
        <v>13.11</v>
      </c>
      <c r="CJ64" s="522">
        <v>13.35</v>
      </c>
      <c r="CK64" s="522">
        <v>13.22</v>
      </c>
      <c r="CL64" s="522">
        <v>13.48</v>
      </c>
      <c r="CM64" s="532">
        <v>13.61</v>
      </c>
      <c r="CN64" s="533">
        <v>13.88</v>
      </c>
      <c r="CO64" s="537">
        <v>14.133800000000001</v>
      </c>
      <c r="CP64" s="538">
        <v>14.741792</v>
      </c>
      <c r="CQ64" s="540">
        <v>16.261772000000001</v>
      </c>
      <c r="CR64" s="540">
        <v>16.75</v>
      </c>
      <c r="CS64" s="540">
        <v>19.038</v>
      </c>
      <c r="CT64" s="540">
        <v>19.61</v>
      </c>
      <c r="CU64" s="540">
        <v>20.198749999999986</v>
      </c>
      <c r="CV64" s="540">
        <v>20.394999999999982</v>
      </c>
      <c r="CW64" s="544">
        <v>22.509999999999977</v>
      </c>
      <c r="CX64" s="544">
        <v>22.92</v>
      </c>
      <c r="CY64" s="544">
        <v>23.640000000000043</v>
      </c>
      <c r="CZ64" s="544">
        <v>23.88</v>
      </c>
      <c r="DA64" s="544">
        <v>24.24</v>
      </c>
      <c r="DB64" s="544">
        <v>25.404375000000002</v>
      </c>
      <c r="DC64" s="552">
        <v>28.802624999999981</v>
      </c>
      <c r="DD64" s="544">
        <v>30.943522499999968</v>
      </c>
      <c r="DE64" s="549">
        <v>31.919160074999962</v>
      </c>
      <c r="DF64" s="544">
        <v>36.426247231499993</v>
      </c>
      <c r="DG64" s="555">
        <v>38.092247231499996</v>
      </c>
      <c r="DH64" s="544">
        <v>39.163247231499994</v>
      </c>
      <c r="DI64" s="544">
        <v>40.113247231499997</v>
      </c>
      <c r="DJ64" s="544">
        <v>40.590000000000003</v>
      </c>
      <c r="DK64" s="544">
        <v>41</v>
      </c>
      <c r="DL64" s="544">
        <v>43.492000000000019</v>
      </c>
      <c r="DM64" s="544">
        <v>44.560000000000031</v>
      </c>
      <c r="DN64" s="544">
        <v>42.413500000000035</v>
      </c>
      <c r="DO64" s="544">
        <v>41.180455000000038</v>
      </c>
      <c r="DP64" s="556">
        <v>43.69395500000001</v>
      </c>
      <c r="DQ64" s="557">
        <v>44.516555000000004</v>
      </c>
      <c r="DR64" s="558">
        <v>45.750454999999988</v>
      </c>
      <c r="DS64" s="560">
        <v>46.255455000000026</v>
      </c>
      <c r="DT64" s="561">
        <v>46.72</v>
      </c>
      <c r="DU64" s="562">
        <v>47.739999999999995</v>
      </c>
      <c r="DV64" s="563">
        <v>48.632499999999993</v>
      </c>
      <c r="DW64" s="563">
        <v>49.31</v>
      </c>
      <c r="DX64" s="563">
        <v>49.9</v>
      </c>
      <c r="DY64" s="563">
        <v>54.54</v>
      </c>
      <c r="DZ64" s="563">
        <v>56.02</v>
      </c>
      <c r="EA64" s="563">
        <v>56.88</v>
      </c>
      <c r="EB64" s="571">
        <v>57.45</v>
      </c>
      <c r="EC64" s="571">
        <v>57.11</v>
      </c>
      <c r="ED64" s="563">
        <v>57.34</v>
      </c>
      <c r="EE64" s="574">
        <v>60.008500000000005</v>
      </c>
      <c r="EF64" s="574">
        <v>61.965400000000002</v>
      </c>
      <c r="EG64" s="574">
        <v>63.27</v>
      </c>
      <c r="EH64" s="574">
        <v>64.765000000000043</v>
      </c>
      <c r="EI64" s="574">
        <v>65.41</v>
      </c>
      <c r="EJ64" s="574">
        <v>65.724999999999994</v>
      </c>
      <c r="EK64" s="574">
        <v>66.45</v>
      </c>
      <c r="EL64" s="579">
        <v>67.11</v>
      </c>
      <c r="EM64" s="580">
        <v>67.650000000000006</v>
      </c>
      <c r="EN64" s="581">
        <v>68.033000000000001</v>
      </c>
      <c r="EO64" s="582">
        <v>68.492599999999996</v>
      </c>
      <c r="EP64" s="583">
        <v>68.22</v>
      </c>
      <c r="EQ64" s="587">
        <v>69.527999999999992</v>
      </c>
      <c r="ER64" s="587">
        <v>69.017999999999986</v>
      </c>
      <c r="ES64" s="587">
        <v>69.569999999999993</v>
      </c>
      <c r="ET64" s="587">
        <v>69.989999999999995</v>
      </c>
      <c r="EU64" s="587">
        <v>70.34</v>
      </c>
      <c r="EV64" s="587">
        <v>69.849999999999994</v>
      </c>
      <c r="EW64" s="593">
        <v>70.2</v>
      </c>
      <c r="EX64" s="594">
        <v>70.69</v>
      </c>
      <c r="EY64" s="595">
        <v>69.98</v>
      </c>
      <c r="EZ64" s="595">
        <v>70.33</v>
      </c>
      <c r="FA64" s="597">
        <v>70.75</v>
      </c>
      <c r="FB64" s="597">
        <v>70.540000000000006</v>
      </c>
      <c r="FC64" s="600">
        <v>70.05</v>
      </c>
      <c r="FD64" s="601">
        <v>70.37</v>
      </c>
      <c r="FE64" s="602">
        <v>70.86</v>
      </c>
      <c r="FF64" s="602">
        <v>71.92</v>
      </c>
      <c r="FG64" s="602">
        <v>72.709999999999994</v>
      </c>
      <c r="FH64" s="602">
        <v>72.13</v>
      </c>
      <c r="FI64" s="601">
        <v>72.63</v>
      </c>
      <c r="FJ64" s="601">
        <v>72.05</v>
      </c>
      <c r="FK64" s="601">
        <v>72.41</v>
      </c>
      <c r="FL64" s="612">
        <v>71.760000000000005</v>
      </c>
      <c r="FM64" s="612">
        <v>72.12</v>
      </c>
      <c r="FN64" s="612">
        <v>71.62</v>
      </c>
      <c r="FO64" s="612">
        <v>71.260000000000005</v>
      </c>
      <c r="FP64" s="612">
        <v>70.62</v>
      </c>
      <c r="FQ64" s="612">
        <v>70.930000000000007</v>
      </c>
      <c r="FR64" s="612">
        <v>70.58</v>
      </c>
      <c r="FS64" s="612"/>
      <c r="FT64" s="612"/>
      <c r="FU64" s="612"/>
      <c r="FV64" s="612"/>
      <c r="FW64" s="612"/>
    </row>
    <row r="65" spans="1:179" s="92" customFormat="1" ht="14.1" customHeight="1">
      <c r="A65" s="111">
        <v>-27</v>
      </c>
      <c r="B65" s="110">
        <v>90.78</v>
      </c>
      <c r="C65" s="110">
        <f t="shared" si="8"/>
        <v>-0.45000000000000284</v>
      </c>
      <c r="D65" s="110">
        <v>90.33</v>
      </c>
      <c r="E65" s="110">
        <f t="shared" si="9"/>
        <v>-0.11250000000000071</v>
      </c>
      <c r="F65" s="154"/>
      <c r="G65" s="155"/>
      <c r="H65" s="155"/>
      <c r="I65" s="156"/>
      <c r="K65" s="604"/>
      <c r="L65" s="621"/>
      <c r="N65" s="590">
        <f t="shared" si="10"/>
        <v>90.78</v>
      </c>
      <c r="O65" s="100">
        <v>31</v>
      </c>
      <c r="P65" s="103">
        <v>7.89</v>
      </c>
      <c r="Q65" s="103">
        <v>-8.34</v>
      </c>
      <c r="R65" s="103">
        <f t="shared" si="0"/>
        <v>-0.45000000000000018</v>
      </c>
      <c r="S65" s="104">
        <v>5.35</v>
      </c>
      <c r="T65" s="104">
        <v>-3.92</v>
      </c>
      <c r="U65" s="105">
        <f t="shared" si="1"/>
        <v>1.4299999999999997</v>
      </c>
      <c r="V65" s="103">
        <f t="shared" si="6"/>
        <v>8.1150000000000002</v>
      </c>
      <c r="W65" s="103">
        <f t="shared" si="7"/>
        <v>4.6349999999999998</v>
      </c>
      <c r="X65" s="103">
        <f t="shared" si="13"/>
        <v>-74.639999999999972</v>
      </c>
      <c r="Y65" s="103">
        <f t="shared" si="13"/>
        <v>-37.255000000000017</v>
      </c>
      <c r="Z65" s="103">
        <f t="shared" si="3"/>
        <v>37.384999999999955</v>
      </c>
      <c r="AA65" s="103">
        <f t="shared" si="4"/>
        <v>37.384999999999955</v>
      </c>
      <c r="AB65" s="92">
        <v>66.260000000000005</v>
      </c>
      <c r="AC65" s="92">
        <f t="shared" si="5"/>
        <v>28.87500000000005</v>
      </c>
      <c r="AF65" s="467">
        <v>-1.04</v>
      </c>
      <c r="AG65" s="149">
        <v>-0.14000000000000001</v>
      </c>
      <c r="AH65" s="149">
        <v>-0.2</v>
      </c>
      <c r="AI65" s="149">
        <v>-0.16</v>
      </c>
      <c r="AJ65" s="149">
        <v>-0.12</v>
      </c>
      <c r="AK65" s="149">
        <v>-7.0000000000000007E-2</v>
      </c>
      <c r="AL65" s="149">
        <v>-0.04</v>
      </c>
      <c r="AM65" s="149">
        <v>-0.06</v>
      </c>
      <c r="AN65" s="149">
        <v>-0.02</v>
      </c>
      <c r="AO65" s="149">
        <v>0.25999999999999956</v>
      </c>
      <c r="AP65" s="149">
        <v>0.55399999999999916</v>
      </c>
      <c r="AQ65" s="149">
        <v>0.67999999999999894</v>
      </c>
      <c r="AR65" s="486">
        <v>0.78</v>
      </c>
      <c r="AS65" s="486">
        <v>0.84</v>
      </c>
      <c r="AT65" s="486">
        <v>0.94</v>
      </c>
      <c r="AU65" s="486">
        <v>1.03</v>
      </c>
      <c r="AV65" s="486">
        <v>1.6879999999999931</v>
      </c>
      <c r="AW65" s="486">
        <v>2.4379999999999922</v>
      </c>
      <c r="AX65" s="486">
        <v>2.56</v>
      </c>
      <c r="AY65" s="486">
        <v>2.7444999999999995</v>
      </c>
      <c r="AZ65" s="486">
        <v>2.9699999999999989</v>
      </c>
      <c r="BA65" s="486">
        <v>3.15</v>
      </c>
      <c r="BB65" s="486">
        <v>3.76</v>
      </c>
      <c r="BC65" s="495">
        <v>5.0199999999999996</v>
      </c>
      <c r="BD65" s="496">
        <v>5.32</v>
      </c>
      <c r="BE65" s="496">
        <v>5</v>
      </c>
      <c r="BF65" s="496">
        <v>5.16</v>
      </c>
      <c r="BG65" s="496">
        <v>5.27</v>
      </c>
      <c r="BH65" s="496">
        <v>5.35</v>
      </c>
      <c r="BI65" s="496">
        <v>5.56</v>
      </c>
      <c r="BJ65" s="496">
        <v>5.67</v>
      </c>
      <c r="BK65" s="496">
        <v>5.8</v>
      </c>
      <c r="BL65" s="496">
        <v>5.74</v>
      </c>
      <c r="BM65" s="496">
        <v>5.63</v>
      </c>
      <c r="BN65" s="496">
        <v>5.75</v>
      </c>
      <c r="BO65" s="502">
        <v>5.9</v>
      </c>
      <c r="BP65" s="503">
        <v>5.78</v>
      </c>
      <c r="BQ65" s="505">
        <v>5.66</v>
      </c>
      <c r="BR65" s="506">
        <v>6.2018000000000004</v>
      </c>
      <c r="BS65" s="507">
        <v>7.4797200000000004</v>
      </c>
      <c r="BT65" s="515">
        <v>7.7809439999999999</v>
      </c>
      <c r="BU65" s="515">
        <v>8.0274000000000001</v>
      </c>
      <c r="BV65" s="515">
        <v>8.3914000000000168</v>
      </c>
      <c r="BW65" s="515">
        <v>8.5474000000000245</v>
      </c>
      <c r="BX65" s="515">
        <v>8.8000000000000007</v>
      </c>
      <c r="BY65" s="515">
        <v>9.3850000000000939</v>
      </c>
      <c r="BZ65" s="515">
        <v>9.67</v>
      </c>
      <c r="CA65" s="515">
        <v>10.55</v>
      </c>
      <c r="CB65" s="515">
        <v>10.69</v>
      </c>
      <c r="CC65" s="521">
        <v>10.93</v>
      </c>
      <c r="CD65" s="522">
        <v>10.82</v>
      </c>
      <c r="CE65" s="522">
        <v>11.78</v>
      </c>
      <c r="CF65" s="522">
        <v>11.99</v>
      </c>
      <c r="CG65" s="522">
        <v>12.24</v>
      </c>
      <c r="CH65" s="522">
        <v>12.47</v>
      </c>
      <c r="CI65" s="522">
        <v>12.74</v>
      </c>
      <c r="CJ65" s="522">
        <v>12.97</v>
      </c>
      <c r="CK65" s="522">
        <v>12.84</v>
      </c>
      <c r="CL65" s="522">
        <v>13.1</v>
      </c>
      <c r="CM65" s="532">
        <v>13.23</v>
      </c>
      <c r="CN65" s="533">
        <v>13.49</v>
      </c>
      <c r="CO65" s="537">
        <v>13.7348</v>
      </c>
      <c r="CP65" s="538">
        <v>14.321232</v>
      </c>
      <c r="CQ65" s="540">
        <v>15.787312</v>
      </c>
      <c r="CR65" s="540">
        <v>16.260000000000002</v>
      </c>
      <c r="CS65" s="540">
        <v>18.500000000000004</v>
      </c>
      <c r="CT65" s="540">
        <v>19.060000000000002</v>
      </c>
      <c r="CU65" s="540">
        <v>19.408749999999984</v>
      </c>
      <c r="CV65" s="540">
        <v>19.524999999999977</v>
      </c>
      <c r="CW65" s="544">
        <v>21.59999999999998</v>
      </c>
      <c r="CX65" s="544">
        <v>21.99</v>
      </c>
      <c r="CY65" s="544">
        <v>22.680000000000042</v>
      </c>
      <c r="CZ65" s="544">
        <v>22.91</v>
      </c>
      <c r="DA65" s="544">
        <v>23.25</v>
      </c>
      <c r="DB65" s="544">
        <v>24.34825</v>
      </c>
      <c r="DC65" s="552">
        <v>27.568949999999973</v>
      </c>
      <c r="DD65" s="544">
        <v>29.597990999999958</v>
      </c>
      <c r="DE65" s="549">
        <v>30.522653969999951</v>
      </c>
      <c r="DF65" s="544">
        <v>34.836314667399982</v>
      </c>
      <c r="DG65" s="555">
        <v>36.467314667399982</v>
      </c>
      <c r="DH65" s="544">
        <v>37.515814667399979</v>
      </c>
      <c r="DI65" s="544">
        <v>38.425814667399976</v>
      </c>
      <c r="DJ65" s="544">
        <v>38.89</v>
      </c>
      <c r="DK65" s="544">
        <v>39.28</v>
      </c>
      <c r="DL65" s="544">
        <v>41.722999999999999</v>
      </c>
      <c r="DM65" s="544">
        <v>42.77</v>
      </c>
      <c r="DN65" s="544">
        <v>40.646000000000001</v>
      </c>
      <c r="DO65" s="544">
        <v>39.425879999999999</v>
      </c>
      <c r="DP65" s="556">
        <v>41.920129999999972</v>
      </c>
      <c r="DQ65" s="557">
        <v>42.736429999999963</v>
      </c>
      <c r="DR65" s="558">
        <v>43.960879999999953</v>
      </c>
      <c r="DS65" s="560">
        <v>44.290879999999994</v>
      </c>
      <c r="DT65" s="561">
        <v>44.73</v>
      </c>
      <c r="DU65" s="562">
        <v>45.747449999999994</v>
      </c>
      <c r="DV65" s="563">
        <v>46.637718749999991</v>
      </c>
      <c r="DW65" s="563">
        <v>47.29</v>
      </c>
      <c r="DX65" s="563">
        <v>47.86</v>
      </c>
      <c r="DY65" s="563">
        <v>52.31</v>
      </c>
      <c r="DZ65" s="563">
        <v>53.73</v>
      </c>
      <c r="EA65" s="563">
        <v>54.55</v>
      </c>
      <c r="EB65" s="571">
        <v>55.1</v>
      </c>
      <c r="EC65" s="571">
        <v>54.77</v>
      </c>
      <c r="ED65" s="563">
        <v>54.99</v>
      </c>
      <c r="EE65" s="574">
        <v>57.622500000000002</v>
      </c>
      <c r="EF65" s="574">
        <v>59.553000000000004</v>
      </c>
      <c r="EG65" s="574">
        <v>60.84</v>
      </c>
      <c r="EH65" s="574">
        <v>62.310000000000045</v>
      </c>
      <c r="EI65" s="574">
        <v>62.93</v>
      </c>
      <c r="EJ65" s="574">
        <v>63.069999999999986</v>
      </c>
      <c r="EK65" s="574">
        <v>63.76</v>
      </c>
      <c r="EL65" s="579">
        <v>64.400000000000006</v>
      </c>
      <c r="EM65" s="580">
        <v>64.92</v>
      </c>
      <c r="EN65" s="581">
        <v>65.286000000000001</v>
      </c>
      <c r="EO65" s="582">
        <v>65.725200000000001</v>
      </c>
      <c r="EP65" s="583">
        <v>65.459999999999994</v>
      </c>
      <c r="EQ65" s="587">
        <v>66.751999999999995</v>
      </c>
      <c r="ER65" s="587">
        <v>66.221999999999994</v>
      </c>
      <c r="ES65" s="587">
        <v>66.75</v>
      </c>
      <c r="ET65" s="587">
        <v>67.150000000000006</v>
      </c>
      <c r="EU65" s="587">
        <v>67.489999999999995</v>
      </c>
      <c r="EV65" s="587">
        <v>67.02</v>
      </c>
      <c r="EW65" s="593">
        <v>67.36</v>
      </c>
      <c r="EX65" s="594">
        <v>67.83</v>
      </c>
      <c r="EY65" s="595">
        <v>67.150000000000006</v>
      </c>
      <c r="EZ65" s="595">
        <v>67.489999999999995</v>
      </c>
      <c r="FA65" s="597">
        <v>67.89</v>
      </c>
      <c r="FB65" s="597">
        <v>67.69</v>
      </c>
      <c r="FC65" s="600">
        <v>67.22</v>
      </c>
      <c r="FD65" s="601">
        <v>67.52</v>
      </c>
      <c r="FE65" s="602">
        <v>67.989999999999995</v>
      </c>
      <c r="FF65" s="602">
        <v>69.010000000000005</v>
      </c>
      <c r="FG65" s="602">
        <v>69.77</v>
      </c>
      <c r="FH65" s="602">
        <v>69.209999999999994</v>
      </c>
      <c r="FI65" s="601">
        <v>69.69</v>
      </c>
      <c r="FJ65" s="601">
        <v>69.13</v>
      </c>
      <c r="FK65" s="601">
        <v>69.48</v>
      </c>
      <c r="FL65" s="612">
        <v>68.849999999999994</v>
      </c>
      <c r="FM65" s="612">
        <v>69.19</v>
      </c>
      <c r="FN65" s="612">
        <v>68.709999999999994</v>
      </c>
      <c r="FO65" s="612">
        <v>68.37</v>
      </c>
      <c r="FP65" s="612">
        <v>67.75</v>
      </c>
      <c r="FQ65" s="612">
        <v>68.05</v>
      </c>
      <c r="FR65" s="612">
        <v>67.709999999999994</v>
      </c>
      <c r="FS65" s="612"/>
      <c r="FT65" s="612"/>
      <c r="FU65" s="612"/>
      <c r="FV65" s="612"/>
      <c r="FW65" s="612"/>
    </row>
    <row r="66" spans="1:179" s="92" customFormat="1" ht="14.1" customHeight="1">
      <c r="A66" s="111">
        <v>-27.5</v>
      </c>
      <c r="B66" s="110">
        <v>88.63</v>
      </c>
      <c r="C66" s="110">
        <f t="shared" si="8"/>
        <v>-0.43999999999999773</v>
      </c>
      <c r="D66" s="110">
        <v>88.19</v>
      </c>
      <c r="E66" s="110">
        <f t="shared" si="9"/>
        <v>-0.10999999999999943</v>
      </c>
      <c r="F66" s="154"/>
      <c r="G66" s="155"/>
      <c r="H66" s="155"/>
      <c r="I66" s="156"/>
      <c r="K66" s="604"/>
      <c r="L66" s="621"/>
      <c r="N66" s="590">
        <f t="shared" si="10"/>
        <v>88.63</v>
      </c>
      <c r="O66" s="100">
        <v>31.5</v>
      </c>
      <c r="P66" s="103">
        <v>4.67</v>
      </c>
      <c r="Q66" s="103">
        <v>-5</v>
      </c>
      <c r="R66" s="103">
        <f t="shared" si="0"/>
        <v>-0.33000000000000007</v>
      </c>
      <c r="S66" s="104">
        <v>1.89</v>
      </c>
      <c r="T66" s="104">
        <v>-0.39</v>
      </c>
      <c r="U66" s="105">
        <f t="shared" si="1"/>
        <v>1.5</v>
      </c>
      <c r="V66" s="103">
        <f t="shared" si="6"/>
        <v>4.835</v>
      </c>
      <c r="W66" s="103">
        <f t="shared" si="7"/>
        <v>1.1399999999999999</v>
      </c>
      <c r="X66" s="103">
        <f t="shared" si="13"/>
        <v>-69.804999999999978</v>
      </c>
      <c r="Y66" s="103">
        <f t="shared" si="13"/>
        <v>-36.115000000000016</v>
      </c>
      <c r="Z66" s="103">
        <f t="shared" si="3"/>
        <v>33.689999999999962</v>
      </c>
      <c r="AA66" s="103">
        <f t="shared" si="4"/>
        <v>33.689999999999962</v>
      </c>
      <c r="AB66" s="92">
        <v>64.099999999999994</v>
      </c>
      <c r="AC66" s="92">
        <f t="shared" si="5"/>
        <v>30.410000000000032</v>
      </c>
      <c r="AF66" s="467">
        <v>-1.05</v>
      </c>
      <c r="AG66" s="149">
        <v>-0.12</v>
      </c>
      <c r="AH66" s="149">
        <v>-0.17</v>
      </c>
      <c r="AI66" s="149">
        <v>-0.14000000000000001</v>
      </c>
      <c r="AJ66" s="149">
        <v>-0.11</v>
      </c>
      <c r="AK66" s="149">
        <v>-7.0000000000000007E-2</v>
      </c>
      <c r="AL66" s="149">
        <v>-0.04</v>
      </c>
      <c r="AM66" s="149">
        <v>-0.06</v>
      </c>
      <c r="AN66" s="149">
        <v>-0.02</v>
      </c>
      <c r="AO66" s="149">
        <v>0.25199999999999961</v>
      </c>
      <c r="AP66" s="149">
        <v>0.53759999999999919</v>
      </c>
      <c r="AQ66" s="149">
        <v>0.65999999999999903</v>
      </c>
      <c r="AR66" s="486">
        <v>0.76</v>
      </c>
      <c r="AS66" s="486">
        <v>0.82</v>
      </c>
      <c r="AT66" s="486">
        <v>0.92</v>
      </c>
      <c r="AU66" s="486">
        <v>1.01</v>
      </c>
      <c r="AV66" s="486">
        <v>1.6329999999999929</v>
      </c>
      <c r="AW66" s="486">
        <v>2.3529999999999918</v>
      </c>
      <c r="AX66" s="486">
        <v>2.4700000000000002</v>
      </c>
      <c r="AY66" s="486">
        <v>2.6409999999999996</v>
      </c>
      <c r="AZ66" s="486">
        <v>2.8499999999999992</v>
      </c>
      <c r="BA66" s="486">
        <v>3.02</v>
      </c>
      <c r="BB66" s="486">
        <v>3.62</v>
      </c>
      <c r="BC66" s="495">
        <v>4.8600000000000003</v>
      </c>
      <c r="BD66" s="496">
        <v>5.15</v>
      </c>
      <c r="BE66" s="496">
        <v>4.8100000000000005</v>
      </c>
      <c r="BF66" s="496">
        <v>4.96</v>
      </c>
      <c r="BG66" s="496">
        <v>5.07</v>
      </c>
      <c r="BH66" s="496">
        <v>5.15</v>
      </c>
      <c r="BI66" s="496">
        <v>5.36</v>
      </c>
      <c r="BJ66" s="496">
        <v>5.47</v>
      </c>
      <c r="BK66" s="496">
        <v>5.6</v>
      </c>
      <c r="BL66" s="496">
        <v>5.54</v>
      </c>
      <c r="BM66" s="496">
        <v>5.43</v>
      </c>
      <c r="BN66" s="496">
        <v>5.55</v>
      </c>
      <c r="BO66" s="502">
        <v>5.69</v>
      </c>
      <c r="BP66" s="503">
        <v>5.58</v>
      </c>
      <c r="BQ66" s="505">
        <v>5.47</v>
      </c>
      <c r="BR66" s="506">
        <v>5.9973999999999998</v>
      </c>
      <c r="BS66" s="507">
        <v>7.2123200000000001</v>
      </c>
      <c r="BT66" s="515">
        <v>7.4986940000000004</v>
      </c>
      <c r="BU66" s="515">
        <v>7.7330000000000005</v>
      </c>
      <c r="BV66" s="515">
        <v>7.9780000000000264</v>
      </c>
      <c r="BW66" s="515">
        <v>8.0830000000000375</v>
      </c>
      <c r="BX66" s="515">
        <v>8.33</v>
      </c>
      <c r="BY66" s="515">
        <v>8.875000000000087</v>
      </c>
      <c r="BZ66" s="515">
        <v>9.14</v>
      </c>
      <c r="CA66" s="515">
        <v>10</v>
      </c>
      <c r="CB66" s="515">
        <v>10.130000000000001</v>
      </c>
      <c r="CC66" s="521">
        <v>10.35</v>
      </c>
      <c r="CD66" s="522">
        <v>10.25</v>
      </c>
      <c r="CE66" s="522">
        <v>11.26</v>
      </c>
      <c r="CF66" s="522">
        <v>11.46</v>
      </c>
      <c r="CG66" s="522">
        <v>11.7</v>
      </c>
      <c r="CH66" s="522">
        <v>11.92</v>
      </c>
      <c r="CI66" s="522">
        <v>12.18</v>
      </c>
      <c r="CJ66" s="522">
        <v>12.4</v>
      </c>
      <c r="CK66" s="522">
        <v>12.28</v>
      </c>
      <c r="CL66" s="522">
        <v>12.53</v>
      </c>
      <c r="CM66" s="532">
        <v>12.66</v>
      </c>
      <c r="CN66" s="533">
        <v>12.91</v>
      </c>
      <c r="CO66" s="537">
        <v>13.144</v>
      </c>
      <c r="CP66" s="538">
        <v>13.704560000000003</v>
      </c>
      <c r="CQ66" s="540">
        <v>15.105960000000008</v>
      </c>
      <c r="CR66" s="540">
        <v>15.56</v>
      </c>
      <c r="CS66" s="540">
        <v>17.752000000000002</v>
      </c>
      <c r="CT66" s="540">
        <v>18.3</v>
      </c>
      <c r="CU66" s="540">
        <v>18.611249999999984</v>
      </c>
      <c r="CV66" s="540">
        <v>18.714999999999979</v>
      </c>
      <c r="CW66" s="544">
        <v>20.499999999999989</v>
      </c>
      <c r="CX66" s="544">
        <v>20.87</v>
      </c>
      <c r="CY66" s="544">
        <v>21.530000000000051</v>
      </c>
      <c r="CZ66" s="544">
        <v>21.75</v>
      </c>
      <c r="DA66" s="544">
        <v>22.08</v>
      </c>
      <c r="DB66" s="544">
        <v>23.1265</v>
      </c>
      <c r="DC66" s="552">
        <v>26.441899999999972</v>
      </c>
      <c r="DD66" s="544">
        <v>28.530601999999956</v>
      </c>
      <c r="DE66" s="549">
        <v>29.48245333999995</v>
      </c>
      <c r="DF66" s="544">
        <v>33.926730402799983</v>
      </c>
      <c r="DG66" s="555">
        <v>35.501730402799986</v>
      </c>
      <c r="DH66" s="544">
        <v>36.514230402799981</v>
      </c>
      <c r="DI66" s="544">
        <v>37.404230402799982</v>
      </c>
      <c r="DJ66" s="544">
        <v>37.85</v>
      </c>
      <c r="DK66" s="544">
        <v>38.229999999999997</v>
      </c>
      <c r="DL66" s="544">
        <v>40.574999999999996</v>
      </c>
      <c r="DM66" s="544">
        <v>41.58</v>
      </c>
      <c r="DN66" s="544">
        <v>39.473999999999997</v>
      </c>
      <c r="DO66" s="544">
        <v>38.264219999999995</v>
      </c>
      <c r="DP66" s="556">
        <v>40.766719999999971</v>
      </c>
      <c r="DQ66" s="557">
        <v>41.585719999999959</v>
      </c>
      <c r="DR66" s="558">
        <v>42.814219999999949</v>
      </c>
      <c r="DS66" s="560">
        <v>43.26921999999999</v>
      </c>
      <c r="DT66" s="561">
        <v>43.7</v>
      </c>
      <c r="DU66" s="562">
        <v>44.699600000000004</v>
      </c>
      <c r="DV66" s="563">
        <v>45.574250000000006</v>
      </c>
      <c r="DW66" s="563">
        <v>46.21</v>
      </c>
      <c r="DX66" s="563">
        <v>46.76</v>
      </c>
      <c r="DY66" s="563">
        <v>51.11</v>
      </c>
      <c r="DZ66" s="563">
        <v>52.5</v>
      </c>
      <c r="EA66" s="563">
        <v>53.3</v>
      </c>
      <c r="EB66" s="571">
        <v>53.83</v>
      </c>
      <c r="EC66" s="571">
        <v>53.51</v>
      </c>
      <c r="ED66" s="563">
        <v>53.72</v>
      </c>
      <c r="EE66" s="574">
        <v>56.266999999999996</v>
      </c>
      <c r="EF66" s="574">
        <v>58.134799999999998</v>
      </c>
      <c r="EG66" s="574">
        <v>59.379999999999995</v>
      </c>
      <c r="EH66" s="574">
        <v>61.19000000000004</v>
      </c>
      <c r="EI66" s="574">
        <v>61.8</v>
      </c>
      <c r="EJ66" s="574">
        <v>61.714999999999982</v>
      </c>
      <c r="EK66" s="574">
        <v>62.39</v>
      </c>
      <c r="EL66" s="579">
        <v>63.01</v>
      </c>
      <c r="EM66" s="580">
        <v>63.51</v>
      </c>
      <c r="EN66" s="581">
        <v>63.860999999999997</v>
      </c>
      <c r="EO66" s="582">
        <v>64.282199999999989</v>
      </c>
      <c r="EP66" s="583">
        <v>64.03</v>
      </c>
      <c r="EQ66" s="587">
        <v>65.305999999999997</v>
      </c>
      <c r="ER66" s="587">
        <v>64.756</v>
      </c>
      <c r="ES66" s="587">
        <v>65.27</v>
      </c>
      <c r="ET66" s="587">
        <v>65.66</v>
      </c>
      <c r="EU66" s="587">
        <v>65.989999999999995</v>
      </c>
      <c r="EV66" s="587">
        <v>65.53</v>
      </c>
      <c r="EW66" s="593">
        <v>65.86</v>
      </c>
      <c r="EX66" s="594">
        <v>66.319999999999993</v>
      </c>
      <c r="EY66" s="595">
        <v>65.66</v>
      </c>
      <c r="EZ66" s="595">
        <v>65.989999999999995</v>
      </c>
      <c r="FA66" s="597">
        <v>66.39</v>
      </c>
      <c r="FB66" s="597">
        <v>66.19</v>
      </c>
      <c r="FC66" s="600">
        <v>65.73</v>
      </c>
      <c r="FD66" s="601">
        <v>66.03</v>
      </c>
      <c r="FE66" s="602">
        <v>66.489999999999995</v>
      </c>
      <c r="FF66" s="602">
        <v>67.489999999999995</v>
      </c>
      <c r="FG66" s="602">
        <v>68.23</v>
      </c>
      <c r="FH66" s="602">
        <v>67.680000000000007</v>
      </c>
      <c r="FI66" s="601">
        <v>68.150000000000006</v>
      </c>
      <c r="FJ66" s="601">
        <v>67.599999999999994</v>
      </c>
      <c r="FK66" s="601">
        <v>67.94</v>
      </c>
      <c r="FL66" s="612">
        <v>67.33</v>
      </c>
      <c r="FM66" s="612">
        <v>67.67</v>
      </c>
      <c r="FN66" s="612">
        <v>67.2</v>
      </c>
      <c r="FO66" s="612">
        <v>66.86</v>
      </c>
      <c r="FP66" s="612">
        <v>66.260000000000005</v>
      </c>
      <c r="FQ66" s="612">
        <v>66.55</v>
      </c>
      <c r="FR66" s="612">
        <v>66.22</v>
      </c>
      <c r="FS66" s="612"/>
      <c r="FT66" s="612"/>
      <c r="FU66" s="612"/>
      <c r="FV66" s="612"/>
      <c r="FW66" s="612"/>
    </row>
    <row r="67" spans="1:179" s="92" customFormat="1" ht="14.1" customHeight="1">
      <c r="A67" s="111">
        <v>-28</v>
      </c>
      <c r="B67" s="110">
        <v>83.97</v>
      </c>
      <c r="C67" s="110">
        <f t="shared" si="8"/>
        <v>-0.42000000000000171</v>
      </c>
      <c r="D67" s="110">
        <v>83.55</v>
      </c>
      <c r="E67" s="110">
        <f t="shared" si="9"/>
        <v>-0.10500000000000043</v>
      </c>
      <c r="F67" s="154"/>
      <c r="G67" s="155"/>
      <c r="H67" s="155"/>
      <c r="I67" s="156"/>
      <c r="K67" s="604"/>
      <c r="L67" s="621"/>
      <c r="N67" s="590">
        <f t="shared" si="10"/>
        <v>83.97</v>
      </c>
      <c r="O67" s="100">
        <v>32</v>
      </c>
      <c r="P67" s="103">
        <v>3.7</v>
      </c>
      <c r="Q67" s="103">
        <v>-5.25</v>
      </c>
      <c r="R67" s="103">
        <f t="shared" si="0"/>
        <v>-1.5499999999999998</v>
      </c>
      <c r="S67" s="104">
        <v>-0.21</v>
      </c>
      <c r="T67" s="104">
        <v>1.48</v>
      </c>
      <c r="U67" s="105">
        <f t="shared" si="1"/>
        <v>1.27</v>
      </c>
      <c r="V67" s="103">
        <f t="shared" si="6"/>
        <v>4.4749999999999996</v>
      </c>
      <c r="W67" s="103">
        <f t="shared" si="7"/>
        <v>-0.84499999999999997</v>
      </c>
      <c r="X67" s="103">
        <f t="shared" si="13"/>
        <v>-65.329999999999984</v>
      </c>
      <c r="Y67" s="103">
        <f t="shared" si="13"/>
        <v>-36.960000000000015</v>
      </c>
      <c r="Z67" s="103">
        <f t="shared" si="3"/>
        <v>28.369999999999969</v>
      </c>
      <c r="AA67" s="103">
        <f t="shared" si="4"/>
        <v>28.369999999999969</v>
      </c>
      <c r="AB67" s="92">
        <v>61.56</v>
      </c>
      <c r="AC67" s="92">
        <f t="shared" si="5"/>
        <v>33.190000000000033</v>
      </c>
      <c r="AF67" s="467">
        <v>-1.06</v>
      </c>
      <c r="AG67" s="149">
        <v>-0.10000000000000009</v>
      </c>
      <c r="AH67" s="149">
        <v>-0.14000000000000001</v>
      </c>
      <c r="AI67" s="149">
        <v>-0.11</v>
      </c>
      <c r="AJ67" s="149">
        <v>-0.08</v>
      </c>
      <c r="AK67" s="149">
        <v>-0.05</v>
      </c>
      <c r="AL67" s="149">
        <v>-0.03</v>
      </c>
      <c r="AM67" s="149">
        <v>-0.05</v>
      </c>
      <c r="AN67" s="149">
        <v>-0.02</v>
      </c>
      <c r="AO67" s="149">
        <v>0.24399999999999963</v>
      </c>
      <c r="AP67" s="149">
        <v>0.52119999999999911</v>
      </c>
      <c r="AQ67" s="149">
        <v>0.63999999999999901</v>
      </c>
      <c r="AR67" s="486">
        <v>0.74</v>
      </c>
      <c r="AS67" s="486">
        <v>0.8</v>
      </c>
      <c r="AT67" s="486">
        <v>0.9</v>
      </c>
      <c r="AU67" s="486">
        <v>0.99</v>
      </c>
      <c r="AV67" s="486">
        <v>1.5779999999999927</v>
      </c>
      <c r="AW67" s="486">
        <v>2.2679999999999918</v>
      </c>
      <c r="AX67" s="486">
        <v>2.38</v>
      </c>
      <c r="AY67" s="486">
        <v>2.5374999999999992</v>
      </c>
      <c r="AZ67" s="486">
        <v>2.7299999999999986</v>
      </c>
      <c r="BA67" s="486">
        <v>2.89</v>
      </c>
      <c r="BB67" s="486">
        <v>3.48</v>
      </c>
      <c r="BC67" s="495">
        <v>4.7</v>
      </c>
      <c r="BD67" s="496">
        <v>4.9800000000000004</v>
      </c>
      <c r="BE67" s="496">
        <v>4.62</v>
      </c>
      <c r="BF67" s="496">
        <v>4.7699999999999996</v>
      </c>
      <c r="BG67" s="496">
        <v>4.87</v>
      </c>
      <c r="BH67" s="496">
        <v>4.95</v>
      </c>
      <c r="BI67" s="496">
        <v>5.15</v>
      </c>
      <c r="BJ67" s="496">
        <v>5.25</v>
      </c>
      <c r="BK67" s="496">
        <v>5.37</v>
      </c>
      <c r="BL67" s="496">
        <v>5.32</v>
      </c>
      <c r="BM67" s="496">
        <v>5.21</v>
      </c>
      <c r="BN67" s="496">
        <v>5.32</v>
      </c>
      <c r="BO67" s="502">
        <v>5.46</v>
      </c>
      <c r="BP67" s="503">
        <v>5.35</v>
      </c>
      <c r="BQ67" s="505">
        <v>5.24</v>
      </c>
      <c r="BR67" s="506">
        <v>5.7530000000000001</v>
      </c>
      <c r="BS67" s="507">
        <v>6.9399200000000025</v>
      </c>
      <c r="BT67" s="515">
        <v>7.2196940000000032</v>
      </c>
      <c r="BU67" s="515">
        <v>7.4486000000000034</v>
      </c>
      <c r="BV67" s="515">
        <v>7.5606000000000311</v>
      </c>
      <c r="BW67" s="515">
        <v>7.6086000000000427</v>
      </c>
      <c r="BX67" s="515">
        <v>7.84</v>
      </c>
      <c r="BY67" s="515">
        <v>8.4450000000000891</v>
      </c>
      <c r="BZ67" s="515">
        <v>8.6999999999999993</v>
      </c>
      <c r="CA67" s="515">
        <v>9.5399999999999991</v>
      </c>
      <c r="CB67" s="515">
        <v>9.66</v>
      </c>
      <c r="CC67" s="521">
        <v>9.8699999999999992</v>
      </c>
      <c r="CD67" s="522">
        <v>9.77</v>
      </c>
      <c r="CE67" s="522">
        <v>10.74</v>
      </c>
      <c r="CF67" s="522">
        <v>10.93</v>
      </c>
      <c r="CG67" s="522">
        <v>11.16</v>
      </c>
      <c r="CH67" s="522">
        <v>11.37</v>
      </c>
      <c r="CI67" s="522">
        <v>11.62</v>
      </c>
      <c r="CJ67" s="522">
        <v>11.83</v>
      </c>
      <c r="CK67" s="522">
        <v>11.71</v>
      </c>
      <c r="CL67" s="522">
        <v>11.94</v>
      </c>
      <c r="CM67" s="532">
        <v>12.06</v>
      </c>
      <c r="CN67" s="533">
        <v>12.3</v>
      </c>
      <c r="CO67" s="537">
        <v>12.523200000000001</v>
      </c>
      <c r="CP67" s="538">
        <v>13.057888000000002</v>
      </c>
      <c r="CQ67" s="540">
        <v>14.394608000000005</v>
      </c>
      <c r="CR67" s="540">
        <v>14.83</v>
      </c>
      <c r="CS67" s="540">
        <v>16.958000000000002</v>
      </c>
      <c r="CT67" s="540">
        <v>17.490000000000002</v>
      </c>
      <c r="CU67" s="540">
        <v>17.696249999999985</v>
      </c>
      <c r="CV67" s="540">
        <v>17.764999999999979</v>
      </c>
      <c r="CW67" s="544">
        <v>19.489999999999988</v>
      </c>
      <c r="CX67" s="544">
        <v>19.84</v>
      </c>
      <c r="CY67" s="544">
        <v>20.470000000000056</v>
      </c>
      <c r="CZ67" s="544">
        <v>20.67</v>
      </c>
      <c r="DA67" s="544">
        <v>20.98</v>
      </c>
      <c r="DB67" s="544">
        <v>21.992000000000001</v>
      </c>
      <c r="DC67" s="552">
        <v>25.243199999999973</v>
      </c>
      <c r="DD67" s="544">
        <v>27.291455999999954</v>
      </c>
      <c r="DE67" s="549">
        <v>28.224875519999944</v>
      </c>
      <c r="DF67" s="544">
        <v>32.734447718399977</v>
      </c>
      <c r="DG67" s="555">
        <v>34.253447718399975</v>
      </c>
      <c r="DH67" s="544">
        <v>35.229947718399984</v>
      </c>
      <c r="DI67" s="544">
        <v>36.079947718399985</v>
      </c>
      <c r="DJ67" s="544">
        <v>36.51</v>
      </c>
      <c r="DK67" s="544">
        <v>36.880000000000003</v>
      </c>
      <c r="DL67" s="544">
        <v>39.155000000000001</v>
      </c>
      <c r="DM67" s="544">
        <v>40.130000000000003</v>
      </c>
      <c r="DN67" s="544">
        <v>38.055500000000002</v>
      </c>
      <c r="DO67" s="544">
        <v>36.863815000000002</v>
      </c>
      <c r="DP67" s="556">
        <v>39.847564999999975</v>
      </c>
      <c r="DQ67" s="557">
        <v>40.824064999999969</v>
      </c>
      <c r="DR67" s="558">
        <v>42.288814999999957</v>
      </c>
      <c r="DS67" s="560">
        <v>41.923814999999991</v>
      </c>
      <c r="DT67" s="561">
        <v>42.34</v>
      </c>
      <c r="DU67" s="562">
        <v>43.319200000000002</v>
      </c>
      <c r="DV67" s="563">
        <v>44.176000000000002</v>
      </c>
      <c r="DW67" s="563">
        <v>44.79</v>
      </c>
      <c r="DX67" s="563">
        <v>45.33</v>
      </c>
      <c r="DY67" s="563">
        <v>49.55</v>
      </c>
      <c r="DZ67" s="563">
        <v>50.9</v>
      </c>
      <c r="EA67" s="563">
        <v>51.68</v>
      </c>
      <c r="EB67" s="571">
        <v>52.2</v>
      </c>
      <c r="EC67" s="571">
        <v>51.89</v>
      </c>
      <c r="ED67" s="563">
        <v>52.1</v>
      </c>
      <c r="EE67" s="574">
        <v>54.534500000000001</v>
      </c>
      <c r="EF67" s="574">
        <v>56.319800000000001</v>
      </c>
      <c r="EG67" s="574">
        <v>57.510000000000005</v>
      </c>
      <c r="EH67" s="574">
        <v>59.260000000000048</v>
      </c>
      <c r="EI67" s="574">
        <v>59.85</v>
      </c>
      <c r="EJ67" s="574">
        <v>59.709999999999987</v>
      </c>
      <c r="EK67" s="574">
        <v>60.37</v>
      </c>
      <c r="EL67" s="579">
        <v>60.97</v>
      </c>
      <c r="EM67" s="580">
        <v>61.46</v>
      </c>
      <c r="EN67" s="581">
        <v>61.798000000000002</v>
      </c>
      <c r="EO67" s="582">
        <v>62.203600000000002</v>
      </c>
      <c r="EP67" s="583">
        <v>61.95</v>
      </c>
      <c r="EQ67" s="587">
        <v>63.210000000000008</v>
      </c>
      <c r="ER67" s="587">
        <v>62.640000000000008</v>
      </c>
      <c r="ES67" s="587">
        <v>63.14</v>
      </c>
      <c r="ET67" s="587">
        <v>63.52</v>
      </c>
      <c r="EU67" s="587">
        <v>63.84</v>
      </c>
      <c r="EV67" s="587">
        <v>63.39</v>
      </c>
      <c r="EW67" s="593">
        <v>63.71</v>
      </c>
      <c r="EX67" s="594">
        <v>64.16</v>
      </c>
      <c r="EY67" s="595">
        <v>63.52</v>
      </c>
      <c r="EZ67" s="595">
        <v>63.84</v>
      </c>
      <c r="FA67" s="597">
        <v>64.22</v>
      </c>
      <c r="FB67" s="597">
        <v>64.03</v>
      </c>
      <c r="FC67" s="600">
        <v>63.58</v>
      </c>
      <c r="FD67" s="601">
        <v>63.87</v>
      </c>
      <c r="FE67" s="602">
        <v>64.319999999999993</v>
      </c>
      <c r="FF67" s="602">
        <v>65.28</v>
      </c>
      <c r="FG67" s="602">
        <v>66</v>
      </c>
      <c r="FH67" s="602">
        <v>65.47</v>
      </c>
      <c r="FI67" s="601">
        <v>65.930000000000007</v>
      </c>
      <c r="FJ67" s="601">
        <v>65.400000000000006</v>
      </c>
      <c r="FK67" s="601">
        <v>65.73</v>
      </c>
      <c r="FL67" s="612">
        <v>65.14</v>
      </c>
      <c r="FM67" s="612">
        <v>65.47</v>
      </c>
      <c r="FN67" s="612">
        <v>65.010000000000005</v>
      </c>
      <c r="FO67" s="612">
        <v>64.680000000000007</v>
      </c>
      <c r="FP67" s="612">
        <v>64.099999999999994</v>
      </c>
      <c r="FQ67" s="612">
        <v>64.38</v>
      </c>
      <c r="FR67" s="612">
        <v>64.06</v>
      </c>
      <c r="FS67" s="612"/>
      <c r="FT67" s="612"/>
      <c r="FU67" s="612"/>
      <c r="FV67" s="612"/>
      <c r="FW67" s="612"/>
    </row>
    <row r="68" spans="1:179" s="92" customFormat="1" ht="14.1" customHeight="1">
      <c r="A68" s="111">
        <v>-28.5</v>
      </c>
      <c r="B68" s="110">
        <v>81.38</v>
      </c>
      <c r="C68" s="110">
        <f t="shared" si="8"/>
        <v>-0.40999999999999659</v>
      </c>
      <c r="D68" s="110">
        <v>80.97</v>
      </c>
      <c r="E68" s="110">
        <f t="shared" si="9"/>
        <v>-0.10249999999999915</v>
      </c>
      <c r="F68" s="154"/>
      <c r="G68" s="155"/>
      <c r="H68" s="155"/>
      <c r="I68" s="156"/>
      <c r="K68" s="604"/>
      <c r="L68" s="621"/>
      <c r="N68" s="590">
        <f t="shared" si="10"/>
        <v>81.38</v>
      </c>
      <c r="O68" s="100">
        <v>32.5</v>
      </c>
      <c r="P68" s="103">
        <v>4.32</v>
      </c>
      <c r="Q68" s="103">
        <v>-4.4400000000000004</v>
      </c>
      <c r="R68" s="103">
        <f t="shared" si="0"/>
        <v>-0.12000000000000011</v>
      </c>
      <c r="S68" s="104">
        <v>0.92</v>
      </c>
      <c r="T68" s="104">
        <v>0.49</v>
      </c>
      <c r="U68" s="105">
        <f t="shared" ref="U68:U74" si="14">S68+T68</f>
        <v>1.4100000000000001</v>
      </c>
      <c r="V68" s="103">
        <f t="shared" si="6"/>
        <v>4.3800000000000008</v>
      </c>
      <c r="W68" s="103">
        <f t="shared" si="7"/>
        <v>0.21500000000000002</v>
      </c>
      <c r="X68" s="103">
        <f t="shared" ref="X68:Y74" si="15">V68+X67</f>
        <v>-60.949999999999982</v>
      </c>
      <c r="Y68" s="103">
        <f t="shared" si="15"/>
        <v>-36.745000000000012</v>
      </c>
      <c r="Z68" s="103">
        <f t="shared" ref="Z68:Z74" si="16">Y68-X68</f>
        <v>24.20499999999997</v>
      </c>
      <c r="AA68" s="103">
        <f t="shared" ref="AA68:AA74" si="17">$P$3+Z68</f>
        <v>24.20499999999997</v>
      </c>
      <c r="AB68" s="92">
        <v>58.97</v>
      </c>
      <c r="AC68" s="92">
        <f t="shared" ref="AC68:AC109" si="18">AB68-AA68</f>
        <v>34.765000000000029</v>
      </c>
      <c r="AF68" s="467">
        <v>-1.07</v>
      </c>
      <c r="AG68" s="149">
        <v>-8.0000000000000071E-2</v>
      </c>
      <c r="AH68" s="149">
        <v>-0.11</v>
      </c>
      <c r="AI68" s="149">
        <v>-0.09</v>
      </c>
      <c r="AJ68" s="149">
        <v>-7.0000000000000007E-2</v>
      </c>
      <c r="AK68" s="149">
        <v>-0.04</v>
      </c>
      <c r="AL68" s="149">
        <v>-0.02</v>
      </c>
      <c r="AM68" s="149">
        <v>-0.03</v>
      </c>
      <c r="AN68" s="149">
        <v>-0.01</v>
      </c>
      <c r="AO68" s="149">
        <v>0.24599999999999961</v>
      </c>
      <c r="AP68" s="149">
        <v>0.51479999999999915</v>
      </c>
      <c r="AQ68" s="149">
        <v>0.62999999999999901</v>
      </c>
      <c r="AR68" s="486">
        <v>0.72</v>
      </c>
      <c r="AS68" s="486">
        <v>0.78</v>
      </c>
      <c r="AT68" s="486">
        <v>0.87</v>
      </c>
      <c r="AU68" s="486">
        <v>0.96</v>
      </c>
      <c r="AV68" s="486">
        <v>1.5129999999999928</v>
      </c>
      <c r="AW68" s="486">
        <v>2.172999999999992</v>
      </c>
      <c r="AX68" s="486">
        <v>2.2799999999999998</v>
      </c>
      <c r="AY68" s="486">
        <v>2.4239999999999999</v>
      </c>
      <c r="AZ68" s="486">
        <v>2.5999999999999996</v>
      </c>
      <c r="BA68" s="486">
        <v>2.76</v>
      </c>
      <c r="BB68" s="486">
        <v>3.34</v>
      </c>
      <c r="BC68" s="495">
        <v>4.54</v>
      </c>
      <c r="BD68" s="496">
        <v>4.8099999999999996</v>
      </c>
      <c r="BE68" s="496">
        <v>4.43</v>
      </c>
      <c r="BF68" s="496">
        <v>4.57</v>
      </c>
      <c r="BG68" s="496">
        <v>4.67</v>
      </c>
      <c r="BH68" s="496">
        <v>4.74</v>
      </c>
      <c r="BI68" s="496">
        <v>4.93</v>
      </c>
      <c r="BJ68" s="496">
        <v>5.03</v>
      </c>
      <c r="BK68" s="496">
        <v>5.15</v>
      </c>
      <c r="BL68" s="496">
        <v>5.0999999999999996</v>
      </c>
      <c r="BM68" s="496">
        <v>5</v>
      </c>
      <c r="BN68" s="496">
        <v>5.1100000000000003</v>
      </c>
      <c r="BO68" s="502">
        <v>5.24</v>
      </c>
      <c r="BP68" s="503">
        <v>5.14</v>
      </c>
      <c r="BQ68" s="505">
        <v>5.04</v>
      </c>
      <c r="BR68" s="506">
        <v>5.5386000000000033</v>
      </c>
      <c r="BS68" s="507">
        <v>6.6905200000000029</v>
      </c>
      <c r="BT68" s="515">
        <v>6.9620440000000032</v>
      </c>
      <c r="BU68" s="515">
        <v>7.1842000000000033</v>
      </c>
      <c r="BV68" s="515">
        <v>7.2472000000000252</v>
      </c>
      <c r="BW68" s="515">
        <v>7.2742000000000351</v>
      </c>
      <c r="BX68" s="515">
        <v>7.49</v>
      </c>
      <c r="BY68" s="515">
        <v>8.0350000000000872</v>
      </c>
      <c r="BZ68" s="515">
        <v>8.2799999999999994</v>
      </c>
      <c r="CA68" s="515">
        <v>9.1</v>
      </c>
      <c r="CB68" s="515">
        <v>9.2200000000000006</v>
      </c>
      <c r="CC68" s="521">
        <v>9.42</v>
      </c>
      <c r="CD68" s="522">
        <v>9.33</v>
      </c>
      <c r="CE68" s="522">
        <v>10.28</v>
      </c>
      <c r="CF68" s="522">
        <v>10.47</v>
      </c>
      <c r="CG68" s="522">
        <v>10.69</v>
      </c>
      <c r="CH68" s="522">
        <v>10.89</v>
      </c>
      <c r="CI68" s="522">
        <v>11.13</v>
      </c>
      <c r="CJ68" s="522">
        <v>11.33</v>
      </c>
      <c r="CK68" s="522">
        <v>11.22</v>
      </c>
      <c r="CL68" s="522">
        <v>11.44</v>
      </c>
      <c r="CM68" s="532">
        <v>11.55</v>
      </c>
      <c r="CN68" s="533">
        <v>11.78</v>
      </c>
      <c r="CO68" s="537">
        <v>11.994199999999999</v>
      </c>
      <c r="CP68" s="538">
        <v>12.507327999999999</v>
      </c>
      <c r="CQ68" s="540">
        <v>13.790147999999999</v>
      </c>
      <c r="CR68" s="540">
        <v>14.2</v>
      </c>
      <c r="CS68" s="540">
        <v>16.271999999999998</v>
      </c>
      <c r="CT68" s="540">
        <v>16.79</v>
      </c>
      <c r="CU68" s="540">
        <v>16.797499999999982</v>
      </c>
      <c r="CV68" s="540">
        <v>16.799999999999976</v>
      </c>
      <c r="CW68" s="544">
        <v>18.794999999999995</v>
      </c>
      <c r="CX68" s="544">
        <v>19.13</v>
      </c>
      <c r="CY68" s="544">
        <v>19.730000000000061</v>
      </c>
      <c r="CZ68" s="544">
        <v>19.93</v>
      </c>
      <c r="DA68" s="544">
        <v>20.23</v>
      </c>
      <c r="DB68" s="544">
        <v>21.1845</v>
      </c>
      <c r="DC68" s="552">
        <v>24.246699999999976</v>
      </c>
      <c r="DD68" s="544">
        <v>26.175885999999959</v>
      </c>
      <c r="DE68" s="549">
        <v>27.055043619999953</v>
      </c>
      <c r="DF68" s="544">
        <v>31.497818320399983</v>
      </c>
      <c r="DG68" s="555">
        <v>32.96081832039998</v>
      </c>
      <c r="DH68" s="544">
        <v>33.90131832039998</v>
      </c>
      <c r="DI68" s="544">
        <v>34.72131832039998</v>
      </c>
      <c r="DJ68" s="544">
        <v>35.14</v>
      </c>
      <c r="DK68" s="544">
        <v>35.49</v>
      </c>
      <c r="DL68" s="544">
        <v>37.576000000000001</v>
      </c>
      <c r="DM68" s="544">
        <v>38.47</v>
      </c>
      <c r="DN68" s="544">
        <v>36.422499999999999</v>
      </c>
      <c r="DO68" s="544">
        <v>35.246324999999999</v>
      </c>
      <c r="DP68" s="556">
        <v>38.318074999999972</v>
      </c>
      <c r="DQ68" s="557">
        <v>39.323374999999963</v>
      </c>
      <c r="DR68" s="558">
        <v>40.83132499999995</v>
      </c>
      <c r="DS68" s="560">
        <v>40.116324999999989</v>
      </c>
      <c r="DT68" s="561">
        <v>40.520000000000003</v>
      </c>
      <c r="DU68" s="562">
        <v>41.463500000000003</v>
      </c>
      <c r="DV68" s="563">
        <v>42.2890625</v>
      </c>
      <c r="DW68" s="563">
        <v>42.88</v>
      </c>
      <c r="DX68" s="563">
        <v>43.39</v>
      </c>
      <c r="DY68" s="563">
        <v>47.43</v>
      </c>
      <c r="DZ68" s="563">
        <v>48.72</v>
      </c>
      <c r="EA68" s="563">
        <v>49.47</v>
      </c>
      <c r="EB68" s="571">
        <v>49.96</v>
      </c>
      <c r="EC68" s="571">
        <v>49.66</v>
      </c>
      <c r="ED68" s="563">
        <v>49.86</v>
      </c>
      <c r="EE68" s="574">
        <v>52.191000000000003</v>
      </c>
      <c r="EF68" s="574">
        <v>53.900399999999998</v>
      </c>
      <c r="EG68" s="574">
        <v>55.04</v>
      </c>
      <c r="EH68" s="574">
        <v>56.985000000000042</v>
      </c>
      <c r="EI68" s="574">
        <v>57.55</v>
      </c>
      <c r="EJ68" s="574">
        <v>57.374999999999979</v>
      </c>
      <c r="EK68" s="574">
        <v>58.01</v>
      </c>
      <c r="EL68" s="579">
        <v>58.59</v>
      </c>
      <c r="EM68" s="580">
        <v>59.06</v>
      </c>
      <c r="EN68" s="581">
        <v>59.384</v>
      </c>
      <c r="EO68" s="582">
        <v>59.772799999999997</v>
      </c>
      <c r="EP68" s="583">
        <v>59.53</v>
      </c>
      <c r="EQ68" s="587">
        <v>60.774000000000001</v>
      </c>
      <c r="ER68" s="587">
        <v>60.183999999999997</v>
      </c>
      <c r="ES68" s="587">
        <v>60.67</v>
      </c>
      <c r="ET68" s="587">
        <v>61.03</v>
      </c>
      <c r="EU68" s="587">
        <v>61.34</v>
      </c>
      <c r="EV68" s="587">
        <v>60.91</v>
      </c>
      <c r="EW68" s="593">
        <v>61.21</v>
      </c>
      <c r="EX68" s="594">
        <v>61.64</v>
      </c>
      <c r="EY68" s="595">
        <v>61.02</v>
      </c>
      <c r="EZ68" s="595">
        <v>61.33</v>
      </c>
      <c r="FA68" s="597">
        <v>61.7</v>
      </c>
      <c r="FB68" s="597">
        <v>61.51</v>
      </c>
      <c r="FC68" s="600">
        <v>61.08</v>
      </c>
      <c r="FD68" s="601">
        <v>61.35</v>
      </c>
      <c r="FE68" s="602">
        <v>61.78</v>
      </c>
      <c r="FF68" s="602">
        <v>62.71</v>
      </c>
      <c r="FG68" s="602">
        <v>63.4</v>
      </c>
      <c r="FH68" s="602">
        <v>62.89</v>
      </c>
      <c r="FI68" s="601">
        <v>63.33</v>
      </c>
      <c r="FJ68" s="601">
        <v>62.82</v>
      </c>
      <c r="FK68" s="601">
        <v>63.13</v>
      </c>
      <c r="FL68" s="612">
        <v>62.56</v>
      </c>
      <c r="FM68" s="612">
        <v>62.87</v>
      </c>
      <c r="FN68" s="612">
        <v>62.43</v>
      </c>
      <c r="FO68" s="612">
        <v>62.12</v>
      </c>
      <c r="FP68" s="612">
        <v>61.56</v>
      </c>
      <c r="FQ68" s="612">
        <v>61.83</v>
      </c>
      <c r="FR68" s="612">
        <v>61.52</v>
      </c>
      <c r="FS68" s="612"/>
      <c r="FT68" s="612"/>
      <c r="FU68" s="612"/>
      <c r="FV68" s="612"/>
      <c r="FW68" s="612"/>
    </row>
    <row r="69" spans="1:179" s="92" customFormat="1" ht="14.1" customHeight="1">
      <c r="A69" s="111">
        <v>-29</v>
      </c>
      <c r="B69" s="110">
        <v>77.92</v>
      </c>
      <c r="C69" s="110">
        <f t="shared" si="8"/>
        <v>-0.39000000000000057</v>
      </c>
      <c r="D69" s="110">
        <v>77.53</v>
      </c>
      <c r="E69" s="110">
        <f t="shared" si="9"/>
        <v>-9.7500000000000142E-2</v>
      </c>
      <c r="F69" s="154"/>
      <c r="G69" s="155"/>
      <c r="H69" s="155"/>
      <c r="I69" s="156"/>
      <c r="K69" s="604"/>
      <c r="L69" s="621"/>
      <c r="N69" s="590">
        <f t="shared" si="10"/>
        <v>77.92</v>
      </c>
      <c r="O69" s="100">
        <v>33</v>
      </c>
      <c r="P69" s="103">
        <v>-0.66</v>
      </c>
      <c r="Q69" s="103">
        <v>1.35</v>
      </c>
      <c r="R69" s="103">
        <f t="shared" si="0"/>
        <v>0.69000000000000006</v>
      </c>
      <c r="S69" s="104">
        <v>-4.45</v>
      </c>
      <c r="T69" s="104">
        <v>5.86</v>
      </c>
      <c r="U69" s="105">
        <f t="shared" si="14"/>
        <v>1.4100000000000001</v>
      </c>
      <c r="V69" s="103">
        <f t="shared" ref="V69:V75" si="19">(P69-Q69)/2</f>
        <v>-1.0050000000000001</v>
      </c>
      <c r="W69" s="103">
        <f t="shared" ref="W69:W75" si="20">(S69-T69)/2</f>
        <v>-5.1550000000000002</v>
      </c>
      <c r="X69" s="103">
        <f t="shared" si="15"/>
        <v>-61.954999999999984</v>
      </c>
      <c r="Y69" s="103">
        <f t="shared" si="15"/>
        <v>-41.900000000000013</v>
      </c>
      <c r="Z69" s="103">
        <f t="shared" si="16"/>
        <v>20.054999999999971</v>
      </c>
      <c r="AA69" s="103">
        <f t="shared" si="17"/>
        <v>20.054999999999971</v>
      </c>
      <c r="AB69" s="92">
        <v>55.87</v>
      </c>
      <c r="AC69" s="92">
        <f t="shared" si="18"/>
        <v>35.815000000000026</v>
      </c>
      <c r="AF69" s="467">
        <v>-1.08</v>
      </c>
      <c r="AG69" s="149">
        <v>-6.0000000000000053E-2</v>
      </c>
      <c r="AH69" s="149">
        <v>-0.08</v>
      </c>
      <c r="AI69" s="149">
        <v>-7.0000000000000007E-2</v>
      </c>
      <c r="AJ69" s="149">
        <v>-0.05</v>
      </c>
      <c r="AK69" s="149">
        <v>-0.03</v>
      </c>
      <c r="AL69" s="149">
        <v>-0.02</v>
      </c>
      <c r="AM69" s="149">
        <v>-0.03</v>
      </c>
      <c r="AN69" s="149">
        <v>-0.01</v>
      </c>
      <c r="AO69" s="149">
        <v>0.2379999999999996</v>
      </c>
      <c r="AP69" s="149">
        <v>0.49839999999999918</v>
      </c>
      <c r="AQ69" s="149">
        <v>0.60999999999999899</v>
      </c>
      <c r="AR69" s="486">
        <v>0.7</v>
      </c>
      <c r="AS69" s="486">
        <v>0.76</v>
      </c>
      <c r="AT69" s="486">
        <v>0.85</v>
      </c>
      <c r="AU69" s="486">
        <v>0.94</v>
      </c>
      <c r="AV69" s="486">
        <v>1.4579999999999931</v>
      </c>
      <c r="AW69" s="486">
        <v>2.0879999999999921</v>
      </c>
      <c r="AX69" s="486">
        <v>2.19</v>
      </c>
      <c r="AY69" s="486">
        <v>2.3205</v>
      </c>
      <c r="AZ69" s="486">
        <v>2.48</v>
      </c>
      <c r="BA69" s="486">
        <v>2.63</v>
      </c>
      <c r="BB69" s="486">
        <v>3.1999999999999997</v>
      </c>
      <c r="BC69" s="495">
        <v>4.38</v>
      </c>
      <c r="BD69" s="496">
        <v>4.6399999999999997</v>
      </c>
      <c r="BE69" s="496">
        <v>4.2399999999999993</v>
      </c>
      <c r="BF69" s="496">
        <v>4.38</v>
      </c>
      <c r="BG69" s="496">
        <v>4.4800000000000004</v>
      </c>
      <c r="BH69" s="496">
        <v>4.55</v>
      </c>
      <c r="BI69" s="496">
        <v>4.7300000000000004</v>
      </c>
      <c r="BJ69" s="496">
        <v>4.82</v>
      </c>
      <c r="BK69" s="496">
        <v>4.93</v>
      </c>
      <c r="BL69" s="496">
        <v>4.88</v>
      </c>
      <c r="BM69" s="496">
        <v>4.78</v>
      </c>
      <c r="BN69" s="496">
        <v>4.8899999999999997</v>
      </c>
      <c r="BO69" s="502">
        <v>5.0199999999999996</v>
      </c>
      <c r="BP69" s="503">
        <v>4.92</v>
      </c>
      <c r="BQ69" s="505">
        <v>4.82</v>
      </c>
      <c r="BR69" s="506">
        <v>5.3042000000000034</v>
      </c>
      <c r="BS69" s="507">
        <v>6.4211200000000037</v>
      </c>
      <c r="BT69" s="515">
        <v>6.6843940000000037</v>
      </c>
      <c r="BU69" s="515">
        <v>6.8998000000000044</v>
      </c>
      <c r="BV69" s="515">
        <v>6.9488000000000296</v>
      </c>
      <c r="BW69" s="515">
        <v>6.9698000000000402</v>
      </c>
      <c r="BX69" s="515">
        <v>7.18</v>
      </c>
      <c r="BY69" s="515">
        <v>7.6550000000000793</v>
      </c>
      <c r="BZ69" s="515">
        <v>7.88</v>
      </c>
      <c r="CA69" s="515">
        <v>8.68</v>
      </c>
      <c r="CB69" s="515">
        <v>8.7899999999999991</v>
      </c>
      <c r="CC69" s="521">
        <v>8.98</v>
      </c>
      <c r="CD69" s="522">
        <v>8.89</v>
      </c>
      <c r="CE69" s="522">
        <v>9.82</v>
      </c>
      <c r="CF69" s="522">
        <v>10</v>
      </c>
      <c r="CG69" s="522">
        <v>10.210000000000001</v>
      </c>
      <c r="CH69" s="522">
        <v>10.4</v>
      </c>
      <c r="CI69" s="522">
        <v>10.63</v>
      </c>
      <c r="CJ69" s="522">
        <v>10.82</v>
      </c>
      <c r="CK69" s="522">
        <v>10.71</v>
      </c>
      <c r="CL69" s="522">
        <v>10.92</v>
      </c>
      <c r="CM69" s="532">
        <v>11.03</v>
      </c>
      <c r="CN69" s="533">
        <v>11.25</v>
      </c>
      <c r="CO69" s="537">
        <v>11.4534</v>
      </c>
      <c r="CP69" s="538">
        <v>11.940656000000001</v>
      </c>
      <c r="CQ69" s="540">
        <v>13.158796000000002</v>
      </c>
      <c r="CR69" s="540">
        <v>13.55</v>
      </c>
      <c r="CS69" s="540">
        <v>15.566000000000001</v>
      </c>
      <c r="CT69" s="540">
        <v>16.07</v>
      </c>
      <c r="CU69" s="540">
        <v>15.871249999999979</v>
      </c>
      <c r="CV69" s="540">
        <v>15.804999999999971</v>
      </c>
      <c r="CW69" s="544">
        <v>17.959999999999987</v>
      </c>
      <c r="CX69" s="544">
        <v>18.28</v>
      </c>
      <c r="CY69" s="544">
        <v>18.850000000000065</v>
      </c>
      <c r="CZ69" s="544">
        <v>19.04</v>
      </c>
      <c r="DA69" s="544">
        <v>19.329999999999998</v>
      </c>
      <c r="DB69" s="544">
        <v>20.241374999999998</v>
      </c>
      <c r="DC69" s="552">
        <v>23.194824999999977</v>
      </c>
      <c r="DD69" s="544">
        <v>25.055498499999963</v>
      </c>
      <c r="DE69" s="549">
        <v>25.903433994999958</v>
      </c>
      <c r="DF69" s="544">
        <v>30.213742277899986</v>
      </c>
      <c r="DG69" s="555">
        <v>31.620742277899986</v>
      </c>
      <c r="DH69" s="544">
        <v>32.525242277899991</v>
      </c>
      <c r="DI69" s="544">
        <v>33.295242277899995</v>
      </c>
      <c r="DJ69" s="544">
        <v>33.69</v>
      </c>
      <c r="DK69" s="544">
        <v>34.03</v>
      </c>
      <c r="DL69" s="544">
        <v>35.969000000000001</v>
      </c>
      <c r="DM69" s="544">
        <v>36.800000000000004</v>
      </c>
      <c r="DN69" s="544">
        <v>34.766000000000005</v>
      </c>
      <c r="DO69" s="544">
        <v>33.597580000000001</v>
      </c>
      <c r="DP69" s="556">
        <v>36.68857999999998</v>
      </c>
      <c r="DQ69" s="557">
        <v>37.700179999999975</v>
      </c>
      <c r="DR69" s="558">
        <v>39.217579999999963</v>
      </c>
      <c r="DS69" s="560">
        <v>38.32757999999999</v>
      </c>
      <c r="DT69" s="561">
        <v>38.71</v>
      </c>
      <c r="DU69" s="562">
        <v>39.622899999999994</v>
      </c>
      <c r="DV69" s="563">
        <v>40.42168749999999</v>
      </c>
      <c r="DW69" s="563">
        <v>40.99</v>
      </c>
      <c r="DX69" s="563">
        <v>41.48</v>
      </c>
      <c r="DY69" s="563">
        <v>45.34</v>
      </c>
      <c r="DZ69" s="563">
        <v>46.58</v>
      </c>
      <c r="EA69" s="563">
        <v>47.29</v>
      </c>
      <c r="EB69" s="571">
        <v>47.76</v>
      </c>
      <c r="EC69" s="571">
        <v>47.47</v>
      </c>
      <c r="ED69" s="563">
        <v>47.66</v>
      </c>
      <c r="EE69" s="574">
        <v>49.860499999999995</v>
      </c>
      <c r="EF69" s="574">
        <v>51.474199999999996</v>
      </c>
      <c r="EG69" s="574">
        <v>52.55</v>
      </c>
      <c r="EH69" s="574">
        <v>54.600000000000037</v>
      </c>
      <c r="EI69" s="574">
        <v>55.15</v>
      </c>
      <c r="EJ69" s="574">
        <v>54.964999999999982</v>
      </c>
      <c r="EK69" s="574">
        <v>55.57</v>
      </c>
      <c r="EL69" s="579">
        <v>56.13</v>
      </c>
      <c r="EM69" s="580">
        <v>56.58</v>
      </c>
      <c r="EN69" s="581">
        <v>56.891999999999996</v>
      </c>
      <c r="EO69" s="582">
        <v>57.26639999999999</v>
      </c>
      <c r="EP69" s="583">
        <v>57.04</v>
      </c>
      <c r="EQ69" s="587">
        <v>58.268000000000001</v>
      </c>
      <c r="ER69" s="587">
        <v>57.658000000000001</v>
      </c>
      <c r="ES69" s="587">
        <v>58.12</v>
      </c>
      <c r="ET69" s="587">
        <v>58.47</v>
      </c>
      <c r="EU69" s="587">
        <v>58.76</v>
      </c>
      <c r="EV69" s="587">
        <v>58.35</v>
      </c>
      <c r="EW69" s="593">
        <v>58.64</v>
      </c>
      <c r="EX69" s="594">
        <v>59.05</v>
      </c>
      <c r="EY69" s="595">
        <v>58.46</v>
      </c>
      <c r="EZ69" s="595">
        <v>58.75</v>
      </c>
      <c r="FA69" s="597">
        <v>59.1</v>
      </c>
      <c r="FB69" s="597">
        <v>58.92</v>
      </c>
      <c r="FC69" s="600">
        <v>58.51</v>
      </c>
      <c r="FD69" s="601">
        <v>58.77</v>
      </c>
      <c r="FE69" s="602">
        <v>59.18</v>
      </c>
      <c r="FF69" s="602">
        <v>60.07</v>
      </c>
      <c r="FG69" s="602">
        <v>60.73</v>
      </c>
      <c r="FH69" s="602">
        <v>60.24</v>
      </c>
      <c r="FI69" s="601">
        <v>60.66</v>
      </c>
      <c r="FJ69" s="601">
        <v>60.17</v>
      </c>
      <c r="FK69" s="601">
        <v>60.47</v>
      </c>
      <c r="FL69" s="612">
        <v>59.93</v>
      </c>
      <c r="FM69" s="612">
        <v>60.23</v>
      </c>
      <c r="FN69" s="612">
        <v>59.81</v>
      </c>
      <c r="FO69" s="612">
        <v>59.51</v>
      </c>
      <c r="FP69" s="612">
        <v>58.97</v>
      </c>
      <c r="FQ69" s="612">
        <v>59.23</v>
      </c>
      <c r="FR69" s="612">
        <v>58.93</v>
      </c>
      <c r="FS69" s="612"/>
      <c r="FT69" s="612"/>
      <c r="FU69" s="612"/>
      <c r="FV69" s="612"/>
      <c r="FW69" s="612"/>
    </row>
    <row r="70" spans="1:179" s="92" customFormat="1" ht="14.1" customHeight="1">
      <c r="A70" s="111">
        <v>-29.5</v>
      </c>
      <c r="B70" s="110">
        <v>74.400000000000006</v>
      </c>
      <c r="C70" s="110">
        <f t="shared" si="8"/>
        <v>-0.37000000000000455</v>
      </c>
      <c r="D70" s="110">
        <v>74.03</v>
      </c>
      <c r="E70" s="110">
        <f t="shared" si="9"/>
        <v>-9.2500000000001137E-2</v>
      </c>
      <c r="F70" s="154"/>
      <c r="G70" s="155"/>
      <c r="H70" s="155"/>
      <c r="I70" s="156"/>
      <c r="K70" s="604"/>
      <c r="L70" s="621"/>
      <c r="N70" s="590">
        <f t="shared" si="10"/>
        <v>74.400000000000006</v>
      </c>
      <c r="O70" s="100">
        <v>33.5</v>
      </c>
      <c r="P70" s="103">
        <v>-0.56000000000000005</v>
      </c>
      <c r="Q70" s="103">
        <v>1.89</v>
      </c>
      <c r="R70" s="103">
        <f t="shared" ref="R70:R109" si="21">P70+Q70</f>
        <v>1.3299999999999998</v>
      </c>
      <c r="S70" s="104">
        <v>-3.73</v>
      </c>
      <c r="T70" s="104">
        <v>5.12</v>
      </c>
      <c r="U70" s="105">
        <f t="shared" si="14"/>
        <v>1.3900000000000001</v>
      </c>
      <c r="V70" s="103">
        <f t="shared" si="19"/>
        <v>-1.2250000000000001</v>
      </c>
      <c r="W70" s="103">
        <f t="shared" si="20"/>
        <v>-4.4249999999999998</v>
      </c>
      <c r="X70" s="103">
        <f t="shared" si="15"/>
        <v>-63.179999999999986</v>
      </c>
      <c r="Y70" s="103">
        <f t="shared" si="15"/>
        <v>-46.32500000000001</v>
      </c>
      <c r="Z70" s="103">
        <f t="shared" si="16"/>
        <v>16.854999999999976</v>
      </c>
      <c r="AA70" s="103">
        <f t="shared" si="17"/>
        <v>16.854999999999976</v>
      </c>
      <c r="AB70" s="92">
        <v>52.27</v>
      </c>
      <c r="AC70" s="92">
        <f t="shared" si="18"/>
        <v>35.415000000000028</v>
      </c>
      <c r="AF70" s="467">
        <v>-1.0900000000000001</v>
      </c>
      <c r="AG70" s="149">
        <v>-4.0000000000000036E-2</v>
      </c>
      <c r="AH70" s="149">
        <v>-0.06</v>
      </c>
      <c r="AI70" s="149">
        <v>-0.05</v>
      </c>
      <c r="AJ70" s="149">
        <v>-0.04</v>
      </c>
      <c r="AK70" s="149">
        <v>-0.02</v>
      </c>
      <c r="AL70" s="149">
        <v>-0.01</v>
      </c>
      <c r="AM70" s="149">
        <v>-0.02</v>
      </c>
      <c r="AN70" s="149">
        <v>-0.01</v>
      </c>
      <c r="AO70" s="149">
        <v>0.22999999999999959</v>
      </c>
      <c r="AP70" s="149">
        <v>0.48199999999999915</v>
      </c>
      <c r="AQ70" s="149">
        <v>0.58999999999999897</v>
      </c>
      <c r="AR70" s="486">
        <v>0.68</v>
      </c>
      <c r="AS70" s="486">
        <v>0.73</v>
      </c>
      <c r="AT70" s="486">
        <v>0.82</v>
      </c>
      <c r="AU70" s="486">
        <v>0.9</v>
      </c>
      <c r="AV70" s="486">
        <v>1.3829999999999929</v>
      </c>
      <c r="AW70" s="486">
        <v>1.982999999999993</v>
      </c>
      <c r="AX70" s="486">
        <v>2.08</v>
      </c>
      <c r="AY70" s="486">
        <v>2.1970000000000001</v>
      </c>
      <c r="AZ70" s="486">
        <v>2.34</v>
      </c>
      <c r="BA70" s="486">
        <v>2.48</v>
      </c>
      <c r="BB70" s="486">
        <v>3.04</v>
      </c>
      <c r="BC70" s="495">
        <v>4.2</v>
      </c>
      <c r="BD70" s="496">
        <v>4.45</v>
      </c>
      <c r="BE70" s="496">
        <v>4.03</v>
      </c>
      <c r="BF70" s="496">
        <v>4.16</v>
      </c>
      <c r="BG70" s="496">
        <v>4.25</v>
      </c>
      <c r="BH70" s="496">
        <v>4.32</v>
      </c>
      <c r="BI70" s="496">
        <v>4.49</v>
      </c>
      <c r="BJ70" s="496">
        <v>4.58</v>
      </c>
      <c r="BK70" s="496">
        <v>4.6900000000000004</v>
      </c>
      <c r="BL70" s="496">
        <v>4.6399999999999997</v>
      </c>
      <c r="BM70" s="496">
        <v>4.55</v>
      </c>
      <c r="BN70" s="496">
        <v>4.6500000000000004</v>
      </c>
      <c r="BO70" s="502">
        <v>4.7699999999999996</v>
      </c>
      <c r="BP70" s="503">
        <v>4.67</v>
      </c>
      <c r="BQ70" s="505">
        <v>4.58</v>
      </c>
      <c r="BR70" s="506">
        <v>5.0498000000000038</v>
      </c>
      <c r="BS70" s="507">
        <v>6.1457200000000034</v>
      </c>
      <c r="BT70" s="515">
        <v>6.4040440000000034</v>
      </c>
      <c r="BU70" s="515">
        <v>6.6154000000000037</v>
      </c>
      <c r="BV70" s="515">
        <v>6.611900000000027</v>
      </c>
      <c r="BW70" s="515">
        <v>6.6104000000000367</v>
      </c>
      <c r="BX70" s="515">
        <v>6.81</v>
      </c>
      <c r="BY70" s="515">
        <v>7.4000000000000741</v>
      </c>
      <c r="BZ70" s="515">
        <v>7.62</v>
      </c>
      <c r="CA70" s="515">
        <v>8.4</v>
      </c>
      <c r="CB70" s="515">
        <v>8.51</v>
      </c>
      <c r="CC70" s="521">
        <v>8.6999999999999993</v>
      </c>
      <c r="CD70" s="522">
        <v>8.61</v>
      </c>
      <c r="CE70" s="522">
        <v>9.5299999999999994</v>
      </c>
      <c r="CF70" s="522">
        <v>9.6999999999999993</v>
      </c>
      <c r="CG70" s="522">
        <v>9.9</v>
      </c>
      <c r="CH70" s="522">
        <v>10.09</v>
      </c>
      <c r="CI70" s="522">
        <v>10.31</v>
      </c>
      <c r="CJ70" s="522">
        <v>10.5</v>
      </c>
      <c r="CK70" s="522">
        <v>10.4</v>
      </c>
      <c r="CL70" s="522">
        <v>10.61</v>
      </c>
      <c r="CM70" s="532">
        <v>10.72</v>
      </c>
      <c r="CN70" s="533">
        <v>10.93</v>
      </c>
      <c r="CO70" s="537">
        <v>11.126199999999999</v>
      </c>
      <c r="CP70" s="538">
        <v>11.596207999999999</v>
      </c>
      <c r="CQ70" s="540">
        <v>12.771227999999999</v>
      </c>
      <c r="CR70" s="540">
        <v>13.15</v>
      </c>
      <c r="CS70" s="540">
        <v>15.102</v>
      </c>
      <c r="CT70" s="540">
        <v>15.59</v>
      </c>
      <c r="CU70" s="540">
        <v>15.316249999999972</v>
      </c>
      <c r="CV70" s="540">
        <v>15.224999999999962</v>
      </c>
      <c r="CW70" s="544">
        <v>16.584999999999976</v>
      </c>
      <c r="CX70" s="544">
        <v>16.88</v>
      </c>
      <c r="CY70" s="544">
        <v>17.420000000000069</v>
      </c>
      <c r="CZ70" s="544">
        <v>17.59</v>
      </c>
      <c r="DA70" s="544">
        <v>17.850000000000001</v>
      </c>
      <c r="DB70" s="544">
        <v>18.712500000000002</v>
      </c>
      <c r="DC70" s="552">
        <v>21.563499999999976</v>
      </c>
      <c r="DD70" s="544">
        <v>23.35962999999996</v>
      </c>
      <c r="DE70" s="549">
        <v>24.178152099999952</v>
      </c>
      <c r="DF70" s="544">
        <v>28.532123881999976</v>
      </c>
      <c r="DG70" s="555">
        <v>29.925123881999973</v>
      </c>
      <c r="DH70" s="544">
        <v>30.820623881999975</v>
      </c>
      <c r="DI70" s="544">
        <v>31.560623881999973</v>
      </c>
      <c r="DJ70" s="544">
        <v>31.94</v>
      </c>
      <c r="DK70" s="544">
        <v>32.26</v>
      </c>
      <c r="DL70" s="544">
        <v>34.114999999999995</v>
      </c>
      <c r="DM70" s="544">
        <v>34.909999999999997</v>
      </c>
      <c r="DN70" s="544">
        <v>32.889499999999998</v>
      </c>
      <c r="DO70" s="544">
        <v>31.728834999999997</v>
      </c>
      <c r="DP70" s="556">
        <v>34.663084999999981</v>
      </c>
      <c r="DQ70" s="557">
        <v>35.623384999999971</v>
      </c>
      <c r="DR70" s="558">
        <v>37.063834999999962</v>
      </c>
      <c r="DS70" s="560">
        <v>36.418834999999994</v>
      </c>
      <c r="DT70" s="561">
        <v>36.78</v>
      </c>
      <c r="DU70" s="562">
        <v>37.680149999999998</v>
      </c>
      <c r="DV70" s="563">
        <v>38.467781249999994</v>
      </c>
      <c r="DW70" s="563">
        <v>39.01</v>
      </c>
      <c r="DX70" s="563">
        <v>39.479999999999997</v>
      </c>
      <c r="DY70" s="563">
        <v>43.15</v>
      </c>
      <c r="DZ70" s="563">
        <v>44.32</v>
      </c>
      <c r="EA70" s="563">
        <v>45</v>
      </c>
      <c r="EB70" s="571">
        <v>45.45</v>
      </c>
      <c r="EC70" s="571">
        <v>45.18</v>
      </c>
      <c r="ED70" s="563">
        <v>45.36</v>
      </c>
      <c r="EE70" s="574">
        <v>47.393999999999998</v>
      </c>
      <c r="EF70" s="574">
        <v>48.885599999999997</v>
      </c>
      <c r="EG70" s="574">
        <v>49.879999999999995</v>
      </c>
      <c r="EH70" s="574">
        <v>51.830000000000034</v>
      </c>
      <c r="EI70" s="574">
        <v>52.35</v>
      </c>
      <c r="EJ70" s="574">
        <v>52.04999999999999</v>
      </c>
      <c r="EK70" s="574">
        <v>52.62</v>
      </c>
      <c r="EL70" s="579">
        <v>53.15</v>
      </c>
      <c r="EM70" s="580">
        <v>53.58</v>
      </c>
      <c r="EN70" s="581">
        <v>53.879999999999995</v>
      </c>
      <c r="EO70" s="582">
        <v>54.239999999999995</v>
      </c>
      <c r="EP70" s="583">
        <v>54.02</v>
      </c>
      <c r="EQ70" s="587">
        <v>55.232000000000006</v>
      </c>
      <c r="ER70" s="587">
        <v>54.602000000000004</v>
      </c>
      <c r="ES70" s="587">
        <v>55.04</v>
      </c>
      <c r="ET70" s="587">
        <v>55.37</v>
      </c>
      <c r="EU70" s="587">
        <v>55.65</v>
      </c>
      <c r="EV70" s="587">
        <v>55.26</v>
      </c>
      <c r="EW70" s="593">
        <v>55.54</v>
      </c>
      <c r="EX70" s="594">
        <v>55.93</v>
      </c>
      <c r="EY70" s="595">
        <v>55.37</v>
      </c>
      <c r="EZ70" s="595">
        <v>55.65</v>
      </c>
      <c r="FA70" s="597">
        <v>55.98</v>
      </c>
      <c r="FB70" s="597">
        <v>55.81</v>
      </c>
      <c r="FC70" s="600">
        <v>55.42</v>
      </c>
      <c r="FD70" s="601">
        <v>55.67</v>
      </c>
      <c r="FE70" s="602">
        <v>56.06</v>
      </c>
      <c r="FF70" s="602">
        <v>56.9</v>
      </c>
      <c r="FG70" s="602">
        <v>57.53</v>
      </c>
      <c r="FH70" s="602">
        <v>57.07</v>
      </c>
      <c r="FI70" s="601">
        <v>57.47</v>
      </c>
      <c r="FJ70" s="601">
        <v>57.01</v>
      </c>
      <c r="FK70" s="601">
        <v>57.3</v>
      </c>
      <c r="FL70" s="612">
        <v>56.78</v>
      </c>
      <c r="FM70" s="612">
        <v>57.06</v>
      </c>
      <c r="FN70" s="612">
        <v>56.66</v>
      </c>
      <c r="FO70" s="612">
        <v>56.38</v>
      </c>
      <c r="FP70" s="612">
        <v>55.87</v>
      </c>
      <c r="FQ70" s="612">
        <v>56.12</v>
      </c>
      <c r="FR70" s="612">
        <v>55.84</v>
      </c>
      <c r="FS70" s="612"/>
      <c r="FT70" s="612"/>
      <c r="FU70" s="612"/>
      <c r="FV70" s="612"/>
      <c r="FW70" s="612"/>
    </row>
    <row r="71" spans="1:179" s="92" customFormat="1" ht="14.1" customHeight="1">
      <c r="A71" s="111">
        <v>-30</v>
      </c>
      <c r="B71" s="110">
        <v>70.930000000000007</v>
      </c>
      <c r="C71" s="110">
        <f t="shared" si="8"/>
        <v>-0.35000000000000853</v>
      </c>
      <c r="D71" s="110">
        <v>70.58</v>
      </c>
      <c r="E71" s="110">
        <f t="shared" si="9"/>
        <v>-8.7500000000002132E-2</v>
      </c>
      <c r="F71" s="154"/>
      <c r="G71" s="155"/>
      <c r="H71" s="155"/>
      <c r="I71" s="156"/>
      <c r="K71" s="604"/>
      <c r="L71" s="621"/>
      <c r="N71" s="590">
        <f t="shared" si="10"/>
        <v>70.930000000000007</v>
      </c>
      <c r="O71" s="100">
        <v>34</v>
      </c>
      <c r="P71" s="103">
        <v>3.02</v>
      </c>
      <c r="Q71" s="103">
        <v>-2.77</v>
      </c>
      <c r="R71" s="103">
        <f t="shared" si="21"/>
        <v>0.25</v>
      </c>
      <c r="S71" s="104">
        <v>0.36</v>
      </c>
      <c r="T71" s="104">
        <v>1.01</v>
      </c>
      <c r="U71" s="105">
        <f t="shared" si="14"/>
        <v>1.37</v>
      </c>
      <c r="V71" s="103">
        <f t="shared" si="19"/>
        <v>2.895</v>
      </c>
      <c r="W71" s="103">
        <f t="shared" si="20"/>
        <v>-0.32500000000000001</v>
      </c>
      <c r="X71" s="103">
        <f t="shared" si="15"/>
        <v>-60.284999999999982</v>
      </c>
      <c r="Y71" s="103">
        <f t="shared" si="15"/>
        <v>-46.650000000000013</v>
      </c>
      <c r="Z71" s="103">
        <f t="shared" si="16"/>
        <v>13.63499999999997</v>
      </c>
      <c r="AA71" s="103">
        <f t="shared" si="17"/>
        <v>13.63499999999997</v>
      </c>
      <c r="AB71" s="92">
        <v>49.82</v>
      </c>
      <c r="AC71" s="92">
        <f t="shared" si="18"/>
        <v>36.185000000000031</v>
      </c>
      <c r="AF71" s="467">
        <v>-1.1000000000000001</v>
      </c>
      <c r="AG71" s="149">
        <v>-2.0000000000000018E-2</v>
      </c>
      <c r="AH71" s="149">
        <v>-0.03</v>
      </c>
      <c r="AI71" s="149">
        <v>-0.02</v>
      </c>
      <c r="AJ71" s="149">
        <v>-0.02</v>
      </c>
      <c r="AK71" s="149">
        <v>-0.01</v>
      </c>
      <c r="AL71" s="149">
        <v>-0.01</v>
      </c>
      <c r="AM71" s="149">
        <v>-0.02</v>
      </c>
      <c r="AN71" s="149">
        <v>-0.01</v>
      </c>
      <c r="AO71" s="149">
        <v>0.22199999999999959</v>
      </c>
      <c r="AP71" s="149">
        <v>0.46559999999999913</v>
      </c>
      <c r="AQ71" s="149">
        <v>0.56999999999999895</v>
      </c>
      <c r="AR71" s="486">
        <v>0.66</v>
      </c>
      <c r="AS71" s="486">
        <v>0.71</v>
      </c>
      <c r="AT71" s="486">
        <v>0.8</v>
      </c>
      <c r="AU71" s="486">
        <v>0.88</v>
      </c>
      <c r="AV71" s="486">
        <v>1.327999999999993</v>
      </c>
      <c r="AW71" s="486">
        <v>1.897999999999993</v>
      </c>
      <c r="AX71" s="486">
        <v>1.99</v>
      </c>
      <c r="AY71" s="486">
        <v>2.0935000000000001</v>
      </c>
      <c r="AZ71" s="486">
        <v>2.2200000000000002</v>
      </c>
      <c r="BA71" s="486">
        <v>2.35</v>
      </c>
      <c r="BB71" s="486">
        <v>2.9000000000000004</v>
      </c>
      <c r="BC71" s="495">
        <v>4.04</v>
      </c>
      <c r="BD71" s="496">
        <v>4.28</v>
      </c>
      <c r="BE71" s="496">
        <v>3.8400000000000003</v>
      </c>
      <c r="BF71" s="496">
        <v>3.96</v>
      </c>
      <c r="BG71" s="496">
        <v>4.05</v>
      </c>
      <c r="BH71" s="496">
        <v>4.1100000000000003</v>
      </c>
      <c r="BI71" s="496">
        <v>4.2699999999999996</v>
      </c>
      <c r="BJ71" s="496">
        <v>4.3600000000000003</v>
      </c>
      <c r="BK71" s="496">
        <v>4.46</v>
      </c>
      <c r="BL71" s="496">
        <v>4.42</v>
      </c>
      <c r="BM71" s="496">
        <v>4.33</v>
      </c>
      <c r="BN71" s="496">
        <v>4.43</v>
      </c>
      <c r="BO71" s="502">
        <v>4.55</v>
      </c>
      <c r="BP71" s="503">
        <v>4.46</v>
      </c>
      <c r="BQ71" s="505">
        <v>4.37</v>
      </c>
      <c r="BR71" s="506">
        <v>4.8254000000000037</v>
      </c>
      <c r="BS71" s="507">
        <v>5.8863200000000031</v>
      </c>
      <c r="BT71" s="515">
        <v>6.1363940000000037</v>
      </c>
      <c r="BU71" s="515">
        <v>6.3410000000000037</v>
      </c>
      <c r="BV71" s="515">
        <v>6.260500000000027</v>
      </c>
      <c r="BW71" s="515">
        <v>6.2260000000000373</v>
      </c>
      <c r="BX71" s="515">
        <v>6.41</v>
      </c>
      <c r="BY71" s="515">
        <v>6.9550000000000729</v>
      </c>
      <c r="BZ71" s="515">
        <v>7.16</v>
      </c>
      <c r="CA71" s="515">
        <v>7.92</v>
      </c>
      <c r="CB71" s="515">
        <v>8.02</v>
      </c>
      <c r="CC71" s="521">
        <v>8.1999999999999993</v>
      </c>
      <c r="CD71" s="522">
        <v>8.1199999999999992</v>
      </c>
      <c r="CE71" s="522">
        <v>9.06</v>
      </c>
      <c r="CF71" s="522">
        <v>9.2200000000000006</v>
      </c>
      <c r="CG71" s="522">
        <v>9.41</v>
      </c>
      <c r="CH71" s="522">
        <v>9.59</v>
      </c>
      <c r="CI71" s="522">
        <v>9.8000000000000007</v>
      </c>
      <c r="CJ71" s="522">
        <v>9.98</v>
      </c>
      <c r="CK71" s="522">
        <v>9.8800000000000008</v>
      </c>
      <c r="CL71" s="522">
        <v>10.08</v>
      </c>
      <c r="CM71" s="532">
        <v>10.18</v>
      </c>
      <c r="CN71" s="533">
        <v>10.38</v>
      </c>
      <c r="CO71" s="537">
        <v>10.5654</v>
      </c>
      <c r="CP71" s="538">
        <v>11.009536000000001</v>
      </c>
      <c r="CQ71" s="540">
        <v>12.119876000000001</v>
      </c>
      <c r="CR71" s="540">
        <v>12.48</v>
      </c>
      <c r="CS71" s="540">
        <v>14.336</v>
      </c>
      <c r="CT71" s="540">
        <v>14.8</v>
      </c>
      <c r="CU71" s="540">
        <v>14.421249999999983</v>
      </c>
      <c r="CV71" s="540">
        <v>14.294999999999977</v>
      </c>
      <c r="CW71" s="544">
        <v>15.524999999999981</v>
      </c>
      <c r="CX71" s="544">
        <v>15.8</v>
      </c>
      <c r="CY71" s="544">
        <v>16.310000000000077</v>
      </c>
      <c r="CZ71" s="544">
        <v>16.47</v>
      </c>
      <c r="DA71" s="544">
        <v>16.72</v>
      </c>
      <c r="DB71" s="544">
        <v>17.5595</v>
      </c>
      <c r="DC71" s="552">
        <v>20.201699999999974</v>
      </c>
      <c r="DD71" s="544">
        <v>21.86628599999996</v>
      </c>
      <c r="DE71" s="549">
        <v>22.624861619999955</v>
      </c>
      <c r="DF71" s="544">
        <v>26.667541880399973</v>
      </c>
      <c r="DG71" s="555">
        <v>28.032541880399972</v>
      </c>
      <c r="DH71" s="544">
        <v>28.910041880399973</v>
      </c>
      <c r="DI71" s="544">
        <v>29.590041880399973</v>
      </c>
      <c r="DJ71" s="544">
        <v>29.95</v>
      </c>
      <c r="DK71" s="544">
        <v>30.25</v>
      </c>
      <c r="DL71" s="544">
        <v>31.986000000000001</v>
      </c>
      <c r="DM71" s="544">
        <v>32.729999999999997</v>
      </c>
      <c r="DN71" s="544">
        <v>30.722999999999995</v>
      </c>
      <c r="DO71" s="544">
        <v>29.570089999999997</v>
      </c>
      <c r="DP71" s="556">
        <v>32.355839999999979</v>
      </c>
      <c r="DQ71" s="557">
        <v>33.267539999999975</v>
      </c>
      <c r="DR71" s="558">
        <v>34.635089999999963</v>
      </c>
      <c r="DS71" s="560">
        <v>33.905089999999987</v>
      </c>
      <c r="DT71" s="561">
        <v>34.24</v>
      </c>
      <c r="DU71" s="562">
        <v>35.124849999999995</v>
      </c>
      <c r="DV71" s="563">
        <v>35.899093749999992</v>
      </c>
      <c r="DW71" s="563">
        <v>36.4</v>
      </c>
      <c r="DX71" s="563">
        <v>36.840000000000003</v>
      </c>
      <c r="DY71" s="563">
        <v>40.270000000000003</v>
      </c>
      <c r="DZ71" s="563">
        <v>41.37</v>
      </c>
      <c r="EA71" s="563">
        <v>42</v>
      </c>
      <c r="EB71" s="571">
        <v>42.42</v>
      </c>
      <c r="EC71" s="571">
        <v>42.17</v>
      </c>
      <c r="ED71" s="563">
        <v>42.34</v>
      </c>
      <c r="EE71" s="574">
        <v>44.270500000000006</v>
      </c>
      <c r="EF71" s="574">
        <v>45.686200000000007</v>
      </c>
      <c r="EG71" s="574">
        <v>46.63</v>
      </c>
      <c r="EH71" s="574">
        <v>48.510000000000041</v>
      </c>
      <c r="EI71" s="574">
        <v>49</v>
      </c>
      <c r="EJ71" s="574">
        <v>48.684999999999988</v>
      </c>
      <c r="EK71" s="574">
        <v>49.22</v>
      </c>
      <c r="EL71" s="579">
        <v>49.71</v>
      </c>
      <c r="EM71" s="580">
        <v>50.11</v>
      </c>
      <c r="EN71" s="581">
        <v>50.399000000000001</v>
      </c>
      <c r="EO71" s="582">
        <v>50.745800000000003</v>
      </c>
      <c r="EP71" s="583">
        <v>50.54</v>
      </c>
      <c r="EQ71" s="587">
        <v>51.735999999999997</v>
      </c>
      <c r="ER71" s="587">
        <v>51.085999999999999</v>
      </c>
      <c r="ES71" s="587">
        <v>51.49</v>
      </c>
      <c r="ET71" s="587">
        <v>51.8</v>
      </c>
      <c r="EU71" s="587">
        <v>52.06</v>
      </c>
      <c r="EV71" s="587">
        <v>51.7</v>
      </c>
      <c r="EW71" s="593">
        <v>51.96</v>
      </c>
      <c r="EX71" s="594">
        <v>52.32</v>
      </c>
      <c r="EY71" s="595">
        <v>51.8</v>
      </c>
      <c r="EZ71" s="595">
        <v>52.06</v>
      </c>
      <c r="FA71" s="597">
        <v>52.37</v>
      </c>
      <c r="FB71" s="597">
        <v>52.21</v>
      </c>
      <c r="FC71" s="600">
        <v>51.84</v>
      </c>
      <c r="FD71" s="601">
        <v>52.07</v>
      </c>
      <c r="FE71" s="602">
        <v>52.43</v>
      </c>
      <c r="FF71" s="602">
        <v>53.22</v>
      </c>
      <c r="FG71" s="602">
        <v>53.81</v>
      </c>
      <c r="FH71" s="602">
        <v>53.38</v>
      </c>
      <c r="FI71" s="601">
        <v>53.75</v>
      </c>
      <c r="FJ71" s="601">
        <v>53.32</v>
      </c>
      <c r="FK71" s="601">
        <v>53.59</v>
      </c>
      <c r="FL71" s="612">
        <v>53.11</v>
      </c>
      <c r="FM71" s="612">
        <v>53.38</v>
      </c>
      <c r="FN71" s="612">
        <v>53.01</v>
      </c>
      <c r="FO71" s="612">
        <v>52.74</v>
      </c>
      <c r="FP71" s="612">
        <v>52.27</v>
      </c>
      <c r="FQ71" s="612">
        <v>52.5</v>
      </c>
      <c r="FR71" s="612">
        <v>52.24</v>
      </c>
      <c r="FS71" s="612"/>
      <c r="FT71" s="612"/>
      <c r="FU71" s="612"/>
      <c r="FV71" s="612"/>
      <c r="FW71" s="612"/>
    </row>
    <row r="72" spans="1:179" s="92" customFormat="1" ht="14.1" customHeight="1">
      <c r="A72" s="111">
        <v>-30.5</v>
      </c>
      <c r="B72" s="110">
        <v>68.05</v>
      </c>
      <c r="C72" s="110">
        <f t="shared" si="8"/>
        <v>-0.34000000000000341</v>
      </c>
      <c r="D72" s="110">
        <v>67.709999999999994</v>
      </c>
      <c r="E72" s="110">
        <f t="shared" si="9"/>
        <v>-8.5000000000000853E-2</v>
      </c>
      <c r="F72" s="154"/>
      <c r="G72" s="155"/>
      <c r="H72" s="155"/>
      <c r="I72" s="156"/>
      <c r="K72" s="604"/>
      <c r="L72" s="621"/>
      <c r="N72" s="590">
        <f t="shared" si="10"/>
        <v>68.05</v>
      </c>
      <c r="O72" s="100">
        <v>34.5</v>
      </c>
      <c r="P72" s="103">
        <v>5.28</v>
      </c>
      <c r="Q72" s="103">
        <v>-5.86</v>
      </c>
      <c r="R72" s="103">
        <f t="shared" si="21"/>
        <v>-0.58000000000000007</v>
      </c>
      <c r="S72" s="104">
        <v>2.34</v>
      </c>
      <c r="T72" s="104">
        <v>-0.94</v>
      </c>
      <c r="U72" s="105">
        <f t="shared" si="14"/>
        <v>1.4</v>
      </c>
      <c r="V72" s="103">
        <f t="shared" si="19"/>
        <v>5.57</v>
      </c>
      <c r="W72" s="103">
        <f t="shared" si="20"/>
        <v>1.64</v>
      </c>
      <c r="X72" s="103">
        <f t="shared" si="15"/>
        <v>-54.714999999999982</v>
      </c>
      <c r="Y72" s="103">
        <f t="shared" si="15"/>
        <v>-45.010000000000012</v>
      </c>
      <c r="Z72" s="103">
        <f t="shared" si="16"/>
        <v>9.7049999999999699</v>
      </c>
      <c r="AA72" s="103">
        <f t="shared" si="17"/>
        <v>9.7049999999999699</v>
      </c>
      <c r="AB72" s="92">
        <v>47.68</v>
      </c>
      <c r="AC72" s="92">
        <f t="shared" si="18"/>
        <v>37.97500000000003</v>
      </c>
      <c r="AF72" s="467">
        <v>-1.1100000000000001</v>
      </c>
      <c r="AG72" s="149">
        <v>0</v>
      </c>
      <c r="AH72" s="149">
        <v>0</v>
      </c>
      <c r="AI72" s="149">
        <v>0</v>
      </c>
      <c r="AJ72" s="149">
        <v>0</v>
      </c>
      <c r="AK72" s="149">
        <v>0</v>
      </c>
      <c r="AL72" s="149">
        <v>0</v>
      </c>
      <c r="AM72" s="149">
        <v>0</v>
      </c>
      <c r="AN72" s="149">
        <v>0</v>
      </c>
      <c r="AO72" s="149">
        <v>0.22399999999999964</v>
      </c>
      <c r="AP72" s="149">
        <v>0.45919999999999922</v>
      </c>
      <c r="AQ72" s="149">
        <v>0.55999999999999905</v>
      </c>
      <c r="AR72" s="486">
        <v>0.64</v>
      </c>
      <c r="AS72" s="486">
        <v>0.69</v>
      </c>
      <c r="AT72" s="486">
        <v>0.77</v>
      </c>
      <c r="AU72" s="486">
        <v>0.85</v>
      </c>
      <c r="AV72" s="486">
        <v>1.262999999999993</v>
      </c>
      <c r="AW72" s="486">
        <v>1.8029999999999931</v>
      </c>
      <c r="AX72" s="486">
        <v>1.89</v>
      </c>
      <c r="AY72" s="486">
        <v>1.98</v>
      </c>
      <c r="AZ72" s="486">
        <v>2.09</v>
      </c>
      <c r="BA72" s="486">
        <v>2.2200000000000002</v>
      </c>
      <c r="BB72" s="486">
        <v>2.7600000000000002</v>
      </c>
      <c r="BC72" s="495">
        <v>3.8800000000000003</v>
      </c>
      <c r="BD72" s="496">
        <v>4.1100000000000003</v>
      </c>
      <c r="BE72" s="496">
        <v>3.6500000000000004</v>
      </c>
      <c r="BF72" s="496">
        <v>3.77</v>
      </c>
      <c r="BG72" s="496">
        <v>3.85</v>
      </c>
      <c r="BH72" s="496">
        <v>3.91</v>
      </c>
      <c r="BI72" s="496">
        <v>4.07</v>
      </c>
      <c r="BJ72" s="496">
        <v>4.1500000000000004</v>
      </c>
      <c r="BK72" s="496">
        <v>4.25</v>
      </c>
      <c r="BL72" s="496">
        <v>4.21</v>
      </c>
      <c r="BM72" s="496">
        <v>4.13</v>
      </c>
      <c r="BN72" s="496">
        <v>4.22</v>
      </c>
      <c r="BO72" s="502">
        <v>4.33</v>
      </c>
      <c r="BP72" s="503">
        <v>4.24</v>
      </c>
      <c r="BQ72" s="505">
        <v>4.16</v>
      </c>
      <c r="BR72" s="506">
        <v>4.6010000000000035</v>
      </c>
      <c r="BS72" s="507">
        <v>5.6199200000000031</v>
      </c>
      <c r="BT72" s="515">
        <v>5.8600940000000028</v>
      </c>
      <c r="BU72" s="515">
        <v>6.0566000000000031</v>
      </c>
      <c r="BV72" s="515">
        <v>5.9341000000000248</v>
      </c>
      <c r="BW72" s="515">
        <v>5.8816000000000344</v>
      </c>
      <c r="BX72" s="515">
        <v>6.06</v>
      </c>
      <c r="BY72" s="515">
        <v>6.5050000000000638</v>
      </c>
      <c r="BZ72" s="515">
        <v>6.7</v>
      </c>
      <c r="CA72" s="515">
        <v>7.4399999999999995</v>
      </c>
      <c r="CB72" s="515">
        <v>7.54</v>
      </c>
      <c r="CC72" s="521">
        <v>7.71</v>
      </c>
      <c r="CD72" s="522">
        <v>7.63</v>
      </c>
      <c r="CE72" s="522">
        <v>8.58</v>
      </c>
      <c r="CF72" s="522">
        <v>8.73</v>
      </c>
      <c r="CG72" s="522">
        <v>8.91</v>
      </c>
      <c r="CH72" s="522">
        <v>9.08</v>
      </c>
      <c r="CI72" s="522">
        <v>9.2799999999999994</v>
      </c>
      <c r="CJ72" s="522">
        <v>9.4499999999999993</v>
      </c>
      <c r="CK72" s="522">
        <v>9.36</v>
      </c>
      <c r="CL72" s="522">
        <v>9.5500000000000007</v>
      </c>
      <c r="CM72" s="532">
        <v>9.65</v>
      </c>
      <c r="CN72" s="533">
        <v>9.84</v>
      </c>
      <c r="CO72" s="537">
        <v>10.021800000000001</v>
      </c>
      <c r="CP72" s="538">
        <v>10.457312</v>
      </c>
      <c r="CQ72" s="540">
        <v>11.546091999999998</v>
      </c>
      <c r="CR72" s="540">
        <v>11.89</v>
      </c>
      <c r="CS72" s="540">
        <v>13.690000000000001</v>
      </c>
      <c r="CT72" s="540">
        <v>14.14</v>
      </c>
      <c r="CU72" s="540">
        <v>13.918749999999978</v>
      </c>
      <c r="CV72" s="540">
        <v>13.84499999999997</v>
      </c>
      <c r="CW72" s="544">
        <v>14.904999999999973</v>
      </c>
      <c r="CX72" s="544">
        <v>15.17</v>
      </c>
      <c r="CY72" s="544">
        <v>15.650000000000079</v>
      </c>
      <c r="CZ72" s="544">
        <v>15.81</v>
      </c>
      <c r="DA72" s="544">
        <v>16.05</v>
      </c>
      <c r="DB72" s="544">
        <v>16.855</v>
      </c>
      <c r="DC72" s="552">
        <v>19.314999999999976</v>
      </c>
      <c r="DD72" s="544">
        <v>20.86479999999996</v>
      </c>
      <c r="DE72" s="549">
        <v>21.571065999999952</v>
      </c>
      <c r="DF72" s="544">
        <v>25.598547719999978</v>
      </c>
      <c r="DG72" s="555">
        <v>26.935547719999978</v>
      </c>
      <c r="DH72" s="544">
        <v>27.795047719999978</v>
      </c>
      <c r="DI72" s="544">
        <v>28.415047719999979</v>
      </c>
      <c r="DJ72" s="544">
        <v>28.76</v>
      </c>
      <c r="DK72" s="544">
        <v>29.05</v>
      </c>
      <c r="DL72" s="544">
        <v>30.722999999999999</v>
      </c>
      <c r="DM72" s="544">
        <v>31.44</v>
      </c>
      <c r="DN72" s="544">
        <v>29.4465</v>
      </c>
      <c r="DO72" s="544">
        <v>28.301345000000001</v>
      </c>
      <c r="DP72" s="556">
        <v>31.034844999999983</v>
      </c>
      <c r="DQ72" s="557">
        <v>31.929444999999976</v>
      </c>
      <c r="DR72" s="558">
        <v>33.271344999999968</v>
      </c>
      <c r="DS72" s="560">
        <v>32.436345000000003</v>
      </c>
      <c r="DT72" s="561">
        <v>32.76</v>
      </c>
      <c r="DU72" s="562">
        <v>33.626999999999995</v>
      </c>
      <c r="DV72" s="563">
        <v>34.38562499999999</v>
      </c>
      <c r="DW72" s="563">
        <v>34.869999999999997</v>
      </c>
      <c r="DX72" s="563">
        <v>35.29</v>
      </c>
      <c r="DY72" s="563">
        <v>38.57</v>
      </c>
      <c r="DZ72" s="563">
        <v>39.619999999999997</v>
      </c>
      <c r="EA72" s="563">
        <v>40.229999999999997</v>
      </c>
      <c r="EB72" s="571">
        <v>40.630000000000003</v>
      </c>
      <c r="EC72" s="571">
        <v>40.39</v>
      </c>
      <c r="ED72" s="563">
        <v>40.549999999999997</v>
      </c>
      <c r="EE72" s="574">
        <v>42.327500000000001</v>
      </c>
      <c r="EF72" s="574">
        <v>43.631</v>
      </c>
      <c r="EG72" s="574">
        <v>44.5</v>
      </c>
      <c r="EH72" s="574">
        <v>46.400000000000034</v>
      </c>
      <c r="EI72" s="574">
        <v>46.86</v>
      </c>
      <c r="EJ72" s="574">
        <v>46.394999999999989</v>
      </c>
      <c r="EK72" s="574">
        <v>46.91</v>
      </c>
      <c r="EL72" s="579">
        <v>47.38</v>
      </c>
      <c r="EM72" s="580">
        <v>47.76</v>
      </c>
      <c r="EN72" s="581">
        <v>48.039000000000001</v>
      </c>
      <c r="EO72" s="582">
        <v>48.373800000000003</v>
      </c>
      <c r="EP72" s="583">
        <v>48.18</v>
      </c>
      <c r="EQ72" s="587">
        <v>49.36</v>
      </c>
      <c r="ER72" s="587">
        <v>48.69</v>
      </c>
      <c r="ES72" s="587">
        <v>49.08</v>
      </c>
      <c r="ET72" s="587">
        <v>49.37</v>
      </c>
      <c r="EU72" s="587">
        <v>49.62</v>
      </c>
      <c r="EV72" s="587">
        <v>49.27</v>
      </c>
      <c r="EW72" s="593">
        <v>49.52</v>
      </c>
      <c r="EX72" s="594">
        <v>49.87</v>
      </c>
      <c r="EY72" s="595">
        <v>49.37</v>
      </c>
      <c r="EZ72" s="595">
        <v>49.62</v>
      </c>
      <c r="FA72" s="597">
        <v>49.92</v>
      </c>
      <c r="FB72" s="597">
        <v>49.77</v>
      </c>
      <c r="FC72" s="600">
        <v>49.42</v>
      </c>
      <c r="FD72" s="601">
        <v>49.64</v>
      </c>
      <c r="FE72" s="602">
        <v>49.99</v>
      </c>
      <c r="FF72" s="602">
        <v>50.74</v>
      </c>
      <c r="FG72" s="602">
        <v>51.3</v>
      </c>
      <c r="FH72" s="602">
        <v>50.89</v>
      </c>
      <c r="FI72" s="601">
        <v>51.25</v>
      </c>
      <c r="FJ72" s="601">
        <v>50.84</v>
      </c>
      <c r="FK72" s="601">
        <v>51.09</v>
      </c>
      <c r="FL72" s="612">
        <v>50.63</v>
      </c>
      <c r="FM72" s="612">
        <v>50.88</v>
      </c>
      <c r="FN72" s="612">
        <v>50.52</v>
      </c>
      <c r="FO72" s="612">
        <v>50.27</v>
      </c>
      <c r="FP72" s="612">
        <v>49.82</v>
      </c>
      <c r="FQ72" s="612">
        <v>50.04</v>
      </c>
      <c r="FR72" s="612">
        <v>49.79</v>
      </c>
      <c r="FS72" s="612"/>
      <c r="FT72" s="612"/>
      <c r="FU72" s="612"/>
      <c r="FV72" s="612"/>
      <c r="FW72" s="612"/>
    </row>
    <row r="73" spans="1:179" s="92" customFormat="1" ht="14.1" customHeight="1">
      <c r="A73" s="111">
        <v>-31</v>
      </c>
      <c r="B73" s="110">
        <v>66.55</v>
      </c>
      <c r="C73" s="110">
        <f t="shared" si="8"/>
        <v>-0.32999999999999829</v>
      </c>
      <c r="D73" s="110">
        <v>66.22</v>
      </c>
      <c r="E73" s="110">
        <f t="shared" si="9"/>
        <v>-8.2499999999999574E-2</v>
      </c>
      <c r="F73" s="154"/>
      <c r="G73" s="155"/>
      <c r="H73" s="155"/>
      <c r="I73" s="156"/>
      <c r="K73" s="604"/>
      <c r="L73" s="621"/>
      <c r="N73" s="590">
        <f t="shared" si="10"/>
        <v>66.55</v>
      </c>
      <c r="O73" s="100">
        <v>35</v>
      </c>
      <c r="P73" s="103">
        <v>9.07</v>
      </c>
      <c r="Q73" s="103">
        <v>-11.18</v>
      </c>
      <c r="R73" s="103">
        <f t="shared" si="21"/>
        <v>-2.1099999999999994</v>
      </c>
      <c r="S73" s="104">
        <v>5.42</v>
      </c>
      <c r="T73" s="104">
        <v>-4.26</v>
      </c>
      <c r="U73" s="105">
        <f t="shared" si="14"/>
        <v>1.1600000000000001</v>
      </c>
      <c r="V73" s="103">
        <f t="shared" si="19"/>
        <v>10.125</v>
      </c>
      <c r="W73" s="103">
        <f t="shared" si="20"/>
        <v>4.84</v>
      </c>
      <c r="X73" s="103">
        <f t="shared" si="15"/>
        <v>-44.589999999999982</v>
      </c>
      <c r="Y73" s="103">
        <f t="shared" si="15"/>
        <v>-40.170000000000016</v>
      </c>
      <c r="Z73" s="103">
        <f t="shared" si="16"/>
        <v>4.4199999999999662</v>
      </c>
      <c r="AA73" s="103">
        <f t="shared" si="17"/>
        <v>4.4199999999999662</v>
      </c>
      <c r="AB73" s="92">
        <v>44.97</v>
      </c>
      <c r="AC73" s="92">
        <f t="shared" si="18"/>
        <v>40.550000000000033</v>
      </c>
      <c r="AF73" s="467">
        <v>-1.1200000000000001</v>
      </c>
      <c r="AG73" s="149">
        <v>1.9999999999999796E-2</v>
      </c>
      <c r="AH73" s="149">
        <v>0.03</v>
      </c>
      <c r="AI73" s="149">
        <v>0.02</v>
      </c>
      <c r="AJ73" s="149">
        <v>0.02</v>
      </c>
      <c r="AK73" s="149">
        <v>0.01</v>
      </c>
      <c r="AL73" s="149">
        <v>0.01</v>
      </c>
      <c r="AM73" s="149">
        <v>0.02</v>
      </c>
      <c r="AN73" s="149">
        <v>0.01</v>
      </c>
      <c r="AO73" s="149">
        <v>0.22600000000000003</v>
      </c>
      <c r="AP73" s="149">
        <v>0.45280000000000004</v>
      </c>
      <c r="AQ73" s="149">
        <v>0.55000000000000004</v>
      </c>
      <c r="AR73" s="486">
        <v>0.63</v>
      </c>
      <c r="AS73" s="486">
        <v>0.68</v>
      </c>
      <c r="AT73" s="486">
        <v>0.76</v>
      </c>
      <c r="AU73" s="486">
        <v>0.84</v>
      </c>
      <c r="AV73" s="486">
        <v>1.2179999999999931</v>
      </c>
      <c r="AW73" s="486">
        <v>1.7279999999999931</v>
      </c>
      <c r="AX73" s="486">
        <v>1.81</v>
      </c>
      <c r="AY73" s="486">
        <v>1.8865000000000001</v>
      </c>
      <c r="AZ73" s="486">
        <v>1.98</v>
      </c>
      <c r="BA73" s="486">
        <v>2.1</v>
      </c>
      <c r="BB73" s="486">
        <v>2.63</v>
      </c>
      <c r="BC73" s="495">
        <v>3.73</v>
      </c>
      <c r="BD73" s="496">
        <v>3.95</v>
      </c>
      <c r="BE73" s="496">
        <v>3.47</v>
      </c>
      <c r="BF73" s="496">
        <v>3.58</v>
      </c>
      <c r="BG73" s="496">
        <v>3.66</v>
      </c>
      <c r="BH73" s="496">
        <v>3.72</v>
      </c>
      <c r="BI73" s="496">
        <v>3.87</v>
      </c>
      <c r="BJ73" s="496">
        <v>3.95</v>
      </c>
      <c r="BK73" s="496">
        <v>4.04</v>
      </c>
      <c r="BL73" s="496">
        <v>4</v>
      </c>
      <c r="BM73" s="496">
        <v>3.92</v>
      </c>
      <c r="BN73" s="496">
        <v>4.01</v>
      </c>
      <c r="BO73" s="502">
        <v>4.1100000000000003</v>
      </c>
      <c r="BP73" s="503">
        <v>4.03</v>
      </c>
      <c r="BQ73" s="505">
        <v>3.95</v>
      </c>
      <c r="BR73" s="506">
        <v>4.3766000000000034</v>
      </c>
      <c r="BS73" s="507">
        <v>5.3255200000000036</v>
      </c>
      <c r="BT73" s="515">
        <v>5.5491940000000035</v>
      </c>
      <c r="BU73" s="515">
        <v>5.7322000000000042</v>
      </c>
      <c r="BV73" s="515">
        <v>5.6097000000000259</v>
      </c>
      <c r="BW73" s="515">
        <v>5.5572000000000354</v>
      </c>
      <c r="BX73" s="515">
        <v>5.72</v>
      </c>
      <c r="BY73" s="515">
        <v>6.1300000000000674</v>
      </c>
      <c r="BZ73" s="515">
        <v>6.31</v>
      </c>
      <c r="CA73" s="515">
        <v>7.0299999999999985</v>
      </c>
      <c r="CB73" s="515">
        <v>7.12</v>
      </c>
      <c r="CC73" s="521">
        <v>7.28</v>
      </c>
      <c r="CD73" s="522">
        <v>7.21</v>
      </c>
      <c r="CE73" s="522">
        <v>8.19</v>
      </c>
      <c r="CF73" s="522">
        <v>8.34</v>
      </c>
      <c r="CG73" s="522">
        <v>8.52</v>
      </c>
      <c r="CH73" s="522">
        <v>8.68</v>
      </c>
      <c r="CI73" s="522">
        <v>8.8699999999999992</v>
      </c>
      <c r="CJ73" s="522">
        <v>9.0299999999999994</v>
      </c>
      <c r="CK73" s="522">
        <v>8.94</v>
      </c>
      <c r="CL73" s="522">
        <v>9.1199999999999992</v>
      </c>
      <c r="CM73" s="532">
        <v>9.2100000000000009</v>
      </c>
      <c r="CN73" s="533">
        <v>9.39</v>
      </c>
      <c r="CO73" s="537">
        <v>9.5682000000000009</v>
      </c>
      <c r="CP73" s="538">
        <v>9.9950880000000009</v>
      </c>
      <c r="CQ73" s="540">
        <v>11.062308000000002</v>
      </c>
      <c r="CR73" s="540">
        <v>11.39</v>
      </c>
      <c r="CS73" s="540">
        <v>13.077999999999999</v>
      </c>
      <c r="CT73" s="540">
        <v>13.5</v>
      </c>
      <c r="CU73" s="540">
        <v>13.229999999999979</v>
      </c>
      <c r="CV73" s="540">
        <v>13.139999999999972</v>
      </c>
      <c r="CW73" s="544">
        <v>14.184999999999974</v>
      </c>
      <c r="CX73" s="544">
        <v>14.44</v>
      </c>
      <c r="CY73" s="544">
        <v>14.890000000000084</v>
      </c>
      <c r="CZ73" s="544">
        <v>15.04</v>
      </c>
      <c r="DA73" s="544">
        <v>15.27</v>
      </c>
      <c r="DB73" s="544">
        <v>16.052</v>
      </c>
      <c r="DC73" s="552">
        <v>18.481199999999973</v>
      </c>
      <c r="DD73" s="544">
        <v>20.011595999999955</v>
      </c>
      <c r="DE73" s="549">
        <v>20.709019319999946</v>
      </c>
      <c r="DF73" s="544">
        <v>24.641988114399965</v>
      </c>
      <c r="DG73" s="555">
        <v>25.950988114399966</v>
      </c>
      <c r="DH73" s="544">
        <v>26.792488114399966</v>
      </c>
      <c r="DI73" s="544">
        <v>27.372488114399964</v>
      </c>
      <c r="DJ73" s="544">
        <v>27.7</v>
      </c>
      <c r="DK73" s="544">
        <v>27.98</v>
      </c>
      <c r="DL73" s="544">
        <v>29.603999999999999</v>
      </c>
      <c r="DM73" s="544">
        <v>30.3</v>
      </c>
      <c r="DN73" s="544">
        <v>28.32</v>
      </c>
      <c r="DO73" s="544">
        <v>27.182600000000001</v>
      </c>
      <c r="DP73" s="556">
        <v>29.957349999999987</v>
      </c>
      <c r="DQ73" s="557">
        <v>30.865449999999981</v>
      </c>
      <c r="DR73" s="558">
        <v>32.227599999999974</v>
      </c>
      <c r="DS73" s="560">
        <v>31.392600000000009</v>
      </c>
      <c r="DT73" s="561">
        <v>31.71</v>
      </c>
      <c r="DU73" s="562">
        <v>32.554049999999997</v>
      </c>
      <c r="DV73" s="563">
        <v>33.292593749999995</v>
      </c>
      <c r="DW73" s="563">
        <v>33.76</v>
      </c>
      <c r="DX73" s="563">
        <v>34.17</v>
      </c>
      <c r="DY73" s="563">
        <v>37.35</v>
      </c>
      <c r="DZ73" s="563">
        <v>38.369999999999997</v>
      </c>
      <c r="EA73" s="563">
        <v>38.96</v>
      </c>
      <c r="EB73" s="571">
        <v>39.35</v>
      </c>
      <c r="EC73" s="571">
        <v>39.11</v>
      </c>
      <c r="ED73" s="563">
        <v>39.270000000000003</v>
      </c>
      <c r="EE73" s="574">
        <v>40.872000000000007</v>
      </c>
      <c r="EF73" s="574">
        <v>42.046800000000005</v>
      </c>
      <c r="EG73" s="574">
        <v>42.830000000000005</v>
      </c>
      <c r="EH73" s="574">
        <v>44.530000000000044</v>
      </c>
      <c r="EI73" s="574">
        <v>44.98</v>
      </c>
      <c r="EJ73" s="574">
        <v>44.409999999999982</v>
      </c>
      <c r="EK73" s="574">
        <v>44.9</v>
      </c>
      <c r="EL73" s="579">
        <v>45.35</v>
      </c>
      <c r="EM73" s="580">
        <v>45.71</v>
      </c>
      <c r="EN73" s="581">
        <v>45.981999999999999</v>
      </c>
      <c r="EO73" s="582">
        <v>46.308399999999999</v>
      </c>
      <c r="EP73" s="583">
        <v>46.12</v>
      </c>
      <c r="EQ73" s="587">
        <v>47.283999999999999</v>
      </c>
      <c r="ER73" s="587">
        <v>46.594000000000001</v>
      </c>
      <c r="ES73" s="587">
        <v>46.97</v>
      </c>
      <c r="ET73" s="587">
        <v>47.25</v>
      </c>
      <c r="EU73" s="587">
        <v>47.49</v>
      </c>
      <c r="EV73" s="587">
        <v>47.16</v>
      </c>
      <c r="EW73" s="593">
        <v>47.4</v>
      </c>
      <c r="EX73" s="594">
        <v>47.73</v>
      </c>
      <c r="EY73" s="595">
        <v>47.25</v>
      </c>
      <c r="EZ73" s="595">
        <v>47.49</v>
      </c>
      <c r="FA73" s="597">
        <v>47.77</v>
      </c>
      <c r="FB73" s="597">
        <v>47.63</v>
      </c>
      <c r="FC73" s="600">
        <v>47.3</v>
      </c>
      <c r="FD73" s="601">
        <v>47.51</v>
      </c>
      <c r="FE73" s="602">
        <v>47.84</v>
      </c>
      <c r="FF73" s="602">
        <v>48.56</v>
      </c>
      <c r="FG73" s="602">
        <v>49.09</v>
      </c>
      <c r="FH73" s="602">
        <v>48.7</v>
      </c>
      <c r="FI73" s="601">
        <v>49.04</v>
      </c>
      <c r="FJ73" s="601">
        <v>48.65</v>
      </c>
      <c r="FK73" s="601">
        <v>48.89</v>
      </c>
      <c r="FL73" s="612">
        <v>48.45</v>
      </c>
      <c r="FM73" s="612">
        <v>48.69</v>
      </c>
      <c r="FN73" s="612">
        <v>48.35</v>
      </c>
      <c r="FO73" s="612">
        <v>48.11</v>
      </c>
      <c r="FP73" s="612">
        <v>47.68</v>
      </c>
      <c r="FQ73" s="612">
        <v>47.89</v>
      </c>
      <c r="FR73" s="612">
        <v>47.65</v>
      </c>
      <c r="FS73" s="612"/>
      <c r="FT73" s="612"/>
      <c r="FU73" s="612"/>
      <c r="FV73" s="612"/>
      <c r="FW73" s="612"/>
    </row>
    <row r="74" spans="1:179" s="92" customFormat="1" ht="14.1" customHeight="1">
      <c r="A74" s="111">
        <v>-31.5</v>
      </c>
      <c r="B74" s="110">
        <v>64.38</v>
      </c>
      <c r="C74" s="110">
        <f t="shared" si="8"/>
        <v>-0.31999999999999318</v>
      </c>
      <c r="D74" s="110">
        <v>64.06</v>
      </c>
      <c r="E74" s="110">
        <f t="shared" si="9"/>
        <v>-7.9999999999998295E-2</v>
      </c>
      <c r="F74" s="154"/>
      <c r="G74" s="155"/>
      <c r="H74" s="155"/>
      <c r="I74" s="156"/>
      <c r="K74" s="604"/>
      <c r="L74" s="621"/>
      <c r="N74" s="590">
        <f t="shared" si="10"/>
        <v>64.38</v>
      </c>
      <c r="O74" s="100">
        <v>35.5</v>
      </c>
      <c r="P74" s="103">
        <v>9.07</v>
      </c>
      <c r="Q74" s="103">
        <v>-11.63</v>
      </c>
      <c r="R74" s="103">
        <f t="shared" si="21"/>
        <v>-2.5600000000000005</v>
      </c>
      <c r="S74" s="104">
        <v>6.02</v>
      </c>
      <c r="T74" s="104">
        <v>-4.4400000000000004</v>
      </c>
      <c r="U74" s="105">
        <f t="shared" si="14"/>
        <v>1.5799999999999992</v>
      </c>
      <c r="V74" s="103">
        <f t="shared" si="19"/>
        <v>10.350000000000001</v>
      </c>
      <c r="W74" s="103">
        <f t="shared" si="20"/>
        <v>5.23</v>
      </c>
      <c r="X74" s="103">
        <f t="shared" si="15"/>
        <v>-34.239999999999981</v>
      </c>
      <c r="Y74" s="103">
        <f t="shared" si="15"/>
        <v>-34.940000000000012</v>
      </c>
      <c r="Z74" s="103">
        <f t="shared" si="16"/>
        <v>-0.70000000000003126</v>
      </c>
      <c r="AA74" s="103">
        <f t="shared" si="17"/>
        <v>-0.70000000000003126</v>
      </c>
      <c r="AB74" s="92">
        <v>42.46</v>
      </c>
      <c r="AC74" s="92">
        <f t="shared" si="18"/>
        <v>43.160000000000032</v>
      </c>
      <c r="AF74" s="467">
        <v>-1.1299999999999999</v>
      </c>
      <c r="AG74" s="149">
        <v>4.0000000000000036E-2</v>
      </c>
      <c r="AH74" s="149">
        <v>0.06</v>
      </c>
      <c r="AI74" s="149">
        <v>0.05</v>
      </c>
      <c r="AJ74" s="149">
        <v>0.04</v>
      </c>
      <c r="AK74" s="149">
        <v>0.02</v>
      </c>
      <c r="AL74" s="149">
        <v>0.01</v>
      </c>
      <c r="AM74" s="149">
        <v>0.02</v>
      </c>
      <c r="AN74" s="149">
        <v>0.01</v>
      </c>
      <c r="AO74" s="149">
        <v>0.21800000000000003</v>
      </c>
      <c r="AP74" s="149">
        <v>0.43640000000000001</v>
      </c>
      <c r="AQ74" s="149">
        <v>0.53</v>
      </c>
      <c r="AR74" s="486">
        <v>0.61</v>
      </c>
      <c r="AS74" s="486">
        <v>0.66</v>
      </c>
      <c r="AT74" s="486">
        <v>0.74</v>
      </c>
      <c r="AU74" s="486">
        <v>0.81</v>
      </c>
      <c r="AV74" s="486">
        <v>1.1529999999999929</v>
      </c>
      <c r="AW74" s="486">
        <v>1.6329999999999929</v>
      </c>
      <c r="AX74" s="486">
        <v>1.71</v>
      </c>
      <c r="AY74" s="486">
        <v>1.7730000000000001</v>
      </c>
      <c r="AZ74" s="486">
        <v>1.85</v>
      </c>
      <c r="BA74" s="486">
        <v>1.96</v>
      </c>
      <c r="BB74" s="486">
        <v>2.48</v>
      </c>
      <c r="BC74" s="495">
        <v>3.56</v>
      </c>
      <c r="BD74" s="496">
        <v>3.77</v>
      </c>
      <c r="BE74" s="496">
        <v>3.27</v>
      </c>
      <c r="BF74" s="496">
        <v>3.37</v>
      </c>
      <c r="BG74" s="496">
        <v>3.44</v>
      </c>
      <c r="BH74" s="496">
        <v>3.5</v>
      </c>
      <c r="BI74" s="496">
        <v>3.64</v>
      </c>
      <c r="BJ74" s="496">
        <v>3.71</v>
      </c>
      <c r="BK74" s="496">
        <v>3.8</v>
      </c>
      <c r="BL74" s="496">
        <v>3.76</v>
      </c>
      <c r="BM74" s="496">
        <v>3.68</v>
      </c>
      <c r="BN74" s="496">
        <v>3.76</v>
      </c>
      <c r="BO74" s="502">
        <v>3.86</v>
      </c>
      <c r="BP74" s="503">
        <v>3.78</v>
      </c>
      <c r="BQ74" s="505">
        <v>3.7</v>
      </c>
      <c r="BR74" s="506">
        <v>4.1122000000000041</v>
      </c>
      <c r="BS74" s="507">
        <v>5.0611200000000043</v>
      </c>
      <c r="BT74" s="515">
        <v>5.2847940000000042</v>
      </c>
      <c r="BU74" s="515">
        <v>5.467800000000004</v>
      </c>
      <c r="BV74" s="515">
        <v>5.226300000000025</v>
      </c>
      <c r="BW74" s="515">
        <v>5.1228000000000335</v>
      </c>
      <c r="BX74" s="515">
        <v>5.28</v>
      </c>
      <c r="BY74" s="515">
        <v>5.6750000000000673</v>
      </c>
      <c r="BZ74" s="515">
        <v>5.85</v>
      </c>
      <c r="CA74" s="515">
        <v>6.5499999999999989</v>
      </c>
      <c r="CB74" s="515">
        <v>6.64</v>
      </c>
      <c r="CC74" s="521">
        <v>6.79</v>
      </c>
      <c r="CD74" s="522">
        <v>6.72</v>
      </c>
      <c r="CE74" s="522">
        <v>7.75</v>
      </c>
      <c r="CF74" s="522">
        <v>7.89</v>
      </c>
      <c r="CG74" s="522">
        <v>8.06</v>
      </c>
      <c r="CH74" s="522">
        <v>8.2100000000000009</v>
      </c>
      <c r="CI74" s="522">
        <v>8.39</v>
      </c>
      <c r="CJ74" s="522">
        <v>8.5399999999999991</v>
      </c>
      <c r="CK74" s="522">
        <v>8.4499999999999993</v>
      </c>
      <c r="CL74" s="522">
        <v>8.6199999999999992</v>
      </c>
      <c r="CM74" s="532">
        <v>8.7100000000000009</v>
      </c>
      <c r="CN74" s="533">
        <v>8.8800000000000008</v>
      </c>
      <c r="CO74" s="537">
        <v>9.0528000000000013</v>
      </c>
      <c r="CP74" s="538">
        <v>9.4667520000000014</v>
      </c>
      <c r="CQ74" s="540">
        <v>10.501632000000001</v>
      </c>
      <c r="CR74" s="540">
        <v>10.82</v>
      </c>
      <c r="CS74" s="540">
        <v>12.443999999999999</v>
      </c>
      <c r="CT74" s="540">
        <v>12.85</v>
      </c>
      <c r="CU74" s="540">
        <v>12.351249999999974</v>
      </c>
      <c r="CV74" s="540">
        <v>12.184999999999965</v>
      </c>
      <c r="CW74" s="544">
        <v>13.254999999999972</v>
      </c>
      <c r="CX74" s="544">
        <v>13.49</v>
      </c>
      <c r="CY74" s="544">
        <v>13.910000000000089</v>
      </c>
      <c r="CZ74" s="544">
        <v>14.05</v>
      </c>
      <c r="DA74" s="544">
        <v>14.26</v>
      </c>
      <c r="DB74" s="544">
        <v>15.016125000000001</v>
      </c>
      <c r="DC74" s="552">
        <v>17.325674999999972</v>
      </c>
      <c r="DD74" s="544">
        <v>18.780691499999953</v>
      </c>
      <c r="DE74" s="549">
        <v>19.443763304999944</v>
      </c>
      <c r="DF74" s="544">
        <v>23.339180588099961</v>
      </c>
      <c r="DG74" s="555">
        <v>24.620180588099963</v>
      </c>
      <c r="DH74" s="544">
        <v>25.443680588099962</v>
      </c>
      <c r="DI74" s="544">
        <v>25.953680588099964</v>
      </c>
      <c r="DJ74" s="544">
        <v>26.27</v>
      </c>
      <c r="DK74" s="544">
        <v>26.53</v>
      </c>
      <c r="DL74" s="544">
        <v>28.126000000000001</v>
      </c>
      <c r="DM74" s="544">
        <v>28.810000000000002</v>
      </c>
      <c r="DN74" s="544">
        <v>26.843500000000002</v>
      </c>
      <c r="DO74" s="544">
        <v>25.713855000000002</v>
      </c>
      <c r="DP74" s="556">
        <v>28.419854999999988</v>
      </c>
      <c r="DQ74" s="557">
        <v>29.305454999999984</v>
      </c>
      <c r="DR74" s="558">
        <v>30.633854999999976</v>
      </c>
      <c r="DS74" s="560">
        <v>29.803855000000006</v>
      </c>
      <c r="DT74" s="561">
        <v>30.1</v>
      </c>
      <c r="DU74" s="562">
        <v>30.885399999999997</v>
      </c>
      <c r="DV74" s="563">
        <v>31.572624999999995</v>
      </c>
      <c r="DW74" s="563">
        <v>32.01</v>
      </c>
      <c r="DX74" s="563">
        <v>32.39</v>
      </c>
      <c r="DY74" s="563">
        <v>35.4</v>
      </c>
      <c r="DZ74" s="563">
        <v>36.36</v>
      </c>
      <c r="EA74" s="563">
        <v>36.92</v>
      </c>
      <c r="EB74" s="571">
        <v>37.29</v>
      </c>
      <c r="EC74" s="571">
        <v>37.07</v>
      </c>
      <c r="ED74" s="563">
        <v>37.22</v>
      </c>
      <c r="EE74" s="574">
        <v>38.763499999999986</v>
      </c>
      <c r="EF74" s="574">
        <v>39.895399999999981</v>
      </c>
      <c r="EG74" s="574">
        <v>40.649999999999977</v>
      </c>
      <c r="EH74" s="574">
        <v>42.200000000000017</v>
      </c>
      <c r="EI74" s="574">
        <v>42.62</v>
      </c>
      <c r="EJ74" s="574">
        <v>41.894999999999982</v>
      </c>
      <c r="EK74" s="574">
        <v>42.36</v>
      </c>
      <c r="EL74" s="579">
        <v>42.78</v>
      </c>
      <c r="EM74" s="580">
        <v>43.12</v>
      </c>
      <c r="EN74" s="581">
        <v>43.381999999999998</v>
      </c>
      <c r="EO74" s="582">
        <v>43.696399999999997</v>
      </c>
      <c r="EP74" s="583">
        <v>43.52</v>
      </c>
      <c r="EQ74" s="587">
        <v>44.667999999999999</v>
      </c>
      <c r="ER74" s="587">
        <v>43.957999999999998</v>
      </c>
      <c r="ES74" s="587">
        <v>44.31</v>
      </c>
      <c r="ET74" s="587">
        <v>44.58</v>
      </c>
      <c r="EU74" s="587">
        <v>44.8</v>
      </c>
      <c r="EV74" s="587">
        <v>44.49</v>
      </c>
      <c r="EW74" s="593">
        <v>44.71</v>
      </c>
      <c r="EX74" s="594">
        <v>45.02</v>
      </c>
      <c r="EY74" s="595">
        <v>44.57</v>
      </c>
      <c r="EZ74" s="595">
        <v>44.79</v>
      </c>
      <c r="FA74" s="597">
        <v>45.06</v>
      </c>
      <c r="FB74" s="597">
        <v>44.92</v>
      </c>
      <c r="FC74" s="600">
        <v>44.61</v>
      </c>
      <c r="FD74" s="601">
        <v>44.81</v>
      </c>
      <c r="FE74" s="602">
        <v>45.12</v>
      </c>
      <c r="FF74" s="602">
        <v>45.8</v>
      </c>
      <c r="FG74" s="602">
        <v>46.3</v>
      </c>
      <c r="FH74" s="602">
        <v>45.93</v>
      </c>
      <c r="FI74" s="601">
        <v>46.25</v>
      </c>
      <c r="FJ74" s="601">
        <v>45.88</v>
      </c>
      <c r="FK74" s="601">
        <v>46.11</v>
      </c>
      <c r="FL74" s="612">
        <v>45.7</v>
      </c>
      <c r="FM74" s="612">
        <v>45.93</v>
      </c>
      <c r="FN74" s="612">
        <v>45.61</v>
      </c>
      <c r="FO74" s="612">
        <v>45.38</v>
      </c>
      <c r="FP74" s="612">
        <v>44.97</v>
      </c>
      <c r="FQ74" s="612">
        <v>45.17</v>
      </c>
      <c r="FR74" s="612">
        <v>44.94</v>
      </c>
      <c r="FS74" s="612"/>
      <c r="FT74" s="612"/>
      <c r="FU74" s="612"/>
      <c r="FV74" s="612"/>
      <c r="FW74" s="612"/>
    </row>
    <row r="75" spans="1:179" s="92" customFormat="1" ht="14.1" customHeight="1">
      <c r="A75" s="111">
        <v>-32</v>
      </c>
      <c r="B75" s="110">
        <v>61.83</v>
      </c>
      <c r="C75" s="110">
        <f t="shared" si="8"/>
        <v>-0.30999999999999517</v>
      </c>
      <c r="D75" s="110">
        <v>61.52</v>
      </c>
      <c r="E75" s="110">
        <f t="shared" si="9"/>
        <v>-7.7499999999998792E-2</v>
      </c>
      <c r="F75" s="154"/>
      <c r="G75" s="155"/>
      <c r="H75" s="155"/>
      <c r="I75" s="156"/>
      <c r="K75" s="604"/>
      <c r="L75" s="621"/>
      <c r="N75" s="590">
        <f t="shared" si="10"/>
        <v>61.83</v>
      </c>
      <c r="O75" s="100">
        <v>36</v>
      </c>
      <c r="P75" s="103">
        <v>1.87</v>
      </c>
      <c r="Q75" s="103">
        <v>-3.91</v>
      </c>
      <c r="R75" s="103">
        <f t="shared" si="21"/>
        <v>-2.04</v>
      </c>
      <c r="S75" s="104">
        <v>-0.24</v>
      </c>
      <c r="T75" s="104">
        <v>1.72</v>
      </c>
      <c r="U75" s="105">
        <f t="shared" ref="U75:U109" si="22">S75+T75</f>
        <v>1.48</v>
      </c>
      <c r="V75" s="103">
        <f t="shared" si="19"/>
        <v>2.89</v>
      </c>
      <c r="W75" s="103">
        <f t="shared" si="20"/>
        <v>-0.98</v>
      </c>
      <c r="X75" s="103">
        <f t="shared" ref="X75:X109" si="23">V75+X74</f>
        <v>-31.34999999999998</v>
      </c>
      <c r="Y75" s="103">
        <f t="shared" ref="Y75:Y109" si="24">W75+Y74</f>
        <v>-35.920000000000009</v>
      </c>
      <c r="Z75" s="103">
        <f t="shared" ref="Z75:Z109" si="25">Y75-X75</f>
        <v>-4.5700000000000287</v>
      </c>
      <c r="AA75" s="103">
        <f t="shared" ref="AA75:AA109" si="26">$P$3+Z75</f>
        <v>-4.5700000000000287</v>
      </c>
      <c r="AB75" s="92">
        <v>40.58</v>
      </c>
      <c r="AC75" s="92">
        <f t="shared" si="18"/>
        <v>45.150000000000027</v>
      </c>
      <c r="AF75" s="467">
        <v>-1.1399999999999999</v>
      </c>
      <c r="AG75" s="149">
        <v>6.0000000000000053E-2</v>
      </c>
      <c r="AH75" s="149">
        <v>0.08</v>
      </c>
      <c r="AI75" s="149">
        <v>7.0000000000000007E-2</v>
      </c>
      <c r="AJ75" s="149">
        <v>0.05</v>
      </c>
      <c r="AK75" s="149">
        <v>0.03</v>
      </c>
      <c r="AL75" s="149">
        <v>0.02</v>
      </c>
      <c r="AM75" s="149">
        <v>0.03</v>
      </c>
      <c r="AN75" s="149">
        <v>0.01</v>
      </c>
      <c r="AO75" s="149">
        <v>0.21000000000000002</v>
      </c>
      <c r="AP75" s="149">
        <v>0.42000000000000004</v>
      </c>
      <c r="AQ75" s="149">
        <v>0.51</v>
      </c>
      <c r="AR75" s="486">
        <v>0.59</v>
      </c>
      <c r="AS75" s="486">
        <v>0.64</v>
      </c>
      <c r="AT75" s="486">
        <v>0.72</v>
      </c>
      <c r="AU75" s="486">
        <v>0.79</v>
      </c>
      <c r="AV75" s="486">
        <v>1.097999999999993</v>
      </c>
      <c r="AW75" s="486">
        <v>1.5479999999999929</v>
      </c>
      <c r="AX75" s="486">
        <v>1.63</v>
      </c>
      <c r="AY75" s="486">
        <v>1.6795</v>
      </c>
      <c r="AZ75" s="486">
        <v>1.74</v>
      </c>
      <c r="BA75" s="486">
        <v>1.84</v>
      </c>
      <c r="BB75" s="486">
        <v>2.35</v>
      </c>
      <c r="BC75" s="495">
        <v>3.41</v>
      </c>
      <c r="BD75" s="496">
        <v>3.61</v>
      </c>
      <c r="BE75" s="496">
        <v>3.09</v>
      </c>
      <c r="BF75" s="496">
        <v>3.19</v>
      </c>
      <c r="BG75" s="496">
        <v>3.26</v>
      </c>
      <c r="BH75" s="496">
        <v>3.31</v>
      </c>
      <c r="BI75" s="496">
        <v>3.44</v>
      </c>
      <c r="BJ75" s="496">
        <v>3.51</v>
      </c>
      <c r="BK75" s="496">
        <v>3.59</v>
      </c>
      <c r="BL75" s="496">
        <v>3.55</v>
      </c>
      <c r="BM75" s="496">
        <v>3.48</v>
      </c>
      <c r="BN75" s="496">
        <v>3.56</v>
      </c>
      <c r="BO75" s="502">
        <v>3.65</v>
      </c>
      <c r="BP75" s="503">
        <v>3.58</v>
      </c>
      <c r="BQ75" s="505">
        <v>3.51</v>
      </c>
      <c r="BR75" s="506">
        <v>3.9078000000000035</v>
      </c>
      <c r="BS75" s="507">
        <v>4.7517200000000042</v>
      </c>
      <c r="BT75" s="515">
        <v>4.950644000000004</v>
      </c>
      <c r="BU75" s="515">
        <v>5.1134000000000039</v>
      </c>
      <c r="BV75" s="515">
        <v>4.9489000000000143</v>
      </c>
      <c r="BW75" s="515">
        <v>4.8784000000000187</v>
      </c>
      <c r="BX75" s="515">
        <v>5.0199999999999996</v>
      </c>
      <c r="BY75" s="515">
        <v>5.4000000000000803</v>
      </c>
      <c r="BZ75" s="515">
        <v>5.56</v>
      </c>
      <c r="CA75" s="515">
        <v>6.2399999999999984</v>
      </c>
      <c r="CB75" s="515">
        <v>6.32</v>
      </c>
      <c r="CC75" s="521">
        <v>6.46</v>
      </c>
      <c r="CD75" s="522">
        <v>6.4</v>
      </c>
      <c r="CE75" s="522">
        <v>7.41</v>
      </c>
      <c r="CF75" s="522">
        <v>7.54</v>
      </c>
      <c r="CG75" s="522">
        <v>7.7</v>
      </c>
      <c r="CH75" s="522">
        <v>7.85</v>
      </c>
      <c r="CI75" s="522">
        <v>8.02</v>
      </c>
      <c r="CJ75" s="522">
        <v>8.16</v>
      </c>
      <c r="CK75" s="522">
        <v>8.08</v>
      </c>
      <c r="CL75" s="522">
        <v>8.24</v>
      </c>
      <c r="CM75" s="532">
        <v>8.32</v>
      </c>
      <c r="CN75" s="533">
        <v>8.49</v>
      </c>
      <c r="CO75" s="537">
        <v>8.6574000000000009</v>
      </c>
      <c r="CP75" s="538">
        <v>9.0584160000000011</v>
      </c>
      <c r="CQ75" s="540">
        <v>10.060956000000001</v>
      </c>
      <c r="CR75" s="540">
        <v>10.36</v>
      </c>
      <c r="CS75" s="540">
        <v>11.936</v>
      </c>
      <c r="CT75" s="540">
        <v>12.33</v>
      </c>
      <c r="CU75" s="540">
        <v>11.677499999999975</v>
      </c>
      <c r="CV75" s="540">
        <v>11.459999999999967</v>
      </c>
      <c r="CW75" s="544">
        <v>12.394999999999969</v>
      </c>
      <c r="CX75" s="544">
        <v>12.62</v>
      </c>
      <c r="CY75" s="544">
        <v>13.010000000000094</v>
      </c>
      <c r="CZ75" s="544">
        <v>13.14</v>
      </c>
      <c r="DA75" s="544">
        <v>13.34</v>
      </c>
      <c r="DB75" s="544">
        <v>14.078875</v>
      </c>
      <c r="DC75" s="552">
        <v>16.213324999999966</v>
      </c>
      <c r="DD75" s="544">
        <v>17.558028499999942</v>
      </c>
      <c r="DE75" s="549">
        <v>18.170829094999934</v>
      </c>
      <c r="DF75" s="544">
        <v>22.03314821989995</v>
      </c>
      <c r="DG75" s="555">
        <v>23.28614821989995</v>
      </c>
      <c r="DH75" s="544">
        <v>24.091648219899948</v>
      </c>
      <c r="DI75" s="544">
        <v>24.561648219899947</v>
      </c>
      <c r="DJ75" s="544">
        <v>24.86</v>
      </c>
      <c r="DK75" s="544">
        <v>25.11</v>
      </c>
      <c r="DL75" s="544">
        <v>26.643000000000001</v>
      </c>
      <c r="DM75" s="544">
        <v>27.3</v>
      </c>
      <c r="DN75" s="544">
        <v>25.347000000000001</v>
      </c>
      <c r="DO75" s="544">
        <v>24.225110000000001</v>
      </c>
      <c r="DP75" s="556">
        <v>26.953109999999988</v>
      </c>
      <c r="DQ75" s="557">
        <v>27.845909999999986</v>
      </c>
      <c r="DR75" s="558">
        <v>29.18510999999998</v>
      </c>
      <c r="DS75" s="560">
        <v>28.300110000000011</v>
      </c>
      <c r="DT75" s="561">
        <v>28.58</v>
      </c>
      <c r="DU75" s="562">
        <v>29.319499999999991</v>
      </c>
      <c r="DV75" s="563">
        <v>29.966562499999984</v>
      </c>
      <c r="DW75" s="563">
        <v>30.39</v>
      </c>
      <c r="DX75" s="563">
        <v>30.75</v>
      </c>
      <c r="DY75" s="563">
        <v>33.61</v>
      </c>
      <c r="DZ75" s="563">
        <v>34.53</v>
      </c>
      <c r="EA75" s="563">
        <v>35.06</v>
      </c>
      <c r="EB75" s="571">
        <v>35.409999999999997</v>
      </c>
      <c r="EC75" s="571">
        <v>35.200000000000003</v>
      </c>
      <c r="ED75" s="563">
        <v>35.340000000000003</v>
      </c>
      <c r="EE75" s="574">
        <v>36.845249999999993</v>
      </c>
      <c r="EF75" s="574">
        <v>37.949099999999987</v>
      </c>
      <c r="EG75" s="574">
        <v>38.684999999999981</v>
      </c>
      <c r="EH75" s="574">
        <v>40.120000000000019</v>
      </c>
      <c r="EI75" s="574">
        <v>40.520000000000003</v>
      </c>
      <c r="EJ75" s="574">
        <v>39.559999999999988</v>
      </c>
      <c r="EK75" s="574">
        <v>40</v>
      </c>
      <c r="EL75" s="579">
        <v>40.4</v>
      </c>
      <c r="EM75" s="580">
        <v>40.72</v>
      </c>
      <c r="EN75" s="581">
        <v>40.971999999999994</v>
      </c>
      <c r="EO75" s="582">
        <v>41.274399999999986</v>
      </c>
      <c r="EP75" s="583">
        <v>41.11</v>
      </c>
      <c r="EQ75" s="587">
        <v>42.241999999999997</v>
      </c>
      <c r="ER75" s="587">
        <v>41.512</v>
      </c>
      <c r="ES75" s="587">
        <v>41.84</v>
      </c>
      <c r="ET75" s="587">
        <v>42.09</v>
      </c>
      <c r="EU75" s="587">
        <v>42.3</v>
      </c>
      <c r="EV75" s="587">
        <v>42</v>
      </c>
      <c r="EW75" s="593">
        <v>42.21</v>
      </c>
      <c r="EX75" s="594">
        <v>42.51</v>
      </c>
      <c r="EY75" s="595">
        <v>42.08</v>
      </c>
      <c r="EZ75" s="595">
        <v>42.29</v>
      </c>
      <c r="FA75" s="597">
        <v>42.54</v>
      </c>
      <c r="FB75" s="597">
        <v>42.41</v>
      </c>
      <c r="FC75" s="600">
        <v>42.11</v>
      </c>
      <c r="FD75" s="601">
        <v>42.3</v>
      </c>
      <c r="FE75" s="602">
        <v>42.6</v>
      </c>
      <c r="FF75" s="602">
        <v>43.24</v>
      </c>
      <c r="FG75" s="602">
        <v>43.72</v>
      </c>
      <c r="FH75" s="602">
        <v>43.37</v>
      </c>
      <c r="FI75" s="601">
        <v>43.67</v>
      </c>
      <c r="FJ75" s="601">
        <v>43.32</v>
      </c>
      <c r="FK75" s="601">
        <v>43.54</v>
      </c>
      <c r="FL75" s="612">
        <v>43.15</v>
      </c>
      <c r="FM75" s="612">
        <v>43.37</v>
      </c>
      <c r="FN75" s="612">
        <v>43.07</v>
      </c>
      <c r="FO75" s="612">
        <v>42.85</v>
      </c>
      <c r="FP75" s="612">
        <v>42.46</v>
      </c>
      <c r="FQ75" s="612">
        <v>42.65</v>
      </c>
      <c r="FR75" s="612">
        <v>42.44</v>
      </c>
      <c r="FS75" s="612"/>
      <c r="FT75" s="612"/>
      <c r="FU75" s="612"/>
      <c r="FV75" s="612"/>
      <c r="FW75" s="612"/>
    </row>
    <row r="76" spans="1:179" s="92" customFormat="1" ht="14.1" customHeight="1">
      <c r="A76" s="111">
        <v>-32.5</v>
      </c>
      <c r="B76" s="110">
        <v>59.23</v>
      </c>
      <c r="C76" s="110">
        <f t="shared" ref="C76:C83" si="27">D76-B76</f>
        <v>-0.29999999999999716</v>
      </c>
      <c r="D76" s="110">
        <v>58.93</v>
      </c>
      <c r="E76" s="110">
        <f t="shared" ref="E76:E117" si="28">(D76-N76)/4</f>
        <v>-7.4999999999999289E-2</v>
      </c>
      <c r="F76" s="154"/>
      <c r="G76" s="155"/>
      <c r="H76" s="155"/>
      <c r="I76" s="156"/>
      <c r="K76" s="604"/>
      <c r="L76" s="621"/>
      <c r="N76" s="590">
        <f t="shared" ref="N76:N117" si="29">B76</f>
        <v>59.23</v>
      </c>
      <c r="O76" s="100">
        <v>36.5</v>
      </c>
      <c r="P76" s="103">
        <v>-1.94</v>
      </c>
      <c r="Q76" s="103">
        <v>0.84</v>
      </c>
      <c r="R76" s="103">
        <f t="shared" si="21"/>
        <v>-1.1000000000000001</v>
      </c>
      <c r="S76" s="104">
        <v>-5.13</v>
      </c>
      <c r="T76" s="104">
        <v>6.6</v>
      </c>
      <c r="U76" s="105">
        <f t="shared" si="22"/>
        <v>1.4699999999999998</v>
      </c>
      <c r="V76" s="103">
        <f t="shared" ref="V76:V109" si="30">(P76-Q76)/2</f>
        <v>-1.39</v>
      </c>
      <c r="W76" s="103">
        <f t="shared" ref="W76:W109" si="31">(S76-T76)/2</f>
        <v>-5.8650000000000002</v>
      </c>
      <c r="X76" s="103">
        <f t="shared" si="23"/>
        <v>-32.739999999999981</v>
      </c>
      <c r="Y76" s="103">
        <f t="shared" si="24"/>
        <v>-41.785000000000011</v>
      </c>
      <c r="Z76" s="103">
        <f t="shared" si="25"/>
        <v>-9.0450000000000301</v>
      </c>
      <c r="AA76" s="103">
        <f t="shared" si="26"/>
        <v>-9.0450000000000301</v>
      </c>
      <c r="AB76" s="92">
        <v>38.6</v>
      </c>
      <c r="AC76" s="92">
        <f t="shared" si="18"/>
        <v>47.645000000000032</v>
      </c>
      <c r="AF76" s="467">
        <v>-1.1499999999999999</v>
      </c>
      <c r="AG76" s="149">
        <v>8.0000000000000071E-2</v>
      </c>
      <c r="AH76" s="149">
        <v>0.11</v>
      </c>
      <c r="AI76" s="149">
        <v>0.09</v>
      </c>
      <c r="AJ76" s="149">
        <v>7.0000000000000007E-2</v>
      </c>
      <c r="AK76" s="149">
        <v>0.04</v>
      </c>
      <c r="AL76" s="149">
        <v>0.02</v>
      </c>
      <c r="AM76" s="149">
        <v>0.03</v>
      </c>
      <c r="AN76" s="149">
        <v>0.01</v>
      </c>
      <c r="AO76" s="149">
        <v>0.20200000000000001</v>
      </c>
      <c r="AP76" s="149">
        <v>0.40359999999999996</v>
      </c>
      <c r="AQ76" s="149">
        <v>0.49</v>
      </c>
      <c r="AR76" s="486">
        <v>0.56000000000000005</v>
      </c>
      <c r="AS76" s="486">
        <v>0.6</v>
      </c>
      <c r="AT76" s="486">
        <v>0.67</v>
      </c>
      <c r="AU76" s="486">
        <v>0.74</v>
      </c>
      <c r="AV76" s="486">
        <v>1.012999999999993</v>
      </c>
      <c r="AW76" s="486">
        <v>1.4329999999999929</v>
      </c>
      <c r="AX76" s="486">
        <v>1.5</v>
      </c>
      <c r="AY76" s="486">
        <v>1.536</v>
      </c>
      <c r="AZ76" s="486">
        <v>1.58</v>
      </c>
      <c r="BA76" s="486">
        <v>1.67</v>
      </c>
      <c r="BB76" s="486">
        <v>2.17</v>
      </c>
      <c r="BC76" s="495">
        <v>3.21</v>
      </c>
      <c r="BD76" s="496">
        <v>3.4</v>
      </c>
      <c r="BE76" s="496">
        <v>2.86</v>
      </c>
      <c r="BF76" s="496">
        <v>2.95</v>
      </c>
      <c r="BG76" s="496">
        <v>3.01</v>
      </c>
      <c r="BH76" s="496">
        <v>3.06</v>
      </c>
      <c r="BI76" s="496">
        <v>3.18</v>
      </c>
      <c r="BJ76" s="496">
        <v>3.24</v>
      </c>
      <c r="BK76" s="496">
        <v>3.31</v>
      </c>
      <c r="BL76" s="496">
        <v>3.28</v>
      </c>
      <c r="BM76" s="496">
        <v>3.21</v>
      </c>
      <c r="BN76" s="496">
        <v>3.28</v>
      </c>
      <c r="BO76" s="502">
        <v>3.37</v>
      </c>
      <c r="BP76" s="503">
        <v>3.3</v>
      </c>
      <c r="BQ76" s="505">
        <v>3.23</v>
      </c>
      <c r="BR76" s="506">
        <v>3.6134000000000035</v>
      </c>
      <c r="BS76" s="507">
        <v>4.5343200000000055</v>
      </c>
      <c r="BT76" s="515">
        <v>4.7513940000000057</v>
      </c>
      <c r="BU76" s="515">
        <v>4.9290000000000065</v>
      </c>
      <c r="BV76" s="515">
        <v>4.6455000000000153</v>
      </c>
      <c r="BW76" s="515">
        <v>4.5240000000000196</v>
      </c>
      <c r="BX76" s="515">
        <v>4.66</v>
      </c>
      <c r="BY76" s="515">
        <v>4.9500000000000774</v>
      </c>
      <c r="BZ76" s="515">
        <v>5.0999999999999996</v>
      </c>
      <c r="CA76" s="515">
        <v>5.7599999999999989</v>
      </c>
      <c r="CB76" s="515">
        <v>5.83</v>
      </c>
      <c r="CC76" s="521">
        <v>5.96</v>
      </c>
      <c r="CD76" s="522">
        <v>5.9</v>
      </c>
      <c r="CE76" s="522">
        <v>6.83</v>
      </c>
      <c r="CF76" s="522">
        <v>6.95</v>
      </c>
      <c r="CG76" s="522">
        <v>7.1</v>
      </c>
      <c r="CH76" s="522">
        <v>7.23</v>
      </c>
      <c r="CI76" s="522">
        <v>7.39</v>
      </c>
      <c r="CJ76" s="522">
        <v>7.52</v>
      </c>
      <c r="CK76" s="522">
        <v>7.44</v>
      </c>
      <c r="CL76" s="522">
        <v>7.59</v>
      </c>
      <c r="CM76" s="532">
        <v>7.67</v>
      </c>
      <c r="CN76" s="533">
        <v>7.82</v>
      </c>
      <c r="CO76" s="537">
        <v>7.9820000000000002</v>
      </c>
      <c r="CP76" s="538">
        <v>8.3700799999999997</v>
      </c>
      <c r="CQ76" s="540">
        <v>9.3402799999999981</v>
      </c>
      <c r="CR76" s="540">
        <v>9.6199999999999992</v>
      </c>
      <c r="CS76" s="540">
        <v>11.148</v>
      </c>
      <c r="CT76" s="540">
        <v>11.53</v>
      </c>
      <c r="CU76" s="540">
        <v>10.614999999999979</v>
      </c>
      <c r="CV76" s="540">
        <v>10.309999999999972</v>
      </c>
      <c r="CW76" s="544">
        <v>11.284999999999981</v>
      </c>
      <c r="CX76" s="544">
        <v>11.49</v>
      </c>
      <c r="CY76" s="544">
        <v>11.850000000000099</v>
      </c>
      <c r="CZ76" s="544">
        <v>11.97</v>
      </c>
      <c r="DA76" s="544">
        <v>12.15</v>
      </c>
      <c r="DB76" s="544">
        <v>12.863</v>
      </c>
      <c r="DC76" s="552">
        <v>14.859799999999968</v>
      </c>
      <c r="DD76" s="544">
        <v>16.117783999999947</v>
      </c>
      <c r="DE76" s="549">
        <v>16.691065279999936</v>
      </c>
      <c r="DF76" s="544">
        <v>20.915747417599952</v>
      </c>
      <c r="DG76" s="555">
        <v>22.140747417599954</v>
      </c>
      <c r="DH76" s="544">
        <v>22.928247417599952</v>
      </c>
      <c r="DI76" s="544">
        <v>23.348247417599953</v>
      </c>
      <c r="DJ76" s="544">
        <v>23.63</v>
      </c>
      <c r="DK76" s="544">
        <v>23.87</v>
      </c>
      <c r="DL76" s="544">
        <v>25.347000000000001</v>
      </c>
      <c r="DM76" s="544">
        <v>25.98</v>
      </c>
      <c r="DN76" s="544">
        <v>24.040500000000002</v>
      </c>
      <c r="DO76" s="544">
        <v>22.926365000000001</v>
      </c>
      <c r="DP76" s="556">
        <v>25.673614999999991</v>
      </c>
      <c r="DQ76" s="557">
        <v>26.572714999999988</v>
      </c>
      <c r="DR76" s="558">
        <v>27.921364999999984</v>
      </c>
      <c r="DS76" s="560">
        <v>27.011365000000016</v>
      </c>
      <c r="DT76" s="561">
        <v>27.28</v>
      </c>
      <c r="DU76" s="562">
        <v>28.004199999999994</v>
      </c>
      <c r="DV76" s="563">
        <v>28.637874999999987</v>
      </c>
      <c r="DW76" s="563">
        <v>29.04</v>
      </c>
      <c r="DX76" s="563">
        <v>29.39</v>
      </c>
      <c r="DY76" s="563">
        <v>32.119999999999997</v>
      </c>
      <c r="DZ76" s="563">
        <v>32.99</v>
      </c>
      <c r="EA76" s="563">
        <v>33.49</v>
      </c>
      <c r="EB76" s="571">
        <v>33.82</v>
      </c>
      <c r="EC76" s="571">
        <v>33.619999999999997</v>
      </c>
      <c r="ED76" s="563">
        <v>33.75</v>
      </c>
      <c r="EE76" s="574">
        <v>35.16299999999999</v>
      </c>
      <c r="EF76" s="574">
        <v>36.199199999999983</v>
      </c>
      <c r="EG76" s="574">
        <v>36.889999999999979</v>
      </c>
      <c r="EH76" s="574">
        <v>38.360000000000014</v>
      </c>
      <c r="EI76" s="574">
        <v>38.74</v>
      </c>
      <c r="EJ76" s="574">
        <v>37.81</v>
      </c>
      <c r="EK76" s="574">
        <v>38.229999999999997</v>
      </c>
      <c r="EL76" s="579">
        <v>38.61</v>
      </c>
      <c r="EM76" s="580">
        <v>38.92</v>
      </c>
      <c r="EN76" s="581">
        <v>39.164000000000001</v>
      </c>
      <c r="EO76" s="582">
        <v>39.456800000000001</v>
      </c>
      <c r="EP76" s="583">
        <v>39.299999999999997</v>
      </c>
      <c r="EQ76" s="587">
        <v>40.415999999999997</v>
      </c>
      <c r="ER76" s="587">
        <v>39.665999999999997</v>
      </c>
      <c r="ES76" s="587">
        <v>39.979999999999997</v>
      </c>
      <c r="ET76" s="587">
        <v>40.22</v>
      </c>
      <c r="EU76" s="587">
        <v>40.42</v>
      </c>
      <c r="EV76" s="587">
        <v>40.14</v>
      </c>
      <c r="EW76" s="593">
        <v>40.340000000000003</v>
      </c>
      <c r="EX76" s="594">
        <v>40.619999999999997</v>
      </c>
      <c r="EY76" s="595">
        <v>40.21</v>
      </c>
      <c r="EZ76" s="595">
        <v>40.409999999999997</v>
      </c>
      <c r="FA76" s="597">
        <v>40.65</v>
      </c>
      <c r="FB76" s="597">
        <v>40.53</v>
      </c>
      <c r="FC76" s="600">
        <v>40.25</v>
      </c>
      <c r="FD76" s="601">
        <v>40.43</v>
      </c>
      <c r="FE76" s="602">
        <v>40.71</v>
      </c>
      <c r="FF76" s="602">
        <v>41.32</v>
      </c>
      <c r="FG76" s="602">
        <v>41.77</v>
      </c>
      <c r="FH76" s="602">
        <v>41.44</v>
      </c>
      <c r="FI76" s="601">
        <v>41.73</v>
      </c>
      <c r="FJ76" s="601">
        <v>41.4</v>
      </c>
      <c r="FK76" s="601">
        <v>41.61</v>
      </c>
      <c r="FL76" s="612">
        <v>41.24</v>
      </c>
      <c r="FM76" s="612">
        <v>41.45</v>
      </c>
      <c r="FN76" s="612">
        <v>41.16</v>
      </c>
      <c r="FO76" s="612">
        <v>40.950000000000003</v>
      </c>
      <c r="FP76" s="612">
        <v>40.58</v>
      </c>
      <c r="FQ76" s="612">
        <v>40.76</v>
      </c>
      <c r="FR76" s="612">
        <v>40.56</v>
      </c>
      <c r="FS76" s="612"/>
      <c r="FT76" s="612"/>
      <c r="FU76" s="612"/>
      <c r="FV76" s="612"/>
      <c r="FW76" s="612"/>
    </row>
    <row r="77" spans="1:179" s="92" customFormat="1" ht="14.1" customHeight="1">
      <c r="A77" s="111">
        <v>-33</v>
      </c>
      <c r="B77" s="110">
        <v>56.12</v>
      </c>
      <c r="C77" s="110">
        <f t="shared" si="27"/>
        <v>-0.27999999999999403</v>
      </c>
      <c r="D77" s="110">
        <v>55.84</v>
      </c>
      <c r="E77" s="110">
        <f t="shared" si="28"/>
        <v>-6.9999999999998508E-2</v>
      </c>
      <c r="F77" s="154"/>
      <c r="G77" s="155"/>
      <c r="H77" s="155"/>
      <c r="I77" s="156"/>
      <c r="K77" s="604"/>
      <c r="L77" s="621"/>
      <c r="N77" s="590">
        <f t="shared" si="29"/>
        <v>56.12</v>
      </c>
      <c r="O77" s="100">
        <v>37</v>
      </c>
      <c r="P77" s="103">
        <v>-3.64</v>
      </c>
      <c r="Q77" s="103">
        <v>2.98</v>
      </c>
      <c r="R77" s="103">
        <f t="shared" si="21"/>
        <v>-0.66000000000000014</v>
      </c>
      <c r="S77" s="104">
        <v>-6.17</v>
      </c>
      <c r="T77" s="104">
        <v>7.54</v>
      </c>
      <c r="U77" s="105">
        <f t="shared" si="22"/>
        <v>1.37</v>
      </c>
      <c r="V77" s="103">
        <f t="shared" si="30"/>
        <v>-3.31</v>
      </c>
      <c r="W77" s="103">
        <f t="shared" si="31"/>
        <v>-6.8550000000000004</v>
      </c>
      <c r="X77" s="103">
        <f t="shared" si="23"/>
        <v>-36.049999999999983</v>
      </c>
      <c r="Y77" s="103">
        <f t="shared" si="24"/>
        <v>-48.640000000000015</v>
      </c>
      <c r="Z77" s="103">
        <f t="shared" si="25"/>
        <v>-12.590000000000032</v>
      </c>
      <c r="AA77" s="103">
        <f t="shared" si="26"/>
        <v>-12.590000000000032</v>
      </c>
      <c r="AB77" s="92">
        <v>36.299999999999997</v>
      </c>
      <c r="AC77" s="92">
        <f t="shared" si="18"/>
        <v>48.890000000000029</v>
      </c>
      <c r="AF77" s="467">
        <v>-1.1599999999999999</v>
      </c>
      <c r="AG77" s="149">
        <v>0.10000000000000009</v>
      </c>
      <c r="AH77" s="149">
        <v>0.14000000000000001</v>
      </c>
      <c r="AI77" s="149">
        <v>0.11</v>
      </c>
      <c r="AJ77" s="149">
        <v>0.08</v>
      </c>
      <c r="AK77" s="149">
        <v>0.05</v>
      </c>
      <c r="AL77" s="149">
        <v>0.03</v>
      </c>
      <c r="AM77" s="149">
        <v>0.05</v>
      </c>
      <c r="AN77" s="149">
        <v>0.02</v>
      </c>
      <c r="AO77" s="149">
        <v>0.20400000000000001</v>
      </c>
      <c r="AP77" s="149">
        <v>0.3972</v>
      </c>
      <c r="AQ77" s="149">
        <v>0.48000000000000004</v>
      </c>
      <c r="AR77" s="486">
        <v>0.55000000000000004</v>
      </c>
      <c r="AS77" s="486">
        <v>0.59</v>
      </c>
      <c r="AT77" s="486">
        <v>0.66</v>
      </c>
      <c r="AU77" s="486">
        <v>0.73</v>
      </c>
      <c r="AV77" s="486">
        <v>0.96799999999999309</v>
      </c>
      <c r="AW77" s="486">
        <v>1.357999999999993</v>
      </c>
      <c r="AX77" s="486">
        <v>1.43</v>
      </c>
      <c r="AY77" s="486">
        <v>1.4524999999999999</v>
      </c>
      <c r="AZ77" s="486">
        <v>1.48</v>
      </c>
      <c r="BA77" s="486">
        <v>1.57</v>
      </c>
      <c r="BB77" s="486">
        <v>2.06</v>
      </c>
      <c r="BC77" s="495">
        <v>3.08</v>
      </c>
      <c r="BD77" s="496">
        <v>3.26</v>
      </c>
      <c r="BE77" s="496">
        <v>2.6999999999999997</v>
      </c>
      <c r="BF77" s="496">
        <v>2.79</v>
      </c>
      <c r="BG77" s="496">
        <v>2.85</v>
      </c>
      <c r="BH77" s="496">
        <v>2.9</v>
      </c>
      <c r="BI77" s="496">
        <v>3.02</v>
      </c>
      <c r="BJ77" s="496">
        <v>3.08</v>
      </c>
      <c r="BK77" s="496">
        <v>3.15</v>
      </c>
      <c r="BL77" s="496">
        <v>3.12</v>
      </c>
      <c r="BM77" s="496">
        <v>3.06</v>
      </c>
      <c r="BN77" s="496">
        <v>3.13</v>
      </c>
      <c r="BO77" s="502">
        <v>3.21</v>
      </c>
      <c r="BP77" s="503">
        <v>3.15</v>
      </c>
      <c r="BQ77" s="505">
        <v>3.09</v>
      </c>
      <c r="BR77" s="506">
        <v>3.4590000000000067</v>
      </c>
      <c r="BS77" s="507">
        <v>4.274920000000006</v>
      </c>
      <c r="BT77" s="515">
        <v>4.4672440000000062</v>
      </c>
      <c r="BU77" s="515">
        <v>4.6246000000000063</v>
      </c>
      <c r="BV77" s="515">
        <v>4.313100000000011</v>
      </c>
      <c r="BW77" s="515">
        <v>4.1796000000000131</v>
      </c>
      <c r="BX77" s="515">
        <v>4.3</v>
      </c>
      <c r="BY77" s="515">
        <v>4.5650000000000857</v>
      </c>
      <c r="BZ77" s="515">
        <v>4.7</v>
      </c>
      <c r="CA77" s="515">
        <v>5.339999999999999</v>
      </c>
      <c r="CB77" s="515">
        <v>5.41</v>
      </c>
      <c r="CC77" s="521">
        <v>5.53</v>
      </c>
      <c r="CD77" s="522">
        <v>5.47</v>
      </c>
      <c r="CE77" s="522">
        <v>6.47</v>
      </c>
      <c r="CF77" s="522">
        <v>6.59</v>
      </c>
      <c r="CG77" s="522">
        <v>6.73</v>
      </c>
      <c r="CH77" s="522">
        <v>6.86</v>
      </c>
      <c r="CI77" s="522">
        <v>7.01</v>
      </c>
      <c r="CJ77" s="522">
        <v>7.14</v>
      </c>
      <c r="CK77" s="522">
        <v>7.07</v>
      </c>
      <c r="CL77" s="522">
        <v>7.21</v>
      </c>
      <c r="CM77" s="532">
        <v>7.28</v>
      </c>
      <c r="CN77" s="533">
        <v>7.43</v>
      </c>
      <c r="CO77" s="537">
        <v>7.5865999999999998</v>
      </c>
      <c r="CP77" s="538">
        <v>7.9617439999999995</v>
      </c>
      <c r="CQ77" s="540">
        <v>8.8996039999999983</v>
      </c>
      <c r="CR77" s="540">
        <v>9.17</v>
      </c>
      <c r="CS77" s="540">
        <v>10.626000000000001</v>
      </c>
      <c r="CT77" s="540">
        <v>10.99</v>
      </c>
      <c r="CU77" s="540">
        <v>10.037499999999982</v>
      </c>
      <c r="CV77" s="540">
        <v>9.7199999999999758</v>
      </c>
      <c r="CW77" s="544">
        <v>10.739999999999986</v>
      </c>
      <c r="CX77" s="544">
        <v>10.93</v>
      </c>
      <c r="CY77" s="544">
        <v>11.260000000000105</v>
      </c>
      <c r="CZ77" s="544">
        <v>11.37</v>
      </c>
      <c r="DA77" s="544">
        <v>11.54</v>
      </c>
      <c r="DB77" s="544">
        <v>12.229999999999999</v>
      </c>
      <c r="DC77" s="552">
        <v>14.041999999999964</v>
      </c>
      <c r="DD77" s="544">
        <v>15.183559999999943</v>
      </c>
      <c r="DE77" s="549">
        <v>15.703785199999933</v>
      </c>
      <c r="DF77" s="544">
        <v>19.793489783999945</v>
      </c>
      <c r="DG77" s="555">
        <v>20.990489783999944</v>
      </c>
      <c r="DH77" s="544">
        <v>21.759989783999949</v>
      </c>
      <c r="DI77" s="544">
        <v>22.149989783999949</v>
      </c>
      <c r="DJ77" s="544">
        <v>22.42</v>
      </c>
      <c r="DK77" s="544">
        <v>22.64</v>
      </c>
      <c r="DL77" s="544">
        <v>24.074999999999999</v>
      </c>
      <c r="DM77" s="544">
        <v>24.69</v>
      </c>
      <c r="DN77" s="544">
        <v>22.763999999999999</v>
      </c>
      <c r="DO77" s="544">
        <v>21.657620000000001</v>
      </c>
      <c r="DP77" s="556">
        <v>24.35536999999999</v>
      </c>
      <c r="DQ77" s="557">
        <v>25.238269999999986</v>
      </c>
      <c r="DR77" s="558">
        <v>26.562619999999981</v>
      </c>
      <c r="DS77" s="560">
        <v>25.687620000000017</v>
      </c>
      <c r="DT77" s="561">
        <v>25.94</v>
      </c>
      <c r="DU77" s="562">
        <v>26.656549999999992</v>
      </c>
      <c r="DV77" s="563">
        <v>27.283531249999985</v>
      </c>
      <c r="DW77" s="563">
        <v>27.67</v>
      </c>
      <c r="DX77" s="563">
        <v>28</v>
      </c>
      <c r="DY77" s="563">
        <v>30.6</v>
      </c>
      <c r="DZ77" s="563">
        <v>31.43</v>
      </c>
      <c r="EA77" s="563">
        <v>31.91</v>
      </c>
      <c r="EB77" s="571">
        <v>32.229999999999997</v>
      </c>
      <c r="EC77" s="571">
        <v>32.04</v>
      </c>
      <c r="ED77" s="563">
        <v>32.17</v>
      </c>
      <c r="EE77" s="574">
        <v>33.531249999999993</v>
      </c>
      <c r="EF77" s="574">
        <v>34.529499999999992</v>
      </c>
      <c r="EG77" s="574">
        <v>35.194999999999986</v>
      </c>
      <c r="EH77" s="574">
        <v>36.52500000000002</v>
      </c>
      <c r="EI77" s="574">
        <v>36.89</v>
      </c>
      <c r="EJ77" s="574">
        <v>35.990000000000016</v>
      </c>
      <c r="EK77" s="574">
        <v>36.39</v>
      </c>
      <c r="EL77" s="579">
        <v>36.75</v>
      </c>
      <c r="EM77" s="580">
        <v>37.04</v>
      </c>
      <c r="EN77" s="581">
        <v>37.278999999999996</v>
      </c>
      <c r="EO77" s="582">
        <v>37.565799999999996</v>
      </c>
      <c r="EP77" s="583">
        <v>37.42</v>
      </c>
      <c r="EQ77" s="587">
        <v>38.520000000000003</v>
      </c>
      <c r="ER77" s="587">
        <v>37.75</v>
      </c>
      <c r="ES77" s="587">
        <v>38.049999999999997</v>
      </c>
      <c r="ET77" s="587">
        <v>38.28</v>
      </c>
      <c r="EU77" s="587">
        <v>38.47</v>
      </c>
      <c r="EV77" s="587">
        <v>38.200000000000003</v>
      </c>
      <c r="EW77" s="593">
        <v>38.39</v>
      </c>
      <c r="EX77" s="594">
        <v>38.659999999999997</v>
      </c>
      <c r="EY77" s="595">
        <v>38.270000000000003</v>
      </c>
      <c r="EZ77" s="595">
        <v>38.46</v>
      </c>
      <c r="FA77" s="597">
        <v>38.69</v>
      </c>
      <c r="FB77" s="597">
        <v>38.57</v>
      </c>
      <c r="FC77" s="600">
        <v>38.299999999999997</v>
      </c>
      <c r="FD77" s="601">
        <v>38.47</v>
      </c>
      <c r="FE77" s="602">
        <v>38.74</v>
      </c>
      <c r="FF77" s="602">
        <v>39.32</v>
      </c>
      <c r="FG77" s="602">
        <v>39.75</v>
      </c>
      <c r="FH77" s="602">
        <v>39.43</v>
      </c>
      <c r="FI77" s="601">
        <v>39.71</v>
      </c>
      <c r="FJ77" s="601">
        <v>39.39</v>
      </c>
      <c r="FK77" s="601">
        <v>39.590000000000003</v>
      </c>
      <c r="FL77" s="612">
        <v>39.229999999999997</v>
      </c>
      <c r="FM77" s="612">
        <v>39.43</v>
      </c>
      <c r="FN77" s="612">
        <v>39.15</v>
      </c>
      <c r="FO77" s="612">
        <v>38.950000000000003</v>
      </c>
      <c r="FP77" s="612">
        <v>38.6</v>
      </c>
      <c r="FQ77" s="612">
        <v>38.770000000000003</v>
      </c>
      <c r="FR77" s="612">
        <v>38.58</v>
      </c>
      <c r="FS77" s="612"/>
      <c r="FT77" s="612"/>
      <c r="FU77" s="612"/>
      <c r="FV77" s="612"/>
      <c r="FW77" s="612"/>
    </row>
    <row r="78" spans="1:179" s="92" customFormat="1" ht="14.1" customHeight="1">
      <c r="A78" s="111">
        <v>-33.5</v>
      </c>
      <c r="B78" s="110">
        <v>52.5</v>
      </c>
      <c r="C78" s="110">
        <f t="shared" si="27"/>
        <v>-0.25999999999999801</v>
      </c>
      <c r="D78" s="110">
        <v>52.24</v>
      </c>
      <c r="E78" s="110">
        <f t="shared" si="28"/>
        <v>-6.4999999999999503E-2</v>
      </c>
      <c r="F78" s="154"/>
      <c r="G78" s="155"/>
      <c r="H78" s="155"/>
      <c r="I78" s="156"/>
      <c r="K78" s="604"/>
      <c r="L78" s="621"/>
      <c r="N78" s="590">
        <f t="shared" si="29"/>
        <v>52.5</v>
      </c>
      <c r="O78" s="100">
        <v>37.5</v>
      </c>
      <c r="P78" s="103">
        <v>-5.04</v>
      </c>
      <c r="Q78" s="103">
        <v>4.45</v>
      </c>
      <c r="R78" s="103">
        <f t="shared" si="21"/>
        <v>-0.58999999999999986</v>
      </c>
      <c r="S78" s="104">
        <v>-6.75</v>
      </c>
      <c r="T78" s="104">
        <v>8.3000000000000007</v>
      </c>
      <c r="U78" s="105">
        <f t="shared" si="22"/>
        <v>1.5500000000000007</v>
      </c>
      <c r="V78" s="103">
        <f t="shared" si="30"/>
        <v>-4.7450000000000001</v>
      </c>
      <c r="W78" s="103">
        <f t="shared" si="31"/>
        <v>-7.5250000000000004</v>
      </c>
      <c r="X78" s="103">
        <f t="shared" si="23"/>
        <v>-40.79499999999998</v>
      </c>
      <c r="Y78" s="103">
        <f t="shared" si="24"/>
        <v>-56.165000000000013</v>
      </c>
      <c r="Z78" s="103">
        <f t="shared" si="25"/>
        <v>-15.370000000000033</v>
      </c>
      <c r="AA78" s="103">
        <f t="shared" si="26"/>
        <v>-15.370000000000033</v>
      </c>
      <c r="AB78" s="92">
        <v>33.97</v>
      </c>
      <c r="AC78" s="92">
        <f t="shared" si="18"/>
        <v>49.340000000000032</v>
      </c>
      <c r="AF78" s="467">
        <v>-1.17</v>
      </c>
      <c r="AG78" s="149">
        <v>0.12000000000000011</v>
      </c>
      <c r="AH78" s="149">
        <v>0.17</v>
      </c>
      <c r="AI78" s="149">
        <v>0.14000000000000001</v>
      </c>
      <c r="AJ78" s="149">
        <v>0.11</v>
      </c>
      <c r="AK78" s="149">
        <v>7.0000000000000007E-2</v>
      </c>
      <c r="AL78" s="149">
        <v>0.04</v>
      </c>
      <c r="AM78" s="149">
        <v>0.06</v>
      </c>
      <c r="AN78" s="149">
        <v>0.02</v>
      </c>
      <c r="AO78" s="149">
        <v>0.19600000000000001</v>
      </c>
      <c r="AP78" s="149">
        <v>0.38080000000000003</v>
      </c>
      <c r="AQ78" s="149">
        <v>0.46</v>
      </c>
      <c r="AR78" s="486">
        <v>0.53</v>
      </c>
      <c r="AS78" s="486">
        <v>0.56999999999999995</v>
      </c>
      <c r="AT78" s="486">
        <v>0.64</v>
      </c>
      <c r="AU78" s="486">
        <v>0.7</v>
      </c>
      <c r="AV78" s="486">
        <v>0.90299999999999292</v>
      </c>
      <c r="AW78" s="486">
        <v>1.2629999999999928</v>
      </c>
      <c r="AX78" s="486">
        <v>1.33</v>
      </c>
      <c r="AY78" s="486">
        <v>1.339</v>
      </c>
      <c r="AZ78" s="486">
        <v>1.35</v>
      </c>
      <c r="BA78" s="486">
        <v>1.43</v>
      </c>
      <c r="BB78" s="486">
        <v>1.91</v>
      </c>
      <c r="BC78" s="495">
        <v>2.9099999999999988</v>
      </c>
      <c r="BD78" s="496">
        <v>3.08</v>
      </c>
      <c r="BE78" s="496">
        <v>2.5</v>
      </c>
      <c r="BF78" s="496">
        <v>2.58</v>
      </c>
      <c r="BG78" s="496">
        <v>2.64</v>
      </c>
      <c r="BH78" s="496">
        <v>2.68</v>
      </c>
      <c r="BI78" s="496">
        <v>2.79</v>
      </c>
      <c r="BJ78" s="496">
        <v>2.85</v>
      </c>
      <c r="BK78" s="496">
        <v>2.92</v>
      </c>
      <c r="BL78" s="496">
        <v>2.89</v>
      </c>
      <c r="BM78" s="496">
        <v>2.83</v>
      </c>
      <c r="BN78" s="496">
        <v>2.89</v>
      </c>
      <c r="BO78" s="502">
        <v>2.97</v>
      </c>
      <c r="BP78" s="503">
        <v>2.91</v>
      </c>
      <c r="BQ78" s="505">
        <v>2.85</v>
      </c>
      <c r="BR78" s="506">
        <v>3.2046000000000063</v>
      </c>
      <c r="BS78" s="507">
        <v>3.9505200000000062</v>
      </c>
      <c r="BT78" s="515">
        <v>4.1263440000000067</v>
      </c>
      <c r="BU78" s="515">
        <v>4.2702000000000062</v>
      </c>
      <c r="BV78" s="515">
        <v>3.9797000000000118</v>
      </c>
      <c r="BW78" s="515">
        <v>3.8552000000000142</v>
      </c>
      <c r="BX78" s="515">
        <v>3.97</v>
      </c>
      <c r="BY78" s="515">
        <v>4.2100000000000808</v>
      </c>
      <c r="BZ78" s="515">
        <v>4.34</v>
      </c>
      <c r="CA78" s="515">
        <v>4.9599999999999991</v>
      </c>
      <c r="CB78" s="515">
        <v>5.0199999999999996</v>
      </c>
      <c r="CC78" s="521">
        <v>5.13</v>
      </c>
      <c r="CD78" s="522">
        <v>5.08</v>
      </c>
      <c r="CE78" s="522">
        <v>6.1</v>
      </c>
      <c r="CF78" s="522">
        <v>6.21</v>
      </c>
      <c r="CG78" s="522">
        <v>6.34</v>
      </c>
      <c r="CH78" s="522">
        <v>6.46</v>
      </c>
      <c r="CI78" s="522">
        <v>6.6</v>
      </c>
      <c r="CJ78" s="522">
        <v>6.72</v>
      </c>
      <c r="CK78" s="522">
        <v>6.65</v>
      </c>
      <c r="CL78" s="522">
        <v>6.78</v>
      </c>
      <c r="CM78" s="532">
        <v>6.85</v>
      </c>
      <c r="CN78" s="533">
        <v>6.99</v>
      </c>
      <c r="CO78" s="537">
        <v>7.1412000000000004</v>
      </c>
      <c r="CP78" s="538">
        <v>7.5034080000000003</v>
      </c>
      <c r="CQ78" s="540">
        <v>8.4089279999999995</v>
      </c>
      <c r="CR78" s="540">
        <v>8.66</v>
      </c>
      <c r="CS78" s="540">
        <v>10.076000000000001</v>
      </c>
      <c r="CT78" s="540">
        <v>10.43</v>
      </c>
      <c r="CU78" s="540">
        <v>9.3387499999999797</v>
      </c>
      <c r="CV78" s="540">
        <v>8.974999999999973</v>
      </c>
      <c r="CW78" s="544">
        <v>9.8199999999999861</v>
      </c>
      <c r="CX78" s="544">
        <v>10</v>
      </c>
      <c r="CY78" s="544">
        <v>10.300000000000109</v>
      </c>
      <c r="CZ78" s="544">
        <v>10.4</v>
      </c>
      <c r="DA78" s="544">
        <v>10.56</v>
      </c>
      <c r="DB78" s="544">
        <v>11.227</v>
      </c>
      <c r="DC78" s="552">
        <v>12.96419999999997</v>
      </c>
      <c r="DD78" s="544">
        <v>14.05863599999995</v>
      </c>
      <c r="DE78" s="549">
        <v>14.557386119999942</v>
      </c>
      <c r="DF78" s="544">
        <v>18.604402170399958</v>
      </c>
      <c r="DG78" s="555">
        <v>19.773402170399958</v>
      </c>
      <c r="DH78" s="544">
        <v>20.524902170399962</v>
      </c>
      <c r="DI78" s="544">
        <v>20.844902170399962</v>
      </c>
      <c r="DJ78" s="544">
        <v>21.1</v>
      </c>
      <c r="DK78" s="544">
        <v>21.31</v>
      </c>
      <c r="DL78" s="544">
        <v>22.667999999999999</v>
      </c>
      <c r="DM78" s="544">
        <v>23.25</v>
      </c>
      <c r="DN78" s="544">
        <v>21.337499999999999</v>
      </c>
      <c r="DO78" s="544">
        <v>20.238875</v>
      </c>
      <c r="DP78" s="556">
        <v>22.931124999999991</v>
      </c>
      <c r="DQ78" s="557">
        <v>23.812224999999987</v>
      </c>
      <c r="DR78" s="558">
        <v>25.133874999999982</v>
      </c>
      <c r="DS78" s="560">
        <v>24.208875000000013</v>
      </c>
      <c r="DT78" s="561">
        <v>24.45</v>
      </c>
      <c r="DU78" s="562">
        <v>25.112999999999992</v>
      </c>
      <c r="DV78" s="563">
        <v>25.693124999999988</v>
      </c>
      <c r="DW78" s="563">
        <v>26.05</v>
      </c>
      <c r="DX78" s="563">
        <v>26.36</v>
      </c>
      <c r="DY78" s="563">
        <v>28.81</v>
      </c>
      <c r="DZ78" s="563">
        <v>29.59</v>
      </c>
      <c r="EA78" s="563">
        <v>30.04</v>
      </c>
      <c r="EB78" s="571">
        <v>30.34</v>
      </c>
      <c r="EC78" s="571">
        <v>30.16</v>
      </c>
      <c r="ED78" s="563">
        <v>30.28</v>
      </c>
      <c r="EE78" s="574">
        <v>31.605249999999991</v>
      </c>
      <c r="EF78" s="574">
        <v>32.577099999999987</v>
      </c>
      <c r="EG78" s="574">
        <v>33.22499999999998</v>
      </c>
      <c r="EH78" s="574">
        <v>34.345000000000013</v>
      </c>
      <c r="EI78" s="574">
        <v>34.69</v>
      </c>
      <c r="EJ78" s="574">
        <v>33.820000000000029</v>
      </c>
      <c r="EK78" s="574">
        <v>34.19</v>
      </c>
      <c r="EL78" s="579">
        <v>34.53</v>
      </c>
      <c r="EM78" s="580">
        <v>34.81</v>
      </c>
      <c r="EN78" s="581">
        <v>35.040999999999997</v>
      </c>
      <c r="EO78" s="582">
        <v>35.31819999999999</v>
      </c>
      <c r="EP78" s="583">
        <v>35.18</v>
      </c>
      <c r="EQ78" s="587">
        <v>36.264000000000003</v>
      </c>
      <c r="ER78" s="587">
        <v>35.474000000000004</v>
      </c>
      <c r="ES78" s="587">
        <v>35.76</v>
      </c>
      <c r="ET78" s="587">
        <v>35.97</v>
      </c>
      <c r="EU78" s="587">
        <v>36.15</v>
      </c>
      <c r="EV78" s="587">
        <v>35.9</v>
      </c>
      <c r="EW78" s="593">
        <v>36.08</v>
      </c>
      <c r="EX78" s="594">
        <v>36.33</v>
      </c>
      <c r="EY78" s="595">
        <v>35.97</v>
      </c>
      <c r="EZ78" s="595">
        <v>36.15</v>
      </c>
      <c r="FA78" s="597">
        <v>36.369999999999997</v>
      </c>
      <c r="FB78" s="597">
        <v>36.26</v>
      </c>
      <c r="FC78" s="600">
        <v>36.01</v>
      </c>
      <c r="FD78" s="601">
        <v>36.17</v>
      </c>
      <c r="FE78" s="602">
        <v>36.42</v>
      </c>
      <c r="FF78" s="602">
        <v>36.97</v>
      </c>
      <c r="FG78" s="602">
        <v>37.380000000000003</v>
      </c>
      <c r="FH78" s="602">
        <v>37.08</v>
      </c>
      <c r="FI78" s="601">
        <v>37.340000000000003</v>
      </c>
      <c r="FJ78" s="601">
        <v>37.04</v>
      </c>
      <c r="FK78" s="601">
        <v>37.229999999999997</v>
      </c>
      <c r="FL78" s="612">
        <v>36.89</v>
      </c>
      <c r="FM78" s="612">
        <v>37.07</v>
      </c>
      <c r="FN78" s="612">
        <v>36.81</v>
      </c>
      <c r="FO78" s="612">
        <v>36.630000000000003</v>
      </c>
      <c r="FP78" s="612">
        <v>36.299999999999997</v>
      </c>
      <c r="FQ78" s="612">
        <v>36.46</v>
      </c>
      <c r="FR78" s="612">
        <v>36.28</v>
      </c>
      <c r="FS78" s="612"/>
      <c r="FT78" s="612"/>
      <c r="FU78" s="612"/>
      <c r="FV78" s="612"/>
      <c r="FW78" s="612"/>
    </row>
    <row r="79" spans="1:179" s="92" customFormat="1" ht="14.1" customHeight="1">
      <c r="A79" s="111">
        <v>-34</v>
      </c>
      <c r="B79" s="110">
        <v>50.04</v>
      </c>
      <c r="C79" s="110">
        <f t="shared" si="27"/>
        <v>-0.25</v>
      </c>
      <c r="D79" s="110">
        <v>49.79</v>
      </c>
      <c r="E79" s="110">
        <f t="shared" si="28"/>
        <v>-6.25E-2</v>
      </c>
      <c r="F79" s="154"/>
      <c r="G79" s="155"/>
      <c r="H79" s="155"/>
      <c r="I79" s="156"/>
      <c r="K79" s="604"/>
      <c r="L79" s="621"/>
      <c r="N79" s="590">
        <f t="shared" si="29"/>
        <v>50.04</v>
      </c>
      <c r="O79" s="100">
        <v>38</v>
      </c>
      <c r="P79" s="103">
        <v>-1.99</v>
      </c>
      <c r="Q79" s="103">
        <v>1.79</v>
      </c>
      <c r="R79" s="103">
        <f t="shared" si="21"/>
        <v>-0.19999999999999996</v>
      </c>
      <c r="S79" s="104">
        <v>-4.12</v>
      </c>
      <c r="T79" s="104">
        <v>5.43</v>
      </c>
      <c r="U79" s="105">
        <f t="shared" si="22"/>
        <v>1.3099999999999996</v>
      </c>
      <c r="V79" s="103">
        <f t="shared" si="30"/>
        <v>-1.8900000000000001</v>
      </c>
      <c r="W79" s="103">
        <f t="shared" si="31"/>
        <v>-4.7750000000000004</v>
      </c>
      <c r="X79" s="103">
        <f t="shared" si="23"/>
        <v>-42.684999999999981</v>
      </c>
      <c r="Y79" s="103">
        <f t="shared" si="24"/>
        <v>-60.940000000000012</v>
      </c>
      <c r="Z79" s="103">
        <f t="shared" si="25"/>
        <v>-18.255000000000031</v>
      </c>
      <c r="AA79" s="103">
        <f t="shared" si="26"/>
        <v>-18.255000000000031</v>
      </c>
      <c r="AB79" s="92">
        <v>31.83</v>
      </c>
      <c r="AC79" s="92">
        <f t="shared" si="18"/>
        <v>50.085000000000029</v>
      </c>
      <c r="AF79" s="467">
        <v>-1.18</v>
      </c>
      <c r="AG79" s="149">
        <v>0.14000000000000012</v>
      </c>
      <c r="AH79" s="149">
        <v>0.2</v>
      </c>
      <c r="AI79" s="149">
        <v>0.16</v>
      </c>
      <c r="AJ79" s="149">
        <v>0.12</v>
      </c>
      <c r="AK79" s="149">
        <v>7.0000000000000007E-2</v>
      </c>
      <c r="AL79" s="149">
        <v>0.04</v>
      </c>
      <c r="AM79" s="149">
        <v>0.06</v>
      </c>
      <c r="AN79" s="149">
        <v>0.02</v>
      </c>
      <c r="AO79" s="149">
        <v>0.188</v>
      </c>
      <c r="AP79" s="149">
        <v>0.3644</v>
      </c>
      <c r="AQ79" s="149">
        <v>0.44</v>
      </c>
      <c r="AR79" s="486">
        <v>0.51</v>
      </c>
      <c r="AS79" s="486">
        <v>0.55000000000000004</v>
      </c>
      <c r="AT79" s="486">
        <v>0.62</v>
      </c>
      <c r="AU79" s="486">
        <v>0.68</v>
      </c>
      <c r="AV79" s="486">
        <v>0.84799999999999298</v>
      </c>
      <c r="AW79" s="486">
        <v>1.1779999999999931</v>
      </c>
      <c r="AX79" s="486">
        <v>1.24</v>
      </c>
      <c r="AY79" s="486">
        <v>1.2355</v>
      </c>
      <c r="AZ79" s="486">
        <v>1.23</v>
      </c>
      <c r="BA79" s="486">
        <v>1.3</v>
      </c>
      <c r="BB79" s="486">
        <v>1.77</v>
      </c>
      <c r="BC79" s="495">
        <v>2.7499999999999991</v>
      </c>
      <c r="BD79" s="496">
        <v>2.92</v>
      </c>
      <c r="BE79" s="496">
        <v>2.3199999999999998</v>
      </c>
      <c r="BF79" s="496">
        <v>2.39</v>
      </c>
      <c r="BG79" s="496">
        <v>2.44</v>
      </c>
      <c r="BH79" s="496">
        <v>2.48</v>
      </c>
      <c r="BI79" s="496">
        <v>2.58</v>
      </c>
      <c r="BJ79" s="496">
        <v>2.63</v>
      </c>
      <c r="BK79" s="496">
        <v>2.69</v>
      </c>
      <c r="BL79" s="496">
        <v>2.66</v>
      </c>
      <c r="BM79" s="496">
        <v>2.61</v>
      </c>
      <c r="BN79" s="496">
        <v>2.67</v>
      </c>
      <c r="BO79" s="502">
        <v>2.74</v>
      </c>
      <c r="BP79" s="503">
        <v>2.69</v>
      </c>
      <c r="BQ79" s="505">
        <v>2.64</v>
      </c>
      <c r="BR79" s="506">
        <v>2.9802000000000062</v>
      </c>
      <c r="BS79" s="507">
        <v>3.6981200000000061</v>
      </c>
      <c r="BT79" s="515">
        <v>3.8673440000000059</v>
      </c>
      <c r="BU79" s="515">
        <v>4.005800000000006</v>
      </c>
      <c r="BV79" s="515">
        <v>3.7293000000000087</v>
      </c>
      <c r="BW79" s="515">
        <v>3.61080000000001</v>
      </c>
      <c r="BX79" s="515">
        <v>3.72</v>
      </c>
      <c r="BY79" s="515">
        <v>3.8700000000000769</v>
      </c>
      <c r="BZ79" s="515">
        <v>3.99</v>
      </c>
      <c r="CA79" s="515">
        <v>4.589999999999999</v>
      </c>
      <c r="CB79" s="515">
        <v>4.6500000000000004</v>
      </c>
      <c r="CC79" s="521">
        <v>4.75</v>
      </c>
      <c r="CD79" s="522">
        <v>4.7</v>
      </c>
      <c r="CE79" s="522">
        <v>5.73</v>
      </c>
      <c r="CF79" s="522">
        <v>5.83</v>
      </c>
      <c r="CG79" s="522">
        <v>5.95</v>
      </c>
      <c r="CH79" s="522">
        <v>6.06</v>
      </c>
      <c r="CI79" s="522">
        <v>6.19</v>
      </c>
      <c r="CJ79" s="522">
        <v>6.3</v>
      </c>
      <c r="CK79" s="522">
        <v>6.24</v>
      </c>
      <c r="CL79" s="522">
        <v>6.36</v>
      </c>
      <c r="CM79" s="532">
        <v>6.42</v>
      </c>
      <c r="CN79" s="533">
        <v>6.55</v>
      </c>
      <c r="CO79" s="537">
        <v>6.6958000000000002</v>
      </c>
      <c r="CP79" s="538">
        <v>7.0450719999999993</v>
      </c>
      <c r="CQ79" s="540">
        <v>7.9182519999999972</v>
      </c>
      <c r="CR79" s="540">
        <v>8.16</v>
      </c>
      <c r="CS79" s="540">
        <v>9.5120000000000005</v>
      </c>
      <c r="CT79" s="540">
        <v>9.85</v>
      </c>
      <c r="CU79" s="540">
        <v>8.6049999999999809</v>
      </c>
      <c r="CV79" s="540">
        <v>8.1899999999999746</v>
      </c>
      <c r="CW79" s="544">
        <v>9.0199999999999871</v>
      </c>
      <c r="CX79" s="544">
        <v>9.18</v>
      </c>
      <c r="CY79" s="544">
        <v>9.450000000000113</v>
      </c>
      <c r="CZ79" s="544">
        <v>9.5399999999999991</v>
      </c>
      <c r="DA79" s="544">
        <v>9.68</v>
      </c>
      <c r="DB79" s="544">
        <v>10.324</v>
      </c>
      <c r="DC79" s="552">
        <v>11.954399999999971</v>
      </c>
      <c r="DD79" s="544">
        <v>12.981551999999953</v>
      </c>
      <c r="DE79" s="549">
        <v>13.449639839999945</v>
      </c>
      <c r="DF79" s="544">
        <v>17.388048732799962</v>
      </c>
      <c r="DG79" s="555">
        <v>18.529048732799961</v>
      </c>
      <c r="DH79" s="544">
        <v>19.262548732799964</v>
      </c>
      <c r="DI79" s="544">
        <v>19.512548732799964</v>
      </c>
      <c r="DJ79" s="544">
        <v>19.75</v>
      </c>
      <c r="DK79" s="544">
        <v>19.95</v>
      </c>
      <c r="DL79" s="544">
        <v>21.265999999999998</v>
      </c>
      <c r="DM79" s="544">
        <v>21.83</v>
      </c>
      <c r="DN79" s="544">
        <v>19.930999999999997</v>
      </c>
      <c r="DO79" s="544">
        <v>18.840129999999998</v>
      </c>
      <c r="DP79" s="556">
        <v>21.493879999999994</v>
      </c>
      <c r="DQ79" s="557">
        <v>22.362379999999991</v>
      </c>
      <c r="DR79" s="558">
        <v>23.665129999999987</v>
      </c>
      <c r="DS79" s="560">
        <v>22.695130000000017</v>
      </c>
      <c r="DT79" s="561">
        <v>22.92</v>
      </c>
      <c r="DU79" s="562">
        <v>23.560049999999993</v>
      </c>
      <c r="DV79" s="563">
        <v>24.120093749999985</v>
      </c>
      <c r="DW79" s="563">
        <v>24.46</v>
      </c>
      <c r="DX79" s="563">
        <v>24.75</v>
      </c>
      <c r="DY79" s="563">
        <v>27.05</v>
      </c>
      <c r="DZ79" s="563">
        <v>27.79</v>
      </c>
      <c r="EA79" s="563">
        <v>28.22</v>
      </c>
      <c r="EB79" s="571">
        <v>28.5</v>
      </c>
      <c r="EC79" s="571">
        <v>28.33</v>
      </c>
      <c r="ED79" s="563">
        <v>28.44</v>
      </c>
      <c r="EE79" s="574">
        <v>29.733749999999993</v>
      </c>
      <c r="EF79" s="574">
        <v>30.68249999999999</v>
      </c>
      <c r="EG79" s="574">
        <v>31.314999999999987</v>
      </c>
      <c r="EH79" s="574">
        <v>32.175000000000026</v>
      </c>
      <c r="EI79" s="574">
        <v>32.5</v>
      </c>
      <c r="EJ79" s="574">
        <v>31.660000000000046</v>
      </c>
      <c r="EK79" s="574">
        <v>32.01</v>
      </c>
      <c r="EL79" s="579">
        <v>32.33</v>
      </c>
      <c r="EM79" s="580">
        <v>32.590000000000003</v>
      </c>
      <c r="EN79" s="581">
        <v>32.814999999999998</v>
      </c>
      <c r="EO79" s="582">
        <v>33.084999999999994</v>
      </c>
      <c r="EP79" s="583">
        <v>32.950000000000003</v>
      </c>
      <c r="EQ79" s="587">
        <v>34.018000000000001</v>
      </c>
      <c r="ER79" s="587">
        <v>33.207999999999998</v>
      </c>
      <c r="ES79" s="587">
        <v>33.47</v>
      </c>
      <c r="ET79" s="587">
        <v>33.67</v>
      </c>
      <c r="EU79" s="587">
        <v>33.840000000000003</v>
      </c>
      <c r="EV79" s="587">
        <v>33.6</v>
      </c>
      <c r="EW79" s="593">
        <v>33.770000000000003</v>
      </c>
      <c r="EX79" s="594">
        <v>34.01</v>
      </c>
      <c r="EY79" s="595">
        <v>33.67</v>
      </c>
      <c r="EZ79" s="595">
        <v>33.840000000000003</v>
      </c>
      <c r="FA79" s="597">
        <v>34.04</v>
      </c>
      <c r="FB79" s="597">
        <v>33.94</v>
      </c>
      <c r="FC79" s="600">
        <v>33.700000000000003</v>
      </c>
      <c r="FD79" s="601">
        <v>33.85</v>
      </c>
      <c r="FE79" s="602">
        <v>34.090000000000003</v>
      </c>
      <c r="FF79" s="602">
        <v>34.6</v>
      </c>
      <c r="FG79" s="602">
        <v>34.979999999999997</v>
      </c>
      <c r="FH79" s="602">
        <v>34.700000000000003</v>
      </c>
      <c r="FI79" s="601">
        <v>34.94</v>
      </c>
      <c r="FJ79" s="601">
        <v>34.659999999999997</v>
      </c>
      <c r="FK79" s="601">
        <v>34.83</v>
      </c>
      <c r="FL79" s="612">
        <v>34.520000000000003</v>
      </c>
      <c r="FM79" s="612">
        <v>34.69</v>
      </c>
      <c r="FN79" s="612">
        <v>34.450000000000003</v>
      </c>
      <c r="FO79" s="612">
        <v>34.28</v>
      </c>
      <c r="FP79" s="612">
        <v>33.97</v>
      </c>
      <c r="FQ79" s="612">
        <v>34.119999999999997</v>
      </c>
      <c r="FR79" s="612">
        <v>33.950000000000003</v>
      </c>
      <c r="FS79" s="612"/>
      <c r="FT79" s="612"/>
      <c r="FU79" s="612"/>
      <c r="FV79" s="612"/>
      <c r="FW79" s="612"/>
    </row>
    <row r="80" spans="1:179" s="92" customFormat="1" ht="14.1" customHeight="1">
      <c r="A80" s="111">
        <v>-34.5</v>
      </c>
      <c r="B80" s="110">
        <v>47.89</v>
      </c>
      <c r="C80" s="110">
        <f t="shared" si="27"/>
        <v>-0.24000000000000199</v>
      </c>
      <c r="D80" s="110">
        <v>47.65</v>
      </c>
      <c r="E80" s="110">
        <f t="shared" si="28"/>
        <v>-6.0000000000000497E-2</v>
      </c>
      <c r="F80" s="222"/>
      <c r="G80" s="223"/>
      <c r="H80" s="223"/>
      <c r="I80" s="224"/>
      <c r="K80" s="604"/>
      <c r="L80" s="621"/>
      <c r="N80" s="590">
        <f t="shared" si="29"/>
        <v>47.89</v>
      </c>
      <c r="O80" s="100">
        <v>38.5</v>
      </c>
      <c r="P80" s="103">
        <v>1.04</v>
      </c>
      <c r="Q80" s="103">
        <v>-1.1599999999999999</v>
      </c>
      <c r="R80" s="103">
        <f t="shared" si="21"/>
        <v>-0.11999999999999988</v>
      </c>
      <c r="S80" s="104">
        <v>-0.99</v>
      </c>
      <c r="T80" s="104">
        <v>2.52</v>
      </c>
      <c r="U80" s="105">
        <f t="shared" si="22"/>
        <v>1.53</v>
      </c>
      <c r="V80" s="103">
        <f t="shared" si="30"/>
        <v>1.1000000000000001</v>
      </c>
      <c r="W80" s="103">
        <f t="shared" si="31"/>
        <v>-1.7549999999999999</v>
      </c>
      <c r="X80" s="103">
        <f t="shared" si="23"/>
        <v>-41.58499999999998</v>
      </c>
      <c r="Y80" s="103">
        <f t="shared" si="24"/>
        <v>-62.695000000000014</v>
      </c>
      <c r="Z80" s="103">
        <f t="shared" si="25"/>
        <v>-21.110000000000035</v>
      </c>
      <c r="AA80" s="103">
        <f t="shared" si="26"/>
        <v>-21.110000000000035</v>
      </c>
      <c r="AB80" s="92">
        <v>31.43</v>
      </c>
      <c r="AC80" s="92">
        <f t="shared" si="18"/>
        <v>52.540000000000035</v>
      </c>
      <c r="AF80" s="467">
        <v>-1.19</v>
      </c>
      <c r="AG80" s="149">
        <v>0.16000000000000014</v>
      </c>
      <c r="AH80" s="149">
        <v>0.22</v>
      </c>
      <c r="AI80" s="149">
        <v>0.18</v>
      </c>
      <c r="AJ80" s="149">
        <v>0.14000000000000001</v>
      </c>
      <c r="AK80" s="149">
        <v>0.08</v>
      </c>
      <c r="AL80" s="149">
        <v>0.05</v>
      </c>
      <c r="AM80" s="149">
        <v>0.08</v>
      </c>
      <c r="AN80" s="149">
        <v>0.03</v>
      </c>
      <c r="AO80" s="149">
        <v>0.19000000000000003</v>
      </c>
      <c r="AP80" s="149">
        <v>0.35800000000000004</v>
      </c>
      <c r="AQ80" s="149">
        <v>0.43000000000000005</v>
      </c>
      <c r="AR80" s="486">
        <v>0.49</v>
      </c>
      <c r="AS80" s="486">
        <v>0.53</v>
      </c>
      <c r="AT80" s="486">
        <v>0.59</v>
      </c>
      <c r="AU80" s="486">
        <v>0.65</v>
      </c>
      <c r="AV80" s="486">
        <v>0.78299999999999303</v>
      </c>
      <c r="AW80" s="486">
        <v>1.0829999999999931</v>
      </c>
      <c r="AX80" s="486">
        <v>1.1399999999999999</v>
      </c>
      <c r="AY80" s="486">
        <v>1.1219999999999999</v>
      </c>
      <c r="AZ80" s="486">
        <v>1.1000000000000001</v>
      </c>
      <c r="BA80" s="486">
        <v>1.17</v>
      </c>
      <c r="BB80" s="486">
        <v>1.63</v>
      </c>
      <c r="BC80" s="495">
        <v>2.589999999999999</v>
      </c>
      <c r="BD80" s="496">
        <v>2.75</v>
      </c>
      <c r="BE80" s="496">
        <v>2.13</v>
      </c>
      <c r="BF80" s="496">
        <v>2.2000000000000002</v>
      </c>
      <c r="BG80" s="496">
        <v>2.25</v>
      </c>
      <c r="BH80" s="496">
        <v>2.29</v>
      </c>
      <c r="BI80" s="496">
        <v>2.38</v>
      </c>
      <c r="BJ80" s="496">
        <v>2.4300000000000002</v>
      </c>
      <c r="BK80" s="496">
        <v>2.4900000000000002</v>
      </c>
      <c r="BL80" s="496">
        <v>2.4700000000000002</v>
      </c>
      <c r="BM80" s="496">
        <v>2.42</v>
      </c>
      <c r="BN80" s="496">
        <v>2.4700000000000002</v>
      </c>
      <c r="BO80" s="502">
        <v>2.5299999999999998</v>
      </c>
      <c r="BP80" s="503">
        <v>2.48</v>
      </c>
      <c r="BQ80" s="505">
        <v>2.4300000000000002</v>
      </c>
      <c r="BR80" s="506">
        <v>2.755800000000006</v>
      </c>
      <c r="BS80" s="507">
        <v>3.4177200000000059</v>
      </c>
      <c r="BT80" s="515">
        <v>3.5737440000000058</v>
      </c>
      <c r="BU80" s="515">
        <v>3.7014000000000058</v>
      </c>
      <c r="BV80" s="515">
        <v>3.3829000000000069</v>
      </c>
      <c r="BW80" s="515">
        <v>3.2464000000000075</v>
      </c>
      <c r="BX80" s="515">
        <v>3.34</v>
      </c>
      <c r="BY80" s="515">
        <v>3.5150000000000823</v>
      </c>
      <c r="BZ80" s="515">
        <v>3.62</v>
      </c>
      <c r="CA80" s="515">
        <v>4.1999999999999993</v>
      </c>
      <c r="CB80" s="515">
        <v>4.25</v>
      </c>
      <c r="CC80" s="521">
        <v>4.34</v>
      </c>
      <c r="CD80" s="522">
        <v>4.3</v>
      </c>
      <c r="CE80" s="522">
        <v>5.35</v>
      </c>
      <c r="CF80" s="522">
        <v>5.45</v>
      </c>
      <c r="CG80" s="522">
        <v>5.56</v>
      </c>
      <c r="CH80" s="522">
        <v>5.67</v>
      </c>
      <c r="CI80" s="522">
        <v>5.79</v>
      </c>
      <c r="CJ80" s="522">
        <v>5.89</v>
      </c>
      <c r="CK80" s="522">
        <v>5.83</v>
      </c>
      <c r="CL80" s="522">
        <v>5.95</v>
      </c>
      <c r="CM80" s="532">
        <v>6.01</v>
      </c>
      <c r="CN80" s="533">
        <v>6.13</v>
      </c>
      <c r="CO80" s="537">
        <v>6.2703999999999995</v>
      </c>
      <c r="CP80" s="538">
        <v>6.6067359999999997</v>
      </c>
      <c r="CQ80" s="540">
        <v>7.4475759999999998</v>
      </c>
      <c r="CR80" s="540">
        <v>7.67</v>
      </c>
      <c r="CS80" s="540">
        <v>8.9659999999999993</v>
      </c>
      <c r="CT80" s="540">
        <v>9.2899999999999991</v>
      </c>
      <c r="CU80" s="540">
        <v>8.0187499999999829</v>
      </c>
      <c r="CV80" s="540">
        <v>7.5949999999999775</v>
      </c>
      <c r="CW80" s="544">
        <v>8.279999999999994</v>
      </c>
      <c r="CX80" s="544">
        <v>8.43</v>
      </c>
      <c r="CY80" s="544">
        <v>8.6700000000001189</v>
      </c>
      <c r="CZ80" s="544">
        <v>8.76</v>
      </c>
      <c r="DA80" s="544">
        <v>8.89</v>
      </c>
      <c r="DB80" s="544">
        <v>9.511000000000001</v>
      </c>
      <c r="DC80" s="552">
        <v>11.054599999999972</v>
      </c>
      <c r="DD80" s="544">
        <v>12.027067999999954</v>
      </c>
      <c r="DE80" s="549">
        <v>12.470235559999944</v>
      </c>
      <c r="DF80" s="544">
        <v>16.382198935199959</v>
      </c>
      <c r="DG80" s="555">
        <v>17.495198935199959</v>
      </c>
      <c r="DH80" s="544">
        <v>18.210698935199957</v>
      </c>
      <c r="DI80" s="544">
        <v>18.400698935199959</v>
      </c>
      <c r="DJ80" s="544">
        <v>18.62</v>
      </c>
      <c r="DK80" s="544">
        <v>18.809999999999999</v>
      </c>
      <c r="DL80" s="544">
        <v>20.084</v>
      </c>
      <c r="DM80" s="544">
        <v>20.63</v>
      </c>
      <c r="DN80" s="544">
        <v>18.744499999999999</v>
      </c>
      <c r="DO80" s="544">
        <v>17.661384999999999</v>
      </c>
      <c r="DP80" s="556">
        <v>20.166634999999996</v>
      </c>
      <c r="DQ80" s="557">
        <v>20.986534999999993</v>
      </c>
      <c r="DR80" s="558">
        <v>22.216384999999992</v>
      </c>
      <c r="DS80" s="560">
        <v>21.321385000000024</v>
      </c>
      <c r="DT80" s="561">
        <v>21.53</v>
      </c>
      <c r="DU80" s="562">
        <v>22.139449999999993</v>
      </c>
      <c r="DV80" s="563">
        <v>22.672718749999987</v>
      </c>
      <c r="DW80" s="563">
        <v>22.99</v>
      </c>
      <c r="DX80" s="563">
        <v>23.27</v>
      </c>
      <c r="DY80" s="563">
        <v>25.43</v>
      </c>
      <c r="DZ80" s="563">
        <v>26.12</v>
      </c>
      <c r="EA80" s="563">
        <v>26.52</v>
      </c>
      <c r="EB80" s="571">
        <v>26.79</v>
      </c>
      <c r="EC80" s="571">
        <v>26.63</v>
      </c>
      <c r="ED80" s="563">
        <v>26.74</v>
      </c>
      <c r="EE80" s="574">
        <v>27.995499999999996</v>
      </c>
      <c r="EF80" s="574">
        <v>28.916199999999996</v>
      </c>
      <c r="EG80" s="574">
        <v>29.529999999999994</v>
      </c>
      <c r="EH80" s="574">
        <v>30.160000000000032</v>
      </c>
      <c r="EI80" s="574">
        <v>30.46</v>
      </c>
      <c r="EJ80" s="574">
        <v>29.650000000000063</v>
      </c>
      <c r="EK80" s="574">
        <v>29.98</v>
      </c>
      <c r="EL80" s="579">
        <v>30.28</v>
      </c>
      <c r="EM80" s="580">
        <v>30.52</v>
      </c>
      <c r="EN80" s="581">
        <v>30.737999999999996</v>
      </c>
      <c r="EO80" s="582">
        <v>30.99959999999999</v>
      </c>
      <c r="EP80" s="583">
        <v>30.88</v>
      </c>
      <c r="EQ80" s="587">
        <v>31.931999999999999</v>
      </c>
      <c r="ER80" s="587">
        <v>31.102</v>
      </c>
      <c r="ES80" s="587">
        <v>31.35</v>
      </c>
      <c r="ET80" s="587">
        <v>31.54</v>
      </c>
      <c r="EU80" s="587">
        <v>31.7</v>
      </c>
      <c r="EV80" s="587">
        <v>31.48</v>
      </c>
      <c r="EW80" s="593">
        <v>31.64</v>
      </c>
      <c r="EX80" s="594">
        <v>31.86</v>
      </c>
      <c r="EY80" s="595">
        <v>31.54</v>
      </c>
      <c r="EZ80" s="595">
        <v>31.7</v>
      </c>
      <c r="FA80" s="597">
        <v>31.89</v>
      </c>
      <c r="FB80" s="597">
        <v>31.79</v>
      </c>
      <c r="FC80" s="600">
        <v>31.57</v>
      </c>
      <c r="FD80" s="601">
        <v>31.71</v>
      </c>
      <c r="FE80" s="602">
        <v>31.93</v>
      </c>
      <c r="FF80" s="602">
        <v>32.409999999999997</v>
      </c>
      <c r="FG80" s="602">
        <v>32.770000000000003</v>
      </c>
      <c r="FH80" s="602">
        <v>32.51</v>
      </c>
      <c r="FI80" s="601">
        <v>32.74</v>
      </c>
      <c r="FJ80" s="601">
        <v>32.479999999999997</v>
      </c>
      <c r="FK80" s="601">
        <v>32.64</v>
      </c>
      <c r="FL80" s="612">
        <v>32.35</v>
      </c>
      <c r="FM80" s="612">
        <v>32.51</v>
      </c>
      <c r="FN80" s="612">
        <v>32.28</v>
      </c>
      <c r="FO80" s="612">
        <v>32.119999999999997</v>
      </c>
      <c r="FP80" s="612">
        <v>31.83</v>
      </c>
      <c r="FQ80" s="612">
        <v>31.97</v>
      </c>
      <c r="FR80" s="612">
        <v>31.81</v>
      </c>
      <c r="FS80" s="612"/>
      <c r="FT80" s="612"/>
      <c r="FU80" s="612"/>
      <c r="FV80" s="612"/>
      <c r="FW80" s="612"/>
    </row>
    <row r="81" spans="1:179" s="92" customFormat="1" ht="14.1" customHeight="1">
      <c r="A81" s="111">
        <v>-35</v>
      </c>
      <c r="B81" s="110">
        <v>45.17</v>
      </c>
      <c r="C81" s="110">
        <f t="shared" si="27"/>
        <v>-0.23000000000000398</v>
      </c>
      <c r="D81" s="110">
        <v>44.94</v>
      </c>
      <c r="E81" s="110">
        <f t="shared" si="28"/>
        <v>-5.7500000000000995E-2</v>
      </c>
      <c r="F81" s="222"/>
      <c r="G81" s="223"/>
      <c r="H81" s="223"/>
      <c r="I81" s="224"/>
      <c r="K81" s="604"/>
      <c r="L81" s="621"/>
      <c r="N81" s="590">
        <f t="shared" si="29"/>
        <v>45.17</v>
      </c>
      <c r="O81" s="100">
        <v>39</v>
      </c>
      <c r="P81" s="103">
        <v>4.22</v>
      </c>
      <c r="Q81" s="103">
        <v>-4.29</v>
      </c>
      <c r="R81" s="103">
        <f t="shared" si="21"/>
        <v>-7.0000000000000284E-2</v>
      </c>
      <c r="S81" s="104">
        <v>2.2200000000000002</v>
      </c>
      <c r="T81" s="104">
        <v>-0.79</v>
      </c>
      <c r="U81" s="105">
        <f t="shared" si="22"/>
        <v>1.4300000000000002</v>
      </c>
      <c r="V81" s="103">
        <f t="shared" si="30"/>
        <v>4.2549999999999999</v>
      </c>
      <c r="W81" s="103">
        <f t="shared" si="31"/>
        <v>1.5050000000000001</v>
      </c>
      <c r="X81" s="103">
        <f t="shared" si="23"/>
        <v>-37.329999999999977</v>
      </c>
      <c r="Y81" s="103">
        <f t="shared" si="24"/>
        <v>-61.190000000000012</v>
      </c>
      <c r="Z81" s="103">
        <f t="shared" si="25"/>
        <v>-23.860000000000035</v>
      </c>
      <c r="AA81" s="103">
        <f t="shared" si="26"/>
        <v>-23.860000000000035</v>
      </c>
      <c r="AB81" s="92">
        <v>29.16</v>
      </c>
      <c r="AC81" s="92">
        <f t="shared" si="18"/>
        <v>53.020000000000039</v>
      </c>
      <c r="AF81" s="467">
        <v>-1.2</v>
      </c>
      <c r="AG81" s="149">
        <v>0.17999999999999994</v>
      </c>
      <c r="AH81" s="149">
        <v>0.25</v>
      </c>
      <c r="AI81" s="149">
        <v>0.21</v>
      </c>
      <c r="AJ81" s="149">
        <v>0.16</v>
      </c>
      <c r="AK81" s="149">
        <v>0.1</v>
      </c>
      <c r="AL81" s="149">
        <v>0.06</v>
      </c>
      <c r="AM81" s="149">
        <v>0.1</v>
      </c>
      <c r="AN81" s="149">
        <v>0.04</v>
      </c>
      <c r="AO81" s="149">
        <v>0.19200000000000003</v>
      </c>
      <c r="AP81" s="149">
        <v>0.35160000000000002</v>
      </c>
      <c r="AQ81" s="149">
        <v>0.42</v>
      </c>
      <c r="AR81" s="486">
        <v>0.48</v>
      </c>
      <c r="AS81" s="486">
        <v>0.52</v>
      </c>
      <c r="AT81" s="486">
        <v>0.57999999999999996</v>
      </c>
      <c r="AU81" s="486">
        <v>0.64</v>
      </c>
      <c r="AV81" s="486">
        <v>0.73799999999999299</v>
      </c>
      <c r="AW81" s="486">
        <v>1.0079999999999929</v>
      </c>
      <c r="AX81" s="486">
        <v>1.06</v>
      </c>
      <c r="AY81" s="486">
        <v>1.0285000000000002</v>
      </c>
      <c r="AZ81" s="486">
        <v>0.99000000000000021</v>
      </c>
      <c r="BA81" s="486">
        <v>1.05</v>
      </c>
      <c r="BB81" s="486">
        <v>1.5</v>
      </c>
      <c r="BC81" s="495">
        <v>2.4399999999999991</v>
      </c>
      <c r="BD81" s="496">
        <v>2.59</v>
      </c>
      <c r="BE81" s="496">
        <v>1.9499999999999997</v>
      </c>
      <c r="BF81" s="496">
        <v>2.0099999999999998</v>
      </c>
      <c r="BG81" s="496">
        <v>2.0499999999999998</v>
      </c>
      <c r="BH81" s="496">
        <v>2.08</v>
      </c>
      <c r="BI81" s="496">
        <v>2.16</v>
      </c>
      <c r="BJ81" s="496">
        <v>2.2000000000000002</v>
      </c>
      <c r="BK81" s="496">
        <v>2.25</v>
      </c>
      <c r="BL81" s="496">
        <v>2.23</v>
      </c>
      <c r="BM81" s="496">
        <v>2.19</v>
      </c>
      <c r="BN81" s="496">
        <v>2.2400000000000002</v>
      </c>
      <c r="BO81" s="502">
        <v>2.2999999999999998</v>
      </c>
      <c r="BP81" s="503">
        <v>2.25</v>
      </c>
      <c r="BQ81" s="505">
        <v>2.21</v>
      </c>
      <c r="BR81" s="506">
        <v>2.5214000000000061</v>
      </c>
      <c r="BS81" s="507">
        <v>3.1623200000000056</v>
      </c>
      <c r="BT81" s="515">
        <v>3.3133940000000055</v>
      </c>
      <c r="BU81" s="515">
        <v>3.4370000000000056</v>
      </c>
      <c r="BV81" s="515">
        <v>3.11500000000001</v>
      </c>
      <c r="BW81" s="515">
        <v>2.9770000000000119</v>
      </c>
      <c r="BX81" s="515">
        <v>3.07</v>
      </c>
      <c r="BY81" s="515">
        <v>3.1700000000000794</v>
      </c>
      <c r="BZ81" s="515">
        <v>3.27</v>
      </c>
      <c r="CA81" s="515">
        <v>3.8299999999999992</v>
      </c>
      <c r="CB81" s="515">
        <v>3.88</v>
      </c>
      <c r="CC81" s="521">
        <v>3.97</v>
      </c>
      <c r="CD81" s="522">
        <v>3.93</v>
      </c>
      <c r="CE81" s="522">
        <v>5.01</v>
      </c>
      <c r="CF81" s="522">
        <v>5.0999999999999996</v>
      </c>
      <c r="CG81" s="522">
        <v>5.21</v>
      </c>
      <c r="CH81" s="522">
        <v>5.31</v>
      </c>
      <c r="CI81" s="522">
        <v>5.43</v>
      </c>
      <c r="CJ81" s="522">
        <v>5.53</v>
      </c>
      <c r="CK81" s="522">
        <v>5.47</v>
      </c>
      <c r="CL81" s="522">
        <v>5.58</v>
      </c>
      <c r="CM81" s="532">
        <v>5.64</v>
      </c>
      <c r="CN81" s="533">
        <v>5.75</v>
      </c>
      <c r="CO81" s="537">
        <v>5.8849999999999998</v>
      </c>
      <c r="CP81" s="538">
        <v>6.2083999999999993</v>
      </c>
      <c r="CQ81" s="540">
        <v>7.0168999999999979</v>
      </c>
      <c r="CR81" s="540">
        <v>7.23</v>
      </c>
      <c r="CS81" s="540">
        <v>8.4700000000000006</v>
      </c>
      <c r="CT81" s="540">
        <v>8.7800000000000011</v>
      </c>
      <c r="CU81" s="540">
        <v>7.5124999999999815</v>
      </c>
      <c r="CV81" s="540">
        <v>7.089999999999975</v>
      </c>
      <c r="CW81" s="544">
        <v>7.7399999999999949</v>
      </c>
      <c r="CX81" s="544">
        <v>7.88</v>
      </c>
      <c r="CY81" s="544">
        <v>8.0900000000001242</v>
      </c>
      <c r="CZ81" s="544">
        <v>8.17</v>
      </c>
      <c r="DA81" s="544">
        <v>8.2899999999999991</v>
      </c>
      <c r="DB81" s="544">
        <v>8.8879999999999999</v>
      </c>
      <c r="DC81" s="552">
        <v>10.898799999999969</v>
      </c>
      <c r="DD81" s="544">
        <v>12.16560399999995</v>
      </c>
      <c r="DE81" s="549">
        <v>12.742904679999942</v>
      </c>
      <c r="DF81" s="544">
        <v>16.743219965599952</v>
      </c>
      <c r="DG81" s="555">
        <v>17.828219965599953</v>
      </c>
      <c r="DH81" s="544">
        <v>18.525719965599954</v>
      </c>
      <c r="DI81" s="544">
        <v>18.675719965599953</v>
      </c>
      <c r="DJ81" s="544">
        <v>18.899999999999999</v>
      </c>
      <c r="DK81" s="544">
        <v>19.09</v>
      </c>
      <c r="DL81" s="544">
        <v>20.329000000000001</v>
      </c>
      <c r="DM81" s="544">
        <v>20.86</v>
      </c>
      <c r="DN81" s="544">
        <v>18.988</v>
      </c>
      <c r="DO81" s="544">
        <v>17.91264</v>
      </c>
      <c r="DP81" s="556">
        <v>20.327139999999993</v>
      </c>
      <c r="DQ81" s="557">
        <v>21.117339999999992</v>
      </c>
      <c r="DR81" s="558">
        <v>22.302639999999986</v>
      </c>
      <c r="DS81" s="560">
        <v>21.412640000000028</v>
      </c>
      <c r="DT81" s="561">
        <v>21.63</v>
      </c>
      <c r="DU81" s="562">
        <v>22.18334999999999</v>
      </c>
      <c r="DV81" s="563">
        <v>22.667531249999982</v>
      </c>
      <c r="DW81" s="563">
        <v>22.98</v>
      </c>
      <c r="DX81" s="563">
        <v>23.26</v>
      </c>
      <c r="DY81" s="563">
        <v>25.42</v>
      </c>
      <c r="DZ81" s="563">
        <v>26.11</v>
      </c>
      <c r="EA81" s="563">
        <v>26.51</v>
      </c>
      <c r="EB81" s="571">
        <v>26.78</v>
      </c>
      <c r="EC81" s="571">
        <v>26.62</v>
      </c>
      <c r="ED81" s="563">
        <v>26.73</v>
      </c>
      <c r="EE81" s="574">
        <v>27.983250000000002</v>
      </c>
      <c r="EF81" s="574">
        <v>28.9023</v>
      </c>
      <c r="EG81" s="574">
        <v>29.515000000000001</v>
      </c>
      <c r="EH81" s="574">
        <v>29.790000000000035</v>
      </c>
      <c r="EI81" s="574">
        <v>30.09</v>
      </c>
      <c r="EJ81" s="574">
        <v>29.310000000000073</v>
      </c>
      <c r="EK81" s="574">
        <v>29.63</v>
      </c>
      <c r="EL81" s="579">
        <v>29.93</v>
      </c>
      <c r="EM81" s="580">
        <v>30.17</v>
      </c>
      <c r="EN81" s="581">
        <v>30.382999999999999</v>
      </c>
      <c r="EO81" s="582">
        <v>30.638599999999997</v>
      </c>
      <c r="EP81" s="583">
        <v>30.52</v>
      </c>
      <c r="EQ81" s="587">
        <v>31.556000000000001</v>
      </c>
      <c r="ER81" s="587">
        <v>30.706</v>
      </c>
      <c r="ES81" s="587">
        <v>30.95</v>
      </c>
      <c r="ET81" s="587">
        <v>31.14</v>
      </c>
      <c r="EU81" s="587">
        <v>31.3</v>
      </c>
      <c r="EV81" s="587">
        <v>31.08</v>
      </c>
      <c r="EW81" s="593">
        <v>31.24</v>
      </c>
      <c r="EX81" s="594">
        <v>31.46</v>
      </c>
      <c r="EY81" s="595">
        <v>31.15</v>
      </c>
      <c r="EZ81" s="595">
        <v>31.31</v>
      </c>
      <c r="FA81" s="597">
        <v>31.5</v>
      </c>
      <c r="FB81" s="597">
        <v>31.41</v>
      </c>
      <c r="FC81" s="600">
        <v>31.19</v>
      </c>
      <c r="FD81" s="601">
        <v>31.33</v>
      </c>
      <c r="FE81" s="602">
        <v>31.55</v>
      </c>
      <c r="FF81" s="602">
        <v>32.020000000000003</v>
      </c>
      <c r="FG81" s="602">
        <v>32.369999999999997</v>
      </c>
      <c r="FH81" s="602">
        <v>32.11</v>
      </c>
      <c r="FI81" s="601">
        <v>32.33</v>
      </c>
      <c r="FJ81" s="601">
        <v>32.07</v>
      </c>
      <c r="FK81" s="601">
        <v>32.229999999999997</v>
      </c>
      <c r="FL81" s="612">
        <v>31.94</v>
      </c>
      <c r="FM81" s="612">
        <v>32.1</v>
      </c>
      <c r="FN81" s="612">
        <v>31.88</v>
      </c>
      <c r="FO81" s="612">
        <v>31.72</v>
      </c>
      <c r="FP81" s="612">
        <v>31.43</v>
      </c>
      <c r="FQ81" s="612">
        <v>31.57</v>
      </c>
      <c r="FR81" s="612">
        <v>31.41</v>
      </c>
      <c r="FS81" s="612"/>
      <c r="FT81" s="612"/>
      <c r="FU81" s="612"/>
      <c r="FV81" s="612"/>
      <c r="FW81" s="612"/>
    </row>
    <row r="82" spans="1:179" s="92" customFormat="1" ht="14.1" customHeight="1">
      <c r="A82" s="111">
        <v>-35.5</v>
      </c>
      <c r="B82" s="110">
        <v>42.65</v>
      </c>
      <c r="C82" s="110">
        <f t="shared" si="27"/>
        <v>-0.21000000000000085</v>
      </c>
      <c r="D82" s="110">
        <v>42.44</v>
      </c>
      <c r="E82" s="110">
        <f t="shared" si="28"/>
        <v>-5.2500000000000213E-2</v>
      </c>
      <c r="F82" s="222"/>
      <c r="G82" s="223"/>
      <c r="H82" s="223"/>
      <c r="I82" s="224"/>
      <c r="K82" s="604"/>
      <c r="L82" s="621"/>
      <c r="N82" s="590">
        <f t="shared" si="29"/>
        <v>42.65</v>
      </c>
      <c r="O82" s="100">
        <v>39.5</v>
      </c>
      <c r="P82" s="103">
        <v>6.56</v>
      </c>
      <c r="Q82" s="103">
        <v>-6.71</v>
      </c>
      <c r="R82" s="103">
        <f t="shared" si="21"/>
        <v>-0.15000000000000036</v>
      </c>
      <c r="S82" s="104">
        <v>4.72</v>
      </c>
      <c r="T82" s="104">
        <v>-3.24</v>
      </c>
      <c r="U82" s="105">
        <f t="shared" si="22"/>
        <v>1.4799999999999995</v>
      </c>
      <c r="V82" s="103">
        <f t="shared" si="30"/>
        <v>6.6349999999999998</v>
      </c>
      <c r="W82" s="103">
        <f t="shared" si="31"/>
        <v>3.98</v>
      </c>
      <c r="X82" s="103">
        <f t="shared" si="23"/>
        <v>-30.694999999999979</v>
      </c>
      <c r="Y82" s="103">
        <f t="shared" si="24"/>
        <v>-57.210000000000015</v>
      </c>
      <c r="Z82" s="103">
        <f t="shared" si="25"/>
        <v>-26.515000000000036</v>
      </c>
      <c r="AA82" s="103">
        <f t="shared" si="26"/>
        <v>-26.515000000000036</v>
      </c>
      <c r="AB82" s="92">
        <v>27</v>
      </c>
      <c r="AC82" s="92">
        <f t="shared" si="18"/>
        <v>53.515000000000036</v>
      </c>
      <c r="AF82" s="467">
        <v>-1.21</v>
      </c>
      <c r="AG82" s="149">
        <v>0.19999999999999996</v>
      </c>
      <c r="AH82" s="149">
        <v>0.28000000000000003</v>
      </c>
      <c r="AI82" s="149">
        <v>0.23</v>
      </c>
      <c r="AJ82" s="149">
        <v>0.17</v>
      </c>
      <c r="AK82" s="149">
        <v>0.1</v>
      </c>
      <c r="AL82" s="149">
        <v>0.06</v>
      </c>
      <c r="AM82" s="149">
        <v>0.1</v>
      </c>
      <c r="AN82" s="149">
        <v>0.04</v>
      </c>
      <c r="AO82" s="149">
        <v>0.184</v>
      </c>
      <c r="AP82" s="149">
        <v>0.33519999999999994</v>
      </c>
      <c r="AQ82" s="149">
        <v>0.39999999999999997</v>
      </c>
      <c r="AR82" s="486">
        <v>0.46</v>
      </c>
      <c r="AS82" s="486">
        <v>0.5</v>
      </c>
      <c r="AT82" s="486">
        <v>0.56000000000000005</v>
      </c>
      <c r="AU82" s="486">
        <v>0.62</v>
      </c>
      <c r="AV82" s="486">
        <v>0.68299999999999306</v>
      </c>
      <c r="AW82" s="486">
        <v>0.92299999999999305</v>
      </c>
      <c r="AX82" s="486">
        <v>0.97</v>
      </c>
      <c r="AY82" s="486">
        <v>0.92500000000000004</v>
      </c>
      <c r="AZ82" s="486">
        <v>0.87000000000000011</v>
      </c>
      <c r="BA82" s="486">
        <v>0.92</v>
      </c>
      <c r="BB82" s="486">
        <v>1.36</v>
      </c>
      <c r="BC82" s="495">
        <v>2.2799999999999994</v>
      </c>
      <c r="BD82" s="496">
        <v>2.42</v>
      </c>
      <c r="BE82" s="496">
        <v>1.7599999999999998</v>
      </c>
      <c r="BF82" s="496">
        <v>1.82</v>
      </c>
      <c r="BG82" s="496">
        <v>1.86</v>
      </c>
      <c r="BH82" s="496">
        <v>1.89</v>
      </c>
      <c r="BI82" s="496">
        <v>1.97</v>
      </c>
      <c r="BJ82" s="496">
        <v>2.0099999999999998</v>
      </c>
      <c r="BK82" s="496">
        <v>2.06</v>
      </c>
      <c r="BL82" s="496">
        <v>2.04</v>
      </c>
      <c r="BM82" s="496">
        <v>2</v>
      </c>
      <c r="BN82" s="496">
        <v>2.04</v>
      </c>
      <c r="BO82" s="502">
        <v>2.09</v>
      </c>
      <c r="BP82" s="503">
        <v>2.0499999999999998</v>
      </c>
      <c r="BQ82" s="505">
        <v>2.0099999999999998</v>
      </c>
      <c r="BR82" s="506">
        <v>2.3070000000000057</v>
      </c>
      <c r="BS82" s="507">
        <v>2.8849200000000059</v>
      </c>
      <c r="BT82" s="515">
        <v>3.0211440000000063</v>
      </c>
      <c r="BU82" s="515">
        <v>3.1326000000000063</v>
      </c>
      <c r="BV82" s="515">
        <v>2.7441000000000115</v>
      </c>
      <c r="BW82" s="515">
        <v>2.5776000000000137</v>
      </c>
      <c r="BX82" s="515">
        <v>2.65</v>
      </c>
      <c r="BY82" s="515">
        <v>2.6700000000000812</v>
      </c>
      <c r="BZ82" s="515">
        <v>2.75</v>
      </c>
      <c r="CA82" s="515">
        <v>3.2899999999999991</v>
      </c>
      <c r="CB82" s="515">
        <v>3.33</v>
      </c>
      <c r="CC82" s="521">
        <v>3.4</v>
      </c>
      <c r="CD82" s="522">
        <v>3.37</v>
      </c>
      <c r="CE82" s="522">
        <v>4.49</v>
      </c>
      <c r="CF82" s="522">
        <v>4.57</v>
      </c>
      <c r="CG82" s="522">
        <v>4.67</v>
      </c>
      <c r="CH82" s="522">
        <v>4.76</v>
      </c>
      <c r="CI82" s="522">
        <v>4.8600000000000003</v>
      </c>
      <c r="CJ82" s="522">
        <v>4.95</v>
      </c>
      <c r="CK82" s="522">
        <v>4.9000000000000004</v>
      </c>
      <c r="CL82" s="522">
        <v>5</v>
      </c>
      <c r="CM82" s="532">
        <v>5.05</v>
      </c>
      <c r="CN82" s="533">
        <v>5.15</v>
      </c>
      <c r="CO82" s="537">
        <v>5.2796000000000003</v>
      </c>
      <c r="CP82" s="538">
        <v>5.5900639999999999</v>
      </c>
      <c r="CQ82" s="540">
        <v>6.366223999999999</v>
      </c>
      <c r="CR82" s="540">
        <v>6.56</v>
      </c>
      <c r="CS82" s="540">
        <v>7.7599999999999989</v>
      </c>
      <c r="CT82" s="540">
        <v>8.0599999999999987</v>
      </c>
      <c r="CU82" s="540">
        <v>6.7474999999999774</v>
      </c>
      <c r="CV82" s="540">
        <v>6.3099999999999703</v>
      </c>
      <c r="CW82" s="544">
        <v>6.8549999999999862</v>
      </c>
      <c r="CX82" s="544">
        <v>6.98</v>
      </c>
      <c r="CY82" s="544">
        <v>7.1600000000001298</v>
      </c>
      <c r="CZ82" s="544">
        <v>7.23</v>
      </c>
      <c r="DA82" s="544">
        <v>7.34</v>
      </c>
      <c r="DB82" s="544">
        <v>7.915</v>
      </c>
      <c r="DC82" s="552">
        <v>9.9209999999999727</v>
      </c>
      <c r="DD82" s="544">
        <v>11.184779999999956</v>
      </c>
      <c r="DE82" s="549">
        <v>11.760702599999949</v>
      </c>
      <c r="DF82" s="544">
        <v>15.620195091999964</v>
      </c>
      <c r="DG82" s="555">
        <v>16.677195091999966</v>
      </c>
      <c r="DH82" s="544">
        <v>17.356695091999967</v>
      </c>
      <c r="DI82" s="544">
        <v>17.466695091999966</v>
      </c>
      <c r="DJ82" s="544">
        <v>17.68</v>
      </c>
      <c r="DK82" s="544">
        <v>17.86</v>
      </c>
      <c r="DL82" s="544">
        <v>19.05</v>
      </c>
      <c r="DM82" s="544">
        <v>19.559999999999999</v>
      </c>
      <c r="DN82" s="544">
        <v>17.701499999999999</v>
      </c>
      <c r="DO82" s="544">
        <v>16.633894999999999</v>
      </c>
      <c r="DP82" s="556">
        <v>18.930144999999989</v>
      </c>
      <c r="DQ82" s="557">
        <v>19.681644999999985</v>
      </c>
      <c r="DR82" s="558">
        <v>20.808894999999982</v>
      </c>
      <c r="DS82" s="560">
        <v>19.883895000000027</v>
      </c>
      <c r="DT82" s="561">
        <v>20.079999999999998</v>
      </c>
      <c r="DU82" s="562">
        <v>20.595099999999992</v>
      </c>
      <c r="DV82" s="563">
        <v>21.045812499999986</v>
      </c>
      <c r="DW82" s="563">
        <v>21.34</v>
      </c>
      <c r="DX82" s="563">
        <v>21.6</v>
      </c>
      <c r="DY82" s="563">
        <v>23.61</v>
      </c>
      <c r="DZ82" s="563">
        <v>24.25</v>
      </c>
      <c r="EA82" s="563">
        <v>24.62</v>
      </c>
      <c r="EB82" s="571">
        <v>24.87</v>
      </c>
      <c r="EC82" s="571">
        <v>24.72</v>
      </c>
      <c r="ED82" s="563">
        <v>24.82</v>
      </c>
      <c r="EE82" s="574">
        <v>26.061999999999998</v>
      </c>
      <c r="EF82" s="574">
        <v>26.972799999999999</v>
      </c>
      <c r="EG82" s="574">
        <v>27.58</v>
      </c>
      <c r="EH82" s="574">
        <v>27.69000000000004</v>
      </c>
      <c r="EI82" s="574">
        <v>27.97</v>
      </c>
      <c r="EJ82" s="574">
        <v>27.220000000000088</v>
      </c>
      <c r="EK82" s="574">
        <v>27.52</v>
      </c>
      <c r="EL82" s="579">
        <v>27.8</v>
      </c>
      <c r="EM82" s="580">
        <v>28.02</v>
      </c>
      <c r="EN82" s="581">
        <v>28.225999999999996</v>
      </c>
      <c r="EO82" s="582">
        <v>28.473199999999991</v>
      </c>
      <c r="EP82" s="583">
        <v>28.36</v>
      </c>
      <c r="EQ82" s="587">
        <v>29.38</v>
      </c>
      <c r="ER82" s="587">
        <v>28.509999999999998</v>
      </c>
      <c r="ES82" s="587">
        <v>28.74</v>
      </c>
      <c r="ET82" s="587">
        <v>28.91</v>
      </c>
      <c r="EU82" s="587">
        <v>29.05</v>
      </c>
      <c r="EV82" s="587">
        <v>28.85</v>
      </c>
      <c r="EW82" s="593">
        <v>28.99</v>
      </c>
      <c r="EX82" s="594">
        <v>29.19</v>
      </c>
      <c r="EY82" s="595">
        <v>28.9</v>
      </c>
      <c r="EZ82" s="595">
        <v>29.04</v>
      </c>
      <c r="FA82" s="597">
        <v>29.21</v>
      </c>
      <c r="FB82" s="597">
        <v>29.12</v>
      </c>
      <c r="FC82" s="600">
        <v>28.92</v>
      </c>
      <c r="FD82" s="601">
        <v>29.05</v>
      </c>
      <c r="FE82" s="602">
        <v>29.25</v>
      </c>
      <c r="FF82" s="602">
        <v>29.69</v>
      </c>
      <c r="FG82" s="602">
        <v>30.02</v>
      </c>
      <c r="FH82" s="602">
        <v>29.78</v>
      </c>
      <c r="FI82" s="601">
        <v>29.99</v>
      </c>
      <c r="FJ82" s="601">
        <v>29.75</v>
      </c>
      <c r="FK82" s="601">
        <v>29.9</v>
      </c>
      <c r="FL82" s="612">
        <v>29.63</v>
      </c>
      <c r="FM82" s="612">
        <v>29.78</v>
      </c>
      <c r="FN82" s="612">
        <v>29.57</v>
      </c>
      <c r="FO82" s="612">
        <v>29.42</v>
      </c>
      <c r="FP82" s="612">
        <v>29.16</v>
      </c>
      <c r="FQ82" s="612">
        <v>29.29</v>
      </c>
      <c r="FR82" s="612">
        <v>29.14</v>
      </c>
      <c r="FS82" s="612"/>
      <c r="FT82" s="612"/>
      <c r="FU82" s="612"/>
      <c r="FV82" s="612"/>
      <c r="FW82" s="612"/>
    </row>
    <row r="83" spans="1:179" s="92" customFormat="1" ht="14.1" customHeight="1">
      <c r="A83" s="111">
        <v>-36</v>
      </c>
      <c r="B83" s="110">
        <v>40.76</v>
      </c>
      <c r="C83" s="110">
        <f t="shared" si="27"/>
        <v>-0.19999999999999574</v>
      </c>
      <c r="D83" s="110">
        <v>40.56</v>
      </c>
      <c r="E83" s="110">
        <f t="shared" si="28"/>
        <v>-4.9999999999998934E-2</v>
      </c>
      <c r="F83" s="222"/>
      <c r="G83" s="223"/>
      <c r="H83" s="223"/>
      <c r="I83" s="224"/>
      <c r="K83" s="604"/>
      <c r="L83" s="621"/>
      <c r="N83" s="590">
        <f t="shared" si="29"/>
        <v>40.76</v>
      </c>
      <c r="O83" s="100">
        <v>40</v>
      </c>
      <c r="P83" s="103">
        <v>10.1</v>
      </c>
      <c r="Q83" s="103">
        <v>-10.06</v>
      </c>
      <c r="R83" s="103">
        <f t="shared" si="21"/>
        <v>3.9999999999999147E-2</v>
      </c>
      <c r="S83" s="104">
        <v>8.32</v>
      </c>
      <c r="T83" s="104">
        <v>-6.84</v>
      </c>
      <c r="U83" s="105">
        <f t="shared" si="22"/>
        <v>1.4800000000000004</v>
      </c>
      <c r="V83" s="103">
        <f t="shared" si="30"/>
        <v>10.08</v>
      </c>
      <c r="W83" s="103">
        <f t="shared" si="31"/>
        <v>7.58</v>
      </c>
      <c r="X83" s="103">
        <f t="shared" si="23"/>
        <v>-20.614999999999981</v>
      </c>
      <c r="Y83" s="103">
        <f t="shared" si="24"/>
        <v>-49.630000000000017</v>
      </c>
      <c r="Z83" s="103">
        <f t="shared" si="25"/>
        <v>-29.015000000000036</v>
      </c>
      <c r="AA83" s="103">
        <f t="shared" si="26"/>
        <v>-29.015000000000036</v>
      </c>
      <c r="AB83" s="92">
        <v>24.76</v>
      </c>
      <c r="AC83" s="92">
        <f t="shared" si="18"/>
        <v>53.775000000000034</v>
      </c>
      <c r="AF83" s="467">
        <v>-1.22</v>
      </c>
      <c r="AG83" s="149">
        <v>0.21999999999999997</v>
      </c>
      <c r="AH83" s="149">
        <v>0.31</v>
      </c>
      <c r="AI83" s="149">
        <v>0.25</v>
      </c>
      <c r="AJ83" s="149">
        <v>0.19</v>
      </c>
      <c r="AK83" s="149">
        <v>0.11</v>
      </c>
      <c r="AL83" s="149">
        <v>7.0000000000000007E-2</v>
      </c>
      <c r="AM83" s="149">
        <v>0.11</v>
      </c>
      <c r="AN83" s="149">
        <v>0.04</v>
      </c>
      <c r="AO83" s="149">
        <v>0.17600000000000002</v>
      </c>
      <c r="AP83" s="149">
        <v>0.31879999999999997</v>
      </c>
      <c r="AQ83" s="149">
        <v>0.38</v>
      </c>
      <c r="AR83" s="486">
        <v>0.44</v>
      </c>
      <c r="AS83" s="486">
        <v>0.48</v>
      </c>
      <c r="AT83" s="486">
        <v>0.54</v>
      </c>
      <c r="AU83" s="486">
        <v>0.59</v>
      </c>
      <c r="AV83" s="486">
        <v>0.61799999999999311</v>
      </c>
      <c r="AW83" s="486">
        <v>0.82799999999999307</v>
      </c>
      <c r="AX83" s="486">
        <v>0.87</v>
      </c>
      <c r="AY83" s="486">
        <v>0.8115</v>
      </c>
      <c r="AZ83" s="486">
        <v>0.74</v>
      </c>
      <c r="BA83" s="486">
        <v>0.78</v>
      </c>
      <c r="BB83" s="486">
        <v>1.21</v>
      </c>
      <c r="BC83" s="495">
        <v>2.109999999999999</v>
      </c>
      <c r="BD83" s="496">
        <v>2.2400000000000002</v>
      </c>
      <c r="BE83" s="496">
        <v>1.56</v>
      </c>
      <c r="BF83" s="496">
        <v>1.61</v>
      </c>
      <c r="BG83" s="496">
        <v>1.65</v>
      </c>
      <c r="BH83" s="496">
        <v>1.68</v>
      </c>
      <c r="BI83" s="496">
        <v>1.75</v>
      </c>
      <c r="BJ83" s="496">
        <v>1.79</v>
      </c>
      <c r="BK83" s="496">
        <v>1.83</v>
      </c>
      <c r="BL83" s="496">
        <v>1.81</v>
      </c>
      <c r="BM83" s="496">
        <v>1.77</v>
      </c>
      <c r="BN83" s="496">
        <v>1.81</v>
      </c>
      <c r="BO83" s="502">
        <v>1.86</v>
      </c>
      <c r="BP83" s="503">
        <v>1.82</v>
      </c>
      <c r="BQ83" s="505">
        <v>1.78</v>
      </c>
      <c r="BR83" s="506">
        <v>2.062600000000006</v>
      </c>
      <c r="BS83" s="507">
        <v>2.6335200000000061</v>
      </c>
      <c r="BT83" s="515">
        <v>2.7680940000000058</v>
      </c>
      <c r="BU83" s="515">
        <v>2.8782000000000059</v>
      </c>
      <c r="BV83" s="515">
        <v>2.5037000000000083</v>
      </c>
      <c r="BW83" s="515">
        <v>2.3432000000000093</v>
      </c>
      <c r="BX83" s="515">
        <v>2.41</v>
      </c>
      <c r="BY83" s="515">
        <v>2.2750000000000803</v>
      </c>
      <c r="BZ83" s="515">
        <v>2.34</v>
      </c>
      <c r="CA83" s="515">
        <v>2.859999999999999</v>
      </c>
      <c r="CB83" s="515">
        <v>2.9</v>
      </c>
      <c r="CC83" s="521">
        <v>2.96</v>
      </c>
      <c r="CD83" s="522">
        <v>2.93</v>
      </c>
      <c r="CE83" s="522">
        <v>4.0599999999999996</v>
      </c>
      <c r="CF83" s="522">
        <v>4.13</v>
      </c>
      <c r="CG83" s="522">
        <v>4.22</v>
      </c>
      <c r="CH83" s="522">
        <v>4.3</v>
      </c>
      <c r="CI83" s="522">
        <v>4.3899999999999997</v>
      </c>
      <c r="CJ83" s="522">
        <v>4.47</v>
      </c>
      <c r="CK83" s="522">
        <v>4.43</v>
      </c>
      <c r="CL83" s="522">
        <v>4.5199999999999996</v>
      </c>
      <c r="CM83" s="532">
        <v>4.57</v>
      </c>
      <c r="CN83" s="533">
        <v>4.66</v>
      </c>
      <c r="CO83" s="537">
        <v>4.7842000000000002</v>
      </c>
      <c r="CP83" s="538">
        <v>5.081728</v>
      </c>
      <c r="CQ83" s="540">
        <v>5.8255479999999995</v>
      </c>
      <c r="CR83" s="540">
        <v>6</v>
      </c>
      <c r="CS83" s="540">
        <v>7.1760000000000002</v>
      </c>
      <c r="CT83" s="540">
        <v>7.47</v>
      </c>
      <c r="CU83" s="540">
        <v>6.037499999999981</v>
      </c>
      <c r="CV83" s="540">
        <v>5.5599999999999747</v>
      </c>
      <c r="CW83" s="544">
        <v>6.099999999999981</v>
      </c>
      <c r="CX83" s="544">
        <v>6.21</v>
      </c>
      <c r="CY83" s="544">
        <v>6.3600000000001335</v>
      </c>
      <c r="CZ83" s="544">
        <v>6.42</v>
      </c>
      <c r="DA83" s="544">
        <v>6.52</v>
      </c>
      <c r="DB83" s="544">
        <v>7.0719999999999992</v>
      </c>
      <c r="DC83" s="552">
        <v>8.9611999999999696</v>
      </c>
      <c r="DD83" s="544">
        <v>10.15139599999995</v>
      </c>
      <c r="DE83" s="549">
        <v>10.693785319999941</v>
      </c>
      <c r="DF83" s="544">
        <v>14.455789834399958</v>
      </c>
      <c r="DG83" s="555">
        <v>15.484789834399958</v>
      </c>
      <c r="DH83" s="544">
        <v>16.146289834399958</v>
      </c>
      <c r="DI83" s="544">
        <v>16.226289834399957</v>
      </c>
      <c r="DJ83" s="544">
        <v>16.420000000000002</v>
      </c>
      <c r="DK83" s="544">
        <v>16.579999999999998</v>
      </c>
      <c r="DL83" s="544">
        <v>17.741999999999997</v>
      </c>
      <c r="DM83" s="544">
        <v>18.239999999999998</v>
      </c>
      <c r="DN83" s="544">
        <v>16.395</v>
      </c>
      <c r="DO83" s="544">
        <v>15.335149999999999</v>
      </c>
      <c r="DP83" s="556">
        <v>17.878899999999991</v>
      </c>
      <c r="DQ83" s="557">
        <v>18.711399999999987</v>
      </c>
      <c r="DR83" s="558">
        <v>19.960149999999985</v>
      </c>
      <c r="DS83" s="560">
        <v>18.440150000000031</v>
      </c>
      <c r="DT83" s="561">
        <v>18.62</v>
      </c>
      <c r="DU83" s="562">
        <v>19.114700000000003</v>
      </c>
      <c r="DV83" s="563">
        <v>19.547562500000005</v>
      </c>
      <c r="DW83" s="563">
        <v>19.82</v>
      </c>
      <c r="DX83" s="563">
        <v>20.059999999999999</v>
      </c>
      <c r="DY83" s="563">
        <v>21.93</v>
      </c>
      <c r="DZ83" s="563">
        <v>22.53</v>
      </c>
      <c r="EA83" s="563">
        <v>22.88</v>
      </c>
      <c r="EB83" s="571">
        <v>23.11</v>
      </c>
      <c r="EC83" s="571">
        <v>22.97</v>
      </c>
      <c r="ED83" s="563">
        <v>23.06</v>
      </c>
      <c r="EE83" s="574">
        <v>24.279499999999995</v>
      </c>
      <c r="EF83" s="574">
        <v>25.173799999999993</v>
      </c>
      <c r="EG83" s="574">
        <v>25.769999999999989</v>
      </c>
      <c r="EH83" s="574">
        <v>25.670000000000037</v>
      </c>
      <c r="EI83" s="574">
        <v>25.93</v>
      </c>
      <c r="EJ83" s="574">
        <v>25.210000000000104</v>
      </c>
      <c r="EK83" s="574">
        <v>25.49</v>
      </c>
      <c r="EL83" s="579">
        <v>25.74</v>
      </c>
      <c r="EM83" s="580">
        <v>25.95</v>
      </c>
      <c r="EN83" s="581">
        <v>26.149999999999995</v>
      </c>
      <c r="EO83" s="582">
        <v>26.38999999999999</v>
      </c>
      <c r="EP83" s="583">
        <v>26.28</v>
      </c>
      <c r="EQ83" s="587">
        <v>27.283999999999999</v>
      </c>
      <c r="ER83" s="587">
        <v>26.393999999999998</v>
      </c>
      <c r="ES83" s="587">
        <v>26.61</v>
      </c>
      <c r="ET83" s="587">
        <v>26.77</v>
      </c>
      <c r="EU83" s="587">
        <v>26.9</v>
      </c>
      <c r="EV83" s="587">
        <v>26.71</v>
      </c>
      <c r="EW83" s="593">
        <v>26.84</v>
      </c>
      <c r="EX83" s="594">
        <v>27.03</v>
      </c>
      <c r="EY83" s="595">
        <v>26.76</v>
      </c>
      <c r="EZ83" s="595">
        <v>26.89</v>
      </c>
      <c r="FA83" s="597">
        <v>27.05</v>
      </c>
      <c r="FB83" s="597">
        <v>26.97</v>
      </c>
      <c r="FC83" s="600">
        <v>26.78</v>
      </c>
      <c r="FD83" s="601">
        <v>26.9</v>
      </c>
      <c r="FE83" s="602">
        <v>27.09</v>
      </c>
      <c r="FF83" s="602">
        <v>27.5</v>
      </c>
      <c r="FG83" s="602">
        <v>27.8</v>
      </c>
      <c r="FH83" s="602">
        <v>27.58</v>
      </c>
      <c r="FI83" s="601">
        <v>27.77</v>
      </c>
      <c r="FJ83" s="601">
        <v>27.55</v>
      </c>
      <c r="FK83" s="601">
        <v>27.69</v>
      </c>
      <c r="FL83" s="612">
        <v>27.44</v>
      </c>
      <c r="FM83" s="612">
        <v>27.58</v>
      </c>
      <c r="FN83" s="612">
        <v>27.39</v>
      </c>
      <c r="FO83" s="612">
        <v>27.25</v>
      </c>
      <c r="FP83" s="612">
        <v>27</v>
      </c>
      <c r="FQ83" s="612">
        <v>27.12</v>
      </c>
      <c r="FR83" s="612">
        <v>26.98</v>
      </c>
      <c r="FS83" s="612"/>
      <c r="FT83" s="612"/>
      <c r="FU83" s="612"/>
      <c r="FV83" s="612"/>
      <c r="FW83" s="612"/>
    </row>
    <row r="84" spans="1:179" s="92" customFormat="1" ht="14.1" customHeight="1">
      <c r="A84" s="111">
        <v>-36.5</v>
      </c>
      <c r="B84" s="110">
        <v>38.770000000000003</v>
      </c>
      <c r="C84" s="110">
        <f t="shared" ref="C84:C91" si="32">D84-B84</f>
        <v>-0.19000000000000483</v>
      </c>
      <c r="D84" s="110">
        <v>38.58</v>
      </c>
      <c r="E84" s="110">
        <f t="shared" si="28"/>
        <v>-4.7500000000001208E-2</v>
      </c>
      <c r="F84" s="222"/>
      <c r="G84" s="223"/>
      <c r="H84" s="223"/>
      <c r="I84" s="224"/>
      <c r="K84" s="604"/>
      <c r="L84" s="621"/>
      <c r="N84" s="590">
        <f t="shared" si="29"/>
        <v>38.770000000000003</v>
      </c>
      <c r="O84" s="100">
        <v>40.5</v>
      </c>
      <c r="P84" s="103">
        <v>15.24</v>
      </c>
      <c r="Q84" s="103">
        <v>-14.95</v>
      </c>
      <c r="R84" s="103">
        <f t="shared" si="21"/>
        <v>0.29000000000000092</v>
      </c>
      <c r="S84" s="104">
        <v>12.89</v>
      </c>
      <c r="T84" s="104">
        <v>-11.27</v>
      </c>
      <c r="U84" s="105">
        <f t="shared" si="22"/>
        <v>1.620000000000001</v>
      </c>
      <c r="V84" s="103">
        <f t="shared" si="30"/>
        <v>15.094999999999999</v>
      </c>
      <c r="W84" s="103">
        <f t="shared" si="31"/>
        <v>12.08</v>
      </c>
      <c r="X84" s="103">
        <f t="shared" si="23"/>
        <v>-5.5199999999999818</v>
      </c>
      <c r="Y84" s="103">
        <f t="shared" si="24"/>
        <v>-37.550000000000018</v>
      </c>
      <c r="Z84" s="103">
        <f t="shared" si="25"/>
        <v>-32.030000000000037</v>
      </c>
      <c r="AA84" s="103">
        <f t="shared" si="26"/>
        <v>-32.030000000000037</v>
      </c>
      <c r="AB84" s="92">
        <v>22.77</v>
      </c>
      <c r="AC84" s="92">
        <f t="shared" si="18"/>
        <v>54.80000000000004</v>
      </c>
      <c r="AF84" s="467">
        <v>-1.23</v>
      </c>
      <c r="AG84" s="149">
        <v>0.24</v>
      </c>
      <c r="AH84" s="149">
        <v>0.34</v>
      </c>
      <c r="AI84" s="149">
        <v>0.28000000000000003</v>
      </c>
      <c r="AJ84" s="149">
        <v>0.21</v>
      </c>
      <c r="AK84" s="149">
        <v>0.13</v>
      </c>
      <c r="AL84" s="149">
        <v>0.08</v>
      </c>
      <c r="AM84" s="149">
        <v>0.13</v>
      </c>
      <c r="AN84" s="149">
        <v>0.05</v>
      </c>
      <c r="AO84" s="149">
        <v>0.17799999999999999</v>
      </c>
      <c r="AP84" s="149">
        <v>0.31240000000000001</v>
      </c>
      <c r="AQ84" s="149">
        <v>0.37</v>
      </c>
      <c r="AR84" s="486">
        <v>0.43</v>
      </c>
      <c r="AS84" s="486">
        <v>0.46</v>
      </c>
      <c r="AT84" s="486">
        <v>0.52</v>
      </c>
      <c r="AU84" s="486">
        <v>0.56999999999999995</v>
      </c>
      <c r="AV84" s="486">
        <v>0.56299999999999295</v>
      </c>
      <c r="AW84" s="486">
        <v>0.742999999999993</v>
      </c>
      <c r="AX84" s="486">
        <v>0.78</v>
      </c>
      <c r="AY84" s="486">
        <v>0.70799999999999996</v>
      </c>
      <c r="AZ84" s="486">
        <v>0.62</v>
      </c>
      <c r="BA84" s="486">
        <v>0.66</v>
      </c>
      <c r="BB84" s="486">
        <v>1.08</v>
      </c>
      <c r="BC84" s="495">
        <v>1.9599999999999991</v>
      </c>
      <c r="BD84" s="496">
        <v>2.08</v>
      </c>
      <c r="BE84" s="496">
        <v>1.3800000000000012</v>
      </c>
      <c r="BF84" s="496">
        <v>1.42</v>
      </c>
      <c r="BG84" s="496">
        <v>1.45</v>
      </c>
      <c r="BH84" s="496">
        <v>1.47</v>
      </c>
      <c r="BI84" s="496">
        <v>1.53</v>
      </c>
      <c r="BJ84" s="496">
        <v>1.56</v>
      </c>
      <c r="BK84" s="496">
        <v>1.6</v>
      </c>
      <c r="BL84" s="496">
        <v>1.58</v>
      </c>
      <c r="BM84" s="496">
        <v>1.55</v>
      </c>
      <c r="BN84" s="496">
        <v>1.58</v>
      </c>
      <c r="BO84" s="502">
        <v>1.62</v>
      </c>
      <c r="BP84" s="503">
        <v>1.59</v>
      </c>
      <c r="BQ84" s="505">
        <v>1.56</v>
      </c>
      <c r="BR84" s="506">
        <v>1.828200000000006</v>
      </c>
      <c r="BS84" s="507">
        <v>2.3571200000000063</v>
      </c>
      <c r="BT84" s="515">
        <v>2.4817940000000065</v>
      </c>
      <c r="BU84" s="515">
        <v>2.5838000000000063</v>
      </c>
      <c r="BV84" s="515">
        <v>2.1883000000000079</v>
      </c>
      <c r="BW84" s="515">
        <v>2.0188000000000086</v>
      </c>
      <c r="BX84" s="515">
        <v>2.08</v>
      </c>
      <c r="BY84" s="515">
        <v>1.8800000000000825</v>
      </c>
      <c r="BZ84" s="515">
        <v>1.94</v>
      </c>
      <c r="CA84" s="515">
        <v>2.4399999999999991</v>
      </c>
      <c r="CB84" s="515">
        <v>2.4700000000000002</v>
      </c>
      <c r="CC84" s="521">
        <v>2.52</v>
      </c>
      <c r="CD84" s="522">
        <v>2.4900000000000002</v>
      </c>
      <c r="CE84" s="522">
        <v>3.67</v>
      </c>
      <c r="CF84" s="522">
        <v>3.74</v>
      </c>
      <c r="CG84" s="522">
        <v>3.82</v>
      </c>
      <c r="CH84" s="522">
        <v>3.89</v>
      </c>
      <c r="CI84" s="522">
        <v>3.98</v>
      </c>
      <c r="CJ84" s="522">
        <v>4.05</v>
      </c>
      <c r="CK84" s="522">
        <v>4.01</v>
      </c>
      <c r="CL84" s="522">
        <v>4.09</v>
      </c>
      <c r="CM84" s="532">
        <v>4.13</v>
      </c>
      <c r="CN84" s="533">
        <v>4.21</v>
      </c>
      <c r="CO84" s="537">
        <v>4.3288000000000002</v>
      </c>
      <c r="CP84" s="538">
        <v>4.6133920000000002</v>
      </c>
      <c r="CQ84" s="540">
        <v>5.324872</v>
      </c>
      <c r="CR84" s="540">
        <v>5.48</v>
      </c>
      <c r="CS84" s="540">
        <v>6.6240000000000006</v>
      </c>
      <c r="CT84" s="540">
        <v>6.91</v>
      </c>
      <c r="CU84" s="540">
        <v>5.4362499999999869</v>
      </c>
      <c r="CV84" s="540">
        <v>4.9449999999999825</v>
      </c>
      <c r="CW84" s="544">
        <v>5.4749999999999837</v>
      </c>
      <c r="CX84" s="544">
        <v>5.57</v>
      </c>
      <c r="CY84" s="544">
        <v>5.6900000000001389</v>
      </c>
      <c r="CZ84" s="544">
        <v>5.75</v>
      </c>
      <c r="DA84" s="544">
        <v>5.84</v>
      </c>
      <c r="DB84" s="544">
        <v>6.3689999999999998</v>
      </c>
      <c r="DC84" s="552">
        <v>8.1353999999999669</v>
      </c>
      <c r="DD84" s="544">
        <v>9.2482319999999465</v>
      </c>
      <c r="DE84" s="549">
        <v>9.7553654399999381</v>
      </c>
      <c r="DF84" s="544">
        <v>13.301853484799956</v>
      </c>
      <c r="DG84" s="555">
        <v>14.302853484799956</v>
      </c>
      <c r="DH84" s="544">
        <v>14.946353484799957</v>
      </c>
      <c r="DI84" s="544">
        <v>14.986353484799956</v>
      </c>
      <c r="DJ84" s="544">
        <v>15.17</v>
      </c>
      <c r="DK84" s="544">
        <v>15.32</v>
      </c>
      <c r="DL84" s="544">
        <v>16.446999999999999</v>
      </c>
      <c r="DM84" s="544">
        <v>16.93</v>
      </c>
      <c r="DN84" s="544">
        <v>15.0985</v>
      </c>
      <c r="DO84" s="544">
        <v>14.046405</v>
      </c>
      <c r="DP84" s="556">
        <v>16.47740499999999</v>
      </c>
      <c r="DQ84" s="557">
        <v>17.273004999999987</v>
      </c>
      <c r="DR84" s="558">
        <v>18.46640499999998</v>
      </c>
      <c r="DS84" s="560">
        <v>16.891405000000027</v>
      </c>
      <c r="DT84" s="561">
        <v>17.059999999999999</v>
      </c>
      <c r="DU84" s="562">
        <v>17.493499999999997</v>
      </c>
      <c r="DV84" s="563">
        <v>17.872812499999995</v>
      </c>
      <c r="DW84" s="563">
        <v>18.12</v>
      </c>
      <c r="DX84" s="563">
        <v>18.34</v>
      </c>
      <c r="DY84" s="563">
        <v>20.05</v>
      </c>
      <c r="DZ84" s="563">
        <v>20.6</v>
      </c>
      <c r="EA84" s="563">
        <v>20.92</v>
      </c>
      <c r="EB84" s="571">
        <v>21.13</v>
      </c>
      <c r="EC84" s="571">
        <v>21</v>
      </c>
      <c r="ED84" s="563">
        <v>21.08</v>
      </c>
      <c r="EE84" s="574">
        <v>22.317499999999992</v>
      </c>
      <c r="EF84" s="574">
        <v>23.224999999999991</v>
      </c>
      <c r="EG84" s="574">
        <v>23.829999999999988</v>
      </c>
      <c r="EH84" s="574">
        <v>23.560000000000034</v>
      </c>
      <c r="EI84" s="574">
        <v>23.8</v>
      </c>
      <c r="EJ84" s="574">
        <v>23.11000000000012</v>
      </c>
      <c r="EK84" s="574">
        <v>23.36</v>
      </c>
      <c r="EL84" s="579">
        <v>23.59</v>
      </c>
      <c r="EM84" s="580">
        <v>23.78</v>
      </c>
      <c r="EN84" s="581">
        <v>23.974</v>
      </c>
      <c r="EO84" s="582">
        <v>24.206799999999998</v>
      </c>
      <c r="EP84" s="583">
        <v>24.11</v>
      </c>
      <c r="EQ84" s="587">
        <v>25.097999999999999</v>
      </c>
      <c r="ER84" s="587">
        <v>24.187999999999999</v>
      </c>
      <c r="ES84" s="587">
        <v>24.38</v>
      </c>
      <c r="ET84" s="587">
        <v>24.53</v>
      </c>
      <c r="EU84" s="587">
        <v>24.65</v>
      </c>
      <c r="EV84" s="587">
        <v>24.48</v>
      </c>
      <c r="EW84" s="593">
        <v>24.6</v>
      </c>
      <c r="EX84" s="594">
        <v>24.77</v>
      </c>
      <c r="EY84" s="595">
        <v>24.52</v>
      </c>
      <c r="EZ84" s="595">
        <v>24.64</v>
      </c>
      <c r="FA84" s="597">
        <v>24.79</v>
      </c>
      <c r="FB84" s="597">
        <v>24.72</v>
      </c>
      <c r="FC84" s="600">
        <v>24.55</v>
      </c>
      <c r="FD84" s="601">
        <v>24.66</v>
      </c>
      <c r="FE84" s="602">
        <v>24.83</v>
      </c>
      <c r="FF84" s="602">
        <v>25.2</v>
      </c>
      <c r="FG84" s="602">
        <v>25.48</v>
      </c>
      <c r="FH84" s="602">
        <v>25.28</v>
      </c>
      <c r="FI84" s="601">
        <v>25.46</v>
      </c>
      <c r="FJ84" s="601">
        <v>25.26</v>
      </c>
      <c r="FK84" s="601">
        <v>25.39</v>
      </c>
      <c r="FL84" s="612">
        <v>25.16</v>
      </c>
      <c r="FM84" s="612">
        <v>25.29</v>
      </c>
      <c r="FN84" s="612">
        <v>25.11</v>
      </c>
      <c r="FO84" s="612">
        <v>24.98</v>
      </c>
      <c r="FP84" s="612">
        <v>24.76</v>
      </c>
      <c r="FQ84" s="612">
        <v>24.87</v>
      </c>
      <c r="FR84" s="612">
        <v>24.75</v>
      </c>
      <c r="FS84" s="612"/>
      <c r="FT84" s="612"/>
      <c r="FU84" s="612"/>
      <c r="FV84" s="612"/>
      <c r="FW84" s="612"/>
    </row>
    <row r="85" spans="1:179" s="92" customFormat="1" ht="14.1" customHeight="1">
      <c r="A85" s="111">
        <v>-37</v>
      </c>
      <c r="B85" s="110">
        <v>36.46</v>
      </c>
      <c r="C85" s="110">
        <f t="shared" si="32"/>
        <v>-0.17999999999999972</v>
      </c>
      <c r="D85" s="110">
        <v>36.28</v>
      </c>
      <c r="E85" s="110">
        <f t="shared" si="28"/>
        <v>-4.4999999999999929E-2</v>
      </c>
      <c r="F85" s="222"/>
      <c r="G85" s="223"/>
      <c r="H85" s="223"/>
      <c r="I85" s="224"/>
      <c r="K85" s="604"/>
      <c r="L85" s="621"/>
      <c r="N85" s="590">
        <f t="shared" si="29"/>
        <v>36.46</v>
      </c>
      <c r="O85" s="100">
        <v>41</v>
      </c>
      <c r="P85" s="103">
        <v>17.72</v>
      </c>
      <c r="Q85" s="103">
        <v>-17.149999999999999</v>
      </c>
      <c r="R85" s="103">
        <f t="shared" si="21"/>
        <v>0.57000000000000028</v>
      </c>
      <c r="S85" s="104">
        <v>15.84</v>
      </c>
      <c r="T85" s="104">
        <v>-14.73</v>
      </c>
      <c r="U85" s="105">
        <f t="shared" si="22"/>
        <v>1.1099999999999994</v>
      </c>
      <c r="V85" s="103">
        <f t="shared" si="30"/>
        <v>17.434999999999999</v>
      </c>
      <c r="W85" s="103">
        <f t="shared" si="31"/>
        <v>15.285</v>
      </c>
      <c r="X85" s="103">
        <f t="shared" si="23"/>
        <v>11.915000000000017</v>
      </c>
      <c r="Y85" s="103">
        <f t="shared" si="24"/>
        <v>-22.265000000000018</v>
      </c>
      <c r="Z85" s="103">
        <f t="shared" si="25"/>
        <v>-34.180000000000035</v>
      </c>
      <c r="AA85" s="103">
        <f t="shared" si="26"/>
        <v>-34.180000000000035</v>
      </c>
      <c r="AB85" s="92">
        <v>21.71</v>
      </c>
      <c r="AC85" s="92">
        <f t="shared" si="18"/>
        <v>55.890000000000036</v>
      </c>
      <c r="AF85" s="467">
        <v>-1.24</v>
      </c>
      <c r="AG85" s="149">
        <v>0.26</v>
      </c>
      <c r="AH85" s="149">
        <v>0.36</v>
      </c>
      <c r="AI85" s="149">
        <v>0.3</v>
      </c>
      <c r="AJ85" s="149">
        <v>0.23</v>
      </c>
      <c r="AK85" s="149">
        <v>0.14000000000000001</v>
      </c>
      <c r="AL85" s="149">
        <v>0.08</v>
      </c>
      <c r="AM85" s="149">
        <v>0.13</v>
      </c>
      <c r="AN85" s="149">
        <v>0.05</v>
      </c>
      <c r="AO85" s="149">
        <v>0.16999999999999998</v>
      </c>
      <c r="AP85" s="149">
        <v>0.29599999999999999</v>
      </c>
      <c r="AQ85" s="149">
        <v>0.35</v>
      </c>
      <c r="AR85" s="486">
        <v>0.4</v>
      </c>
      <c r="AS85" s="486">
        <v>0.43</v>
      </c>
      <c r="AT85" s="486">
        <v>0.48</v>
      </c>
      <c r="AU85" s="486">
        <v>0.53</v>
      </c>
      <c r="AV85" s="486">
        <v>0.48799999999999316</v>
      </c>
      <c r="AW85" s="486">
        <v>0.63799999999999313</v>
      </c>
      <c r="AX85" s="486">
        <v>0.67</v>
      </c>
      <c r="AY85" s="486">
        <v>0.58450000000000002</v>
      </c>
      <c r="AZ85" s="486">
        <v>0.48000000000000004</v>
      </c>
      <c r="BA85" s="486">
        <v>0.51</v>
      </c>
      <c r="BB85" s="486">
        <v>0.91999999999999993</v>
      </c>
      <c r="BC85" s="495">
        <v>1.7799999999999989</v>
      </c>
      <c r="BD85" s="496">
        <v>1.89</v>
      </c>
      <c r="BE85" s="496">
        <v>1.17</v>
      </c>
      <c r="BF85" s="496">
        <v>1.21</v>
      </c>
      <c r="BG85" s="496">
        <v>1.24</v>
      </c>
      <c r="BH85" s="496">
        <v>1.26</v>
      </c>
      <c r="BI85" s="496">
        <v>1.31</v>
      </c>
      <c r="BJ85" s="496">
        <v>1.34</v>
      </c>
      <c r="BK85" s="496">
        <v>1.37</v>
      </c>
      <c r="BL85" s="496">
        <v>1.36</v>
      </c>
      <c r="BM85" s="496">
        <v>1.33</v>
      </c>
      <c r="BN85" s="496">
        <v>1.36</v>
      </c>
      <c r="BO85" s="502">
        <v>1.4</v>
      </c>
      <c r="BP85" s="503">
        <v>1.37</v>
      </c>
      <c r="BQ85" s="505">
        <v>1.34</v>
      </c>
      <c r="BR85" s="506">
        <v>1.5938000000000061</v>
      </c>
      <c r="BS85" s="507">
        <v>2.0667200000000063</v>
      </c>
      <c r="BT85" s="515">
        <v>2.1781940000000062</v>
      </c>
      <c r="BU85" s="515">
        <v>2.2694000000000063</v>
      </c>
      <c r="BV85" s="515">
        <v>1.8949000000000087</v>
      </c>
      <c r="BW85" s="515">
        <v>1.7344000000000097</v>
      </c>
      <c r="BX85" s="515">
        <v>1.79</v>
      </c>
      <c r="BY85" s="515">
        <v>1.4500000000000819</v>
      </c>
      <c r="BZ85" s="515">
        <v>1.49</v>
      </c>
      <c r="CA85" s="515">
        <v>1.9699999999999989</v>
      </c>
      <c r="CB85" s="515">
        <v>2</v>
      </c>
      <c r="CC85" s="521">
        <v>2.04</v>
      </c>
      <c r="CD85" s="522">
        <v>2.02</v>
      </c>
      <c r="CE85" s="522">
        <v>3.22</v>
      </c>
      <c r="CF85" s="522">
        <v>3.28</v>
      </c>
      <c r="CG85" s="522">
        <v>3.35</v>
      </c>
      <c r="CH85" s="522">
        <v>3.41</v>
      </c>
      <c r="CI85" s="522">
        <v>3.49</v>
      </c>
      <c r="CJ85" s="522">
        <v>3.55</v>
      </c>
      <c r="CK85" s="522">
        <v>3.51</v>
      </c>
      <c r="CL85" s="522">
        <v>3.58</v>
      </c>
      <c r="CM85" s="532">
        <v>3.62</v>
      </c>
      <c r="CN85" s="533">
        <v>3.69</v>
      </c>
      <c r="CO85" s="537">
        <v>3.8033999999999999</v>
      </c>
      <c r="CP85" s="538">
        <v>4.075056</v>
      </c>
      <c r="CQ85" s="540">
        <v>4.7541960000000003</v>
      </c>
      <c r="CR85" s="540">
        <v>4.9000000000000004</v>
      </c>
      <c r="CS85" s="540">
        <v>6.0120000000000005</v>
      </c>
      <c r="CT85" s="540">
        <v>6.29</v>
      </c>
      <c r="CU85" s="540">
        <v>4.8649999999999851</v>
      </c>
      <c r="CV85" s="540">
        <v>4.3899999999999801</v>
      </c>
      <c r="CW85" s="544">
        <v>4.839999999999983</v>
      </c>
      <c r="CX85" s="544">
        <v>4.93</v>
      </c>
      <c r="CY85" s="544">
        <v>5.0200000000001435</v>
      </c>
      <c r="CZ85" s="544">
        <v>5.07</v>
      </c>
      <c r="DA85" s="544">
        <v>5.15</v>
      </c>
      <c r="DB85" s="544">
        <v>5.6560000000000006</v>
      </c>
      <c r="DC85" s="552">
        <v>7.3575999999999677</v>
      </c>
      <c r="DD85" s="544">
        <v>8.4296079999999467</v>
      </c>
      <c r="DE85" s="549">
        <v>8.9181373599999372</v>
      </c>
      <c r="DF85" s="544">
        <v>12.306417691199956</v>
      </c>
      <c r="DG85" s="555">
        <v>13.279417691199956</v>
      </c>
      <c r="DH85" s="544">
        <v>13.904917691199955</v>
      </c>
      <c r="DI85" s="544">
        <v>13.914917691199955</v>
      </c>
      <c r="DJ85" s="544">
        <v>14.08</v>
      </c>
      <c r="DK85" s="544">
        <v>14.22</v>
      </c>
      <c r="DL85" s="544">
        <v>15.319000000000001</v>
      </c>
      <c r="DM85" s="544">
        <v>15.790000000000001</v>
      </c>
      <c r="DN85" s="544">
        <v>13.972000000000001</v>
      </c>
      <c r="DO85" s="544">
        <v>12.927660000000001</v>
      </c>
      <c r="DP85" s="556">
        <v>15.29540999999999</v>
      </c>
      <c r="DQ85" s="557">
        <v>16.070309999999985</v>
      </c>
      <c r="DR85" s="558">
        <v>17.232659999999981</v>
      </c>
      <c r="DS85" s="560">
        <v>15.547660000000036</v>
      </c>
      <c r="DT85" s="561">
        <v>15.7</v>
      </c>
      <c r="DU85" s="562">
        <v>16.102899999999998</v>
      </c>
      <c r="DV85" s="563">
        <v>16.455437499999999</v>
      </c>
      <c r="DW85" s="563">
        <v>16.690000000000001</v>
      </c>
      <c r="DX85" s="563">
        <v>16.89</v>
      </c>
      <c r="DY85" s="563">
        <v>18.46</v>
      </c>
      <c r="DZ85" s="563">
        <v>18.96</v>
      </c>
      <c r="EA85" s="563">
        <v>19.25</v>
      </c>
      <c r="EB85" s="571">
        <v>19.440000000000001</v>
      </c>
      <c r="EC85" s="571">
        <v>19.32</v>
      </c>
      <c r="ED85" s="563">
        <v>19.399999999999999</v>
      </c>
      <c r="EE85" s="574">
        <v>20.614999999999995</v>
      </c>
      <c r="EF85" s="574">
        <v>21.50599999999999</v>
      </c>
      <c r="EG85" s="574">
        <v>22.099999999999987</v>
      </c>
      <c r="EH85" s="574">
        <v>21.725000000000037</v>
      </c>
      <c r="EI85" s="574">
        <v>21.94</v>
      </c>
      <c r="EJ85" s="574">
        <v>21.280000000000136</v>
      </c>
      <c r="EK85" s="574">
        <v>21.51</v>
      </c>
      <c r="EL85" s="579">
        <v>21.73</v>
      </c>
      <c r="EM85" s="580">
        <v>21.9</v>
      </c>
      <c r="EN85" s="581">
        <v>22.088999999999999</v>
      </c>
      <c r="EO85" s="582">
        <v>22.315799999999999</v>
      </c>
      <c r="EP85" s="583">
        <v>22.23</v>
      </c>
      <c r="EQ85" s="587">
        <v>23.202000000000002</v>
      </c>
      <c r="ER85" s="587">
        <v>22.272000000000002</v>
      </c>
      <c r="ES85" s="587">
        <v>22.45</v>
      </c>
      <c r="ET85" s="587">
        <v>22.58</v>
      </c>
      <c r="EU85" s="587">
        <v>22.69</v>
      </c>
      <c r="EV85" s="587">
        <v>22.53</v>
      </c>
      <c r="EW85" s="593">
        <v>22.64</v>
      </c>
      <c r="EX85" s="594">
        <v>22.8</v>
      </c>
      <c r="EY85" s="595">
        <v>22.57</v>
      </c>
      <c r="EZ85" s="595">
        <v>22.68</v>
      </c>
      <c r="FA85" s="597">
        <v>22.82</v>
      </c>
      <c r="FB85" s="597">
        <v>22.75</v>
      </c>
      <c r="FC85" s="600">
        <v>22.59</v>
      </c>
      <c r="FD85" s="601">
        <v>22.69</v>
      </c>
      <c r="FE85" s="602">
        <v>22.85</v>
      </c>
      <c r="FF85" s="602">
        <v>23.19</v>
      </c>
      <c r="FG85" s="602">
        <v>23.45</v>
      </c>
      <c r="FH85" s="602">
        <v>23.26</v>
      </c>
      <c r="FI85" s="601">
        <v>23.42</v>
      </c>
      <c r="FJ85" s="601">
        <v>23.23</v>
      </c>
      <c r="FK85" s="601">
        <v>23.35</v>
      </c>
      <c r="FL85" s="612">
        <v>23.14</v>
      </c>
      <c r="FM85" s="612">
        <v>23.26</v>
      </c>
      <c r="FN85" s="612">
        <v>23.1</v>
      </c>
      <c r="FO85" s="612">
        <v>22.98</v>
      </c>
      <c r="FP85" s="612">
        <v>22.77</v>
      </c>
      <c r="FQ85" s="612">
        <v>22.87</v>
      </c>
      <c r="FR85" s="612">
        <v>22.76</v>
      </c>
      <c r="FS85" s="612"/>
      <c r="FT85" s="612"/>
      <c r="FU85" s="612"/>
      <c r="FV85" s="612"/>
      <c r="FW85" s="612"/>
    </row>
    <row r="86" spans="1:179" s="92" customFormat="1" ht="14.1" customHeight="1">
      <c r="A86" s="111">
        <v>-37.5</v>
      </c>
      <c r="B86" s="110">
        <v>34.119999999999997</v>
      </c>
      <c r="C86" s="110">
        <f t="shared" si="32"/>
        <v>-0.1699999999999946</v>
      </c>
      <c r="D86" s="110">
        <v>33.950000000000003</v>
      </c>
      <c r="E86" s="110">
        <f t="shared" si="28"/>
        <v>-4.249999999999865E-2</v>
      </c>
      <c r="F86" s="222"/>
      <c r="G86" s="223"/>
      <c r="H86" s="223"/>
      <c r="I86" s="224"/>
      <c r="K86" s="604"/>
      <c r="L86" s="621"/>
      <c r="N86" s="590">
        <f t="shared" si="29"/>
        <v>34.119999999999997</v>
      </c>
      <c r="O86" s="100">
        <v>41.5</v>
      </c>
      <c r="P86" s="103">
        <v>15.71</v>
      </c>
      <c r="Q86" s="103">
        <v>-15</v>
      </c>
      <c r="R86" s="103">
        <f t="shared" si="21"/>
        <v>0.71000000000000085</v>
      </c>
      <c r="S86" s="104">
        <v>14.27</v>
      </c>
      <c r="T86" s="104">
        <v>-13.12</v>
      </c>
      <c r="U86" s="105">
        <f t="shared" si="22"/>
        <v>1.1500000000000004</v>
      </c>
      <c r="V86" s="103">
        <f t="shared" si="30"/>
        <v>15.355</v>
      </c>
      <c r="W86" s="103">
        <f t="shared" si="31"/>
        <v>13.695</v>
      </c>
      <c r="X86" s="103">
        <f t="shared" si="23"/>
        <v>27.270000000000017</v>
      </c>
      <c r="Y86" s="103">
        <f t="shared" si="24"/>
        <v>-8.570000000000018</v>
      </c>
      <c r="Z86" s="103">
        <f t="shared" si="25"/>
        <v>-35.840000000000032</v>
      </c>
      <c r="AA86" s="103">
        <f t="shared" si="26"/>
        <v>-35.840000000000032</v>
      </c>
      <c r="AB86" s="92">
        <v>20.29</v>
      </c>
      <c r="AC86" s="92">
        <f t="shared" si="18"/>
        <v>56.130000000000031</v>
      </c>
      <c r="AF86" s="467">
        <v>-1.25</v>
      </c>
      <c r="AG86" s="149">
        <v>0.28000000000000003</v>
      </c>
      <c r="AH86" s="149">
        <v>0.39</v>
      </c>
      <c r="AI86" s="149">
        <v>0.32</v>
      </c>
      <c r="AJ86" s="149">
        <v>0.24</v>
      </c>
      <c r="AK86" s="149">
        <v>0.14000000000000001</v>
      </c>
      <c r="AL86" s="149">
        <v>0.08</v>
      </c>
      <c r="AM86" s="149">
        <v>0.13</v>
      </c>
      <c r="AN86" s="149">
        <v>0.05</v>
      </c>
      <c r="AO86" s="149">
        <v>0.16200000000000003</v>
      </c>
      <c r="AP86" s="149">
        <v>0.27960000000000002</v>
      </c>
      <c r="AQ86" s="149">
        <v>0.33</v>
      </c>
      <c r="AR86" s="486">
        <v>0.38</v>
      </c>
      <c r="AS86" s="486">
        <v>0.41</v>
      </c>
      <c r="AT86" s="486">
        <v>0.46</v>
      </c>
      <c r="AU86" s="486">
        <v>0.51</v>
      </c>
      <c r="AV86" s="486">
        <v>0.43299999999998606</v>
      </c>
      <c r="AW86" s="486">
        <v>0.55299999999998606</v>
      </c>
      <c r="AX86" s="486">
        <v>0.57999999999999996</v>
      </c>
      <c r="AY86" s="486">
        <v>0.48099999999999998</v>
      </c>
      <c r="AZ86" s="486">
        <v>0.36</v>
      </c>
      <c r="BA86" s="486">
        <v>0.38</v>
      </c>
      <c r="BB86" s="486">
        <v>0.78</v>
      </c>
      <c r="BC86" s="495">
        <v>1.619999999999999</v>
      </c>
      <c r="BD86" s="496">
        <v>1.72</v>
      </c>
      <c r="BE86" s="496">
        <v>0.98</v>
      </c>
      <c r="BF86" s="496">
        <v>1.01</v>
      </c>
      <c r="BG86" s="496">
        <v>1.03</v>
      </c>
      <c r="BH86" s="496">
        <v>1.05</v>
      </c>
      <c r="BI86" s="496">
        <v>1.0900000000000001</v>
      </c>
      <c r="BJ86" s="496">
        <v>1.1100000000000001</v>
      </c>
      <c r="BK86" s="496">
        <v>1.1399999999999999</v>
      </c>
      <c r="BL86" s="496">
        <v>1.1299999999999999</v>
      </c>
      <c r="BM86" s="496">
        <v>1.1100000000000001</v>
      </c>
      <c r="BN86" s="496">
        <v>1.1299999999999999</v>
      </c>
      <c r="BO86" s="502">
        <v>1.1599999999999999</v>
      </c>
      <c r="BP86" s="503">
        <v>1.1399999999999999</v>
      </c>
      <c r="BQ86" s="505">
        <v>1.1200000000000001</v>
      </c>
      <c r="BR86" s="506">
        <v>1.3594000000000062</v>
      </c>
      <c r="BS86" s="507">
        <v>1.8043200000000059</v>
      </c>
      <c r="BT86" s="515">
        <v>1.9091940000000058</v>
      </c>
      <c r="BU86" s="515">
        <v>1.9950000000000059</v>
      </c>
      <c r="BV86" s="515">
        <v>1.5750000000000099</v>
      </c>
      <c r="BW86" s="515">
        <v>1.3950000000000116</v>
      </c>
      <c r="BX86" s="515">
        <v>1.44</v>
      </c>
      <c r="BY86" s="515">
        <v>1.1300000000000829</v>
      </c>
      <c r="BZ86" s="515">
        <v>1.1599999999999999</v>
      </c>
      <c r="CA86" s="515">
        <v>1.619999999999999</v>
      </c>
      <c r="CB86" s="515">
        <v>1.64</v>
      </c>
      <c r="CC86" s="521">
        <v>1.68</v>
      </c>
      <c r="CD86" s="522">
        <v>1.66</v>
      </c>
      <c r="CE86" s="522">
        <v>2.9</v>
      </c>
      <c r="CF86" s="522">
        <v>2.95</v>
      </c>
      <c r="CG86" s="522">
        <v>3.01</v>
      </c>
      <c r="CH86" s="522">
        <v>3.07</v>
      </c>
      <c r="CI86" s="522">
        <v>3.14</v>
      </c>
      <c r="CJ86" s="522">
        <v>3.2</v>
      </c>
      <c r="CK86" s="522">
        <v>3.17</v>
      </c>
      <c r="CL86" s="522">
        <v>3.23</v>
      </c>
      <c r="CM86" s="532">
        <v>3.26</v>
      </c>
      <c r="CN86" s="533">
        <v>3.33</v>
      </c>
      <c r="CO86" s="537">
        <v>3.4380000000000002</v>
      </c>
      <c r="CP86" s="538">
        <v>3.69672</v>
      </c>
      <c r="CQ86" s="540">
        <v>4.3435199999999998</v>
      </c>
      <c r="CR86" s="540">
        <v>4.47</v>
      </c>
      <c r="CS86" s="540">
        <v>5.5500000000000007</v>
      </c>
      <c r="CT86" s="540">
        <v>5.82</v>
      </c>
      <c r="CU86" s="540">
        <v>4.3799999999999883</v>
      </c>
      <c r="CV86" s="540">
        <v>3.8999999999999844</v>
      </c>
      <c r="CW86" s="544">
        <v>4.2899999999999849</v>
      </c>
      <c r="CX86" s="544">
        <v>4.37</v>
      </c>
      <c r="CY86" s="544">
        <v>4.4300000000001489</v>
      </c>
      <c r="CZ86" s="544">
        <v>4.47</v>
      </c>
      <c r="DA86" s="544">
        <v>4.54</v>
      </c>
      <c r="DB86" s="544">
        <v>5.0229999999999997</v>
      </c>
      <c r="DC86" s="552">
        <v>6.8577999999999699</v>
      </c>
      <c r="DD86" s="544">
        <v>8.0137239999999501</v>
      </c>
      <c r="DE86" s="549">
        <v>8.5404950799999426</v>
      </c>
      <c r="DF86" s="544">
        <v>11.857807933599968</v>
      </c>
      <c r="DG86" s="555">
        <v>12.802807933599968</v>
      </c>
      <c r="DH86" s="544">
        <v>13.410307933599967</v>
      </c>
      <c r="DI86" s="544">
        <v>13.380307933599967</v>
      </c>
      <c r="DJ86" s="544">
        <v>13.54</v>
      </c>
      <c r="DK86" s="544">
        <v>13.68</v>
      </c>
      <c r="DL86" s="544">
        <v>14.750999999999999</v>
      </c>
      <c r="DM86" s="544">
        <v>15.209999999999999</v>
      </c>
      <c r="DN86" s="544">
        <v>13.4055</v>
      </c>
      <c r="DO86" s="544">
        <v>12.368914999999999</v>
      </c>
      <c r="DP86" s="556">
        <v>14.612914999999992</v>
      </c>
      <c r="DQ86" s="557">
        <v>15.347314999999989</v>
      </c>
      <c r="DR86" s="558">
        <v>16.448914999999985</v>
      </c>
      <c r="DS86" s="560">
        <v>14.833915000000033</v>
      </c>
      <c r="DT86" s="561">
        <v>14.98</v>
      </c>
      <c r="DU86" s="562">
        <v>15.3574</v>
      </c>
      <c r="DV86" s="563">
        <v>15.687625000000001</v>
      </c>
      <c r="DW86" s="563">
        <v>15.91</v>
      </c>
      <c r="DX86" s="563">
        <v>16.100000000000001</v>
      </c>
      <c r="DY86" s="563">
        <v>17.600000000000001</v>
      </c>
      <c r="DZ86" s="563">
        <v>18.079999999999998</v>
      </c>
      <c r="EA86" s="563">
        <v>18.36</v>
      </c>
      <c r="EB86" s="571">
        <v>18.54</v>
      </c>
      <c r="EC86" s="571">
        <v>18.43</v>
      </c>
      <c r="ED86" s="563">
        <v>18.5</v>
      </c>
      <c r="EE86" s="574">
        <v>19.681249999999995</v>
      </c>
      <c r="EF86" s="574">
        <v>20.547499999999989</v>
      </c>
      <c r="EG86" s="574">
        <v>21.124999999999986</v>
      </c>
      <c r="EH86" s="574">
        <v>20.715000000000039</v>
      </c>
      <c r="EI86" s="574">
        <v>20.92</v>
      </c>
      <c r="EJ86" s="574">
        <v>20.290000000000152</v>
      </c>
      <c r="EK86" s="574">
        <v>20.51</v>
      </c>
      <c r="EL86" s="579">
        <v>20.72</v>
      </c>
      <c r="EM86" s="580">
        <v>20.89</v>
      </c>
      <c r="EN86" s="581">
        <v>21.074999999999999</v>
      </c>
      <c r="EO86" s="582">
        <v>21.296999999999997</v>
      </c>
      <c r="EP86" s="583">
        <v>21.21</v>
      </c>
      <c r="EQ86" s="587">
        <v>22.166</v>
      </c>
      <c r="ER86" s="587">
        <v>21.216000000000001</v>
      </c>
      <c r="ES86" s="587">
        <v>21.39</v>
      </c>
      <c r="ET86" s="587">
        <v>21.52</v>
      </c>
      <c r="EU86" s="587">
        <v>21.63</v>
      </c>
      <c r="EV86" s="587">
        <v>21.48</v>
      </c>
      <c r="EW86" s="593">
        <v>21.59</v>
      </c>
      <c r="EX86" s="594">
        <v>21.74</v>
      </c>
      <c r="EY86" s="595">
        <v>21.52</v>
      </c>
      <c r="EZ86" s="595">
        <v>21.63</v>
      </c>
      <c r="FA86" s="597">
        <v>21.76</v>
      </c>
      <c r="FB86" s="597">
        <v>21.69</v>
      </c>
      <c r="FC86" s="600">
        <v>21.54</v>
      </c>
      <c r="FD86" s="601">
        <v>21.64</v>
      </c>
      <c r="FE86" s="602">
        <v>21.79</v>
      </c>
      <c r="FF86" s="602">
        <v>22.12</v>
      </c>
      <c r="FG86" s="602">
        <v>22.36</v>
      </c>
      <c r="FH86" s="602">
        <v>22.18</v>
      </c>
      <c r="FI86" s="601">
        <v>22.34</v>
      </c>
      <c r="FJ86" s="601">
        <v>22.16</v>
      </c>
      <c r="FK86" s="601">
        <v>22.27</v>
      </c>
      <c r="FL86" s="612">
        <v>22.07</v>
      </c>
      <c r="FM86" s="612">
        <v>22.18</v>
      </c>
      <c r="FN86" s="612">
        <v>22.02</v>
      </c>
      <c r="FO86" s="612">
        <v>21.91</v>
      </c>
      <c r="FP86" s="612">
        <v>21.71</v>
      </c>
      <c r="FQ86" s="612">
        <v>21.81</v>
      </c>
      <c r="FR86" s="612">
        <v>21.7</v>
      </c>
      <c r="FS86" s="612"/>
      <c r="FT86" s="612"/>
      <c r="FU86" s="612"/>
      <c r="FV86" s="612"/>
      <c r="FW86" s="612"/>
    </row>
    <row r="87" spans="1:179" s="92" customFormat="1" ht="14.1" customHeight="1">
      <c r="A87" s="111">
        <v>-38</v>
      </c>
      <c r="B87" s="110">
        <v>31.97</v>
      </c>
      <c r="C87" s="110">
        <f t="shared" si="32"/>
        <v>-0.16000000000000014</v>
      </c>
      <c r="D87" s="110">
        <v>31.81</v>
      </c>
      <c r="E87" s="110">
        <f t="shared" si="28"/>
        <v>-4.0000000000000036E-2</v>
      </c>
      <c r="F87" s="222"/>
      <c r="G87" s="223"/>
      <c r="H87" s="223"/>
      <c r="I87" s="224"/>
      <c r="K87" s="604"/>
      <c r="L87" s="621"/>
      <c r="N87" s="590">
        <f t="shared" si="29"/>
        <v>31.97</v>
      </c>
      <c r="O87" s="100">
        <v>42</v>
      </c>
      <c r="P87" s="103">
        <v>14.85</v>
      </c>
      <c r="Q87" s="103">
        <v>-14.4</v>
      </c>
      <c r="R87" s="103">
        <f t="shared" si="21"/>
        <v>0.44999999999999929</v>
      </c>
      <c r="S87" s="104">
        <v>13.32</v>
      </c>
      <c r="T87" s="104">
        <v>-11.87</v>
      </c>
      <c r="U87" s="105">
        <f t="shared" si="22"/>
        <v>1.4500000000000011</v>
      </c>
      <c r="V87" s="103">
        <f t="shared" si="30"/>
        <v>14.625</v>
      </c>
      <c r="W87" s="103">
        <f t="shared" si="31"/>
        <v>12.594999999999999</v>
      </c>
      <c r="X87" s="103">
        <f t="shared" si="23"/>
        <v>41.895000000000017</v>
      </c>
      <c r="Y87" s="103">
        <f t="shared" si="24"/>
        <v>4.0249999999999808</v>
      </c>
      <c r="Z87" s="103">
        <f t="shared" si="25"/>
        <v>-37.870000000000033</v>
      </c>
      <c r="AA87" s="103">
        <f t="shared" si="26"/>
        <v>-37.870000000000033</v>
      </c>
      <c r="AB87" s="92">
        <v>18.61</v>
      </c>
      <c r="AC87" s="92">
        <f t="shared" si="18"/>
        <v>56.480000000000032</v>
      </c>
      <c r="AF87" s="467">
        <v>-1.26</v>
      </c>
      <c r="AG87" s="149">
        <v>0.30000000000000004</v>
      </c>
      <c r="AH87" s="149">
        <v>0.42</v>
      </c>
      <c r="AI87" s="149">
        <v>0.34</v>
      </c>
      <c r="AJ87" s="149">
        <v>0.26</v>
      </c>
      <c r="AK87" s="149">
        <v>0.16</v>
      </c>
      <c r="AL87" s="149">
        <v>0.1</v>
      </c>
      <c r="AM87" s="149">
        <v>0.16</v>
      </c>
      <c r="AN87" s="149">
        <v>0.06</v>
      </c>
      <c r="AO87" s="149">
        <v>0.16400000000000001</v>
      </c>
      <c r="AP87" s="149">
        <v>0.2732</v>
      </c>
      <c r="AQ87" s="149">
        <v>0.32</v>
      </c>
      <c r="AR87" s="486">
        <v>0.37</v>
      </c>
      <c r="AS87" s="486">
        <v>0.4</v>
      </c>
      <c r="AT87" s="486">
        <v>0.45</v>
      </c>
      <c r="AU87" s="486">
        <v>0.5</v>
      </c>
      <c r="AV87" s="486">
        <v>0.38799999999998602</v>
      </c>
      <c r="AW87" s="486">
        <v>0.4779999999999861</v>
      </c>
      <c r="AX87" s="486">
        <v>0.5</v>
      </c>
      <c r="AY87" s="486">
        <v>0.38750000000000001</v>
      </c>
      <c r="AZ87" s="486">
        <v>0.25</v>
      </c>
      <c r="BA87" s="486">
        <v>0.27</v>
      </c>
      <c r="BB87" s="486">
        <v>0.66</v>
      </c>
      <c r="BC87" s="495">
        <v>1.48</v>
      </c>
      <c r="BD87" s="496">
        <v>1.57</v>
      </c>
      <c r="BE87" s="496">
        <v>0.81</v>
      </c>
      <c r="BF87" s="496">
        <v>0.84</v>
      </c>
      <c r="BG87" s="496">
        <v>0.86</v>
      </c>
      <c r="BH87" s="496">
        <v>0.87</v>
      </c>
      <c r="BI87" s="496">
        <v>0.9</v>
      </c>
      <c r="BJ87" s="496">
        <v>0.92</v>
      </c>
      <c r="BK87" s="496">
        <v>0.94</v>
      </c>
      <c r="BL87" s="496">
        <v>0.93</v>
      </c>
      <c r="BM87" s="496">
        <v>0.91</v>
      </c>
      <c r="BN87" s="496">
        <v>0.93</v>
      </c>
      <c r="BO87" s="502">
        <v>0.95</v>
      </c>
      <c r="BP87" s="503">
        <v>0.93</v>
      </c>
      <c r="BQ87" s="505">
        <v>0.91</v>
      </c>
      <c r="BR87" s="506">
        <v>1.135000000000006</v>
      </c>
      <c r="BS87" s="507">
        <v>1.5589200000000059</v>
      </c>
      <c r="BT87" s="515">
        <v>1.658844000000006</v>
      </c>
      <c r="BU87" s="515">
        <v>1.7406000000000059</v>
      </c>
      <c r="BV87" s="515">
        <v>1.3731000000000069</v>
      </c>
      <c r="BW87" s="515">
        <v>1.2156000000000073</v>
      </c>
      <c r="BX87" s="515">
        <v>1.25</v>
      </c>
      <c r="BY87" s="515">
        <v>0.88500000000008328</v>
      </c>
      <c r="BZ87" s="515">
        <v>0.91</v>
      </c>
      <c r="CA87" s="515">
        <v>1.349999999999999</v>
      </c>
      <c r="CB87" s="515">
        <v>1.37</v>
      </c>
      <c r="CC87" s="521">
        <v>1.4</v>
      </c>
      <c r="CD87" s="522">
        <v>1.39</v>
      </c>
      <c r="CE87" s="522">
        <v>2.66</v>
      </c>
      <c r="CF87" s="522">
        <v>2.71</v>
      </c>
      <c r="CG87" s="522">
        <v>2.77</v>
      </c>
      <c r="CH87" s="522">
        <v>2.82</v>
      </c>
      <c r="CI87" s="522">
        <v>2.88</v>
      </c>
      <c r="CJ87" s="522">
        <v>2.93</v>
      </c>
      <c r="CK87" s="522">
        <v>2.9</v>
      </c>
      <c r="CL87" s="522">
        <v>2.96</v>
      </c>
      <c r="CM87" s="532">
        <v>2.99</v>
      </c>
      <c r="CN87" s="533">
        <v>3.05</v>
      </c>
      <c r="CO87" s="537">
        <v>3.1525999999999996</v>
      </c>
      <c r="CP87" s="538">
        <v>3.3983839999999996</v>
      </c>
      <c r="CQ87" s="540">
        <v>4.0128439999999994</v>
      </c>
      <c r="CR87" s="540">
        <v>4.13</v>
      </c>
      <c r="CS87" s="540">
        <v>5.17</v>
      </c>
      <c r="CT87" s="540">
        <v>5.43</v>
      </c>
      <c r="CU87" s="540">
        <v>3.8587499999999899</v>
      </c>
      <c r="CV87" s="540">
        <v>3.3349999999999866</v>
      </c>
      <c r="CW87" s="544">
        <v>3.7199999999999847</v>
      </c>
      <c r="CX87" s="544">
        <v>3.79</v>
      </c>
      <c r="CY87" s="544">
        <v>3.8200000000001539</v>
      </c>
      <c r="CZ87" s="544">
        <v>3.86</v>
      </c>
      <c r="DA87" s="544">
        <v>3.92</v>
      </c>
      <c r="DB87" s="544">
        <v>4.38</v>
      </c>
      <c r="DC87" s="552">
        <v>6.2219999999999658</v>
      </c>
      <c r="DD87" s="544">
        <v>7.3824599999999441</v>
      </c>
      <c r="DE87" s="549">
        <v>7.9112981999999343</v>
      </c>
      <c r="DF87" s="544">
        <v>11.190445243999955</v>
      </c>
      <c r="DG87" s="555">
        <v>12.107445243999955</v>
      </c>
      <c r="DH87" s="544">
        <v>12.696945243999956</v>
      </c>
      <c r="DI87" s="544">
        <v>12.646945243999955</v>
      </c>
      <c r="DJ87" s="544">
        <v>12.8</v>
      </c>
      <c r="DK87" s="544">
        <v>12.93</v>
      </c>
      <c r="DL87" s="544">
        <v>13.959</v>
      </c>
      <c r="DM87" s="544">
        <v>14.4</v>
      </c>
      <c r="DN87" s="544">
        <v>12.609</v>
      </c>
      <c r="DO87" s="544">
        <v>11.580170000000001</v>
      </c>
      <c r="DP87" s="556">
        <v>13.791169999999987</v>
      </c>
      <c r="DQ87" s="557">
        <v>14.514769999999983</v>
      </c>
      <c r="DR87" s="558">
        <v>15.600169999999975</v>
      </c>
      <c r="DS87" s="560">
        <v>13.955170000000029</v>
      </c>
      <c r="DT87" s="561">
        <v>14.09</v>
      </c>
      <c r="DU87" s="562">
        <v>14.4419</v>
      </c>
      <c r="DV87" s="563">
        <v>14.749812500000001</v>
      </c>
      <c r="DW87" s="563">
        <v>14.96</v>
      </c>
      <c r="DX87" s="563">
        <v>15.14</v>
      </c>
      <c r="DY87" s="563">
        <v>16.55</v>
      </c>
      <c r="DZ87" s="563">
        <v>17</v>
      </c>
      <c r="EA87" s="563">
        <v>17.260000000000002</v>
      </c>
      <c r="EB87" s="571">
        <v>17.43</v>
      </c>
      <c r="EC87" s="571">
        <v>17.329999999999998</v>
      </c>
      <c r="ED87" s="563">
        <v>17.399999999999999</v>
      </c>
      <c r="EE87" s="574">
        <v>18.495749999999994</v>
      </c>
      <c r="EF87" s="574">
        <v>19.299299999999992</v>
      </c>
      <c r="EG87" s="574">
        <v>19.83499999999999</v>
      </c>
      <c r="EH87" s="574">
        <v>19.385000000000037</v>
      </c>
      <c r="EI87" s="574">
        <v>19.579999999999998</v>
      </c>
      <c r="EJ87" s="574">
        <v>18.980000000000164</v>
      </c>
      <c r="EK87" s="574">
        <v>19.190000000000001</v>
      </c>
      <c r="EL87" s="579">
        <v>19.38</v>
      </c>
      <c r="EM87" s="580">
        <v>19.54</v>
      </c>
      <c r="EN87" s="581">
        <v>19.719999999999995</v>
      </c>
      <c r="EO87" s="582">
        <v>19.935999999999989</v>
      </c>
      <c r="EP87" s="583">
        <v>19.86</v>
      </c>
      <c r="EQ87" s="587">
        <v>20.8</v>
      </c>
      <c r="ER87" s="587">
        <v>19.830000000000002</v>
      </c>
      <c r="ES87" s="587">
        <v>19.989999999999998</v>
      </c>
      <c r="ET87" s="587">
        <v>20.11</v>
      </c>
      <c r="EU87" s="587">
        <v>20.21</v>
      </c>
      <c r="EV87" s="587">
        <v>20.07</v>
      </c>
      <c r="EW87" s="593">
        <v>20.170000000000002</v>
      </c>
      <c r="EX87" s="594">
        <v>20.309999999999999</v>
      </c>
      <c r="EY87" s="595">
        <v>20.11</v>
      </c>
      <c r="EZ87" s="595">
        <v>20.21</v>
      </c>
      <c r="FA87" s="597">
        <v>20.329999999999998</v>
      </c>
      <c r="FB87" s="597">
        <v>20.27</v>
      </c>
      <c r="FC87" s="600">
        <v>20.13</v>
      </c>
      <c r="FD87" s="601">
        <v>20.22</v>
      </c>
      <c r="FE87" s="602">
        <v>20.36</v>
      </c>
      <c r="FF87" s="602">
        <v>20.67</v>
      </c>
      <c r="FG87" s="602">
        <v>20.9</v>
      </c>
      <c r="FH87" s="602">
        <v>20.73</v>
      </c>
      <c r="FI87" s="601">
        <v>20.88</v>
      </c>
      <c r="FJ87" s="601">
        <v>20.71</v>
      </c>
      <c r="FK87" s="601">
        <v>20.81</v>
      </c>
      <c r="FL87" s="612">
        <v>20.62</v>
      </c>
      <c r="FM87" s="612">
        <v>20.72</v>
      </c>
      <c r="FN87" s="612">
        <v>20.57</v>
      </c>
      <c r="FO87" s="612">
        <v>20.47</v>
      </c>
      <c r="FP87" s="612">
        <v>20.29</v>
      </c>
      <c r="FQ87" s="612">
        <v>20.38</v>
      </c>
      <c r="FR87" s="612">
        <v>20.28</v>
      </c>
      <c r="FS87" s="612"/>
      <c r="FT87" s="612"/>
      <c r="FU87" s="612"/>
      <c r="FV87" s="612"/>
      <c r="FW87" s="612"/>
    </row>
    <row r="88" spans="1:179" s="92" customFormat="1" ht="14.1" customHeight="1">
      <c r="A88" s="111">
        <v>-38.5</v>
      </c>
      <c r="B88" s="110">
        <v>31.57</v>
      </c>
      <c r="C88" s="110">
        <f t="shared" si="32"/>
        <v>-0.16000000000000014</v>
      </c>
      <c r="D88" s="110">
        <v>31.41</v>
      </c>
      <c r="E88" s="110">
        <f t="shared" si="28"/>
        <v>-4.0000000000000036E-2</v>
      </c>
      <c r="F88" s="222"/>
      <c r="G88" s="223"/>
      <c r="H88" s="223"/>
      <c r="I88" s="224"/>
      <c r="K88" s="604"/>
      <c r="L88" s="621"/>
      <c r="N88" s="590">
        <f t="shared" si="29"/>
        <v>31.57</v>
      </c>
      <c r="O88" s="100">
        <v>42.5</v>
      </c>
      <c r="P88" s="103">
        <v>13.01</v>
      </c>
      <c r="Q88" s="103">
        <v>-13.19</v>
      </c>
      <c r="R88" s="103">
        <f t="shared" si="21"/>
        <v>-0.17999999999999972</v>
      </c>
      <c r="S88" s="104">
        <v>11.41</v>
      </c>
      <c r="T88" s="104">
        <v>-10.01</v>
      </c>
      <c r="U88" s="105">
        <f t="shared" si="22"/>
        <v>1.4000000000000004</v>
      </c>
      <c r="V88" s="103">
        <f t="shared" si="30"/>
        <v>13.1</v>
      </c>
      <c r="W88" s="103">
        <f t="shared" si="31"/>
        <v>10.71</v>
      </c>
      <c r="X88" s="103">
        <f t="shared" si="23"/>
        <v>54.995000000000019</v>
      </c>
      <c r="Y88" s="103">
        <f t="shared" si="24"/>
        <v>14.734999999999982</v>
      </c>
      <c r="Z88" s="103">
        <f t="shared" si="25"/>
        <v>-40.260000000000034</v>
      </c>
      <c r="AA88" s="103">
        <f t="shared" si="26"/>
        <v>-40.260000000000034</v>
      </c>
      <c r="AB88" s="92">
        <v>17.28</v>
      </c>
      <c r="AC88" s="92">
        <f t="shared" si="18"/>
        <v>57.540000000000035</v>
      </c>
      <c r="AF88" s="467">
        <v>-1.27</v>
      </c>
      <c r="AG88" s="149">
        <v>0.32000000000000006</v>
      </c>
      <c r="AH88" s="149">
        <v>0.45</v>
      </c>
      <c r="AI88" s="149">
        <v>0.37</v>
      </c>
      <c r="AJ88" s="149">
        <v>0.28000000000000003</v>
      </c>
      <c r="AK88" s="149">
        <v>0.17</v>
      </c>
      <c r="AL88" s="149">
        <v>0.1</v>
      </c>
      <c r="AM88" s="149">
        <v>0.16</v>
      </c>
      <c r="AN88" s="149">
        <v>0.06</v>
      </c>
      <c r="AO88" s="149">
        <v>0.156</v>
      </c>
      <c r="AP88" s="149">
        <v>0.25679999999999997</v>
      </c>
      <c r="AQ88" s="149">
        <v>0.3</v>
      </c>
      <c r="AR88" s="486">
        <v>0.35</v>
      </c>
      <c r="AS88" s="486">
        <v>0.38</v>
      </c>
      <c r="AT88" s="486">
        <v>0.43</v>
      </c>
      <c r="AU88" s="486">
        <v>0.47</v>
      </c>
      <c r="AV88" s="486">
        <v>0.32299999999998597</v>
      </c>
      <c r="AW88" s="486">
        <v>0.38299999999998607</v>
      </c>
      <c r="AX88" s="486">
        <v>0.4</v>
      </c>
      <c r="AY88" s="486">
        <v>0.27400000000000002</v>
      </c>
      <c r="AZ88" s="486">
        <v>0.12</v>
      </c>
      <c r="BA88" s="486">
        <v>0.13</v>
      </c>
      <c r="BB88" s="486">
        <v>0.51</v>
      </c>
      <c r="BC88" s="495">
        <v>1.31</v>
      </c>
      <c r="BD88" s="496">
        <v>1.39</v>
      </c>
      <c r="BE88" s="496">
        <v>0.60999999999999988</v>
      </c>
      <c r="BF88" s="496">
        <v>0.63</v>
      </c>
      <c r="BG88" s="496">
        <v>0.64</v>
      </c>
      <c r="BH88" s="496">
        <v>0.65</v>
      </c>
      <c r="BI88" s="496">
        <v>0.68</v>
      </c>
      <c r="BJ88" s="496">
        <v>0.69</v>
      </c>
      <c r="BK88" s="496">
        <v>0.71</v>
      </c>
      <c r="BL88" s="496">
        <v>0.7</v>
      </c>
      <c r="BM88" s="496">
        <v>0.69</v>
      </c>
      <c r="BN88" s="496">
        <v>0.71</v>
      </c>
      <c r="BO88" s="502">
        <v>0.73</v>
      </c>
      <c r="BP88" s="503">
        <v>0.72</v>
      </c>
      <c r="BQ88" s="505">
        <v>0.71</v>
      </c>
      <c r="BR88" s="506">
        <v>0.92060000000000608</v>
      </c>
      <c r="BS88" s="507">
        <v>1.2745200000000088</v>
      </c>
      <c r="BT88" s="515">
        <v>1.3579440000000094</v>
      </c>
      <c r="BU88" s="515">
        <v>1.4262000000000099</v>
      </c>
      <c r="BV88" s="515">
        <v>1.0727000000000131</v>
      </c>
      <c r="BW88" s="515">
        <v>0.92120000000001445</v>
      </c>
      <c r="BX88" s="515">
        <v>0.95</v>
      </c>
      <c r="BY88" s="515">
        <v>0.54500000000008408</v>
      </c>
      <c r="BZ88" s="515">
        <v>0.56000000000000005</v>
      </c>
      <c r="CA88" s="515">
        <v>0.97999999999999909</v>
      </c>
      <c r="CB88" s="515">
        <v>0.99</v>
      </c>
      <c r="CC88" s="521">
        <v>1.01</v>
      </c>
      <c r="CD88" s="522">
        <v>1</v>
      </c>
      <c r="CE88" s="522">
        <v>2.2599999999999998</v>
      </c>
      <c r="CF88" s="522">
        <v>2.2999999999999998</v>
      </c>
      <c r="CG88" s="522">
        <v>2.35</v>
      </c>
      <c r="CH88" s="522">
        <v>2.39</v>
      </c>
      <c r="CI88" s="522">
        <v>2.44</v>
      </c>
      <c r="CJ88" s="522">
        <v>2.48</v>
      </c>
      <c r="CK88" s="522">
        <v>2.46</v>
      </c>
      <c r="CL88" s="522">
        <v>2.5099999999999998</v>
      </c>
      <c r="CM88" s="532">
        <v>2.54</v>
      </c>
      <c r="CN88" s="533">
        <v>2.59</v>
      </c>
      <c r="CO88" s="537">
        <v>2.6871999999999998</v>
      </c>
      <c r="CP88" s="538">
        <v>2.9200479999999995</v>
      </c>
      <c r="CQ88" s="540">
        <v>3.5021679999999988</v>
      </c>
      <c r="CR88" s="540">
        <v>3.61</v>
      </c>
      <c r="CS88" s="540">
        <v>4.5540000000000003</v>
      </c>
      <c r="CT88" s="540">
        <v>4.79</v>
      </c>
      <c r="CU88" s="540">
        <v>3.0499999999999945</v>
      </c>
      <c r="CV88" s="540">
        <v>2.4699999999999926</v>
      </c>
      <c r="CW88" s="544">
        <v>2.9399999999999915</v>
      </c>
      <c r="CX88" s="544">
        <v>2.99</v>
      </c>
      <c r="CY88" s="544">
        <v>2.9900000000001592</v>
      </c>
      <c r="CZ88" s="544">
        <v>3.02</v>
      </c>
      <c r="DA88" s="544">
        <v>3.07</v>
      </c>
      <c r="DB88" s="544">
        <v>3.5069999999999997</v>
      </c>
      <c r="DC88" s="552">
        <v>5.3881999999999657</v>
      </c>
      <c r="DD88" s="544">
        <v>6.5733559999999436</v>
      </c>
      <c r="DE88" s="549">
        <v>7.1134485199999338</v>
      </c>
      <c r="DF88" s="544">
        <v>10.434848378399955</v>
      </c>
      <c r="DG88" s="555">
        <v>11.323848378399955</v>
      </c>
      <c r="DH88" s="544">
        <v>11.895348378399955</v>
      </c>
      <c r="DI88" s="544">
        <v>11.815348378399955</v>
      </c>
      <c r="DJ88" s="544">
        <v>11.96</v>
      </c>
      <c r="DK88" s="544">
        <v>12.08</v>
      </c>
      <c r="DL88" s="544">
        <v>13.088000000000001</v>
      </c>
      <c r="DM88" s="544">
        <v>13.52</v>
      </c>
      <c r="DN88" s="544">
        <v>11.742500000000003</v>
      </c>
      <c r="DO88" s="544">
        <v>10.721425000000007</v>
      </c>
      <c r="DP88" s="556">
        <v>12.902174999999993</v>
      </c>
      <c r="DQ88" s="557">
        <v>13.615874999999988</v>
      </c>
      <c r="DR88" s="558">
        <v>14.686424999999982</v>
      </c>
      <c r="DS88" s="560">
        <v>12.971425000000036</v>
      </c>
      <c r="DT88" s="561">
        <v>13.1</v>
      </c>
      <c r="DU88" s="562">
        <v>13.426399999999999</v>
      </c>
      <c r="DV88" s="563">
        <v>13.712</v>
      </c>
      <c r="DW88" s="563">
        <v>13.9</v>
      </c>
      <c r="DX88" s="563">
        <v>14.07</v>
      </c>
      <c r="DY88" s="563">
        <v>15.38</v>
      </c>
      <c r="DZ88" s="563">
        <v>15.8</v>
      </c>
      <c r="EA88" s="563">
        <v>16.04</v>
      </c>
      <c r="EB88" s="571">
        <v>16.2</v>
      </c>
      <c r="EC88" s="571">
        <v>16.100000000000001</v>
      </c>
      <c r="ED88" s="563">
        <v>16.16</v>
      </c>
      <c r="EE88" s="574">
        <v>17.170249999999996</v>
      </c>
      <c r="EF88" s="574">
        <v>17.91109999999999</v>
      </c>
      <c r="EG88" s="574">
        <v>18.404999999999987</v>
      </c>
      <c r="EH88" s="574">
        <v>17.840000000000039</v>
      </c>
      <c r="EI88" s="574">
        <v>18.02</v>
      </c>
      <c r="EJ88" s="574">
        <v>17.45000000000018</v>
      </c>
      <c r="EK88" s="574">
        <v>17.64</v>
      </c>
      <c r="EL88" s="579">
        <v>17.82</v>
      </c>
      <c r="EM88" s="580">
        <v>17.96</v>
      </c>
      <c r="EN88" s="581">
        <v>18.133999999999997</v>
      </c>
      <c r="EO88" s="582">
        <v>18.342799999999993</v>
      </c>
      <c r="EP88" s="583">
        <v>18.27</v>
      </c>
      <c r="EQ88" s="587">
        <v>19.193999999999999</v>
      </c>
      <c r="ER88" s="587">
        <v>18.204000000000001</v>
      </c>
      <c r="ES88" s="587">
        <v>18.350000000000001</v>
      </c>
      <c r="ET88" s="587">
        <v>18.46</v>
      </c>
      <c r="EU88" s="587">
        <v>18.55</v>
      </c>
      <c r="EV88" s="587">
        <v>18.420000000000002</v>
      </c>
      <c r="EW88" s="593">
        <v>18.510000000000002</v>
      </c>
      <c r="EX88" s="594">
        <v>18.64</v>
      </c>
      <c r="EY88" s="595">
        <v>18.45</v>
      </c>
      <c r="EZ88" s="595">
        <v>18.54</v>
      </c>
      <c r="FA88" s="597">
        <v>18.649999999999999</v>
      </c>
      <c r="FB88" s="597">
        <v>18.59</v>
      </c>
      <c r="FC88" s="600">
        <v>18.46</v>
      </c>
      <c r="FD88" s="601">
        <v>18.54</v>
      </c>
      <c r="FE88" s="602">
        <v>18.670000000000002</v>
      </c>
      <c r="FF88" s="602">
        <v>18.95</v>
      </c>
      <c r="FG88" s="602">
        <v>19.16</v>
      </c>
      <c r="FH88" s="602">
        <v>19.010000000000002</v>
      </c>
      <c r="FI88" s="601">
        <v>19.14</v>
      </c>
      <c r="FJ88" s="601">
        <v>18.989999999999998</v>
      </c>
      <c r="FK88" s="601">
        <v>19.079999999999998</v>
      </c>
      <c r="FL88" s="612">
        <v>18.91</v>
      </c>
      <c r="FM88" s="612">
        <v>19</v>
      </c>
      <c r="FN88" s="612">
        <v>18.87</v>
      </c>
      <c r="FO88" s="612">
        <v>18.78</v>
      </c>
      <c r="FP88" s="612">
        <v>18.61</v>
      </c>
      <c r="FQ88" s="612">
        <v>18.690000000000001</v>
      </c>
      <c r="FR88" s="612">
        <v>18.600000000000001</v>
      </c>
      <c r="FS88" s="612"/>
      <c r="FT88" s="612"/>
      <c r="FU88" s="612"/>
      <c r="FV88" s="612"/>
      <c r="FW88" s="612"/>
    </row>
    <row r="89" spans="1:179" s="92" customFormat="1" ht="14.1" customHeight="1">
      <c r="A89" s="111">
        <v>-39</v>
      </c>
      <c r="B89" s="110">
        <v>29.29</v>
      </c>
      <c r="C89" s="110">
        <f t="shared" si="32"/>
        <v>-0.14999999999999858</v>
      </c>
      <c r="D89" s="110">
        <v>29.14</v>
      </c>
      <c r="E89" s="110">
        <f t="shared" si="28"/>
        <v>-3.7499999999999645E-2</v>
      </c>
      <c r="F89" s="222"/>
      <c r="G89" s="223"/>
      <c r="H89" s="223"/>
      <c r="I89" s="224"/>
      <c r="K89" s="604"/>
      <c r="L89" s="621"/>
      <c r="N89" s="590">
        <f t="shared" si="29"/>
        <v>29.29</v>
      </c>
      <c r="O89" s="100">
        <v>43</v>
      </c>
      <c r="P89" s="103">
        <v>9.15</v>
      </c>
      <c r="Q89" s="103">
        <v>-9.57</v>
      </c>
      <c r="R89" s="103">
        <f t="shared" si="21"/>
        <v>-0.41999999999999993</v>
      </c>
      <c r="S89" s="104">
        <v>7.54</v>
      </c>
      <c r="T89" s="104">
        <v>-6.34</v>
      </c>
      <c r="U89" s="105">
        <f t="shared" si="22"/>
        <v>1.2000000000000002</v>
      </c>
      <c r="V89" s="103">
        <f t="shared" si="30"/>
        <v>9.36</v>
      </c>
      <c r="W89" s="103">
        <f t="shared" si="31"/>
        <v>6.9399999999999995</v>
      </c>
      <c r="X89" s="103">
        <f t="shared" si="23"/>
        <v>64.355000000000018</v>
      </c>
      <c r="Y89" s="103">
        <f t="shared" si="24"/>
        <v>21.674999999999983</v>
      </c>
      <c r="Z89" s="103">
        <f t="shared" si="25"/>
        <v>-42.680000000000035</v>
      </c>
      <c r="AA89" s="103">
        <f t="shared" si="26"/>
        <v>-42.680000000000035</v>
      </c>
      <c r="AB89" s="92">
        <v>15.86</v>
      </c>
      <c r="AC89" s="92">
        <f t="shared" si="18"/>
        <v>58.540000000000035</v>
      </c>
      <c r="AF89" s="467">
        <v>-1.28</v>
      </c>
      <c r="AG89" s="149">
        <v>0.34000000000000008</v>
      </c>
      <c r="AH89" s="149">
        <v>0.48</v>
      </c>
      <c r="AI89" s="149">
        <v>0.39</v>
      </c>
      <c r="AJ89" s="149">
        <v>0.28999999999999998</v>
      </c>
      <c r="AK89" s="149">
        <v>0.17</v>
      </c>
      <c r="AL89" s="149">
        <v>0.1</v>
      </c>
      <c r="AM89" s="149">
        <v>0.16</v>
      </c>
      <c r="AN89" s="149">
        <v>0.06</v>
      </c>
      <c r="AO89" s="149">
        <v>0.14800000000000002</v>
      </c>
      <c r="AP89" s="149">
        <v>0.2404</v>
      </c>
      <c r="AQ89" s="149">
        <v>0.28000000000000003</v>
      </c>
      <c r="AR89" s="486">
        <v>0.32</v>
      </c>
      <c r="AS89" s="486">
        <v>0.35</v>
      </c>
      <c r="AT89" s="486">
        <v>0.39</v>
      </c>
      <c r="AU89" s="486">
        <v>0.43</v>
      </c>
      <c r="AV89" s="486">
        <v>0.24799999999998601</v>
      </c>
      <c r="AW89" s="486">
        <v>0.27799999999998604</v>
      </c>
      <c r="AX89" s="486">
        <v>0.28999999999999998</v>
      </c>
      <c r="AY89" s="486">
        <v>0.15049999999999997</v>
      </c>
      <c r="AZ89" s="486">
        <v>-2.0000000000000018E-2</v>
      </c>
      <c r="BA89" s="486">
        <v>-0.02</v>
      </c>
      <c r="BB89" s="486">
        <v>0.35</v>
      </c>
      <c r="BC89" s="495">
        <v>1.1299999999999999</v>
      </c>
      <c r="BD89" s="496">
        <v>1.2</v>
      </c>
      <c r="BE89" s="496">
        <v>0.39999999999999991</v>
      </c>
      <c r="BF89" s="496">
        <v>0.41</v>
      </c>
      <c r="BG89" s="496">
        <v>0.42</v>
      </c>
      <c r="BH89" s="496">
        <v>0.43</v>
      </c>
      <c r="BI89" s="496">
        <v>0.45</v>
      </c>
      <c r="BJ89" s="496">
        <v>0.46</v>
      </c>
      <c r="BK89" s="496">
        <v>0.47</v>
      </c>
      <c r="BL89" s="496">
        <v>0.47</v>
      </c>
      <c r="BM89" s="496">
        <v>0.46</v>
      </c>
      <c r="BN89" s="496">
        <v>0.47</v>
      </c>
      <c r="BO89" s="502">
        <v>0.48</v>
      </c>
      <c r="BP89" s="503">
        <v>0.47</v>
      </c>
      <c r="BQ89" s="505">
        <v>0.46</v>
      </c>
      <c r="BR89" s="506">
        <v>0.65620000000000978</v>
      </c>
      <c r="BS89" s="507">
        <v>1.0101200000000097</v>
      </c>
      <c r="BT89" s="515">
        <v>1.0935440000000096</v>
      </c>
      <c r="BU89" s="515">
        <v>1.1618000000000097</v>
      </c>
      <c r="BV89" s="515">
        <v>0.7978000000000125</v>
      </c>
      <c r="BW89" s="515">
        <v>0.64180000000001369</v>
      </c>
      <c r="BX89" s="515">
        <v>0.66</v>
      </c>
      <c r="BY89" s="515">
        <v>0.17000000000008331</v>
      </c>
      <c r="BZ89" s="515">
        <v>0.18</v>
      </c>
      <c r="CA89" s="515">
        <v>0.57999999999999896</v>
      </c>
      <c r="CB89" s="515">
        <v>0.59</v>
      </c>
      <c r="CC89" s="521">
        <v>0.6</v>
      </c>
      <c r="CD89" s="522">
        <v>0.59</v>
      </c>
      <c r="CE89" s="522">
        <v>1.86</v>
      </c>
      <c r="CF89" s="522">
        <v>1.89</v>
      </c>
      <c r="CG89" s="522">
        <v>1.93</v>
      </c>
      <c r="CH89" s="522">
        <v>1.97</v>
      </c>
      <c r="CI89" s="522">
        <v>2.0099999999999998</v>
      </c>
      <c r="CJ89" s="522">
        <v>2.0499999999999998</v>
      </c>
      <c r="CK89" s="522">
        <v>2.0299999999999998</v>
      </c>
      <c r="CL89" s="522">
        <v>2.0699999999999998</v>
      </c>
      <c r="CM89" s="532">
        <v>2.09</v>
      </c>
      <c r="CN89" s="533">
        <v>2.13</v>
      </c>
      <c r="CO89" s="537">
        <v>2.2218</v>
      </c>
      <c r="CP89" s="538">
        <v>2.4417120000000003</v>
      </c>
      <c r="CQ89" s="540">
        <v>2.9914920000000009</v>
      </c>
      <c r="CR89" s="540">
        <v>3.08</v>
      </c>
      <c r="CS89" s="540">
        <v>4.008</v>
      </c>
      <c r="CT89" s="540">
        <v>4.24</v>
      </c>
      <c r="CU89" s="540">
        <v>2.4887499999999889</v>
      </c>
      <c r="CV89" s="540">
        <v>1.9049999999999851</v>
      </c>
      <c r="CW89" s="544">
        <v>2.3499999999999854</v>
      </c>
      <c r="CX89" s="544">
        <v>2.39</v>
      </c>
      <c r="CY89" s="544">
        <v>2.3600000000001651</v>
      </c>
      <c r="CZ89" s="544">
        <v>2.38</v>
      </c>
      <c r="DA89" s="544">
        <v>2.42</v>
      </c>
      <c r="DB89" s="544">
        <v>2.8340000000000001</v>
      </c>
      <c r="DC89" s="552">
        <v>4.6903999999999639</v>
      </c>
      <c r="DD89" s="544">
        <v>5.8599319999999411</v>
      </c>
      <c r="DE89" s="549">
        <v>6.3929044399999304</v>
      </c>
      <c r="DF89" s="544">
        <v>9.7407198647999493</v>
      </c>
      <c r="DG89" s="555">
        <v>10.60171986479995</v>
      </c>
      <c r="DH89" s="544">
        <v>11.15521986479995</v>
      </c>
      <c r="DI89" s="544">
        <v>11.04521986479995</v>
      </c>
      <c r="DJ89" s="544">
        <v>11.18</v>
      </c>
      <c r="DK89" s="544">
        <v>11.29</v>
      </c>
      <c r="DL89" s="544">
        <v>12.262999999999998</v>
      </c>
      <c r="DM89" s="544">
        <v>12.68</v>
      </c>
      <c r="DN89" s="544">
        <v>10.916000000000004</v>
      </c>
      <c r="DO89" s="544">
        <v>9.9026800000000055</v>
      </c>
      <c r="DP89" s="556">
        <v>12.091679999999993</v>
      </c>
      <c r="DQ89" s="557">
        <v>12.808079999999988</v>
      </c>
      <c r="DR89" s="558">
        <v>13.882679999999981</v>
      </c>
      <c r="DS89" s="560">
        <v>12.10268000000003</v>
      </c>
      <c r="DT89" s="561">
        <v>12.22</v>
      </c>
      <c r="DU89" s="562">
        <v>12.520900000000001</v>
      </c>
      <c r="DV89" s="563">
        <v>12.784187500000002</v>
      </c>
      <c r="DW89" s="563">
        <v>12.96</v>
      </c>
      <c r="DX89" s="563">
        <v>13.12</v>
      </c>
      <c r="DY89" s="563">
        <v>14.34</v>
      </c>
      <c r="DZ89" s="563">
        <v>14.73</v>
      </c>
      <c r="EA89" s="563">
        <v>14.96</v>
      </c>
      <c r="EB89" s="571">
        <v>15.11</v>
      </c>
      <c r="EC89" s="571">
        <v>15.02</v>
      </c>
      <c r="ED89" s="563">
        <v>15.08</v>
      </c>
      <c r="EE89" s="574">
        <v>16.009249999999998</v>
      </c>
      <c r="EF89" s="574">
        <v>16.690699999999996</v>
      </c>
      <c r="EG89" s="574">
        <v>17.144999999999992</v>
      </c>
      <c r="EH89" s="574">
        <v>16.570000000000039</v>
      </c>
      <c r="EI89" s="574">
        <v>16.739999999999998</v>
      </c>
      <c r="EJ89" s="574">
        <v>16.200000000000195</v>
      </c>
      <c r="EK89" s="574">
        <v>16.38</v>
      </c>
      <c r="EL89" s="579">
        <v>16.54</v>
      </c>
      <c r="EM89" s="580">
        <v>16.670000000000002</v>
      </c>
      <c r="EN89" s="581">
        <v>16.84</v>
      </c>
      <c r="EO89" s="582">
        <v>17.043999999999997</v>
      </c>
      <c r="EP89" s="583">
        <v>16.98</v>
      </c>
      <c r="EQ89" s="587">
        <v>17.888000000000002</v>
      </c>
      <c r="ER89" s="587">
        <v>16.878</v>
      </c>
      <c r="ES89" s="587">
        <v>17.010000000000002</v>
      </c>
      <c r="ET89" s="587">
        <v>17.11</v>
      </c>
      <c r="EU89" s="587">
        <v>17.2</v>
      </c>
      <c r="EV89" s="587">
        <v>17.079999999999998</v>
      </c>
      <c r="EW89" s="593">
        <v>17.170000000000002</v>
      </c>
      <c r="EX89" s="594">
        <v>17.29</v>
      </c>
      <c r="EY89" s="595">
        <v>17.12</v>
      </c>
      <c r="EZ89" s="595">
        <v>17.21</v>
      </c>
      <c r="FA89" s="597">
        <v>17.309999999999999</v>
      </c>
      <c r="FB89" s="597">
        <v>17.260000000000002</v>
      </c>
      <c r="FC89" s="600">
        <v>17.14</v>
      </c>
      <c r="FD89" s="601">
        <v>17.22</v>
      </c>
      <c r="FE89" s="602">
        <v>17.34</v>
      </c>
      <c r="FF89" s="602">
        <v>17.600000000000001</v>
      </c>
      <c r="FG89" s="602">
        <v>17.79</v>
      </c>
      <c r="FH89" s="602">
        <v>17.649999999999999</v>
      </c>
      <c r="FI89" s="601">
        <v>17.77</v>
      </c>
      <c r="FJ89" s="601">
        <v>17.63</v>
      </c>
      <c r="FK89" s="601">
        <v>17.72</v>
      </c>
      <c r="FL89" s="612">
        <v>17.559999999999999</v>
      </c>
      <c r="FM89" s="612">
        <v>17.649999999999999</v>
      </c>
      <c r="FN89" s="612">
        <v>17.53</v>
      </c>
      <c r="FO89" s="612">
        <v>17.440000000000001</v>
      </c>
      <c r="FP89" s="612">
        <v>17.28</v>
      </c>
      <c r="FQ89" s="612">
        <v>17.36</v>
      </c>
      <c r="FR89" s="612">
        <v>17.27</v>
      </c>
      <c r="FS89" s="612"/>
      <c r="FT89" s="612"/>
      <c r="FU89" s="612"/>
      <c r="FV89" s="612"/>
      <c r="FW89" s="612"/>
    </row>
    <row r="90" spans="1:179" s="92" customFormat="1" ht="14.1" customHeight="1">
      <c r="A90" s="111">
        <v>-39.5</v>
      </c>
      <c r="B90" s="110">
        <v>27.12</v>
      </c>
      <c r="C90" s="110">
        <f t="shared" si="32"/>
        <v>-0.14000000000000057</v>
      </c>
      <c r="D90" s="110">
        <v>26.98</v>
      </c>
      <c r="E90" s="110">
        <f t="shared" si="28"/>
        <v>-3.5000000000000142E-2</v>
      </c>
      <c r="F90" s="222"/>
      <c r="G90" s="223"/>
      <c r="H90" s="223"/>
      <c r="I90" s="224"/>
      <c r="K90" s="604"/>
      <c r="L90" s="621"/>
      <c r="N90" s="590">
        <f t="shared" si="29"/>
        <v>27.12</v>
      </c>
      <c r="O90" s="100">
        <v>43.5</v>
      </c>
      <c r="P90" s="103">
        <v>4.51</v>
      </c>
      <c r="Q90" s="103">
        <v>-5.66</v>
      </c>
      <c r="R90" s="103">
        <f t="shared" si="21"/>
        <v>-1.1500000000000004</v>
      </c>
      <c r="S90" s="104">
        <v>2.96</v>
      </c>
      <c r="T90" s="104">
        <v>-1.65</v>
      </c>
      <c r="U90" s="105">
        <f t="shared" si="22"/>
        <v>1.31</v>
      </c>
      <c r="V90" s="103">
        <f t="shared" si="30"/>
        <v>5.085</v>
      </c>
      <c r="W90" s="103">
        <f t="shared" si="31"/>
        <v>2.3049999999999997</v>
      </c>
      <c r="X90" s="103">
        <f t="shared" si="23"/>
        <v>69.440000000000012</v>
      </c>
      <c r="Y90" s="103">
        <f t="shared" si="24"/>
        <v>23.979999999999983</v>
      </c>
      <c r="Z90" s="103">
        <f t="shared" si="25"/>
        <v>-45.460000000000029</v>
      </c>
      <c r="AA90" s="103">
        <f t="shared" si="26"/>
        <v>-45.460000000000029</v>
      </c>
      <c r="AB90" s="92">
        <v>14.83</v>
      </c>
      <c r="AC90" s="92">
        <f t="shared" si="18"/>
        <v>60.290000000000028</v>
      </c>
      <c r="AF90" s="467">
        <v>-1.29</v>
      </c>
      <c r="AG90" s="149">
        <v>0.35999999999999988</v>
      </c>
      <c r="AH90" s="149">
        <v>0.5</v>
      </c>
      <c r="AI90" s="149">
        <v>0.41</v>
      </c>
      <c r="AJ90" s="149">
        <v>0.31</v>
      </c>
      <c r="AK90" s="149">
        <v>0.19</v>
      </c>
      <c r="AL90" s="149">
        <v>0.11</v>
      </c>
      <c r="AM90" s="149">
        <v>0.18</v>
      </c>
      <c r="AN90" s="149">
        <v>7.0000000000000007E-2</v>
      </c>
      <c r="AO90" s="149">
        <v>0.15000000000000002</v>
      </c>
      <c r="AP90" s="149">
        <v>0.23400000000000001</v>
      </c>
      <c r="AQ90" s="149">
        <v>0.27</v>
      </c>
      <c r="AR90" s="486">
        <v>0.31</v>
      </c>
      <c r="AS90" s="486">
        <v>0.33</v>
      </c>
      <c r="AT90" s="486">
        <v>0.37</v>
      </c>
      <c r="AU90" s="486">
        <v>0.41</v>
      </c>
      <c r="AV90" s="486">
        <v>0.19299999999998599</v>
      </c>
      <c r="AW90" s="486">
        <v>0.19299999999998599</v>
      </c>
      <c r="AX90" s="486">
        <v>0.2</v>
      </c>
      <c r="AY90" s="486">
        <v>4.6999999999999986E-2</v>
      </c>
      <c r="AZ90" s="486">
        <v>-0.14000000000000001</v>
      </c>
      <c r="BA90" s="486">
        <v>-0.15</v>
      </c>
      <c r="BB90" s="486">
        <v>0.21</v>
      </c>
      <c r="BC90" s="495">
        <v>0.97</v>
      </c>
      <c r="BD90" s="496">
        <v>1.03</v>
      </c>
      <c r="BE90" s="496">
        <v>0.21000000000000008</v>
      </c>
      <c r="BF90" s="496">
        <v>0.22</v>
      </c>
      <c r="BG90" s="496">
        <v>0.22</v>
      </c>
      <c r="BH90" s="496">
        <v>0.22</v>
      </c>
      <c r="BI90" s="496">
        <v>0.23</v>
      </c>
      <c r="BJ90" s="496">
        <v>0.23</v>
      </c>
      <c r="BK90" s="496">
        <v>0.24</v>
      </c>
      <c r="BL90" s="496">
        <v>0.24</v>
      </c>
      <c r="BM90" s="496">
        <v>0.24</v>
      </c>
      <c r="BN90" s="496">
        <v>0.25</v>
      </c>
      <c r="BO90" s="502">
        <v>0.26</v>
      </c>
      <c r="BP90" s="503">
        <v>0.25</v>
      </c>
      <c r="BQ90" s="505">
        <v>0.25</v>
      </c>
      <c r="BR90" s="506">
        <v>0.43180000000000973</v>
      </c>
      <c r="BS90" s="507">
        <v>0.7367200000000097</v>
      </c>
      <c r="BT90" s="515">
        <v>0.80859400000000969</v>
      </c>
      <c r="BU90" s="515">
        <v>0.86740000000000972</v>
      </c>
      <c r="BV90" s="515">
        <v>0.48940000000001532</v>
      </c>
      <c r="BW90" s="515">
        <v>0.32740000000001768</v>
      </c>
      <c r="BX90" s="515">
        <v>0.34</v>
      </c>
      <c r="BY90" s="515">
        <v>-9.9999999999919542E-2</v>
      </c>
      <c r="BZ90" s="515">
        <v>-0.1</v>
      </c>
      <c r="CA90" s="515">
        <v>0.27999999999999903</v>
      </c>
      <c r="CB90" s="515">
        <v>0.28000000000000003</v>
      </c>
      <c r="CC90" s="521">
        <v>0.28999999999999998</v>
      </c>
      <c r="CD90" s="522">
        <v>0.28999999999999998</v>
      </c>
      <c r="CE90" s="522">
        <v>1.53</v>
      </c>
      <c r="CF90" s="522">
        <v>1.56</v>
      </c>
      <c r="CG90" s="522">
        <v>1.59</v>
      </c>
      <c r="CH90" s="522">
        <v>1.62</v>
      </c>
      <c r="CI90" s="522">
        <v>1.66</v>
      </c>
      <c r="CJ90" s="522">
        <v>1.69</v>
      </c>
      <c r="CK90" s="522">
        <v>1.67</v>
      </c>
      <c r="CL90" s="522">
        <v>1.7</v>
      </c>
      <c r="CM90" s="532">
        <v>1.72</v>
      </c>
      <c r="CN90" s="533">
        <v>1.75</v>
      </c>
      <c r="CO90" s="537">
        <v>1.8364</v>
      </c>
      <c r="CP90" s="538">
        <v>2.0433760000000003</v>
      </c>
      <c r="CQ90" s="540">
        <v>2.5608160000000009</v>
      </c>
      <c r="CR90" s="540">
        <v>2.64</v>
      </c>
      <c r="CS90" s="540">
        <v>3.464</v>
      </c>
      <c r="CT90" s="540">
        <v>3.67</v>
      </c>
      <c r="CU90" s="540">
        <v>1.9037499999999916</v>
      </c>
      <c r="CV90" s="540">
        <v>1.3149999999999888</v>
      </c>
      <c r="CW90" s="544">
        <v>1.5849999999999849</v>
      </c>
      <c r="CX90" s="544">
        <v>1.61</v>
      </c>
      <c r="CY90" s="544">
        <v>1.550000000000165</v>
      </c>
      <c r="CZ90" s="544">
        <v>1.57</v>
      </c>
      <c r="DA90" s="544">
        <v>1.59</v>
      </c>
      <c r="DB90" s="544">
        <v>1.9810000000000001</v>
      </c>
      <c r="DC90" s="552">
        <v>3.8745999999999645</v>
      </c>
      <c r="DD90" s="544">
        <v>5.0675679999999419</v>
      </c>
      <c r="DE90" s="549">
        <v>5.6112205599999321</v>
      </c>
      <c r="DF90" s="544">
        <v>9.0789126351999521</v>
      </c>
      <c r="DG90" s="555">
        <v>9.9119126351999522</v>
      </c>
      <c r="DH90" s="544">
        <v>10.447412635199951</v>
      </c>
      <c r="DI90" s="544">
        <v>10.307412635199951</v>
      </c>
      <c r="DJ90" s="544">
        <v>10.43</v>
      </c>
      <c r="DK90" s="544">
        <v>10.53</v>
      </c>
      <c r="DL90" s="544">
        <v>11.468</v>
      </c>
      <c r="DM90" s="544">
        <v>11.87</v>
      </c>
      <c r="DN90" s="544">
        <v>10.119500000000004</v>
      </c>
      <c r="DO90" s="544">
        <v>9.1139350000000068</v>
      </c>
      <c r="DP90" s="556">
        <v>11.308434999999996</v>
      </c>
      <c r="DQ90" s="557">
        <v>12.026634999999992</v>
      </c>
      <c r="DR90" s="558">
        <v>13.103934999999987</v>
      </c>
      <c r="DS90" s="560">
        <v>11.283935000000037</v>
      </c>
      <c r="DT90" s="561">
        <v>11.4</v>
      </c>
      <c r="DU90" s="562">
        <v>11.6754</v>
      </c>
      <c r="DV90" s="563">
        <v>11.916374999999999</v>
      </c>
      <c r="DW90" s="563">
        <v>12.08</v>
      </c>
      <c r="DX90" s="563">
        <v>12.22</v>
      </c>
      <c r="DY90" s="563">
        <v>13.36</v>
      </c>
      <c r="DZ90" s="563">
        <v>13.72</v>
      </c>
      <c r="EA90" s="563">
        <v>13.93</v>
      </c>
      <c r="EB90" s="571">
        <v>14.07</v>
      </c>
      <c r="EC90" s="571">
        <v>13.99</v>
      </c>
      <c r="ED90" s="563">
        <v>14.05</v>
      </c>
      <c r="EE90" s="574">
        <v>14.844249999999995</v>
      </c>
      <c r="EF90" s="574">
        <v>15.426699999999993</v>
      </c>
      <c r="EG90" s="574">
        <v>15.814999999999991</v>
      </c>
      <c r="EH90" s="574">
        <v>15.265000000000036</v>
      </c>
      <c r="EI90" s="574">
        <v>15.42</v>
      </c>
      <c r="EJ90" s="574">
        <v>14.91000000000021</v>
      </c>
      <c r="EK90" s="574">
        <v>15.07</v>
      </c>
      <c r="EL90" s="579">
        <v>15.22</v>
      </c>
      <c r="EM90" s="580">
        <v>15.34</v>
      </c>
      <c r="EN90" s="581">
        <v>15.505999999999998</v>
      </c>
      <c r="EO90" s="582">
        <v>15.705199999999996</v>
      </c>
      <c r="EP90" s="583">
        <v>15.64</v>
      </c>
      <c r="EQ90" s="587">
        <v>16.532</v>
      </c>
      <c r="ER90" s="587">
        <v>15.502000000000001</v>
      </c>
      <c r="ES90" s="587">
        <v>15.63</v>
      </c>
      <c r="ET90" s="587">
        <v>15.72</v>
      </c>
      <c r="EU90" s="587">
        <v>15.8</v>
      </c>
      <c r="EV90" s="587">
        <v>15.69</v>
      </c>
      <c r="EW90" s="593">
        <v>15.77</v>
      </c>
      <c r="EX90" s="594">
        <v>15.88</v>
      </c>
      <c r="EY90" s="595">
        <v>15.72</v>
      </c>
      <c r="EZ90" s="595">
        <v>15.8</v>
      </c>
      <c r="FA90" s="597">
        <v>15.89</v>
      </c>
      <c r="FB90" s="597">
        <v>15.84</v>
      </c>
      <c r="FC90" s="600">
        <v>15.73</v>
      </c>
      <c r="FD90" s="601">
        <v>15.8</v>
      </c>
      <c r="FE90" s="602">
        <v>15.91</v>
      </c>
      <c r="FF90" s="602">
        <v>16.149999999999999</v>
      </c>
      <c r="FG90" s="602">
        <v>16.329999999999998</v>
      </c>
      <c r="FH90" s="602">
        <v>16.2</v>
      </c>
      <c r="FI90" s="601">
        <v>16.309999999999999</v>
      </c>
      <c r="FJ90" s="601">
        <v>16.18</v>
      </c>
      <c r="FK90" s="601">
        <v>16.260000000000002</v>
      </c>
      <c r="FL90" s="612">
        <v>16.11</v>
      </c>
      <c r="FM90" s="612">
        <v>16.190000000000001</v>
      </c>
      <c r="FN90" s="612">
        <v>16.079999999999998</v>
      </c>
      <c r="FO90" s="612">
        <v>16</v>
      </c>
      <c r="FP90" s="612">
        <v>15.86</v>
      </c>
      <c r="FQ90" s="612">
        <v>15.93</v>
      </c>
      <c r="FR90" s="612">
        <v>15.85</v>
      </c>
      <c r="FS90" s="612"/>
      <c r="FT90" s="612"/>
      <c r="FU90" s="612"/>
      <c r="FV90" s="612"/>
      <c r="FW90" s="612"/>
    </row>
    <row r="91" spans="1:179" s="92" customFormat="1" ht="14.1" customHeight="1">
      <c r="A91" s="111">
        <v>-40</v>
      </c>
      <c r="B91" s="110">
        <v>24.87</v>
      </c>
      <c r="C91" s="110">
        <f t="shared" si="32"/>
        <v>-0.12000000000000099</v>
      </c>
      <c r="D91" s="110">
        <v>24.75</v>
      </c>
      <c r="E91" s="110">
        <f t="shared" si="28"/>
        <v>-3.0000000000000249E-2</v>
      </c>
      <c r="F91" s="222"/>
      <c r="G91" s="223"/>
      <c r="H91" s="223"/>
      <c r="I91" s="224"/>
      <c r="K91" s="604"/>
      <c r="L91" s="621"/>
      <c r="N91" s="590">
        <f t="shared" si="29"/>
        <v>24.87</v>
      </c>
      <c r="O91" s="100">
        <v>44</v>
      </c>
      <c r="P91" s="103">
        <v>1.49</v>
      </c>
      <c r="Q91" s="103">
        <v>-2.7</v>
      </c>
      <c r="R91" s="103">
        <f t="shared" si="21"/>
        <v>-1.2100000000000002</v>
      </c>
      <c r="S91" s="104">
        <v>0.31</v>
      </c>
      <c r="T91" s="104">
        <v>1.06</v>
      </c>
      <c r="U91" s="105">
        <f t="shared" si="22"/>
        <v>1.37</v>
      </c>
      <c r="V91" s="103">
        <f t="shared" si="30"/>
        <v>2.0950000000000002</v>
      </c>
      <c r="W91" s="103">
        <f t="shared" si="31"/>
        <v>-0.375</v>
      </c>
      <c r="X91" s="103">
        <f t="shared" si="23"/>
        <v>71.535000000000011</v>
      </c>
      <c r="Y91" s="103">
        <f t="shared" si="24"/>
        <v>23.604999999999983</v>
      </c>
      <c r="Z91" s="103">
        <f t="shared" si="25"/>
        <v>-47.930000000000028</v>
      </c>
      <c r="AA91" s="103">
        <f t="shared" si="26"/>
        <v>-47.930000000000028</v>
      </c>
      <c r="AB91" s="92">
        <v>12.49</v>
      </c>
      <c r="AC91" s="92">
        <f t="shared" si="18"/>
        <v>60.42000000000003</v>
      </c>
      <c r="AF91" s="467">
        <v>-1.3</v>
      </c>
      <c r="AG91" s="149">
        <v>0.37999999999999989</v>
      </c>
      <c r="AH91" s="149">
        <v>0.53</v>
      </c>
      <c r="AI91" s="149">
        <v>0.43</v>
      </c>
      <c r="AJ91" s="149">
        <v>0.32</v>
      </c>
      <c r="AK91" s="149">
        <v>0.19</v>
      </c>
      <c r="AL91" s="149">
        <v>0.11</v>
      </c>
      <c r="AM91" s="149">
        <v>0.18</v>
      </c>
      <c r="AN91" s="149">
        <v>7.0000000000000007E-2</v>
      </c>
      <c r="AO91" s="149">
        <v>0.14200000000000002</v>
      </c>
      <c r="AP91" s="149">
        <v>0.21760000000000002</v>
      </c>
      <c r="AQ91" s="149">
        <v>0.25</v>
      </c>
      <c r="AR91" s="486">
        <v>0.28999999999999998</v>
      </c>
      <c r="AS91" s="486">
        <v>0.31</v>
      </c>
      <c r="AT91" s="486">
        <v>0.35</v>
      </c>
      <c r="AU91" s="486">
        <v>0.39</v>
      </c>
      <c r="AV91" s="486">
        <v>0.13799999999998602</v>
      </c>
      <c r="AW91" s="486">
        <v>0.10799999999998622</v>
      </c>
      <c r="AX91" s="486">
        <v>0.11</v>
      </c>
      <c r="AY91" s="486">
        <v>-5.6500000000000009E-2</v>
      </c>
      <c r="AZ91" s="486">
        <v>-0.26</v>
      </c>
      <c r="BA91" s="486">
        <v>-0.28000000000000003</v>
      </c>
      <c r="BB91" s="486">
        <v>6.9999999999998952E-2</v>
      </c>
      <c r="BC91" s="495">
        <v>0.80999999999999894</v>
      </c>
      <c r="BD91" s="496">
        <v>0.86</v>
      </c>
      <c r="BE91" s="496">
        <v>2.0000000000000018E-2</v>
      </c>
      <c r="BF91" s="496">
        <v>0.02</v>
      </c>
      <c r="BG91" s="496">
        <v>0.02</v>
      </c>
      <c r="BH91" s="496">
        <v>0.02</v>
      </c>
      <c r="BI91" s="496">
        <v>0.02</v>
      </c>
      <c r="BJ91" s="496">
        <v>0.02</v>
      </c>
      <c r="BK91" s="496">
        <v>0.02</v>
      </c>
      <c r="BL91" s="496">
        <v>0.02</v>
      </c>
      <c r="BM91" s="496">
        <v>0.02</v>
      </c>
      <c r="BN91" s="496">
        <v>0.02</v>
      </c>
      <c r="BO91" s="502">
        <v>0.02</v>
      </c>
      <c r="BP91" s="503">
        <v>0.02</v>
      </c>
      <c r="BQ91" s="505">
        <v>0.02</v>
      </c>
      <c r="BR91" s="506">
        <v>0.1874000000000097</v>
      </c>
      <c r="BS91" s="507">
        <v>0.47132000000000973</v>
      </c>
      <c r="BT91" s="515">
        <v>0.53824400000000971</v>
      </c>
      <c r="BU91" s="515">
        <v>0.59300000000000974</v>
      </c>
      <c r="BV91" s="515">
        <v>8.2000000000016948E-2</v>
      </c>
      <c r="BW91" s="515">
        <v>-0.13699999999998003</v>
      </c>
      <c r="BX91" s="515">
        <v>-0.14000000000000001</v>
      </c>
      <c r="BY91" s="515">
        <v>-0.58999999999991759</v>
      </c>
      <c r="BZ91" s="515">
        <v>-0.61</v>
      </c>
      <c r="CA91" s="515">
        <v>-0.250000000000001</v>
      </c>
      <c r="CB91" s="515">
        <v>-0.25</v>
      </c>
      <c r="CC91" s="521">
        <v>-0.26</v>
      </c>
      <c r="CD91" s="522">
        <v>-0.26</v>
      </c>
      <c r="CE91" s="522">
        <v>1.02</v>
      </c>
      <c r="CF91" s="522">
        <v>1.04</v>
      </c>
      <c r="CG91" s="522">
        <v>1.06</v>
      </c>
      <c r="CH91" s="522">
        <v>1.08</v>
      </c>
      <c r="CI91" s="522">
        <v>1.1000000000000001</v>
      </c>
      <c r="CJ91" s="522">
        <v>1.1200000000000001</v>
      </c>
      <c r="CK91" s="522">
        <v>1.1100000000000001</v>
      </c>
      <c r="CL91" s="522">
        <v>1.1299999999999999</v>
      </c>
      <c r="CM91" s="532">
        <v>1.1399999999999999</v>
      </c>
      <c r="CN91" s="533">
        <v>1.1599999999999999</v>
      </c>
      <c r="CO91" s="537">
        <v>1.2409999999999999</v>
      </c>
      <c r="CP91" s="538">
        <v>1.4350399999999999</v>
      </c>
      <c r="CQ91" s="540">
        <v>1.92014</v>
      </c>
      <c r="CR91" s="540">
        <v>1.98</v>
      </c>
      <c r="CS91" s="540">
        <v>2.7719999999999998</v>
      </c>
      <c r="CT91" s="540">
        <v>2.9699999999999998</v>
      </c>
      <c r="CU91" s="540">
        <v>1.4849999999999914</v>
      </c>
      <c r="CV91" s="540">
        <v>0.98999999999998867</v>
      </c>
      <c r="CW91" s="544">
        <v>1.2949999999999884</v>
      </c>
      <c r="CX91" s="544">
        <v>1.32</v>
      </c>
      <c r="CY91" s="544">
        <v>1.230000000000175</v>
      </c>
      <c r="CZ91" s="544">
        <v>1.24</v>
      </c>
      <c r="DA91" s="544">
        <v>1.26</v>
      </c>
      <c r="DB91" s="544">
        <v>1.6280000000000001</v>
      </c>
      <c r="DC91" s="552">
        <v>3.5107999999999664</v>
      </c>
      <c r="DD91" s="544">
        <v>4.6969639999999453</v>
      </c>
      <c r="DE91" s="549">
        <v>5.2375158799999353</v>
      </c>
      <c r="DF91" s="544">
        <v>8.750856669599953</v>
      </c>
      <c r="DG91" s="555">
        <v>9.5558566695999527</v>
      </c>
      <c r="DH91" s="544">
        <v>10.073356669599953</v>
      </c>
      <c r="DI91" s="544">
        <v>9.9033566695999529</v>
      </c>
      <c r="DJ91" s="544">
        <v>10.02</v>
      </c>
      <c r="DK91" s="544">
        <v>10.119999999999999</v>
      </c>
      <c r="DL91" s="544">
        <v>11.023</v>
      </c>
      <c r="DM91" s="544">
        <v>11.41</v>
      </c>
      <c r="DN91" s="544">
        <v>9.6730000000000036</v>
      </c>
      <c r="DO91" s="544">
        <v>8.675190000000006</v>
      </c>
      <c r="DP91" s="556">
        <v>10.877939999999992</v>
      </c>
      <c r="DQ91" s="557">
        <v>11.598839999999987</v>
      </c>
      <c r="DR91" s="558">
        <v>12.68018999999998</v>
      </c>
      <c r="DS91" s="560">
        <v>10.730190000000034</v>
      </c>
      <c r="DT91" s="561">
        <v>10.84</v>
      </c>
      <c r="DU91" s="562">
        <v>11.0899</v>
      </c>
      <c r="DV91" s="563">
        <v>11.308562500000001</v>
      </c>
      <c r="DW91" s="563">
        <v>11.47</v>
      </c>
      <c r="DX91" s="563">
        <v>11.61</v>
      </c>
      <c r="DY91" s="563">
        <v>12.69</v>
      </c>
      <c r="DZ91" s="563">
        <v>13.04</v>
      </c>
      <c r="EA91" s="563">
        <v>13.24</v>
      </c>
      <c r="EB91" s="571">
        <v>13.37</v>
      </c>
      <c r="EC91" s="571">
        <v>13.29</v>
      </c>
      <c r="ED91" s="563">
        <v>13.34</v>
      </c>
      <c r="EE91" s="574">
        <v>13.987999999999994</v>
      </c>
      <c r="EF91" s="574">
        <v>14.463199999999992</v>
      </c>
      <c r="EG91" s="574">
        <v>14.779999999999989</v>
      </c>
      <c r="EH91" s="574">
        <v>14.305000000000037</v>
      </c>
      <c r="EI91" s="574">
        <v>14.45</v>
      </c>
      <c r="EJ91" s="574">
        <v>13.970000000000224</v>
      </c>
      <c r="EK91" s="574">
        <v>14.12</v>
      </c>
      <c r="EL91" s="579">
        <v>14.26</v>
      </c>
      <c r="EM91" s="580">
        <v>14.37</v>
      </c>
      <c r="EN91" s="581">
        <v>14.529999999999996</v>
      </c>
      <c r="EO91" s="582">
        <v>14.721999999999992</v>
      </c>
      <c r="EP91" s="583">
        <v>14.66</v>
      </c>
      <c r="EQ91" s="587">
        <v>15.536000000000001</v>
      </c>
      <c r="ER91" s="587">
        <v>14.486000000000001</v>
      </c>
      <c r="ES91" s="587">
        <v>14.6</v>
      </c>
      <c r="ET91" s="587">
        <v>14.69</v>
      </c>
      <c r="EU91" s="587">
        <v>14.76</v>
      </c>
      <c r="EV91" s="587">
        <v>14.66</v>
      </c>
      <c r="EW91" s="593">
        <v>14.73</v>
      </c>
      <c r="EX91" s="594">
        <v>14.83</v>
      </c>
      <c r="EY91" s="595">
        <v>14.68</v>
      </c>
      <c r="EZ91" s="595">
        <v>14.75</v>
      </c>
      <c r="FA91" s="597">
        <v>14.84</v>
      </c>
      <c r="FB91" s="597">
        <v>14.8</v>
      </c>
      <c r="FC91" s="600">
        <v>14.7</v>
      </c>
      <c r="FD91" s="601">
        <v>14.77</v>
      </c>
      <c r="FE91" s="602">
        <v>14.87</v>
      </c>
      <c r="FF91" s="602">
        <v>15.09</v>
      </c>
      <c r="FG91" s="602">
        <v>15.26</v>
      </c>
      <c r="FH91" s="602">
        <v>15.14</v>
      </c>
      <c r="FI91" s="601">
        <v>15.25</v>
      </c>
      <c r="FJ91" s="601">
        <v>15.13</v>
      </c>
      <c r="FK91" s="601">
        <v>15.21</v>
      </c>
      <c r="FL91" s="612">
        <v>15.07</v>
      </c>
      <c r="FM91" s="612">
        <v>15.15</v>
      </c>
      <c r="FN91" s="612">
        <v>15.04</v>
      </c>
      <c r="FO91" s="612">
        <v>14.96</v>
      </c>
      <c r="FP91" s="612">
        <v>14.83</v>
      </c>
      <c r="FQ91" s="612">
        <v>14.9</v>
      </c>
      <c r="FR91" s="612">
        <v>14.83</v>
      </c>
      <c r="FS91" s="612"/>
      <c r="FT91" s="612"/>
      <c r="FU91" s="612"/>
      <c r="FV91" s="612"/>
      <c r="FW91" s="612"/>
    </row>
    <row r="92" spans="1:179" s="92" customFormat="1" ht="14.1" customHeight="1">
      <c r="A92" s="111">
        <v>-40.5</v>
      </c>
      <c r="B92" s="110">
        <v>22.87</v>
      </c>
      <c r="C92" s="110">
        <f t="shared" ref="C92:C99" si="33">D92-B92</f>
        <v>-0.10999999999999943</v>
      </c>
      <c r="D92" s="110">
        <v>22.76</v>
      </c>
      <c r="E92" s="110">
        <f t="shared" si="28"/>
        <v>-2.7499999999999858E-2</v>
      </c>
      <c r="F92" s="222"/>
      <c r="G92" s="223"/>
      <c r="H92" s="223"/>
      <c r="I92" s="224"/>
      <c r="K92" s="604"/>
      <c r="L92" s="621"/>
      <c r="N92" s="590">
        <f t="shared" si="29"/>
        <v>22.87</v>
      </c>
      <c r="O92" s="100">
        <v>44.5</v>
      </c>
      <c r="P92" s="103">
        <v>2.2599999999999998</v>
      </c>
      <c r="Q92" s="103">
        <v>-2.99</v>
      </c>
      <c r="R92" s="103">
        <f t="shared" si="21"/>
        <v>-0.73000000000000043</v>
      </c>
      <c r="S92" s="104">
        <v>1.01</v>
      </c>
      <c r="T92" s="104">
        <v>0.17</v>
      </c>
      <c r="U92" s="105">
        <f t="shared" si="22"/>
        <v>1.18</v>
      </c>
      <c r="V92" s="103">
        <f t="shared" si="30"/>
        <v>2.625</v>
      </c>
      <c r="W92" s="103">
        <f t="shared" si="31"/>
        <v>0.42</v>
      </c>
      <c r="X92" s="103">
        <f t="shared" si="23"/>
        <v>74.160000000000011</v>
      </c>
      <c r="Y92" s="103">
        <f t="shared" si="24"/>
        <v>24.024999999999984</v>
      </c>
      <c r="Z92" s="103">
        <f t="shared" si="25"/>
        <v>-50.135000000000026</v>
      </c>
      <c r="AA92" s="103">
        <f t="shared" si="26"/>
        <v>-50.135000000000026</v>
      </c>
      <c r="AB92" s="92">
        <v>11.53</v>
      </c>
      <c r="AC92" s="92">
        <f t="shared" si="18"/>
        <v>61.665000000000028</v>
      </c>
      <c r="AF92" s="467">
        <v>-1.31</v>
      </c>
      <c r="AG92" s="149">
        <v>0.39999999999999991</v>
      </c>
      <c r="AH92" s="149">
        <v>0.56000000000000005</v>
      </c>
      <c r="AI92" s="149">
        <v>0.46</v>
      </c>
      <c r="AJ92" s="149">
        <v>0.35</v>
      </c>
      <c r="AK92" s="149">
        <v>0.21</v>
      </c>
      <c r="AL92" s="149">
        <v>0.13</v>
      </c>
      <c r="AM92" s="149">
        <v>0.21</v>
      </c>
      <c r="AN92" s="149">
        <v>0.08</v>
      </c>
      <c r="AO92" s="149">
        <v>0.14399999999999999</v>
      </c>
      <c r="AP92" s="149">
        <v>0.2112</v>
      </c>
      <c r="AQ92" s="149">
        <v>0.24</v>
      </c>
      <c r="AR92" s="486">
        <v>0.28000000000000003</v>
      </c>
      <c r="AS92" s="486">
        <v>0.3</v>
      </c>
      <c r="AT92" s="486">
        <v>0.34</v>
      </c>
      <c r="AU92" s="486">
        <v>0.37</v>
      </c>
      <c r="AV92" s="486">
        <v>8.2999999999986029E-2</v>
      </c>
      <c r="AW92" s="486">
        <v>2.2999999999986233E-2</v>
      </c>
      <c r="AX92" s="486">
        <v>0.02</v>
      </c>
      <c r="AY92" s="486">
        <v>-0.16000000000000003</v>
      </c>
      <c r="AZ92" s="486">
        <v>-0.38</v>
      </c>
      <c r="BA92" s="486">
        <v>-0.4</v>
      </c>
      <c r="BB92" s="486">
        <v>-6.0000000000000997E-2</v>
      </c>
      <c r="BC92" s="495">
        <v>0.65999999999999903</v>
      </c>
      <c r="BD92" s="496">
        <v>0.7</v>
      </c>
      <c r="BE92" s="496">
        <v>-0.16000000000000003</v>
      </c>
      <c r="BF92" s="496">
        <v>-0.17</v>
      </c>
      <c r="BG92" s="496">
        <v>-0.17</v>
      </c>
      <c r="BH92" s="496">
        <v>-0.17</v>
      </c>
      <c r="BI92" s="496">
        <v>-0.18</v>
      </c>
      <c r="BJ92" s="496">
        <v>-0.18</v>
      </c>
      <c r="BK92" s="496">
        <v>-0.18</v>
      </c>
      <c r="BL92" s="496">
        <v>-0.18</v>
      </c>
      <c r="BM92" s="496">
        <v>-0.18</v>
      </c>
      <c r="BN92" s="496">
        <v>-0.18</v>
      </c>
      <c r="BO92" s="502">
        <v>-0.18</v>
      </c>
      <c r="BP92" s="503">
        <v>-0.18</v>
      </c>
      <c r="BQ92" s="505">
        <v>-0.18</v>
      </c>
      <c r="BR92" s="506">
        <v>-2.6999999999990282E-2</v>
      </c>
      <c r="BS92" s="507">
        <v>0.17292000000000976</v>
      </c>
      <c r="BT92" s="515">
        <v>0.22004400000000976</v>
      </c>
      <c r="BU92" s="515">
        <v>0.25860000000000977</v>
      </c>
      <c r="BV92" s="515">
        <v>-0.409899999999979</v>
      </c>
      <c r="BW92" s="515">
        <v>-0.69639999999997437</v>
      </c>
      <c r="BX92" s="515">
        <v>-0.72</v>
      </c>
      <c r="BY92" s="515">
        <v>-1.0249999999999215</v>
      </c>
      <c r="BZ92" s="515">
        <v>-1.06</v>
      </c>
      <c r="CA92" s="515">
        <v>-0.72000000000000108</v>
      </c>
      <c r="CB92" s="515">
        <v>-0.73</v>
      </c>
      <c r="CC92" s="521">
        <v>-0.75</v>
      </c>
      <c r="CD92" s="522">
        <v>-0.74</v>
      </c>
      <c r="CE92" s="522">
        <v>0.51</v>
      </c>
      <c r="CF92" s="522">
        <v>0.52</v>
      </c>
      <c r="CG92" s="522">
        <v>0.53</v>
      </c>
      <c r="CH92" s="522">
        <v>0.54</v>
      </c>
      <c r="CI92" s="522">
        <v>0.55000000000000004</v>
      </c>
      <c r="CJ92" s="522">
        <v>0.56000000000000005</v>
      </c>
      <c r="CK92" s="522">
        <v>0.55000000000000004</v>
      </c>
      <c r="CL92" s="522">
        <v>0.56000000000000005</v>
      </c>
      <c r="CM92" s="532">
        <v>0.56999999999999995</v>
      </c>
      <c r="CN92" s="533">
        <v>0.57999999999999996</v>
      </c>
      <c r="CO92" s="537">
        <v>0.65559999999999974</v>
      </c>
      <c r="CP92" s="538">
        <v>0.83670399999999934</v>
      </c>
      <c r="CQ92" s="540">
        <v>1.2894639999999984</v>
      </c>
      <c r="CR92" s="540">
        <v>1.33</v>
      </c>
      <c r="CS92" s="540">
        <v>2.0659999999999998</v>
      </c>
      <c r="CT92" s="540">
        <v>2.25</v>
      </c>
      <c r="CU92" s="540">
        <v>0.99374999999998614</v>
      </c>
      <c r="CV92" s="540">
        <v>0.57499999999998153</v>
      </c>
      <c r="CW92" s="544">
        <v>0.7599999999999838</v>
      </c>
      <c r="CX92" s="544">
        <v>0.77</v>
      </c>
      <c r="CY92" s="544">
        <v>0.65000000000017499</v>
      </c>
      <c r="CZ92" s="544">
        <v>0.66</v>
      </c>
      <c r="DA92" s="544">
        <v>0.67</v>
      </c>
      <c r="DB92" s="544">
        <v>1.0150000000000001</v>
      </c>
      <c r="DC92" s="552">
        <v>2.5069999999999637</v>
      </c>
      <c r="DD92" s="544">
        <v>3.4469599999999403</v>
      </c>
      <c r="DE92" s="549">
        <v>3.8753131999999297</v>
      </c>
      <c r="DF92" s="544">
        <v>7.2304315439999458</v>
      </c>
      <c r="DG92" s="555">
        <v>8.0074315439999459</v>
      </c>
      <c r="DH92" s="544">
        <v>8.5069315439999471</v>
      </c>
      <c r="DI92" s="544">
        <v>8.3069315439999478</v>
      </c>
      <c r="DJ92" s="544">
        <v>8.41</v>
      </c>
      <c r="DK92" s="544">
        <v>8.49</v>
      </c>
      <c r="DL92" s="544">
        <v>9.3580000000000005</v>
      </c>
      <c r="DM92" s="544">
        <v>9.73</v>
      </c>
      <c r="DN92" s="544">
        <v>8.0065000000000044</v>
      </c>
      <c r="DO92" s="544">
        <v>7.016445000000008</v>
      </c>
      <c r="DP92" s="556">
        <v>9.1174449999999929</v>
      </c>
      <c r="DQ92" s="557">
        <v>9.8050449999999874</v>
      </c>
      <c r="DR92" s="558">
        <v>10.83644499999998</v>
      </c>
      <c r="DS92" s="560">
        <v>8.8614450000000353</v>
      </c>
      <c r="DT92" s="561">
        <v>8.9499999999999993</v>
      </c>
      <c r="DU92" s="562">
        <v>9.1743999999999986</v>
      </c>
      <c r="DV92" s="563">
        <v>9.3707499999999975</v>
      </c>
      <c r="DW92" s="563">
        <v>9.5</v>
      </c>
      <c r="DX92" s="563">
        <v>9.61</v>
      </c>
      <c r="DY92" s="563">
        <v>10.5</v>
      </c>
      <c r="DZ92" s="563">
        <v>10.78</v>
      </c>
      <c r="EA92" s="563">
        <v>10.94</v>
      </c>
      <c r="EB92" s="571">
        <v>11.05</v>
      </c>
      <c r="EC92" s="571">
        <v>10.98</v>
      </c>
      <c r="ED92" s="563">
        <v>11.02</v>
      </c>
      <c r="EE92" s="574">
        <v>11.557749999999995</v>
      </c>
      <c r="EF92" s="574">
        <v>11.952099999999991</v>
      </c>
      <c r="EG92" s="574">
        <v>12.214999999999989</v>
      </c>
      <c r="EH92" s="574">
        <v>12.095000000000041</v>
      </c>
      <c r="EI92" s="574">
        <v>12.22</v>
      </c>
      <c r="EJ92" s="574">
        <v>11.770000000000241</v>
      </c>
      <c r="EK92" s="574">
        <v>11.9</v>
      </c>
      <c r="EL92" s="579">
        <v>12.02</v>
      </c>
      <c r="EM92" s="580">
        <v>12.12</v>
      </c>
      <c r="EN92" s="581">
        <v>12.277999999999999</v>
      </c>
      <c r="EO92" s="582">
        <v>12.467599999999997</v>
      </c>
      <c r="EP92" s="583">
        <v>12.42</v>
      </c>
      <c r="EQ92" s="587">
        <v>13.28</v>
      </c>
      <c r="ER92" s="587">
        <v>12.209999999999999</v>
      </c>
      <c r="ES92" s="587">
        <v>12.31</v>
      </c>
      <c r="ET92" s="587">
        <v>12.38</v>
      </c>
      <c r="EU92" s="587">
        <v>12.44</v>
      </c>
      <c r="EV92" s="587">
        <v>12.35</v>
      </c>
      <c r="EW92" s="593">
        <v>12.41</v>
      </c>
      <c r="EX92" s="594">
        <v>12.5</v>
      </c>
      <c r="EY92" s="595">
        <v>12.38</v>
      </c>
      <c r="EZ92" s="595">
        <v>12.44</v>
      </c>
      <c r="FA92" s="597">
        <v>12.51</v>
      </c>
      <c r="FB92" s="597">
        <v>12.47</v>
      </c>
      <c r="FC92" s="600">
        <v>12.38</v>
      </c>
      <c r="FD92" s="601">
        <v>12.44</v>
      </c>
      <c r="FE92" s="602">
        <v>12.53</v>
      </c>
      <c r="FF92" s="602">
        <v>12.72</v>
      </c>
      <c r="FG92" s="602">
        <v>12.86</v>
      </c>
      <c r="FH92" s="602">
        <v>12.76</v>
      </c>
      <c r="FI92" s="601">
        <v>12.85</v>
      </c>
      <c r="FJ92" s="601">
        <v>12.75</v>
      </c>
      <c r="FK92" s="601">
        <v>12.81</v>
      </c>
      <c r="FL92" s="612">
        <v>12.69</v>
      </c>
      <c r="FM92" s="612">
        <v>12.75</v>
      </c>
      <c r="FN92" s="612">
        <v>12.66</v>
      </c>
      <c r="FO92" s="612">
        <v>12.6</v>
      </c>
      <c r="FP92" s="612">
        <v>12.49</v>
      </c>
      <c r="FQ92" s="612">
        <v>12.54</v>
      </c>
      <c r="FR92" s="612">
        <v>12.48</v>
      </c>
      <c r="FS92" s="612"/>
      <c r="FT92" s="612"/>
      <c r="FU92" s="612"/>
      <c r="FV92" s="612"/>
      <c r="FW92" s="612"/>
    </row>
    <row r="93" spans="1:179" s="92" customFormat="1" ht="14.1" customHeight="1">
      <c r="A93" s="111">
        <v>-41</v>
      </c>
      <c r="B93" s="110">
        <v>21.81</v>
      </c>
      <c r="C93" s="110">
        <f t="shared" si="33"/>
        <v>-0.10999999999999943</v>
      </c>
      <c r="D93" s="110">
        <v>21.7</v>
      </c>
      <c r="E93" s="110">
        <f t="shared" si="28"/>
        <v>-2.7499999999999858E-2</v>
      </c>
      <c r="F93" s="222"/>
      <c r="G93" s="223"/>
      <c r="H93" s="223"/>
      <c r="I93" s="224"/>
      <c r="K93" s="604"/>
      <c r="L93" s="621"/>
      <c r="N93" s="590">
        <f t="shared" si="29"/>
        <v>21.81</v>
      </c>
      <c r="O93" s="100">
        <v>45</v>
      </c>
      <c r="P93" s="103">
        <v>2.67</v>
      </c>
      <c r="Q93" s="103">
        <v>-0.79</v>
      </c>
      <c r="R93" s="103">
        <f t="shared" si="21"/>
        <v>1.88</v>
      </c>
      <c r="S93" s="104">
        <v>1.91</v>
      </c>
      <c r="T93" s="104">
        <v>0.47</v>
      </c>
      <c r="U93" s="105">
        <f t="shared" si="22"/>
        <v>2.38</v>
      </c>
      <c r="V93" s="103">
        <f t="shared" si="30"/>
        <v>1.73</v>
      </c>
      <c r="W93" s="103">
        <f t="shared" si="31"/>
        <v>0.72</v>
      </c>
      <c r="X93" s="103">
        <f t="shared" si="23"/>
        <v>75.890000000000015</v>
      </c>
      <c r="Y93" s="103">
        <f t="shared" si="24"/>
        <v>24.744999999999983</v>
      </c>
      <c r="Z93" s="103">
        <f t="shared" si="25"/>
        <v>-51.145000000000032</v>
      </c>
      <c r="AA93" s="103">
        <f t="shared" si="26"/>
        <v>-51.145000000000032</v>
      </c>
      <c r="AB93" s="92">
        <v>11.23</v>
      </c>
      <c r="AC93" s="92">
        <f t="shared" si="18"/>
        <v>62.375000000000028</v>
      </c>
      <c r="AF93" s="467">
        <v>-1.32</v>
      </c>
      <c r="AG93" s="149">
        <v>0.41999999999999993</v>
      </c>
      <c r="AH93" s="149">
        <v>0.59</v>
      </c>
      <c r="AI93" s="149">
        <v>0.48</v>
      </c>
      <c r="AJ93" s="149">
        <v>0.36</v>
      </c>
      <c r="AK93" s="149">
        <v>0.22</v>
      </c>
      <c r="AL93" s="149">
        <v>0.13</v>
      </c>
      <c r="AM93" s="149">
        <v>0.21</v>
      </c>
      <c r="AN93" s="149">
        <v>0.08</v>
      </c>
      <c r="AO93" s="149">
        <v>0.13600000000000001</v>
      </c>
      <c r="AP93" s="149">
        <v>0.19480000000000003</v>
      </c>
      <c r="AQ93" s="149">
        <v>0.22000000000000003</v>
      </c>
      <c r="AR93" s="486">
        <v>0.25</v>
      </c>
      <c r="AS93" s="486">
        <v>0.27</v>
      </c>
      <c r="AT93" s="486">
        <v>0.3</v>
      </c>
      <c r="AU93" s="486">
        <v>0.33</v>
      </c>
      <c r="AV93" s="486">
        <v>7.9999999999860183E-3</v>
      </c>
      <c r="AW93" s="486">
        <v>-8.2000000000013881E-2</v>
      </c>
      <c r="AX93" s="486">
        <v>-0.09</v>
      </c>
      <c r="AY93" s="486">
        <v>-0.28350000000000003</v>
      </c>
      <c r="AZ93" s="486">
        <v>-0.52</v>
      </c>
      <c r="BA93" s="486">
        <v>-0.55000000000000004</v>
      </c>
      <c r="BB93" s="486">
        <v>-0.22000000000000103</v>
      </c>
      <c r="BC93" s="495">
        <v>0.47999999999999893</v>
      </c>
      <c r="BD93" s="496">
        <v>0.51</v>
      </c>
      <c r="BE93" s="496">
        <v>-0.37</v>
      </c>
      <c r="BF93" s="496">
        <v>-0.38</v>
      </c>
      <c r="BG93" s="496">
        <v>-0.39</v>
      </c>
      <c r="BH93" s="496">
        <v>-0.4</v>
      </c>
      <c r="BI93" s="496">
        <v>-0.42</v>
      </c>
      <c r="BJ93" s="496">
        <v>-0.43</v>
      </c>
      <c r="BK93" s="496">
        <v>-0.44</v>
      </c>
      <c r="BL93" s="496">
        <v>-0.44</v>
      </c>
      <c r="BM93" s="496">
        <v>-0.43</v>
      </c>
      <c r="BN93" s="496">
        <v>-0.44</v>
      </c>
      <c r="BO93" s="502">
        <v>-0.45</v>
      </c>
      <c r="BP93" s="503">
        <v>-0.44</v>
      </c>
      <c r="BQ93" s="505">
        <v>-0.43</v>
      </c>
      <c r="BR93" s="506">
        <v>-0.29139999999999028</v>
      </c>
      <c r="BS93" s="507">
        <v>-7.7479999999990251E-2</v>
      </c>
      <c r="BT93" s="515">
        <v>-2.7055999999990241E-2</v>
      </c>
      <c r="BU93" s="515">
        <v>1.420000000000976E-2</v>
      </c>
      <c r="BV93" s="515">
        <v>-0.6752999999999898</v>
      </c>
      <c r="BW93" s="515">
        <v>-0.97079999999998967</v>
      </c>
      <c r="BX93" s="515">
        <v>-1</v>
      </c>
      <c r="BY93" s="515">
        <v>-1.3749999999999147</v>
      </c>
      <c r="BZ93" s="515">
        <v>-1.42</v>
      </c>
      <c r="CA93" s="515">
        <v>-1.0999999999999999</v>
      </c>
      <c r="CB93" s="515">
        <v>-1.1100000000000001</v>
      </c>
      <c r="CC93" s="521">
        <v>-1.1299999999999999</v>
      </c>
      <c r="CD93" s="522">
        <v>-1.1200000000000001</v>
      </c>
      <c r="CE93" s="522">
        <v>0.06</v>
      </c>
      <c r="CF93" s="522">
        <v>0.06</v>
      </c>
      <c r="CG93" s="522">
        <v>0.06</v>
      </c>
      <c r="CH93" s="522">
        <v>0.06</v>
      </c>
      <c r="CI93" s="522">
        <v>0.06</v>
      </c>
      <c r="CJ93" s="522">
        <v>0.06</v>
      </c>
      <c r="CK93" s="522">
        <v>0.06</v>
      </c>
      <c r="CL93" s="522">
        <v>0.06</v>
      </c>
      <c r="CM93" s="532">
        <v>0.06</v>
      </c>
      <c r="CN93" s="533">
        <v>0.06</v>
      </c>
      <c r="CO93" s="537">
        <v>0.13019999999999998</v>
      </c>
      <c r="CP93" s="538">
        <v>0.29836800000000002</v>
      </c>
      <c r="CQ93" s="540">
        <v>0.7187880000000002</v>
      </c>
      <c r="CR93" s="540">
        <v>0.74</v>
      </c>
      <c r="CS93" s="540">
        <v>1.4359999999999999</v>
      </c>
      <c r="CT93" s="540">
        <v>1.6099999999999999</v>
      </c>
      <c r="CU93" s="540">
        <v>0.4437499999999841</v>
      </c>
      <c r="CV93" s="540">
        <v>5.4999999999978844E-2</v>
      </c>
      <c r="CW93" s="544">
        <v>0.3899999999999868</v>
      </c>
      <c r="CX93" s="544">
        <v>0.4</v>
      </c>
      <c r="CY93" s="544">
        <v>0.25000000000018502</v>
      </c>
      <c r="CZ93" s="544">
        <v>0.25</v>
      </c>
      <c r="DA93" s="544">
        <v>0.25</v>
      </c>
      <c r="DB93" s="544">
        <v>0.57200000000000006</v>
      </c>
      <c r="DC93" s="552">
        <v>2.0431999999999642</v>
      </c>
      <c r="DD93" s="544">
        <v>2.970055999999941</v>
      </c>
      <c r="DE93" s="549">
        <v>3.3924375199999304</v>
      </c>
      <c r="DF93" s="544">
        <v>6.8130237583999547</v>
      </c>
      <c r="DG93" s="555">
        <v>7.5620237583999543</v>
      </c>
      <c r="DH93" s="544">
        <v>8.0435237583999548</v>
      </c>
      <c r="DI93" s="544">
        <v>7.8135237583999544</v>
      </c>
      <c r="DJ93" s="544">
        <v>7.91</v>
      </c>
      <c r="DK93" s="544">
        <v>7.99</v>
      </c>
      <c r="DL93" s="544">
        <v>8.8230000000000004</v>
      </c>
      <c r="DM93" s="544">
        <v>9.18</v>
      </c>
      <c r="DN93" s="544">
        <v>7.4700000000000042</v>
      </c>
      <c r="DO93" s="544">
        <v>6.4877000000000065</v>
      </c>
      <c r="DP93" s="556">
        <v>8.6024499999999939</v>
      </c>
      <c r="DQ93" s="557">
        <v>9.2945499999999903</v>
      </c>
      <c r="DR93" s="558">
        <v>10.332699999999985</v>
      </c>
      <c r="DS93" s="560">
        <v>8.3277000000000392</v>
      </c>
      <c r="DT93" s="561">
        <v>8.41</v>
      </c>
      <c r="DU93" s="562">
        <v>8.6089000000000002</v>
      </c>
      <c r="DV93" s="563">
        <v>8.782937500000001</v>
      </c>
      <c r="DW93" s="563">
        <v>8.91</v>
      </c>
      <c r="DX93" s="563">
        <v>9.02</v>
      </c>
      <c r="DY93" s="563">
        <v>9.86</v>
      </c>
      <c r="DZ93" s="563">
        <v>10.130000000000001</v>
      </c>
      <c r="EA93" s="563">
        <v>10.29</v>
      </c>
      <c r="EB93" s="571">
        <v>10.39</v>
      </c>
      <c r="EC93" s="571">
        <v>10.33</v>
      </c>
      <c r="ED93" s="563">
        <v>10.37</v>
      </c>
      <c r="EE93" s="574">
        <v>10.878499999999994</v>
      </c>
      <c r="EF93" s="574">
        <v>11.25139999999999</v>
      </c>
      <c r="EG93" s="574">
        <v>11.499999999999986</v>
      </c>
      <c r="EH93" s="574">
        <v>11.200000000000031</v>
      </c>
      <c r="EI93" s="574">
        <v>11.31</v>
      </c>
      <c r="EJ93" s="574">
        <v>10.890000000000256</v>
      </c>
      <c r="EK93" s="574">
        <v>11.01</v>
      </c>
      <c r="EL93" s="579">
        <v>11.12</v>
      </c>
      <c r="EM93" s="580">
        <v>11.21</v>
      </c>
      <c r="EN93" s="581">
        <v>11.363</v>
      </c>
      <c r="EO93" s="582">
        <v>11.546599999999998</v>
      </c>
      <c r="EP93" s="583">
        <v>11.5</v>
      </c>
      <c r="EQ93" s="587">
        <v>12.343999999999999</v>
      </c>
      <c r="ER93" s="587">
        <v>11.254</v>
      </c>
      <c r="ES93" s="587">
        <v>11.34</v>
      </c>
      <c r="ET93" s="587">
        <v>11.41</v>
      </c>
      <c r="EU93" s="587">
        <v>11.47</v>
      </c>
      <c r="EV93" s="587">
        <v>11.39</v>
      </c>
      <c r="EW93" s="593">
        <v>11.45</v>
      </c>
      <c r="EX93" s="594">
        <v>11.53</v>
      </c>
      <c r="EY93" s="595">
        <v>11.41</v>
      </c>
      <c r="EZ93" s="595">
        <v>11.47</v>
      </c>
      <c r="FA93" s="597">
        <v>11.54</v>
      </c>
      <c r="FB93" s="597">
        <v>11.51</v>
      </c>
      <c r="FC93" s="600">
        <v>11.43</v>
      </c>
      <c r="FD93" s="601">
        <v>11.48</v>
      </c>
      <c r="FE93" s="602">
        <v>11.56</v>
      </c>
      <c r="FF93" s="602">
        <v>11.73</v>
      </c>
      <c r="FG93" s="602">
        <v>11.86</v>
      </c>
      <c r="FH93" s="602">
        <v>11.77</v>
      </c>
      <c r="FI93" s="601">
        <v>11.85</v>
      </c>
      <c r="FJ93" s="601">
        <v>11.76</v>
      </c>
      <c r="FK93" s="601">
        <v>11.82</v>
      </c>
      <c r="FL93" s="612">
        <v>11.71</v>
      </c>
      <c r="FM93" s="612">
        <v>11.77</v>
      </c>
      <c r="FN93" s="612">
        <v>11.69</v>
      </c>
      <c r="FO93" s="612">
        <v>11.63</v>
      </c>
      <c r="FP93" s="612">
        <v>11.53</v>
      </c>
      <c r="FQ93" s="612">
        <v>11.58</v>
      </c>
      <c r="FR93" s="612">
        <v>11.52</v>
      </c>
      <c r="FS93" s="612"/>
      <c r="FT93" s="612"/>
      <c r="FU93" s="612"/>
      <c r="FV93" s="612"/>
      <c r="FW93" s="612"/>
    </row>
    <row r="94" spans="1:179" s="92" customFormat="1" ht="14.1" customHeight="1">
      <c r="A94" s="111">
        <v>-41.5</v>
      </c>
      <c r="B94" s="110">
        <v>20.38</v>
      </c>
      <c r="C94" s="110">
        <f t="shared" si="33"/>
        <v>-9.9999999999997868E-2</v>
      </c>
      <c r="D94" s="110">
        <v>20.28</v>
      </c>
      <c r="E94" s="110">
        <f t="shared" si="28"/>
        <v>-2.4999999999999467E-2</v>
      </c>
      <c r="F94" s="222"/>
      <c r="G94" s="223"/>
      <c r="H94" s="223"/>
      <c r="I94" s="224"/>
      <c r="K94" s="604"/>
      <c r="L94" s="621"/>
      <c r="N94" s="590">
        <f t="shared" si="29"/>
        <v>20.38</v>
      </c>
      <c r="O94" s="100">
        <v>45.5</v>
      </c>
      <c r="P94" s="103">
        <v>3.22</v>
      </c>
      <c r="Q94" s="103">
        <v>-4.72</v>
      </c>
      <c r="R94" s="103">
        <f t="shared" si="21"/>
        <v>-1.4999999999999996</v>
      </c>
      <c r="S94" s="104">
        <v>4.34</v>
      </c>
      <c r="T94" s="104">
        <v>-3.51</v>
      </c>
      <c r="U94" s="105">
        <f t="shared" si="22"/>
        <v>0.83000000000000007</v>
      </c>
      <c r="V94" s="103">
        <f t="shared" si="30"/>
        <v>3.9699999999999998</v>
      </c>
      <c r="W94" s="103">
        <f t="shared" si="31"/>
        <v>3.9249999999999998</v>
      </c>
      <c r="X94" s="103">
        <f t="shared" si="23"/>
        <v>79.860000000000014</v>
      </c>
      <c r="Y94" s="103">
        <f t="shared" si="24"/>
        <v>28.669999999999984</v>
      </c>
      <c r="Z94" s="103">
        <f t="shared" si="25"/>
        <v>-51.190000000000026</v>
      </c>
      <c r="AA94" s="103">
        <f t="shared" si="26"/>
        <v>-51.190000000000026</v>
      </c>
      <c r="AB94" s="92">
        <v>11.2</v>
      </c>
      <c r="AC94" s="92">
        <f t="shared" si="18"/>
        <v>62.390000000000029</v>
      </c>
      <c r="AF94" s="467">
        <v>-1.33</v>
      </c>
      <c r="AG94" s="149">
        <v>0.43999999999999995</v>
      </c>
      <c r="AH94" s="149">
        <v>0.62</v>
      </c>
      <c r="AI94" s="149">
        <v>0.51</v>
      </c>
      <c r="AJ94" s="149">
        <v>0.38</v>
      </c>
      <c r="AK94" s="149">
        <v>0.23</v>
      </c>
      <c r="AL94" s="149">
        <v>0.14000000000000001</v>
      </c>
      <c r="AM94" s="149">
        <v>0.22</v>
      </c>
      <c r="AN94" s="149">
        <v>0.09</v>
      </c>
      <c r="AO94" s="149">
        <v>0.13800000000000001</v>
      </c>
      <c r="AP94" s="149">
        <v>0.18840000000000001</v>
      </c>
      <c r="AQ94" s="149">
        <v>0.21</v>
      </c>
      <c r="AR94" s="486">
        <v>0.24</v>
      </c>
      <c r="AS94" s="486">
        <v>0.26</v>
      </c>
      <c r="AT94" s="486">
        <v>0.28999999999999998</v>
      </c>
      <c r="AU94" s="486">
        <v>0.32</v>
      </c>
      <c r="AV94" s="486">
        <v>-3.7000000000013966E-2</v>
      </c>
      <c r="AW94" s="486">
        <v>-0.15700000000001396</v>
      </c>
      <c r="AX94" s="486">
        <v>-0.16</v>
      </c>
      <c r="AY94" s="486">
        <v>-0.36699999999999999</v>
      </c>
      <c r="AZ94" s="486">
        <v>-0.62</v>
      </c>
      <c r="BA94" s="486">
        <v>-0.66</v>
      </c>
      <c r="BB94" s="486">
        <v>-0.34000000000000102</v>
      </c>
      <c r="BC94" s="495">
        <v>0.33999999999999903</v>
      </c>
      <c r="BD94" s="496">
        <v>0.36</v>
      </c>
      <c r="BE94" s="496">
        <v>-0.54</v>
      </c>
      <c r="BF94" s="496">
        <v>-0.56000000000000005</v>
      </c>
      <c r="BG94" s="496">
        <v>-0.56999999999999995</v>
      </c>
      <c r="BH94" s="496">
        <v>-0.57999999999999996</v>
      </c>
      <c r="BI94" s="496">
        <v>-0.6</v>
      </c>
      <c r="BJ94" s="496">
        <v>-0.61</v>
      </c>
      <c r="BK94" s="496">
        <v>-0.62</v>
      </c>
      <c r="BL94" s="496">
        <v>-0.61</v>
      </c>
      <c r="BM94" s="496">
        <v>-0.6</v>
      </c>
      <c r="BN94" s="496">
        <v>-0.61</v>
      </c>
      <c r="BO94" s="502">
        <v>-0.63</v>
      </c>
      <c r="BP94" s="503">
        <v>-0.62</v>
      </c>
      <c r="BQ94" s="505">
        <v>-0.61</v>
      </c>
      <c r="BR94" s="506">
        <v>-0.48579999999999024</v>
      </c>
      <c r="BS94" s="507">
        <v>-0.36987999999999033</v>
      </c>
      <c r="BT94" s="515">
        <v>-0.34255599999999037</v>
      </c>
      <c r="BU94" s="515">
        <v>-0.32019999999999038</v>
      </c>
      <c r="BV94" s="515">
        <v>-0.90469999999998607</v>
      </c>
      <c r="BW94" s="515">
        <v>-1.1551999999999842</v>
      </c>
      <c r="BX94" s="515">
        <v>-1.19</v>
      </c>
      <c r="BY94" s="515">
        <v>-1.8899999999999175</v>
      </c>
      <c r="BZ94" s="515">
        <v>-1.95</v>
      </c>
      <c r="CA94" s="515">
        <v>-1.65</v>
      </c>
      <c r="CB94" s="515">
        <v>-1.67</v>
      </c>
      <c r="CC94" s="521">
        <v>-1.71</v>
      </c>
      <c r="CD94" s="522">
        <v>-1.69</v>
      </c>
      <c r="CE94" s="522">
        <v>-0.45</v>
      </c>
      <c r="CF94" s="522">
        <v>-0.46</v>
      </c>
      <c r="CG94" s="522">
        <v>-0.47</v>
      </c>
      <c r="CH94" s="522">
        <v>-0.48</v>
      </c>
      <c r="CI94" s="522">
        <v>-0.49</v>
      </c>
      <c r="CJ94" s="522">
        <v>-0.5</v>
      </c>
      <c r="CK94" s="522">
        <v>-0.5</v>
      </c>
      <c r="CL94" s="522">
        <v>-0.51</v>
      </c>
      <c r="CM94" s="532">
        <v>-0.52</v>
      </c>
      <c r="CN94" s="533">
        <v>-0.53</v>
      </c>
      <c r="CO94" s="537">
        <v>-0.46520000000000006</v>
      </c>
      <c r="CP94" s="538">
        <v>-0.30996800000000002</v>
      </c>
      <c r="CQ94" s="540">
        <v>7.811200000000007E-2</v>
      </c>
      <c r="CR94" s="540">
        <v>0.08</v>
      </c>
      <c r="CS94" s="540">
        <v>0.73599999999999999</v>
      </c>
      <c r="CT94" s="540">
        <v>0.89999999999999991</v>
      </c>
      <c r="CU94" s="540">
        <v>-0.2475000000000116</v>
      </c>
      <c r="CV94" s="540">
        <v>-0.63000000000001544</v>
      </c>
      <c r="CW94" s="544">
        <v>0.24999999999998712</v>
      </c>
      <c r="CX94" s="544">
        <v>0.25</v>
      </c>
      <c r="CY94" s="544">
        <v>7.0000000000184998E-2</v>
      </c>
      <c r="CZ94" s="544">
        <v>7.0000000000000007E-2</v>
      </c>
      <c r="DA94" s="544">
        <v>7.0000000000000007E-2</v>
      </c>
      <c r="DB94" s="544">
        <v>0.36899999999999999</v>
      </c>
      <c r="DC94" s="552">
        <v>1.8613999999999638</v>
      </c>
      <c r="DD94" s="544">
        <v>2.8016119999999409</v>
      </c>
      <c r="DE94" s="549">
        <v>3.2300800399999305</v>
      </c>
      <c r="DF94" s="544">
        <v>6.8985336167999503</v>
      </c>
      <c r="DG94" s="555">
        <v>7.6195336167999503</v>
      </c>
      <c r="DH94" s="544">
        <v>8.0830336167999501</v>
      </c>
      <c r="DI94" s="544">
        <v>7.8230336167999504</v>
      </c>
      <c r="DJ94" s="544">
        <v>7.92</v>
      </c>
      <c r="DK94" s="544">
        <v>8</v>
      </c>
      <c r="DL94" s="544">
        <v>8.798</v>
      </c>
      <c r="DM94" s="544">
        <v>9.14</v>
      </c>
      <c r="DN94" s="544">
        <v>7.4435000000000056</v>
      </c>
      <c r="DO94" s="544">
        <v>6.4689550000000082</v>
      </c>
      <c r="DP94" s="556">
        <v>8.6497049999999938</v>
      </c>
      <c r="DQ94" s="557">
        <v>9.3634049999999895</v>
      </c>
      <c r="DR94" s="558">
        <v>10.433954999999983</v>
      </c>
      <c r="DS94" s="560">
        <v>8.2289550000000347</v>
      </c>
      <c r="DT94" s="561">
        <v>8.31</v>
      </c>
      <c r="DU94" s="562">
        <v>8.4834000000000014</v>
      </c>
      <c r="DV94" s="563">
        <v>8.6351250000000022</v>
      </c>
      <c r="DW94" s="563">
        <v>8.76</v>
      </c>
      <c r="DX94" s="563">
        <v>8.8699999999999992</v>
      </c>
      <c r="DY94" s="563">
        <v>9.69</v>
      </c>
      <c r="DZ94" s="563">
        <v>9.9499999999999993</v>
      </c>
      <c r="EA94" s="563">
        <v>10.1</v>
      </c>
      <c r="EB94" s="571">
        <v>10.199999999999999</v>
      </c>
      <c r="EC94" s="571">
        <v>10.14</v>
      </c>
      <c r="ED94" s="563">
        <v>10.18</v>
      </c>
      <c r="EE94" s="574">
        <v>10.598499999999987</v>
      </c>
      <c r="EF94" s="574">
        <v>10.905399999999979</v>
      </c>
      <c r="EG94" s="574">
        <v>11.109999999999973</v>
      </c>
      <c r="EH94" s="574">
        <v>10.895000000000026</v>
      </c>
      <c r="EI94" s="574">
        <v>11</v>
      </c>
      <c r="EJ94" s="574">
        <v>10.610000000000269</v>
      </c>
      <c r="EK94" s="574">
        <v>10.73</v>
      </c>
      <c r="EL94" s="579">
        <v>10.84</v>
      </c>
      <c r="EM94" s="580">
        <v>10.93</v>
      </c>
      <c r="EN94" s="581">
        <v>11.079999999999998</v>
      </c>
      <c r="EO94" s="582">
        <v>11.259999999999996</v>
      </c>
      <c r="EP94" s="583">
        <v>11.21</v>
      </c>
      <c r="EQ94" s="587">
        <v>12.038</v>
      </c>
      <c r="ER94" s="587">
        <v>10.928000000000001</v>
      </c>
      <c r="ES94" s="587">
        <v>11.02</v>
      </c>
      <c r="ET94" s="587">
        <v>11.09</v>
      </c>
      <c r="EU94" s="587">
        <v>11.15</v>
      </c>
      <c r="EV94" s="587">
        <v>11.07</v>
      </c>
      <c r="EW94" s="593">
        <v>11.13</v>
      </c>
      <c r="EX94" s="594">
        <v>11.21</v>
      </c>
      <c r="EY94" s="595">
        <v>11.1</v>
      </c>
      <c r="EZ94" s="595">
        <v>11.16</v>
      </c>
      <c r="FA94" s="597">
        <v>11.23</v>
      </c>
      <c r="FB94" s="597">
        <v>11.2</v>
      </c>
      <c r="FC94" s="600">
        <v>11.12</v>
      </c>
      <c r="FD94" s="601">
        <v>11.17</v>
      </c>
      <c r="FE94" s="602">
        <v>11.25</v>
      </c>
      <c r="FF94" s="602">
        <v>11.42</v>
      </c>
      <c r="FG94" s="602">
        <v>11.55</v>
      </c>
      <c r="FH94" s="602">
        <v>11.46</v>
      </c>
      <c r="FI94" s="601">
        <v>11.54</v>
      </c>
      <c r="FJ94" s="601">
        <v>11.45</v>
      </c>
      <c r="FK94" s="601">
        <v>11.51</v>
      </c>
      <c r="FL94" s="612">
        <v>11.41</v>
      </c>
      <c r="FM94" s="612">
        <v>11.47</v>
      </c>
      <c r="FN94" s="612">
        <v>11.39</v>
      </c>
      <c r="FO94" s="612">
        <v>11.33</v>
      </c>
      <c r="FP94" s="612">
        <v>11.23</v>
      </c>
      <c r="FQ94" s="612">
        <v>11.28</v>
      </c>
      <c r="FR94" s="612">
        <v>11.22</v>
      </c>
      <c r="FS94" s="612"/>
      <c r="FT94" s="612"/>
      <c r="FU94" s="612"/>
      <c r="FV94" s="612"/>
      <c r="FW94" s="612"/>
    </row>
    <row r="95" spans="1:179" s="92" customFormat="1" ht="14.1" customHeight="1">
      <c r="A95" s="111">
        <v>-42</v>
      </c>
      <c r="B95" s="110">
        <v>18.690000000000001</v>
      </c>
      <c r="C95" s="110">
        <f t="shared" si="33"/>
        <v>-8.9999999999999858E-2</v>
      </c>
      <c r="D95" s="110">
        <v>18.600000000000001</v>
      </c>
      <c r="E95" s="110">
        <f t="shared" si="28"/>
        <v>-2.2499999999999964E-2</v>
      </c>
      <c r="F95" s="222"/>
      <c r="G95" s="223"/>
      <c r="H95" s="223"/>
      <c r="I95" s="224"/>
      <c r="K95" s="604"/>
      <c r="L95" s="621"/>
      <c r="N95" s="590">
        <f t="shared" si="29"/>
        <v>18.690000000000001</v>
      </c>
      <c r="O95" s="100">
        <v>46</v>
      </c>
      <c r="P95" s="103">
        <v>2.77</v>
      </c>
      <c r="Q95" s="103">
        <v>-1.34</v>
      </c>
      <c r="R95" s="103">
        <f t="shared" si="21"/>
        <v>1.43</v>
      </c>
      <c r="S95" s="104">
        <v>1.37</v>
      </c>
      <c r="T95" s="104">
        <v>-0.28000000000000003</v>
      </c>
      <c r="U95" s="105">
        <f t="shared" si="22"/>
        <v>1.0900000000000001</v>
      </c>
      <c r="V95" s="103">
        <f t="shared" si="30"/>
        <v>2.0550000000000002</v>
      </c>
      <c r="W95" s="103">
        <f t="shared" si="31"/>
        <v>0.82500000000000007</v>
      </c>
      <c r="X95" s="103">
        <f t="shared" si="23"/>
        <v>81.91500000000002</v>
      </c>
      <c r="Y95" s="103">
        <f t="shared" si="24"/>
        <v>29.494999999999983</v>
      </c>
      <c r="Z95" s="103">
        <f t="shared" si="25"/>
        <v>-52.420000000000037</v>
      </c>
      <c r="AA95" s="103">
        <f t="shared" si="26"/>
        <v>-52.420000000000037</v>
      </c>
      <c r="AB95" s="92">
        <v>10.07</v>
      </c>
      <c r="AC95" s="92">
        <f t="shared" si="18"/>
        <v>62.490000000000038</v>
      </c>
      <c r="AF95" s="467">
        <v>-1.34</v>
      </c>
      <c r="AG95" s="149">
        <v>0.45999999999999996</v>
      </c>
      <c r="AH95" s="149">
        <v>0.64</v>
      </c>
      <c r="AI95" s="149">
        <v>0.52</v>
      </c>
      <c r="AJ95" s="149">
        <v>0.39</v>
      </c>
      <c r="AK95" s="149">
        <v>0.23</v>
      </c>
      <c r="AL95" s="149">
        <v>0.14000000000000001</v>
      </c>
      <c r="AM95" s="149">
        <v>0.22</v>
      </c>
      <c r="AN95" s="149">
        <v>0.09</v>
      </c>
      <c r="AO95" s="149">
        <v>0.13</v>
      </c>
      <c r="AP95" s="149">
        <v>0.17199999999999999</v>
      </c>
      <c r="AQ95" s="149">
        <v>0.19</v>
      </c>
      <c r="AR95" s="486">
        <v>0.22</v>
      </c>
      <c r="AS95" s="486">
        <v>0.24</v>
      </c>
      <c r="AT95" s="486">
        <v>0.27</v>
      </c>
      <c r="AU95" s="486">
        <v>0.3</v>
      </c>
      <c r="AV95" s="486">
        <v>-9.2000000000014015E-2</v>
      </c>
      <c r="AW95" s="486">
        <v>-0.24200000000001401</v>
      </c>
      <c r="AX95" s="486">
        <v>-0.25</v>
      </c>
      <c r="AY95" s="486">
        <v>-0.47050000000000003</v>
      </c>
      <c r="AZ95" s="486">
        <v>-0.74</v>
      </c>
      <c r="BA95" s="486">
        <v>-0.78</v>
      </c>
      <c r="BB95" s="486">
        <v>-0.47000000000000103</v>
      </c>
      <c r="BC95" s="495">
        <v>0.189999999999999</v>
      </c>
      <c r="BD95" s="496">
        <v>0.2</v>
      </c>
      <c r="BE95" s="496">
        <v>-0.72</v>
      </c>
      <c r="BF95" s="496">
        <v>-0.74</v>
      </c>
      <c r="BG95" s="496">
        <v>-0.76</v>
      </c>
      <c r="BH95" s="496">
        <v>-0.77</v>
      </c>
      <c r="BI95" s="496">
        <v>-0.8</v>
      </c>
      <c r="BJ95" s="496">
        <v>-0.82</v>
      </c>
      <c r="BK95" s="496">
        <v>-0.84</v>
      </c>
      <c r="BL95" s="496">
        <v>-0.83</v>
      </c>
      <c r="BM95" s="496">
        <v>-0.81</v>
      </c>
      <c r="BN95" s="496">
        <v>-0.83</v>
      </c>
      <c r="BO95" s="502">
        <v>-0.85</v>
      </c>
      <c r="BP95" s="503">
        <v>-0.83</v>
      </c>
      <c r="BQ95" s="505">
        <v>-0.81</v>
      </c>
      <c r="BR95" s="506">
        <v>-0.70019999999999039</v>
      </c>
      <c r="BS95" s="507">
        <v>-0.6332799999999903</v>
      </c>
      <c r="BT95" s="515">
        <v>-0.61750599999999023</v>
      </c>
      <c r="BU95" s="515">
        <v>-0.60459999999999026</v>
      </c>
      <c r="BV95" s="515">
        <v>-1.1645999999999783</v>
      </c>
      <c r="BW95" s="515">
        <v>-1.4045999999999732</v>
      </c>
      <c r="BX95" s="515">
        <v>-1.45</v>
      </c>
      <c r="BY95" s="515">
        <v>-2.1649999999999183</v>
      </c>
      <c r="BZ95" s="515">
        <v>-2.23</v>
      </c>
      <c r="CA95" s="515">
        <v>-1.95</v>
      </c>
      <c r="CB95" s="515">
        <v>-1.98</v>
      </c>
      <c r="CC95" s="521">
        <v>-2.02</v>
      </c>
      <c r="CD95" s="522">
        <v>-2</v>
      </c>
      <c r="CE95" s="522">
        <v>-0.78</v>
      </c>
      <c r="CF95" s="522">
        <v>-0.79</v>
      </c>
      <c r="CG95" s="522">
        <v>-0.81</v>
      </c>
      <c r="CH95" s="522">
        <v>-0.83</v>
      </c>
      <c r="CI95" s="522">
        <v>-0.85</v>
      </c>
      <c r="CJ95" s="522">
        <v>-0.87</v>
      </c>
      <c r="CK95" s="522">
        <v>-0.86</v>
      </c>
      <c r="CL95" s="522">
        <v>-0.88</v>
      </c>
      <c r="CM95" s="532">
        <v>-0.89</v>
      </c>
      <c r="CN95" s="533">
        <v>-0.91</v>
      </c>
      <c r="CO95" s="537">
        <v>-0.85060000000000002</v>
      </c>
      <c r="CP95" s="538">
        <v>-0.70830400000000004</v>
      </c>
      <c r="CQ95" s="540">
        <v>-0.3525640000000001</v>
      </c>
      <c r="CR95" s="540">
        <v>-0.36</v>
      </c>
      <c r="CS95" s="540">
        <v>0.22399999999999998</v>
      </c>
      <c r="CT95" s="540">
        <v>0.37</v>
      </c>
      <c r="CU95" s="540">
        <v>-0.87500000000001343</v>
      </c>
      <c r="CV95" s="540">
        <v>-1.2900000000000178</v>
      </c>
      <c r="CW95" s="544">
        <v>-0.23500000000001098</v>
      </c>
      <c r="CX95" s="544">
        <v>-0.24</v>
      </c>
      <c r="CY95" s="544">
        <v>-0.449999999999805</v>
      </c>
      <c r="CZ95" s="544">
        <v>-0.45</v>
      </c>
      <c r="DA95" s="544">
        <v>-0.46</v>
      </c>
      <c r="DB95" s="544">
        <v>-0.18400000000000005</v>
      </c>
      <c r="DC95" s="552">
        <v>1.2875999999999657</v>
      </c>
      <c r="DD95" s="544">
        <v>2.2147079999999439</v>
      </c>
      <c r="DE95" s="549">
        <v>2.637204359999934</v>
      </c>
      <c r="DF95" s="544">
        <v>6.3334258311999552</v>
      </c>
      <c r="DG95" s="555">
        <v>7.0264258311999548</v>
      </c>
      <c r="DH95" s="544">
        <v>7.4719258311999539</v>
      </c>
      <c r="DI95" s="544">
        <v>7.1819258311999539</v>
      </c>
      <c r="DJ95" s="544">
        <v>7.27</v>
      </c>
      <c r="DK95" s="544">
        <v>7.34</v>
      </c>
      <c r="DL95" s="544">
        <v>8.1029999999999998</v>
      </c>
      <c r="DM95" s="544">
        <v>8.43</v>
      </c>
      <c r="DN95" s="544">
        <v>6.7470000000000043</v>
      </c>
      <c r="DO95" s="544">
        <v>5.7802100000000074</v>
      </c>
      <c r="DP95" s="556">
        <v>7.7492099999999908</v>
      </c>
      <c r="DQ95" s="557">
        <v>8.3936099999999847</v>
      </c>
      <c r="DR95" s="558">
        <v>9.3602099999999773</v>
      </c>
      <c r="DS95" s="560">
        <v>7.5152100000000353</v>
      </c>
      <c r="DT95" s="561">
        <v>7.59</v>
      </c>
      <c r="DU95" s="562">
        <v>7.7378999999999998</v>
      </c>
      <c r="DV95" s="563">
        <v>7.8673124999999997</v>
      </c>
      <c r="DW95" s="563">
        <v>7.98</v>
      </c>
      <c r="DX95" s="563">
        <v>8.08</v>
      </c>
      <c r="DY95" s="563">
        <v>8.83</v>
      </c>
      <c r="DZ95" s="563">
        <v>9.07</v>
      </c>
      <c r="EA95" s="563">
        <v>9.2100000000000009</v>
      </c>
      <c r="EB95" s="571">
        <v>9.3000000000000007</v>
      </c>
      <c r="EC95" s="571">
        <v>9.24</v>
      </c>
      <c r="ED95" s="563">
        <v>9.2799999999999994</v>
      </c>
      <c r="EE95" s="574">
        <v>8.8547499999999921</v>
      </c>
      <c r="EF95" s="574">
        <v>8.5428999999999853</v>
      </c>
      <c r="EG95" s="574">
        <v>8.3349999999999813</v>
      </c>
      <c r="EH95" s="574">
        <v>10.880000000000026</v>
      </c>
      <c r="EI95" s="574">
        <v>10.99</v>
      </c>
      <c r="EJ95" s="574">
        <v>10.630000000000285</v>
      </c>
      <c r="EK95" s="574">
        <v>10.75</v>
      </c>
      <c r="EL95" s="579">
        <v>10.86</v>
      </c>
      <c r="EM95" s="580">
        <v>10.95</v>
      </c>
      <c r="EN95" s="581">
        <v>11.093999999999996</v>
      </c>
      <c r="EO95" s="582">
        <v>11.266799999999991</v>
      </c>
      <c r="EP95" s="583">
        <v>11.22</v>
      </c>
      <c r="EQ95" s="587">
        <v>12.032</v>
      </c>
      <c r="ER95" s="587">
        <v>10.902000000000001</v>
      </c>
      <c r="ES95" s="587">
        <v>10.99</v>
      </c>
      <c r="ET95" s="587">
        <v>11.06</v>
      </c>
      <c r="EU95" s="587">
        <v>11.12</v>
      </c>
      <c r="EV95" s="587">
        <v>11.04</v>
      </c>
      <c r="EW95" s="593">
        <v>11.1</v>
      </c>
      <c r="EX95" s="594">
        <v>11.18</v>
      </c>
      <c r="EY95" s="595">
        <v>11.07</v>
      </c>
      <c r="EZ95" s="595">
        <v>11.13</v>
      </c>
      <c r="FA95" s="597">
        <v>11.2</v>
      </c>
      <c r="FB95" s="597">
        <v>11.17</v>
      </c>
      <c r="FC95" s="600">
        <v>11.09</v>
      </c>
      <c r="FD95" s="601">
        <v>11.14</v>
      </c>
      <c r="FE95" s="602">
        <v>11.22</v>
      </c>
      <c r="FF95" s="602">
        <v>11.39</v>
      </c>
      <c r="FG95" s="602">
        <v>11.52</v>
      </c>
      <c r="FH95" s="602">
        <v>11.43</v>
      </c>
      <c r="FI95" s="601">
        <v>11.51</v>
      </c>
      <c r="FJ95" s="601">
        <v>11.42</v>
      </c>
      <c r="FK95" s="601">
        <v>11.48</v>
      </c>
      <c r="FL95" s="612">
        <v>11.38</v>
      </c>
      <c r="FM95" s="612">
        <v>11.44</v>
      </c>
      <c r="FN95" s="612">
        <v>11.36</v>
      </c>
      <c r="FO95" s="612">
        <v>11.3</v>
      </c>
      <c r="FP95" s="612">
        <v>11.2</v>
      </c>
      <c r="FQ95" s="612">
        <v>11.25</v>
      </c>
      <c r="FR95" s="612">
        <v>11.19</v>
      </c>
      <c r="FS95" s="612"/>
      <c r="FT95" s="612"/>
      <c r="FU95" s="612"/>
      <c r="FV95" s="612"/>
      <c r="FW95" s="612"/>
    </row>
    <row r="96" spans="1:179" s="92" customFormat="1" ht="14.1" customHeight="1">
      <c r="A96" s="111">
        <v>-42.5</v>
      </c>
      <c r="B96" s="110">
        <v>17.36</v>
      </c>
      <c r="C96" s="110">
        <f t="shared" si="33"/>
        <v>-8.9999999999999858E-2</v>
      </c>
      <c r="D96" s="110">
        <v>17.27</v>
      </c>
      <c r="E96" s="110">
        <f t="shared" si="28"/>
        <v>-2.2499999999999964E-2</v>
      </c>
      <c r="F96" s="222"/>
      <c r="G96" s="223"/>
      <c r="H96" s="223"/>
      <c r="I96" s="224"/>
      <c r="K96" s="604"/>
      <c r="L96" s="621"/>
      <c r="N96" s="590">
        <f t="shared" si="29"/>
        <v>17.36</v>
      </c>
      <c r="O96" s="100">
        <v>46.5</v>
      </c>
      <c r="P96" s="103">
        <v>0.41</v>
      </c>
      <c r="Q96" s="103">
        <v>1.04</v>
      </c>
      <c r="R96" s="103">
        <f t="shared" si="21"/>
        <v>1.45</v>
      </c>
      <c r="S96" s="104">
        <v>-0.48</v>
      </c>
      <c r="T96" s="104">
        <v>1.61</v>
      </c>
      <c r="U96" s="105">
        <f t="shared" si="22"/>
        <v>1.1300000000000001</v>
      </c>
      <c r="V96" s="103">
        <f t="shared" si="30"/>
        <v>-0.31500000000000006</v>
      </c>
      <c r="W96" s="103">
        <f t="shared" si="31"/>
        <v>-1.0449999999999999</v>
      </c>
      <c r="X96" s="103">
        <f t="shared" si="23"/>
        <v>81.600000000000023</v>
      </c>
      <c r="Y96" s="103">
        <f t="shared" si="24"/>
        <v>28.449999999999982</v>
      </c>
      <c r="Z96" s="103">
        <f t="shared" si="25"/>
        <v>-53.150000000000041</v>
      </c>
      <c r="AA96" s="103">
        <f t="shared" si="26"/>
        <v>-53.150000000000041</v>
      </c>
      <c r="AB96" s="92">
        <v>9.2100000000000009</v>
      </c>
      <c r="AC96" s="92">
        <f t="shared" si="18"/>
        <v>62.360000000000042</v>
      </c>
      <c r="AF96" s="467">
        <v>-1.35</v>
      </c>
      <c r="AG96" s="149">
        <v>0.48</v>
      </c>
      <c r="AH96" s="149">
        <v>0.67</v>
      </c>
      <c r="AI96" s="149">
        <v>0.55000000000000004</v>
      </c>
      <c r="AJ96" s="149">
        <v>0.41</v>
      </c>
      <c r="AK96" s="149">
        <v>0.25</v>
      </c>
      <c r="AL96" s="149">
        <v>0.15</v>
      </c>
      <c r="AM96" s="149">
        <v>0.24</v>
      </c>
      <c r="AN96" s="149">
        <v>0.1</v>
      </c>
      <c r="AO96" s="149">
        <v>0.13200000000000006</v>
      </c>
      <c r="AP96" s="149">
        <v>0.16560000000000008</v>
      </c>
      <c r="AQ96" s="149">
        <v>0.1800000000000001</v>
      </c>
      <c r="AR96" s="486">
        <v>0.21</v>
      </c>
      <c r="AS96" s="486">
        <v>0.23</v>
      </c>
      <c r="AT96" s="486">
        <v>0.26</v>
      </c>
      <c r="AU96" s="486">
        <v>0.28999999999999998</v>
      </c>
      <c r="AV96" s="486">
        <v>-0.137000000000014</v>
      </c>
      <c r="AW96" s="486">
        <v>-0.31700000000001399</v>
      </c>
      <c r="AX96" s="486">
        <v>-0.33</v>
      </c>
      <c r="AY96" s="486">
        <v>-0.56400000000000006</v>
      </c>
      <c r="AZ96" s="486">
        <v>-0.85000000000000009</v>
      </c>
      <c r="BA96" s="486">
        <v>-0.9</v>
      </c>
      <c r="BB96" s="486">
        <v>-0.60000000000000098</v>
      </c>
      <c r="BC96" s="495">
        <v>3.9999999999999036E-2</v>
      </c>
      <c r="BD96" s="496">
        <v>0.04</v>
      </c>
      <c r="BE96" s="496">
        <v>-0.89999999999999991</v>
      </c>
      <c r="BF96" s="496">
        <v>-0.93</v>
      </c>
      <c r="BG96" s="496">
        <v>-0.95</v>
      </c>
      <c r="BH96" s="496">
        <v>-0.97</v>
      </c>
      <c r="BI96" s="496">
        <v>-1.01</v>
      </c>
      <c r="BJ96" s="496">
        <v>-1.03</v>
      </c>
      <c r="BK96" s="496">
        <v>-1.05</v>
      </c>
      <c r="BL96" s="496">
        <v>-1.04</v>
      </c>
      <c r="BM96" s="496">
        <v>-1.02</v>
      </c>
      <c r="BN96" s="496">
        <v>-1.04</v>
      </c>
      <c r="BO96" s="502">
        <v>-1.07</v>
      </c>
      <c r="BP96" s="503">
        <v>-1.05</v>
      </c>
      <c r="BQ96" s="505">
        <v>-1.03</v>
      </c>
      <c r="BR96" s="506">
        <v>-0.93459999999999033</v>
      </c>
      <c r="BS96" s="507">
        <v>-0.93067999999999029</v>
      </c>
      <c r="BT96" s="515">
        <v>-0.92975599999999026</v>
      </c>
      <c r="BU96" s="515">
        <v>-0.92899999999999028</v>
      </c>
      <c r="BV96" s="515">
        <v>-1.474999999999981</v>
      </c>
      <c r="BW96" s="515">
        <v>-1.7089999999999772</v>
      </c>
      <c r="BX96" s="515">
        <v>-1.76</v>
      </c>
      <c r="BY96" s="515">
        <v>-2.5249999999999151</v>
      </c>
      <c r="BZ96" s="515">
        <v>-2.6</v>
      </c>
      <c r="CA96" s="515">
        <v>-2.34</v>
      </c>
      <c r="CB96" s="515">
        <v>-2.37</v>
      </c>
      <c r="CC96" s="521">
        <v>-2.42</v>
      </c>
      <c r="CD96" s="522">
        <v>-2.4</v>
      </c>
      <c r="CE96" s="522">
        <v>-1.1200000000000001</v>
      </c>
      <c r="CF96" s="522">
        <v>-1.1399999999999999</v>
      </c>
      <c r="CG96" s="522">
        <v>-1.1599999999999999</v>
      </c>
      <c r="CH96" s="522">
        <v>-1.18</v>
      </c>
      <c r="CI96" s="522">
        <v>-1.21</v>
      </c>
      <c r="CJ96" s="522">
        <v>-1.23</v>
      </c>
      <c r="CK96" s="522">
        <v>-1.22</v>
      </c>
      <c r="CL96" s="522">
        <v>-1.24</v>
      </c>
      <c r="CM96" s="532">
        <v>-1.25</v>
      </c>
      <c r="CN96" s="533">
        <v>-1.28</v>
      </c>
      <c r="CO96" s="537">
        <v>-1.226</v>
      </c>
      <c r="CP96" s="538">
        <v>-1.0966400000000001</v>
      </c>
      <c r="CQ96" s="540">
        <v>-0.77324000000000026</v>
      </c>
      <c r="CR96" s="540">
        <v>-0.8</v>
      </c>
      <c r="CS96" s="540">
        <v>-0.30400000000000005</v>
      </c>
      <c r="CT96" s="540">
        <v>-0.18000000000000005</v>
      </c>
      <c r="CU96" s="540">
        <v>-1.3500000000000019</v>
      </c>
      <c r="CV96" s="540">
        <v>-1.7400000000000024</v>
      </c>
      <c r="CW96" s="544">
        <v>-0.91000000000001835</v>
      </c>
      <c r="CX96" s="544">
        <v>-0.93</v>
      </c>
      <c r="CY96" s="544">
        <v>-1.169999999999805</v>
      </c>
      <c r="CZ96" s="544">
        <v>-1.18</v>
      </c>
      <c r="DA96" s="544">
        <v>-1.2</v>
      </c>
      <c r="DB96" s="544">
        <v>-0.94699999999999995</v>
      </c>
      <c r="DC96" s="552">
        <v>0.56779999999997</v>
      </c>
      <c r="DD96" s="544">
        <v>1.522123999999951</v>
      </c>
      <c r="DE96" s="549">
        <v>1.9570230799999424</v>
      </c>
      <c r="DF96" s="544">
        <v>5.7055496935999681</v>
      </c>
      <c r="DG96" s="555">
        <v>6.3705496935999681</v>
      </c>
      <c r="DH96" s="544">
        <v>6.7980496935999684</v>
      </c>
      <c r="DI96" s="544">
        <v>6.4780496935999681</v>
      </c>
      <c r="DJ96" s="544">
        <v>6.56</v>
      </c>
      <c r="DK96" s="544">
        <v>6.63</v>
      </c>
      <c r="DL96" s="544">
        <v>7.3579999999999997</v>
      </c>
      <c r="DM96" s="544">
        <v>7.67</v>
      </c>
      <c r="DN96" s="544">
        <v>6.0005000000000042</v>
      </c>
      <c r="DO96" s="544">
        <v>5.0414650000000067</v>
      </c>
      <c r="DP96" s="556">
        <v>7.081964999999995</v>
      </c>
      <c r="DQ96" s="557">
        <v>7.7497649999999911</v>
      </c>
      <c r="DR96" s="558">
        <v>8.7514649999999854</v>
      </c>
      <c r="DS96" s="560">
        <v>6.876465000000028</v>
      </c>
      <c r="DT96" s="561">
        <v>6.95</v>
      </c>
      <c r="DU96" s="562">
        <v>7.0724</v>
      </c>
      <c r="DV96" s="563">
        <v>7.1795</v>
      </c>
      <c r="DW96" s="563">
        <v>7.28</v>
      </c>
      <c r="DX96" s="563">
        <v>7.37</v>
      </c>
      <c r="DY96" s="563">
        <v>8.06</v>
      </c>
      <c r="DZ96" s="563">
        <v>8.2799999999999994</v>
      </c>
      <c r="EA96" s="563">
        <v>8.41</v>
      </c>
      <c r="EB96" s="571">
        <v>8.49</v>
      </c>
      <c r="EC96" s="571">
        <v>8.44</v>
      </c>
      <c r="ED96" s="563">
        <v>8.4700000000000006</v>
      </c>
      <c r="EE96" s="574">
        <v>7.9772499999999935</v>
      </c>
      <c r="EF96" s="574">
        <v>7.6158999999999875</v>
      </c>
      <c r="EG96" s="574">
        <v>7.374999999999984</v>
      </c>
      <c r="EH96" s="574">
        <v>9.8700000000000312</v>
      </c>
      <c r="EI96" s="574">
        <v>9.9700000000000006</v>
      </c>
      <c r="EJ96" s="574">
        <v>9.6400000000003008</v>
      </c>
      <c r="EK96" s="574">
        <v>9.75</v>
      </c>
      <c r="EL96" s="579">
        <v>9.85</v>
      </c>
      <c r="EM96" s="580">
        <v>9.93</v>
      </c>
      <c r="EN96" s="581">
        <v>10.071999999999999</v>
      </c>
      <c r="EO96" s="582">
        <v>10.242399999999998</v>
      </c>
      <c r="EP96" s="583">
        <v>10.199999999999999</v>
      </c>
      <c r="EQ96" s="587">
        <v>10.995999999999999</v>
      </c>
      <c r="ER96" s="587">
        <v>9.8459999999999983</v>
      </c>
      <c r="ES96" s="587">
        <v>9.92</v>
      </c>
      <c r="ET96" s="587">
        <v>9.98</v>
      </c>
      <c r="EU96" s="587">
        <v>10.029999999999999</v>
      </c>
      <c r="EV96" s="587">
        <v>9.9600000000000009</v>
      </c>
      <c r="EW96" s="593">
        <v>10.01</v>
      </c>
      <c r="EX96" s="594">
        <v>10.08</v>
      </c>
      <c r="EY96" s="595">
        <v>9.98</v>
      </c>
      <c r="EZ96" s="595">
        <v>10.029999999999999</v>
      </c>
      <c r="FA96" s="597">
        <v>10.09</v>
      </c>
      <c r="FB96" s="597">
        <v>10.06</v>
      </c>
      <c r="FC96" s="600">
        <v>9.99</v>
      </c>
      <c r="FD96" s="601">
        <v>10.029999999999999</v>
      </c>
      <c r="FE96" s="602">
        <v>10.1</v>
      </c>
      <c r="FF96" s="602">
        <v>10.25</v>
      </c>
      <c r="FG96" s="602">
        <v>10.36</v>
      </c>
      <c r="FH96" s="602">
        <v>10.28</v>
      </c>
      <c r="FI96" s="601">
        <v>10.35</v>
      </c>
      <c r="FJ96" s="601">
        <v>10.27</v>
      </c>
      <c r="FK96" s="601">
        <v>10.32</v>
      </c>
      <c r="FL96" s="612">
        <v>10.23</v>
      </c>
      <c r="FM96" s="612">
        <v>10.28</v>
      </c>
      <c r="FN96" s="612">
        <v>10.210000000000001</v>
      </c>
      <c r="FO96" s="612">
        <v>10.16</v>
      </c>
      <c r="FP96" s="612">
        <v>10.07</v>
      </c>
      <c r="FQ96" s="612">
        <v>10.11</v>
      </c>
      <c r="FR96" s="612">
        <v>10.06</v>
      </c>
      <c r="FS96" s="612"/>
      <c r="FT96" s="612"/>
      <c r="FU96" s="612"/>
      <c r="FV96" s="612"/>
      <c r="FW96" s="612"/>
    </row>
    <row r="97" spans="1:179" s="92" customFormat="1" ht="14.1" customHeight="1">
      <c r="A97" s="111">
        <v>-43</v>
      </c>
      <c r="B97" s="110">
        <v>15.93</v>
      </c>
      <c r="C97" s="110">
        <f t="shared" si="33"/>
        <v>-8.0000000000000071E-2</v>
      </c>
      <c r="D97" s="110">
        <v>15.85</v>
      </c>
      <c r="E97" s="110">
        <f t="shared" si="28"/>
        <v>-2.0000000000000018E-2</v>
      </c>
      <c r="F97" s="222"/>
      <c r="G97" s="223"/>
      <c r="H97" s="223"/>
      <c r="I97" s="224"/>
      <c r="K97" s="604"/>
      <c r="L97" s="621"/>
      <c r="N97" s="590">
        <f t="shared" si="29"/>
        <v>15.93</v>
      </c>
      <c r="O97" s="100">
        <v>47</v>
      </c>
      <c r="P97" s="103">
        <v>3.44</v>
      </c>
      <c r="Q97" s="103">
        <v>-2.4</v>
      </c>
      <c r="R97" s="103">
        <f t="shared" si="21"/>
        <v>1.04</v>
      </c>
      <c r="S97" s="104">
        <v>2.89</v>
      </c>
      <c r="T97" s="104">
        <v>-1.1399999999999999</v>
      </c>
      <c r="U97" s="105">
        <f t="shared" si="22"/>
        <v>1.7500000000000002</v>
      </c>
      <c r="V97" s="103">
        <f t="shared" si="30"/>
        <v>2.92</v>
      </c>
      <c r="W97" s="103">
        <f t="shared" si="31"/>
        <v>2.0150000000000001</v>
      </c>
      <c r="X97" s="103">
        <f t="shared" si="23"/>
        <v>84.520000000000024</v>
      </c>
      <c r="Y97" s="103">
        <f t="shared" si="24"/>
        <v>30.464999999999982</v>
      </c>
      <c r="Z97" s="103">
        <f t="shared" si="25"/>
        <v>-54.055000000000042</v>
      </c>
      <c r="AA97" s="103">
        <f t="shared" si="26"/>
        <v>-54.055000000000042</v>
      </c>
      <c r="AB97" s="92">
        <v>8.31</v>
      </c>
      <c r="AC97" s="92">
        <f t="shared" si="18"/>
        <v>62.365000000000045</v>
      </c>
      <c r="AF97" s="467">
        <v>-1.36</v>
      </c>
      <c r="AG97" s="149">
        <v>0.5</v>
      </c>
      <c r="AH97" s="149">
        <v>0.7</v>
      </c>
      <c r="AI97" s="149">
        <v>0.56999999999999995</v>
      </c>
      <c r="AJ97" s="149">
        <v>0.43</v>
      </c>
      <c r="AK97" s="149">
        <v>0.26</v>
      </c>
      <c r="AL97" s="149">
        <v>0.16</v>
      </c>
      <c r="AM97" s="149">
        <v>0.26</v>
      </c>
      <c r="AN97" s="149">
        <v>0.1</v>
      </c>
      <c r="AO97" s="149">
        <v>0.12400000000000005</v>
      </c>
      <c r="AP97" s="149">
        <v>0.14920000000000011</v>
      </c>
      <c r="AQ97" s="149">
        <v>0.16000000000000011</v>
      </c>
      <c r="AR97" s="486">
        <v>0.18</v>
      </c>
      <c r="AS97" s="486">
        <v>0.19</v>
      </c>
      <c r="AT97" s="486">
        <v>0.21</v>
      </c>
      <c r="AU97" s="486">
        <v>0.23</v>
      </c>
      <c r="AV97" s="486">
        <v>-0.23200000000001395</v>
      </c>
      <c r="AW97" s="486">
        <v>-0.44200000000001394</v>
      </c>
      <c r="AX97" s="486">
        <v>-0.46</v>
      </c>
      <c r="AY97" s="486">
        <v>-0.70750000000000002</v>
      </c>
      <c r="AZ97" s="486">
        <v>-1.01</v>
      </c>
      <c r="BA97" s="486">
        <v>-1.07</v>
      </c>
      <c r="BB97" s="486">
        <v>-0.78000000000000114</v>
      </c>
      <c r="BC97" s="495">
        <v>-0.16000000000000114</v>
      </c>
      <c r="BD97" s="496">
        <v>-0.17</v>
      </c>
      <c r="BE97" s="496">
        <v>-1.1299999999999999</v>
      </c>
      <c r="BF97" s="496">
        <v>-1.17</v>
      </c>
      <c r="BG97" s="496">
        <v>-1.2</v>
      </c>
      <c r="BH97" s="496">
        <v>-1.22</v>
      </c>
      <c r="BI97" s="496">
        <v>-1.27</v>
      </c>
      <c r="BJ97" s="496">
        <v>-1.3</v>
      </c>
      <c r="BK97" s="496">
        <v>-1.33</v>
      </c>
      <c r="BL97" s="496">
        <v>-1.32</v>
      </c>
      <c r="BM97" s="496">
        <v>-1.29</v>
      </c>
      <c r="BN97" s="496">
        <v>-1.32</v>
      </c>
      <c r="BO97" s="502">
        <v>-1.35</v>
      </c>
      <c r="BP97" s="503">
        <v>-1.32</v>
      </c>
      <c r="BQ97" s="505">
        <v>-1.29</v>
      </c>
      <c r="BR97" s="506">
        <v>-1.2089999999999903</v>
      </c>
      <c r="BS97" s="507">
        <v>-1.2120799999999903</v>
      </c>
      <c r="BT97" s="515">
        <v>-1.2128059999999903</v>
      </c>
      <c r="BU97" s="515">
        <v>-1.2133999999999903</v>
      </c>
      <c r="BV97" s="515">
        <v>-1.6823999999999915</v>
      </c>
      <c r="BW97" s="515">
        <v>-1.883399999999992</v>
      </c>
      <c r="BX97" s="515">
        <v>-1.94</v>
      </c>
      <c r="BY97" s="515">
        <v>-2.769999999999913</v>
      </c>
      <c r="BZ97" s="515">
        <v>-2.85</v>
      </c>
      <c r="CA97" s="515">
        <v>-2.6100000000000003</v>
      </c>
      <c r="CB97" s="515">
        <v>-2.64</v>
      </c>
      <c r="CC97" s="521">
        <v>-2.7</v>
      </c>
      <c r="CD97" s="522">
        <v>-2.67</v>
      </c>
      <c r="CE97" s="522">
        <v>-1.36</v>
      </c>
      <c r="CF97" s="522">
        <v>-1.38</v>
      </c>
      <c r="CG97" s="522">
        <v>-1.41</v>
      </c>
      <c r="CH97" s="522">
        <v>-1.44</v>
      </c>
      <c r="CI97" s="522">
        <v>-1.47</v>
      </c>
      <c r="CJ97" s="522">
        <v>-1.5</v>
      </c>
      <c r="CK97" s="522">
        <v>-1.49</v>
      </c>
      <c r="CL97" s="522">
        <v>-1.52</v>
      </c>
      <c r="CM97" s="532">
        <v>-1.54</v>
      </c>
      <c r="CN97" s="533">
        <v>-1.57</v>
      </c>
      <c r="CO97" s="537">
        <v>-1.5214000000000001</v>
      </c>
      <c r="CP97" s="538">
        <v>-1.404976</v>
      </c>
      <c r="CQ97" s="540">
        <v>-1.1139159999999997</v>
      </c>
      <c r="CR97" s="540">
        <v>-1.1499999999999999</v>
      </c>
      <c r="CS97" s="540">
        <v>-0.67799999999999994</v>
      </c>
      <c r="CT97" s="540">
        <v>-0.55999999999999994</v>
      </c>
      <c r="CU97" s="540">
        <v>-1.7862500000000039</v>
      </c>
      <c r="CV97" s="540">
        <v>-2.1950000000000052</v>
      </c>
      <c r="CW97" s="544">
        <v>-1.290000000000004</v>
      </c>
      <c r="CX97" s="544">
        <v>-1.31</v>
      </c>
      <c r="CY97" s="544">
        <v>-1.5799999999997951</v>
      </c>
      <c r="CZ97" s="544">
        <v>-1.6</v>
      </c>
      <c r="DA97" s="544">
        <v>-1.62</v>
      </c>
      <c r="DB97" s="544">
        <v>-1.3900000000000001</v>
      </c>
      <c r="DC97" s="552">
        <v>0.10399999999996634</v>
      </c>
      <c r="DD97" s="544">
        <v>1.045219999999945</v>
      </c>
      <c r="DE97" s="549">
        <v>1.4741473999999353</v>
      </c>
      <c r="DF97" s="544">
        <v>5.3577419079999578</v>
      </c>
      <c r="DG97" s="555">
        <v>5.9947419079999573</v>
      </c>
      <c r="DH97" s="544">
        <v>6.4042419079999586</v>
      </c>
      <c r="DI97" s="544">
        <v>6.054241907999959</v>
      </c>
      <c r="DJ97" s="544">
        <v>6.13</v>
      </c>
      <c r="DK97" s="544">
        <v>6.19</v>
      </c>
      <c r="DL97" s="544">
        <v>6.883</v>
      </c>
      <c r="DM97" s="544">
        <v>7.1800000000000006</v>
      </c>
      <c r="DN97" s="544">
        <v>5.5240000000000054</v>
      </c>
      <c r="DO97" s="544">
        <v>4.5727200000000074</v>
      </c>
      <c r="DP97" s="556">
        <v>6.7809699999999964</v>
      </c>
      <c r="DQ97" s="557">
        <v>7.5036699999999925</v>
      </c>
      <c r="DR97" s="558">
        <v>8.5877199999999867</v>
      </c>
      <c r="DS97" s="560">
        <v>6.237720000000035</v>
      </c>
      <c r="DT97" s="561">
        <v>6.3</v>
      </c>
      <c r="DU97" s="562">
        <v>6.3968999999999996</v>
      </c>
      <c r="DV97" s="563">
        <v>6.4816874999999996</v>
      </c>
      <c r="DW97" s="563">
        <v>6.57</v>
      </c>
      <c r="DX97" s="563">
        <v>6.65</v>
      </c>
      <c r="DY97" s="563">
        <v>7.27</v>
      </c>
      <c r="DZ97" s="563">
        <v>7.47</v>
      </c>
      <c r="EA97" s="563">
        <v>7.58</v>
      </c>
      <c r="EB97" s="571">
        <v>7.66</v>
      </c>
      <c r="EC97" s="571">
        <v>7.61</v>
      </c>
      <c r="ED97" s="563">
        <v>7.64</v>
      </c>
      <c r="EE97" s="574">
        <v>7.135999999999993</v>
      </c>
      <c r="EF97" s="574">
        <v>6.7663999999999884</v>
      </c>
      <c r="EG97" s="574">
        <v>6.5199999999999854</v>
      </c>
      <c r="EH97" s="574">
        <v>9.0700000000000394</v>
      </c>
      <c r="EI97" s="574">
        <v>9.16</v>
      </c>
      <c r="EJ97" s="574">
        <v>8.8600000000003156</v>
      </c>
      <c r="EK97" s="574">
        <v>8.9600000000000009</v>
      </c>
      <c r="EL97" s="579">
        <v>9.0500000000000007</v>
      </c>
      <c r="EM97" s="580">
        <v>9.1199999999999992</v>
      </c>
      <c r="EN97" s="581">
        <v>9.2600000000000016</v>
      </c>
      <c r="EO97" s="582">
        <v>9.4280000000000044</v>
      </c>
      <c r="EP97" s="583">
        <v>9.39</v>
      </c>
      <c r="EQ97" s="587">
        <v>10.17</v>
      </c>
      <c r="ER97" s="587">
        <v>9</v>
      </c>
      <c r="ES97" s="587">
        <v>9.07</v>
      </c>
      <c r="ET97" s="587">
        <v>9.1199999999999992</v>
      </c>
      <c r="EU97" s="587">
        <v>9.17</v>
      </c>
      <c r="EV97" s="587">
        <v>9.11</v>
      </c>
      <c r="EW97" s="593">
        <v>9.16</v>
      </c>
      <c r="EX97" s="594">
        <v>9.2200000000000006</v>
      </c>
      <c r="EY97" s="595">
        <v>9.1300000000000008</v>
      </c>
      <c r="EZ97" s="595">
        <v>9.18</v>
      </c>
      <c r="FA97" s="597">
        <v>9.24</v>
      </c>
      <c r="FB97" s="597">
        <v>9.2100000000000009</v>
      </c>
      <c r="FC97" s="600">
        <v>9.15</v>
      </c>
      <c r="FD97" s="601">
        <v>9.19</v>
      </c>
      <c r="FE97" s="602">
        <v>9.25</v>
      </c>
      <c r="FF97" s="602">
        <v>9.39</v>
      </c>
      <c r="FG97" s="602">
        <v>9.49</v>
      </c>
      <c r="FH97" s="602">
        <v>9.41</v>
      </c>
      <c r="FI97" s="601">
        <v>9.48</v>
      </c>
      <c r="FJ97" s="601">
        <v>9.4</v>
      </c>
      <c r="FK97" s="601">
        <v>9.4499999999999993</v>
      </c>
      <c r="FL97" s="612">
        <v>9.36</v>
      </c>
      <c r="FM97" s="612">
        <v>9.41</v>
      </c>
      <c r="FN97" s="612">
        <v>9.34</v>
      </c>
      <c r="FO97" s="612">
        <v>9.2899999999999991</v>
      </c>
      <c r="FP97" s="612">
        <v>9.2100000000000009</v>
      </c>
      <c r="FQ97" s="612">
        <v>9.25</v>
      </c>
      <c r="FR97" s="612">
        <v>9.1999999999999993</v>
      </c>
      <c r="FS97" s="612"/>
      <c r="FT97" s="612"/>
      <c r="FU97" s="612"/>
      <c r="FV97" s="612"/>
      <c r="FW97" s="612"/>
    </row>
    <row r="98" spans="1:179" s="92" customFormat="1" ht="14.1" customHeight="1">
      <c r="A98" s="111">
        <v>-43.5</v>
      </c>
      <c r="B98" s="110">
        <v>14.9</v>
      </c>
      <c r="C98" s="110">
        <f t="shared" si="33"/>
        <v>-7.0000000000000284E-2</v>
      </c>
      <c r="D98" s="110">
        <v>14.83</v>
      </c>
      <c r="E98" s="110">
        <f t="shared" si="28"/>
        <v>-1.7500000000000071E-2</v>
      </c>
      <c r="F98" s="222"/>
      <c r="G98" s="223"/>
      <c r="H98" s="223"/>
      <c r="I98" s="224"/>
      <c r="K98" s="604"/>
      <c r="L98" s="621"/>
      <c r="N98" s="590">
        <f t="shared" si="29"/>
        <v>14.9</v>
      </c>
      <c r="O98" s="100">
        <v>47.5</v>
      </c>
      <c r="P98" s="103">
        <v>5.4</v>
      </c>
      <c r="Q98" s="103">
        <v>-4.18</v>
      </c>
      <c r="R98" s="103">
        <f t="shared" si="21"/>
        <v>1.2200000000000006</v>
      </c>
      <c r="S98" s="104">
        <v>4.57</v>
      </c>
      <c r="T98" s="104">
        <v>-2.92</v>
      </c>
      <c r="U98" s="105">
        <f t="shared" si="22"/>
        <v>1.6500000000000004</v>
      </c>
      <c r="V98" s="103">
        <f t="shared" si="30"/>
        <v>4.79</v>
      </c>
      <c r="W98" s="103">
        <f t="shared" si="31"/>
        <v>3.7450000000000001</v>
      </c>
      <c r="X98" s="103">
        <f t="shared" si="23"/>
        <v>89.310000000000031</v>
      </c>
      <c r="Y98" s="103">
        <f t="shared" si="24"/>
        <v>34.20999999999998</v>
      </c>
      <c r="Z98" s="103">
        <f t="shared" si="25"/>
        <v>-55.100000000000051</v>
      </c>
      <c r="AA98" s="103">
        <f t="shared" si="26"/>
        <v>-55.100000000000051</v>
      </c>
      <c r="AB98" s="92">
        <v>7.67</v>
      </c>
      <c r="AC98" s="92">
        <f t="shared" si="18"/>
        <v>62.770000000000053</v>
      </c>
      <c r="AF98" s="467">
        <v>-1.37</v>
      </c>
      <c r="AG98" s="149">
        <v>0.5199999999999998</v>
      </c>
      <c r="AH98" s="149">
        <v>0.73</v>
      </c>
      <c r="AI98" s="149">
        <v>0.6</v>
      </c>
      <c r="AJ98" s="149">
        <v>0.45</v>
      </c>
      <c r="AK98" s="149">
        <v>0.27</v>
      </c>
      <c r="AL98" s="149">
        <v>0.16</v>
      </c>
      <c r="AM98" s="149">
        <v>0.26</v>
      </c>
      <c r="AN98" s="149">
        <v>0.1</v>
      </c>
      <c r="AO98" s="149">
        <v>0.11600000000000001</v>
      </c>
      <c r="AP98" s="149">
        <v>0.1328</v>
      </c>
      <c r="AQ98" s="149">
        <v>0.14000000000000001</v>
      </c>
      <c r="AR98" s="486">
        <v>0.16</v>
      </c>
      <c r="AS98" s="486">
        <v>0.17</v>
      </c>
      <c r="AT98" s="486">
        <v>0.19</v>
      </c>
      <c r="AU98" s="486">
        <v>0.21</v>
      </c>
      <c r="AV98" s="486">
        <v>-0.28700000000001391</v>
      </c>
      <c r="AW98" s="486">
        <v>-0.5270000000000139</v>
      </c>
      <c r="AX98" s="486">
        <v>-0.55000000000000004</v>
      </c>
      <c r="AY98" s="486">
        <v>-0.81099999999999994</v>
      </c>
      <c r="AZ98" s="486">
        <v>-1.1299999999999999</v>
      </c>
      <c r="BA98" s="486">
        <v>-1.2</v>
      </c>
      <c r="BB98" s="486">
        <v>-0.92000000000000093</v>
      </c>
      <c r="BC98" s="495">
        <v>-0.32000000000000095</v>
      </c>
      <c r="BD98" s="496">
        <v>-0.34</v>
      </c>
      <c r="BE98" s="496">
        <v>-1.32</v>
      </c>
      <c r="BF98" s="496">
        <v>-1.36</v>
      </c>
      <c r="BG98" s="496">
        <v>-1.39</v>
      </c>
      <c r="BH98" s="496">
        <v>-1.41</v>
      </c>
      <c r="BI98" s="496">
        <v>-1.47</v>
      </c>
      <c r="BJ98" s="496">
        <v>-1.5</v>
      </c>
      <c r="BK98" s="496">
        <v>-1.53</v>
      </c>
      <c r="BL98" s="496">
        <v>-1.51</v>
      </c>
      <c r="BM98" s="496">
        <v>-1.48</v>
      </c>
      <c r="BN98" s="496">
        <v>-1.51</v>
      </c>
      <c r="BO98" s="502">
        <v>-1.55</v>
      </c>
      <c r="BP98" s="503">
        <v>-1.52</v>
      </c>
      <c r="BQ98" s="505">
        <v>-1.49</v>
      </c>
      <c r="BR98" s="506">
        <v>-1.4233999999999902</v>
      </c>
      <c r="BS98" s="507">
        <v>-1.4404799999999902</v>
      </c>
      <c r="BT98" s="515">
        <v>-1.4445059999999903</v>
      </c>
      <c r="BU98" s="515">
        <v>-1.4477999999999902</v>
      </c>
      <c r="BV98" s="515">
        <v>-1.9447999999999759</v>
      </c>
      <c r="BW98" s="515">
        <v>-2.1577999999999697</v>
      </c>
      <c r="BX98" s="515">
        <v>-2.2200000000000002</v>
      </c>
      <c r="BY98" s="515">
        <v>-3.0049999999999257</v>
      </c>
      <c r="BZ98" s="515">
        <v>-3.1</v>
      </c>
      <c r="CA98" s="515">
        <v>-2.88</v>
      </c>
      <c r="CB98" s="515">
        <v>-2.92</v>
      </c>
      <c r="CC98" s="521">
        <v>-2.98</v>
      </c>
      <c r="CD98" s="522">
        <v>-2.95</v>
      </c>
      <c r="CE98" s="522">
        <v>-1.59</v>
      </c>
      <c r="CF98" s="522">
        <v>-1.62</v>
      </c>
      <c r="CG98" s="522">
        <v>-1.65</v>
      </c>
      <c r="CH98" s="522">
        <v>-1.68</v>
      </c>
      <c r="CI98" s="522">
        <v>-1.72</v>
      </c>
      <c r="CJ98" s="522">
        <v>-1.75</v>
      </c>
      <c r="CK98" s="522">
        <v>-1.73</v>
      </c>
      <c r="CL98" s="522">
        <v>-1.76</v>
      </c>
      <c r="CM98" s="532">
        <v>-1.78</v>
      </c>
      <c r="CN98" s="533">
        <v>-1.82</v>
      </c>
      <c r="CO98" s="537">
        <v>-1.7768000000000002</v>
      </c>
      <c r="CP98" s="538">
        <v>-1.6733120000000004</v>
      </c>
      <c r="CQ98" s="540">
        <v>-1.4145920000000007</v>
      </c>
      <c r="CR98" s="540">
        <v>-1.46</v>
      </c>
      <c r="CS98" s="540">
        <v>-1.036</v>
      </c>
      <c r="CT98" s="540">
        <v>-0.92999999999999994</v>
      </c>
      <c r="CU98" s="540">
        <v>-2.1487500000000104</v>
      </c>
      <c r="CV98" s="540">
        <v>-2.5550000000000139</v>
      </c>
      <c r="CW98" s="544">
        <v>-1.5850000000000151</v>
      </c>
      <c r="CX98" s="544">
        <v>-1.61</v>
      </c>
      <c r="CY98" s="544">
        <v>-1.909999999999795</v>
      </c>
      <c r="CZ98" s="544">
        <v>-1.93</v>
      </c>
      <c r="DA98" s="544">
        <v>-1.96</v>
      </c>
      <c r="DB98" s="544">
        <v>-1.7529999999999999</v>
      </c>
      <c r="DC98" s="552">
        <v>-0.31980000000003206</v>
      </c>
      <c r="DD98" s="544">
        <v>0.58311599999994757</v>
      </c>
      <c r="DE98" s="549">
        <v>0.99458771999993834</v>
      </c>
      <c r="DF98" s="544">
        <v>4.8953268423999647</v>
      </c>
      <c r="DG98" s="555">
        <v>5.5043268423999647</v>
      </c>
      <c r="DH98" s="544">
        <v>5.8958268423999645</v>
      </c>
      <c r="DI98" s="544">
        <v>5.5158268423999646</v>
      </c>
      <c r="DJ98" s="544">
        <v>5.58</v>
      </c>
      <c r="DK98" s="544">
        <v>5.64</v>
      </c>
      <c r="DL98" s="544">
        <v>6.298</v>
      </c>
      <c r="DM98" s="544">
        <v>6.58</v>
      </c>
      <c r="DN98" s="544">
        <v>4.9375000000000044</v>
      </c>
      <c r="DO98" s="544">
        <v>3.9939750000000069</v>
      </c>
      <c r="DP98" s="556">
        <v>6.0509749999999967</v>
      </c>
      <c r="DQ98" s="557">
        <v>6.7241749999999936</v>
      </c>
      <c r="DR98" s="558">
        <v>7.7339749999999876</v>
      </c>
      <c r="DS98" s="560">
        <v>5.6889750000000356</v>
      </c>
      <c r="DT98" s="561">
        <v>5.75</v>
      </c>
      <c r="DU98" s="562">
        <v>5.8213999999999997</v>
      </c>
      <c r="DV98" s="563">
        <v>5.8838749999999997</v>
      </c>
      <c r="DW98" s="563">
        <v>5.97</v>
      </c>
      <c r="DX98" s="563">
        <v>6.04</v>
      </c>
      <c r="DY98" s="563">
        <v>6.6</v>
      </c>
      <c r="DZ98" s="563">
        <v>6.78</v>
      </c>
      <c r="EA98" s="563">
        <v>6.88</v>
      </c>
      <c r="EB98" s="571">
        <v>6.95</v>
      </c>
      <c r="EC98" s="571">
        <v>6.91</v>
      </c>
      <c r="ED98" s="563">
        <v>6.94</v>
      </c>
      <c r="EE98" s="574">
        <v>6.3977499999999896</v>
      </c>
      <c r="EF98" s="574">
        <v>6.000099999999982</v>
      </c>
      <c r="EG98" s="574">
        <v>5.7349999999999763</v>
      </c>
      <c r="EH98" s="574">
        <v>8.2350000000000332</v>
      </c>
      <c r="EI98" s="574">
        <v>8.32</v>
      </c>
      <c r="EJ98" s="574">
        <v>8.0500000000003311</v>
      </c>
      <c r="EK98" s="574">
        <v>8.14</v>
      </c>
      <c r="EL98" s="579">
        <v>8.2200000000000006</v>
      </c>
      <c r="EM98" s="580">
        <v>8.2899999999999991</v>
      </c>
      <c r="EN98" s="581">
        <v>8.4280000000000044</v>
      </c>
      <c r="EO98" s="582">
        <v>8.593600000000011</v>
      </c>
      <c r="EP98" s="583">
        <v>8.56</v>
      </c>
      <c r="EQ98" s="587">
        <v>9.3239999999999998</v>
      </c>
      <c r="ER98" s="587">
        <v>8.1340000000000003</v>
      </c>
      <c r="ES98" s="587">
        <v>8.1999999999999993</v>
      </c>
      <c r="ET98" s="587">
        <v>8.25</v>
      </c>
      <c r="EU98" s="587">
        <v>8.2899999999999991</v>
      </c>
      <c r="EV98" s="587">
        <v>8.23</v>
      </c>
      <c r="EW98" s="593">
        <v>8.27</v>
      </c>
      <c r="EX98" s="594">
        <v>8.33</v>
      </c>
      <c r="EY98" s="595">
        <v>8.25</v>
      </c>
      <c r="EZ98" s="595">
        <v>8.2899999999999991</v>
      </c>
      <c r="FA98" s="597">
        <v>8.34</v>
      </c>
      <c r="FB98" s="597">
        <v>8.31</v>
      </c>
      <c r="FC98" s="600">
        <v>8.25</v>
      </c>
      <c r="FD98" s="601">
        <v>8.2899999999999991</v>
      </c>
      <c r="FE98" s="602">
        <v>8.35</v>
      </c>
      <c r="FF98" s="602">
        <v>8.48</v>
      </c>
      <c r="FG98" s="602">
        <v>8.57</v>
      </c>
      <c r="FH98" s="602">
        <v>8.5</v>
      </c>
      <c r="FI98" s="601">
        <v>8.56</v>
      </c>
      <c r="FJ98" s="601">
        <v>8.49</v>
      </c>
      <c r="FK98" s="601">
        <v>8.5299999999999994</v>
      </c>
      <c r="FL98" s="612">
        <v>8.4499999999999993</v>
      </c>
      <c r="FM98" s="612">
        <v>8.49</v>
      </c>
      <c r="FN98" s="612">
        <v>8.43</v>
      </c>
      <c r="FO98" s="612">
        <v>8.39</v>
      </c>
      <c r="FP98" s="612">
        <v>8.31</v>
      </c>
      <c r="FQ98" s="612">
        <v>8.35</v>
      </c>
      <c r="FR98" s="612">
        <v>8.31</v>
      </c>
      <c r="FS98" s="612"/>
      <c r="FT98" s="612"/>
      <c r="FU98" s="612"/>
      <c r="FV98" s="612"/>
      <c r="FW98" s="612"/>
    </row>
    <row r="99" spans="1:179" s="92" customFormat="1" ht="14.1" customHeight="1">
      <c r="A99" s="111">
        <v>-44</v>
      </c>
      <c r="B99" s="110">
        <v>12.54</v>
      </c>
      <c r="C99" s="110">
        <f t="shared" si="33"/>
        <v>-5.9999999999998721E-2</v>
      </c>
      <c r="D99" s="110">
        <v>12.48</v>
      </c>
      <c r="E99" s="110">
        <f t="shared" si="28"/>
        <v>-1.499999999999968E-2</v>
      </c>
      <c r="F99" s="222"/>
      <c r="G99" s="223"/>
      <c r="H99" s="223"/>
      <c r="I99" s="224"/>
      <c r="K99" s="604"/>
      <c r="L99" s="621"/>
      <c r="N99" s="590">
        <f t="shared" si="29"/>
        <v>12.54</v>
      </c>
      <c r="O99" s="100">
        <v>48</v>
      </c>
      <c r="P99" s="103">
        <v>5.87</v>
      </c>
      <c r="Q99" s="103">
        <v>-4.42</v>
      </c>
      <c r="R99" s="103">
        <f t="shared" si="21"/>
        <v>1.4500000000000002</v>
      </c>
      <c r="S99" s="104">
        <v>4.84</v>
      </c>
      <c r="T99" s="104">
        <v>-3.33</v>
      </c>
      <c r="U99" s="105">
        <f t="shared" si="22"/>
        <v>1.5099999999999998</v>
      </c>
      <c r="V99" s="103">
        <f t="shared" si="30"/>
        <v>5.1449999999999996</v>
      </c>
      <c r="W99" s="103">
        <f t="shared" si="31"/>
        <v>4.085</v>
      </c>
      <c r="X99" s="103">
        <f t="shared" si="23"/>
        <v>94.455000000000027</v>
      </c>
      <c r="Y99" s="103">
        <f t="shared" si="24"/>
        <v>38.29499999999998</v>
      </c>
      <c r="Z99" s="103">
        <f t="shared" si="25"/>
        <v>-56.160000000000046</v>
      </c>
      <c r="AA99" s="103">
        <f t="shared" si="26"/>
        <v>-56.160000000000046</v>
      </c>
      <c r="AB99" s="92">
        <v>6.63</v>
      </c>
      <c r="AC99" s="92">
        <f t="shared" si="18"/>
        <v>62.790000000000049</v>
      </c>
      <c r="AF99" s="467">
        <v>-1.38</v>
      </c>
      <c r="AG99" s="149">
        <v>0.54</v>
      </c>
      <c r="AH99" s="149">
        <v>0.76</v>
      </c>
      <c r="AI99" s="149">
        <v>0.62</v>
      </c>
      <c r="AJ99" s="149">
        <v>0.47</v>
      </c>
      <c r="AK99" s="149">
        <v>0.28000000000000003</v>
      </c>
      <c r="AL99" s="149">
        <v>0.17</v>
      </c>
      <c r="AM99" s="149">
        <v>0.27</v>
      </c>
      <c r="AN99" s="149">
        <v>0.11</v>
      </c>
      <c r="AO99" s="149">
        <v>0.11800000000000001</v>
      </c>
      <c r="AP99" s="149">
        <v>0.12640000000000001</v>
      </c>
      <c r="AQ99" s="149">
        <v>0.13</v>
      </c>
      <c r="AR99" s="486">
        <v>0.15</v>
      </c>
      <c r="AS99" s="486">
        <v>0.16</v>
      </c>
      <c r="AT99" s="486">
        <v>0.18</v>
      </c>
      <c r="AU99" s="486">
        <v>0.2</v>
      </c>
      <c r="AV99" s="486">
        <v>-0.3320000000000139</v>
      </c>
      <c r="AW99" s="486">
        <v>-0.60200000000001386</v>
      </c>
      <c r="AX99" s="486">
        <v>-0.63</v>
      </c>
      <c r="AY99" s="486">
        <v>-0.90450000000000008</v>
      </c>
      <c r="AZ99" s="486">
        <v>-1.24</v>
      </c>
      <c r="BA99" s="486">
        <v>-1.31</v>
      </c>
      <c r="BB99" s="486">
        <v>-1.0400000000000009</v>
      </c>
      <c r="BC99" s="495">
        <v>-0.46000000000000096</v>
      </c>
      <c r="BD99" s="496">
        <v>-0.49</v>
      </c>
      <c r="BE99" s="496">
        <v>-1.49</v>
      </c>
      <c r="BF99" s="496">
        <v>-1.54</v>
      </c>
      <c r="BG99" s="496">
        <v>-1.57</v>
      </c>
      <c r="BH99" s="496">
        <v>-1.6</v>
      </c>
      <c r="BI99" s="496">
        <v>-1.66</v>
      </c>
      <c r="BJ99" s="496">
        <v>-1.69</v>
      </c>
      <c r="BK99" s="496">
        <v>-1.73</v>
      </c>
      <c r="BL99" s="496">
        <v>-1.71</v>
      </c>
      <c r="BM99" s="496">
        <v>-1.68</v>
      </c>
      <c r="BN99" s="496">
        <v>-1.72</v>
      </c>
      <c r="BO99" s="502">
        <v>-1.76</v>
      </c>
      <c r="BP99" s="503">
        <v>-1.72</v>
      </c>
      <c r="BQ99" s="505">
        <v>-1.69</v>
      </c>
      <c r="BR99" s="506">
        <v>-1.6377999999999902</v>
      </c>
      <c r="BS99" s="507">
        <v>-1.6898799999999903</v>
      </c>
      <c r="BT99" s="515">
        <v>-1.7021559999999905</v>
      </c>
      <c r="BU99" s="515">
        <v>-1.7121999999999904</v>
      </c>
      <c r="BV99" s="515">
        <v>-2.2581999999999911</v>
      </c>
      <c r="BW99" s="515">
        <v>-2.4921999999999915</v>
      </c>
      <c r="BX99" s="515">
        <v>-2.57</v>
      </c>
      <c r="BY99" s="515">
        <v>-3.0949999999999203</v>
      </c>
      <c r="BZ99" s="515">
        <v>-3.19</v>
      </c>
      <c r="CA99" s="515">
        <v>-2.9899999999999998</v>
      </c>
      <c r="CB99" s="515">
        <v>-3.03</v>
      </c>
      <c r="CC99" s="521">
        <v>-3.1</v>
      </c>
      <c r="CD99" s="522">
        <v>-3.07</v>
      </c>
      <c r="CE99" s="522">
        <v>-1.7</v>
      </c>
      <c r="CF99" s="522">
        <v>-1.73</v>
      </c>
      <c r="CG99" s="522">
        <v>-1.77</v>
      </c>
      <c r="CH99" s="522">
        <v>-1.8</v>
      </c>
      <c r="CI99" s="522">
        <v>-1.84</v>
      </c>
      <c r="CJ99" s="522">
        <v>-1.87</v>
      </c>
      <c r="CK99" s="522">
        <v>-1.85</v>
      </c>
      <c r="CL99" s="522">
        <v>-1.89</v>
      </c>
      <c r="CM99" s="532">
        <v>-1.91</v>
      </c>
      <c r="CN99" s="533">
        <v>-1.95</v>
      </c>
      <c r="CO99" s="537">
        <v>-1.9121999999999999</v>
      </c>
      <c r="CP99" s="538">
        <v>-1.8216479999999995</v>
      </c>
      <c r="CQ99" s="540">
        <v>-1.5952679999999986</v>
      </c>
      <c r="CR99" s="540">
        <v>-1.64</v>
      </c>
      <c r="CS99" s="540">
        <v>-1.2559999999999998</v>
      </c>
      <c r="CT99" s="540">
        <v>-1.1599999999999999</v>
      </c>
      <c r="CU99" s="540">
        <v>-2.2962500000000112</v>
      </c>
      <c r="CV99" s="540">
        <v>-2.6750000000000149</v>
      </c>
      <c r="CW99" s="544">
        <v>-1.8200000000000109</v>
      </c>
      <c r="CX99" s="544">
        <v>-1.85</v>
      </c>
      <c r="CY99" s="544">
        <v>-2.1799999999997852</v>
      </c>
      <c r="CZ99" s="544">
        <v>-2.2000000000000002</v>
      </c>
      <c r="DA99" s="544">
        <v>-2.23</v>
      </c>
      <c r="DB99" s="544">
        <v>-2.0459999999999998</v>
      </c>
      <c r="DC99" s="552">
        <v>-0.62360000000002858</v>
      </c>
      <c r="DD99" s="544">
        <v>0.27251199999995324</v>
      </c>
      <c r="DE99" s="549">
        <v>0.68088303999994504</v>
      </c>
      <c r="DF99" s="544">
        <v>4.4938708767999707</v>
      </c>
      <c r="DG99" s="555">
        <v>5.0748708767999702</v>
      </c>
      <c r="DH99" s="544">
        <v>5.448370876799971</v>
      </c>
      <c r="DI99" s="544">
        <v>5.0383708767999709</v>
      </c>
      <c r="DJ99" s="544">
        <v>5.0999999999999996</v>
      </c>
      <c r="DK99" s="544">
        <v>5.15</v>
      </c>
      <c r="DL99" s="544">
        <v>5.7730000000000006</v>
      </c>
      <c r="DM99" s="544">
        <v>6.04</v>
      </c>
      <c r="DN99" s="544">
        <v>4.4110000000000049</v>
      </c>
      <c r="DO99" s="544">
        <v>3.4752300000000074</v>
      </c>
      <c r="DP99" s="556">
        <v>5.3617299999999997</v>
      </c>
      <c r="DQ99" s="557">
        <v>5.9791299999999969</v>
      </c>
      <c r="DR99" s="558">
        <v>6.9052299999999924</v>
      </c>
      <c r="DS99" s="560">
        <v>5.0952300000000399</v>
      </c>
      <c r="DT99" s="561">
        <v>5.15</v>
      </c>
      <c r="DU99" s="562">
        <v>5.1959</v>
      </c>
      <c r="DV99" s="563">
        <v>5.2360624999999992</v>
      </c>
      <c r="DW99" s="563">
        <v>5.31</v>
      </c>
      <c r="DX99" s="563">
        <v>5.37</v>
      </c>
      <c r="DY99" s="563">
        <v>5.87</v>
      </c>
      <c r="DZ99" s="563">
        <v>6.03</v>
      </c>
      <c r="EA99" s="563">
        <v>6.12</v>
      </c>
      <c r="EB99" s="571">
        <v>6.18</v>
      </c>
      <c r="EC99" s="571">
        <v>6.14</v>
      </c>
      <c r="ED99" s="563">
        <v>6.16</v>
      </c>
      <c r="EE99" s="574">
        <v>5.5457499999999929</v>
      </c>
      <c r="EF99" s="574">
        <v>5.0952999999999866</v>
      </c>
      <c r="EG99" s="574">
        <v>4.7949999999999831</v>
      </c>
      <c r="EH99" s="574">
        <v>7.6000000000000396</v>
      </c>
      <c r="EI99" s="574">
        <v>7.68</v>
      </c>
      <c r="EJ99" s="574">
        <v>7.440000000000345</v>
      </c>
      <c r="EK99" s="574">
        <v>7.52</v>
      </c>
      <c r="EL99" s="579">
        <v>7.6</v>
      </c>
      <c r="EM99" s="580">
        <v>7.66</v>
      </c>
      <c r="EN99" s="581">
        <v>7.7960000000000091</v>
      </c>
      <c r="EO99" s="582">
        <v>7.9592000000000196</v>
      </c>
      <c r="EP99" s="583">
        <v>7.93</v>
      </c>
      <c r="EQ99" s="587">
        <v>8.6780000000000008</v>
      </c>
      <c r="ER99" s="587">
        <v>7.4680000000000009</v>
      </c>
      <c r="ES99" s="587">
        <v>7.53</v>
      </c>
      <c r="ET99" s="587">
        <v>7.58</v>
      </c>
      <c r="EU99" s="587">
        <v>7.62</v>
      </c>
      <c r="EV99" s="587">
        <v>7.57</v>
      </c>
      <c r="EW99" s="593">
        <v>7.61</v>
      </c>
      <c r="EX99" s="594">
        <v>7.66</v>
      </c>
      <c r="EY99" s="595">
        <v>7.58</v>
      </c>
      <c r="EZ99" s="595">
        <v>7.62</v>
      </c>
      <c r="FA99" s="597">
        <v>7.67</v>
      </c>
      <c r="FB99" s="597">
        <v>7.65</v>
      </c>
      <c r="FC99" s="600">
        <v>7.6</v>
      </c>
      <c r="FD99" s="601">
        <v>7.63</v>
      </c>
      <c r="FE99" s="602">
        <v>7.68</v>
      </c>
      <c r="FF99" s="602">
        <v>7.8</v>
      </c>
      <c r="FG99" s="602">
        <v>7.89</v>
      </c>
      <c r="FH99" s="602">
        <v>7.83</v>
      </c>
      <c r="FI99" s="601">
        <v>7.88</v>
      </c>
      <c r="FJ99" s="601">
        <v>7.82</v>
      </c>
      <c r="FK99" s="601">
        <v>7.86</v>
      </c>
      <c r="FL99" s="612">
        <v>7.79</v>
      </c>
      <c r="FM99" s="612">
        <v>7.83</v>
      </c>
      <c r="FN99" s="612">
        <v>7.78</v>
      </c>
      <c r="FO99" s="612">
        <v>7.74</v>
      </c>
      <c r="FP99" s="612">
        <v>7.67</v>
      </c>
      <c r="FQ99" s="612">
        <v>7.7</v>
      </c>
      <c r="FR99" s="612">
        <v>7.66</v>
      </c>
      <c r="FS99" s="612"/>
      <c r="FT99" s="612"/>
      <c r="FU99" s="612"/>
      <c r="FV99" s="612"/>
      <c r="FW99" s="612"/>
    </row>
    <row r="100" spans="1:179" s="92" customFormat="1" ht="14.1" customHeight="1">
      <c r="A100" s="111">
        <v>-44.5</v>
      </c>
      <c r="B100" s="110">
        <v>11.58</v>
      </c>
      <c r="C100" s="110">
        <f t="shared" ref="C100:C107" si="34">D100-B100</f>
        <v>-6.0000000000000497E-2</v>
      </c>
      <c r="D100" s="110">
        <v>11.52</v>
      </c>
      <c r="E100" s="110">
        <f t="shared" si="28"/>
        <v>-1.5000000000000124E-2</v>
      </c>
      <c r="F100" s="222"/>
      <c r="G100" s="223"/>
      <c r="H100" s="223"/>
      <c r="I100" s="224"/>
      <c r="K100" s="604"/>
      <c r="L100" s="621"/>
      <c r="N100" s="590">
        <f t="shared" si="29"/>
        <v>11.58</v>
      </c>
      <c r="O100" s="100">
        <v>48.5</v>
      </c>
      <c r="P100" s="103">
        <v>7.55</v>
      </c>
      <c r="Q100" s="103">
        <v>-6.07</v>
      </c>
      <c r="R100" s="103">
        <f t="shared" si="21"/>
        <v>1.4799999999999995</v>
      </c>
      <c r="S100" s="104">
        <v>6.27</v>
      </c>
      <c r="T100" s="104">
        <v>-5.0199999999999996</v>
      </c>
      <c r="U100" s="105">
        <f t="shared" si="22"/>
        <v>1.25</v>
      </c>
      <c r="V100" s="103">
        <f t="shared" si="30"/>
        <v>6.8100000000000005</v>
      </c>
      <c r="W100" s="103">
        <f t="shared" si="31"/>
        <v>5.6449999999999996</v>
      </c>
      <c r="X100" s="103">
        <f t="shared" si="23"/>
        <v>101.26500000000003</v>
      </c>
      <c r="Y100" s="103">
        <f t="shared" si="24"/>
        <v>43.939999999999984</v>
      </c>
      <c r="Z100" s="103">
        <f t="shared" si="25"/>
        <v>-57.325000000000045</v>
      </c>
      <c r="AA100" s="103">
        <f t="shared" si="26"/>
        <v>-57.325000000000045</v>
      </c>
      <c r="AB100" s="92">
        <v>5.75</v>
      </c>
      <c r="AC100" s="92">
        <f t="shared" si="18"/>
        <v>63.075000000000045</v>
      </c>
      <c r="AF100" s="467">
        <v>-1.39</v>
      </c>
      <c r="AG100" s="149">
        <v>0.56000000000000005</v>
      </c>
      <c r="AH100" s="149">
        <v>0.78</v>
      </c>
      <c r="AI100" s="149">
        <v>0.64</v>
      </c>
      <c r="AJ100" s="149">
        <v>0.48</v>
      </c>
      <c r="AK100" s="149">
        <v>0.28999999999999998</v>
      </c>
      <c r="AL100" s="149">
        <v>0.17</v>
      </c>
      <c r="AM100" s="149">
        <v>0.27</v>
      </c>
      <c r="AN100" s="149">
        <v>0.11</v>
      </c>
      <c r="AO100" s="149">
        <v>0.11</v>
      </c>
      <c r="AP100" s="149">
        <v>0.11</v>
      </c>
      <c r="AQ100" s="149">
        <v>0.11</v>
      </c>
      <c r="AR100" s="486">
        <v>0.13</v>
      </c>
      <c r="AS100" s="486">
        <v>0.14000000000000001</v>
      </c>
      <c r="AT100" s="486">
        <v>0.16</v>
      </c>
      <c r="AU100" s="486">
        <v>0.18</v>
      </c>
      <c r="AV100" s="486">
        <v>-0.38700000000001394</v>
      </c>
      <c r="AW100" s="486">
        <v>-0.68700000000001393</v>
      </c>
      <c r="AX100" s="486">
        <v>-0.72</v>
      </c>
      <c r="AY100" s="486">
        <v>-1.008</v>
      </c>
      <c r="AZ100" s="486">
        <v>-1.3599999999999999</v>
      </c>
      <c r="BA100" s="486">
        <v>-1.44</v>
      </c>
      <c r="BB100" s="486">
        <v>-1.180000000000001</v>
      </c>
      <c r="BC100" s="495">
        <v>-0.62000000000000099</v>
      </c>
      <c r="BD100" s="496">
        <v>-0.66</v>
      </c>
      <c r="BE100" s="496">
        <v>-1.6800000000000002</v>
      </c>
      <c r="BF100" s="496">
        <v>-1.73</v>
      </c>
      <c r="BG100" s="496">
        <v>-1.77</v>
      </c>
      <c r="BH100" s="496">
        <v>-1.8</v>
      </c>
      <c r="BI100" s="496">
        <v>-1.87</v>
      </c>
      <c r="BJ100" s="496">
        <v>-1.91</v>
      </c>
      <c r="BK100" s="496">
        <v>-1.95</v>
      </c>
      <c r="BL100" s="496">
        <v>-1.93</v>
      </c>
      <c r="BM100" s="496">
        <v>-1.89</v>
      </c>
      <c r="BN100" s="496">
        <v>-1.93</v>
      </c>
      <c r="BO100" s="502">
        <v>-1.98</v>
      </c>
      <c r="BP100" s="503">
        <v>-1.94</v>
      </c>
      <c r="BQ100" s="505">
        <v>-1.9</v>
      </c>
      <c r="BR100" s="506">
        <v>-1.8621999999999903</v>
      </c>
      <c r="BS100" s="507">
        <v>-1.9492799999999901</v>
      </c>
      <c r="BT100" s="515">
        <v>-1.96980599999999</v>
      </c>
      <c r="BU100" s="515">
        <v>-1.9865999999999899</v>
      </c>
      <c r="BV100" s="515">
        <v>-2.5325999999999906</v>
      </c>
      <c r="BW100" s="515">
        <v>-2.7665999999999911</v>
      </c>
      <c r="BX100" s="515">
        <v>-2.85</v>
      </c>
      <c r="BY100" s="515">
        <v>-3.2449999999999108</v>
      </c>
      <c r="BZ100" s="515">
        <v>-3.34</v>
      </c>
      <c r="CA100" s="515">
        <v>-3.1599999999999997</v>
      </c>
      <c r="CB100" s="515">
        <v>-3.2</v>
      </c>
      <c r="CC100" s="521">
        <v>-3.27</v>
      </c>
      <c r="CD100" s="522">
        <v>-3.24</v>
      </c>
      <c r="CE100" s="522">
        <v>-1.9</v>
      </c>
      <c r="CF100" s="522">
        <v>-1.93</v>
      </c>
      <c r="CG100" s="522">
        <v>-1.97</v>
      </c>
      <c r="CH100" s="522">
        <v>-2.0099999999999998</v>
      </c>
      <c r="CI100" s="522">
        <v>-2.0499999999999998</v>
      </c>
      <c r="CJ100" s="522">
        <v>-2.09</v>
      </c>
      <c r="CK100" s="522">
        <v>-2.0699999999999998</v>
      </c>
      <c r="CL100" s="522">
        <v>-2.11</v>
      </c>
      <c r="CM100" s="532">
        <v>-2.13</v>
      </c>
      <c r="CN100" s="533">
        <v>-2.17</v>
      </c>
      <c r="CO100" s="537">
        <v>-2.1375999999999999</v>
      </c>
      <c r="CP100" s="538">
        <v>-2.0599840000000005</v>
      </c>
      <c r="CQ100" s="540">
        <v>-1.8659440000000018</v>
      </c>
      <c r="CR100" s="540">
        <v>-1.92</v>
      </c>
      <c r="CS100" s="540">
        <v>-1.6</v>
      </c>
      <c r="CT100" s="540">
        <v>-1.52</v>
      </c>
      <c r="CU100" s="540">
        <v>-2.6262500000000064</v>
      </c>
      <c r="CV100" s="540">
        <v>-2.9950000000000085</v>
      </c>
      <c r="CW100" s="544">
        <v>-2.0700000000000114</v>
      </c>
      <c r="CX100" s="544">
        <v>-2.11</v>
      </c>
      <c r="CY100" s="544">
        <v>-2.4699999999997848</v>
      </c>
      <c r="CZ100" s="544">
        <v>-2.4900000000000002</v>
      </c>
      <c r="DA100" s="544">
        <v>-2.5299999999999998</v>
      </c>
      <c r="DB100" s="544">
        <v>-2.3689999999999998</v>
      </c>
      <c r="DC100" s="552">
        <v>-0.88940000000003194</v>
      </c>
      <c r="DD100" s="544">
        <v>4.2747999999947606E-2</v>
      </c>
      <c r="DE100" s="549">
        <v>0.46754115999993834</v>
      </c>
      <c r="DF100" s="544">
        <v>4.3172672871999627</v>
      </c>
      <c r="DG100" s="555">
        <v>4.8702672871999626</v>
      </c>
      <c r="DH100" s="544">
        <v>5.2257672871999628</v>
      </c>
      <c r="DI100" s="544">
        <v>4.7857672871999624</v>
      </c>
      <c r="DJ100" s="544">
        <v>4.84</v>
      </c>
      <c r="DK100" s="544">
        <v>4.8899999999999997</v>
      </c>
      <c r="DL100" s="544">
        <v>5.4779999999999989</v>
      </c>
      <c r="DM100" s="544">
        <v>5.7299999999999986</v>
      </c>
      <c r="DN100" s="544">
        <v>4.1145000000000032</v>
      </c>
      <c r="DO100" s="544">
        <v>3.1864850000000056</v>
      </c>
      <c r="DP100" s="556">
        <v>4.9849849999999956</v>
      </c>
      <c r="DQ100" s="557">
        <v>5.5735849999999925</v>
      </c>
      <c r="DR100" s="558">
        <v>6.4564849999999874</v>
      </c>
      <c r="DS100" s="560">
        <v>4.7114850000000397</v>
      </c>
      <c r="DT100" s="561">
        <v>4.76</v>
      </c>
      <c r="DU100" s="562">
        <v>4.7803999999999993</v>
      </c>
      <c r="DV100" s="563">
        <v>4.7982499999999986</v>
      </c>
      <c r="DW100" s="563">
        <v>4.87</v>
      </c>
      <c r="DX100" s="563">
        <v>4.93</v>
      </c>
      <c r="DY100" s="563">
        <v>5.39</v>
      </c>
      <c r="DZ100" s="563">
        <v>5.54</v>
      </c>
      <c r="EA100" s="563">
        <v>5.63</v>
      </c>
      <c r="EB100" s="571">
        <v>5.69</v>
      </c>
      <c r="EC100" s="571">
        <v>5.66</v>
      </c>
      <c r="ED100" s="563">
        <v>5.68</v>
      </c>
      <c r="EE100" s="574">
        <v>4.8474999999999921</v>
      </c>
      <c r="EF100" s="574">
        <v>4.2369999999999868</v>
      </c>
      <c r="EG100" s="574">
        <v>3.8299999999999832</v>
      </c>
      <c r="EH100" s="574">
        <v>6.6700000000000363</v>
      </c>
      <c r="EI100" s="574">
        <v>6.74</v>
      </c>
      <c r="EJ100" s="574">
        <v>6.53000000000036</v>
      </c>
      <c r="EK100" s="574">
        <v>6.6</v>
      </c>
      <c r="EL100" s="579">
        <v>6.67</v>
      </c>
      <c r="EM100" s="580">
        <v>6.72</v>
      </c>
      <c r="EN100" s="581">
        <v>6.8540000000000125</v>
      </c>
      <c r="EO100" s="582">
        <v>7.0148000000000277</v>
      </c>
      <c r="EP100" s="583">
        <v>6.99</v>
      </c>
      <c r="EQ100" s="587">
        <v>7.7220000000000004</v>
      </c>
      <c r="ER100" s="587">
        <v>6.4920000000000009</v>
      </c>
      <c r="ES100" s="587">
        <v>6.54</v>
      </c>
      <c r="ET100" s="587">
        <v>6.58</v>
      </c>
      <c r="EU100" s="587">
        <v>6.61</v>
      </c>
      <c r="EV100" s="587">
        <v>6.56</v>
      </c>
      <c r="EW100" s="593">
        <v>6.59</v>
      </c>
      <c r="EX100" s="594">
        <v>6.64</v>
      </c>
      <c r="EY100" s="595">
        <v>6.57</v>
      </c>
      <c r="EZ100" s="595">
        <v>6.6</v>
      </c>
      <c r="FA100" s="597">
        <v>6.64</v>
      </c>
      <c r="FB100" s="597">
        <v>6.62</v>
      </c>
      <c r="FC100" s="600">
        <v>6.57</v>
      </c>
      <c r="FD100" s="601">
        <v>6.6</v>
      </c>
      <c r="FE100" s="602">
        <v>6.65</v>
      </c>
      <c r="FF100" s="602">
        <v>6.75</v>
      </c>
      <c r="FG100" s="602">
        <v>6.82</v>
      </c>
      <c r="FH100" s="602">
        <v>6.77</v>
      </c>
      <c r="FI100" s="601">
        <v>6.82</v>
      </c>
      <c r="FJ100" s="601">
        <v>6.77</v>
      </c>
      <c r="FK100" s="601">
        <v>6.8</v>
      </c>
      <c r="FL100" s="612">
        <v>6.74</v>
      </c>
      <c r="FM100" s="612">
        <v>6.77</v>
      </c>
      <c r="FN100" s="612">
        <v>6.72</v>
      </c>
      <c r="FO100" s="612">
        <v>6.69</v>
      </c>
      <c r="FP100" s="612">
        <v>6.63</v>
      </c>
      <c r="FQ100" s="612">
        <v>6.66</v>
      </c>
      <c r="FR100" s="612">
        <v>6.63</v>
      </c>
      <c r="FS100" s="612"/>
      <c r="FT100" s="612"/>
      <c r="FU100" s="612"/>
      <c r="FV100" s="612"/>
      <c r="FW100" s="612"/>
    </row>
    <row r="101" spans="1:179" s="92" customFormat="1" ht="14.1" customHeight="1">
      <c r="A101" s="111">
        <v>-45</v>
      </c>
      <c r="B101" s="110">
        <v>11.28</v>
      </c>
      <c r="C101" s="110">
        <f t="shared" si="34"/>
        <v>-5.9999999999998721E-2</v>
      </c>
      <c r="D101" s="110">
        <v>11.22</v>
      </c>
      <c r="E101" s="110">
        <f t="shared" si="28"/>
        <v>-1.499999999999968E-2</v>
      </c>
      <c r="F101" s="222"/>
      <c r="G101" s="223"/>
      <c r="H101" s="223"/>
      <c r="I101" s="224"/>
      <c r="K101" s="604"/>
      <c r="L101" s="621"/>
      <c r="N101" s="590">
        <f t="shared" si="29"/>
        <v>11.28</v>
      </c>
      <c r="O101" s="100">
        <v>49</v>
      </c>
      <c r="P101" s="103">
        <v>8.64</v>
      </c>
      <c r="Q101" s="103">
        <v>-7.06</v>
      </c>
      <c r="R101" s="103">
        <f t="shared" si="21"/>
        <v>1.580000000000001</v>
      </c>
      <c r="S101" s="104">
        <v>7.73</v>
      </c>
      <c r="T101" s="104">
        <v>-6.32</v>
      </c>
      <c r="U101" s="105">
        <f t="shared" si="22"/>
        <v>1.4100000000000001</v>
      </c>
      <c r="V101" s="103">
        <f t="shared" si="30"/>
        <v>7.85</v>
      </c>
      <c r="W101" s="103">
        <f t="shared" si="31"/>
        <v>7.0250000000000004</v>
      </c>
      <c r="X101" s="103">
        <f t="shared" si="23"/>
        <v>109.11500000000002</v>
      </c>
      <c r="Y101" s="103">
        <f t="shared" si="24"/>
        <v>50.964999999999982</v>
      </c>
      <c r="Z101" s="103">
        <f t="shared" si="25"/>
        <v>-58.150000000000041</v>
      </c>
      <c r="AA101" s="103">
        <f t="shared" si="26"/>
        <v>-58.150000000000041</v>
      </c>
      <c r="AB101" s="92">
        <v>4.8099999999999996</v>
      </c>
      <c r="AC101" s="92">
        <f t="shared" si="18"/>
        <v>62.960000000000043</v>
      </c>
      <c r="AF101" s="467">
        <v>-1.4</v>
      </c>
      <c r="AG101" s="149">
        <v>0.58000000000000007</v>
      </c>
      <c r="AH101" s="149">
        <v>0.81</v>
      </c>
      <c r="AI101" s="149">
        <v>0.66</v>
      </c>
      <c r="AJ101" s="149">
        <v>0.5</v>
      </c>
      <c r="AK101" s="149">
        <v>0.3</v>
      </c>
      <c r="AL101" s="149">
        <v>0.18</v>
      </c>
      <c r="AM101" s="149">
        <v>0.28999999999999998</v>
      </c>
      <c r="AN101" s="149">
        <v>0.12</v>
      </c>
      <c r="AO101" s="149">
        <v>0.11199999999999999</v>
      </c>
      <c r="AP101" s="149">
        <v>0.1036</v>
      </c>
      <c r="AQ101" s="149">
        <v>9.9999999999999992E-2</v>
      </c>
      <c r="AR101" s="486">
        <v>0.12</v>
      </c>
      <c r="AS101" s="486">
        <v>0.13</v>
      </c>
      <c r="AT101" s="486">
        <v>0.15</v>
      </c>
      <c r="AU101" s="486">
        <v>0.17</v>
      </c>
      <c r="AV101" s="486">
        <v>-0.43200000000001393</v>
      </c>
      <c r="AW101" s="486">
        <v>-0.762000000000014</v>
      </c>
      <c r="AX101" s="486">
        <v>-0.8</v>
      </c>
      <c r="AY101" s="486">
        <v>-1.1015000000000001</v>
      </c>
      <c r="AZ101" s="486">
        <v>-1.4700000000000002</v>
      </c>
      <c r="BA101" s="486">
        <v>-1.56</v>
      </c>
      <c r="BB101" s="486">
        <v>-1.3100000000000009</v>
      </c>
      <c r="BC101" s="495">
        <v>-0.77000000000000091</v>
      </c>
      <c r="BD101" s="496">
        <v>-0.82</v>
      </c>
      <c r="BE101" s="496">
        <v>-1.8599999999999999</v>
      </c>
      <c r="BF101" s="496">
        <v>-1.92</v>
      </c>
      <c r="BG101" s="496">
        <v>-1.96</v>
      </c>
      <c r="BH101" s="496">
        <v>-1.99</v>
      </c>
      <c r="BI101" s="496">
        <v>-2.0699999999999998</v>
      </c>
      <c r="BJ101" s="496">
        <v>-2.11</v>
      </c>
      <c r="BK101" s="496">
        <v>-2.16</v>
      </c>
      <c r="BL101" s="496">
        <v>-2.14</v>
      </c>
      <c r="BM101" s="496">
        <v>-2.1</v>
      </c>
      <c r="BN101" s="496">
        <v>-2.15</v>
      </c>
      <c r="BO101" s="502">
        <v>-2.21</v>
      </c>
      <c r="BP101" s="503">
        <v>-2.17</v>
      </c>
      <c r="BQ101" s="505">
        <v>-2.13</v>
      </c>
      <c r="BR101" s="506">
        <v>-2.10659999999999</v>
      </c>
      <c r="BS101" s="507">
        <v>-2.2286799999999904</v>
      </c>
      <c r="BT101" s="515">
        <v>-2.2574559999999906</v>
      </c>
      <c r="BU101" s="515">
        <v>-2.2809999999999904</v>
      </c>
      <c r="BV101" s="515">
        <v>-2.8549999999999955</v>
      </c>
      <c r="BW101" s="515">
        <v>-3.1009999999999978</v>
      </c>
      <c r="BX101" s="515">
        <v>-3.19</v>
      </c>
      <c r="BY101" s="515">
        <v>-3.3999999999999084</v>
      </c>
      <c r="BZ101" s="515">
        <v>-3.5</v>
      </c>
      <c r="CA101" s="515">
        <v>-3.34</v>
      </c>
      <c r="CB101" s="515">
        <v>-3.38</v>
      </c>
      <c r="CC101" s="521">
        <v>-3.45</v>
      </c>
      <c r="CD101" s="522">
        <v>-3.42</v>
      </c>
      <c r="CE101" s="522">
        <v>-2.11</v>
      </c>
      <c r="CF101" s="522">
        <v>-2.15</v>
      </c>
      <c r="CG101" s="522">
        <v>-2.2000000000000002</v>
      </c>
      <c r="CH101" s="522">
        <v>-2.2400000000000002</v>
      </c>
      <c r="CI101" s="522">
        <v>-2.29</v>
      </c>
      <c r="CJ101" s="522">
        <v>-2.33</v>
      </c>
      <c r="CK101" s="522">
        <v>-2.31</v>
      </c>
      <c r="CL101" s="522">
        <v>-2.36</v>
      </c>
      <c r="CM101" s="532">
        <v>-2.38</v>
      </c>
      <c r="CN101" s="533">
        <v>-2.4300000000000002</v>
      </c>
      <c r="CO101" s="537">
        <v>-2.4030000000000005</v>
      </c>
      <c r="CP101" s="538">
        <v>-2.3383200000000008</v>
      </c>
      <c r="CQ101" s="540">
        <v>-2.1766200000000016</v>
      </c>
      <c r="CR101" s="540">
        <v>-2.2400000000000002</v>
      </c>
      <c r="CS101" s="540">
        <v>-1.9440000000000002</v>
      </c>
      <c r="CT101" s="540">
        <v>-1.87</v>
      </c>
      <c r="CU101" s="540">
        <v>-2.9462500000000125</v>
      </c>
      <c r="CV101" s="540">
        <v>-3.3050000000000166</v>
      </c>
      <c r="CW101" s="544">
        <v>-2.3800000000000194</v>
      </c>
      <c r="CX101" s="544">
        <v>-2.42</v>
      </c>
      <c r="CY101" s="544">
        <v>-2.8099999999997749</v>
      </c>
      <c r="CZ101" s="544">
        <v>-2.84</v>
      </c>
      <c r="DA101" s="544">
        <v>-2.88</v>
      </c>
      <c r="DB101" s="544">
        <v>-2.742</v>
      </c>
      <c r="DC101" s="552">
        <v>-1.2672000000000303</v>
      </c>
      <c r="DD101" s="544">
        <v>-0.33807600000004967</v>
      </c>
      <c r="DE101" s="549">
        <v>8.5339079999941503E-2</v>
      </c>
      <c r="DF101" s="544">
        <v>3.8145424135999639</v>
      </c>
      <c r="DG101" s="555">
        <v>4.3395424135999638</v>
      </c>
      <c r="DH101" s="544">
        <v>4.6770424135999651</v>
      </c>
      <c r="DI101" s="544">
        <v>4.2070424135999653</v>
      </c>
      <c r="DJ101" s="544">
        <v>4.26</v>
      </c>
      <c r="DK101" s="544">
        <v>4.3</v>
      </c>
      <c r="DL101" s="544">
        <v>4.8529999999999989</v>
      </c>
      <c r="DM101" s="544">
        <v>5.089999999999999</v>
      </c>
      <c r="DN101" s="544">
        <v>3.4880000000000035</v>
      </c>
      <c r="DO101" s="544">
        <v>2.5677400000000064</v>
      </c>
      <c r="DP101" s="556">
        <v>4.302989999999995</v>
      </c>
      <c r="DQ101" s="557">
        <v>4.8708899999999913</v>
      </c>
      <c r="DR101" s="558">
        <v>5.7227399999999857</v>
      </c>
      <c r="DS101" s="560">
        <v>4.0027400000000366</v>
      </c>
      <c r="DT101" s="561">
        <v>4.04</v>
      </c>
      <c r="DU101" s="562">
        <v>4.0348999999999995</v>
      </c>
      <c r="DV101" s="563">
        <v>4.0304374999999988</v>
      </c>
      <c r="DW101" s="563">
        <v>4.09</v>
      </c>
      <c r="DX101" s="563">
        <v>4.1399999999999997</v>
      </c>
      <c r="DY101" s="563">
        <v>4.53</v>
      </c>
      <c r="DZ101" s="563">
        <v>4.6500000000000004</v>
      </c>
      <c r="EA101" s="563">
        <v>4.72</v>
      </c>
      <c r="EB101" s="571">
        <v>4.7699999999999996</v>
      </c>
      <c r="EC101" s="571">
        <v>4.74</v>
      </c>
      <c r="ED101" s="563">
        <v>4.76</v>
      </c>
      <c r="EE101" s="574">
        <v>3.9769999999999914</v>
      </c>
      <c r="EF101" s="574">
        <v>3.4027999999999849</v>
      </c>
      <c r="EG101" s="574">
        <v>3.0199999999999809</v>
      </c>
      <c r="EH101" s="574">
        <v>5.8450000000000406</v>
      </c>
      <c r="EI101" s="574">
        <v>5.9</v>
      </c>
      <c r="EJ101" s="574">
        <v>5.7200000000003755</v>
      </c>
      <c r="EK101" s="574">
        <v>5.78</v>
      </c>
      <c r="EL101" s="579">
        <v>5.84</v>
      </c>
      <c r="EM101" s="580">
        <v>5.89</v>
      </c>
      <c r="EN101" s="581">
        <v>6.0220000000000153</v>
      </c>
      <c r="EO101" s="582">
        <v>6.1804000000000343</v>
      </c>
      <c r="EP101" s="583">
        <v>6.16</v>
      </c>
      <c r="EQ101" s="587">
        <v>6.8760000000000003</v>
      </c>
      <c r="ER101" s="587">
        <v>5.6260000000000003</v>
      </c>
      <c r="ES101" s="587">
        <v>5.67</v>
      </c>
      <c r="ET101" s="587">
        <v>5.7</v>
      </c>
      <c r="EU101" s="587">
        <v>5.73</v>
      </c>
      <c r="EV101" s="587">
        <v>5.69</v>
      </c>
      <c r="EW101" s="593">
        <v>5.72</v>
      </c>
      <c r="EX101" s="594">
        <v>5.76</v>
      </c>
      <c r="EY101" s="595">
        <v>5.7</v>
      </c>
      <c r="EZ101" s="595">
        <v>5.73</v>
      </c>
      <c r="FA101" s="597">
        <v>5.76</v>
      </c>
      <c r="FB101" s="597">
        <v>5.74</v>
      </c>
      <c r="FC101" s="600">
        <v>5.7</v>
      </c>
      <c r="FD101" s="601">
        <v>5.73</v>
      </c>
      <c r="FE101" s="602">
        <v>5.77</v>
      </c>
      <c r="FF101" s="602">
        <v>5.86</v>
      </c>
      <c r="FG101" s="602">
        <v>5.92</v>
      </c>
      <c r="FH101" s="602">
        <v>5.87</v>
      </c>
      <c r="FI101" s="601">
        <v>5.91</v>
      </c>
      <c r="FJ101" s="601">
        <v>5.86</v>
      </c>
      <c r="FK101" s="601">
        <v>5.89</v>
      </c>
      <c r="FL101" s="612">
        <v>5.84</v>
      </c>
      <c r="FM101" s="612">
        <v>5.87</v>
      </c>
      <c r="FN101" s="612">
        <v>5.83</v>
      </c>
      <c r="FO101" s="612">
        <v>5.8</v>
      </c>
      <c r="FP101" s="612">
        <v>5.75</v>
      </c>
      <c r="FQ101" s="612">
        <v>5.78</v>
      </c>
      <c r="FR101" s="612">
        <v>5.75</v>
      </c>
      <c r="FS101" s="612"/>
      <c r="FT101" s="612"/>
      <c r="FU101" s="612"/>
      <c r="FV101" s="612"/>
      <c r="FW101" s="612"/>
    </row>
    <row r="102" spans="1:179" s="92" customFormat="1" ht="14.1" customHeight="1">
      <c r="A102" s="111">
        <v>-45.5</v>
      </c>
      <c r="B102" s="110">
        <v>11.25</v>
      </c>
      <c r="C102" s="110">
        <f t="shared" si="34"/>
        <v>-6.0000000000000497E-2</v>
      </c>
      <c r="D102" s="110">
        <v>11.19</v>
      </c>
      <c r="E102" s="110">
        <f t="shared" si="28"/>
        <v>-1.5000000000000124E-2</v>
      </c>
      <c r="F102" s="222"/>
      <c r="G102" s="223"/>
      <c r="H102" s="223"/>
      <c r="I102" s="224"/>
      <c r="K102" s="604"/>
      <c r="L102" s="621"/>
      <c r="N102" s="590">
        <f t="shared" si="29"/>
        <v>11.25</v>
      </c>
      <c r="O102" s="100">
        <v>49.5</v>
      </c>
      <c r="P102" s="103">
        <v>9.3000000000000007</v>
      </c>
      <c r="Q102" s="103">
        <v>-7.85</v>
      </c>
      <c r="R102" s="103">
        <f t="shared" si="21"/>
        <v>1.4500000000000011</v>
      </c>
      <c r="S102" s="104">
        <v>8.27</v>
      </c>
      <c r="T102" s="104">
        <v>-6.75</v>
      </c>
      <c r="U102" s="105">
        <f t="shared" si="22"/>
        <v>1.5199999999999996</v>
      </c>
      <c r="V102" s="103">
        <f t="shared" si="30"/>
        <v>8.5749999999999993</v>
      </c>
      <c r="W102" s="103">
        <f t="shared" si="31"/>
        <v>7.51</v>
      </c>
      <c r="X102" s="103">
        <f t="shared" si="23"/>
        <v>117.69000000000003</v>
      </c>
      <c r="Y102" s="103">
        <f t="shared" si="24"/>
        <v>58.47499999999998</v>
      </c>
      <c r="Z102" s="103">
        <f t="shared" si="25"/>
        <v>-59.215000000000046</v>
      </c>
      <c r="AA102" s="103">
        <f t="shared" si="26"/>
        <v>-59.215000000000046</v>
      </c>
      <c r="AB102" s="92">
        <v>3.69</v>
      </c>
      <c r="AC102" s="92">
        <f t="shared" si="18"/>
        <v>62.905000000000044</v>
      </c>
      <c r="AF102" s="467">
        <v>-1.41</v>
      </c>
      <c r="AG102" s="149">
        <v>0.59999999999999987</v>
      </c>
      <c r="AH102" s="149">
        <v>0.84</v>
      </c>
      <c r="AI102" s="149">
        <v>0.69</v>
      </c>
      <c r="AJ102" s="149">
        <v>0.52</v>
      </c>
      <c r="AK102" s="149">
        <v>0.31</v>
      </c>
      <c r="AL102" s="149">
        <v>0.19</v>
      </c>
      <c r="AM102" s="149">
        <v>0.3</v>
      </c>
      <c r="AN102" s="149">
        <v>0.12</v>
      </c>
      <c r="AO102" s="149">
        <v>0.104</v>
      </c>
      <c r="AP102" s="149">
        <v>8.72E-2</v>
      </c>
      <c r="AQ102" s="149">
        <v>7.9999999999999988E-2</v>
      </c>
      <c r="AR102" s="486">
        <v>0.09</v>
      </c>
      <c r="AS102" s="486">
        <v>0.1</v>
      </c>
      <c r="AT102" s="486">
        <v>0.11</v>
      </c>
      <c r="AU102" s="486">
        <v>0.12</v>
      </c>
      <c r="AV102" s="486">
        <v>-0.517000000000014</v>
      </c>
      <c r="AW102" s="486">
        <v>-0.87700000000001399</v>
      </c>
      <c r="AX102" s="486">
        <v>-0.92</v>
      </c>
      <c r="AY102" s="486">
        <v>-1.2350000000000001</v>
      </c>
      <c r="AZ102" s="486">
        <v>-1.62</v>
      </c>
      <c r="BA102" s="486">
        <v>-1.72</v>
      </c>
      <c r="BB102" s="486">
        <v>-1.4800000000000009</v>
      </c>
      <c r="BC102" s="495">
        <v>-0.96000000000000085</v>
      </c>
      <c r="BD102" s="496">
        <v>-1.02</v>
      </c>
      <c r="BE102" s="496">
        <v>-2.08</v>
      </c>
      <c r="BF102" s="496">
        <v>-2.15</v>
      </c>
      <c r="BG102" s="496">
        <v>-2.2000000000000002</v>
      </c>
      <c r="BH102" s="496">
        <v>-2.2400000000000002</v>
      </c>
      <c r="BI102" s="496">
        <v>-2.33</v>
      </c>
      <c r="BJ102" s="496">
        <v>-2.38</v>
      </c>
      <c r="BK102" s="496">
        <v>-2.4300000000000002</v>
      </c>
      <c r="BL102" s="496">
        <v>-2.41</v>
      </c>
      <c r="BM102" s="496">
        <v>-2.36</v>
      </c>
      <c r="BN102" s="496">
        <v>-2.41</v>
      </c>
      <c r="BO102" s="502">
        <v>-2.4700000000000002</v>
      </c>
      <c r="BP102" s="503">
        <v>-2.42</v>
      </c>
      <c r="BQ102" s="505">
        <v>-2.37</v>
      </c>
      <c r="BR102" s="506">
        <v>-2.3609999999999904</v>
      </c>
      <c r="BS102" s="507">
        <v>-2.4932999999999974</v>
      </c>
      <c r="BT102" s="515">
        <v>-2.524484999999999</v>
      </c>
      <c r="BU102" s="515">
        <v>-2.5500000000000003</v>
      </c>
      <c r="BV102" s="515">
        <v>-3.0644999999999998</v>
      </c>
      <c r="BW102" s="515">
        <v>-3.2849999999999997</v>
      </c>
      <c r="BX102" s="515">
        <v>-3.38</v>
      </c>
      <c r="BY102" s="515">
        <v>-3.5049999999999004</v>
      </c>
      <c r="BZ102" s="515">
        <v>-3.61</v>
      </c>
      <c r="CA102" s="515">
        <v>-3.4699999999999998</v>
      </c>
      <c r="CB102" s="515">
        <v>-3.52</v>
      </c>
      <c r="CC102" s="521">
        <v>-3.6</v>
      </c>
      <c r="CD102" s="522">
        <v>-3.56</v>
      </c>
      <c r="CE102" s="522">
        <v>-2.2599999999999998</v>
      </c>
      <c r="CF102" s="522">
        <v>-2.2999999999999998</v>
      </c>
      <c r="CG102" s="522">
        <v>-2.35</v>
      </c>
      <c r="CH102" s="522">
        <v>-2.39</v>
      </c>
      <c r="CI102" s="522">
        <v>-2.44</v>
      </c>
      <c r="CJ102" s="522">
        <v>-2.48</v>
      </c>
      <c r="CK102" s="522">
        <v>-2.46</v>
      </c>
      <c r="CL102" s="522">
        <v>-2.5099999999999998</v>
      </c>
      <c r="CM102" s="532">
        <v>-2.54</v>
      </c>
      <c r="CN102" s="533">
        <v>-2.59</v>
      </c>
      <c r="CO102" s="537">
        <v>-2.5684</v>
      </c>
      <c r="CP102" s="538">
        <v>-2.5166560000000002</v>
      </c>
      <c r="CQ102" s="540">
        <v>-2.387296000000001</v>
      </c>
      <c r="CR102" s="540">
        <v>-2.46</v>
      </c>
      <c r="CS102" s="540">
        <v>-2.2040000000000002</v>
      </c>
      <c r="CT102" s="540">
        <v>-2.14</v>
      </c>
      <c r="CU102" s="540">
        <v>-3.2125000000000159</v>
      </c>
      <c r="CV102" s="540">
        <v>-3.5700000000000212</v>
      </c>
      <c r="CW102" s="544">
        <v>-2.6600000000000246</v>
      </c>
      <c r="CX102" s="544">
        <v>-2.71</v>
      </c>
      <c r="CY102" s="544">
        <v>-3.1299999999997752</v>
      </c>
      <c r="CZ102" s="544">
        <v>-3.16</v>
      </c>
      <c r="DA102" s="544">
        <v>-3.21</v>
      </c>
      <c r="DB102" s="544">
        <v>-3.0949999999999998</v>
      </c>
      <c r="DC102" s="552">
        <v>-1.6290000000000278</v>
      </c>
      <c r="DD102" s="544">
        <v>-0.70542000000004534</v>
      </c>
      <c r="DE102" s="549">
        <v>-0.28453140000005339</v>
      </c>
      <c r="DF102" s="544">
        <v>3.3488968119999685</v>
      </c>
      <c r="DG102" s="555">
        <v>3.8458968119999684</v>
      </c>
      <c r="DH102" s="544">
        <v>4.1653968119999689</v>
      </c>
      <c r="DI102" s="544">
        <v>3.6653968119999689</v>
      </c>
      <c r="DJ102" s="544">
        <v>3.71</v>
      </c>
      <c r="DK102" s="544">
        <v>3.75</v>
      </c>
      <c r="DL102" s="544">
        <v>4.2679999999999989</v>
      </c>
      <c r="DM102" s="544">
        <v>4.4899999999999993</v>
      </c>
      <c r="DN102" s="544">
        <v>2.901500000000004</v>
      </c>
      <c r="DO102" s="544">
        <v>1.9889950000000065</v>
      </c>
      <c r="DP102" s="556">
        <v>3.820494999999998</v>
      </c>
      <c r="DQ102" s="557">
        <v>4.419894999999995</v>
      </c>
      <c r="DR102" s="558">
        <v>5.3189949999999904</v>
      </c>
      <c r="DS102" s="560">
        <v>3.3539950000000438</v>
      </c>
      <c r="DT102" s="561">
        <v>3.39</v>
      </c>
      <c r="DU102" s="562">
        <v>3.3747000000000003</v>
      </c>
      <c r="DV102" s="563">
        <v>3.3613125000000004</v>
      </c>
      <c r="DW102" s="563">
        <v>3.41</v>
      </c>
      <c r="DX102" s="563">
        <v>3.45</v>
      </c>
      <c r="DY102" s="563">
        <v>3.77</v>
      </c>
      <c r="DZ102" s="563">
        <v>3.87</v>
      </c>
      <c r="EA102" s="563">
        <v>3.93</v>
      </c>
      <c r="EB102" s="571">
        <v>3.97</v>
      </c>
      <c r="EC102" s="571">
        <v>3.95</v>
      </c>
      <c r="ED102" s="563">
        <v>3.97</v>
      </c>
      <c r="EE102" s="574">
        <v>3.1622499999999909</v>
      </c>
      <c r="EF102" s="574">
        <v>2.5698999999999845</v>
      </c>
      <c r="EG102" s="574">
        <v>2.1749999999999798</v>
      </c>
      <c r="EH102" s="574">
        <v>4.9800000000000431</v>
      </c>
      <c r="EI102" s="574">
        <v>5.03</v>
      </c>
      <c r="EJ102" s="574">
        <v>4.8800000000003898</v>
      </c>
      <c r="EK102" s="574">
        <v>4.93</v>
      </c>
      <c r="EL102" s="579">
        <v>4.9800000000000004</v>
      </c>
      <c r="EM102" s="580">
        <v>5.0199999999999996</v>
      </c>
      <c r="EN102" s="581">
        <v>5.1500000000000181</v>
      </c>
      <c r="EO102" s="582">
        <v>5.30600000000004</v>
      </c>
      <c r="EP102" s="583">
        <v>5.28</v>
      </c>
      <c r="EQ102" s="587">
        <v>5.98</v>
      </c>
      <c r="ER102" s="587">
        <v>4.7100000000000009</v>
      </c>
      <c r="ES102" s="587">
        <v>4.75</v>
      </c>
      <c r="ET102" s="587">
        <v>4.78</v>
      </c>
      <c r="EU102" s="587">
        <v>4.8</v>
      </c>
      <c r="EV102" s="587">
        <v>4.7699999999999996</v>
      </c>
      <c r="EW102" s="593">
        <v>4.79</v>
      </c>
      <c r="EX102" s="594">
        <v>4.82</v>
      </c>
      <c r="EY102" s="595">
        <v>4.7699999999999996</v>
      </c>
      <c r="EZ102" s="595">
        <v>4.79</v>
      </c>
      <c r="FA102" s="597">
        <v>4.82</v>
      </c>
      <c r="FB102" s="597">
        <v>4.8099999999999996</v>
      </c>
      <c r="FC102" s="600">
        <v>4.78</v>
      </c>
      <c r="FD102" s="601">
        <v>4.8</v>
      </c>
      <c r="FE102" s="602">
        <v>4.83</v>
      </c>
      <c r="FF102" s="602">
        <v>4.9000000000000004</v>
      </c>
      <c r="FG102" s="602">
        <v>4.95</v>
      </c>
      <c r="FH102" s="602">
        <v>4.91</v>
      </c>
      <c r="FI102" s="601">
        <v>4.9400000000000004</v>
      </c>
      <c r="FJ102" s="601">
        <v>4.9000000000000004</v>
      </c>
      <c r="FK102" s="601">
        <v>4.92</v>
      </c>
      <c r="FL102" s="612">
        <v>4.88</v>
      </c>
      <c r="FM102" s="612">
        <v>4.9000000000000004</v>
      </c>
      <c r="FN102" s="612">
        <v>4.87</v>
      </c>
      <c r="FO102" s="612">
        <v>4.8499999999999996</v>
      </c>
      <c r="FP102" s="612">
        <v>4.8099999999999996</v>
      </c>
      <c r="FQ102" s="612">
        <v>4.83</v>
      </c>
      <c r="FR102" s="612">
        <v>4.8099999999999996</v>
      </c>
      <c r="FS102" s="612"/>
      <c r="FT102" s="612"/>
      <c r="FU102" s="612"/>
      <c r="FV102" s="612"/>
      <c r="FW102" s="612"/>
    </row>
    <row r="103" spans="1:179" s="92" customFormat="1" ht="14.1" customHeight="1">
      <c r="A103" s="111">
        <v>-46</v>
      </c>
      <c r="B103" s="110">
        <v>10.11</v>
      </c>
      <c r="C103" s="110">
        <f t="shared" si="34"/>
        <v>-4.9999999999998934E-2</v>
      </c>
      <c r="D103" s="110">
        <v>10.06</v>
      </c>
      <c r="E103" s="110">
        <f t="shared" si="28"/>
        <v>-1.2499999999999734E-2</v>
      </c>
      <c r="F103" s="222"/>
      <c r="G103" s="223"/>
      <c r="H103" s="223"/>
      <c r="I103" s="224"/>
      <c r="K103" s="604"/>
      <c r="L103" s="621"/>
      <c r="N103" s="590">
        <f t="shared" si="29"/>
        <v>10.11</v>
      </c>
      <c r="O103" s="100">
        <v>50</v>
      </c>
      <c r="P103" s="103">
        <v>9.35</v>
      </c>
      <c r="Q103" s="103">
        <v>-7.79</v>
      </c>
      <c r="R103" s="103">
        <f t="shared" si="21"/>
        <v>1.5599999999999996</v>
      </c>
      <c r="S103" s="104">
        <v>8.44</v>
      </c>
      <c r="T103" s="104">
        <v>-6.74</v>
      </c>
      <c r="U103" s="105">
        <f t="shared" si="22"/>
        <v>1.6999999999999993</v>
      </c>
      <c r="V103" s="103">
        <f t="shared" si="30"/>
        <v>8.57</v>
      </c>
      <c r="W103" s="103">
        <f t="shared" si="31"/>
        <v>7.59</v>
      </c>
      <c r="X103" s="103">
        <f t="shared" si="23"/>
        <v>126.26000000000002</v>
      </c>
      <c r="Y103" s="103">
        <f t="shared" si="24"/>
        <v>66.064999999999984</v>
      </c>
      <c r="Z103" s="103">
        <f t="shared" si="25"/>
        <v>-60.195000000000036</v>
      </c>
      <c r="AA103" s="103">
        <f t="shared" si="26"/>
        <v>-60.195000000000036</v>
      </c>
      <c r="AB103" s="92">
        <v>1.93</v>
      </c>
      <c r="AC103" s="92">
        <f t="shared" si="18"/>
        <v>62.125000000000036</v>
      </c>
      <c r="AF103" s="467">
        <v>-1.42</v>
      </c>
      <c r="AG103" s="149">
        <v>0.62000000000000011</v>
      </c>
      <c r="AH103" s="149">
        <v>0.87</v>
      </c>
      <c r="AI103" s="149">
        <v>0.71</v>
      </c>
      <c r="AJ103" s="149">
        <v>0.53</v>
      </c>
      <c r="AK103" s="149">
        <v>0.32</v>
      </c>
      <c r="AL103" s="149">
        <v>0.19</v>
      </c>
      <c r="AM103" s="149">
        <v>0.3</v>
      </c>
      <c r="AN103" s="149">
        <v>0.12</v>
      </c>
      <c r="AO103" s="149">
        <v>9.5999999999999946E-2</v>
      </c>
      <c r="AP103" s="149">
        <v>7.0799999999999919E-2</v>
      </c>
      <c r="AQ103" s="149">
        <v>5.9999999999999894E-2</v>
      </c>
      <c r="AR103" s="486">
        <v>7.0000000000000007E-2</v>
      </c>
      <c r="AS103" s="486">
        <v>0.08</v>
      </c>
      <c r="AT103" s="486">
        <v>0.09</v>
      </c>
      <c r="AU103" s="486">
        <v>0.1</v>
      </c>
      <c r="AV103" s="486">
        <v>-0.57200000000001394</v>
      </c>
      <c r="AW103" s="486">
        <v>-0.96200000000001396</v>
      </c>
      <c r="AX103" s="486">
        <v>-1.01</v>
      </c>
      <c r="AY103" s="486">
        <v>-1.3385</v>
      </c>
      <c r="AZ103" s="486">
        <v>-1.74</v>
      </c>
      <c r="BA103" s="486">
        <v>-1.84</v>
      </c>
      <c r="BB103" s="486">
        <v>-1.610000000000001</v>
      </c>
      <c r="BC103" s="495">
        <v>-1.110000000000001</v>
      </c>
      <c r="BD103" s="496">
        <v>-1.18</v>
      </c>
      <c r="BE103" s="496">
        <v>-2.2599999999999998</v>
      </c>
      <c r="BF103" s="496">
        <v>-2.33</v>
      </c>
      <c r="BG103" s="496">
        <v>-2.38</v>
      </c>
      <c r="BH103" s="496">
        <v>-2.42</v>
      </c>
      <c r="BI103" s="496">
        <v>-2.52</v>
      </c>
      <c r="BJ103" s="496">
        <v>-2.57</v>
      </c>
      <c r="BK103" s="496">
        <v>-2.63</v>
      </c>
      <c r="BL103" s="496">
        <v>-2.6</v>
      </c>
      <c r="BM103" s="496">
        <v>-2.5499999999999998</v>
      </c>
      <c r="BN103" s="496">
        <v>-2.61</v>
      </c>
      <c r="BO103" s="502">
        <v>-2.68</v>
      </c>
      <c r="BP103" s="503">
        <v>-2.63</v>
      </c>
      <c r="BQ103" s="505">
        <v>-2.58</v>
      </c>
      <c r="BR103" s="506">
        <v>-2.58</v>
      </c>
      <c r="BS103" s="507">
        <v>-2.7031999999999998</v>
      </c>
      <c r="BT103" s="515">
        <v>-2.73224</v>
      </c>
      <c r="BU103" s="515">
        <v>-2.7559999999999998</v>
      </c>
      <c r="BV103" s="515">
        <v>-3.295000000000007</v>
      </c>
      <c r="BW103" s="515">
        <v>-3.52600000000001</v>
      </c>
      <c r="BX103" s="515">
        <v>-3.63</v>
      </c>
      <c r="BY103" s="515">
        <v>-3.7299999999999089</v>
      </c>
      <c r="BZ103" s="515">
        <v>-3.84</v>
      </c>
      <c r="CA103" s="515">
        <v>-3.7199999999999998</v>
      </c>
      <c r="CB103" s="515">
        <v>-3.77</v>
      </c>
      <c r="CC103" s="521">
        <v>-3.85</v>
      </c>
      <c r="CD103" s="522">
        <v>-3.81</v>
      </c>
      <c r="CE103" s="522">
        <v>-2.52</v>
      </c>
      <c r="CF103" s="522">
        <v>-2.57</v>
      </c>
      <c r="CG103" s="522">
        <v>-2.62</v>
      </c>
      <c r="CH103" s="522">
        <v>-2.67</v>
      </c>
      <c r="CI103" s="522">
        <v>-2.73</v>
      </c>
      <c r="CJ103" s="522">
        <v>-2.78</v>
      </c>
      <c r="CK103" s="522">
        <v>-2.75</v>
      </c>
      <c r="CL103" s="522">
        <v>-2.81</v>
      </c>
      <c r="CM103" s="532">
        <v>-2.84</v>
      </c>
      <c r="CN103" s="533">
        <v>-2.9</v>
      </c>
      <c r="CO103" s="537">
        <v>-2.8837999999999999</v>
      </c>
      <c r="CP103" s="538">
        <v>-2.844992</v>
      </c>
      <c r="CQ103" s="540">
        <v>-2.7479719999999999</v>
      </c>
      <c r="CR103" s="540">
        <v>-2.83</v>
      </c>
      <c r="CS103" s="540">
        <v>-2.6139999999999999</v>
      </c>
      <c r="CT103" s="540">
        <v>-2.56</v>
      </c>
      <c r="CU103" s="540">
        <v>-3.7600000000000176</v>
      </c>
      <c r="CV103" s="540">
        <v>-4.1600000000000232</v>
      </c>
      <c r="CW103" s="544">
        <v>-3.1650000000000187</v>
      </c>
      <c r="CX103" s="544">
        <v>-3.22</v>
      </c>
      <c r="CY103" s="544">
        <v>-3.669999999999765</v>
      </c>
      <c r="CZ103" s="544">
        <v>-3.71</v>
      </c>
      <c r="DA103" s="544">
        <v>-3.77</v>
      </c>
      <c r="DB103" s="544">
        <v>-3.6779999999999999</v>
      </c>
      <c r="DC103" s="552">
        <v>-2.1628000000000265</v>
      </c>
      <c r="DD103" s="544">
        <v>-1.208224000000043</v>
      </c>
      <c r="DE103" s="544">
        <v>-0.77321008000005054</v>
      </c>
      <c r="DF103" s="544">
        <v>2.830451766399972</v>
      </c>
      <c r="DG103" s="555">
        <v>3.2994517663999718</v>
      </c>
      <c r="DH103" s="544">
        <v>3.6009517663999722</v>
      </c>
      <c r="DI103" s="544">
        <v>3.0709517663999719</v>
      </c>
      <c r="DJ103" s="544">
        <v>3.11</v>
      </c>
      <c r="DK103" s="544">
        <v>3.14</v>
      </c>
      <c r="DL103" s="544">
        <v>3.6229999999999993</v>
      </c>
      <c r="DM103" s="544">
        <v>3.8299999999999992</v>
      </c>
      <c r="DN103" s="544">
        <v>2.2550000000000034</v>
      </c>
      <c r="DO103" s="544">
        <v>1.3502500000000062</v>
      </c>
      <c r="DP103" s="556">
        <v>3.1679999999999944</v>
      </c>
      <c r="DQ103" s="557">
        <v>3.7628999999999904</v>
      </c>
      <c r="DR103" s="558">
        <v>4.6552499999999846</v>
      </c>
      <c r="DS103" s="560">
        <v>2.5552500000000471</v>
      </c>
      <c r="DT103" s="561">
        <v>2.58</v>
      </c>
      <c r="DU103" s="562">
        <v>2.5545000000000004</v>
      </c>
      <c r="DV103" s="563">
        <v>2.5321875000000009</v>
      </c>
      <c r="DW103" s="563">
        <v>2.57</v>
      </c>
      <c r="DX103" s="563">
        <v>2.6</v>
      </c>
      <c r="DY103" s="563">
        <v>2.84</v>
      </c>
      <c r="DZ103" s="563">
        <v>2.92</v>
      </c>
      <c r="EA103" s="563">
        <v>2.96</v>
      </c>
      <c r="EB103" s="571">
        <v>2.99</v>
      </c>
      <c r="EC103" s="571">
        <v>2.97</v>
      </c>
      <c r="ED103" s="563">
        <v>2.98</v>
      </c>
      <c r="EE103" s="574">
        <v>2.0754999999999915</v>
      </c>
      <c r="EF103" s="574">
        <v>1.4121999999999852</v>
      </c>
      <c r="EG103" s="574">
        <v>0.9699999999999811</v>
      </c>
      <c r="EH103" s="574">
        <v>3.9100000000000428</v>
      </c>
      <c r="EI103" s="574">
        <v>3.95</v>
      </c>
      <c r="EJ103" s="574">
        <v>3.8300000000004051</v>
      </c>
      <c r="EK103" s="574">
        <v>3.87</v>
      </c>
      <c r="EL103" s="579">
        <v>3.91</v>
      </c>
      <c r="EM103" s="580">
        <v>3.94</v>
      </c>
      <c r="EN103" s="581">
        <v>4.0680000000000218</v>
      </c>
      <c r="EO103" s="582">
        <v>4.2216000000000484</v>
      </c>
      <c r="EP103" s="583">
        <v>4.2</v>
      </c>
      <c r="EQ103" s="587">
        <v>4.8840000000000003</v>
      </c>
      <c r="ER103" s="587">
        <v>3.5940000000000003</v>
      </c>
      <c r="ES103" s="587">
        <v>3.62</v>
      </c>
      <c r="ET103" s="587">
        <v>3.64</v>
      </c>
      <c r="EU103" s="587">
        <v>3.66</v>
      </c>
      <c r="EV103" s="587">
        <v>3.63</v>
      </c>
      <c r="EW103" s="593">
        <v>3.65</v>
      </c>
      <c r="EX103" s="594">
        <v>3.68</v>
      </c>
      <c r="EY103" s="595">
        <v>3.64</v>
      </c>
      <c r="EZ103" s="595">
        <v>3.66</v>
      </c>
      <c r="FA103" s="597">
        <v>3.68</v>
      </c>
      <c r="FB103" s="597">
        <v>3.67</v>
      </c>
      <c r="FC103" s="600">
        <v>3.64</v>
      </c>
      <c r="FD103" s="601">
        <v>3.66</v>
      </c>
      <c r="FE103" s="602">
        <v>3.69</v>
      </c>
      <c r="FF103" s="602">
        <v>3.75</v>
      </c>
      <c r="FG103" s="602">
        <v>3.79</v>
      </c>
      <c r="FH103" s="602">
        <v>3.76</v>
      </c>
      <c r="FI103" s="601">
        <v>3.79</v>
      </c>
      <c r="FJ103" s="601">
        <v>3.76</v>
      </c>
      <c r="FK103" s="601">
        <v>3.78</v>
      </c>
      <c r="FL103" s="612">
        <v>3.75</v>
      </c>
      <c r="FM103" s="612">
        <v>3.77</v>
      </c>
      <c r="FN103" s="612">
        <v>3.74</v>
      </c>
      <c r="FO103" s="612">
        <v>3.72</v>
      </c>
      <c r="FP103" s="612">
        <v>3.69</v>
      </c>
      <c r="FQ103" s="612">
        <v>3.71</v>
      </c>
      <c r="FR103" s="612">
        <v>3.69</v>
      </c>
      <c r="FS103" s="612"/>
      <c r="FT103" s="612"/>
      <c r="FU103" s="612"/>
      <c r="FV103" s="612"/>
      <c r="FW103" s="612"/>
    </row>
    <row r="104" spans="1:179" s="92" customFormat="1" ht="14.1" customHeight="1">
      <c r="A104" s="111">
        <v>-46.5</v>
      </c>
      <c r="B104" s="110">
        <v>9.25</v>
      </c>
      <c r="C104" s="110">
        <f t="shared" si="34"/>
        <v>-5.0000000000000711E-2</v>
      </c>
      <c r="D104" s="110">
        <v>9.1999999999999993</v>
      </c>
      <c r="E104" s="110">
        <f t="shared" si="28"/>
        <v>-1.2500000000000178E-2</v>
      </c>
      <c r="F104" s="222"/>
      <c r="G104" s="223"/>
      <c r="H104" s="223"/>
      <c r="I104" s="224"/>
      <c r="K104" s="604"/>
      <c r="L104" s="621"/>
      <c r="N104" s="590">
        <f t="shared" si="29"/>
        <v>9.25</v>
      </c>
      <c r="O104" s="100">
        <v>50.5</v>
      </c>
      <c r="P104" s="103">
        <v>11.6</v>
      </c>
      <c r="Q104" s="103">
        <v>-10.19</v>
      </c>
      <c r="R104" s="103">
        <f t="shared" si="21"/>
        <v>1.4100000000000001</v>
      </c>
      <c r="S104" s="104">
        <v>10.62</v>
      </c>
      <c r="T104" s="104">
        <v>-9.27</v>
      </c>
      <c r="U104" s="105">
        <f t="shared" si="22"/>
        <v>1.3499999999999996</v>
      </c>
      <c r="V104" s="103">
        <f t="shared" si="30"/>
        <v>10.895</v>
      </c>
      <c r="W104" s="103">
        <f t="shared" si="31"/>
        <v>9.9450000000000003</v>
      </c>
      <c r="X104" s="103">
        <f t="shared" si="23"/>
        <v>137.15500000000003</v>
      </c>
      <c r="Y104" s="103">
        <f t="shared" si="24"/>
        <v>76.009999999999991</v>
      </c>
      <c r="Z104" s="103">
        <f t="shared" si="25"/>
        <v>-61.145000000000039</v>
      </c>
      <c r="AA104" s="103">
        <f t="shared" si="26"/>
        <v>-61.145000000000039</v>
      </c>
      <c r="AB104" s="92">
        <v>2.56</v>
      </c>
      <c r="AC104" s="92">
        <f t="shared" si="18"/>
        <v>63.705000000000041</v>
      </c>
      <c r="AF104" s="467">
        <v>-1.43</v>
      </c>
      <c r="AG104" s="149">
        <v>0.6399999999999999</v>
      </c>
      <c r="AH104" s="149">
        <v>0.9</v>
      </c>
      <c r="AI104" s="149">
        <v>0.74</v>
      </c>
      <c r="AJ104" s="149">
        <v>0.56000000000000005</v>
      </c>
      <c r="AK104" s="149">
        <v>0.34</v>
      </c>
      <c r="AL104" s="149">
        <v>0.2</v>
      </c>
      <c r="AM104" s="149">
        <v>0.32</v>
      </c>
      <c r="AN104" s="149">
        <v>0.13</v>
      </c>
      <c r="AO104" s="149">
        <v>9.7999999999999962E-2</v>
      </c>
      <c r="AP104" s="149">
        <v>6.439999999999993E-2</v>
      </c>
      <c r="AQ104" s="149">
        <v>4.9999999999999906E-2</v>
      </c>
      <c r="AR104" s="486">
        <v>0.06</v>
      </c>
      <c r="AS104" s="486">
        <v>0.06</v>
      </c>
      <c r="AT104" s="486">
        <v>7.0000000000000007E-2</v>
      </c>
      <c r="AU104" s="486">
        <v>0.08</v>
      </c>
      <c r="AV104" s="486">
        <v>-0.62700000000001399</v>
      </c>
      <c r="AW104" s="486">
        <v>-1.0470000000000139</v>
      </c>
      <c r="AX104" s="486">
        <v>-1.1000000000000001</v>
      </c>
      <c r="AY104" s="486">
        <v>-1.4420000000000002</v>
      </c>
      <c r="AZ104" s="486">
        <v>-1.86</v>
      </c>
      <c r="BA104" s="486">
        <v>-1.97</v>
      </c>
      <c r="BB104" s="486">
        <v>-1.7500000000000009</v>
      </c>
      <c r="BC104" s="495">
        <v>-1.2700000000000009</v>
      </c>
      <c r="BD104" s="496">
        <v>-1.35</v>
      </c>
      <c r="BE104" s="496">
        <v>-2.4500000000000002</v>
      </c>
      <c r="BF104" s="496">
        <v>-2.5299999999999998</v>
      </c>
      <c r="BG104" s="496">
        <v>-2.59</v>
      </c>
      <c r="BH104" s="496">
        <v>-2.63</v>
      </c>
      <c r="BI104" s="496">
        <v>-2.74</v>
      </c>
      <c r="BJ104" s="496">
        <v>-2.79</v>
      </c>
      <c r="BK104" s="496">
        <v>-2.85</v>
      </c>
      <c r="BL104" s="496">
        <v>-2.82</v>
      </c>
      <c r="BM104" s="496">
        <v>-2.76</v>
      </c>
      <c r="BN104" s="496">
        <v>-2.82</v>
      </c>
      <c r="BO104" s="502">
        <v>-2.89</v>
      </c>
      <c r="BP104" s="503">
        <v>-2.83</v>
      </c>
      <c r="BQ104" s="505">
        <v>-2.77</v>
      </c>
      <c r="BR104" s="506">
        <v>-2.7759999999999998</v>
      </c>
      <c r="BS104" s="507">
        <v>-2.9852999999999996</v>
      </c>
      <c r="BT104" s="515">
        <v>-3.0346349999999997</v>
      </c>
      <c r="BU104" s="515">
        <v>-3.0749999999999997</v>
      </c>
      <c r="BV104" s="515">
        <v>-3.6909999999999963</v>
      </c>
      <c r="BW104" s="515">
        <v>-3.9549999999999952</v>
      </c>
      <c r="BX104" s="515">
        <v>-4.07</v>
      </c>
      <c r="BY104" s="515">
        <v>-4.1149999999999025</v>
      </c>
      <c r="BZ104" s="515">
        <v>-4.24</v>
      </c>
      <c r="CA104" s="515">
        <v>-4.1400000000000006</v>
      </c>
      <c r="CB104" s="515">
        <v>-4.1900000000000004</v>
      </c>
      <c r="CC104" s="521">
        <v>-4.28</v>
      </c>
      <c r="CD104" s="522">
        <v>-4.24</v>
      </c>
      <c r="CE104" s="522">
        <v>-2.95</v>
      </c>
      <c r="CF104" s="522">
        <v>-3</v>
      </c>
      <c r="CG104" s="522">
        <v>-3.06</v>
      </c>
      <c r="CH104" s="522">
        <v>-3.12</v>
      </c>
      <c r="CI104" s="522">
        <v>-3.19</v>
      </c>
      <c r="CJ104" s="522">
        <v>-3.25</v>
      </c>
      <c r="CK104" s="522">
        <v>-3.22</v>
      </c>
      <c r="CL104" s="522">
        <v>-3.28</v>
      </c>
      <c r="CM104" s="532">
        <v>-3.31</v>
      </c>
      <c r="CN104" s="533">
        <v>-3.38</v>
      </c>
      <c r="CO104" s="537">
        <v>-3.3691999999999998</v>
      </c>
      <c r="CP104" s="538">
        <v>-3.3433279999999996</v>
      </c>
      <c r="CQ104" s="540">
        <v>-3.2786479999999996</v>
      </c>
      <c r="CR104" s="540">
        <v>-3.38</v>
      </c>
      <c r="CS104" s="540">
        <v>-3.2039999999999997</v>
      </c>
      <c r="CT104" s="540">
        <v>-3.1599999999999997</v>
      </c>
      <c r="CU104" s="540">
        <v>-4.4087500000000155</v>
      </c>
      <c r="CV104" s="540">
        <v>-4.8250000000000206</v>
      </c>
      <c r="CW104" s="544">
        <v>-3.8150000000000155</v>
      </c>
      <c r="CX104" s="544">
        <v>-3.88</v>
      </c>
      <c r="CY104" s="544">
        <v>-4.359999999999765</v>
      </c>
      <c r="CZ104" s="544">
        <v>-4.4000000000000004</v>
      </c>
      <c r="DA104" s="544">
        <v>-4.47</v>
      </c>
      <c r="DB104" s="544">
        <v>-4.4009999999999998</v>
      </c>
      <c r="DC104" s="552">
        <v>-2.938600000000029</v>
      </c>
      <c r="DD104" s="544">
        <v>-2.0172880000000477</v>
      </c>
      <c r="DE104" s="544">
        <v>-1.5974329600000561</v>
      </c>
      <c r="DF104" s="544">
        <v>1.7882781567999746</v>
      </c>
      <c r="DG104" s="555">
        <v>2.2292781567999747</v>
      </c>
      <c r="DH104" s="544">
        <v>2.5127781567999747</v>
      </c>
      <c r="DI104" s="544">
        <v>1.9527781567999747</v>
      </c>
      <c r="DJ104" s="544">
        <v>1.98</v>
      </c>
      <c r="DK104" s="544">
        <v>2</v>
      </c>
      <c r="DL104" s="544">
        <v>2.4479999999999995</v>
      </c>
      <c r="DM104" s="544">
        <v>2.6399999999999988</v>
      </c>
      <c r="DN104" s="544">
        <v>1.0785000000000033</v>
      </c>
      <c r="DO104" s="544">
        <v>0.18150500000000591</v>
      </c>
      <c r="DP104" s="556">
        <v>2.0405049999999956</v>
      </c>
      <c r="DQ104" s="557">
        <v>2.6489049999999921</v>
      </c>
      <c r="DR104" s="558">
        <v>3.561504999999987</v>
      </c>
      <c r="DS104" s="560">
        <v>1.2615050000000467</v>
      </c>
      <c r="DT104" s="561">
        <v>1.27</v>
      </c>
      <c r="DU104" s="562">
        <v>1.2343000000000011</v>
      </c>
      <c r="DV104" s="563">
        <v>1.2030625000000019</v>
      </c>
      <c r="DW104" s="563">
        <v>1.22</v>
      </c>
      <c r="DX104" s="563">
        <v>1.23</v>
      </c>
      <c r="DY104" s="563">
        <v>1.34</v>
      </c>
      <c r="DZ104" s="563">
        <v>1.38</v>
      </c>
      <c r="EA104" s="563">
        <v>1.4</v>
      </c>
      <c r="EB104" s="571">
        <v>1.41</v>
      </c>
      <c r="EC104" s="571">
        <v>1.4</v>
      </c>
      <c r="ED104" s="563">
        <v>1.41</v>
      </c>
      <c r="EE104" s="574">
        <v>0.50774999999998938</v>
      </c>
      <c r="EF104" s="574">
        <v>-0.15390000000001824</v>
      </c>
      <c r="EG104" s="574">
        <v>-0.59500000000002351</v>
      </c>
      <c r="EH104" s="574">
        <v>2.2900000000000453</v>
      </c>
      <c r="EI104" s="574">
        <v>2.31</v>
      </c>
      <c r="EJ104" s="574">
        <v>2.2200000000004199</v>
      </c>
      <c r="EK104" s="574">
        <v>2.2400000000000002</v>
      </c>
      <c r="EL104" s="579">
        <v>2.2599999999999998</v>
      </c>
      <c r="EM104" s="580">
        <v>2.2799999999999998</v>
      </c>
      <c r="EN104" s="581">
        <v>2.406000000000025</v>
      </c>
      <c r="EO104" s="582">
        <v>2.5572000000000554</v>
      </c>
      <c r="EP104" s="583">
        <v>2.5499999999999998</v>
      </c>
      <c r="EQ104" s="587">
        <v>3.218</v>
      </c>
      <c r="ER104" s="587">
        <v>1.9079999999999999</v>
      </c>
      <c r="ES104" s="587">
        <v>1.92</v>
      </c>
      <c r="ET104" s="587">
        <v>1.93</v>
      </c>
      <c r="EU104" s="587">
        <v>1.94</v>
      </c>
      <c r="EV104" s="587">
        <v>1.93</v>
      </c>
      <c r="EW104" s="593">
        <v>1.94</v>
      </c>
      <c r="EX104" s="594">
        <v>1.95</v>
      </c>
      <c r="EY104" s="595">
        <v>1.93</v>
      </c>
      <c r="EZ104" s="595">
        <v>1.94</v>
      </c>
      <c r="FA104" s="597">
        <v>1.95</v>
      </c>
      <c r="FB104" s="597">
        <v>1.94</v>
      </c>
      <c r="FC104" s="600">
        <v>1.93</v>
      </c>
      <c r="FD104" s="601">
        <v>1.94</v>
      </c>
      <c r="FE104" s="602">
        <v>1.95</v>
      </c>
      <c r="FF104" s="602">
        <v>1.98</v>
      </c>
      <c r="FG104" s="602">
        <v>2</v>
      </c>
      <c r="FH104" s="602">
        <v>1.98</v>
      </c>
      <c r="FI104" s="601">
        <v>1.99</v>
      </c>
      <c r="FJ104" s="601">
        <v>1.97</v>
      </c>
      <c r="FK104" s="601">
        <v>1.98</v>
      </c>
      <c r="FL104" s="612">
        <v>1.96</v>
      </c>
      <c r="FM104" s="612">
        <v>1.97</v>
      </c>
      <c r="FN104" s="612">
        <v>1.96</v>
      </c>
      <c r="FO104" s="612">
        <v>1.95</v>
      </c>
      <c r="FP104" s="612">
        <v>1.93</v>
      </c>
      <c r="FQ104" s="612">
        <v>1.94</v>
      </c>
      <c r="FR104" s="612">
        <v>1.93</v>
      </c>
      <c r="FS104" s="612"/>
      <c r="FT104" s="612"/>
      <c r="FU104" s="612"/>
      <c r="FV104" s="612"/>
      <c r="FW104" s="612"/>
    </row>
    <row r="105" spans="1:179" s="92" customFormat="1" ht="14.1" customHeight="1">
      <c r="A105" s="111">
        <v>-47</v>
      </c>
      <c r="B105" s="110">
        <v>8.35</v>
      </c>
      <c r="C105" s="110">
        <f t="shared" si="34"/>
        <v>-3.9999999999999147E-2</v>
      </c>
      <c r="D105" s="110">
        <v>8.31</v>
      </c>
      <c r="E105" s="110">
        <f t="shared" si="28"/>
        <v>-9.9999999999997868E-3</v>
      </c>
      <c r="F105" s="222"/>
      <c r="G105" s="223"/>
      <c r="H105" s="223"/>
      <c r="I105" s="224"/>
      <c r="K105" s="604"/>
      <c r="L105" s="621"/>
      <c r="N105" s="590">
        <f t="shared" si="29"/>
        <v>8.35</v>
      </c>
      <c r="O105" s="100">
        <v>51</v>
      </c>
      <c r="P105" s="103">
        <v>12.47</v>
      </c>
      <c r="Q105" s="103">
        <v>-10.97</v>
      </c>
      <c r="R105" s="103">
        <f t="shared" si="21"/>
        <v>1.5</v>
      </c>
      <c r="S105" s="104">
        <v>11.67</v>
      </c>
      <c r="T105" s="104">
        <v>-10.29</v>
      </c>
      <c r="U105" s="105">
        <f t="shared" si="22"/>
        <v>1.3800000000000008</v>
      </c>
      <c r="V105" s="103">
        <f t="shared" si="30"/>
        <v>11.72</v>
      </c>
      <c r="W105" s="103">
        <f t="shared" si="31"/>
        <v>10.98</v>
      </c>
      <c r="X105" s="103">
        <f t="shared" si="23"/>
        <v>148.87500000000003</v>
      </c>
      <c r="Y105" s="103">
        <f t="shared" si="24"/>
        <v>86.99</v>
      </c>
      <c r="Z105" s="103">
        <f t="shared" si="25"/>
        <v>-61.885000000000034</v>
      </c>
      <c r="AA105" s="103">
        <f t="shared" si="26"/>
        <v>-61.885000000000034</v>
      </c>
      <c r="AB105" s="92">
        <v>1.54</v>
      </c>
      <c r="AC105" s="92">
        <f t="shared" si="18"/>
        <v>63.425000000000033</v>
      </c>
      <c r="AF105" s="467">
        <v>-1.44</v>
      </c>
      <c r="AG105" s="149">
        <v>0.66000000000000014</v>
      </c>
      <c r="AH105" s="149">
        <v>0.92</v>
      </c>
      <c r="AI105" s="149">
        <v>0.75</v>
      </c>
      <c r="AJ105" s="149">
        <v>0.56000000000000005</v>
      </c>
      <c r="AK105" s="149">
        <v>0.34</v>
      </c>
      <c r="AL105" s="149">
        <v>0.2</v>
      </c>
      <c r="AM105" s="149">
        <v>0.32</v>
      </c>
      <c r="AN105" s="149">
        <v>0.13</v>
      </c>
      <c r="AO105" s="149">
        <v>9.0000000000000052E-2</v>
      </c>
      <c r="AP105" s="149">
        <v>4.8000000000000098E-2</v>
      </c>
      <c r="AQ105" s="149">
        <v>3.000000000000011E-2</v>
      </c>
      <c r="AR105" s="486">
        <v>0.03</v>
      </c>
      <c r="AS105" s="486">
        <v>0.03</v>
      </c>
      <c r="AT105" s="486">
        <v>0.03</v>
      </c>
      <c r="AU105" s="486">
        <v>0.03</v>
      </c>
      <c r="AV105" s="486">
        <v>-0.71200000000001396</v>
      </c>
      <c r="AW105" s="486">
        <v>-1.1620000000000139</v>
      </c>
      <c r="AX105" s="486">
        <v>-1.22</v>
      </c>
      <c r="AY105" s="486">
        <v>-1.5754999999999999</v>
      </c>
      <c r="AZ105" s="486">
        <v>-2.0099999999999998</v>
      </c>
      <c r="BA105" s="486">
        <v>-2.13</v>
      </c>
      <c r="BB105" s="486">
        <v>-1.9200000000000008</v>
      </c>
      <c r="BC105" s="495">
        <v>-1.4600000000000009</v>
      </c>
      <c r="BD105" s="496">
        <v>-1.55</v>
      </c>
      <c r="BE105" s="496">
        <v>-2.67</v>
      </c>
      <c r="BF105" s="496">
        <v>-2.76</v>
      </c>
      <c r="BG105" s="496">
        <v>-2.82</v>
      </c>
      <c r="BH105" s="496">
        <v>-2.87</v>
      </c>
      <c r="BI105" s="496">
        <v>-2.98</v>
      </c>
      <c r="BJ105" s="496">
        <v>-3.04</v>
      </c>
      <c r="BK105" s="496">
        <v>-3.11</v>
      </c>
      <c r="BL105" s="496">
        <v>-3.08</v>
      </c>
      <c r="BM105" s="496">
        <v>-3.02</v>
      </c>
      <c r="BN105" s="496">
        <v>-3.09</v>
      </c>
      <c r="BO105" s="502">
        <v>-3.17</v>
      </c>
      <c r="BP105" s="503">
        <v>-3.11</v>
      </c>
      <c r="BQ105" s="505">
        <v>-3.05</v>
      </c>
      <c r="BR105" s="506">
        <v>-3.0649999999999999</v>
      </c>
      <c r="BS105" s="507">
        <v>-3.2210999999999999</v>
      </c>
      <c r="BT105" s="515">
        <v>-3.257895</v>
      </c>
      <c r="BU105" s="515">
        <v>-3.2879999999999998</v>
      </c>
      <c r="BV105" s="515">
        <v>-3.932000000000011</v>
      </c>
      <c r="BW105" s="515">
        <v>-4.2080000000000162</v>
      </c>
      <c r="BX105" s="515">
        <v>-4.33</v>
      </c>
      <c r="BY105" s="515">
        <v>-4.1999999999999051</v>
      </c>
      <c r="BZ105" s="515">
        <v>-4.33</v>
      </c>
      <c r="CA105" s="515">
        <v>-4.25</v>
      </c>
      <c r="CB105" s="515">
        <v>-4.3099999999999996</v>
      </c>
      <c r="CC105" s="521">
        <v>-4.4000000000000004</v>
      </c>
      <c r="CD105" s="522">
        <v>-4.3600000000000003</v>
      </c>
      <c r="CE105" s="522">
        <v>-3.09</v>
      </c>
      <c r="CF105" s="522">
        <v>-3.15</v>
      </c>
      <c r="CG105" s="522">
        <v>-3.22</v>
      </c>
      <c r="CH105" s="522">
        <v>-3.28</v>
      </c>
      <c r="CI105" s="522">
        <v>-3.35</v>
      </c>
      <c r="CJ105" s="522">
        <v>-3.41</v>
      </c>
      <c r="CK105" s="522">
        <v>-3.38</v>
      </c>
      <c r="CL105" s="522">
        <v>-3.45</v>
      </c>
      <c r="CM105" s="532">
        <v>-3.48</v>
      </c>
      <c r="CN105" s="533">
        <v>-3.55</v>
      </c>
      <c r="CO105" s="537">
        <v>-3.5446</v>
      </c>
      <c r="CP105" s="538">
        <v>-3.5316640000000001</v>
      </c>
      <c r="CQ105" s="540">
        <v>-3.4993240000000005</v>
      </c>
      <c r="CR105" s="540">
        <v>-3.6</v>
      </c>
      <c r="CS105" s="540">
        <v>-3.464</v>
      </c>
      <c r="CT105" s="540">
        <v>-3.43</v>
      </c>
      <c r="CU105" s="540">
        <v>-4.6900000000000155</v>
      </c>
      <c r="CV105" s="540">
        <v>-5.1100000000000207</v>
      </c>
      <c r="CW105" s="544">
        <v>-4.2000000000000242</v>
      </c>
      <c r="CX105" s="544">
        <v>-4.28</v>
      </c>
      <c r="CY105" s="544">
        <v>-4.7899999999997549</v>
      </c>
      <c r="CZ105" s="544">
        <v>-4.84</v>
      </c>
      <c r="DA105" s="544">
        <v>-4.91</v>
      </c>
      <c r="DB105" s="544">
        <v>-4.8640000000000017</v>
      </c>
      <c r="DC105" s="552">
        <v>-2.8344000000000316</v>
      </c>
      <c r="DD105" s="544">
        <v>-1.5557520000000504</v>
      </c>
      <c r="DE105" s="544">
        <v>-0.97305384000005901</v>
      </c>
      <c r="DF105" s="544">
        <v>2.4420173871999711</v>
      </c>
      <c r="DG105" s="555">
        <v>2.8550173871999709</v>
      </c>
      <c r="DH105" s="544">
        <v>3.1205173871999712</v>
      </c>
      <c r="DI105" s="544">
        <v>2.5305173871999713</v>
      </c>
      <c r="DJ105" s="544">
        <v>2.56</v>
      </c>
      <c r="DK105" s="544">
        <v>2.59</v>
      </c>
      <c r="DL105" s="544">
        <v>3.0029999999999992</v>
      </c>
      <c r="DM105" s="544">
        <v>3.1799999999999988</v>
      </c>
      <c r="DN105" s="544">
        <v>1.6320000000000032</v>
      </c>
      <c r="DO105" s="544">
        <v>0.74276000000000586</v>
      </c>
      <c r="DP105" s="556">
        <v>2.5935100000000029</v>
      </c>
      <c r="DQ105" s="557">
        <v>3.1992100000000021</v>
      </c>
      <c r="DR105" s="558">
        <v>4.1077600000000007</v>
      </c>
      <c r="DS105" s="560">
        <v>1.8677600000000485</v>
      </c>
      <c r="DT105" s="561">
        <v>1.89</v>
      </c>
      <c r="DU105" s="562">
        <v>1.8441000000000014</v>
      </c>
      <c r="DV105" s="563">
        <v>1.8039375000000026</v>
      </c>
      <c r="DW105" s="563">
        <v>1.83</v>
      </c>
      <c r="DX105" s="563">
        <v>1.85</v>
      </c>
      <c r="DY105" s="563">
        <v>2.02</v>
      </c>
      <c r="DZ105" s="563">
        <v>2.0699999999999998</v>
      </c>
      <c r="EA105" s="563">
        <v>2.1</v>
      </c>
      <c r="EB105" s="571">
        <v>2.12</v>
      </c>
      <c r="EC105" s="571">
        <v>2.11</v>
      </c>
      <c r="ED105" s="563">
        <v>2.12</v>
      </c>
      <c r="EE105" s="574">
        <v>1.1502499999999904</v>
      </c>
      <c r="EF105" s="574">
        <v>0.43909999999998361</v>
      </c>
      <c r="EG105" s="574">
        <v>-3.5000000000021014E-2</v>
      </c>
      <c r="EH105" s="574">
        <v>2.870000000000037</v>
      </c>
      <c r="EI105" s="574">
        <v>2.9</v>
      </c>
      <c r="EJ105" s="574">
        <v>2.8400000000004346</v>
      </c>
      <c r="EK105" s="574">
        <v>2.87</v>
      </c>
      <c r="EL105" s="579">
        <v>2.9</v>
      </c>
      <c r="EM105" s="580">
        <v>2.92</v>
      </c>
      <c r="EN105" s="581">
        <v>3.0440000000000285</v>
      </c>
      <c r="EO105" s="582">
        <v>3.1928000000000627</v>
      </c>
      <c r="EP105" s="583">
        <v>3.18</v>
      </c>
      <c r="EQ105" s="587">
        <v>3.8320000000000003</v>
      </c>
      <c r="ER105" s="587">
        <v>2.5020000000000002</v>
      </c>
      <c r="ES105" s="587">
        <v>2.52</v>
      </c>
      <c r="ET105" s="587">
        <v>2.54</v>
      </c>
      <c r="EU105" s="587">
        <v>2.5499999999999998</v>
      </c>
      <c r="EV105" s="587">
        <v>2.5299999999999998</v>
      </c>
      <c r="EW105" s="593">
        <v>2.54</v>
      </c>
      <c r="EX105" s="594">
        <v>2.56</v>
      </c>
      <c r="EY105" s="595">
        <v>2.5299999999999998</v>
      </c>
      <c r="EZ105" s="595">
        <v>2.54</v>
      </c>
      <c r="FA105" s="597">
        <v>2.56</v>
      </c>
      <c r="FB105" s="597">
        <v>2.5499999999999998</v>
      </c>
      <c r="FC105" s="600">
        <v>2.5299999999999998</v>
      </c>
      <c r="FD105" s="601">
        <v>2.54</v>
      </c>
      <c r="FE105" s="602">
        <v>2.56</v>
      </c>
      <c r="FF105" s="602">
        <v>2.6</v>
      </c>
      <c r="FG105" s="602">
        <v>2.63</v>
      </c>
      <c r="FH105" s="602">
        <v>2.61</v>
      </c>
      <c r="FI105" s="601">
        <v>2.63</v>
      </c>
      <c r="FJ105" s="601">
        <v>2.61</v>
      </c>
      <c r="FK105" s="601">
        <v>2.62</v>
      </c>
      <c r="FL105" s="612">
        <v>2.6</v>
      </c>
      <c r="FM105" s="612">
        <v>2.61</v>
      </c>
      <c r="FN105" s="612">
        <v>2.59</v>
      </c>
      <c r="FO105" s="612">
        <v>2.58</v>
      </c>
      <c r="FP105" s="612">
        <v>2.56</v>
      </c>
      <c r="FQ105" s="612">
        <v>2.57</v>
      </c>
      <c r="FR105" s="612">
        <v>2.56</v>
      </c>
      <c r="FS105" s="612"/>
      <c r="FT105" s="612"/>
      <c r="FU105" s="612"/>
      <c r="FV105" s="612"/>
      <c r="FW105" s="612"/>
    </row>
    <row r="106" spans="1:179" s="92" customFormat="1" ht="14.1" customHeight="1">
      <c r="A106" s="111">
        <v>-47.5</v>
      </c>
      <c r="B106" s="110">
        <v>7.7</v>
      </c>
      <c r="C106" s="110">
        <f t="shared" si="34"/>
        <v>-4.0000000000000036E-2</v>
      </c>
      <c r="D106" s="110">
        <v>7.66</v>
      </c>
      <c r="E106" s="110">
        <f t="shared" si="28"/>
        <v>-1.0000000000000009E-2</v>
      </c>
      <c r="F106" s="222"/>
      <c r="G106" s="223"/>
      <c r="H106" s="223"/>
      <c r="I106" s="224"/>
      <c r="K106" s="604"/>
      <c r="L106" s="621"/>
      <c r="N106" s="590">
        <f t="shared" si="29"/>
        <v>7.7</v>
      </c>
      <c r="O106" s="100">
        <v>51.5</v>
      </c>
      <c r="P106" s="103">
        <v>11.42</v>
      </c>
      <c r="Q106" s="103">
        <v>-10.050000000000001</v>
      </c>
      <c r="R106" s="103">
        <f t="shared" si="21"/>
        <v>1.3699999999999992</v>
      </c>
      <c r="S106" s="104">
        <v>10.79</v>
      </c>
      <c r="T106" s="104">
        <v>-9.24</v>
      </c>
      <c r="U106" s="105">
        <f t="shared" si="22"/>
        <v>1.5499999999999989</v>
      </c>
      <c r="V106" s="103">
        <f t="shared" si="30"/>
        <v>10.734999999999999</v>
      </c>
      <c r="W106" s="103">
        <f t="shared" si="31"/>
        <v>10.015000000000001</v>
      </c>
      <c r="X106" s="103">
        <f t="shared" si="23"/>
        <v>159.61000000000001</v>
      </c>
      <c r="Y106" s="103">
        <f t="shared" si="24"/>
        <v>97.004999999999995</v>
      </c>
      <c r="Z106" s="103">
        <f t="shared" si="25"/>
        <v>-62.605000000000018</v>
      </c>
      <c r="AA106" s="103">
        <f t="shared" si="26"/>
        <v>-62.605000000000018</v>
      </c>
      <c r="AB106" s="92">
        <v>-7.0000000000000007E-2</v>
      </c>
      <c r="AC106" s="92">
        <f t="shared" si="18"/>
        <v>62.535000000000018</v>
      </c>
      <c r="AF106" s="467">
        <v>-1.45</v>
      </c>
      <c r="AG106" s="149">
        <v>0.67999999999999994</v>
      </c>
      <c r="AH106" s="149">
        <v>0.95</v>
      </c>
      <c r="AI106" s="149">
        <v>0.78</v>
      </c>
      <c r="AJ106" s="149">
        <v>0.59</v>
      </c>
      <c r="AK106" s="149">
        <v>0.35</v>
      </c>
      <c r="AL106" s="149">
        <v>0.21</v>
      </c>
      <c r="AM106" s="149">
        <v>0.34</v>
      </c>
      <c r="AN106" s="149">
        <v>0.14000000000000001</v>
      </c>
      <c r="AO106" s="149">
        <v>9.2000000000000012E-2</v>
      </c>
      <c r="AP106" s="149">
        <v>4.1600000000000019E-2</v>
      </c>
      <c r="AQ106" s="149">
        <v>2.0000000000000018E-2</v>
      </c>
      <c r="AR106" s="486">
        <v>0.02</v>
      </c>
      <c r="AS106" s="486">
        <v>0.02</v>
      </c>
      <c r="AT106" s="486">
        <v>0.02</v>
      </c>
      <c r="AU106" s="486">
        <v>0.02</v>
      </c>
      <c r="AV106" s="486">
        <v>-0.757000000000014</v>
      </c>
      <c r="AW106" s="486">
        <v>-1.2370000000000139</v>
      </c>
      <c r="AX106" s="486">
        <v>-1.3</v>
      </c>
      <c r="AY106" s="486">
        <v>-1.669</v>
      </c>
      <c r="AZ106" s="486">
        <v>-2.12</v>
      </c>
      <c r="BA106" s="486">
        <v>-2.25</v>
      </c>
      <c r="BB106" s="486">
        <v>-2.0500000000000012</v>
      </c>
      <c r="BC106" s="495">
        <v>-1.6100000000000012</v>
      </c>
      <c r="BD106" s="496">
        <v>-1.71</v>
      </c>
      <c r="BE106" s="496">
        <v>-2.8499999999999996</v>
      </c>
      <c r="BF106" s="496">
        <v>-2.94</v>
      </c>
      <c r="BG106" s="496">
        <v>-3</v>
      </c>
      <c r="BH106" s="496">
        <v>-3.05</v>
      </c>
      <c r="BI106" s="496">
        <v>-3.17</v>
      </c>
      <c r="BJ106" s="496">
        <v>-3.23</v>
      </c>
      <c r="BK106" s="496">
        <v>-3.3</v>
      </c>
      <c r="BL106" s="496">
        <v>-3.27</v>
      </c>
      <c r="BM106" s="496">
        <v>-3.2</v>
      </c>
      <c r="BN106" s="496">
        <v>-3.27</v>
      </c>
      <c r="BO106" s="502">
        <v>-3.36</v>
      </c>
      <c r="BP106" s="503">
        <v>-3.29</v>
      </c>
      <c r="BQ106" s="505">
        <v>-3.22</v>
      </c>
      <c r="BR106" s="506">
        <v>-3.238</v>
      </c>
      <c r="BS106" s="507">
        <v>-3.4592000000000001</v>
      </c>
      <c r="BT106" s="515">
        <v>-3.5113400000000001</v>
      </c>
      <c r="BU106" s="515">
        <v>-3.5540000000000003</v>
      </c>
      <c r="BV106" s="515">
        <v>-4.3590000000000142</v>
      </c>
      <c r="BW106" s="515">
        <v>-4.7040000000000202</v>
      </c>
      <c r="BX106" s="515">
        <v>-4.8499999999999996</v>
      </c>
      <c r="BY106" s="515">
        <v>-4.6099999999999053</v>
      </c>
      <c r="BZ106" s="515">
        <v>-4.75</v>
      </c>
      <c r="CA106" s="515">
        <v>-4.6899999999999995</v>
      </c>
      <c r="CB106" s="515">
        <v>-4.75</v>
      </c>
      <c r="CC106" s="521">
        <v>-4.8499999999999996</v>
      </c>
      <c r="CD106" s="522">
        <v>-4.8</v>
      </c>
      <c r="CE106" s="522">
        <v>-3.56</v>
      </c>
      <c r="CF106" s="522">
        <v>-3.62</v>
      </c>
      <c r="CG106" s="522">
        <v>-3.7</v>
      </c>
      <c r="CH106" s="522">
        <v>-3.77</v>
      </c>
      <c r="CI106" s="522">
        <v>-3.85</v>
      </c>
      <c r="CJ106" s="522">
        <v>-3.92</v>
      </c>
      <c r="CK106" s="522">
        <v>-3.88</v>
      </c>
      <c r="CL106" s="522">
        <v>-3.96</v>
      </c>
      <c r="CM106" s="532">
        <v>-4</v>
      </c>
      <c r="CN106" s="533">
        <v>-4.08</v>
      </c>
      <c r="CO106" s="537">
        <v>-4.08</v>
      </c>
      <c r="CP106" s="538">
        <v>-4.08</v>
      </c>
      <c r="CQ106" s="540">
        <v>-4.08</v>
      </c>
      <c r="CR106" s="540">
        <v>-4.2</v>
      </c>
      <c r="CS106" s="540">
        <v>-4.1040000000000001</v>
      </c>
      <c r="CT106" s="540">
        <v>-4.08</v>
      </c>
      <c r="CU106" s="540">
        <v>-5.4225000000000154</v>
      </c>
      <c r="CV106" s="540">
        <v>-5.8700000000000205</v>
      </c>
      <c r="CW106" s="544">
        <v>-5.1600000000000126</v>
      </c>
      <c r="CX106" s="544">
        <v>-5.25</v>
      </c>
      <c r="CY106" s="544">
        <v>-5.7899999999997549</v>
      </c>
      <c r="CZ106" s="544">
        <v>-5.85</v>
      </c>
      <c r="DA106" s="544">
        <v>-5.94</v>
      </c>
      <c r="DB106" s="544">
        <v>-5.9170000000000016</v>
      </c>
      <c r="DC106" s="552">
        <v>-3.5882000000000347</v>
      </c>
      <c r="DD106" s="544">
        <v>-2.1210560000000553</v>
      </c>
      <c r="DE106" s="544">
        <v>-1.4524575200000647</v>
      </c>
      <c r="DF106" s="544">
        <v>2.2986678415999569</v>
      </c>
      <c r="DG106" s="555">
        <v>2.6836678415999566</v>
      </c>
      <c r="DH106" s="544">
        <v>2.9311678415999567</v>
      </c>
      <c r="DI106" s="544">
        <v>2.3111678415999566</v>
      </c>
      <c r="DJ106" s="544">
        <v>2.34</v>
      </c>
      <c r="DK106" s="544">
        <v>2.36</v>
      </c>
      <c r="DL106" s="544">
        <v>2.7379999999999991</v>
      </c>
      <c r="DM106" s="544">
        <v>2.899999999999999</v>
      </c>
      <c r="DN106" s="544">
        <v>1.3655000000000035</v>
      </c>
      <c r="DO106" s="544">
        <v>0.48401500000000619</v>
      </c>
      <c r="DP106" s="556">
        <v>2.293515000000002</v>
      </c>
      <c r="DQ106" s="557">
        <v>2.8857150000000003</v>
      </c>
      <c r="DR106" s="558">
        <v>3.7740149999999981</v>
      </c>
      <c r="DS106" s="560">
        <v>1.314015000000047</v>
      </c>
      <c r="DT106" s="561">
        <v>1.33</v>
      </c>
      <c r="DU106" s="562">
        <v>1.273900000000002</v>
      </c>
      <c r="DV106" s="563">
        <v>1.2248125000000036</v>
      </c>
      <c r="DW106" s="563">
        <v>1.24</v>
      </c>
      <c r="DX106" s="563">
        <v>1.25</v>
      </c>
      <c r="DY106" s="563">
        <v>1.37</v>
      </c>
      <c r="DZ106" s="563">
        <v>1.41</v>
      </c>
      <c r="EA106" s="563">
        <v>1.43</v>
      </c>
      <c r="EB106" s="571">
        <v>1.44</v>
      </c>
      <c r="EC106" s="571">
        <v>1.43</v>
      </c>
      <c r="ED106" s="563">
        <v>1.44</v>
      </c>
      <c r="EE106" s="574">
        <v>0.43649999999998879</v>
      </c>
      <c r="EF106" s="574">
        <v>-0.29940000000001943</v>
      </c>
      <c r="EG106" s="574">
        <v>-0.7900000000000249</v>
      </c>
      <c r="EH106" s="574">
        <v>1.8800000000000336</v>
      </c>
      <c r="EI106" s="574">
        <v>1.9</v>
      </c>
      <c r="EJ106" s="574">
        <v>1.8700000000004497</v>
      </c>
      <c r="EK106" s="574">
        <v>1.89</v>
      </c>
      <c r="EL106" s="579">
        <v>1.91</v>
      </c>
      <c r="EM106" s="580">
        <v>1.93</v>
      </c>
      <c r="EN106" s="581">
        <v>2.0520000000000316</v>
      </c>
      <c r="EO106" s="582">
        <v>2.1984000000000696</v>
      </c>
      <c r="EP106" s="583">
        <v>2.19</v>
      </c>
      <c r="EQ106" s="587">
        <v>2.8260000000000001</v>
      </c>
      <c r="ER106" s="587">
        <v>1.476</v>
      </c>
      <c r="ES106" s="587">
        <v>1.49</v>
      </c>
      <c r="ET106" s="587">
        <v>1.5</v>
      </c>
      <c r="EU106" s="587">
        <v>1.51</v>
      </c>
      <c r="EV106" s="587">
        <v>1.5</v>
      </c>
      <c r="EW106" s="593">
        <v>1.51</v>
      </c>
      <c r="EX106" s="594">
        <v>1.52</v>
      </c>
      <c r="EY106" s="595">
        <v>1.5</v>
      </c>
      <c r="EZ106" s="595">
        <v>1.51</v>
      </c>
      <c r="FA106" s="597">
        <v>1.52</v>
      </c>
      <c r="FB106" s="597">
        <v>1.52</v>
      </c>
      <c r="FC106" s="600">
        <v>1.51</v>
      </c>
      <c r="FD106" s="601">
        <v>1.52</v>
      </c>
      <c r="FE106" s="602">
        <v>1.53</v>
      </c>
      <c r="FF106" s="602">
        <v>1.55</v>
      </c>
      <c r="FG106" s="602">
        <v>1.57</v>
      </c>
      <c r="FH106" s="602">
        <v>1.56</v>
      </c>
      <c r="FI106" s="601">
        <v>1.57</v>
      </c>
      <c r="FJ106" s="601">
        <v>1.56</v>
      </c>
      <c r="FK106" s="601">
        <v>1.57</v>
      </c>
      <c r="FL106" s="612">
        <v>1.56</v>
      </c>
      <c r="FM106" s="612">
        <v>1.57</v>
      </c>
      <c r="FN106" s="612">
        <v>1.56</v>
      </c>
      <c r="FO106" s="612">
        <v>1.55</v>
      </c>
      <c r="FP106" s="612">
        <v>1.54</v>
      </c>
      <c r="FQ106" s="612">
        <v>1.55</v>
      </c>
      <c r="FR106" s="612">
        <v>1.54</v>
      </c>
      <c r="FS106" s="612"/>
      <c r="FT106" s="612"/>
      <c r="FU106" s="612"/>
      <c r="FV106" s="612"/>
      <c r="FW106" s="612"/>
    </row>
    <row r="107" spans="1:179" s="92" customFormat="1" ht="14.1" customHeight="1">
      <c r="A107" s="111">
        <v>-48</v>
      </c>
      <c r="B107" s="110">
        <v>6.66</v>
      </c>
      <c r="C107" s="110">
        <f t="shared" si="34"/>
        <v>-3.0000000000000249E-2</v>
      </c>
      <c r="D107" s="110">
        <v>6.63</v>
      </c>
      <c r="E107" s="110">
        <f t="shared" si="28"/>
        <v>-7.5000000000000622E-3</v>
      </c>
      <c r="F107" s="222"/>
      <c r="G107" s="223"/>
      <c r="H107" s="223"/>
      <c r="I107" s="224"/>
      <c r="K107" s="604"/>
      <c r="L107" s="621"/>
      <c r="N107" s="590">
        <f t="shared" si="29"/>
        <v>6.66</v>
      </c>
      <c r="O107" s="100">
        <v>52</v>
      </c>
      <c r="P107" s="103">
        <v>12.02</v>
      </c>
      <c r="Q107" s="103">
        <v>-10.49</v>
      </c>
      <c r="R107" s="103">
        <f t="shared" si="21"/>
        <v>1.5299999999999994</v>
      </c>
      <c r="S107" s="104">
        <v>11.22</v>
      </c>
      <c r="T107" s="104">
        <v>-8.99</v>
      </c>
      <c r="U107" s="105">
        <f t="shared" si="22"/>
        <v>2.2300000000000004</v>
      </c>
      <c r="V107" s="103">
        <f t="shared" si="30"/>
        <v>11.254999999999999</v>
      </c>
      <c r="W107" s="103">
        <f t="shared" si="31"/>
        <v>10.105</v>
      </c>
      <c r="X107" s="103">
        <f t="shared" si="23"/>
        <v>170.86500000000001</v>
      </c>
      <c r="Y107" s="103">
        <f t="shared" si="24"/>
        <v>107.11</v>
      </c>
      <c r="Z107" s="103">
        <f t="shared" si="25"/>
        <v>-63.75500000000001</v>
      </c>
      <c r="AA107" s="103">
        <f t="shared" si="26"/>
        <v>-63.75500000000001</v>
      </c>
      <c r="AB107" s="92">
        <v>-1.32</v>
      </c>
      <c r="AC107" s="92">
        <f t="shared" si="18"/>
        <v>62.435000000000009</v>
      </c>
      <c r="AF107" s="467">
        <v>-1.46</v>
      </c>
      <c r="AG107" s="149">
        <v>0.70000000000000018</v>
      </c>
      <c r="AH107" s="149">
        <v>0.98</v>
      </c>
      <c r="AI107" s="149">
        <v>0.8</v>
      </c>
      <c r="AJ107" s="149">
        <v>0.6</v>
      </c>
      <c r="AK107" s="149">
        <v>0.36</v>
      </c>
      <c r="AL107" s="149">
        <v>0.22</v>
      </c>
      <c r="AM107" s="149">
        <v>0.35</v>
      </c>
      <c r="AN107" s="149">
        <v>0.14000000000000001</v>
      </c>
      <c r="AO107" s="149">
        <v>8.4000000000000005E-2</v>
      </c>
      <c r="AP107" s="149">
        <v>2.5200000000000007E-2</v>
      </c>
      <c r="AQ107" s="149">
        <v>0</v>
      </c>
      <c r="AR107" s="486">
        <v>0</v>
      </c>
      <c r="AS107" s="486">
        <v>0</v>
      </c>
      <c r="AT107" s="486">
        <v>0</v>
      </c>
      <c r="AU107" s="486">
        <v>0</v>
      </c>
      <c r="AV107" s="486">
        <v>-0.81200000000001393</v>
      </c>
      <c r="AW107" s="486">
        <v>-1.3220000000000138</v>
      </c>
      <c r="AX107" s="486">
        <v>-1.39</v>
      </c>
      <c r="AY107" s="486">
        <v>-1.7725</v>
      </c>
      <c r="AZ107" s="486">
        <v>-2.2399999999999998</v>
      </c>
      <c r="BA107" s="486">
        <v>-2.37</v>
      </c>
      <c r="BB107" s="486">
        <v>-2.180000000000001</v>
      </c>
      <c r="BC107" s="495">
        <v>-1.7600000000000011</v>
      </c>
      <c r="BD107" s="496">
        <v>-1.87</v>
      </c>
      <c r="BE107" s="496">
        <v>-3.0300000000000002</v>
      </c>
      <c r="BF107" s="496">
        <v>-3.13</v>
      </c>
      <c r="BG107" s="496">
        <v>-3.2</v>
      </c>
      <c r="BH107" s="496">
        <v>-3.25</v>
      </c>
      <c r="BI107" s="496">
        <v>-3.38</v>
      </c>
      <c r="BJ107" s="496">
        <v>-3.45</v>
      </c>
      <c r="BK107" s="496">
        <v>-3.53</v>
      </c>
      <c r="BL107" s="496">
        <v>-3.49</v>
      </c>
      <c r="BM107" s="496">
        <v>-3.42</v>
      </c>
      <c r="BN107" s="496">
        <v>-3.5</v>
      </c>
      <c r="BO107" s="502">
        <v>-3.59</v>
      </c>
      <c r="BP107" s="503">
        <v>-3.52</v>
      </c>
      <c r="BQ107" s="505">
        <v>-3.45</v>
      </c>
      <c r="BR107" s="506">
        <v>-3.4740000000000002</v>
      </c>
      <c r="BS107" s="507">
        <v>-3.6888999999999998</v>
      </c>
      <c r="BT107" s="515">
        <v>-3.7395549999999997</v>
      </c>
      <c r="BU107" s="515">
        <v>-3.7809999999999997</v>
      </c>
      <c r="BV107" s="515">
        <v>-4.6525000000000123</v>
      </c>
      <c r="BW107" s="515">
        <v>-5.0260000000000185</v>
      </c>
      <c r="BX107" s="515">
        <v>-5.18</v>
      </c>
      <c r="BY107" s="515">
        <v>-4.8949999999999037</v>
      </c>
      <c r="BZ107" s="515">
        <v>-5.04</v>
      </c>
      <c r="CA107" s="515">
        <v>-5</v>
      </c>
      <c r="CB107" s="515">
        <v>-5.07</v>
      </c>
      <c r="CC107" s="521">
        <v>-5.18</v>
      </c>
      <c r="CD107" s="522">
        <v>-5.13</v>
      </c>
      <c r="CE107" s="522">
        <v>-3.91</v>
      </c>
      <c r="CF107" s="522">
        <v>-3.98</v>
      </c>
      <c r="CG107" s="522">
        <v>-4.0599999999999996</v>
      </c>
      <c r="CH107" s="522">
        <v>-4.1399999999999997</v>
      </c>
      <c r="CI107" s="522">
        <v>-4.2300000000000004</v>
      </c>
      <c r="CJ107" s="522">
        <v>-4.3099999999999996</v>
      </c>
      <c r="CK107" s="522">
        <v>-4.2699999999999996</v>
      </c>
      <c r="CL107" s="522">
        <v>-4.3600000000000003</v>
      </c>
      <c r="CM107" s="532">
        <v>-4.4000000000000004</v>
      </c>
      <c r="CN107" s="533">
        <v>-4.49</v>
      </c>
      <c r="CO107" s="537">
        <v>-4.4954000000000001</v>
      </c>
      <c r="CP107" s="538">
        <v>-4.5083359999999999</v>
      </c>
      <c r="CQ107" s="540">
        <v>-4.5406759999999995</v>
      </c>
      <c r="CR107" s="540">
        <v>-4.68</v>
      </c>
      <c r="CS107" s="540">
        <v>-4.6239999999999997</v>
      </c>
      <c r="CT107" s="540">
        <v>-4.6099999999999994</v>
      </c>
      <c r="CU107" s="540">
        <v>-6.0762500000000195</v>
      </c>
      <c r="CV107" s="540">
        <v>-6.5650000000000261</v>
      </c>
      <c r="CW107" s="544">
        <v>-5.8000000000000114</v>
      </c>
      <c r="CX107" s="544">
        <v>-5.9</v>
      </c>
      <c r="CY107" s="544">
        <v>-6.4699999999997457</v>
      </c>
      <c r="CZ107" s="544">
        <v>-6.53</v>
      </c>
      <c r="DA107" s="544">
        <v>-6.63</v>
      </c>
      <c r="DB107" s="544">
        <v>-6.6300000000000008</v>
      </c>
      <c r="DC107" s="552">
        <v>-4.4820000000000348</v>
      </c>
      <c r="DD107" s="544">
        <v>-3.1287600000000557</v>
      </c>
      <c r="DE107" s="544">
        <v>-2.5120692000000653</v>
      </c>
      <c r="DF107" s="544">
        <v>1.250430935999947</v>
      </c>
      <c r="DG107" s="555">
        <v>1.607430935999947</v>
      </c>
      <c r="DH107" s="544">
        <v>1.8369309359999471</v>
      </c>
      <c r="DI107" s="544">
        <v>1.1869309359999471</v>
      </c>
      <c r="DJ107" s="544">
        <v>1.2</v>
      </c>
      <c r="DK107" s="544">
        <v>1.21</v>
      </c>
      <c r="DL107" s="544">
        <v>1.5529999999999993</v>
      </c>
      <c r="DM107" s="544">
        <v>1.6999999999999988</v>
      </c>
      <c r="DN107" s="544">
        <v>0.17900000000000316</v>
      </c>
      <c r="DO107" s="544">
        <v>-0.69472999999999419</v>
      </c>
      <c r="DP107" s="556">
        <v>1.0157699999999976</v>
      </c>
      <c r="DQ107" s="557">
        <v>1.575569999999995</v>
      </c>
      <c r="DR107" s="558">
        <v>2.4152699999999911</v>
      </c>
      <c r="DS107" s="560">
        <v>0.1302700000000514</v>
      </c>
      <c r="DT107" s="561">
        <v>0.13</v>
      </c>
      <c r="DU107" s="562">
        <v>6.3700000000002546E-2</v>
      </c>
      <c r="DV107" s="563">
        <v>5.6875000000047721E-3</v>
      </c>
      <c r="DW107" s="563">
        <v>0.01</v>
      </c>
      <c r="DX107" s="563">
        <v>0.01</v>
      </c>
      <c r="DY107" s="563">
        <v>0.01</v>
      </c>
      <c r="DZ107" s="563">
        <v>0.01</v>
      </c>
      <c r="EA107" s="563">
        <v>0.01</v>
      </c>
      <c r="EB107" s="571">
        <v>0.01</v>
      </c>
      <c r="EC107" s="571">
        <v>0.01</v>
      </c>
      <c r="ED107" s="563">
        <v>0.01</v>
      </c>
      <c r="EE107" s="574">
        <v>-1.065500000000013</v>
      </c>
      <c r="EF107" s="574">
        <v>-1.8542000000000227</v>
      </c>
      <c r="EG107" s="574">
        <v>-2.3800000000000292</v>
      </c>
      <c r="EH107" s="574">
        <v>0.42000000000003901</v>
      </c>
      <c r="EI107" s="574">
        <v>0.42</v>
      </c>
      <c r="EJ107" s="574">
        <v>0.42000000000046495</v>
      </c>
      <c r="EK107" s="574">
        <v>0.42</v>
      </c>
      <c r="EL107" s="579">
        <v>0.42</v>
      </c>
      <c r="EM107" s="580">
        <v>0.42</v>
      </c>
      <c r="EN107" s="581">
        <v>0.54000000000003501</v>
      </c>
      <c r="EO107" s="582">
        <v>0.68400000000007699</v>
      </c>
      <c r="EP107" s="583">
        <v>0.68</v>
      </c>
      <c r="EQ107" s="587">
        <v>1.3</v>
      </c>
      <c r="ER107" s="587">
        <v>-7.0000000000000062E-2</v>
      </c>
      <c r="ES107" s="587">
        <v>-7.0000000000000007E-2</v>
      </c>
      <c r="ET107" s="587">
        <v>-7.0000000000000007E-2</v>
      </c>
      <c r="EU107" s="587">
        <v>-7.0000000000000007E-2</v>
      </c>
      <c r="EV107" s="587">
        <v>-7.0000000000000007E-2</v>
      </c>
      <c r="EW107" s="593">
        <v>-7.0000000000000007E-2</v>
      </c>
      <c r="EX107" s="594">
        <v>-7.0000000000000007E-2</v>
      </c>
      <c r="EY107" s="595">
        <v>-7.0000000000000007E-2</v>
      </c>
      <c r="EZ107" s="595">
        <v>-7.0000000000000007E-2</v>
      </c>
      <c r="FA107" s="597">
        <v>-7.0000000000000007E-2</v>
      </c>
      <c r="FB107" s="597">
        <v>-7.0000000000000007E-2</v>
      </c>
      <c r="FC107" s="600">
        <v>-7.0000000000000007E-2</v>
      </c>
      <c r="FD107" s="601">
        <v>-7.0000000000000007E-2</v>
      </c>
      <c r="FE107" s="602">
        <v>-7.0000000000000007E-2</v>
      </c>
      <c r="FF107" s="602">
        <v>-7.0000000000000007E-2</v>
      </c>
      <c r="FG107" s="602">
        <v>-7.0000000000000007E-2</v>
      </c>
      <c r="FH107" s="602">
        <v>-7.0000000000000007E-2</v>
      </c>
      <c r="FI107" s="601">
        <v>-7.0000000000000007E-2</v>
      </c>
      <c r="FJ107" s="601">
        <v>-7.0000000000000007E-2</v>
      </c>
      <c r="FK107" s="601">
        <v>-7.0000000000000007E-2</v>
      </c>
      <c r="FL107" s="612">
        <v>-7.0000000000000007E-2</v>
      </c>
      <c r="FM107" s="612">
        <v>-7.0000000000000007E-2</v>
      </c>
      <c r="FN107" s="612">
        <v>-7.0000000000000007E-2</v>
      </c>
      <c r="FO107" s="612">
        <v>-7.0000000000000007E-2</v>
      </c>
      <c r="FP107" s="612">
        <v>-7.0000000000000007E-2</v>
      </c>
      <c r="FQ107" s="612">
        <v>-7.0000000000000007E-2</v>
      </c>
      <c r="FR107" s="612">
        <v>-7.0000000000000007E-2</v>
      </c>
      <c r="FS107" s="612"/>
      <c r="FT107" s="612"/>
      <c r="FU107" s="612"/>
      <c r="FV107" s="612"/>
      <c r="FW107" s="612"/>
    </row>
    <row r="108" spans="1:179" s="92" customFormat="1" ht="14.1" customHeight="1">
      <c r="A108" s="111">
        <v>-48.5</v>
      </c>
      <c r="B108" s="110">
        <v>5.78</v>
      </c>
      <c r="C108" s="110">
        <f t="shared" ref="C108:C117" si="35">D108-B108</f>
        <v>-3.0000000000000249E-2</v>
      </c>
      <c r="D108" s="110">
        <v>5.75</v>
      </c>
      <c r="E108" s="110">
        <f t="shared" si="28"/>
        <v>-7.5000000000000622E-3</v>
      </c>
      <c r="F108" s="222"/>
      <c r="G108" s="223"/>
      <c r="H108" s="223"/>
      <c r="I108" s="224"/>
      <c r="K108" s="604"/>
      <c r="L108" s="621"/>
      <c r="N108" s="590">
        <f t="shared" si="29"/>
        <v>5.78</v>
      </c>
      <c r="O108" s="100">
        <v>52.5</v>
      </c>
      <c r="P108" s="103">
        <v>13.18</v>
      </c>
      <c r="Q108" s="103">
        <v>-11.29</v>
      </c>
      <c r="R108" s="103">
        <f t="shared" si="21"/>
        <v>1.8900000000000006</v>
      </c>
      <c r="S108" s="104">
        <v>12.75</v>
      </c>
      <c r="T108" s="104">
        <v>-10.87</v>
      </c>
      <c r="U108" s="105">
        <f t="shared" si="22"/>
        <v>1.8800000000000008</v>
      </c>
      <c r="V108" s="103">
        <f t="shared" si="30"/>
        <v>12.234999999999999</v>
      </c>
      <c r="W108" s="103">
        <f t="shared" si="31"/>
        <v>11.809999999999999</v>
      </c>
      <c r="X108" s="103">
        <f t="shared" si="23"/>
        <v>183.10000000000002</v>
      </c>
      <c r="Y108" s="103">
        <f t="shared" si="24"/>
        <v>118.92</v>
      </c>
      <c r="Z108" s="103">
        <f t="shared" si="25"/>
        <v>-64.180000000000021</v>
      </c>
      <c r="AA108" s="103">
        <f t="shared" si="26"/>
        <v>-64.180000000000021</v>
      </c>
      <c r="AB108" s="92">
        <v>-0.47</v>
      </c>
      <c r="AC108" s="92">
        <f t="shared" si="18"/>
        <v>63.710000000000022</v>
      </c>
      <c r="AF108" s="467">
        <v>-1.47</v>
      </c>
      <c r="AG108" s="149">
        <v>0.72</v>
      </c>
      <c r="AH108" s="149">
        <v>1.01</v>
      </c>
      <c r="AI108" s="149">
        <v>0.83</v>
      </c>
      <c r="AJ108" s="149">
        <v>0.62</v>
      </c>
      <c r="AK108" s="149">
        <v>0.37</v>
      </c>
      <c r="AL108" s="149">
        <v>0.22</v>
      </c>
      <c r="AM108" s="149">
        <v>0.35</v>
      </c>
      <c r="AN108" s="149">
        <v>0.14000000000000001</v>
      </c>
      <c r="AO108" s="149">
        <v>7.6000000000000012E-2</v>
      </c>
      <c r="AP108" s="149">
        <v>8.8000000000000161E-3</v>
      </c>
      <c r="AQ108" s="149">
        <v>-1.999999999999999E-2</v>
      </c>
      <c r="AR108" s="486">
        <v>-0.02</v>
      </c>
      <c r="AS108" s="486">
        <v>-0.02</v>
      </c>
      <c r="AT108" s="486">
        <v>-0.02</v>
      </c>
      <c r="AU108" s="486">
        <v>-0.02</v>
      </c>
      <c r="AV108" s="486">
        <v>-0.86700000000001398</v>
      </c>
      <c r="AW108" s="486">
        <v>-1.407000000000014</v>
      </c>
      <c r="AX108" s="486">
        <v>-1.48</v>
      </c>
      <c r="AY108" s="486">
        <v>-1.8759999999999999</v>
      </c>
      <c r="AZ108" s="486">
        <v>-2.36</v>
      </c>
      <c r="BA108" s="486">
        <v>-2.5</v>
      </c>
      <c r="BB108" s="486">
        <v>-2.3200000000000012</v>
      </c>
      <c r="BC108" s="495">
        <v>-1.9200000000000013</v>
      </c>
      <c r="BD108" s="496">
        <v>-2.04</v>
      </c>
      <c r="BE108" s="496">
        <v>-3.2199999999999998</v>
      </c>
      <c r="BF108" s="496">
        <v>-3.32</v>
      </c>
      <c r="BG108" s="496">
        <v>-3.39</v>
      </c>
      <c r="BH108" s="496">
        <v>-3.44</v>
      </c>
      <c r="BI108" s="496">
        <v>-3.58</v>
      </c>
      <c r="BJ108" s="496">
        <v>-3.65</v>
      </c>
      <c r="BK108" s="496">
        <v>-3.73</v>
      </c>
      <c r="BL108" s="496">
        <v>-3.69</v>
      </c>
      <c r="BM108" s="496">
        <v>-3.62</v>
      </c>
      <c r="BN108" s="496">
        <v>-3.7</v>
      </c>
      <c r="BO108" s="502">
        <v>-3.8</v>
      </c>
      <c r="BP108" s="503">
        <v>-3.72</v>
      </c>
      <c r="BQ108" s="505">
        <v>-3.65</v>
      </c>
      <c r="BR108" s="506">
        <v>-3.6709999999999998</v>
      </c>
      <c r="BS108" s="507">
        <v>-3.9215999999999998</v>
      </c>
      <c r="BT108" s="515">
        <v>-3.9806699999999999</v>
      </c>
      <c r="BU108" s="515">
        <v>-4.0289999999999999</v>
      </c>
      <c r="BV108" s="515">
        <v>-4.9985000000000133</v>
      </c>
      <c r="BW108" s="515">
        <v>-5.4140000000000192</v>
      </c>
      <c r="BX108" s="515">
        <v>-5.58</v>
      </c>
      <c r="BY108" s="515">
        <v>-5.1999999999999051</v>
      </c>
      <c r="BZ108" s="515">
        <v>-5.36</v>
      </c>
      <c r="CA108" s="515">
        <v>-5.3400000000000007</v>
      </c>
      <c r="CB108" s="515">
        <v>-5.41</v>
      </c>
      <c r="CC108" s="521">
        <v>-5.53</v>
      </c>
      <c r="CD108" s="522">
        <v>-5.47</v>
      </c>
      <c r="CE108" s="522">
        <v>-4.2699999999999996</v>
      </c>
      <c r="CF108" s="522">
        <v>-4.3499999999999996</v>
      </c>
      <c r="CG108" s="522">
        <v>-4.4400000000000004</v>
      </c>
      <c r="CH108" s="522">
        <v>-4.5199999999999996</v>
      </c>
      <c r="CI108" s="522">
        <v>-4.62</v>
      </c>
      <c r="CJ108" s="522">
        <v>-4.7</v>
      </c>
      <c r="CK108" s="522">
        <v>-4.6500000000000004</v>
      </c>
      <c r="CL108" s="522">
        <v>-4.74</v>
      </c>
      <c r="CM108" s="532">
        <v>-4.79</v>
      </c>
      <c r="CN108" s="533">
        <v>-4.8899999999999997</v>
      </c>
      <c r="CO108" s="537">
        <v>-4.9007999999999994</v>
      </c>
      <c r="CP108" s="538">
        <v>-4.9266719999999991</v>
      </c>
      <c r="CQ108" s="540">
        <v>-4.9913519999999982</v>
      </c>
      <c r="CR108" s="540">
        <v>-5.14</v>
      </c>
      <c r="CS108" s="540">
        <v>-5.1239999999999997</v>
      </c>
      <c r="CT108" s="540">
        <v>-5.12</v>
      </c>
      <c r="CU108" s="540">
        <v>-6.436250000000018</v>
      </c>
      <c r="CV108" s="540">
        <v>-6.875000000000024</v>
      </c>
      <c r="CW108" s="544">
        <v>-6.1150000000000047</v>
      </c>
      <c r="CX108" s="544">
        <v>-6.23</v>
      </c>
      <c r="CY108" s="544">
        <v>-6.8299999999997452</v>
      </c>
      <c r="CZ108" s="544">
        <v>-6.9</v>
      </c>
      <c r="DA108" s="544">
        <v>-7</v>
      </c>
      <c r="DB108" s="544">
        <v>-7.0230000000000015</v>
      </c>
      <c r="DC108" s="552">
        <v>-4.9018000000000335</v>
      </c>
      <c r="DD108" s="544">
        <v>-3.5654440000000536</v>
      </c>
      <c r="DE108" s="544">
        <v>-2.9564474800000626</v>
      </c>
      <c r="DF108" s="544">
        <v>0.81439205839995177</v>
      </c>
      <c r="DG108" s="555">
        <v>1.1433920583999517</v>
      </c>
      <c r="DH108" s="544">
        <v>1.3548920583999517</v>
      </c>
      <c r="DI108" s="544">
        <v>0.6748920583999517</v>
      </c>
      <c r="DJ108" s="544">
        <v>0.68</v>
      </c>
      <c r="DK108" s="544">
        <v>0.69</v>
      </c>
      <c r="DL108" s="544">
        <v>0.998</v>
      </c>
      <c r="DM108" s="544">
        <v>1.1299999999999999</v>
      </c>
      <c r="DN108" s="544">
        <v>-0.37749999999999551</v>
      </c>
      <c r="DO108" s="544">
        <v>-1.243474999999993</v>
      </c>
      <c r="DP108" s="556">
        <v>0.32952499999999896</v>
      </c>
      <c r="DQ108" s="557">
        <v>0.84432499999999633</v>
      </c>
      <c r="DR108" s="558">
        <v>1.6165249999999922</v>
      </c>
      <c r="DS108" s="560">
        <v>-0.73347499999995946</v>
      </c>
      <c r="DT108" s="561">
        <v>-0.74</v>
      </c>
      <c r="DU108" s="562">
        <v>-0.81649999999999689</v>
      </c>
      <c r="DV108" s="563">
        <v>-0.88343749999999421</v>
      </c>
      <c r="DW108" s="563">
        <v>-0.9</v>
      </c>
      <c r="DX108" s="563">
        <v>-0.91</v>
      </c>
      <c r="DY108" s="563">
        <v>-0.99</v>
      </c>
      <c r="DZ108" s="563">
        <v>-1.02</v>
      </c>
      <c r="EA108" s="563">
        <v>-1.04</v>
      </c>
      <c r="EB108" s="571">
        <v>-1.05</v>
      </c>
      <c r="EC108" s="571">
        <v>-1.04</v>
      </c>
      <c r="ED108" s="563">
        <v>-1.04</v>
      </c>
      <c r="EE108" s="574">
        <v>-2.2077500000000114</v>
      </c>
      <c r="EF108" s="574">
        <v>-3.0641000000000194</v>
      </c>
      <c r="EG108" s="574">
        <v>-3.6350000000000247</v>
      </c>
      <c r="EH108" s="574">
        <v>-0.72499999999995701</v>
      </c>
      <c r="EI108" s="574">
        <v>-0.73</v>
      </c>
      <c r="EJ108" s="574">
        <v>-0.69999999999952001</v>
      </c>
      <c r="EK108" s="574">
        <v>-0.71</v>
      </c>
      <c r="EL108" s="579">
        <v>-0.72</v>
      </c>
      <c r="EM108" s="580">
        <v>-0.73</v>
      </c>
      <c r="EN108" s="581">
        <v>-0.61199999999996157</v>
      </c>
      <c r="EO108" s="582">
        <v>-0.4703999999999155</v>
      </c>
      <c r="EP108" s="583">
        <v>-0.47</v>
      </c>
      <c r="EQ108" s="587">
        <v>0.13400000000000012</v>
      </c>
      <c r="ER108" s="587">
        <v>-1.2559999999999998</v>
      </c>
      <c r="ES108" s="587">
        <v>-1.27</v>
      </c>
      <c r="ET108" s="587">
        <v>-1.28</v>
      </c>
      <c r="EU108" s="587">
        <v>-1.29</v>
      </c>
      <c r="EV108" s="587">
        <v>-1.28</v>
      </c>
      <c r="EW108" s="593">
        <v>-1.29</v>
      </c>
      <c r="EX108" s="594">
        <v>-1.3</v>
      </c>
      <c r="EY108" s="595">
        <v>-1.29</v>
      </c>
      <c r="EZ108" s="595">
        <v>-1.3</v>
      </c>
      <c r="FA108" s="597">
        <v>-1.31</v>
      </c>
      <c r="FB108" s="597">
        <v>-1.31</v>
      </c>
      <c r="FC108" s="600">
        <v>-1.3</v>
      </c>
      <c r="FD108" s="601">
        <v>-1.31</v>
      </c>
      <c r="FE108" s="602">
        <v>-1.32</v>
      </c>
      <c r="FF108" s="602">
        <v>-1.34</v>
      </c>
      <c r="FG108" s="602">
        <v>-1.35</v>
      </c>
      <c r="FH108" s="602">
        <v>-1.34</v>
      </c>
      <c r="FI108" s="601">
        <v>-1.35</v>
      </c>
      <c r="FJ108" s="601">
        <v>-1.34</v>
      </c>
      <c r="FK108" s="601">
        <v>-1.35</v>
      </c>
      <c r="FL108" s="612">
        <v>-1.34</v>
      </c>
      <c r="FM108" s="612">
        <v>-1.35</v>
      </c>
      <c r="FN108" s="612">
        <v>-1.34</v>
      </c>
      <c r="FO108" s="612">
        <v>-1.33</v>
      </c>
      <c r="FP108" s="612">
        <v>-1.32</v>
      </c>
      <c r="FQ108" s="612">
        <v>-1.33</v>
      </c>
      <c r="FR108" s="612">
        <v>-1.32</v>
      </c>
      <c r="FS108" s="612"/>
      <c r="FT108" s="612"/>
      <c r="FU108" s="612"/>
      <c r="FV108" s="612"/>
      <c r="FW108" s="612"/>
    </row>
    <row r="109" spans="1:179" s="92" customFormat="1" ht="14.1" customHeight="1">
      <c r="A109" s="111">
        <v>-49</v>
      </c>
      <c r="B109" s="110">
        <v>4.83</v>
      </c>
      <c r="C109" s="110">
        <f t="shared" si="35"/>
        <v>-2.0000000000000462E-2</v>
      </c>
      <c r="D109" s="110">
        <v>4.8099999999999996</v>
      </c>
      <c r="E109" s="110">
        <f t="shared" si="28"/>
        <v>-5.0000000000001155E-3</v>
      </c>
      <c r="F109" s="222"/>
      <c r="G109" s="223"/>
      <c r="H109" s="223"/>
      <c r="I109" s="224"/>
      <c r="K109" s="604"/>
      <c r="L109" s="621"/>
      <c r="N109" s="590">
        <f t="shared" si="29"/>
        <v>4.83</v>
      </c>
      <c r="O109" s="100">
        <v>53</v>
      </c>
      <c r="P109" s="103">
        <v>12.3</v>
      </c>
      <c r="Q109" s="103">
        <v>-10.27</v>
      </c>
      <c r="R109" s="103">
        <f t="shared" si="21"/>
        <v>2.0300000000000011</v>
      </c>
      <c r="S109" s="104">
        <v>14.73</v>
      </c>
      <c r="T109" s="104">
        <v>-11.44</v>
      </c>
      <c r="U109" s="105">
        <f t="shared" si="22"/>
        <v>3.2900000000000009</v>
      </c>
      <c r="V109" s="103">
        <f t="shared" si="30"/>
        <v>11.285</v>
      </c>
      <c r="W109" s="103">
        <f t="shared" si="31"/>
        <v>13.085000000000001</v>
      </c>
      <c r="X109" s="103">
        <f t="shared" si="23"/>
        <v>194.38500000000002</v>
      </c>
      <c r="Y109" s="103">
        <f t="shared" si="24"/>
        <v>132.005</v>
      </c>
      <c r="Z109" s="103">
        <f t="shared" si="25"/>
        <v>-62.380000000000024</v>
      </c>
      <c r="AA109" s="103">
        <f t="shared" si="26"/>
        <v>-62.380000000000024</v>
      </c>
      <c r="AB109" s="92">
        <v>-2.58</v>
      </c>
      <c r="AC109" s="92">
        <f t="shared" si="18"/>
        <v>59.800000000000026</v>
      </c>
      <c r="AF109" s="467">
        <v>-1.48</v>
      </c>
      <c r="AG109" s="149">
        <v>0.74000000000000021</v>
      </c>
      <c r="AH109" s="149">
        <v>1.04</v>
      </c>
      <c r="AI109" s="149">
        <v>0.85</v>
      </c>
      <c r="AJ109" s="149">
        <v>0.64</v>
      </c>
      <c r="AK109" s="149">
        <v>0.38</v>
      </c>
      <c r="AL109" s="149">
        <v>0.23</v>
      </c>
      <c r="AM109" s="149">
        <v>0.37</v>
      </c>
      <c r="AN109" s="149">
        <v>0.15</v>
      </c>
      <c r="AO109" s="149">
        <v>7.8E-2</v>
      </c>
      <c r="AP109" s="149">
        <v>2.3999999999999994E-3</v>
      </c>
      <c r="AQ109" s="149">
        <v>-0.03</v>
      </c>
      <c r="AR109" s="486">
        <v>-0.03</v>
      </c>
      <c r="AS109" s="486">
        <v>-0.03</v>
      </c>
      <c r="AT109" s="486">
        <v>-0.03</v>
      </c>
      <c r="AU109" s="486">
        <v>-0.03</v>
      </c>
      <c r="AV109" s="486">
        <v>-0.91200000000001391</v>
      </c>
      <c r="AW109" s="486">
        <v>-1.482000000000014</v>
      </c>
      <c r="AX109" s="486">
        <v>-1.56</v>
      </c>
      <c r="AY109" s="486">
        <v>-1.9695</v>
      </c>
      <c r="AZ109" s="486">
        <v>-2.4700000000000002</v>
      </c>
      <c r="BA109" s="486">
        <v>-2.62</v>
      </c>
      <c r="BB109" s="486">
        <v>-2.4500000000000011</v>
      </c>
      <c r="BC109" s="495">
        <v>-2.0700000000000012</v>
      </c>
      <c r="BD109" s="496">
        <v>-2.19</v>
      </c>
      <c r="BE109" s="496">
        <v>-3.3899999999999997</v>
      </c>
      <c r="BF109" s="496">
        <v>-3.5</v>
      </c>
      <c r="BG109" s="496">
        <v>-3.58</v>
      </c>
      <c r="BH109" s="496">
        <v>-3.64</v>
      </c>
      <c r="BI109" s="496">
        <v>-3.79</v>
      </c>
      <c r="BJ109" s="496">
        <v>-3.87</v>
      </c>
      <c r="BK109" s="496">
        <v>-3.96</v>
      </c>
      <c r="BL109" s="496">
        <v>-3.92</v>
      </c>
      <c r="BM109" s="496">
        <v>-3.84</v>
      </c>
      <c r="BN109" s="496">
        <v>-3.92</v>
      </c>
      <c r="BO109" s="502">
        <v>-4.0199999999999996</v>
      </c>
      <c r="BP109" s="503">
        <v>-3.94</v>
      </c>
      <c r="BQ109" s="505">
        <v>-3.86</v>
      </c>
      <c r="BR109" s="506">
        <v>-3.8689999999999998</v>
      </c>
      <c r="BS109" s="507">
        <v>-4.1867999999999999</v>
      </c>
      <c r="BT109" s="515">
        <v>-4.2617099999999999</v>
      </c>
      <c r="BU109" s="515">
        <v>-4.3230000000000004</v>
      </c>
      <c r="BV109" s="515">
        <v>-5.3695000000000137</v>
      </c>
      <c r="BW109" s="515">
        <v>-5.8180000000000192</v>
      </c>
      <c r="BX109" s="515">
        <v>-5.99</v>
      </c>
      <c r="BY109" s="515">
        <v>-5.59</v>
      </c>
      <c r="BZ109" s="515">
        <v>-5.76</v>
      </c>
      <c r="CA109" s="515">
        <v>-5.76</v>
      </c>
      <c r="CB109" s="515">
        <v>-5.83</v>
      </c>
      <c r="CC109" s="521">
        <v>-5.96</v>
      </c>
      <c r="CD109" s="522">
        <v>-5.9</v>
      </c>
      <c r="CE109" s="522">
        <v>-4.7300000000000004</v>
      </c>
      <c r="CF109" s="522">
        <v>-4.82</v>
      </c>
      <c r="CG109" s="522">
        <v>-4.92</v>
      </c>
      <c r="CH109" s="522">
        <v>-5.01</v>
      </c>
      <c r="CI109" s="522">
        <v>-5.12</v>
      </c>
      <c r="CJ109" s="522">
        <v>-5.21</v>
      </c>
      <c r="CK109" s="522">
        <v>-5.16</v>
      </c>
      <c r="CL109" s="522">
        <v>-5.26</v>
      </c>
      <c r="CM109" s="532">
        <v>-5.31</v>
      </c>
      <c r="CN109" s="533">
        <v>-5.42</v>
      </c>
      <c r="CO109" s="537">
        <v>-5.4362000000000004</v>
      </c>
      <c r="CP109" s="538">
        <v>-5.4750080000000008</v>
      </c>
      <c r="CQ109" s="540">
        <v>-5.5720280000000013</v>
      </c>
      <c r="CR109" s="540">
        <v>-5.74</v>
      </c>
      <c r="CS109" s="540">
        <v>-5.7640000000000002</v>
      </c>
      <c r="CT109" s="540">
        <v>-5.7700000000000005</v>
      </c>
      <c r="CU109" s="540">
        <v>-7.0675000000000141</v>
      </c>
      <c r="CV109" s="540">
        <v>-7.5000000000000187</v>
      </c>
      <c r="CW109" s="544">
        <v>-6.4700000000000033</v>
      </c>
      <c r="CX109" s="544">
        <v>-6.59</v>
      </c>
      <c r="CY109" s="544">
        <v>-7.2199999999997351</v>
      </c>
      <c r="CZ109" s="544">
        <v>-7.29</v>
      </c>
      <c r="DA109" s="544">
        <v>-7.4</v>
      </c>
      <c r="DB109" s="544">
        <v>-7.4460000000000015</v>
      </c>
      <c r="DC109" s="552">
        <v>-4.8856000000000339</v>
      </c>
      <c r="DD109" s="544">
        <v>-3.2725480000000546</v>
      </c>
      <c r="DE109" s="544">
        <v>-2.5374571600000642</v>
      </c>
      <c r="DF109" s="544">
        <v>1.5964679927999526</v>
      </c>
      <c r="DG109" s="555">
        <v>1.8974679927999527</v>
      </c>
      <c r="DH109" s="544">
        <v>2.0909679927999525</v>
      </c>
      <c r="DI109" s="544">
        <v>1.3809679927999525</v>
      </c>
      <c r="DJ109" s="544">
        <v>1.4</v>
      </c>
      <c r="DK109" s="544">
        <v>1.41</v>
      </c>
      <c r="DL109" s="544">
        <v>1.6829999999999998</v>
      </c>
      <c r="DM109" s="544">
        <v>1.7999999999999998</v>
      </c>
      <c r="DN109" s="544">
        <v>0.30600000000000427</v>
      </c>
      <c r="DO109" s="544">
        <v>-0.55221999999999316</v>
      </c>
      <c r="DP109" s="556">
        <v>1.2930300000000012</v>
      </c>
      <c r="DQ109" s="557">
        <v>1.8969299999999993</v>
      </c>
      <c r="DR109" s="558">
        <v>2.8027799999999967</v>
      </c>
      <c r="DS109" s="560">
        <v>-1.2219999999944164E-2</v>
      </c>
      <c r="DT109" s="561">
        <v>-0.01</v>
      </c>
      <c r="DU109" s="562">
        <v>-9.6699999999996428E-2</v>
      </c>
      <c r="DV109" s="563">
        <v>-0.17256249999999329</v>
      </c>
      <c r="DW109" s="563">
        <v>-0.17</v>
      </c>
      <c r="DX109" s="563">
        <v>-0.17</v>
      </c>
      <c r="DY109" s="563">
        <v>-0.19</v>
      </c>
      <c r="DZ109" s="563">
        <v>-0.2</v>
      </c>
      <c r="EA109" s="563">
        <v>-0.2</v>
      </c>
      <c r="EB109" s="571">
        <v>-0.2</v>
      </c>
      <c r="EC109" s="571">
        <v>-0.2</v>
      </c>
      <c r="ED109" s="563">
        <v>-0.2</v>
      </c>
      <c r="EE109" s="574">
        <v>-1.4105000000000141</v>
      </c>
      <c r="EF109" s="574">
        <v>-2.2982000000000244</v>
      </c>
      <c r="EG109" s="574">
        <v>-2.8900000000000317</v>
      </c>
      <c r="EH109" s="574">
        <v>6.5000000000037694E-2</v>
      </c>
      <c r="EI109" s="574">
        <v>7.0000000000000007E-2</v>
      </c>
      <c r="EJ109" s="574">
        <v>0.130000000000495</v>
      </c>
      <c r="EK109" s="574">
        <v>0.13</v>
      </c>
      <c r="EL109" s="579">
        <v>0.13</v>
      </c>
      <c r="EM109" s="580">
        <v>0.13</v>
      </c>
      <c r="EN109" s="581">
        <v>0.24600000000004163</v>
      </c>
      <c r="EO109" s="582">
        <v>0.38520000000009158</v>
      </c>
      <c r="EP109" s="583">
        <v>0.38</v>
      </c>
      <c r="EQ109" s="587">
        <v>0.96800000000000008</v>
      </c>
      <c r="ER109" s="587">
        <v>-0.44199999999999984</v>
      </c>
      <c r="ES109" s="587">
        <v>-0.45</v>
      </c>
      <c r="ET109" s="587">
        <v>-0.45</v>
      </c>
      <c r="EU109" s="587">
        <v>-0.45</v>
      </c>
      <c r="EV109" s="587">
        <v>-0.45</v>
      </c>
      <c r="EW109" s="593">
        <v>-0.45</v>
      </c>
      <c r="EX109" s="594">
        <v>-0.45</v>
      </c>
      <c r="EY109" s="595">
        <v>-0.45</v>
      </c>
      <c r="EZ109" s="595">
        <v>-0.45</v>
      </c>
      <c r="FA109" s="597">
        <v>-0.45</v>
      </c>
      <c r="FB109" s="597">
        <v>-0.45</v>
      </c>
      <c r="FC109" s="600">
        <v>-0.45</v>
      </c>
      <c r="FD109" s="601">
        <v>-0.45</v>
      </c>
      <c r="FE109" s="602">
        <v>-0.45</v>
      </c>
      <c r="FF109" s="602">
        <v>-0.46</v>
      </c>
      <c r="FG109" s="602">
        <v>-0.47</v>
      </c>
      <c r="FH109" s="602">
        <v>-0.47</v>
      </c>
      <c r="FI109" s="601">
        <v>-0.47</v>
      </c>
      <c r="FJ109" s="601">
        <v>-0.47</v>
      </c>
      <c r="FK109" s="601">
        <v>-0.47</v>
      </c>
      <c r="FL109" s="612">
        <v>-0.47</v>
      </c>
      <c r="FM109" s="612">
        <v>-0.47</v>
      </c>
      <c r="FN109" s="612">
        <v>-0.47</v>
      </c>
      <c r="FO109" s="612">
        <v>-0.47</v>
      </c>
      <c r="FP109" s="612">
        <v>-0.47</v>
      </c>
      <c r="FQ109" s="612">
        <v>-0.47</v>
      </c>
      <c r="FR109" s="612">
        <v>-0.47</v>
      </c>
      <c r="FS109" s="612"/>
      <c r="FT109" s="612"/>
      <c r="FU109" s="612"/>
      <c r="FV109" s="612"/>
      <c r="FW109" s="612"/>
    </row>
    <row r="110" spans="1:179" s="92" customFormat="1" ht="14.1" customHeight="1">
      <c r="A110" s="111">
        <v>-49.5</v>
      </c>
      <c r="B110" s="110">
        <v>3.71</v>
      </c>
      <c r="C110" s="110">
        <f t="shared" si="35"/>
        <v>-2.0000000000000018E-2</v>
      </c>
      <c r="D110" s="110">
        <v>3.69</v>
      </c>
      <c r="E110" s="110">
        <f t="shared" si="28"/>
        <v>-5.0000000000000044E-3</v>
      </c>
      <c r="F110" s="222"/>
      <c r="G110" s="223"/>
      <c r="H110" s="223"/>
      <c r="I110" s="224"/>
      <c r="K110" s="604"/>
      <c r="L110" s="621"/>
      <c r="N110" s="590">
        <f t="shared" si="29"/>
        <v>3.71</v>
      </c>
      <c r="O110" s="100"/>
      <c r="P110" s="103"/>
      <c r="Q110" s="103"/>
      <c r="R110" s="103"/>
      <c r="S110" s="104"/>
      <c r="T110" s="104"/>
      <c r="U110" s="105"/>
      <c r="V110" s="103"/>
      <c r="W110" s="103"/>
      <c r="X110" s="103"/>
      <c r="Y110" s="103"/>
      <c r="Z110" s="103"/>
      <c r="AA110" s="103"/>
      <c r="AF110" s="467">
        <v>-1.49</v>
      </c>
      <c r="AG110" s="149">
        <v>0.76</v>
      </c>
      <c r="AH110" s="149">
        <v>1.06</v>
      </c>
      <c r="AI110" s="149">
        <v>0.87</v>
      </c>
      <c r="AJ110" s="149">
        <v>0.65</v>
      </c>
      <c r="AK110" s="149">
        <v>0.39</v>
      </c>
      <c r="AL110" s="149">
        <v>0.23</v>
      </c>
      <c r="AM110" s="149">
        <v>0.37</v>
      </c>
      <c r="AN110" s="149">
        <v>0.15</v>
      </c>
      <c r="AO110" s="149">
        <v>6.9999999999999979E-2</v>
      </c>
      <c r="AP110" s="149">
        <v>-1.4000000000000012E-2</v>
      </c>
      <c r="AQ110" s="149">
        <v>-5.0000000000000017E-2</v>
      </c>
      <c r="AR110" s="486">
        <v>-0.06</v>
      </c>
      <c r="AS110" s="486">
        <v>-0.06</v>
      </c>
      <c r="AT110" s="486">
        <v>-7.0000000000000007E-2</v>
      </c>
      <c r="AU110" s="486">
        <v>-0.08</v>
      </c>
      <c r="AV110" s="486">
        <v>-0.99700000000001388</v>
      </c>
      <c r="AW110" s="486">
        <v>-1.5970000000000137</v>
      </c>
      <c r="AX110" s="486">
        <v>-1.68</v>
      </c>
      <c r="AY110" s="486">
        <v>-2.1030000000000002</v>
      </c>
      <c r="AZ110" s="486">
        <v>-2.62</v>
      </c>
      <c r="BA110" s="486">
        <v>-2.78</v>
      </c>
      <c r="BB110" s="486">
        <v>-2.620000000000001</v>
      </c>
      <c r="BC110" s="495">
        <v>-2.2600000000000011</v>
      </c>
      <c r="BD110" s="496">
        <v>-2.4</v>
      </c>
      <c r="BE110" s="496">
        <v>-3.62</v>
      </c>
      <c r="BF110" s="496">
        <v>-3.74</v>
      </c>
      <c r="BG110" s="496">
        <v>-3.82</v>
      </c>
      <c r="BH110" s="496">
        <v>-3.88</v>
      </c>
      <c r="BI110" s="496">
        <v>-4.04</v>
      </c>
      <c r="BJ110" s="496">
        <v>-4.12</v>
      </c>
      <c r="BK110" s="496">
        <v>-4.21</v>
      </c>
      <c r="BL110" s="496">
        <v>-4.17</v>
      </c>
      <c r="BM110" s="496">
        <v>-4.09</v>
      </c>
      <c r="BN110" s="496">
        <v>-4.18</v>
      </c>
      <c r="BO110" s="502">
        <v>-4.29</v>
      </c>
      <c r="BP110" s="503">
        <v>-4.2</v>
      </c>
      <c r="BQ110" s="505">
        <v>-4.12</v>
      </c>
      <c r="BR110" s="506">
        <v>-4.1230000000000002</v>
      </c>
      <c r="BS110" s="507">
        <v>-4.4569000000000001</v>
      </c>
      <c r="BT110" s="515">
        <v>-4.5356049999999994</v>
      </c>
      <c r="BU110" s="515">
        <v>-4.5999999999999996</v>
      </c>
      <c r="BV110" s="515">
        <v>-5.6079999999999988</v>
      </c>
      <c r="BW110" s="515">
        <v>-6.0399999999999991</v>
      </c>
      <c r="BX110" s="515">
        <v>-6.22</v>
      </c>
      <c r="BY110" s="515">
        <v>-5.79</v>
      </c>
      <c r="BZ110" s="515">
        <v>-5.96</v>
      </c>
      <c r="CA110" s="515">
        <v>-5.95</v>
      </c>
      <c r="CB110" s="515">
        <v>-6.03</v>
      </c>
      <c r="CC110" s="521">
        <v>-6.16</v>
      </c>
      <c r="CD110" s="522">
        <v>-6.1</v>
      </c>
      <c r="CE110" s="522">
        <v>-4.96</v>
      </c>
      <c r="CF110" s="522">
        <v>-5.05</v>
      </c>
      <c r="CG110" s="522">
        <v>-5.16</v>
      </c>
      <c r="CH110" s="522">
        <v>-5.26</v>
      </c>
      <c r="CI110" s="522">
        <v>-5.38</v>
      </c>
      <c r="CJ110" s="522">
        <v>-5.48</v>
      </c>
      <c r="CK110" s="522">
        <v>-5.43</v>
      </c>
      <c r="CL110" s="522">
        <v>-5.54</v>
      </c>
      <c r="CM110" s="532">
        <v>-5.6</v>
      </c>
      <c r="CN110" s="533">
        <v>-5.71</v>
      </c>
      <c r="CO110" s="537">
        <v>-5.7316000000000003</v>
      </c>
      <c r="CP110" s="538">
        <v>-5.7833440000000005</v>
      </c>
      <c r="CQ110" s="540">
        <v>-5.9127040000000015</v>
      </c>
      <c r="CR110" s="540">
        <v>-6.09</v>
      </c>
      <c r="CS110" s="540">
        <v>-6.1539999999999999</v>
      </c>
      <c r="CT110" s="540">
        <v>-6.17</v>
      </c>
      <c r="CU110" s="540">
        <v>-7.4675000000000136</v>
      </c>
      <c r="CV110" s="540">
        <v>-7.9000000000000181</v>
      </c>
      <c r="CW110" s="544">
        <v>-7.1549999999999994</v>
      </c>
      <c r="CX110" s="544">
        <v>-7.28</v>
      </c>
      <c r="CY110" s="544">
        <v>-7.9399999999997348</v>
      </c>
      <c r="CZ110" s="544">
        <v>-8.02</v>
      </c>
      <c r="DA110" s="544">
        <v>-8.14</v>
      </c>
      <c r="DB110" s="544">
        <v>-8.2090000000000014</v>
      </c>
      <c r="DC110" s="552">
        <v>-5.717400000000036</v>
      </c>
      <c r="DD110" s="544">
        <v>-4.1476920000000579</v>
      </c>
      <c r="DE110" s="544">
        <v>-3.432353640000068</v>
      </c>
      <c r="DF110" s="544">
        <v>0.71601147119993769</v>
      </c>
      <c r="DG110" s="555">
        <v>0.98901147119993782</v>
      </c>
      <c r="DH110" s="544">
        <v>1.1645114711999378</v>
      </c>
      <c r="DI110" s="544">
        <v>0.42451147119993782</v>
      </c>
      <c r="DJ110" s="544">
        <v>0.43</v>
      </c>
      <c r="DK110" s="544">
        <v>0.43</v>
      </c>
      <c r="DL110" s="544">
        <v>0.66799999999999993</v>
      </c>
      <c r="DM110" s="544">
        <v>0.77</v>
      </c>
      <c r="DN110" s="544">
        <v>-0.71049999999999547</v>
      </c>
      <c r="DO110" s="544">
        <v>-1.5609649999999928</v>
      </c>
      <c r="DP110" s="556">
        <v>0.17978500000000297</v>
      </c>
      <c r="DQ110" s="557">
        <v>0.74948500000000151</v>
      </c>
      <c r="DR110" s="558">
        <v>1.6040349999999992</v>
      </c>
      <c r="DS110" s="560">
        <v>-1.0609649999999502</v>
      </c>
      <c r="DT110" s="561">
        <v>-1.07</v>
      </c>
      <c r="DU110" s="562">
        <v>-1.1668999999999961</v>
      </c>
      <c r="DV110" s="563">
        <v>-1.2516874999999925</v>
      </c>
      <c r="DW110" s="563">
        <v>-1.27</v>
      </c>
      <c r="DX110" s="563">
        <v>-1.29</v>
      </c>
      <c r="DY110" s="563">
        <v>-1.41</v>
      </c>
      <c r="DZ110" s="563">
        <v>-1.45</v>
      </c>
      <c r="EA110" s="563">
        <v>-1.47</v>
      </c>
      <c r="EB110" s="571">
        <v>-1.48</v>
      </c>
      <c r="EC110" s="571">
        <v>-1.47</v>
      </c>
      <c r="ED110" s="563">
        <v>-1.48</v>
      </c>
      <c r="EE110" s="574">
        <v>-2.6139999999999999</v>
      </c>
      <c r="EF110" s="574">
        <v>-3.4455999999999998</v>
      </c>
      <c r="EG110" s="574">
        <v>-4</v>
      </c>
      <c r="EH110" s="574">
        <v>-1.9299999999999216</v>
      </c>
      <c r="EI110" s="574">
        <v>-1.95</v>
      </c>
      <c r="EJ110" s="574">
        <v>-1.859999999999485</v>
      </c>
      <c r="EK110" s="574">
        <v>-1.88</v>
      </c>
      <c r="EL110" s="579">
        <v>-1.9</v>
      </c>
      <c r="EM110" s="580">
        <v>-1.92</v>
      </c>
      <c r="EN110" s="581">
        <v>-1.8059999999999552</v>
      </c>
      <c r="EO110" s="582">
        <v>-1.6691999999999014</v>
      </c>
      <c r="EP110" s="583">
        <v>-1.66</v>
      </c>
      <c r="EQ110" s="587">
        <v>-1.0880000000000001</v>
      </c>
      <c r="ER110" s="587">
        <v>-2.5179999999999998</v>
      </c>
      <c r="ES110" s="587">
        <v>-2.54</v>
      </c>
      <c r="ET110" s="587">
        <v>-2.56</v>
      </c>
      <c r="EU110" s="587">
        <v>-2.57</v>
      </c>
      <c r="EV110" s="587">
        <v>-2.5499999999999998</v>
      </c>
      <c r="EW110" s="593">
        <v>-2.56</v>
      </c>
      <c r="EX110" s="594">
        <v>-2.58</v>
      </c>
      <c r="EY110" s="595">
        <v>-2.5499999999999998</v>
      </c>
      <c r="EZ110" s="595">
        <v>-2.56</v>
      </c>
      <c r="FA110" s="597">
        <v>-2.58</v>
      </c>
      <c r="FB110" s="597">
        <v>-2.57</v>
      </c>
      <c r="FC110" s="600">
        <v>-2.5499999999999998</v>
      </c>
      <c r="FD110" s="601">
        <v>-2.56</v>
      </c>
      <c r="FE110" s="602">
        <v>-2.58</v>
      </c>
      <c r="FF110" s="602">
        <v>-2.62</v>
      </c>
      <c r="FG110" s="602">
        <v>-2.65</v>
      </c>
      <c r="FH110" s="602">
        <v>-2.63</v>
      </c>
      <c r="FI110" s="601">
        <v>-2.65</v>
      </c>
      <c r="FJ110" s="601">
        <v>-2.63</v>
      </c>
      <c r="FK110" s="601">
        <v>-2.64</v>
      </c>
      <c r="FL110" s="612">
        <v>-2.62</v>
      </c>
      <c r="FM110" s="612">
        <v>-2.63</v>
      </c>
      <c r="FN110" s="612">
        <v>-2.61</v>
      </c>
      <c r="FO110" s="612">
        <v>-2.6</v>
      </c>
      <c r="FP110" s="612">
        <v>-2.58</v>
      </c>
      <c r="FQ110" s="612">
        <v>-2.59</v>
      </c>
      <c r="FR110" s="612">
        <v>-2.58</v>
      </c>
      <c r="FS110" s="612"/>
      <c r="FT110" s="612"/>
      <c r="FU110" s="612"/>
      <c r="FV110" s="612"/>
      <c r="FW110" s="612"/>
    </row>
    <row r="111" spans="1:179" s="92" customFormat="1" ht="14.1" customHeight="1">
      <c r="A111" s="111">
        <v>-50</v>
      </c>
      <c r="B111" s="110">
        <v>1.94</v>
      </c>
      <c r="C111" s="110">
        <f t="shared" si="35"/>
        <v>-1.0000000000000009E-2</v>
      </c>
      <c r="D111" s="110">
        <v>1.93</v>
      </c>
      <c r="E111" s="110">
        <f t="shared" si="28"/>
        <v>-2.5000000000000022E-3</v>
      </c>
      <c r="F111" s="222"/>
      <c r="G111" s="223"/>
      <c r="H111" s="223"/>
      <c r="I111" s="224"/>
      <c r="K111" s="604"/>
      <c r="L111" s="621"/>
      <c r="N111" s="590">
        <f t="shared" si="29"/>
        <v>1.94</v>
      </c>
      <c r="O111" s="100"/>
      <c r="P111" s="103"/>
      <c r="Q111" s="103"/>
      <c r="R111" s="103"/>
      <c r="S111" s="104"/>
      <c r="T111" s="104"/>
      <c r="U111" s="105"/>
      <c r="V111" s="103"/>
      <c r="W111" s="103"/>
      <c r="X111" s="103"/>
      <c r="Y111" s="103"/>
      <c r="Z111" s="103"/>
      <c r="AA111" s="103"/>
      <c r="AF111" s="467"/>
      <c r="AG111" s="149"/>
      <c r="AH111" s="149"/>
      <c r="AI111" s="149"/>
      <c r="AJ111" s="149"/>
      <c r="AK111" s="149"/>
      <c r="AL111" s="149"/>
      <c r="AM111" s="149"/>
      <c r="AN111" s="149"/>
      <c r="AO111" s="149"/>
      <c r="AP111" s="149"/>
      <c r="AQ111" s="149"/>
      <c r="AR111" s="486"/>
      <c r="AS111" s="486"/>
      <c r="AT111" s="486"/>
      <c r="AU111" s="486"/>
      <c r="AV111" s="486"/>
      <c r="AW111" s="486"/>
      <c r="AX111" s="486"/>
      <c r="AY111" s="486"/>
      <c r="AZ111" s="486"/>
      <c r="BA111" s="486"/>
      <c r="BB111" s="486"/>
      <c r="CC111" s="521"/>
      <c r="CD111" s="522"/>
      <c r="CE111" s="522"/>
      <c r="CF111" s="522"/>
      <c r="CG111" s="522"/>
      <c r="CH111" s="522"/>
      <c r="CI111" s="522"/>
      <c r="CJ111" s="522"/>
      <c r="CK111" s="522"/>
      <c r="CL111" s="522"/>
    </row>
    <row r="112" spans="1:179" s="92" customFormat="1" ht="14.1" customHeight="1">
      <c r="A112" s="111">
        <v>-50.5</v>
      </c>
      <c r="B112" s="110">
        <v>2.57</v>
      </c>
      <c r="C112" s="110">
        <f t="shared" si="35"/>
        <v>-9.9999999999997868E-3</v>
      </c>
      <c r="D112" s="110">
        <v>2.56</v>
      </c>
      <c r="E112" s="110">
        <f t="shared" si="28"/>
        <v>-2.4999999999999467E-3</v>
      </c>
      <c r="F112" s="222"/>
      <c r="G112" s="223"/>
      <c r="H112" s="223"/>
      <c r="I112" s="224"/>
      <c r="K112" s="604"/>
      <c r="L112" s="621"/>
      <c r="N112" s="590">
        <f t="shared" si="29"/>
        <v>2.57</v>
      </c>
      <c r="O112" s="100"/>
      <c r="P112" s="103"/>
      <c r="Q112" s="103"/>
      <c r="R112" s="103"/>
      <c r="S112" s="104"/>
      <c r="T112" s="104"/>
      <c r="U112" s="105"/>
      <c r="V112" s="103"/>
      <c r="W112" s="103"/>
      <c r="X112" s="103"/>
      <c r="Y112" s="103"/>
      <c r="Z112" s="103"/>
      <c r="AA112" s="103"/>
      <c r="AF112" s="467"/>
      <c r="AG112" s="149"/>
      <c r="AH112" s="149"/>
      <c r="AI112" s="149"/>
      <c r="AJ112" s="149"/>
      <c r="AK112" s="149"/>
      <c r="AL112" s="149"/>
      <c r="AM112" s="149"/>
      <c r="AN112" s="149"/>
      <c r="AO112" s="149"/>
      <c r="AP112" s="149"/>
      <c r="AQ112" s="149"/>
      <c r="AR112" s="486"/>
      <c r="AS112" s="486"/>
      <c r="AT112" s="486"/>
      <c r="AU112" s="486"/>
      <c r="AV112" s="486"/>
      <c r="AW112" s="486"/>
      <c r="AX112" s="486"/>
      <c r="AY112" s="486"/>
      <c r="AZ112" s="486"/>
      <c r="BA112" s="486"/>
      <c r="BB112" s="486"/>
      <c r="CC112" s="521"/>
      <c r="CD112" s="522"/>
      <c r="CE112" s="522"/>
      <c r="CF112" s="522"/>
      <c r="CG112" s="522"/>
      <c r="CH112" s="522"/>
      <c r="CI112" s="522"/>
      <c r="CJ112" s="522"/>
      <c r="CK112" s="522"/>
      <c r="CL112" s="522"/>
    </row>
    <row r="113" spans="1:90" s="92" customFormat="1" ht="14.1" customHeight="1">
      <c r="A113" s="111">
        <v>-51</v>
      </c>
      <c r="B113" s="110">
        <v>1.55</v>
      </c>
      <c r="C113" s="110">
        <f t="shared" si="35"/>
        <v>-1.0000000000000009E-2</v>
      </c>
      <c r="D113" s="110">
        <v>1.54</v>
      </c>
      <c r="E113" s="110">
        <f t="shared" si="28"/>
        <v>-2.5000000000000022E-3</v>
      </c>
      <c r="F113" s="222"/>
      <c r="G113" s="223"/>
      <c r="H113" s="223"/>
      <c r="I113" s="224"/>
      <c r="K113" s="604"/>
      <c r="L113" s="621"/>
      <c r="N113" s="590">
        <f t="shared" si="29"/>
        <v>1.55</v>
      </c>
      <c r="O113" s="100"/>
      <c r="P113" s="103"/>
      <c r="Q113" s="103"/>
      <c r="R113" s="103"/>
      <c r="S113" s="104"/>
      <c r="T113" s="104"/>
      <c r="U113" s="105"/>
      <c r="V113" s="103"/>
      <c r="W113" s="103"/>
      <c r="X113" s="103"/>
      <c r="Y113" s="103"/>
      <c r="Z113" s="103"/>
      <c r="AA113" s="103"/>
      <c r="AF113" s="467"/>
      <c r="AG113" s="149"/>
      <c r="AH113" s="149"/>
      <c r="AI113" s="149"/>
      <c r="AJ113" s="149"/>
      <c r="AK113" s="149"/>
      <c r="AL113" s="149"/>
      <c r="AM113" s="149"/>
      <c r="AN113" s="149"/>
      <c r="AO113" s="149"/>
      <c r="AP113" s="149"/>
      <c r="AQ113" s="149"/>
      <c r="AR113" s="486"/>
      <c r="AS113" s="486"/>
      <c r="AT113" s="486"/>
      <c r="AU113" s="486"/>
      <c r="AV113" s="486"/>
      <c r="AW113" s="486"/>
      <c r="AX113" s="486"/>
      <c r="AY113" s="486"/>
      <c r="AZ113" s="486"/>
      <c r="BA113" s="486"/>
      <c r="BB113" s="486"/>
      <c r="CC113" s="521"/>
      <c r="CD113" s="522"/>
      <c r="CE113" s="522"/>
      <c r="CF113" s="522"/>
      <c r="CG113" s="522"/>
      <c r="CH113" s="522"/>
      <c r="CI113" s="522"/>
      <c r="CJ113" s="522"/>
      <c r="CK113" s="522"/>
      <c r="CL113" s="522"/>
    </row>
    <row r="114" spans="1:90" s="92" customFormat="1" ht="14.1" customHeight="1">
      <c r="A114" s="111">
        <v>-51.5</v>
      </c>
      <c r="B114" s="110">
        <v>-7.0000000000000007E-2</v>
      </c>
      <c r="C114" s="110">
        <f t="shared" si="35"/>
        <v>0</v>
      </c>
      <c r="D114" s="110">
        <v>-7.0000000000000007E-2</v>
      </c>
      <c r="E114" s="110">
        <f t="shared" si="28"/>
        <v>0</v>
      </c>
      <c r="F114" s="222"/>
      <c r="G114" s="223"/>
      <c r="H114" s="223"/>
      <c r="I114" s="224"/>
      <c r="K114" s="604"/>
      <c r="L114" s="621"/>
      <c r="N114" s="590">
        <f t="shared" si="29"/>
        <v>-7.0000000000000007E-2</v>
      </c>
      <c r="O114" s="100"/>
      <c r="P114" s="103"/>
      <c r="Q114" s="103"/>
      <c r="R114" s="103"/>
      <c r="S114" s="104"/>
      <c r="T114" s="104"/>
      <c r="U114" s="105"/>
      <c r="V114" s="103"/>
      <c r="W114" s="103"/>
      <c r="X114" s="103"/>
      <c r="Y114" s="103"/>
      <c r="Z114" s="103"/>
      <c r="AA114" s="103"/>
      <c r="AF114" s="467"/>
      <c r="AG114" s="149"/>
      <c r="AH114" s="149"/>
      <c r="AI114" s="149"/>
      <c r="AJ114" s="149"/>
      <c r="AK114" s="149"/>
      <c r="AL114" s="149"/>
      <c r="AM114" s="149"/>
      <c r="AN114" s="149"/>
      <c r="AO114" s="149"/>
      <c r="AP114" s="149"/>
      <c r="AQ114" s="149"/>
      <c r="AR114" s="486"/>
      <c r="AS114" s="486"/>
      <c r="AT114" s="486"/>
      <c r="AU114" s="486"/>
      <c r="AV114" s="486"/>
      <c r="AW114" s="486"/>
      <c r="AX114" s="486"/>
      <c r="AY114" s="486"/>
      <c r="AZ114" s="486"/>
      <c r="BA114" s="486"/>
      <c r="BB114" s="486"/>
      <c r="CC114" s="521"/>
      <c r="CD114" s="522"/>
      <c r="CE114" s="522"/>
      <c r="CF114" s="522"/>
      <c r="CG114" s="522"/>
      <c r="CH114" s="522"/>
      <c r="CI114" s="522"/>
      <c r="CJ114" s="522"/>
      <c r="CK114" s="522"/>
      <c r="CL114" s="522"/>
    </row>
    <row r="115" spans="1:90" s="92" customFormat="1" ht="14.1" customHeight="1">
      <c r="A115" s="111">
        <v>-52</v>
      </c>
      <c r="B115" s="110">
        <v>-1.33</v>
      </c>
      <c r="C115" s="110">
        <f t="shared" si="35"/>
        <v>1.0000000000000009E-2</v>
      </c>
      <c r="D115" s="110">
        <v>-1.32</v>
      </c>
      <c r="E115" s="110">
        <f t="shared" si="28"/>
        <v>2.5000000000000022E-3</v>
      </c>
      <c r="F115" s="222"/>
      <c r="G115" s="223"/>
      <c r="H115" s="223"/>
      <c r="I115" s="224"/>
      <c r="K115" s="604"/>
      <c r="L115" s="621"/>
      <c r="N115" s="590">
        <f t="shared" si="29"/>
        <v>-1.33</v>
      </c>
      <c r="O115" s="100"/>
      <c r="P115" s="103"/>
      <c r="Q115" s="103"/>
      <c r="R115" s="103"/>
      <c r="S115" s="104"/>
      <c r="T115" s="104"/>
      <c r="U115" s="105"/>
      <c r="V115" s="103"/>
      <c r="W115" s="103"/>
      <c r="X115" s="103"/>
      <c r="Y115" s="103"/>
      <c r="Z115" s="103"/>
      <c r="AA115" s="103"/>
      <c r="AF115" s="467"/>
      <c r="AG115" s="149"/>
      <c r="AH115" s="149"/>
      <c r="AI115" s="149"/>
      <c r="AJ115" s="149"/>
      <c r="AK115" s="149"/>
      <c r="AL115" s="149"/>
      <c r="AM115" s="149"/>
      <c r="AN115" s="149"/>
      <c r="AO115" s="149"/>
      <c r="AP115" s="149"/>
      <c r="AQ115" s="149"/>
      <c r="AR115" s="486"/>
      <c r="AS115" s="486"/>
      <c r="AT115" s="486"/>
      <c r="AU115" s="486"/>
      <c r="AV115" s="486"/>
      <c r="AW115" s="486"/>
      <c r="AX115" s="486"/>
      <c r="AY115" s="486"/>
      <c r="AZ115" s="486"/>
      <c r="BA115" s="486"/>
      <c r="BB115" s="486"/>
      <c r="CC115" s="521"/>
      <c r="CD115" s="522"/>
      <c r="CE115" s="522"/>
      <c r="CF115" s="522"/>
      <c r="CG115" s="522"/>
      <c r="CH115" s="522"/>
      <c r="CI115" s="522"/>
      <c r="CJ115" s="522"/>
      <c r="CK115" s="522"/>
      <c r="CL115" s="522"/>
    </row>
    <row r="116" spans="1:90" s="92" customFormat="1" ht="14.1" customHeight="1">
      <c r="A116" s="111">
        <v>-52.5</v>
      </c>
      <c r="B116" s="110">
        <v>-0.47</v>
      </c>
      <c r="C116" s="110">
        <f t="shared" si="35"/>
        <v>0</v>
      </c>
      <c r="D116" s="110">
        <v>-0.47</v>
      </c>
      <c r="E116" s="110">
        <f t="shared" si="28"/>
        <v>0</v>
      </c>
      <c r="F116" s="222"/>
      <c r="G116" s="223"/>
      <c r="H116" s="223"/>
      <c r="I116" s="224"/>
      <c r="K116" s="604"/>
      <c r="L116" s="621"/>
      <c r="N116" s="590">
        <f t="shared" si="29"/>
        <v>-0.47</v>
      </c>
      <c r="O116" s="100"/>
      <c r="P116" s="103"/>
      <c r="Q116" s="103"/>
      <c r="R116" s="103"/>
      <c r="S116" s="104"/>
      <c r="T116" s="104"/>
      <c r="U116" s="105"/>
      <c r="V116" s="103"/>
      <c r="W116" s="103"/>
      <c r="X116" s="103"/>
      <c r="Y116" s="103"/>
      <c r="Z116" s="103"/>
      <c r="AA116" s="103"/>
      <c r="AF116" s="467"/>
      <c r="AG116" s="149"/>
      <c r="AH116" s="149"/>
      <c r="AI116" s="149"/>
      <c r="AJ116" s="149"/>
      <c r="AK116" s="149"/>
      <c r="AL116" s="149"/>
      <c r="AM116" s="149"/>
      <c r="AN116" s="149"/>
      <c r="AO116" s="149"/>
      <c r="AP116" s="149"/>
      <c r="AQ116" s="149"/>
      <c r="AR116" s="486"/>
      <c r="AS116" s="486"/>
      <c r="AT116" s="486"/>
      <c r="AU116" s="486"/>
      <c r="AV116" s="486"/>
      <c r="AW116" s="486"/>
      <c r="AX116" s="486"/>
      <c r="AY116" s="486"/>
      <c r="AZ116" s="486"/>
      <c r="BA116" s="486"/>
      <c r="BB116" s="486"/>
      <c r="CC116" s="521"/>
      <c r="CD116" s="522"/>
      <c r="CE116" s="522"/>
      <c r="CF116" s="522"/>
      <c r="CG116" s="522"/>
      <c r="CH116" s="522"/>
      <c r="CI116" s="522"/>
      <c r="CJ116" s="522"/>
      <c r="CK116" s="522"/>
      <c r="CL116" s="522"/>
    </row>
    <row r="117" spans="1:90" s="92" customFormat="1" ht="14.1" customHeight="1">
      <c r="A117" s="111">
        <v>-53</v>
      </c>
      <c r="B117" s="110">
        <v>-2.59</v>
      </c>
      <c r="C117" s="110">
        <f t="shared" si="35"/>
        <v>9.9999999999997868E-3</v>
      </c>
      <c r="D117" s="110">
        <v>-2.58</v>
      </c>
      <c r="E117" s="110">
        <f t="shared" si="28"/>
        <v>2.4999999999999467E-3</v>
      </c>
      <c r="F117" s="222"/>
      <c r="G117" s="223"/>
      <c r="H117" s="223"/>
      <c r="I117" s="224"/>
      <c r="K117" s="604"/>
      <c r="L117" s="621"/>
      <c r="N117" s="590">
        <f t="shared" si="29"/>
        <v>-2.59</v>
      </c>
      <c r="O117" s="100"/>
      <c r="P117" s="103"/>
      <c r="Q117" s="103"/>
      <c r="R117" s="103"/>
      <c r="S117" s="104"/>
      <c r="T117" s="104"/>
      <c r="U117" s="105"/>
      <c r="V117" s="103"/>
      <c r="W117" s="103"/>
      <c r="X117" s="103"/>
      <c r="Y117" s="103"/>
      <c r="Z117" s="103"/>
      <c r="AA117" s="103"/>
      <c r="AF117" s="467"/>
      <c r="AG117" s="149"/>
      <c r="AH117" s="149"/>
      <c r="AI117" s="149"/>
      <c r="AJ117" s="149"/>
      <c r="AK117" s="149"/>
      <c r="AL117" s="149"/>
      <c r="AM117" s="149"/>
      <c r="AN117" s="149"/>
      <c r="AO117" s="149"/>
      <c r="AP117" s="149"/>
      <c r="AQ117" s="149"/>
      <c r="AR117" s="486"/>
      <c r="AS117" s="486"/>
      <c r="AT117" s="486"/>
      <c r="AU117" s="486"/>
      <c r="AV117" s="486"/>
      <c r="AW117" s="486"/>
      <c r="AX117" s="486"/>
      <c r="AY117" s="486"/>
      <c r="AZ117" s="486"/>
      <c r="BA117" s="486"/>
      <c r="BB117" s="486"/>
      <c r="CC117" s="521"/>
      <c r="CD117" s="522"/>
      <c r="CE117" s="522"/>
      <c r="CF117" s="522"/>
      <c r="CG117" s="522"/>
      <c r="CH117" s="522"/>
      <c r="CI117" s="522"/>
      <c r="CJ117" s="522"/>
      <c r="CK117" s="522"/>
      <c r="CL117" s="522"/>
    </row>
    <row r="118" spans="1:90" ht="15.9" customHeight="1">
      <c r="A118" s="777" t="s">
        <v>222</v>
      </c>
      <c r="B118" s="778"/>
      <c r="C118" s="778"/>
      <c r="D118" s="778"/>
      <c r="E118" s="778"/>
      <c r="F118" s="778"/>
      <c r="G118" s="778"/>
      <c r="H118" s="778"/>
      <c r="I118" s="779"/>
      <c r="J118" s="92"/>
      <c r="K118" s="92"/>
      <c r="L118" s="92"/>
      <c r="M118" s="92"/>
      <c r="N118" s="92"/>
    </row>
    <row r="119" spans="1:90" ht="24.9" customHeight="1">
      <c r="A119" s="115" t="s">
        <v>119</v>
      </c>
      <c r="B119" s="116"/>
      <c r="C119" s="117"/>
      <c r="D119" s="116" t="s">
        <v>120</v>
      </c>
      <c r="E119" s="116"/>
      <c r="F119" s="714"/>
      <c r="G119" s="714"/>
      <c r="H119" s="242" t="s">
        <v>233</v>
      </c>
      <c r="I119" s="118"/>
      <c r="J119" s="92"/>
      <c r="K119" s="92"/>
      <c r="L119" s="92"/>
      <c r="N119" s="92"/>
    </row>
    <row r="120" spans="1:90">
      <c r="J120" s="92"/>
      <c r="N120" s="92"/>
    </row>
  </sheetData>
  <mergeCells count="20">
    <mergeCell ref="A1:I1"/>
    <mergeCell ref="P1:R1"/>
    <mergeCell ref="S1:U1"/>
    <mergeCell ref="B2:D2"/>
    <mergeCell ref="B3:D3"/>
    <mergeCell ref="H3:I3"/>
    <mergeCell ref="P3:R3"/>
    <mergeCell ref="S3:U3"/>
    <mergeCell ref="A118:I118"/>
    <mergeCell ref="F119:G119"/>
    <mergeCell ref="B4:D4"/>
    <mergeCell ref="H4:I4"/>
    <mergeCell ref="A5:I5"/>
    <mergeCell ref="A6:B6"/>
    <mergeCell ref="F6:I41"/>
    <mergeCell ref="A9:A10"/>
    <mergeCell ref="C6:E6"/>
    <mergeCell ref="D7:E7"/>
    <mergeCell ref="D8:E8"/>
    <mergeCell ref="B9:E9"/>
  </mergeCells>
  <phoneticPr fontId="84" type="noConversion"/>
  <printOptions horizontalCentered="1" verticalCentered="1"/>
  <pageMargins left="0.70866141732283472" right="0.70866141732283472" top="0.19685039370078741" bottom="0.19685039370078741" header="0.31496062992125984" footer="0.31496062992125984"/>
  <pageSetup paperSize="9" scale="44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2">
    <tabColor rgb="FF002060"/>
  </sheetPr>
  <dimension ref="A1:KB111"/>
  <sheetViews>
    <sheetView zoomScaleSheetLayoutView="100" workbookViewId="0">
      <selection activeCell="J5" sqref="J5"/>
    </sheetView>
  </sheetViews>
  <sheetFormatPr defaultColWidth="11.59765625" defaultRowHeight="15.6"/>
  <cols>
    <col min="1" max="4" width="12.59765625" customWidth="1"/>
    <col min="5" max="5" width="17.09765625" bestFit="1" customWidth="1"/>
    <col min="6" max="9" width="12.59765625" customWidth="1"/>
    <col min="10" max="13" width="9" customWidth="1"/>
    <col min="15" max="23" width="8.59765625" customWidth="1"/>
    <col min="24" max="25" width="10.5" bestFit="1" customWidth="1"/>
    <col min="26" max="26" width="8.59765625" customWidth="1"/>
    <col min="28" max="29" width="11.59765625" style="192"/>
    <col min="32" max="36" width="11.59765625" style="186"/>
    <col min="37" max="58" width="11.59765625" style="229"/>
    <col min="59" max="61" width="11.59765625" style="199"/>
    <col min="62" max="86" width="11.59765625" style="210"/>
    <col min="87" max="89" width="11.59765625" style="250"/>
    <col min="90" max="97" width="11.59765625" style="251"/>
    <col min="98" max="108" width="11.59765625" style="442"/>
    <col min="109" max="109" width="11.59765625" style="255" customWidth="1"/>
    <col min="110" max="116" width="11.59765625" style="258" customWidth="1"/>
    <col min="117" max="126" width="11.59765625" style="262" customWidth="1"/>
    <col min="207" max="213" width="11.59765625" style="353"/>
    <col min="214" max="214" width="11.59765625" style="356"/>
    <col min="215" max="223" width="11.59765625" style="360"/>
    <col min="224" max="224" width="11.59765625" style="385"/>
    <col min="225" max="225" width="11.59765625" style="388"/>
    <col min="226" max="226" width="11.59765625" style="391"/>
    <col min="227" max="227" width="11.59765625" style="393"/>
    <col min="228" max="230" width="11.59765625" style="397"/>
    <col min="231" max="232" width="11.59765625" style="403"/>
    <col min="233" max="233" width="11.59765625" style="405"/>
    <col min="234" max="237" width="11.59765625" style="407"/>
    <col min="238" max="238" width="11.59765625" style="410"/>
    <col min="239" max="239" width="11.59765625" style="414"/>
    <col min="240" max="240" width="11.59765625" style="416"/>
    <col min="241" max="241" width="11.59765625" style="417"/>
    <col min="242" max="242" width="11.59765625" style="419"/>
    <col min="243" max="243" width="11.59765625" style="423"/>
    <col min="244" max="244" width="11.59765625" style="424"/>
    <col min="245" max="247" width="11.59765625" style="426"/>
    <col min="248" max="248" width="11.59765625" style="430"/>
    <col min="249" max="266" width="11.59765625" style="432"/>
    <col min="267" max="278" width="11.59765625" style="388"/>
    <col min="279" max="288" width="11.59765625" style="385"/>
  </cols>
  <sheetData>
    <row r="1" spans="1:288" ht="30" customHeight="1">
      <c r="A1" s="771" t="s">
        <v>247</v>
      </c>
      <c r="B1" s="771"/>
      <c r="C1" s="771"/>
      <c r="D1" s="771"/>
      <c r="E1" s="771"/>
      <c r="F1" s="771"/>
      <c r="G1" s="771"/>
      <c r="H1" s="771"/>
      <c r="I1" s="771"/>
      <c r="J1" s="92"/>
      <c r="M1" s="92"/>
      <c r="O1" s="93"/>
      <c r="P1" s="772" t="s">
        <v>97</v>
      </c>
      <c r="Q1" s="772"/>
      <c r="R1" s="773"/>
      <c r="S1" s="772" t="s">
        <v>98</v>
      </c>
      <c r="T1" s="772"/>
      <c r="U1" s="773"/>
      <c r="V1" s="93"/>
      <c r="W1" s="93"/>
      <c r="X1" s="93"/>
      <c r="Y1" s="93"/>
      <c r="Z1" s="93"/>
      <c r="AA1" s="93"/>
    </row>
    <row r="2" spans="1:288" ht="15" customHeight="1">
      <c r="A2" s="94" t="s">
        <v>55</v>
      </c>
      <c r="B2" s="774" t="s">
        <v>99</v>
      </c>
      <c r="C2" s="774"/>
      <c r="D2" s="774"/>
      <c r="E2" s="238"/>
      <c r="F2" s="143"/>
      <c r="G2" s="143"/>
      <c r="H2" s="143"/>
      <c r="I2" s="143"/>
      <c r="J2" s="92"/>
      <c r="M2" s="92"/>
      <c r="O2" s="96" t="s">
        <v>100</v>
      </c>
      <c r="P2" s="97" t="s">
        <v>101</v>
      </c>
      <c r="Q2" s="97" t="s">
        <v>102</v>
      </c>
      <c r="R2" s="97"/>
      <c r="S2" s="98" t="s">
        <v>101</v>
      </c>
      <c r="T2" s="98" t="s">
        <v>102</v>
      </c>
      <c r="U2" s="93"/>
      <c r="V2" s="97"/>
      <c r="W2" s="97"/>
      <c r="X2" s="93" t="s">
        <v>97</v>
      </c>
      <c r="Y2" s="93" t="s">
        <v>103</v>
      </c>
      <c r="Z2" s="99" t="s">
        <v>104</v>
      </c>
      <c r="AA2" s="93" t="s">
        <v>105</v>
      </c>
      <c r="AF2" s="148"/>
      <c r="AG2" s="148">
        <v>43696</v>
      </c>
      <c r="AH2" s="148">
        <v>43697</v>
      </c>
      <c r="AI2" s="148">
        <v>43698</v>
      </c>
      <c r="AJ2" s="148">
        <v>43699</v>
      </c>
      <c r="AK2" s="148">
        <v>43700</v>
      </c>
      <c r="AL2" s="148">
        <v>43701</v>
      </c>
      <c r="AM2" s="148" t="s">
        <v>389</v>
      </c>
      <c r="AN2" s="148">
        <v>43702</v>
      </c>
      <c r="AO2" s="148">
        <v>43703</v>
      </c>
      <c r="AP2" s="148">
        <v>43704</v>
      </c>
      <c r="AQ2" s="148">
        <v>43705</v>
      </c>
      <c r="AR2" s="148">
        <v>43706</v>
      </c>
      <c r="AS2" s="148">
        <v>43707</v>
      </c>
      <c r="AT2" s="148">
        <v>43708</v>
      </c>
      <c r="AU2" s="148">
        <v>43709</v>
      </c>
      <c r="AV2" s="148">
        <v>43710</v>
      </c>
      <c r="AW2" s="148">
        <v>43711</v>
      </c>
      <c r="AX2" s="148">
        <v>43712</v>
      </c>
      <c r="AY2" s="148">
        <v>43713</v>
      </c>
      <c r="AZ2" s="148">
        <v>43714</v>
      </c>
      <c r="BA2" s="148">
        <v>43715</v>
      </c>
      <c r="BB2" s="148" t="s">
        <v>404</v>
      </c>
      <c r="BC2" s="148">
        <v>43716</v>
      </c>
      <c r="BD2" s="148" t="s">
        <v>405</v>
      </c>
      <c r="BE2" s="148">
        <v>43717</v>
      </c>
      <c r="BF2" s="148" t="s">
        <v>406</v>
      </c>
      <c r="BG2" s="148">
        <v>43718</v>
      </c>
      <c r="BH2" s="148">
        <v>43719</v>
      </c>
      <c r="BI2" s="148" t="s">
        <v>409</v>
      </c>
      <c r="BJ2" s="148">
        <v>43720</v>
      </c>
      <c r="BK2" s="148">
        <v>43721</v>
      </c>
      <c r="BL2" s="148">
        <v>43722</v>
      </c>
      <c r="BM2" s="148">
        <v>43723</v>
      </c>
      <c r="BN2" s="148">
        <v>43724</v>
      </c>
      <c r="BO2" s="148">
        <v>43725</v>
      </c>
      <c r="BP2" s="148">
        <v>43726</v>
      </c>
      <c r="BQ2" s="148">
        <v>43727</v>
      </c>
      <c r="BR2" s="148">
        <v>43728</v>
      </c>
      <c r="BS2" s="148">
        <v>43729</v>
      </c>
      <c r="BT2" s="148">
        <v>43730</v>
      </c>
      <c r="BU2" s="148">
        <v>43731</v>
      </c>
      <c r="BV2" s="148">
        <v>43732</v>
      </c>
      <c r="BW2" s="148">
        <v>43733</v>
      </c>
      <c r="BX2" s="148">
        <v>43734</v>
      </c>
      <c r="BY2" s="148">
        <v>43735</v>
      </c>
      <c r="BZ2" s="148">
        <v>43736</v>
      </c>
      <c r="CA2" s="148" t="s">
        <v>437</v>
      </c>
      <c r="CB2" s="148" t="s">
        <v>439</v>
      </c>
      <c r="CC2" s="148">
        <v>43737</v>
      </c>
      <c r="CD2" s="148" t="s">
        <v>442</v>
      </c>
      <c r="CE2" s="148">
        <v>43738</v>
      </c>
      <c r="CF2" s="148">
        <v>43739</v>
      </c>
      <c r="CG2" s="148">
        <v>43740</v>
      </c>
      <c r="CH2" s="148">
        <v>43741</v>
      </c>
      <c r="CI2" s="148">
        <v>43742</v>
      </c>
      <c r="CJ2" s="148">
        <v>43743</v>
      </c>
      <c r="CK2" s="148">
        <v>43744</v>
      </c>
      <c r="CL2" s="148">
        <v>43745</v>
      </c>
      <c r="CM2" s="148">
        <v>43746</v>
      </c>
      <c r="CN2" s="148">
        <v>43747</v>
      </c>
      <c r="CO2" s="148">
        <v>43748</v>
      </c>
      <c r="CP2" s="148">
        <v>43749</v>
      </c>
      <c r="CQ2" s="148">
        <v>43750</v>
      </c>
      <c r="CR2" s="148">
        <v>43751</v>
      </c>
      <c r="CS2" s="148">
        <v>43752</v>
      </c>
      <c r="CT2" s="148">
        <v>43753</v>
      </c>
      <c r="CU2" s="148">
        <v>43754</v>
      </c>
      <c r="CV2" s="148">
        <v>43755</v>
      </c>
      <c r="CW2" s="148">
        <v>43756</v>
      </c>
      <c r="CX2" s="148" t="s">
        <v>474</v>
      </c>
      <c r="CY2" s="148">
        <v>43757</v>
      </c>
      <c r="CZ2" s="148" t="s">
        <v>471</v>
      </c>
      <c r="DA2" s="148">
        <v>43758</v>
      </c>
      <c r="DB2" s="148" t="s">
        <v>472</v>
      </c>
      <c r="DC2" s="148">
        <v>43759</v>
      </c>
      <c r="DD2" s="148" t="s">
        <v>473</v>
      </c>
      <c r="DE2" s="148">
        <v>43760</v>
      </c>
      <c r="DF2" s="148" t="s">
        <v>475</v>
      </c>
      <c r="DG2" s="148">
        <v>43761</v>
      </c>
      <c r="DH2" s="148" t="s">
        <v>480</v>
      </c>
      <c r="DI2" s="148">
        <v>43762</v>
      </c>
      <c r="DJ2" s="148" t="s">
        <v>481</v>
      </c>
      <c r="DK2" s="148">
        <v>43763</v>
      </c>
      <c r="DL2" s="148">
        <v>43764</v>
      </c>
      <c r="DM2" s="148">
        <v>43765</v>
      </c>
      <c r="DN2" s="148">
        <v>43766</v>
      </c>
      <c r="DO2" s="148">
        <v>43767</v>
      </c>
      <c r="DP2" s="148">
        <v>43768</v>
      </c>
      <c r="DQ2" s="148">
        <v>43769</v>
      </c>
      <c r="DR2" s="148">
        <v>43770</v>
      </c>
      <c r="DS2" s="148">
        <v>43771</v>
      </c>
      <c r="DT2" s="148">
        <v>43772</v>
      </c>
      <c r="DU2" s="148">
        <v>43773</v>
      </c>
      <c r="DV2" s="148">
        <v>43774</v>
      </c>
      <c r="DW2" s="148">
        <v>43775</v>
      </c>
      <c r="DX2" s="276" t="s">
        <v>511</v>
      </c>
      <c r="DY2" s="276" t="s">
        <v>510</v>
      </c>
      <c r="DZ2" s="148">
        <v>43776</v>
      </c>
      <c r="EA2" s="276" t="s">
        <v>514</v>
      </c>
      <c r="EB2" s="276" t="s">
        <v>515</v>
      </c>
      <c r="EC2" s="148">
        <v>43777</v>
      </c>
      <c r="ED2" s="148">
        <v>43778</v>
      </c>
      <c r="EE2" s="148">
        <v>43779</v>
      </c>
      <c r="EF2" s="148">
        <v>43780</v>
      </c>
      <c r="EG2" s="148">
        <v>43781</v>
      </c>
      <c r="EH2" s="148">
        <v>43782</v>
      </c>
      <c r="EI2" s="148">
        <v>43783</v>
      </c>
      <c r="EJ2" s="148">
        <v>43784</v>
      </c>
      <c r="EK2" s="148">
        <v>43785</v>
      </c>
      <c r="EL2" s="148">
        <v>43786</v>
      </c>
      <c r="EM2" s="148">
        <v>43787</v>
      </c>
      <c r="EN2" s="148">
        <v>43788</v>
      </c>
      <c r="EO2" s="148">
        <v>43789</v>
      </c>
      <c r="EP2" s="148">
        <v>43790</v>
      </c>
      <c r="EQ2" s="148">
        <v>43791</v>
      </c>
      <c r="ER2" s="148">
        <v>43792</v>
      </c>
      <c r="ES2" s="148">
        <v>43793</v>
      </c>
      <c r="ET2" s="148">
        <v>43794</v>
      </c>
      <c r="EU2" s="148">
        <v>43795</v>
      </c>
      <c r="EV2" s="148">
        <v>43796</v>
      </c>
      <c r="EW2" s="148">
        <v>43797</v>
      </c>
      <c r="EX2" s="148">
        <v>43798</v>
      </c>
      <c r="EY2" s="148">
        <v>43799</v>
      </c>
      <c r="EZ2" s="148">
        <v>43800</v>
      </c>
      <c r="FA2" s="148">
        <v>43803</v>
      </c>
      <c r="FB2" s="148">
        <v>43807</v>
      </c>
      <c r="FC2" s="148">
        <v>43811</v>
      </c>
      <c r="FD2" s="148">
        <v>43814</v>
      </c>
      <c r="FE2" s="148">
        <v>43818</v>
      </c>
      <c r="FF2" s="148">
        <v>43822</v>
      </c>
      <c r="FG2" s="148">
        <v>43826</v>
      </c>
      <c r="FH2" s="148">
        <v>43830</v>
      </c>
      <c r="FI2" s="148">
        <v>43834</v>
      </c>
      <c r="FJ2" s="148">
        <v>43838</v>
      </c>
      <c r="FK2" s="148">
        <v>43842</v>
      </c>
      <c r="FL2" s="148">
        <v>43846</v>
      </c>
      <c r="FM2" s="148">
        <v>43850</v>
      </c>
      <c r="FN2" s="148">
        <v>43854</v>
      </c>
      <c r="FO2" s="148">
        <v>43858</v>
      </c>
      <c r="FP2" s="148"/>
      <c r="FQ2" s="148"/>
      <c r="FR2" s="148"/>
      <c r="FS2" s="148"/>
      <c r="FT2" s="148"/>
      <c r="FU2" s="148"/>
      <c r="FV2" s="148"/>
      <c r="FW2" s="148"/>
      <c r="FX2" s="148"/>
      <c r="FY2" s="148"/>
      <c r="FZ2" s="148"/>
      <c r="GA2" s="148"/>
      <c r="GB2" s="148"/>
      <c r="GC2" s="148"/>
      <c r="GD2" s="148"/>
      <c r="GE2" s="148"/>
      <c r="GF2" s="148"/>
      <c r="GG2" s="148"/>
      <c r="GH2" s="148"/>
      <c r="GI2" s="148"/>
      <c r="GJ2" s="148"/>
      <c r="GK2" s="148"/>
      <c r="GL2" s="148"/>
      <c r="GM2" s="148"/>
      <c r="GN2" s="148"/>
      <c r="GO2" s="148"/>
      <c r="GP2" s="148"/>
      <c r="GQ2" s="148"/>
      <c r="GR2" s="148"/>
      <c r="GS2" s="148"/>
      <c r="GT2" s="148"/>
      <c r="GU2" s="148"/>
      <c r="GV2" s="148"/>
      <c r="GW2" s="148"/>
      <c r="GX2" s="276"/>
      <c r="GY2" s="148"/>
      <c r="GZ2" s="148"/>
      <c r="HA2" s="148"/>
      <c r="HB2" s="148"/>
      <c r="HC2" s="148"/>
      <c r="HD2" s="148"/>
      <c r="HE2" s="148"/>
      <c r="HF2" s="148"/>
      <c r="HG2" s="148"/>
      <c r="HH2" s="148"/>
      <c r="HI2" s="148"/>
      <c r="HJ2" s="148"/>
      <c r="HK2" s="148"/>
      <c r="HL2" s="148"/>
      <c r="HM2" s="148"/>
      <c r="HN2" s="148"/>
      <c r="HO2" s="148"/>
      <c r="HP2" s="148"/>
      <c r="HQ2" s="148"/>
      <c r="HR2" s="148"/>
      <c r="HS2" s="148"/>
      <c r="HT2" s="148"/>
      <c r="HU2" s="148"/>
      <c r="HV2" s="148"/>
      <c r="HW2" s="148"/>
      <c r="HX2" s="148"/>
      <c r="HY2" s="148"/>
      <c r="HZ2" s="148"/>
      <c r="IA2" s="148"/>
      <c r="IB2" s="148"/>
      <c r="IC2" s="148"/>
      <c r="ID2" s="148"/>
      <c r="IE2" s="148"/>
      <c r="IF2" s="148"/>
      <c r="IG2" s="148"/>
      <c r="IH2" s="148"/>
      <c r="II2" s="148"/>
      <c r="IJ2" s="148"/>
      <c r="IK2" s="148"/>
      <c r="IL2" s="148"/>
      <c r="IM2" s="148"/>
      <c r="IN2" s="148"/>
      <c r="IO2" s="148"/>
      <c r="IP2" s="148"/>
      <c r="IQ2" s="148"/>
      <c r="IR2" s="148"/>
      <c r="IS2" s="148"/>
      <c r="IT2" s="148"/>
      <c r="IU2" s="148"/>
      <c r="IV2" s="148"/>
      <c r="IW2" s="148"/>
      <c r="IX2" s="148"/>
      <c r="IY2" s="148"/>
      <c r="IZ2" s="148"/>
      <c r="JA2" s="148"/>
      <c r="JB2" s="148"/>
      <c r="JC2" s="148"/>
      <c r="JD2" s="148"/>
      <c r="JE2" s="148"/>
      <c r="JF2" s="148"/>
      <c r="JG2" s="148"/>
      <c r="JH2" s="148"/>
      <c r="JI2" s="148"/>
      <c r="JJ2" s="148"/>
      <c r="JK2" s="148"/>
      <c r="JL2" s="148"/>
      <c r="JM2" s="148"/>
      <c r="JN2" s="148"/>
      <c r="JO2" s="148"/>
      <c r="JP2" s="148"/>
      <c r="JQ2" s="148"/>
      <c r="JR2" s="148"/>
      <c r="JS2" s="148"/>
      <c r="JT2" s="148"/>
      <c r="JU2" s="148"/>
      <c r="JV2" s="148"/>
      <c r="JW2" s="148"/>
      <c r="JX2" s="148"/>
      <c r="JY2" s="148"/>
      <c r="JZ2" s="148"/>
      <c r="KA2" s="148"/>
      <c r="KB2" s="148"/>
    </row>
    <row r="3" spans="1:288" s="92" customFormat="1" ht="15" customHeight="1">
      <c r="A3" s="94" t="s">
        <v>106</v>
      </c>
      <c r="B3" s="774" t="s">
        <v>36</v>
      </c>
      <c r="C3" s="774"/>
      <c r="D3" s="774"/>
      <c r="E3" s="238"/>
      <c r="F3" s="143"/>
      <c r="G3" s="143" t="s">
        <v>107</v>
      </c>
      <c r="H3" s="775" t="s">
        <v>108</v>
      </c>
      <c r="I3" s="775"/>
      <c r="K3"/>
      <c r="L3"/>
      <c r="N3"/>
      <c r="O3" s="100">
        <v>0</v>
      </c>
      <c r="P3" s="776"/>
      <c r="Q3" s="776"/>
      <c r="R3" s="776"/>
      <c r="S3" s="776"/>
      <c r="T3" s="776"/>
      <c r="U3" s="776"/>
      <c r="V3" s="97"/>
      <c r="W3" s="97"/>
      <c r="X3" s="93"/>
      <c r="Y3" s="93"/>
      <c r="Z3" s="93"/>
      <c r="AA3" s="101">
        <v>0</v>
      </c>
      <c r="AB3" s="588">
        <v>0</v>
      </c>
      <c r="AC3" s="193">
        <f>AB3-AA3</f>
        <v>0</v>
      </c>
      <c r="AF3" s="149"/>
      <c r="AG3" s="149">
        <v>0</v>
      </c>
      <c r="AH3" s="149">
        <v>0</v>
      </c>
      <c r="AI3" s="149">
        <v>0</v>
      </c>
      <c r="AJ3" s="149">
        <v>0</v>
      </c>
      <c r="AK3" s="149">
        <v>0</v>
      </c>
      <c r="AL3" s="149">
        <v>0</v>
      </c>
      <c r="AM3" s="149">
        <v>0</v>
      </c>
      <c r="AN3" s="149">
        <v>0</v>
      </c>
      <c r="AO3" s="149">
        <v>0</v>
      </c>
      <c r="AP3" s="149">
        <v>0</v>
      </c>
      <c r="AQ3" s="149">
        <v>0</v>
      </c>
      <c r="AR3" s="149">
        <v>0</v>
      </c>
      <c r="AS3" s="149">
        <v>0</v>
      </c>
      <c r="AT3" s="149">
        <v>0</v>
      </c>
      <c r="AU3" s="149">
        <v>0</v>
      </c>
      <c r="AV3" s="149">
        <v>0</v>
      </c>
      <c r="AW3" s="149">
        <v>0</v>
      </c>
      <c r="AX3" s="149">
        <v>0</v>
      </c>
      <c r="AY3" s="487">
        <v>0</v>
      </c>
      <c r="AZ3" s="149">
        <v>0</v>
      </c>
      <c r="BA3" s="149">
        <v>0</v>
      </c>
      <c r="BB3" s="149">
        <v>0</v>
      </c>
      <c r="BC3" s="149">
        <v>0</v>
      </c>
      <c r="BD3" s="149">
        <v>0</v>
      </c>
      <c r="BE3" s="149">
        <v>0</v>
      </c>
      <c r="BF3" s="149">
        <v>0</v>
      </c>
      <c r="BG3" s="149">
        <v>0</v>
      </c>
      <c r="BH3" s="493">
        <v>0</v>
      </c>
      <c r="BI3" s="149">
        <v>0</v>
      </c>
      <c r="BJ3" s="149">
        <v>0</v>
      </c>
      <c r="BK3" s="149">
        <v>0</v>
      </c>
      <c r="BL3" s="149">
        <v>0</v>
      </c>
      <c r="BM3" s="149">
        <v>0</v>
      </c>
      <c r="BN3" s="149">
        <v>0</v>
      </c>
      <c r="BO3" s="149">
        <v>0</v>
      </c>
      <c r="BP3" s="149">
        <v>0</v>
      </c>
      <c r="BQ3" s="149">
        <v>0</v>
      </c>
      <c r="BR3" s="149">
        <v>0</v>
      </c>
      <c r="BS3" s="149">
        <v>0</v>
      </c>
      <c r="BT3" s="149">
        <v>0</v>
      </c>
      <c r="BU3" s="149">
        <v>0</v>
      </c>
      <c r="BV3" s="149">
        <v>0</v>
      </c>
      <c r="BW3" s="149">
        <v>0</v>
      </c>
      <c r="BX3" s="149">
        <v>0</v>
      </c>
      <c r="BY3" s="509">
        <v>0</v>
      </c>
      <c r="BZ3" s="149">
        <v>0</v>
      </c>
      <c r="CA3" s="516">
        <v>0</v>
      </c>
      <c r="CB3" s="149">
        <v>0</v>
      </c>
      <c r="CC3" s="149">
        <v>0</v>
      </c>
      <c r="CD3" s="149">
        <v>0</v>
      </c>
      <c r="CE3" s="149">
        <v>0</v>
      </c>
      <c r="CF3" s="149">
        <v>0</v>
      </c>
      <c r="CG3" s="149">
        <v>0</v>
      </c>
      <c r="CH3" s="149">
        <v>0</v>
      </c>
      <c r="CI3" s="149">
        <v>0</v>
      </c>
      <c r="CJ3" s="149">
        <v>0</v>
      </c>
      <c r="CK3" s="149">
        <v>0</v>
      </c>
      <c r="CL3" s="149">
        <v>0</v>
      </c>
      <c r="CM3" s="149">
        <v>0</v>
      </c>
      <c r="CN3" s="149">
        <v>0</v>
      </c>
      <c r="CO3" s="149">
        <v>0</v>
      </c>
      <c r="CP3" s="149">
        <v>0</v>
      </c>
      <c r="CQ3" s="149">
        <v>0</v>
      </c>
      <c r="CR3" s="149">
        <v>0</v>
      </c>
      <c r="CS3" s="149">
        <v>0</v>
      </c>
      <c r="CT3" s="538">
        <v>0</v>
      </c>
      <c r="CU3" s="538">
        <v>0</v>
      </c>
      <c r="CV3" s="538">
        <v>0</v>
      </c>
      <c r="CW3" s="538">
        <v>0</v>
      </c>
      <c r="CX3" s="538">
        <v>0</v>
      </c>
      <c r="CY3" s="538">
        <v>0</v>
      </c>
      <c r="CZ3" s="538">
        <v>0</v>
      </c>
      <c r="DA3" s="538">
        <v>0</v>
      </c>
      <c r="DB3" s="538">
        <v>0</v>
      </c>
      <c r="DC3" s="538">
        <v>0</v>
      </c>
      <c r="DD3" s="538">
        <v>0</v>
      </c>
      <c r="DE3" s="149">
        <v>0</v>
      </c>
      <c r="DF3" s="149">
        <v>0</v>
      </c>
      <c r="DG3" s="149">
        <v>0</v>
      </c>
      <c r="DH3" s="149">
        <v>0</v>
      </c>
      <c r="DI3" s="149">
        <v>0</v>
      </c>
      <c r="DJ3" s="149">
        <v>0</v>
      </c>
      <c r="DK3" s="149">
        <v>0</v>
      </c>
      <c r="DL3" s="149">
        <v>0</v>
      </c>
      <c r="DM3" s="149">
        <v>0</v>
      </c>
      <c r="DN3" s="149">
        <v>0</v>
      </c>
      <c r="DO3" s="149">
        <v>0</v>
      </c>
      <c r="DP3" s="149">
        <v>0</v>
      </c>
      <c r="DQ3" s="149">
        <v>0</v>
      </c>
      <c r="DR3" s="149">
        <v>0</v>
      </c>
      <c r="DS3" s="149">
        <v>0</v>
      </c>
      <c r="DT3" s="149">
        <v>0</v>
      </c>
      <c r="DU3" s="149">
        <v>0</v>
      </c>
      <c r="DV3" s="149">
        <v>0</v>
      </c>
      <c r="DW3" s="149">
        <v>0</v>
      </c>
      <c r="DX3" s="149">
        <v>0</v>
      </c>
      <c r="DY3" s="149">
        <v>0</v>
      </c>
      <c r="DZ3" s="149">
        <v>0</v>
      </c>
      <c r="EA3" s="149">
        <v>0</v>
      </c>
      <c r="EB3" s="149">
        <v>0</v>
      </c>
      <c r="EC3" s="149">
        <v>0</v>
      </c>
      <c r="ED3" s="149">
        <v>0</v>
      </c>
      <c r="EE3" s="149">
        <v>0</v>
      </c>
      <c r="EF3" s="149">
        <v>0</v>
      </c>
      <c r="EG3" s="149">
        <v>0</v>
      </c>
      <c r="EH3" s="149">
        <v>0</v>
      </c>
      <c r="EI3" s="149">
        <v>0</v>
      </c>
      <c r="EJ3" s="149">
        <v>0</v>
      </c>
      <c r="EK3" s="149">
        <v>0</v>
      </c>
      <c r="EL3" s="149">
        <v>0</v>
      </c>
      <c r="EM3" s="149">
        <v>0</v>
      </c>
      <c r="EN3" s="588">
        <v>0</v>
      </c>
      <c r="EO3" s="590">
        <v>0</v>
      </c>
      <c r="EP3" s="149">
        <v>0</v>
      </c>
      <c r="EQ3" s="149">
        <v>0</v>
      </c>
      <c r="ER3" s="149">
        <v>0</v>
      </c>
      <c r="ES3" s="594">
        <v>0</v>
      </c>
      <c r="ET3" s="595">
        <v>0</v>
      </c>
      <c r="EU3" s="149">
        <v>0</v>
      </c>
      <c r="EV3" s="597">
        <v>0</v>
      </c>
      <c r="EW3" s="599">
        <v>0</v>
      </c>
      <c r="EX3" s="600">
        <v>0</v>
      </c>
      <c r="EY3" s="282">
        <v>0</v>
      </c>
      <c r="EZ3" s="602">
        <v>0</v>
      </c>
      <c r="FA3" s="283">
        <v>0</v>
      </c>
      <c r="FB3" s="286">
        <v>0</v>
      </c>
      <c r="FC3" s="283">
        <v>0</v>
      </c>
      <c r="FD3" s="610">
        <v>0</v>
      </c>
      <c r="FE3" s="289">
        <v>0</v>
      </c>
      <c r="FF3" s="290">
        <v>0</v>
      </c>
      <c r="FG3" s="291">
        <v>0</v>
      </c>
      <c r="FH3" s="292">
        <v>0</v>
      </c>
      <c r="FI3" s="293">
        <v>0</v>
      </c>
      <c r="FJ3" s="294">
        <v>0</v>
      </c>
      <c r="FK3" s="619">
        <v>0</v>
      </c>
      <c r="FL3" s="620">
        <v>0</v>
      </c>
      <c r="FM3" s="297">
        <v>0</v>
      </c>
      <c r="FN3" s="298"/>
      <c r="FO3" s="299"/>
      <c r="FP3" s="300"/>
      <c r="FQ3" s="301"/>
      <c r="FR3" s="303"/>
      <c r="FS3" s="304"/>
      <c r="FT3" s="305"/>
      <c r="FU3" s="306"/>
      <c r="FV3" s="307"/>
      <c r="FW3" s="308"/>
      <c r="FX3" s="309"/>
      <c r="FY3" s="310"/>
      <c r="FZ3" s="313"/>
      <c r="GA3" s="313"/>
      <c r="GB3" s="313"/>
      <c r="GC3" s="315"/>
      <c r="GD3" s="316"/>
      <c r="GE3" s="317"/>
      <c r="GF3" s="318"/>
      <c r="GG3" s="319"/>
      <c r="GH3" s="313"/>
      <c r="GI3" s="321"/>
      <c r="GJ3" s="313"/>
      <c r="GK3" s="325"/>
      <c r="GL3" s="325"/>
      <c r="GM3" s="325"/>
      <c r="GN3" s="325"/>
      <c r="GO3" s="325"/>
      <c r="GP3" s="325"/>
      <c r="GQ3" s="325"/>
      <c r="GR3" s="325"/>
      <c r="GS3" s="325"/>
      <c r="GT3" s="325"/>
      <c r="GU3" s="325"/>
      <c r="GV3" s="337"/>
      <c r="GW3" s="325"/>
      <c r="GX3" s="348"/>
      <c r="GY3" s="352"/>
      <c r="GZ3" s="352"/>
      <c r="HA3" s="352"/>
      <c r="HB3" s="352"/>
      <c r="HC3" s="352"/>
      <c r="HD3" s="352"/>
      <c r="HE3" s="352"/>
      <c r="HF3" s="355"/>
      <c r="HG3" s="359"/>
      <c r="HH3" s="362"/>
      <c r="HI3" s="364"/>
      <c r="HJ3" s="359"/>
      <c r="HK3" s="359"/>
      <c r="HL3" s="359"/>
      <c r="HM3" s="359"/>
      <c r="HN3" s="359"/>
      <c r="HO3" s="384"/>
      <c r="HP3" s="386"/>
      <c r="HQ3" s="389"/>
      <c r="HR3" s="392"/>
      <c r="HS3" s="394"/>
      <c r="HT3" s="396"/>
      <c r="HU3" s="396"/>
      <c r="HV3" s="396"/>
      <c r="HW3" s="402"/>
      <c r="HX3" s="402"/>
      <c r="HY3" s="404"/>
      <c r="HZ3" s="406"/>
      <c r="IA3" s="406"/>
      <c r="IB3" s="406"/>
      <c r="IC3" s="406"/>
      <c r="ID3" s="409"/>
      <c r="IE3" s="413"/>
      <c r="IF3" s="415"/>
      <c r="IG3" s="418"/>
      <c r="IH3" s="420"/>
      <c r="II3" s="422"/>
      <c r="IJ3" s="425"/>
      <c r="IK3" s="427"/>
      <c r="IL3" s="427"/>
      <c r="IM3" s="427"/>
      <c r="IN3" s="431"/>
      <c r="IO3" s="433"/>
      <c r="IP3" s="433"/>
      <c r="IQ3" s="435"/>
      <c r="IR3" s="436"/>
      <c r="IS3" s="433"/>
      <c r="IT3" s="433"/>
      <c r="IU3" s="433"/>
      <c r="IV3" s="433"/>
      <c r="IW3" s="433"/>
      <c r="IX3" s="433"/>
      <c r="IY3" s="433"/>
      <c r="IZ3" s="433"/>
      <c r="JA3" s="433"/>
      <c r="JB3" s="433"/>
      <c r="JC3" s="433"/>
      <c r="JD3" s="433"/>
      <c r="JE3" s="433"/>
      <c r="JF3" s="433"/>
      <c r="JG3" s="389"/>
      <c r="JH3" s="389"/>
      <c r="JI3" s="389"/>
      <c r="JJ3" s="389"/>
      <c r="JK3" s="389"/>
      <c r="JL3" s="389"/>
      <c r="JM3" s="389"/>
      <c r="JN3" s="389"/>
      <c r="JO3" s="389"/>
      <c r="JP3" s="389"/>
      <c r="JQ3" s="389"/>
      <c r="JR3" s="389"/>
      <c r="JS3" s="386"/>
      <c r="JT3" s="386"/>
      <c r="JU3" s="386"/>
      <c r="JV3" s="386"/>
      <c r="JW3" s="386"/>
      <c r="JX3" s="386"/>
      <c r="JY3" s="386"/>
      <c r="JZ3" s="386"/>
      <c r="KA3" s="386"/>
      <c r="KB3" s="386"/>
    </row>
    <row r="4" spans="1:288" s="92" customFormat="1" ht="15" customHeight="1">
      <c r="A4" s="94" t="s">
        <v>57</v>
      </c>
      <c r="B4" s="780" t="s">
        <v>21</v>
      </c>
      <c r="C4" s="780"/>
      <c r="D4" s="780"/>
      <c r="E4" s="238"/>
      <c r="F4" s="143"/>
      <c r="G4" s="143" t="s">
        <v>82</v>
      </c>
      <c r="H4" s="781" t="str">
        <f>'CX105'!H4:I4</f>
        <v>S4008/A003/118/2001</v>
      </c>
      <c r="I4" s="781"/>
      <c r="K4"/>
      <c r="L4"/>
      <c r="N4" s="102"/>
      <c r="O4" s="100">
        <v>0.5</v>
      </c>
      <c r="P4" s="225">
        <v>-25.25</v>
      </c>
      <c r="Q4" s="225">
        <v>26.7</v>
      </c>
      <c r="R4" s="103">
        <f t="shared" ref="R4:R69" si="0">P4+Q4</f>
        <v>1.4499999999999993</v>
      </c>
      <c r="S4" s="104">
        <v>-26.98</v>
      </c>
      <c r="T4" s="104">
        <v>28.25</v>
      </c>
      <c r="U4" s="105">
        <f t="shared" ref="U4:U67" si="1">S4+T4</f>
        <v>1.2699999999999996</v>
      </c>
      <c r="V4" s="103">
        <f>(P4-Q4)/2</f>
        <v>-25.975000000000001</v>
      </c>
      <c r="W4" s="103">
        <f>(S4-T4)/2</f>
        <v>-27.615000000000002</v>
      </c>
      <c r="X4" s="103">
        <f>V4+X3</f>
        <v>-25.975000000000001</v>
      </c>
      <c r="Y4" s="103">
        <f t="shared" ref="X4:Y19" si="2">W4+Y3</f>
        <v>-27.615000000000002</v>
      </c>
      <c r="Z4" s="103">
        <f t="shared" ref="Z4:Z67" si="3">Y4-X4</f>
        <v>-1.6400000000000006</v>
      </c>
      <c r="AA4" s="103">
        <f t="shared" ref="AA4:AA67" si="4">$P$3+Z4</f>
        <v>-1.6400000000000006</v>
      </c>
      <c r="AB4" s="588">
        <v>-1.68</v>
      </c>
      <c r="AC4" s="193">
        <f t="shared" ref="AC4:AC67" si="5">AB4-AA4</f>
        <v>-3.9999999999999369E-2</v>
      </c>
      <c r="AF4" s="149"/>
      <c r="AG4" s="149">
        <v>-0.45499999999999829</v>
      </c>
      <c r="AH4" s="149">
        <v>-0.26500000000000057</v>
      </c>
      <c r="AI4" s="149">
        <v>-0.23999999999999844</v>
      </c>
      <c r="AJ4" s="149">
        <v>-0.25649999999999834</v>
      </c>
      <c r="AK4" s="149">
        <v>-0.24719999999999884</v>
      </c>
      <c r="AL4" s="149">
        <v>-0.23603999999999944</v>
      </c>
      <c r="AM4" s="149">
        <v>-0.23083199999999973</v>
      </c>
      <c r="AN4" s="149">
        <v>-0.22666559999999997</v>
      </c>
      <c r="AO4" s="149">
        <v>-0.22333248000000014</v>
      </c>
      <c r="AP4" s="149">
        <v>-0.22066598400000029</v>
      </c>
      <c r="AQ4" s="149">
        <v>-0.21746618880000046</v>
      </c>
      <c r="AR4" s="149">
        <v>-0.21634626048000052</v>
      </c>
      <c r="AS4" s="149">
        <v>-0.21488662056960059</v>
      </c>
      <c r="AT4" s="481">
        <v>-0.1948866205696006</v>
      </c>
      <c r="AU4" s="149">
        <v>-0.24892063439872042</v>
      </c>
      <c r="AV4" s="149">
        <v>-0.28674444407910427</v>
      </c>
      <c r="AW4" s="149">
        <v>-0.32645944424350737</v>
      </c>
      <c r="AX4" s="149">
        <v>-0.36043783327305223</v>
      </c>
      <c r="AY4" s="487">
        <v>-0.43530648329113641</v>
      </c>
      <c r="AZ4" s="149">
        <v>-0.4877145383037953</v>
      </c>
      <c r="BA4" s="149">
        <v>-0.4856786345759484</v>
      </c>
      <c r="BB4" s="149">
        <v>-0.48499999999999943</v>
      </c>
      <c r="BC4" s="149">
        <v>-0.50450000000000017</v>
      </c>
      <c r="BD4" s="149">
        <v>-0.51500000000000057</v>
      </c>
      <c r="BE4" s="149">
        <v>-7.6249999999999929E-2</v>
      </c>
      <c r="BF4" s="149">
        <v>7.0000000000000284E-2</v>
      </c>
      <c r="BG4" s="149">
        <v>-7.9999999999998406E-3</v>
      </c>
      <c r="BH4" s="493">
        <v>0.29177500000000028</v>
      </c>
      <c r="BI4" s="149">
        <v>0.3</v>
      </c>
      <c r="BJ4" s="149">
        <v>0.16725000000000115</v>
      </c>
      <c r="BK4" s="149">
        <v>0.1023500000000017</v>
      </c>
      <c r="BL4" s="149">
        <v>5.000000000002558E-3</v>
      </c>
      <c r="BM4" s="149">
        <v>0.01</v>
      </c>
      <c r="BN4" s="149">
        <v>0.01</v>
      </c>
      <c r="BO4" s="149">
        <v>0.01</v>
      </c>
      <c r="BP4" s="149">
        <v>0.01</v>
      </c>
      <c r="BQ4" s="149">
        <v>0.01</v>
      </c>
      <c r="BR4" s="149">
        <v>0.01</v>
      </c>
      <c r="BS4" s="149">
        <v>0.01</v>
      </c>
      <c r="BT4" s="149">
        <v>0.01</v>
      </c>
      <c r="BU4" s="149">
        <v>0.01</v>
      </c>
      <c r="BV4" s="149">
        <v>0.01</v>
      </c>
      <c r="BW4" s="149">
        <v>0.01</v>
      </c>
      <c r="BX4" s="149">
        <v>-3.8000000000000041E-2</v>
      </c>
      <c r="BY4" s="509">
        <v>-8.1200000000000078E-2</v>
      </c>
      <c r="BZ4" s="514">
        <v>-0.53999999999999915</v>
      </c>
      <c r="CA4" s="516">
        <v>-0.56000000000000005</v>
      </c>
      <c r="CB4" s="149">
        <v>-0.57999999999999996</v>
      </c>
      <c r="CC4" s="149">
        <v>-0.57000000000000028</v>
      </c>
      <c r="CD4" s="149">
        <v>-0.57999999999999996</v>
      </c>
      <c r="CE4" s="149">
        <v>-0.59</v>
      </c>
      <c r="CF4" s="149">
        <v>-0.61</v>
      </c>
      <c r="CG4" s="149">
        <v>-0.626</v>
      </c>
      <c r="CH4" s="149">
        <v>-0.51500000000000057</v>
      </c>
      <c r="CI4" s="149">
        <v>-0.52</v>
      </c>
      <c r="CJ4" s="149">
        <v>-0.51500000000000057</v>
      </c>
      <c r="CK4" s="149">
        <v>-0.53</v>
      </c>
      <c r="CL4" s="149">
        <v>-0.54</v>
      </c>
      <c r="CM4" s="149">
        <v>-0.55000000000000004</v>
      </c>
      <c r="CN4" s="149">
        <v>-0.56600000000000006</v>
      </c>
      <c r="CO4" s="149">
        <v>-0.58500000000000008</v>
      </c>
      <c r="CP4" s="149">
        <v>-0.57999999999999996</v>
      </c>
      <c r="CQ4" s="149">
        <v>-0.59399999999999997</v>
      </c>
      <c r="CR4" s="149">
        <v>-0.61599999999999999</v>
      </c>
      <c r="CS4" s="149">
        <v>-0.62</v>
      </c>
      <c r="CT4" s="538">
        <v>-0.63</v>
      </c>
      <c r="CU4" s="538">
        <v>-0.63526815000000003</v>
      </c>
      <c r="CV4" s="538">
        <v>-0.61526815000000001</v>
      </c>
      <c r="CW4" s="538">
        <v>-1.2949999999999982</v>
      </c>
      <c r="CX4" s="538">
        <v>-1.33</v>
      </c>
      <c r="CY4" s="538">
        <v>-1.6749999999999972</v>
      </c>
      <c r="CZ4" s="538">
        <v>-1.69</v>
      </c>
      <c r="DA4" s="538">
        <v>-1.4549999999999983</v>
      </c>
      <c r="DB4" s="538">
        <v>-1.5</v>
      </c>
      <c r="DC4" s="538">
        <v>-1.259999999999998</v>
      </c>
      <c r="DD4" s="538">
        <v>-1.29</v>
      </c>
      <c r="DE4" s="149">
        <v>-1.3500000000000003</v>
      </c>
      <c r="DF4" s="149">
        <v>-1.3900000000000006</v>
      </c>
      <c r="DG4" s="149">
        <v>-1.42</v>
      </c>
      <c r="DH4" s="149">
        <v>-1.44</v>
      </c>
      <c r="DI4" s="149">
        <v>-1.4445000000000001</v>
      </c>
      <c r="DJ4" s="149">
        <v>-1.4465000000000001</v>
      </c>
      <c r="DK4" s="149">
        <v>-1.4505000000000001</v>
      </c>
      <c r="DL4" s="149">
        <v>-1.4535000000000002</v>
      </c>
      <c r="DM4" s="149">
        <v>-1.47</v>
      </c>
      <c r="DN4" s="149">
        <v>-1.4745000000000001</v>
      </c>
      <c r="DO4" s="149">
        <v>-1.46</v>
      </c>
      <c r="DP4" s="149">
        <v>-1.5549999999999997</v>
      </c>
      <c r="DQ4" s="149">
        <v>-1.57</v>
      </c>
      <c r="DR4" s="149">
        <v>-1.59</v>
      </c>
      <c r="DS4" s="149">
        <v>-1.5938500000000002</v>
      </c>
      <c r="DT4" s="149">
        <v>-1.5955000000000001</v>
      </c>
      <c r="DU4" s="149">
        <v>-1.58</v>
      </c>
      <c r="DV4" s="564">
        <v>-1.6</v>
      </c>
      <c r="DW4" s="149">
        <v>-1.62</v>
      </c>
      <c r="DX4" s="149">
        <v>-1.64</v>
      </c>
      <c r="DY4" s="149">
        <v>-1.66</v>
      </c>
      <c r="DZ4" s="149">
        <v>-1.69</v>
      </c>
      <c r="EA4" s="149">
        <v>-1.71</v>
      </c>
      <c r="EB4" s="149">
        <v>-1.73</v>
      </c>
      <c r="EC4" s="149">
        <v>-1.9264999999999994</v>
      </c>
      <c r="ED4" s="149">
        <v>-2.0325499999999987</v>
      </c>
      <c r="EE4" s="149">
        <v>-2.1218974999999998</v>
      </c>
      <c r="EF4" s="149">
        <v>-2.1950000000000003</v>
      </c>
      <c r="EG4" s="149">
        <v>-2.2200000000000002</v>
      </c>
      <c r="EH4" s="149">
        <v>-2.613</v>
      </c>
      <c r="EI4" s="149">
        <v>-2.875</v>
      </c>
      <c r="EJ4" s="149">
        <v>-2.9</v>
      </c>
      <c r="EK4" s="149">
        <v>-3.1599999999999966</v>
      </c>
      <c r="EL4" s="149">
        <v>-3.18</v>
      </c>
      <c r="EM4" s="149">
        <v>-3.21</v>
      </c>
      <c r="EN4" s="588">
        <v>-3.24</v>
      </c>
      <c r="EO4" s="590">
        <v>-3.27</v>
      </c>
      <c r="EP4" s="149">
        <v>-3.1749999999999972</v>
      </c>
      <c r="EQ4" s="149">
        <v>-3.19</v>
      </c>
      <c r="ER4" s="149">
        <v>-3.16</v>
      </c>
      <c r="ES4" s="594">
        <v>-3.2</v>
      </c>
      <c r="ET4" s="595">
        <v>-3.23</v>
      </c>
      <c r="EU4" s="149">
        <v>-3.21</v>
      </c>
      <c r="EV4" s="597">
        <v>-3.24</v>
      </c>
      <c r="EW4" s="599">
        <v>-3.26</v>
      </c>
      <c r="EX4" s="600">
        <v>-3.28</v>
      </c>
      <c r="EY4" s="282">
        <v>-3.26</v>
      </c>
      <c r="EZ4" s="602">
        <v>-3.28</v>
      </c>
      <c r="FA4" s="283">
        <v>-3.37</v>
      </c>
      <c r="FB4" s="286">
        <v>-3.39</v>
      </c>
      <c r="FC4" s="283">
        <v>-3.41</v>
      </c>
      <c r="FD4" s="610">
        <v>-3.38</v>
      </c>
      <c r="FE4" s="289">
        <v>-3.4</v>
      </c>
      <c r="FF4" s="290">
        <v>-3.38</v>
      </c>
      <c r="FG4" s="291">
        <v>-2.2490000000000006</v>
      </c>
      <c r="FH4" s="292">
        <v>-1.6400000000000006</v>
      </c>
      <c r="FI4" s="293">
        <v>-1.66</v>
      </c>
      <c r="FJ4" s="294">
        <v>-1.67</v>
      </c>
      <c r="FK4" s="619">
        <v>-1.69</v>
      </c>
      <c r="FL4" s="620">
        <v>-1.68</v>
      </c>
      <c r="FM4" s="297">
        <v>-1.69</v>
      </c>
      <c r="FN4" s="298"/>
      <c r="FO4" s="299"/>
      <c r="FP4" s="300"/>
      <c r="FQ4" s="301"/>
      <c r="FR4" s="303"/>
      <c r="FS4" s="304"/>
      <c r="FT4" s="305"/>
      <c r="FU4" s="306"/>
      <c r="FV4" s="307"/>
      <c r="FW4" s="308"/>
      <c r="FX4" s="309"/>
      <c r="FY4" s="310"/>
      <c r="FZ4" s="313"/>
      <c r="GA4" s="313"/>
      <c r="GB4" s="313"/>
      <c r="GC4" s="315"/>
      <c r="GD4" s="316"/>
      <c r="GE4" s="317"/>
      <c r="GF4" s="318"/>
      <c r="GG4" s="319"/>
      <c r="GH4" s="313"/>
      <c r="GI4" s="321"/>
      <c r="GJ4" s="313"/>
      <c r="GK4" s="325"/>
      <c r="GL4" s="325"/>
      <c r="GM4" s="325"/>
      <c r="GN4" s="325"/>
      <c r="GO4" s="325"/>
      <c r="GP4" s="325"/>
      <c r="GQ4" s="325"/>
      <c r="GR4" s="325"/>
      <c r="GS4" s="325"/>
      <c r="GT4" s="325"/>
      <c r="GU4" s="325"/>
      <c r="GV4" s="337"/>
      <c r="GW4" s="325"/>
      <c r="GX4" s="348"/>
      <c r="GY4" s="352"/>
      <c r="GZ4" s="352"/>
      <c r="HA4" s="352"/>
      <c r="HB4" s="352"/>
      <c r="HC4" s="352"/>
      <c r="HD4" s="352"/>
      <c r="HE4" s="352"/>
      <c r="HF4" s="355"/>
      <c r="HG4" s="359"/>
      <c r="HH4" s="362"/>
      <c r="HI4" s="364"/>
      <c r="HJ4" s="359"/>
      <c r="HK4" s="359"/>
      <c r="HL4" s="359"/>
      <c r="HM4" s="359"/>
      <c r="HN4" s="359"/>
      <c r="HO4" s="384"/>
      <c r="HP4" s="386"/>
      <c r="HQ4" s="389"/>
      <c r="HR4" s="392"/>
      <c r="HS4" s="394"/>
      <c r="HT4" s="396"/>
      <c r="HU4" s="396"/>
      <c r="HV4" s="396"/>
      <c r="HW4" s="402"/>
      <c r="HX4" s="402"/>
      <c r="HY4" s="404"/>
      <c r="HZ4" s="406"/>
      <c r="IA4" s="406"/>
      <c r="IB4" s="406"/>
      <c r="IC4" s="406"/>
      <c r="ID4" s="409"/>
      <c r="IE4" s="413"/>
      <c r="IF4" s="415"/>
      <c r="IG4" s="418"/>
      <c r="IH4" s="420"/>
      <c r="II4" s="422"/>
      <c r="IJ4" s="425"/>
      <c r="IK4" s="427"/>
      <c r="IL4" s="427"/>
      <c r="IM4" s="427"/>
      <c r="IN4" s="431"/>
      <c r="IO4" s="433"/>
      <c r="IP4" s="433"/>
      <c r="IQ4" s="435"/>
      <c r="IR4" s="436"/>
      <c r="IS4" s="433"/>
      <c r="IT4" s="433"/>
      <c r="IU4" s="433"/>
      <c r="IV4" s="433"/>
      <c r="IW4" s="433"/>
      <c r="IX4" s="433"/>
      <c r="IY4" s="433"/>
      <c r="IZ4" s="433"/>
      <c r="JA4" s="433"/>
      <c r="JB4" s="433"/>
      <c r="JC4" s="433"/>
      <c r="JD4" s="433"/>
      <c r="JE4" s="433"/>
      <c r="JF4" s="433"/>
      <c r="JG4" s="389"/>
      <c r="JH4" s="389"/>
      <c r="JI4" s="389"/>
      <c r="JJ4" s="389"/>
      <c r="JK4" s="389"/>
      <c r="JL4" s="389"/>
      <c r="JM4" s="389"/>
      <c r="JN4" s="389"/>
      <c r="JO4" s="389"/>
      <c r="JP4" s="389"/>
      <c r="JQ4" s="389"/>
      <c r="JR4" s="389"/>
      <c r="JS4" s="386"/>
      <c r="JT4" s="386"/>
      <c r="JU4" s="386"/>
      <c r="JV4" s="386"/>
      <c r="JW4" s="386"/>
      <c r="JX4" s="386"/>
      <c r="JY4" s="386"/>
      <c r="JZ4" s="386"/>
      <c r="KA4" s="386"/>
      <c r="KB4" s="386"/>
    </row>
    <row r="5" spans="1:288" s="92" customFormat="1" ht="15.9" customHeight="1">
      <c r="A5" s="782" t="s">
        <v>249</v>
      </c>
      <c r="B5" s="783"/>
      <c r="C5" s="783"/>
      <c r="D5" s="783"/>
      <c r="E5" s="784"/>
      <c r="F5" s="783"/>
      <c r="G5" s="783"/>
      <c r="H5" s="783"/>
      <c r="I5" s="785"/>
      <c r="K5" s="106"/>
      <c r="L5" s="106"/>
      <c r="N5"/>
      <c r="O5" s="100">
        <v>1</v>
      </c>
      <c r="P5" s="225">
        <v>-26.78</v>
      </c>
      <c r="Q5" s="225">
        <v>28.21</v>
      </c>
      <c r="R5" s="103">
        <f t="shared" si="0"/>
        <v>1.4299999999999997</v>
      </c>
      <c r="S5" s="104">
        <v>-28.94</v>
      </c>
      <c r="T5" s="104">
        <v>30.31</v>
      </c>
      <c r="U5" s="105">
        <f t="shared" si="1"/>
        <v>1.3699999999999974</v>
      </c>
      <c r="V5" s="103">
        <f t="shared" ref="V5:V68" si="6">(P5-Q5)/2</f>
        <v>-27.495000000000001</v>
      </c>
      <c r="W5" s="103">
        <f t="shared" ref="W5:W68" si="7">(S5-T5)/2</f>
        <v>-29.625</v>
      </c>
      <c r="X5" s="103">
        <f t="shared" si="2"/>
        <v>-53.47</v>
      </c>
      <c r="Y5" s="103">
        <f t="shared" si="2"/>
        <v>-57.24</v>
      </c>
      <c r="Z5" s="103">
        <f t="shared" si="3"/>
        <v>-3.7700000000000031</v>
      </c>
      <c r="AA5" s="103">
        <f t="shared" si="4"/>
        <v>-3.7700000000000031</v>
      </c>
      <c r="AB5" s="588">
        <v>-3.84</v>
      </c>
      <c r="AC5" s="193">
        <f t="shared" si="5"/>
        <v>-6.9999999999996732E-2</v>
      </c>
      <c r="AF5" s="149"/>
      <c r="AG5" s="149">
        <v>-0.83500000000000085</v>
      </c>
      <c r="AH5" s="149">
        <v>-0.49500000000000455</v>
      </c>
      <c r="AI5" s="149">
        <v>-0.25</v>
      </c>
      <c r="AJ5" s="149">
        <v>-0.33250000000000168</v>
      </c>
      <c r="AK5" s="149">
        <v>-0.33300000000000296</v>
      </c>
      <c r="AL5" s="149">
        <v>-0.33360000000000445</v>
      </c>
      <c r="AM5" s="149">
        <v>-0.33388000000000517</v>
      </c>
      <c r="AN5" s="149">
        <v>-0.33410400000000573</v>
      </c>
      <c r="AO5" s="149">
        <v>-0.33428320000000616</v>
      </c>
      <c r="AP5" s="149">
        <v>-0.33442656000000653</v>
      </c>
      <c r="AQ5" s="149">
        <v>-0.33459859200000697</v>
      </c>
      <c r="AR5" s="149">
        <v>-0.33465880320000713</v>
      </c>
      <c r="AS5" s="149">
        <v>-0.3347372784640073</v>
      </c>
      <c r="AT5" s="481">
        <v>-0.30473727846400733</v>
      </c>
      <c r="AU5" s="149">
        <v>-0.34681609492480736</v>
      </c>
      <c r="AV5" s="149">
        <v>-0.37627126644736736</v>
      </c>
      <c r="AW5" s="149">
        <v>-0.40719919654605535</v>
      </c>
      <c r="AX5" s="149">
        <v>-0.43365975896382181</v>
      </c>
      <c r="AY5" s="487">
        <v>-0.52406183127467509</v>
      </c>
      <c r="AZ5" s="149">
        <v>-0.58734328189227236</v>
      </c>
      <c r="BA5" s="149">
        <v>-0.59308582047306724</v>
      </c>
      <c r="BB5" s="149">
        <v>-0.59499999999999886</v>
      </c>
      <c r="BC5" s="149">
        <v>-0.56575000000000242</v>
      </c>
      <c r="BD5" s="149">
        <v>-0.55000000000000426</v>
      </c>
      <c r="BE5" s="149">
        <v>0.15124999999999744</v>
      </c>
      <c r="BF5" s="149">
        <v>0.38499999999999801</v>
      </c>
      <c r="BG5" s="149">
        <v>0.24899999999999664</v>
      </c>
      <c r="BH5" s="493">
        <v>0.75089999999999657</v>
      </c>
      <c r="BI5" s="149">
        <v>0.78</v>
      </c>
      <c r="BJ5" s="149">
        <v>0.55724999999999847</v>
      </c>
      <c r="BK5" s="149">
        <v>0.44834999999999769</v>
      </c>
      <c r="BL5" s="149">
        <v>0.28499999999999659</v>
      </c>
      <c r="BM5" s="149">
        <v>0.28999999999999998</v>
      </c>
      <c r="BN5" s="149">
        <v>0.3</v>
      </c>
      <c r="BO5" s="149">
        <v>0.28999999999999998</v>
      </c>
      <c r="BP5" s="149">
        <v>0.3</v>
      </c>
      <c r="BQ5" s="149">
        <v>0.31</v>
      </c>
      <c r="BR5" s="149">
        <v>0.31</v>
      </c>
      <c r="BS5" s="149">
        <v>0.31</v>
      </c>
      <c r="BT5" s="149">
        <v>0.3</v>
      </c>
      <c r="BU5" s="149">
        <v>0.31</v>
      </c>
      <c r="BV5" s="149">
        <v>0.31</v>
      </c>
      <c r="BW5" s="149">
        <v>0.31</v>
      </c>
      <c r="BX5" s="149">
        <v>0.214</v>
      </c>
      <c r="BY5" s="509">
        <v>0.12759999999999999</v>
      </c>
      <c r="BZ5" s="514">
        <v>-0.91500000000000625</v>
      </c>
      <c r="CA5" s="516">
        <v>-0.96</v>
      </c>
      <c r="CB5" s="149">
        <v>-0.99</v>
      </c>
      <c r="CC5" s="149">
        <v>-0.92000000000000171</v>
      </c>
      <c r="CD5" s="149">
        <v>-0.94</v>
      </c>
      <c r="CE5" s="149">
        <v>-0.96</v>
      </c>
      <c r="CF5" s="149">
        <v>-0.99</v>
      </c>
      <c r="CG5" s="149">
        <v>-1.03</v>
      </c>
      <c r="CH5" s="149">
        <v>-1.1850000000000023</v>
      </c>
      <c r="CI5" s="149">
        <v>-1.21</v>
      </c>
      <c r="CJ5" s="149">
        <v>-1.1850000000000023</v>
      </c>
      <c r="CK5" s="149">
        <v>-1.21</v>
      </c>
      <c r="CL5" s="149">
        <v>-1.23</v>
      </c>
      <c r="CM5" s="149">
        <v>-1.26</v>
      </c>
      <c r="CN5" s="149">
        <v>-1.3</v>
      </c>
      <c r="CO5" s="149">
        <v>-1.3475000000000001</v>
      </c>
      <c r="CP5" s="149">
        <v>-1.33</v>
      </c>
      <c r="CQ5" s="149">
        <v>-1.365</v>
      </c>
      <c r="CR5" s="149">
        <v>-1.42</v>
      </c>
      <c r="CS5" s="149">
        <v>-1.43</v>
      </c>
      <c r="CT5" s="538">
        <v>-1.44</v>
      </c>
      <c r="CU5" s="538">
        <v>-1.4535139500000001</v>
      </c>
      <c r="CV5" s="538">
        <v>-1.41351395</v>
      </c>
      <c r="CW5" s="538">
        <v>-2.605000000000004</v>
      </c>
      <c r="CX5" s="538">
        <v>-2.68</v>
      </c>
      <c r="CY5" s="538">
        <v>-3.1899999999999977</v>
      </c>
      <c r="CZ5" s="538">
        <v>-3.22</v>
      </c>
      <c r="DA5" s="538">
        <v>-2.9200000000000017</v>
      </c>
      <c r="DB5" s="538">
        <v>-3.01</v>
      </c>
      <c r="DC5" s="538">
        <v>-2.5499999999999972</v>
      </c>
      <c r="DD5" s="538">
        <v>-2.62</v>
      </c>
      <c r="DE5" s="149">
        <v>-2.806000000000004</v>
      </c>
      <c r="DF5" s="149">
        <v>-2.9300000000000068</v>
      </c>
      <c r="DG5" s="149">
        <v>-2.99</v>
      </c>
      <c r="DH5" s="149">
        <v>-3.03</v>
      </c>
      <c r="DI5" s="149">
        <v>-3.0569999999999999</v>
      </c>
      <c r="DJ5" s="149">
        <v>-3.069</v>
      </c>
      <c r="DK5" s="149">
        <v>-3.093</v>
      </c>
      <c r="DL5" s="149">
        <v>-3.1109999999999998</v>
      </c>
      <c r="DM5" s="149">
        <v>-3.15</v>
      </c>
      <c r="DN5" s="149">
        <v>-3.177</v>
      </c>
      <c r="DO5" s="149">
        <v>-3.15</v>
      </c>
      <c r="DP5" s="149">
        <v>-3.1450000000000031</v>
      </c>
      <c r="DQ5" s="149">
        <v>-3.18</v>
      </c>
      <c r="DR5" s="149">
        <v>-3.22</v>
      </c>
      <c r="DS5" s="149">
        <v>-3.2431000000000001</v>
      </c>
      <c r="DT5" s="149">
        <v>-3.2530000000000001</v>
      </c>
      <c r="DU5" s="149">
        <v>-3.23</v>
      </c>
      <c r="DV5" s="564">
        <v>-3.27</v>
      </c>
      <c r="DW5" s="149">
        <v>-3.34</v>
      </c>
      <c r="DX5" s="149">
        <v>-3.39</v>
      </c>
      <c r="DY5" s="149">
        <v>-3.43</v>
      </c>
      <c r="DZ5" s="149">
        <v>-3.5</v>
      </c>
      <c r="EA5" s="149">
        <v>-3.54</v>
      </c>
      <c r="EB5" s="149">
        <v>-3.58</v>
      </c>
      <c r="EC5" s="149">
        <v>-3.9145000000000003</v>
      </c>
      <c r="ED5" s="149">
        <v>-4.1216500000000016</v>
      </c>
      <c r="EE5" s="149">
        <v>-4.3187425000000026</v>
      </c>
      <c r="EF5" s="149">
        <v>-4.480000000000004</v>
      </c>
      <c r="EG5" s="149">
        <v>-4.53</v>
      </c>
      <c r="EH5" s="149">
        <v>-5.208000000000002</v>
      </c>
      <c r="EI5" s="149">
        <v>-5.6600000000000037</v>
      </c>
      <c r="EJ5" s="149">
        <v>-5.71</v>
      </c>
      <c r="EK5" s="149">
        <v>-6</v>
      </c>
      <c r="EL5" s="149">
        <v>-6.04</v>
      </c>
      <c r="EM5" s="149">
        <v>-6.1</v>
      </c>
      <c r="EN5" s="588">
        <v>-6.15</v>
      </c>
      <c r="EO5" s="590">
        <v>-6.21</v>
      </c>
      <c r="EP5" s="149">
        <v>-6.1200000000000045</v>
      </c>
      <c r="EQ5" s="149">
        <v>-6.16</v>
      </c>
      <c r="ER5" s="149">
        <v>-6.1</v>
      </c>
      <c r="ES5" s="594">
        <v>-6.17</v>
      </c>
      <c r="ET5" s="595">
        <v>-6.22</v>
      </c>
      <c r="EU5" s="149">
        <v>-6.18</v>
      </c>
      <c r="EV5" s="597">
        <v>-6.24</v>
      </c>
      <c r="EW5" s="599">
        <v>-6.28</v>
      </c>
      <c r="EX5" s="600">
        <v>-6.32</v>
      </c>
      <c r="EY5" s="282">
        <v>-6.28</v>
      </c>
      <c r="EZ5" s="602">
        <v>-6.31</v>
      </c>
      <c r="FA5" s="283">
        <v>-6.48</v>
      </c>
      <c r="FB5" s="286">
        <v>-6.53</v>
      </c>
      <c r="FC5" s="283">
        <v>-6.56</v>
      </c>
      <c r="FD5" s="610">
        <v>-6.5</v>
      </c>
      <c r="FE5" s="289">
        <v>-6.55</v>
      </c>
      <c r="FF5" s="290">
        <v>-6.5</v>
      </c>
      <c r="FG5" s="291">
        <v>-4.725500000000002</v>
      </c>
      <c r="FH5" s="292">
        <v>-3.7700000000000031</v>
      </c>
      <c r="FI5" s="293">
        <v>-3.81</v>
      </c>
      <c r="FJ5" s="294">
        <v>-3.83</v>
      </c>
      <c r="FK5" s="619">
        <v>-3.87</v>
      </c>
      <c r="FL5" s="620">
        <v>-3.84</v>
      </c>
      <c r="FM5" s="297">
        <v>-3.87</v>
      </c>
      <c r="FN5" s="298"/>
      <c r="FO5" s="299"/>
      <c r="FP5" s="300"/>
      <c r="FQ5" s="301"/>
      <c r="FR5" s="303"/>
      <c r="FS5" s="304"/>
      <c r="FT5" s="305"/>
      <c r="FU5" s="306"/>
      <c r="FV5" s="307"/>
      <c r="FW5" s="308"/>
      <c r="FX5" s="309"/>
      <c r="FY5" s="310"/>
      <c r="FZ5" s="313"/>
      <c r="GA5" s="313"/>
      <c r="GB5" s="313"/>
      <c r="GC5" s="315"/>
      <c r="GD5" s="316"/>
      <c r="GE5" s="317"/>
      <c r="GF5" s="318"/>
      <c r="GG5" s="319"/>
      <c r="GH5" s="313"/>
      <c r="GI5" s="321"/>
      <c r="GJ5" s="313"/>
      <c r="GK5" s="325"/>
      <c r="GL5" s="325"/>
      <c r="GM5" s="325"/>
      <c r="GN5" s="325"/>
      <c r="GO5" s="325"/>
      <c r="GP5" s="325"/>
      <c r="GQ5" s="325"/>
      <c r="GR5" s="325"/>
      <c r="GS5" s="325"/>
      <c r="GT5" s="325"/>
      <c r="GU5" s="325"/>
      <c r="GV5" s="337"/>
      <c r="GW5" s="325"/>
      <c r="GX5" s="348"/>
      <c r="GY5" s="352"/>
      <c r="GZ5" s="352"/>
      <c r="HA5" s="352"/>
      <c r="HB5" s="352"/>
      <c r="HC5" s="352"/>
      <c r="HD5" s="352"/>
      <c r="HE5" s="352"/>
      <c r="HF5" s="355"/>
      <c r="HG5" s="359"/>
      <c r="HH5" s="362"/>
      <c r="HI5" s="364"/>
      <c r="HJ5" s="359"/>
      <c r="HK5" s="359"/>
      <c r="HL5" s="359"/>
      <c r="HM5" s="359"/>
      <c r="HN5" s="359"/>
      <c r="HO5" s="384"/>
      <c r="HP5" s="386"/>
      <c r="HQ5" s="389"/>
      <c r="HR5" s="392"/>
      <c r="HS5" s="394"/>
      <c r="HT5" s="396"/>
      <c r="HU5" s="396"/>
      <c r="HV5" s="396"/>
      <c r="HW5" s="402"/>
      <c r="HX5" s="402"/>
      <c r="HY5" s="404"/>
      <c r="HZ5" s="406"/>
      <c r="IA5" s="406"/>
      <c r="IB5" s="406"/>
      <c r="IC5" s="406"/>
      <c r="ID5" s="409"/>
      <c r="IE5" s="413"/>
      <c r="IF5" s="415"/>
      <c r="IG5" s="418"/>
      <c r="IH5" s="420"/>
      <c r="II5" s="422"/>
      <c r="IJ5" s="425"/>
      <c r="IK5" s="427"/>
      <c r="IL5" s="427"/>
      <c r="IM5" s="427"/>
      <c r="IN5" s="431"/>
      <c r="IO5" s="433"/>
      <c r="IP5" s="433"/>
      <c r="IQ5" s="435"/>
      <c r="IR5" s="436"/>
      <c r="IS5" s="433"/>
      <c r="IT5" s="433"/>
      <c r="IU5" s="433"/>
      <c r="IV5" s="433"/>
      <c r="IW5" s="433"/>
      <c r="IX5" s="433"/>
      <c r="IY5" s="433"/>
      <c r="IZ5" s="433"/>
      <c r="JA5" s="433"/>
      <c r="JB5" s="433"/>
      <c r="JC5" s="433"/>
      <c r="JD5" s="433"/>
      <c r="JE5" s="433"/>
      <c r="JF5" s="433"/>
      <c r="JG5" s="389"/>
      <c r="JH5" s="389"/>
      <c r="JI5" s="389"/>
      <c r="JJ5" s="389"/>
      <c r="JK5" s="389"/>
      <c r="JL5" s="389"/>
      <c r="JM5" s="389"/>
      <c r="JN5" s="389"/>
      <c r="JO5" s="389"/>
      <c r="JP5" s="389"/>
      <c r="JQ5" s="389"/>
      <c r="JR5" s="389"/>
      <c r="JS5" s="386"/>
      <c r="JT5" s="386"/>
      <c r="JU5" s="386"/>
      <c r="JV5" s="386"/>
      <c r="JW5" s="386"/>
      <c r="JX5" s="386"/>
      <c r="JY5" s="386"/>
      <c r="JZ5" s="386"/>
      <c r="KA5" s="386"/>
      <c r="KB5" s="386"/>
    </row>
    <row r="6" spans="1:288" s="92" customFormat="1" ht="15.9" customHeight="1">
      <c r="A6" s="786" t="s">
        <v>109</v>
      </c>
      <c r="B6" s="787"/>
      <c r="C6" s="798" t="s">
        <v>110</v>
      </c>
      <c r="D6" s="799"/>
      <c r="E6" s="800"/>
      <c r="F6" s="788"/>
      <c r="G6" s="789"/>
      <c r="H6" s="789"/>
      <c r="I6" s="790"/>
      <c r="K6" s="106"/>
      <c r="L6" s="106"/>
      <c r="N6"/>
      <c r="O6" s="100">
        <v>1.5</v>
      </c>
      <c r="P6" s="225">
        <v>-27.73</v>
      </c>
      <c r="Q6" s="225">
        <v>29.19</v>
      </c>
      <c r="R6" s="103">
        <f t="shared" si="0"/>
        <v>1.4600000000000009</v>
      </c>
      <c r="S6" s="104">
        <v>-29.74</v>
      </c>
      <c r="T6" s="104">
        <v>31.29</v>
      </c>
      <c r="U6" s="105">
        <f t="shared" si="1"/>
        <v>1.5500000000000007</v>
      </c>
      <c r="V6" s="103">
        <f t="shared" si="6"/>
        <v>-28.46</v>
      </c>
      <c r="W6" s="103">
        <f t="shared" si="7"/>
        <v>-30.515000000000001</v>
      </c>
      <c r="X6" s="103">
        <f t="shared" si="2"/>
        <v>-81.93</v>
      </c>
      <c r="Y6" s="103">
        <f t="shared" si="2"/>
        <v>-87.754999999999995</v>
      </c>
      <c r="Z6" s="103">
        <f t="shared" si="3"/>
        <v>-5.8249999999999886</v>
      </c>
      <c r="AA6" s="103">
        <f t="shared" si="4"/>
        <v>-5.8249999999999886</v>
      </c>
      <c r="AB6" s="588">
        <v>-5.94</v>
      </c>
      <c r="AC6" s="193">
        <f t="shared" si="5"/>
        <v>-0.11500000000001176</v>
      </c>
      <c r="AF6" s="149"/>
      <c r="AG6" s="149">
        <v>-1.4599999999999937</v>
      </c>
      <c r="AH6" s="149">
        <v>-1.0949999999999989</v>
      </c>
      <c r="AI6" s="149">
        <v>-0.48999999999999488</v>
      </c>
      <c r="AJ6" s="149">
        <v>-0.30699999999999505</v>
      </c>
      <c r="AK6" s="149">
        <v>-5.6599999999997375E-2</v>
      </c>
      <c r="AL6" s="149">
        <v>0.24387999999999976</v>
      </c>
      <c r="AM6" s="149">
        <v>0.38410399999999845</v>
      </c>
      <c r="AN6" s="149">
        <v>0.49628319999999737</v>
      </c>
      <c r="AO6" s="149">
        <v>0.58602655999999653</v>
      </c>
      <c r="AP6" s="149">
        <v>0.65782124799999586</v>
      </c>
      <c r="AQ6" s="149">
        <v>0.74397487359999503</v>
      </c>
      <c r="AR6" s="149">
        <v>0.77412864255999481</v>
      </c>
      <c r="AS6" s="149">
        <v>0.81342905477119443</v>
      </c>
      <c r="AT6" s="481">
        <v>0.85290033833983403</v>
      </c>
      <c r="AU6" s="149">
        <v>0.92253023683788626</v>
      </c>
      <c r="AV6" s="149">
        <v>0.97127116578652273</v>
      </c>
      <c r="AW6" s="149">
        <v>1.0224491411825911</v>
      </c>
      <c r="AX6" s="149">
        <v>1.0662347423547829</v>
      </c>
      <c r="AY6" s="487">
        <v>0.99686431964835043</v>
      </c>
      <c r="AZ6" s="149">
        <v>0.94830502375384773</v>
      </c>
      <c r="BA6" s="149">
        <v>1.0058262559384663</v>
      </c>
      <c r="BB6" s="149">
        <v>1.0250000000000057</v>
      </c>
      <c r="BC6" s="149">
        <v>1.1192500000000032</v>
      </c>
      <c r="BD6" s="149">
        <v>1.1700000000000017</v>
      </c>
      <c r="BE6" s="149">
        <v>2.0025000000000013</v>
      </c>
      <c r="BF6" s="149">
        <v>2.2800000000000011</v>
      </c>
      <c r="BG6" s="149">
        <v>2.0720000000000027</v>
      </c>
      <c r="BH6" s="493">
        <v>2.6902750000000015</v>
      </c>
      <c r="BI6" s="149">
        <v>2.78</v>
      </c>
      <c r="BJ6" s="149">
        <v>2.2962500000000055</v>
      </c>
      <c r="BK6" s="149">
        <v>2.0597500000000082</v>
      </c>
      <c r="BL6" s="149">
        <v>1.7050000000000125</v>
      </c>
      <c r="BM6" s="149">
        <v>1.76</v>
      </c>
      <c r="BN6" s="149">
        <v>1.81</v>
      </c>
      <c r="BO6" s="149">
        <v>1.77</v>
      </c>
      <c r="BP6" s="149">
        <v>1.82</v>
      </c>
      <c r="BQ6" s="149">
        <v>1.86</v>
      </c>
      <c r="BR6" s="149">
        <v>1.88</v>
      </c>
      <c r="BS6" s="149">
        <v>1.9</v>
      </c>
      <c r="BT6" s="149">
        <v>1.86</v>
      </c>
      <c r="BU6" s="149">
        <v>1.92</v>
      </c>
      <c r="BV6" s="149">
        <v>1.95</v>
      </c>
      <c r="BW6" s="149">
        <v>1.93</v>
      </c>
      <c r="BX6" s="149">
        <v>1.786</v>
      </c>
      <c r="BY6" s="509">
        <v>1.6564000000000001</v>
      </c>
      <c r="BZ6" s="514">
        <v>-0.72499999999999432</v>
      </c>
      <c r="CA6" s="516">
        <v>-0.76</v>
      </c>
      <c r="CB6" s="149">
        <v>-0.79</v>
      </c>
      <c r="CC6" s="149">
        <v>-0.59999999999999432</v>
      </c>
      <c r="CD6" s="149">
        <v>-0.61</v>
      </c>
      <c r="CE6" s="149">
        <v>-0.62</v>
      </c>
      <c r="CF6" s="149">
        <v>-0.64</v>
      </c>
      <c r="CG6" s="149">
        <v>-0.70399999999999996</v>
      </c>
      <c r="CH6" s="149">
        <v>-1.4050000000000011</v>
      </c>
      <c r="CI6" s="149">
        <v>-1.43</v>
      </c>
      <c r="CJ6" s="149">
        <v>-1.4050000000000011</v>
      </c>
      <c r="CK6" s="149">
        <v>-1.44</v>
      </c>
      <c r="CL6" s="149">
        <v>-1.47</v>
      </c>
      <c r="CM6" s="149">
        <v>-1.51</v>
      </c>
      <c r="CN6" s="149">
        <v>-1.5740000000000001</v>
      </c>
      <c r="CO6" s="149">
        <v>-1.6500000000000001</v>
      </c>
      <c r="CP6" s="149">
        <v>-1.63</v>
      </c>
      <c r="CQ6" s="149">
        <v>-1.6859999999999999</v>
      </c>
      <c r="CR6" s="149">
        <v>-1.774</v>
      </c>
      <c r="CS6" s="149">
        <v>-1.79</v>
      </c>
      <c r="CT6" s="538">
        <v>-1.81</v>
      </c>
      <c r="CU6" s="538">
        <v>-1.8321415000000001</v>
      </c>
      <c r="CV6" s="538">
        <v>-1.7821415</v>
      </c>
      <c r="CW6" s="538">
        <v>-3.0649999999999977</v>
      </c>
      <c r="CX6" s="538">
        <v>-3.15</v>
      </c>
      <c r="CY6" s="538">
        <v>-3.7599999999999909</v>
      </c>
      <c r="CZ6" s="538">
        <v>-3.8</v>
      </c>
      <c r="DA6" s="538">
        <v>-3.5699999999999932</v>
      </c>
      <c r="DB6" s="538">
        <v>-3.68</v>
      </c>
      <c r="DC6" s="538">
        <v>-3.2649999999999864</v>
      </c>
      <c r="DD6" s="538">
        <v>-3.35</v>
      </c>
      <c r="DE6" s="149">
        <v>-3.6230000000000042</v>
      </c>
      <c r="DF6" s="149">
        <v>-3.8050000000000068</v>
      </c>
      <c r="DG6" s="149">
        <v>-3.88</v>
      </c>
      <c r="DH6" s="149">
        <v>-3.94</v>
      </c>
      <c r="DI6" s="149">
        <v>-3.9849999999999999</v>
      </c>
      <c r="DJ6" s="149">
        <v>-4.0049999999999999</v>
      </c>
      <c r="DK6" s="149">
        <v>-4.0449999999999999</v>
      </c>
      <c r="DL6" s="149">
        <v>-4.0750000000000002</v>
      </c>
      <c r="DM6" s="149">
        <v>-4.12</v>
      </c>
      <c r="DN6" s="149">
        <v>-4.165</v>
      </c>
      <c r="DO6" s="149">
        <v>-4.12</v>
      </c>
      <c r="DP6" s="149">
        <v>-4.3249999999999886</v>
      </c>
      <c r="DQ6" s="149">
        <v>-4.37</v>
      </c>
      <c r="DR6" s="149">
        <v>-4.43</v>
      </c>
      <c r="DS6" s="149">
        <v>-4.4684999999999997</v>
      </c>
      <c r="DT6" s="149">
        <v>-4.4849999999999994</v>
      </c>
      <c r="DU6" s="149">
        <v>-4.45</v>
      </c>
      <c r="DV6" s="564">
        <v>-4.5</v>
      </c>
      <c r="DW6" s="149">
        <v>-4.59</v>
      </c>
      <c r="DX6" s="149">
        <v>-4.66</v>
      </c>
      <c r="DY6" s="149">
        <v>-4.72</v>
      </c>
      <c r="DZ6" s="149">
        <v>-4.8099999999999996</v>
      </c>
      <c r="EA6" s="149">
        <v>-4.8600000000000003</v>
      </c>
      <c r="EB6" s="149">
        <v>-4.91</v>
      </c>
      <c r="EC6" s="149">
        <v>-5.2804999999999991</v>
      </c>
      <c r="ED6" s="149">
        <v>-5.5278499999999964</v>
      </c>
      <c r="EE6" s="149">
        <v>-5.7187824999999988</v>
      </c>
      <c r="EF6" s="149">
        <v>-5.875</v>
      </c>
      <c r="EG6" s="149">
        <v>-5.95</v>
      </c>
      <c r="EH6" s="149">
        <v>-6.7539999999999951</v>
      </c>
      <c r="EI6" s="149">
        <v>-7.289999999999992</v>
      </c>
      <c r="EJ6" s="149">
        <v>-7.36</v>
      </c>
      <c r="EK6" s="149">
        <v>-7.6799999999999926</v>
      </c>
      <c r="EL6" s="149">
        <v>-7.73</v>
      </c>
      <c r="EM6" s="149">
        <v>-7.81</v>
      </c>
      <c r="EN6" s="588">
        <v>-7.87</v>
      </c>
      <c r="EO6" s="590">
        <v>-7.95</v>
      </c>
      <c r="EP6" s="149">
        <v>-7.8449999999999989</v>
      </c>
      <c r="EQ6" s="149">
        <v>-7.89</v>
      </c>
      <c r="ER6" s="149">
        <v>-7.81</v>
      </c>
      <c r="ES6" s="594">
        <v>-7.9</v>
      </c>
      <c r="ET6" s="595">
        <v>-7.96</v>
      </c>
      <c r="EU6" s="149">
        <v>-7.9</v>
      </c>
      <c r="EV6" s="597">
        <v>-7.98</v>
      </c>
      <c r="EW6" s="599">
        <v>-8.0299999999999994</v>
      </c>
      <c r="EX6" s="600">
        <v>-8.08</v>
      </c>
      <c r="EY6" s="282">
        <v>-8.02</v>
      </c>
      <c r="EZ6" s="602">
        <v>-8.06</v>
      </c>
      <c r="FA6" s="283">
        <v>-8.25</v>
      </c>
      <c r="FB6" s="286">
        <v>-8.31</v>
      </c>
      <c r="FC6" s="283">
        <v>-8.35</v>
      </c>
      <c r="FD6" s="610">
        <v>-8.27</v>
      </c>
      <c r="FE6" s="289">
        <v>-8.33</v>
      </c>
      <c r="FF6" s="290">
        <v>-8.27</v>
      </c>
      <c r="FG6" s="291">
        <v>-6.6807499999999926</v>
      </c>
      <c r="FH6" s="292">
        <v>-5.8249999999999886</v>
      </c>
      <c r="FI6" s="293">
        <v>-5.88</v>
      </c>
      <c r="FJ6" s="294">
        <v>-5.92</v>
      </c>
      <c r="FK6" s="619">
        <v>-5.98</v>
      </c>
      <c r="FL6" s="620">
        <v>-5.94</v>
      </c>
      <c r="FM6" s="297">
        <v>-5.98</v>
      </c>
      <c r="FN6" s="298"/>
      <c r="FO6" s="299"/>
      <c r="FP6" s="300"/>
      <c r="FQ6" s="301"/>
      <c r="FR6" s="303"/>
      <c r="FS6" s="304"/>
      <c r="FT6" s="305"/>
      <c r="FU6" s="306"/>
      <c r="FV6" s="307"/>
      <c r="FW6" s="308"/>
      <c r="FX6" s="309"/>
      <c r="FY6" s="310"/>
      <c r="FZ6" s="313"/>
      <c r="GA6" s="313"/>
      <c r="GB6" s="313"/>
      <c r="GC6" s="315"/>
      <c r="GD6" s="316"/>
      <c r="GE6" s="317"/>
      <c r="GF6" s="318"/>
      <c r="GG6" s="319"/>
      <c r="GH6" s="313"/>
      <c r="GI6" s="321"/>
      <c r="GJ6" s="313"/>
      <c r="GK6" s="325"/>
      <c r="GL6" s="325"/>
      <c r="GM6" s="325"/>
      <c r="GN6" s="325"/>
      <c r="GO6" s="325"/>
      <c r="GP6" s="325"/>
      <c r="GQ6" s="325"/>
      <c r="GR6" s="325"/>
      <c r="GS6" s="325"/>
      <c r="GT6" s="325"/>
      <c r="GU6" s="325"/>
      <c r="GV6" s="337"/>
      <c r="GW6" s="325"/>
      <c r="GX6" s="348"/>
      <c r="GY6" s="352"/>
      <c r="GZ6" s="352"/>
      <c r="HA6" s="352"/>
      <c r="HB6" s="352"/>
      <c r="HC6" s="352"/>
      <c r="HD6" s="352"/>
      <c r="HE6" s="352"/>
      <c r="HF6" s="355"/>
      <c r="HG6" s="359"/>
      <c r="HH6" s="362"/>
      <c r="HI6" s="364"/>
      <c r="HJ6" s="359"/>
      <c r="HK6" s="359"/>
      <c r="HL6" s="359"/>
      <c r="HM6" s="359"/>
      <c r="HN6" s="359"/>
      <c r="HO6" s="384"/>
      <c r="HP6" s="386"/>
      <c r="HQ6" s="389"/>
      <c r="HR6" s="392"/>
      <c r="HS6" s="394"/>
      <c r="HT6" s="396"/>
      <c r="HU6" s="396"/>
      <c r="HV6" s="396"/>
      <c r="HW6" s="402"/>
      <c r="HX6" s="402"/>
      <c r="HY6" s="404"/>
      <c r="HZ6" s="406"/>
      <c r="IA6" s="406"/>
      <c r="IB6" s="406"/>
      <c r="IC6" s="406"/>
      <c r="ID6" s="409"/>
      <c r="IE6" s="413"/>
      <c r="IF6" s="415"/>
      <c r="IG6" s="418"/>
      <c r="IH6" s="420"/>
      <c r="II6" s="422"/>
      <c r="IJ6" s="425"/>
      <c r="IK6" s="427"/>
      <c r="IL6" s="427"/>
      <c r="IM6" s="427"/>
      <c r="IN6" s="431"/>
      <c r="IO6" s="433"/>
      <c r="IP6" s="433"/>
      <c r="IQ6" s="435"/>
      <c r="IR6" s="436"/>
      <c r="IS6" s="433"/>
      <c r="IT6" s="433"/>
      <c r="IU6" s="433"/>
      <c r="IV6" s="433"/>
      <c r="IW6" s="433"/>
      <c r="IX6" s="433"/>
      <c r="IY6" s="433"/>
      <c r="IZ6" s="433"/>
      <c r="JA6" s="433"/>
      <c r="JB6" s="433"/>
      <c r="JC6" s="433"/>
      <c r="JD6" s="433"/>
      <c r="JE6" s="433"/>
      <c r="JF6" s="433"/>
      <c r="JG6" s="389"/>
      <c r="JH6" s="389"/>
      <c r="JI6" s="389"/>
      <c r="JJ6" s="389"/>
      <c r="JK6" s="389"/>
      <c r="JL6" s="389"/>
      <c r="JM6" s="389"/>
      <c r="JN6" s="389"/>
      <c r="JO6" s="389"/>
      <c r="JP6" s="389"/>
      <c r="JQ6" s="389"/>
      <c r="JR6" s="389"/>
      <c r="JS6" s="386"/>
      <c r="JT6" s="386"/>
      <c r="JU6" s="386"/>
      <c r="JV6" s="386"/>
      <c r="JW6" s="386"/>
      <c r="JX6" s="386"/>
      <c r="JY6" s="386"/>
      <c r="JZ6" s="386"/>
      <c r="KA6" s="386"/>
      <c r="KB6" s="386"/>
    </row>
    <row r="7" spans="1:288" s="92" customFormat="1" ht="15.9" customHeight="1">
      <c r="A7" s="107" t="s">
        <v>111</v>
      </c>
      <c r="B7" s="108">
        <f>'CX105'!B7</f>
        <v>43846</v>
      </c>
      <c r="C7" s="109" t="s">
        <v>112</v>
      </c>
      <c r="D7" s="796">
        <f>'CX105'!D7:E7</f>
        <v>0.54166666666666663</v>
      </c>
      <c r="E7" s="797"/>
      <c r="F7" s="791"/>
      <c r="G7" s="792"/>
      <c r="H7" s="792"/>
      <c r="I7" s="793"/>
      <c r="K7"/>
      <c r="L7"/>
      <c r="N7"/>
      <c r="O7" s="100">
        <v>2</v>
      </c>
      <c r="P7" s="225">
        <v>-27.86</v>
      </c>
      <c r="Q7" s="225">
        <v>29.06</v>
      </c>
      <c r="R7" s="103">
        <f t="shared" si="0"/>
        <v>1.1999999999999993</v>
      </c>
      <c r="S7" s="104">
        <v>-28.88</v>
      </c>
      <c r="T7" s="104">
        <v>30.21</v>
      </c>
      <c r="U7" s="105">
        <f t="shared" si="1"/>
        <v>1.3300000000000018</v>
      </c>
      <c r="V7" s="103">
        <f t="shared" si="6"/>
        <v>-28.46</v>
      </c>
      <c r="W7" s="103">
        <f t="shared" si="7"/>
        <v>-29.545000000000002</v>
      </c>
      <c r="X7" s="103">
        <f t="shared" si="2"/>
        <v>-110.39000000000001</v>
      </c>
      <c r="Y7" s="103">
        <f t="shared" si="2"/>
        <v>-117.3</v>
      </c>
      <c r="Z7" s="103">
        <f t="shared" si="3"/>
        <v>-6.9099999999999824</v>
      </c>
      <c r="AA7" s="103">
        <f t="shared" si="4"/>
        <v>-6.9099999999999824</v>
      </c>
      <c r="AB7" s="588">
        <v>-7.04</v>
      </c>
      <c r="AC7" s="193">
        <f t="shared" si="5"/>
        <v>-0.13000000000001766</v>
      </c>
      <c r="AF7" s="149"/>
      <c r="AG7" s="149">
        <v>-3.2049999999999841</v>
      </c>
      <c r="AH7" s="149">
        <v>-3.0249999999999915</v>
      </c>
      <c r="AI7" s="149">
        <v>-1.9499999999999886</v>
      </c>
      <c r="AJ7" s="149">
        <v>-0.87749999999998773</v>
      </c>
      <c r="AK7" s="149">
        <v>2.0000000000009788E-2</v>
      </c>
      <c r="AL7" s="149">
        <v>1.0970000000000066</v>
      </c>
      <c r="AM7" s="149">
        <v>1.5996000000000052</v>
      </c>
      <c r="AN7" s="149">
        <v>2.0016800000000039</v>
      </c>
      <c r="AO7" s="149">
        <v>2.3233440000000032</v>
      </c>
      <c r="AP7" s="149">
        <v>2.5806752000000026</v>
      </c>
      <c r="AQ7" s="149">
        <v>2.8894726400000015</v>
      </c>
      <c r="AR7" s="149">
        <v>2.9975517440000012</v>
      </c>
      <c r="AS7" s="149">
        <v>3.1384148428800009</v>
      </c>
      <c r="AT7" s="481">
        <v>3.2798903900160004</v>
      </c>
      <c r="AU7" s="149">
        <v>3.5484232730112035</v>
      </c>
      <c r="AV7" s="149">
        <v>3.7363962911078459</v>
      </c>
      <c r="AW7" s="149">
        <v>3.9337679601093205</v>
      </c>
      <c r="AX7" s="149">
        <v>4.1026303880328037</v>
      </c>
      <c r="AY7" s="487">
        <v>4.0898412716229675</v>
      </c>
      <c r="AZ7" s="149">
        <v>4.080888890136082</v>
      </c>
      <c r="BA7" s="149">
        <v>4.4664722225340299</v>
      </c>
      <c r="BB7" s="149">
        <v>4.5950000000000131</v>
      </c>
      <c r="BC7" s="149">
        <v>4.7087500000000109</v>
      </c>
      <c r="BD7" s="149">
        <v>4.7700000000000102</v>
      </c>
      <c r="BE7" s="149">
        <v>5.4937500000000128</v>
      </c>
      <c r="BF7" s="149">
        <v>5.7350000000000136</v>
      </c>
      <c r="BG7" s="149">
        <v>5.4970000000000141</v>
      </c>
      <c r="BH7" s="493">
        <v>6.0465000000000151</v>
      </c>
      <c r="BI7" s="149">
        <v>6.26</v>
      </c>
      <c r="BJ7" s="149">
        <v>5.2407500000000082</v>
      </c>
      <c r="BK7" s="149">
        <v>4.7424500000000123</v>
      </c>
      <c r="BL7" s="149">
        <v>3.9950000000000188</v>
      </c>
      <c r="BM7" s="149">
        <v>4.1100000000000003</v>
      </c>
      <c r="BN7" s="149">
        <v>4.2300000000000004</v>
      </c>
      <c r="BO7" s="149">
        <v>4.1500000000000004</v>
      </c>
      <c r="BP7" s="149">
        <v>4.26</v>
      </c>
      <c r="BQ7" s="149">
        <v>4.3499999999999996</v>
      </c>
      <c r="BR7" s="149">
        <v>4.4000000000000004</v>
      </c>
      <c r="BS7" s="149">
        <v>4.45</v>
      </c>
      <c r="BT7" s="149">
        <v>4.3600000000000003</v>
      </c>
      <c r="BU7" s="149">
        <v>4.5</v>
      </c>
      <c r="BV7" s="149">
        <v>4.57</v>
      </c>
      <c r="BW7" s="149">
        <v>4.5199999999999996</v>
      </c>
      <c r="BX7" s="149">
        <v>4.3279999999999994</v>
      </c>
      <c r="BY7" s="509">
        <v>4.1551999999999998</v>
      </c>
      <c r="BZ7" s="514">
        <v>0.35000000000002274</v>
      </c>
      <c r="CA7" s="516">
        <v>0.37</v>
      </c>
      <c r="CB7" s="149">
        <v>0.38</v>
      </c>
      <c r="CC7" s="149">
        <v>0.59500000000001307</v>
      </c>
      <c r="CD7" s="149">
        <v>0.61</v>
      </c>
      <c r="CE7" s="149">
        <v>0.62</v>
      </c>
      <c r="CF7" s="149">
        <v>0.64</v>
      </c>
      <c r="CG7" s="149">
        <v>0.55200000000000005</v>
      </c>
      <c r="CH7" s="149">
        <v>-0.65500000000000114</v>
      </c>
      <c r="CI7" s="149">
        <v>-0.67</v>
      </c>
      <c r="CJ7" s="149">
        <v>-0.65500000000000114</v>
      </c>
      <c r="CK7" s="149">
        <v>-0.67</v>
      </c>
      <c r="CL7" s="149">
        <v>-0.68</v>
      </c>
      <c r="CM7" s="149">
        <v>-0.69</v>
      </c>
      <c r="CN7" s="149">
        <v>-0.77799999999999991</v>
      </c>
      <c r="CO7" s="149">
        <v>-0.88249999999999995</v>
      </c>
      <c r="CP7" s="149">
        <v>-0.87</v>
      </c>
      <c r="CQ7" s="149">
        <v>-0.94699999999999995</v>
      </c>
      <c r="CR7" s="149">
        <v>-1.0680000000000001</v>
      </c>
      <c r="CS7" s="149">
        <v>-1.08</v>
      </c>
      <c r="CT7" s="538">
        <v>-1.0900000000000001</v>
      </c>
      <c r="CU7" s="538">
        <v>-1.1213798500000001</v>
      </c>
      <c r="CV7" s="538">
        <v>-1.06137985</v>
      </c>
      <c r="CW7" s="538">
        <v>-2.4199999999999875</v>
      </c>
      <c r="CX7" s="538">
        <v>-2.4900000000000002</v>
      </c>
      <c r="CY7" s="538">
        <v>-3.3599999999999852</v>
      </c>
      <c r="CZ7" s="538">
        <v>-3.39</v>
      </c>
      <c r="DA7" s="538">
        <v>-3.0999999999999943</v>
      </c>
      <c r="DB7" s="538">
        <v>-3.19</v>
      </c>
      <c r="DC7" s="538">
        <v>-2.7749999999999773</v>
      </c>
      <c r="DD7" s="538">
        <v>-2.85</v>
      </c>
      <c r="DE7" s="149">
        <v>-3.2760000000000016</v>
      </c>
      <c r="DF7" s="149">
        <v>-3.5600000000000023</v>
      </c>
      <c r="DG7" s="149">
        <v>-3.63</v>
      </c>
      <c r="DH7" s="149">
        <v>-3.68</v>
      </c>
      <c r="DI7" s="149">
        <v>-3.7385000000000002</v>
      </c>
      <c r="DJ7" s="149">
        <v>-3.7645000000000004</v>
      </c>
      <c r="DK7" s="149">
        <v>-3.8165000000000004</v>
      </c>
      <c r="DL7" s="149">
        <v>-3.8555000000000006</v>
      </c>
      <c r="DM7" s="149">
        <v>-3.9</v>
      </c>
      <c r="DN7" s="149">
        <v>-3.9584999999999999</v>
      </c>
      <c r="DO7" s="149">
        <v>-3.92</v>
      </c>
      <c r="DP7" s="149">
        <v>-4.3549999999999898</v>
      </c>
      <c r="DQ7" s="149">
        <v>-4.4000000000000004</v>
      </c>
      <c r="DR7" s="149">
        <v>-4.46</v>
      </c>
      <c r="DS7" s="149">
        <v>-4.5100499999999997</v>
      </c>
      <c r="DT7" s="149">
        <v>-4.5314999999999994</v>
      </c>
      <c r="DU7" s="149">
        <v>-4.5</v>
      </c>
      <c r="DV7" s="564">
        <v>-4.55</v>
      </c>
      <c r="DW7" s="149">
        <v>-4.6500000000000004</v>
      </c>
      <c r="DX7" s="149">
        <v>-4.72</v>
      </c>
      <c r="DY7" s="149">
        <v>-4.78</v>
      </c>
      <c r="DZ7" s="149">
        <v>-4.88</v>
      </c>
      <c r="EA7" s="149">
        <v>-4.93</v>
      </c>
      <c r="EB7" s="149">
        <v>-4.9800000000000004</v>
      </c>
      <c r="EC7" s="149">
        <v>-5.3864999999999945</v>
      </c>
      <c r="ED7" s="149">
        <v>-5.6560499999999907</v>
      </c>
      <c r="EE7" s="149">
        <v>-5.8837224999999922</v>
      </c>
      <c r="EF7" s="149">
        <v>-6.0699999999999932</v>
      </c>
      <c r="EG7" s="149">
        <v>-6.14</v>
      </c>
      <c r="EH7" s="149">
        <v>-7.0009999999999932</v>
      </c>
      <c r="EI7" s="149">
        <v>-7.5749999999999886</v>
      </c>
      <c r="EJ7" s="149">
        <v>-7.64</v>
      </c>
      <c r="EK7" s="149">
        <v>-7.9649999999999892</v>
      </c>
      <c r="EL7" s="149">
        <v>-8.02</v>
      </c>
      <c r="EM7" s="149">
        <v>-8.1</v>
      </c>
      <c r="EN7" s="588">
        <v>-8.16</v>
      </c>
      <c r="EO7" s="590">
        <v>-8.24</v>
      </c>
      <c r="EP7" s="149">
        <v>-8.25</v>
      </c>
      <c r="EQ7" s="149">
        <v>-8.3000000000000007</v>
      </c>
      <c r="ER7" s="149">
        <v>-8.2200000000000006</v>
      </c>
      <c r="ES7" s="594">
        <v>-8.32</v>
      </c>
      <c r="ET7" s="595">
        <v>-8.39</v>
      </c>
      <c r="EU7" s="149">
        <v>-8.33</v>
      </c>
      <c r="EV7" s="597">
        <v>-8.41</v>
      </c>
      <c r="EW7" s="599">
        <v>-8.4600000000000009</v>
      </c>
      <c r="EX7" s="600">
        <v>-8.51</v>
      </c>
      <c r="EY7" s="282">
        <v>-8.4499999999999993</v>
      </c>
      <c r="EZ7" s="602">
        <v>-8.49</v>
      </c>
      <c r="FA7" s="283">
        <v>-8.6999999999999993</v>
      </c>
      <c r="FB7" s="286">
        <v>-8.76</v>
      </c>
      <c r="FC7" s="283">
        <v>-8.8000000000000007</v>
      </c>
      <c r="FD7" s="610">
        <v>-8.7200000000000006</v>
      </c>
      <c r="FE7" s="289">
        <v>-8.7799999999999994</v>
      </c>
      <c r="FF7" s="290">
        <v>-8.7200000000000006</v>
      </c>
      <c r="FG7" s="291">
        <v>-7.5434999999999892</v>
      </c>
      <c r="FH7" s="292">
        <v>-6.9099999999999824</v>
      </c>
      <c r="FI7" s="293">
        <v>-6.98</v>
      </c>
      <c r="FJ7" s="294">
        <v>-7.02</v>
      </c>
      <c r="FK7" s="619">
        <v>-7.09</v>
      </c>
      <c r="FL7" s="620">
        <v>-7.04</v>
      </c>
      <c r="FM7" s="297">
        <v>-7.09</v>
      </c>
      <c r="FN7" s="298"/>
      <c r="FO7" s="299"/>
      <c r="FP7" s="300"/>
      <c r="FQ7" s="301"/>
      <c r="FR7" s="303"/>
      <c r="FS7" s="304"/>
      <c r="FT7" s="305"/>
      <c r="FU7" s="306"/>
      <c r="FV7" s="307"/>
      <c r="FW7" s="308"/>
      <c r="FX7" s="309"/>
      <c r="FY7" s="310"/>
      <c r="FZ7" s="313"/>
      <c r="GA7" s="313"/>
      <c r="GB7" s="313"/>
      <c r="GC7" s="315"/>
      <c r="GD7" s="316"/>
      <c r="GE7" s="317"/>
      <c r="GF7" s="318"/>
      <c r="GG7" s="319"/>
      <c r="GH7" s="313"/>
      <c r="GI7" s="321"/>
      <c r="GJ7" s="313"/>
      <c r="GK7" s="325"/>
      <c r="GL7" s="325"/>
      <c r="GM7" s="325"/>
      <c r="GN7" s="325"/>
      <c r="GO7" s="325"/>
      <c r="GP7" s="325"/>
      <c r="GQ7" s="325"/>
      <c r="GR7" s="325"/>
      <c r="GS7" s="325"/>
      <c r="GT7" s="325"/>
      <c r="GU7" s="325"/>
      <c r="GV7" s="337"/>
      <c r="GW7" s="325"/>
      <c r="GX7" s="348"/>
      <c r="GY7" s="352"/>
      <c r="GZ7" s="352"/>
      <c r="HA7" s="352"/>
      <c r="HB7" s="352"/>
      <c r="HC7" s="352"/>
      <c r="HD7" s="352"/>
      <c r="HE7" s="352"/>
      <c r="HF7" s="355"/>
      <c r="HG7" s="359"/>
      <c r="HH7" s="362"/>
      <c r="HI7" s="364"/>
      <c r="HJ7" s="359"/>
      <c r="HK7" s="359"/>
      <c r="HL7" s="359"/>
      <c r="HM7" s="359"/>
      <c r="HN7" s="359"/>
      <c r="HO7" s="384"/>
      <c r="HP7" s="386"/>
      <c r="HQ7" s="389"/>
      <c r="HR7" s="392"/>
      <c r="HS7" s="394"/>
      <c r="HT7" s="396"/>
      <c r="HU7" s="396"/>
      <c r="HV7" s="396"/>
      <c r="HW7" s="402"/>
      <c r="HX7" s="402"/>
      <c r="HY7" s="404"/>
      <c r="HZ7" s="406"/>
      <c r="IA7" s="406"/>
      <c r="IB7" s="406"/>
      <c r="IC7" s="406"/>
      <c r="ID7" s="409"/>
      <c r="IE7" s="413"/>
      <c r="IF7" s="415"/>
      <c r="IG7" s="418"/>
      <c r="IH7" s="420"/>
      <c r="II7" s="422"/>
      <c r="IJ7" s="425"/>
      <c r="IK7" s="427"/>
      <c r="IL7" s="427"/>
      <c r="IM7" s="427"/>
      <c r="IN7" s="431"/>
      <c r="IO7" s="433"/>
      <c r="IP7" s="433"/>
      <c r="IQ7" s="435"/>
      <c r="IR7" s="436"/>
      <c r="IS7" s="433"/>
      <c r="IT7" s="433"/>
      <c r="IU7" s="433"/>
      <c r="IV7" s="433"/>
      <c r="IW7" s="433"/>
      <c r="IX7" s="433"/>
      <c r="IY7" s="433"/>
      <c r="IZ7" s="433"/>
      <c r="JA7" s="433"/>
      <c r="JB7" s="433"/>
      <c r="JC7" s="433"/>
      <c r="JD7" s="433"/>
      <c r="JE7" s="433"/>
      <c r="JF7" s="433"/>
      <c r="JG7" s="389"/>
      <c r="JH7" s="389"/>
      <c r="JI7" s="389"/>
      <c r="JJ7" s="389"/>
      <c r="JK7" s="389"/>
      <c r="JL7" s="389"/>
      <c r="JM7" s="389"/>
      <c r="JN7" s="389"/>
      <c r="JO7" s="389"/>
      <c r="JP7" s="389"/>
      <c r="JQ7" s="389"/>
      <c r="JR7" s="389"/>
      <c r="JS7" s="386"/>
      <c r="JT7" s="386"/>
      <c r="JU7" s="386"/>
      <c r="JV7" s="386"/>
      <c r="JW7" s="386"/>
      <c r="JX7" s="386"/>
      <c r="JY7" s="386"/>
      <c r="JZ7" s="386"/>
      <c r="KA7" s="386"/>
      <c r="KB7" s="386"/>
    </row>
    <row r="8" spans="1:288" s="92" customFormat="1" ht="15.9" customHeight="1">
      <c r="A8" s="107" t="s">
        <v>113</v>
      </c>
      <c r="B8" s="108">
        <f>'CX105'!B8</f>
        <v>43850</v>
      </c>
      <c r="C8" s="109" t="s">
        <v>114</v>
      </c>
      <c r="D8" s="796">
        <f>'CX105'!D8:E8</f>
        <v>0.54166666666666663</v>
      </c>
      <c r="E8" s="797"/>
      <c r="F8" s="791"/>
      <c r="G8" s="792"/>
      <c r="H8" s="792"/>
      <c r="I8" s="793"/>
      <c r="K8"/>
      <c r="L8"/>
      <c r="N8"/>
      <c r="O8" s="100">
        <v>2.5</v>
      </c>
      <c r="P8" s="225">
        <v>-28.24</v>
      </c>
      <c r="Q8" s="225">
        <v>29.56</v>
      </c>
      <c r="R8" s="103">
        <f t="shared" si="0"/>
        <v>1.3200000000000003</v>
      </c>
      <c r="S8" s="104">
        <v>-27.25</v>
      </c>
      <c r="T8" s="104">
        <v>28.67</v>
      </c>
      <c r="U8" s="105">
        <f t="shared" si="1"/>
        <v>1.4200000000000017</v>
      </c>
      <c r="V8" s="103">
        <f t="shared" si="6"/>
        <v>-28.9</v>
      </c>
      <c r="W8" s="103">
        <f t="shared" si="7"/>
        <v>-27.96</v>
      </c>
      <c r="X8" s="103">
        <f t="shared" si="2"/>
        <v>-139.29000000000002</v>
      </c>
      <c r="Y8" s="103">
        <f t="shared" si="2"/>
        <v>-145.26</v>
      </c>
      <c r="Z8" s="103">
        <f t="shared" si="3"/>
        <v>-5.9699999999999704</v>
      </c>
      <c r="AA8" s="103">
        <f t="shared" si="4"/>
        <v>-5.9699999999999704</v>
      </c>
      <c r="AB8" s="588">
        <v>-6.09</v>
      </c>
      <c r="AC8" s="193">
        <f t="shared" si="5"/>
        <v>-0.12000000000002942</v>
      </c>
      <c r="AF8" s="149"/>
      <c r="AG8" s="149">
        <v>-5.6749999999999829</v>
      </c>
      <c r="AH8" s="149">
        <v>-5.8149999999999977</v>
      </c>
      <c r="AI8" s="149">
        <v>-4.5099999999999909</v>
      </c>
      <c r="AJ8" s="149">
        <v>-2.039499999999987</v>
      </c>
      <c r="AK8" s="149">
        <v>-0.22459999999999036</v>
      </c>
      <c r="AL8" s="149">
        <v>0.99540000000000961</v>
      </c>
      <c r="AM8" s="149">
        <v>1.5954000000000095</v>
      </c>
      <c r="AN8" s="149">
        <v>2.6833200000000073</v>
      </c>
      <c r="AO8" s="149">
        <v>3.553656000000005</v>
      </c>
      <c r="AP8" s="149">
        <v>4.2499248000000032</v>
      </c>
      <c r="AQ8" s="149">
        <v>5.0854473600000016</v>
      </c>
      <c r="AR8" s="149">
        <v>5.377880256000001</v>
      </c>
      <c r="AS8" s="149">
        <v>5.7590177971200003</v>
      </c>
      <c r="AT8" s="481">
        <v>6.141812457983999</v>
      </c>
      <c r="AU8" s="149">
        <v>6.7727687205888003</v>
      </c>
      <c r="AV8" s="149">
        <v>7.2144381044121619</v>
      </c>
      <c r="AW8" s="149">
        <v>7.6781909574266916</v>
      </c>
      <c r="AX8" s="149">
        <v>8.0749572872280098</v>
      </c>
      <c r="AY8" s="487">
        <v>8.1589701010596123</v>
      </c>
      <c r="AZ8" s="149">
        <v>8.2177790707417344</v>
      </c>
      <c r="BA8" s="149">
        <v>8.9431947676854353</v>
      </c>
      <c r="BB8" s="149">
        <v>9.1850000000000023</v>
      </c>
      <c r="BC8" s="149">
        <v>10.026750000000012</v>
      </c>
      <c r="BD8" s="149">
        <v>10.480000000000018</v>
      </c>
      <c r="BE8" s="149">
        <v>10.330000000000027</v>
      </c>
      <c r="BF8" s="149">
        <v>10.28000000000003</v>
      </c>
      <c r="BG8" s="149">
        <v>10.044000000000029</v>
      </c>
      <c r="BH8" s="493">
        <v>10.25627500000004</v>
      </c>
      <c r="BI8" s="149">
        <v>10.62</v>
      </c>
      <c r="BJ8" s="149">
        <v>9.0945000000000071</v>
      </c>
      <c r="BK8" s="149">
        <v>8.3487000000000116</v>
      </c>
      <c r="BL8" s="149">
        <v>7.2300000000000182</v>
      </c>
      <c r="BM8" s="149">
        <v>7.45</v>
      </c>
      <c r="BN8" s="149">
        <v>7.67</v>
      </c>
      <c r="BO8" s="149">
        <v>7.52</v>
      </c>
      <c r="BP8" s="149">
        <v>7.72</v>
      </c>
      <c r="BQ8" s="149">
        <v>7.89</v>
      </c>
      <c r="BR8" s="149">
        <v>7.98</v>
      </c>
      <c r="BS8" s="149">
        <v>8.08</v>
      </c>
      <c r="BT8" s="149">
        <v>7.92</v>
      </c>
      <c r="BU8" s="149">
        <v>8.18</v>
      </c>
      <c r="BV8" s="149">
        <v>8.3000000000000007</v>
      </c>
      <c r="BW8" s="149">
        <v>8.2200000000000006</v>
      </c>
      <c r="BX8" s="149">
        <v>7.9800000000000013</v>
      </c>
      <c r="BY8" s="509">
        <v>7.7640000000000011</v>
      </c>
      <c r="BZ8" s="514">
        <v>2.9300000000000352</v>
      </c>
      <c r="CA8" s="516">
        <v>3.06</v>
      </c>
      <c r="CB8" s="149">
        <v>3.17</v>
      </c>
      <c r="CC8" s="149">
        <v>3.2700000000000102</v>
      </c>
      <c r="CD8" s="149">
        <v>3.34</v>
      </c>
      <c r="CE8" s="149">
        <v>3.41</v>
      </c>
      <c r="CF8" s="149">
        <v>3.51</v>
      </c>
      <c r="CG8" s="149">
        <v>3.3979999999999997</v>
      </c>
      <c r="CH8" s="149">
        <v>1.9150000000000205</v>
      </c>
      <c r="CI8" s="149">
        <v>1.95</v>
      </c>
      <c r="CJ8" s="149">
        <v>1.9150000000000205</v>
      </c>
      <c r="CK8" s="149">
        <v>1.96</v>
      </c>
      <c r="CL8" s="149">
        <v>2</v>
      </c>
      <c r="CM8" s="149">
        <v>2.0499999999999998</v>
      </c>
      <c r="CN8" s="149">
        <v>1.9379999999999997</v>
      </c>
      <c r="CO8" s="149">
        <v>1.8049999999999997</v>
      </c>
      <c r="CP8" s="149">
        <v>1.79</v>
      </c>
      <c r="CQ8" s="149">
        <v>1.6919999999999999</v>
      </c>
      <c r="CR8" s="149">
        <v>1.5379999999999998</v>
      </c>
      <c r="CS8" s="149">
        <v>1.55</v>
      </c>
      <c r="CT8" s="538">
        <v>1.57</v>
      </c>
      <c r="CU8" s="538">
        <v>1.52808385</v>
      </c>
      <c r="CV8" s="538">
        <v>1.5980838500000001</v>
      </c>
      <c r="CW8" s="538">
        <v>-9.9999999999965894E-2</v>
      </c>
      <c r="CX8" s="538">
        <v>-0.1</v>
      </c>
      <c r="CY8" s="538">
        <v>-1.089999999999975</v>
      </c>
      <c r="CZ8" s="538">
        <v>-1.1000000000000001</v>
      </c>
      <c r="DA8" s="538">
        <v>-0.6799999999999784</v>
      </c>
      <c r="DB8" s="538">
        <v>-0.7</v>
      </c>
      <c r="DC8" s="538">
        <v>-0.45999999999997954</v>
      </c>
      <c r="DD8" s="538">
        <v>-0.47</v>
      </c>
      <c r="DE8" s="149">
        <v>-0.9530000000000034</v>
      </c>
      <c r="DF8" s="149">
        <v>-1.2750000000000057</v>
      </c>
      <c r="DG8" s="149">
        <v>-1.3</v>
      </c>
      <c r="DH8" s="149">
        <v>-1.32</v>
      </c>
      <c r="DI8" s="149">
        <v>-1.39425</v>
      </c>
      <c r="DJ8" s="149">
        <v>-1.4272499999999999</v>
      </c>
      <c r="DK8" s="149">
        <v>-1.49325</v>
      </c>
      <c r="DL8" s="149">
        <v>-1.5427500000000001</v>
      </c>
      <c r="DM8" s="149">
        <v>-1.56</v>
      </c>
      <c r="DN8" s="149">
        <v>-1.63425</v>
      </c>
      <c r="DO8" s="149">
        <v>-1.62</v>
      </c>
      <c r="DP8" s="149">
        <v>-2.2349999999999852</v>
      </c>
      <c r="DQ8" s="149">
        <v>-2.2599999999999998</v>
      </c>
      <c r="DR8" s="149">
        <v>-2.29</v>
      </c>
      <c r="DS8" s="149">
        <v>-2.3535249999999999</v>
      </c>
      <c r="DT8" s="149">
        <v>-2.3807499999999999</v>
      </c>
      <c r="DU8" s="149">
        <v>-2.36</v>
      </c>
      <c r="DV8" s="564">
        <v>-2.39</v>
      </c>
      <c r="DW8" s="149">
        <v>-2.4700000000000002</v>
      </c>
      <c r="DX8" s="149">
        <v>-2.5099999999999998</v>
      </c>
      <c r="DY8" s="149">
        <v>-2.5499999999999998</v>
      </c>
      <c r="DZ8" s="149">
        <v>-2.6</v>
      </c>
      <c r="EA8" s="149">
        <v>-2.63</v>
      </c>
      <c r="EB8" s="149">
        <v>-2.66</v>
      </c>
      <c r="EC8" s="149">
        <v>-3.199999999999994</v>
      </c>
      <c r="ED8" s="149">
        <v>-3.5614999999999877</v>
      </c>
      <c r="EE8" s="149">
        <v>-3.8796749999999869</v>
      </c>
      <c r="EF8" s="149">
        <v>-4.1399999999999864</v>
      </c>
      <c r="EG8" s="149">
        <v>-4.1900000000000004</v>
      </c>
      <c r="EH8" s="149">
        <v>-5.1589999999999874</v>
      </c>
      <c r="EI8" s="149">
        <v>-5.8049999999999784</v>
      </c>
      <c r="EJ8" s="149">
        <v>-5.86</v>
      </c>
      <c r="EK8" s="149">
        <v>-6.089999999999975</v>
      </c>
      <c r="EL8" s="149">
        <v>-6.13</v>
      </c>
      <c r="EM8" s="149">
        <v>-6.19</v>
      </c>
      <c r="EN8" s="588">
        <v>-6.24</v>
      </c>
      <c r="EO8" s="590">
        <v>-6.3</v>
      </c>
      <c r="EP8" s="149">
        <v>-6.3700000000000045</v>
      </c>
      <c r="EQ8" s="149">
        <v>-6.41</v>
      </c>
      <c r="ER8" s="149">
        <v>-6.35</v>
      </c>
      <c r="ES8" s="594">
        <v>-6.43</v>
      </c>
      <c r="ET8" s="595">
        <v>-6.48</v>
      </c>
      <c r="EU8" s="149">
        <v>-6.43</v>
      </c>
      <c r="EV8" s="597">
        <v>-6.49</v>
      </c>
      <c r="EW8" s="599">
        <v>-6.53</v>
      </c>
      <c r="EX8" s="600">
        <v>-6.57</v>
      </c>
      <c r="EY8" s="282">
        <v>-6.52</v>
      </c>
      <c r="EZ8" s="602">
        <v>-6.55</v>
      </c>
      <c r="FA8" s="283">
        <v>-6.71</v>
      </c>
      <c r="FB8" s="286">
        <v>-6.76</v>
      </c>
      <c r="FC8" s="283">
        <v>-6.79</v>
      </c>
      <c r="FD8" s="610">
        <v>-6.73</v>
      </c>
      <c r="FE8" s="289">
        <v>-6.78</v>
      </c>
      <c r="FF8" s="290">
        <v>-6.73</v>
      </c>
      <c r="FG8" s="291">
        <v>-6.2359999999999811</v>
      </c>
      <c r="FH8" s="292">
        <v>-5.9699999999999704</v>
      </c>
      <c r="FI8" s="293">
        <v>-6.03</v>
      </c>
      <c r="FJ8" s="294">
        <v>-6.07</v>
      </c>
      <c r="FK8" s="619">
        <v>-6.13</v>
      </c>
      <c r="FL8" s="620">
        <v>-6.09</v>
      </c>
      <c r="FM8" s="297">
        <v>-6.13</v>
      </c>
      <c r="FN8" s="298"/>
      <c r="FO8" s="299"/>
      <c r="FP8" s="300"/>
      <c r="FQ8" s="301"/>
      <c r="FR8" s="303"/>
      <c r="FS8" s="304"/>
      <c r="FT8" s="305"/>
      <c r="FU8" s="306"/>
      <c r="FV8" s="307"/>
      <c r="FW8" s="308"/>
      <c r="FX8" s="309"/>
      <c r="FY8" s="310"/>
      <c r="FZ8" s="313"/>
      <c r="GA8" s="313"/>
      <c r="GB8" s="313"/>
      <c r="GC8" s="315"/>
      <c r="GD8" s="316"/>
      <c r="GE8" s="317"/>
      <c r="GF8" s="318"/>
      <c r="GG8" s="319"/>
      <c r="GH8" s="313"/>
      <c r="GI8" s="321"/>
      <c r="GJ8" s="313"/>
      <c r="GK8" s="325"/>
      <c r="GL8" s="325"/>
      <c r="GM8" s="325"/>
      <c r="GN8" s="325"/>
      <c r="GO8" s="325"/>
      <c r="GP8" s="325"/>
      <c r="GQ8" s="325"/>
      <c r="GR8" s="325"/>
      <c r="GS8" s="325"/>
      <c r="GT8" s="325"/>
      <c r="GU8" s="325"/>
      <c r="GV8" s="337"/>
      <c r="GW8" s="325"/>
      <c r="GX8" s="348"/>
      <c r="GY8" s="352"/>
      <c r="GZ8" s="352"/>
      <c r="HA8" s="352"/>
      <c r="HB8" s="352"/>
      <c r="HC8" s="352"/>
      <c r="HD8" s="352"/>
      <c r="HE8" s="352"/>
      <c r="HF8" s="355"/>
      <c r="HG8" s="359"/>
      <c r="HH8" s="362"/>
      <c r="HI8" s="364"/>
      <c r="HJ8" s="359"/>
      <c r="HK8" s="359"/>
      <c r="HL8" s="359"/>
      <c r="HM8" s="359"/>
      <c r="HN8" s="359"/>
      <c r="HO8" s="384"/>
      <c r="HP8" s="386"/>
      <c r="HQ8" s="389"/>
      <c r="HR8" s="392"/>
      <c r="HS8" s="394"/>
      <c r="HT8" s="396"/>
      <c r="HU8" s="396"/>
      <c r="HV8" s="396"/>
      <c r="HW8" s="402"/>
      <c r="HX8" s="402"/>
      <c r="HY8" s="404"/>
      <c r="HZ8" s="406"/>
      <c r="IA8" s="406"/>
      <c r="IB8" s="406"/>
      <c r="IC8" s="406"/>
      <c r="ID8" s="409"/>
      <c r="IE8" s="413"/>
      <c r="IF8" s="415"/>
      <c r="IG8" s="418"/>
      <c r="IH8" s="420"/>
      <c r="II8" s="422"/>
      <c r="IJ8" s="425"/>
      <c r="IK8" s="427"/>
      <c r="IL8" s="427"/>
      <c r="IM8" s="427"/>
      <c r="IN8" s="431"/>
      <c r="IO8" s="433"/>
      <c r="IP8" s="433"/>
      <c r="IQ8" s="435"/>
      <c r="IR8" s="436"/>
      <c r="IS8" s="433"/>
      <c r="IT8" s="433"/>
      <c r="IU8" s="433"/>
      <c r="IV8" s="433"/>
      <c r="IW8" s="433"/>
      <c r="IX8" s="433"/>
      <c r="IY8" s="433"/>
      <c r="IZ8" s="433"/>
      <c r="JA8" s="433"/>
      <c r="JB8" s="433"/>
      <c r="JC8" s="433"/>
      <c r="JD8" s="433"/>
      <c r="JE8" s="433"/>
      <c r="JF8" s="433"/>
      <c r="JG8" s="389"/>
      <c r="JH8" s="389"/>
      <c r="JI8" s="389"/>
      <c r="JJ8" s="389"/>
      <c r="JK8" s="389"/>
      <c r="JL8" s="389"/>
      <c r="JM8" s="389"/>
      <c r="JN8" s="389"/>
      <c r="JO8" s="389"/>
      <c r="JP8" s="389"/>
      <c r="JQ8" s="389"/>
      <c r="JR8" s="389"/>
      <c r="JS8" s="386"/>
      <c r="JT8" s="386"/>
      <c r="JU8" s="386"/>
      <c r="JV8" s="386"/>
      <c r="JW8" s="386"/>
      <c r="JX8" s="386"/>
      <c r="JY8" s="386"/>
      <c r="JZ8" s="386"/>
      <c r="KA8" s="386"/>
      <c r="KB8" s="386"/>
    </row>
    <row r="9" spans="1:288" s="92" customFormat="1" ht="12.9" customHeight="1">
      <c r="A9" s="794" t="s">
        <v>115</v>
      </c>
      <c r="B9" s="801" t="s">
        <v>116</v>
      </c>
      <c r="C9" s="802"/>
      <c r="D9" s="802"/>
      <c r="E9" s="803"/>
      <c r="F9" s="791"/>
      <c r="G9" s="792"/>
      <c r="H9" s="792"/>
      <c r="I9" s="793"/>
      <c r="K9"/>
      <c r="L9"/>
      <c r="N9"/>
      <c r="O9" s="100">
        <v>3</v>
      </c>
      <c r="P9" s="225">
        <v>-27.64</v>
      </c>
      <c r="Q9" s="225">
        <v>28.13</v>
      </c>
      <c r="R9" s="103">
        <f t="shared" si="0"/>
        <v>0.48999999999999844</v>
      </c>
      <c r="S9" s="104">
        <v>-22.79</v>
      </c>
      <c r="T9" s="104">
        <v>24.36</v>
      </c>
      <c r="U9" s="105">
        <f t="shared" si="1"/>
        <v>1.5700000000000003</v>
      </c>
      <c r="V9" s="103">
        <f t="shared" si="6"/>
        <v>-27.884999999999998</v>
      </c>
      <c r="W9" s="103">
        <f t="shared" si="7"/>
        <v>-23.574999999999999</v>
      </c>
      <c r="X9" s="103">
        <f t="shared" si="2"/>
        <v>-167.17500000000001</v>
      </c>
      <c r="Y9" s="103">
        <f t="shared" si="2"/>
        <v>-168.83499999999998</v>
      </c>
      <c r="Z9" s="103">
        <f t="shared" si="3"/>
        <v>-1.6599999999999682</v>
      </c>
      <c r="AA9" s="103">
        <f t="shared" si="4"/>
        <v>-1.6599999999999682</v>
      </c>
      <c r="AB9" s="588">
        <v>-1.7</v>
      </c>
      <c r="AC9" s="193">
        <f t="shared" si="5"/>
        <v>-4.0000000000031788E-2</v>
      </c>
      <c r="AF9" s="149"/>
      <c r="AG9" s="149">
        <v>-7.875</v>
      </c>
      <c r="AH9" s="149">
        <v>-8.2150000000000034</v>
      </c>
      <c r="AI9" s="149">
        <v>-7.0300000000000011</v>
      </c>
      <c r="AJ9" s="149">
        <v>-4.2500000000000018</v>
      </c>
      <c r="AK9" s="149">
        <v>-2.4000000000000017</v>
      </c>
      <c r="AL9" s="149">
        <v>-1.1000000000000016</v>
      </c>
      <c r="AM9" s="149">
        <v>-0.44000000000000161</v>
      </c>
      <c r="AN9" s="149">
        <v>0.87999999999999845</v>
      </c>
      <c r="AO9" s="149">
        <v>2.0999999999999983</v>
      </c>
      <c r="AP9" s="149">
        <v>3.3099999999999983</v>
      </c>
      <c r="AQ9" s="149">
        <v>4.5299999999999985</v>
      </c>
      <c r="AR9" s="149">
        <v>5.477999999999998</v>
      </c>
      <c r="AS9" s="149">
        <v>6.7135599999999975</v>
      </c>
      <c r="AT9" s="481">
        <v>7.9544919999999966</v>
      </c>
      <c r="AU9" s="149">
        <v>9.4111443999999977</v>
      </c>
      <c r="AV9" s="149">
        <v>10.430801079999998</v>
      </c>
      <c r="AW9" s="149">
        <v>11.501440594</v>
      </c>
      <c r="AX9" s="149">
        <v>12.417432178200002</v>
      </c>
      <c r="AY9" s="487">
        <v>12.646202524740003</v>
      </c>
      <c r="AZ9" s="149">
        <v>12.806341767318004</v>
      </c>
      <c r="BA9" s="149">
        <v>13.915335441829498</v>
      </c>
      <c r="BB9" s="149">
        <v>14.284999999999997</v>
      </c>
      <c r="BC9" s="149">
        <v>16.160250000000008</v>
      </c>
      <c r="BD9" s="149">
        <v>17.170000000000016</v>
      </c>
      <c r="BE9" s="149">
        <v>15.868750000000027</v>
      </c>
      <c r="BF9" s="149">
        <v>15.435000000000031</v>
      </c>
      <c r="BG9" s="149">
        <v>15.213000000000028</v>
      </c>
      <c r="BH9" s="493">
        <v>15.008950000000041</v>
      </c>
      <c r="BI9" s="149">
        <v>15.53</v>
      </c>
      <c r="BJ9" s="149">
        <v>13.784000000000002</v>
      </c>
      <c r="BK9" s="149">
        <v>12.930400000000004</v>
      </c>
      <c r="BL9" s="149">
        <v>11.650000000000006</v>
      </c>
      <c r="BM9" s="149">
        <v>12</v>
      </c>
      <c r="BN9" s="149">
        <v>12.36</v>
      </c>
      <c r="BO9" s="149">
        <v>12.11</v>
      </c>
      <c r="BP9" s="149">
        <v>12.44</v>
      </c>
      <c r="BQ9" s="149">
        <v>12.71</v>
      </c>
      <c r="BR9" s="149">
        <v>12.86</v>
      </c>
      <c r="BS9" s="149">
        <v>13.01</v>
      </c>
      <c r="BT9" s="149">
        <v>12.75</v>
      </c>
      <c r="BU9" s="149">
        <v>13.17</v>
      </c>
      <c r="BV9" s="149">
        <v>13.37</v>
      </c>
      <c r="BW9" s="149">
        <v>13.24</v>
      </c>
      <c r="BX9" s="149">
        <v>12.952</v>
      </c>
      <c r="BY9" s="509">
        <v>12.6928</v>
      </c>
      <c r="BZ9" s="514">
        <v>8.0050000000000239</v>
      </c>
      <c r="CA9" s="516">
        <v>8.3699999999999992</v>
      </c>
      <c r="CB9" s="149">
        <v>8.66</v>
      </c>
      <c r="CC9" s="149">
        <v>8.2649999999999864</v>
      </c>
      <c r="CD9" s="149">
        <v>8.43</v>
      </c>
      <c r="CE9" s="149">
        <v>8.6</v>
      </c>
      <c r="CF9" s="149">
        <v>8.86</v>
      </c>
      <c r="CG9" s="149">
        <v>8.7240000000000002</v>
      </c>
      <c r="CH9" s="149">
        <v>7.585000000000008</v>
      </c>
      <c r="CI9" s="149">
        <v>7.73</v>
      </c>
      <c r="CJ9" s="149">
        <v>7.585000000000008</v>
      </c>
      <c r="CK9" s="149">
        <v>7.77</v>
      </c>
      <c r="CL9" s="149">
        <v>7.93</v>
      </c>
      <c r="CM9" s="149">
        <v>8.1199999999999992</v>
      </c>
      <c r="CN9" s="149">
        <v>7.9839999999999991</v>
      </c>
      <c r="CO9" s="149">
        <v>7.8224999999999989</v>
      </c>
      <c r="CP9" s="149">
        <v>7.74</v>
      </c>
      <c r="CQ9" s="149">
        <v>7.6210000000000004</v>
      </c>
      <c r="CR9" s="149">
        <v>7.4340000000000002</v>
      </c>
      <c r="CS9" s="149">
        <v>7.51</v>
      </c>
      <c r="CT9" s="538">
        <v>7.59</v>
      </c>
      <c r="CU9" s="538">
        <v>7.5350279999999996</v>
      </c>
      <c r="CV9" s="538">
        <v>7.5650279999999999</v>
      </c>
      <c r="CW9" s="538">
        <v>5.2300000000000182</v>
      </c>
      <c r="CX9" s="538">
        <v>5.37</v>
      </c>
      <c r="CY9" s="538">
        <v>4.2350000000000136</v>
      </c>
      <c r="CZ9" s="538">
        <v>4.28</v>
      </c>
      <c r="DA9" s="538">
        <v>4.625</v>
      </c>
      <c r="DB9" s="538">
        <v>4.76</v>
      </c>
      <c r="DC9" s="538">
        <v>4.8100000000000023</v>
      </c>
      <c r="DD9" s="538">
        <v>4.9400000000000004</v>
      </c>
      <c r="DE9" s="149">
        <v>4.4209999999999932</v>
      </c>
      <c r="DF9" s="149">
        <v>4.0749999999999886</v>
      </c>
      <c r="DG9" s="149">
        <v>4.16</v>
      </c>
      <c r="DH9" s="149">
        <v>4.22</v>
      </c>
      <c r="DI9" s="149">
        <v>4.13</v>
      </c>
      <c r="DJ9" s="149">
        <v>4.09</v>
      </c>
      <c r="DK9" s="149">
        <v>4.01</v>
      </c>
      <c r="DL9" s="149">
        <v>3.9499999999999997</v>
      </c>
      <c r="DM9" s="149">
        <v>3.99</v>
      </c>
      <c r="DN9" s="149">
        <v>3.9000000000000004</v>
      </c>
      <c r="DO9" s="149">
        <v>3.86</v>
      </c>
      <c r="DP9" s="149">
        <v>3.1100000000000136</v>
      </c>
      <c r="DQ9" s="149">
        <v>3.14</v>
      </c>
      <c r="DR9" s="149">
        <v>3.18</v>
      </c>
      <c r="DS9" s="149">
        <v>3.1030000000000002</v>
      </c>
      <c r="DT9" s="149">
        <v>3.0700000000000003</v>
      </c>
      <c r="DU9" s="149">
        <v>3.05</v>
      </c>
      <c r="DV9" s="564">
        <v>3.09</v>
      </c>
      <c r="DW9" s="149">
        <v>3.08</v>
      </c>
      <c r="DX9" s="149">
        <v>3.13</v>
      </c>
      <c r="DY9" s="149">
        <v>3.17</v>
      </c>
      <c r="DZ9" s="149">
        <v>3.23</v>
      </c>
      <c r="EA9" s="149">
        <v>3.27</v>
      </c>
      <c r="EB9" s="149">
        <v>3.3</v>
      </c>
      <c r="EC9" s="149">
        <v>2.541000000000003</v>
      </c>
      <c r="ED9" s="149">
        <v>2.0247000000000086</v>
      </c>
      <c r="EE9" s="149">
        <v>1.5161150000000005</v>
      </c>
      <c r="EF9" s="149">
        <v>1.0999999999999943</v>
      </c>
      <c r="EG9" s="149">
        <v>1.1100000000000001</v>
      </c>
      <c r="EH9" s="149">
        <v>-7.199999999999096E-2</v>
      </c>
      <c r="EI9" s="149">
        <v>-0.85999999999998522</v>
      </c>
      <c r="EJ9" s="149">
        <v>-0.87</v>
      </c>
      <c r="EK9" s="149">
        <v>-0.77999999999997272</v>
      </c>
      <c r="EL9" s="149">
        <v>-0.79</v>
      </c>
      <c r="EM9" s="149">
        <v>-0.8</v>
      </c>
      <c r="EN9" s="588">
        <v>-0.81</v>
      </c>
      <c r="EO9" s="590">
        <v>-0.82</v>
      </c>
      <c r="EP9" s="149">
        <v>-1.0750000000000171</v>
      </c>
      <c r="EQ9" s="149">
        <v>-1.08</v>
      </c>
      <c r="ER9" s="149">
        <v>-1.07</v>
      </c>
      <c r="ES9" s="594">
        <v>-1.08</v>
      </c>
      <c r="ET9" s="595">
        <v>-1.0900000000000001</v>
      </c>
      <c r="EU9" s="149">
        <v>-1.08</v>
      </c>
      <c r="EV9" s="597">
        <v>-1.0900000000000001</v>
      </c>
      <c r="EW9" s="599">
        <v>-1.1000000000000001</v>
      </c>
      <c r="EX9" s="600">
        <v>-1.1100000000000001</v>
      </c>
      <c r="EY9" s="282">
        <v>-1.1000000000000001</v>
      </c>
      <c r="EZ9" s="602">
        <v>-1.1100000000000001</v>
      </c>
      <c r="FA9" s="283">
        <v>-1.1399999999999999</v>
      </c>
      <c r="FB9" s="286">
        <v>-1.1499999999999999</v>
      </c>
      <c r="FC9" s="283">
        <v>-1.1599999999999999</v>
      </c>
      <c r="FD9" s="610">
        <v>-1.1499999999999999</v>
      </c>
      <c r="FE9" s="289">
        <v>-1.1599999999999999</v>
      </c>
      <c r="FF9" s="290">
        <v>-1.1499999999999999</v>
      </c>
      <c r="FG9" s="291">
        <v>-1.4814999999999792</v>
      </c>
      <c r="FH9" s="292">
        <v>-1.6599999999999682</v>
      </c>
      <c r="FI9" s="293">
        <v>-1.68</v>
      </c>
      <c r="FJ9" s="294">
        <v>-1.69</v>
      </c>
      <c r="FK9" s="619">
        <v>-1.71</v>
      </c>
      <c r="FL9" s="620">
        <v>-1.7</v>
      </c>
      <c r="FM9" s="297">
        <v>-1.71</v>
      </c>
      <c r="FN9" s="298"/>
      <c r="FO9" s="299"/>
      <c r="FP9" s="300"/>
      <c r="FQ9" s="301"/>
      <c r="FR9" s="303"/>
      <c r="FS9" s="304"/>
      <c r="FT9" s="305"/>
      <c r="FU9" s="306"/>
      <c r="FV9" s="307"/>
      <c r="FW9" s="308"/>
      <c r="FX9" s="309"/>
      <c r="FY9" s="310"/>
      <c r="FZ9" s="313"/>
      <c r="GA9" s="313"/>
      <c r="GB9" s="313"/>
      <c r="GC9" s="315"/>
      <c r="GD9" s="316"/>
      <c r="GE9" s="317"/>
      <c r="GF9" s="318"/>
      <c r="GG9" s="319"/>
      <c r="GH9" s="313"/>
      <c r="GI9" s="321"/>
      <c r="GJ9" s="313"/>
      <c r="GK9" s="325"/>
      <c r="GL9" s="325"/>
      <c r="GM9" s="325"/>
      <c r="GN9" s="325"/>
      <c r="GO9" s="325"/>
      <c r="GP9" s="325"/>
      <c r="GQ9" s="325"/>
      <c r="GR9" s="325"/>
      <c r="GS9" s="325"/>
      <c r="GT9" s="325"/>
      <c r="GU9" s="325"/>
      <c r="GV9" s="337"/>
      <c r="GW9" s="325"/>
      <c r="GX9" s="348"/>
      <c r="GY9" s="352"/>
      <c r="GZ9" s="352"/>
      <c r="HA9" s="352"/>
      <c r="HB9" s="352"/>
      <c r="HC9" s="352"/>
      <c r="HD9" s="352"/>
      <c r="HE9" s="352"/>
      <c r="HF9" s="355"/>
      <c r="HG9" s="359"/>
      <c r="HH9" s="362"/>
      <c r="HI9" s="364"/>
      <c r="HJ9" s="359"/>
      <c r="HK9" s="359"/>
      <c r="HL9" s="359"/>
      <c r="HM9" s="359"/>
      <c r="HN9" s="359"/>
      <c r="HO9" s="384"/>
      <c r="HP9" s="386"/>
      <c r="HQ9" s="389"/>
      <c r="HR9" s="392"/>
      <c r="HS9" s="394"/>
      <c r="HT9" s="396"/>
      <c r="HU9" s="396"/>
      <c r="HV9" s="396"/>
      <c r="HW9" s="402"/>
      <c r="HX9" s="402"/>
      <c r="HY9" s="404"/>
      <c r="HZ9" s="406"/>
      <c r="IA9" s="406"/>
      <c r="IB9" s="406"/>
      <c r="IC9" s="406"/>
      <c r="ID9" s="409"/>
      <c r="IE9" s="413"/>
      <c r="IF9" s="415"/>
      <c r="IG9" s="418"/>
      <c r="IH9" s="420"/>
      <c r="II9" s="422"/>
      <c r="IJ9" s="425"/>
      <c r="IK9" s="427"/>
      <c r="IL9" s="427"/>
      <c r="IM9" s="427"/>
      <c r="IN9" s="431"/>
      <c r="IO9" s="433"/>
      <c r="IP9" s="433"/>
      <c r="IQ9" s="435"/>
      <c r="IR9" s="436"/>
      <c r="IS9" s="433"/>
      <c r="IT9" s="433"/>
      <c r="IU9" s="433"/>
      <c r="IV9" s="433"/>
      <c r="IW9" s="433"/>
      <c r="IX9" s="433"/>
      <c r="IY9" s="433"/>
      <c r="IZ9" s="433"/>
      <c r="JA9" s="433"/>
      <c r="JB9" s="433"/>
      <c r="JC9" s="433"/>
      <c r="JD9" s="433"/>
      <c r="JE9" s="433"/>
      <c r="JF9" s="433"/>
      <c r="JG9" s="389"/>
      <c r="JH9" s="389"/>
      <c r="JI9" s="389"/>
      <c r="JJ9" s="389"/>
      <c r="JK9" s="389"/>
      <c r="JL9" s="389"/>
      <c r="JM9" s="389"/>
      <c r="JN9" s="389"/>
      <c r="JO9" s="389"/>
      <c r="JP9" s="389"/>
      <c r="JQ9" s="389"/>
      <c r="JR9" s="389"/>
      <c r="JS9" s="386"/>
      <c r="JT9" s="386"/>
      <c r="JU9" s="386"/>
      <c r="JV9" s="386"/>
      <c r="JW9" s="386"/>
      <c r="JX9" s="386"/>
      <c r="JY9" s="386"/>
      <c r="JZ9" s="386"/>
      <c r="KA9" s="386"/>
      <c r="KB9" s="386"/>
    </row>
    <row r="10" spans="1:288" s="92" customFormat="1" ht="12.9" customHeight="1">
      <c r="A10" s="795"/>
      <c r="B10" s="110" t="s">
        <v>117</v>
      </c>
      <c r="C10" s="110" t="s">
        <v>118</v>
      </c>
      <c r="D10" s="110" t="s">
        <v>74</v>
      </c>
      <c r="E10" s="241" t="s">
        <v>230</v>
      </c>
      <c r="F10" s="791"/>
      <c r="G10" s="792"/>
      <c r="H10" s="792"/>
      <c r="I10" s="793"/>
      <c r="K10"/>
      <c r="N10" s="240" t="s">
        <v>227</v>
      </c>
      <c r="O10" s="100">
        <v>3.5</v>
      </c>
      <c r="P10" s="225">
        <v>-26.16</v>
      </c>
      <c r="Q10" s="225">
        <v>27.37</v>
      </c>
      <c r="R10" s="103">
        <f t="shared" si="0"/>
        <v>1.2100000000000009</v>
      </c>
      <c r="S10" s="104">
        <v>-17.23</v>
      </c>
      <c r="T10" s="104">
        <v>18.63</v>
      </c>
      <c r="U10" s="105">
        <f t="shared" si="1"/>
        <v>1.3999999999999986</v>
      </c>
      <c r="V10" s="103">
        <f t="shared" si="6"/>
        <v>-26.765000000000001</v>
      </c>
      <c r="W10" s="103">
        <f t="shared" si="7"/>
        <v>-17.93</v>
      </c>
      <c r="X10" s="103">
        <f t="shared" si="2"/>
        <v>-193.94</v>
      </c>
      <c r="Y10" s="103">
        <f t="shared" si="2"/>
        <v>-186.76499999999999</v>
      </c>
      <c r="Z10" s="103">
        <f t="shared" si="3"/>
        <v>7.1750000000000114</v>
      </c>
      <c r="AA10" s="103">
        <f t="shared" si="4"/>
        <v>7.1750000000000114</v>
      </c>
      <c r="AB10" s="588">
        <v>7.31</v>
      </c>
      <c r="AC10" s="193">
        <f t="shared" si="5"/>
        <v>0.13499999999998824</v>
      </c>
      <c r="AF10" s="149"/>
      <c r="AG10" s="149">
        <v>-8.8300000000000125</v>
      </c>
      <c r="AH10" s="149">
        <v>-10.215000000000032</v>
      </c>
      <c r="AI10" s="149">
        <v>-8.3550000000000182</v>
      </c>
      <c r="AJ10" s="149">
        <v>-5.3950000000000182</v>
      </c>
      <c r="AK10" s="149">
        <v>-3.4950000000000183</v>
      </c>
      <c r="AL10" s="149">
        <v>-2.1350000000000184</v>
      </c>
      <c r="AM10" s="149">
        <v>-1.4150000000000185</v>
      </c>
      <c r="AN10" s="149">
        <v>0.12499999999998157</v>
      </c>
      <c r="AO10" s="149">
        <v>1.4849999999999817</v>
      </c>
      <c r="AP10" s="149">
        <v>3.1349999999999816</v>
      </c>
      <c r="AQ10" s="149">
        <v>4.7849999999999815</v>
      </c>
      <c r="AR10" s="149">
        <v>6.3074999999999797</v>
      </c>
      <c r="AS10" s="149">
        <v>8.291824999999978</v>
      </c>
      <c r="AT10" s="481">
        <v>9.9418249999999784</v>
      </c>
      <c r="AU10" s="149">
        <v>11.591824999999979</v>
      </c>
      <c r="AV10" s="149">
        <v>13.343277499999978</v>
      </c>
      <c r="AW10" s="149">
        <v>15.182302624999979</v>
      </c>
      <c r="AX10" s="149">
        <v>16.755690787499979</v>
      </c>
      <c r="AY10" s="487">
        <v>17.194983551249987</v>
      </c>
      <c r="AZ10" s="149">
        <v>17.502488485874991</v>
      </c>
      <c r="BA10" s="149">
        <v>18.929372121468727</v>
      </c>
      <c r="BB10" s="149">
        <v>19.404999999999973</v>
      </c>
      <c r="BC10" s="149">
        <v>21.982249999999993</v>
      </c>
      <c r="BD10" s="149">
        <v>23.370000000000005</v>
      </c>
      <c r="BE10" s="149">
        <v>21.52500000000002</v>
      </c>
      <c r="BF10" s="149">
        <v>20.910000000000025</v>
      </c>
      <c r="BG10" s="149">
        <v>20.700000000000024</v>
      </c>
      <c r="BH10" s="493">
        <v>20.379925000000043</v>
      </c>
      <c r="BI10" s="149">
        <v>21.09</v>
      </c>
      <c r="BJ10" s="149">
        <v>19.438499999999994</v>
      </c>
      <c r="BK10" s="149">
        <v>18.631099999999993</v>
      </c>
      <c r="BL10" s="149">
        <v>17.419999999999987</v>
      </c>
      <c r="BM10" s="149">
        <v>17.940000000000001</v>
      </c>
      <c r="BN10" s="149">
        <v>18.48</v>
      </c>
      <c r="BO10" s="149">
        <v>18.11</v>
      </c>
      <c r="BP10" s="149">
        <v>18.600000000000001</v>
      </c>
      <c r="BQ10" s="149">
        <v>19.010000000000002</v>
      </c>
      <c r="BR10" s="149">
        <v>19.239999999999998</v>
      </c>
      <c r="BS10" s="149">
        <v>19.47</v>
      </c>
      <c r="BT10" s="149">
        <v>19.079999999999998</v>
      </c>
      <c r="BU10" s="149">
        <v>19.71</v>
      </c>
      <c r="BV10" s="149">
        <v>20.010000000000002</v>
      </c>
      <c r="BW10" s="149">
        <v>19.809999999999999</v>
      </c>
      <c r="BX10" s="149">
        <v>19.474</v>
      </c>
      <c r="BY10" s="509">
        <v>19.171600000000002</v>
      </c>
      <c r="BZ10" s="514">
        <v>15.785000000000025</v>
      </c>
      <c r="CA10" s="516">
        <v>16.5</v>
      </c>
      <c r="CB10" s="149">
        <v>17.079999999999998</v>
      </c>
      <c r="CC10" s="149">
        <v>16.044999999999959</v>
      </c>
      <c r="CD10" s="149">
        <v>16.37</v>
      </c>
      <c r="CE10" s="149">
        <v>16.7</v>
      </c>
      <c r="CF10" s="149">
        <v>17.2</v>
      </c>
      <c r="CG10" s="149">
        <v>17.04</v>
      </c>
      <c r="CH10" s="149">
        <v>16.490000000000009</v>
      </c>
      <c r="CI10" s="149">
        <v>16.8</v>
      </c>
      <c r="CJ10" s="149">
        <v>16.490000000000009</v>
      </c>
      <c r="CK10" s="149">
        <v>16.899999999999999</v>
      </c>
      <c r="CL10" s="149">
        <v>17.260000000000002</v>
      </c>
      <c r="CM10" s="149">
        <v>17.690000000000001</v>
      </c>
      <c r="CN10" s="149">
        <v>17.53</v>
      </c>
      <c r="CO10" s="149">
        <v>17.34</v>
      </c>
      <c r="CP10" s="149">
        <v>17.170000000000002</v>
      </c>
      <c r="CQ10" s="149">
        <v>17.03</v>
      </c>
      <c r="CR10" s="149">
        <v>16.810000000000002</v>
      </c>
      <c r="CS10" s="149">
        <v>16.98</v>
      </c>
      <c r="CT10" s="538">
        <v>17.149999999999999</v>
      </c>
      <c r="CU10" s="538">
        <v>17.079528949999997</v>
      </c>
      <c r="CV10" s="538">
        <v>17.039528949999998</v>
      </c>
      <c r="CW10" s="538">
        <v>14.180000000000007</v>
      </c>
      <c r="CX10" s="538">
        <v>14.56</v>
      </c>
      <c r="CY10" s="538">
        <v>13.215000000000003</v>
      </c>
      <c r="CZ10" s="538">
        <v>13.35</v>
      </c>
      <c r="DA10" s="538">
        <v>13.625</v>
      </c>
      <c r="DB10" s="538">
        <v>14.03</v>
      </c>
      <c r="DC10" s="538">
        <v>13.779999999999973</v>
      </c>
      <c r="DD10" s="538">
        <v>14.14</v>
      </c>
      <c r="DE10" s="149">
        <v>13.431999999999988</v>
      </c>
      <c r="DF10" s="149">
        <v>12.95999999999998</v>
      </c>
      <c r="DG10" s="149">
        <v>13.22</v>
      </c>
      <c r="DH10" s="149">
        <v>13.42</v>
      </c>
      <c r="DI10" s="149">
        <v>13.314249999999999</v>
      </c>
      <c r="DJ10" s="149">
        <v>13.267249999999999</v>
      </c>
      <c r="DK10" s="149">
        <v>13.173249999999999</v>
      </c>
      <c r="DL10" s="149">
        <v>13.10275</v>
      </c>
      <c r="DM10" s="149">
        <v>13.25</v>
      </c>
      <c r="DN10" s="149">
        <v>13.14425</v>
      </c>
      <c r="DO10" s="149">
        <v>13.01</v>
      </c>
      <c r="DP10" s="149">
        <v>12.134999999999991</v>
      </c>
      <c r="DQ10" s="149">
        <v>12.26</v>
      </c>
      <c r="DR10" s="149">
        <v>12.42</v>
      </c>
      <c r="DS10" s="149">
        <v>12.329525</v>
      </c>
      <c r="DT10" s="149">
        <v>12.290750000000001</v>
      </c>
      <c r="DU10" s="149">
        <v>12.2</v>
      </c>
      <c r="DV10" s="564">
        <v>12.35</v>
      </c>
      <c r="DW10" s="149">
        <v>12.46</v>
      </c>
      <c r="DX10" s="149">
        <v>12.65</v>
      </c>
      <c r="DY10" s="149">
        <v>12.82</v>
      </c>
      <c r="DZ10" s="149">
        <v>13.08</v>
      </c>
      <c r="EA10" s="149">
        <v>13.22</v>
      </c>
      <c r="EB10" s="149">
        <v>13.35</v>
      </c>
      <c r="EC10" s="149">
        <v>12.335999999999999</v>
      </c>
      <c r="ED10" s="149">
        <v>11.639700000000003</v>
      </c>
      <c r="EE10" s="149">
        <v>10.949614999999996</v>
      </c>
      <c r="EF10" s="149">
        <v>10.384999999999991</v>
      </c>
      <c r="EG10" s="149">
        <v>10.51</v>
      </c>
      <c r="EH10" s="149">
        <v>9.1330000000000027</v>
      </c>
      <c r="EI10" s="149">
        <v>8.2150000000000034</v>
      </c>
      <c r="EJ10" s="149">
        <v>8.2899999999999991</v>
      </c>
      <c r="EK10" s="149">
        <v>8.5250000000000057</v>
      </c>
      <c r="EL10" s="149">
        <v>8.58</v>
      </c>
      <c r="EM10" s="149">
        <v>8.67</v>
      </c>
      <c r="EN10" s="588">
        <v>8.74</v>
      </c>
      <c r="EO10" s="590">
        <v>8.83</v>
      </c>
      <c r="EP10" s="149">
        <v>8.2499999999999716</v>
      </c>
      <c r="EQ10" s="149">
        <v>8.3000000000000007</v>
      </c>
      <c r="ER10" s="149">
        <v>8.2200000000000006</v>
      </c>
      <c r="ES10" s="594">
        <v>8.32</v>
      </c>
      <c r="ET10" s="595">
        <v>8.39</v>
      </c>
      <c r="EU10" s="149">
        <v>8.33</v>
      </c>
      <c r="EV10" s="597">
        <v>8.41</v>
      </c>
      <c r="EW10" s="599">
        <v>8.4600000000000009</v>
      </c>
      <c r="EX10" s="600">
        <v>8.51</v>
      </c>
      <c r="EY10" s="282">
        <v>8.4499999999999993</v>
      </c>
      <c r="EZ10" s="602">
        <v>8.49</v>
      </c>
      <c r="FA10" s="283">
        <v>8.6999999999999993</v>
      </c>
      <c r="FB10" s="286">
        <v>8.76</v>
      </c>
      <c r="FC10" s="283">
        <v>8.8000000000000007</v>
      </c>
      <c r="FD10" s="610">
        <v>8.7200000000000006</v>
      </c>
      <c r="FE10" s="289">
        <v>8.7799999999999994</v>
      </c>
      <c r="FF10" s="290">
        <v>8.7200000000000006</v>
      </c>
      <c r="FG10" s="291">
        <v>7.7157500000000079</v>
      </c>
      <c r="FH10" s="292">
        <v>7.1750000000000114</v>
      </c>
      <c r="FI10" s="293">
        <v>7.25</v>
      </c>
      <c r="FJ10" s="294">
        <v>7.29</v>
      </c>
      <c r="FK10" s="619">
        <v>7.36</v>
      </c>
      <c r="FL10" s="620">
        <v>7.31</v>
      </c>
      <c r="FM10" s="297">
        <v>7.36</v>
      </c>
      <c r="FN10" s="298"/>
      <c r="FO10" s="299"/>
      <c r="FP10" s="300"/>
      <c r="FQ10" s="301"/>
      <c r="FR10" s="303"/>
      <c r="FS10" s="304"/>
      <c r="FT10" s="305"/>
      <c r="FU10" s="306"/>
      <c r="FV10" s="307"/>
      <c r="FW10" s="308"/>
      <c r="FX10" s="309"/>
      <c r="FY10" s="310"/>
      <c r="FZ10" s="313"/>
      <c r="GA10" s="313"/>
      <c r="GB10" s="313"/>
      <c r="GC10" s="315"/>
      <c r="GD10" s="316"/>
      <c r="GE10" s="317"/>
      <c r="GF10" s="318"/>
      <c r="GG10" s="319"/>
      <c r="GH10" s="313"/>
      <c r="GI10" s="321"/>
      <c r="GJ10" s="313"/>
      <c r="GK10" s="325"/>
      <c r="GL10" s="325"/>
      <c r="GM10" s="325"/>
      <c r="GN10" s="325"/>
      <c r="GO10" s="325"/>
      <c r="GP10" s="325"/>
      <c r="GQ10" s="325"/>
      <c r="GR10" s="325"/>
      <c r="GS10" s="325"/>
      <c r="GT10" s="325"/>
      <c r="GU10" s="325"/>
      <c r="GV10" s="337"/>
      <c r="GW10" s="325"/>
      <c r="GX10" s="348"/>
      <c r="GY10" s="352"/>
      <c r="GZ10" s="352"/>
      <c r="HA10" s="352"/>
      <c r="HB10" s="352"/>
      <c r="HC10" s="352"/>
      <c r="HD10" s="352"/>
      <c r="HE10" s="352"/>
      <c r="HF10" s="355"/>
      <c r="HG10" s="359"/>
      <c r="HH10" s="362"/>
      <c r="HI10" s="364"/>
      <c r="HJ10" s="359"/>
      <c r="HK10" s="359"/>
      <c r="HL10" s="359"/>
      <c r="HM10" s="359"/>
      <c r="HN10" s="359"/>
      <c r="HO10" s="384"/>
      <c r="HP10" s="386"/>
      <c r="HQ10" s="389"/>
      <c r="HR10" s="392"/>
      <c r="HS10" s="394"/>
      <c r="HT10" s="396"/>
      <c r="HU10" s="396"/>
      <c r="HV10" s="396"/>
      <c r="HW10" s="402"/>
      <c r="HX10" s="402"/>
      <c r="HY10" s="404"/>
      <c r="HZ10" s="406"/>
      <c r="IA10" s="406"/>
      <c r="IB10" s="406"/>
      <c r="IC10" s="406"/>
      <c r="ID10" s="409"/>
      <c r="IE10" s="413"/>
      <c r="IF10" s="415"/>
      <c r="IG10" s="418"/>
      <c r="IH10" s="420"/>
      <c r="II10" s="422"/>
      <c r="IJ10" s="425"/>
      <c r="IK10" s="427"/>
      <c r="IL10" s="427"/>
      <c r="IM10" s="427"/>
      <c r="IN10" s="431"/>
      <c r="IO10" s="433"/>
      <c r="IP10" s="433"/>
      <c r="IQ10" s="435"/>
      <c r="IR10" s="436"/>
      <c r="IS10" s="433"/>
      <c r="IT10" s="433"/>
      <c r="IU10" s="433"/>
      <c r="IV10" s="433"/>
      <c r="IW10" s="433"/>
      <c r="IX10" s="433"/>
      <c r="IY10" s="433"/>
      <c r="IZ10" s="433"/>
      <c r="JA10" s="433"/>
      <c r="JB10" s="433"/>
      <c r="JC10" s="433"/>
      <c r="JD10" s="433"/>
      <c r="JE10" s="433"/>
      <c r="JF10" s="433"/>
      <c r="JG10" s="389"/>
      <c r="JH10" s="389"/>
      <c r="JI10" s="389"/>
      <c r="JJ10" s="389"/>
      <c r="JK10" s="389"/>
      <c r="JL10" s="389"/>
      <c r="JM10" s="389"/>
      <c r="JN10" s="389"/>
      <c r="JO10" s="389"/>
      <c r="JP10" s="389"/>
      <c r="JQ10" s="389"/>
      <c r="JR10" s="389"/>
      <c r="JS10" s="386"/>
      <c r="JT10" s="386"/>
      <c r="JU10" s="386"/>
      <c r="JV10" s="386"/>
      <c r="JW10" s="386"/>
      <c r="JX10" s="386"/>
      <c r="JY10" s="386"/>
      <c r="JZ10" s="386"/>
      <c r="KA10" s="386"/>
      <c r="KB10" s="386"/>
    </row>
    <row r="11" spans="1:288" s="92" customFormat="1" ht="14.25" customHeight="1">
      <c r="A11" s="111">
        <v>0</v>
      </c>
      <c r="B11" s="110">
        <v>0</v>
      </c>
      <c r="C11" s="110">
        <f>D11-B11</f>
        <v>0</v>
      </c>
      <c r="D11" s="110">
        <v>0</v>
      </c>
      <c r="E11" s="110">
        <f>(D11-N11)/4</f>
        <v>0</v>
      </c>
      <c r="F11" s="791"/>
      <c r="G11" s="792"/>
      <c r="H11" s="792"/>
      <c r="I11" s="793"/>
      <c r="J11" s="149"/>
      <c r="K11" s="193"/>
      <c r="N11" s="517">
        <f>B11</f>
        <v>0</v>
      </c>
      <c r="O11" s="100">
        <v>4</v>
      </c>
      <c r="P11" s="225">
        <v>-24.48</v>
      </c>
      <c r="Q11" s="225">
        <v>25.83</v>
      </c>
      <c r="R11" s="103">
        <f t="shared" si="0"/>
        <v>1.3499999999999979</v>
      </c>
      <c r="S11" s="104">
        <v>-13.82</v>
      </c>
      <c r="T11" s="104">
        <v>15.25</v>
      </c>
      <c r="U11" s="105">
        <f t="shared" si="1"/>
        <v>1.4299999999999997</v>
      </c>
      <c r="V11" s="103">
        <f t="shared" si="6"/>
        <v>-25.155000000000001</v>
      </c>
      <c r="W11" s="103">
        <f t="shared" si="7"/>
        <v>-14.535</v>
      </c>
      <c r="X11" s="103">
        <f t="shared" si="2"/>
        <v>-219.095</v>
      </c>
      <c r="Y11" s="103">
        <f t="shared" si="2"/>
        <v>-201.29999999999998</v>
      </c>
      <c r="Z11" s="103">
        <f t="shared" si="3"/>
        <v>17.795000000000016</v>
      </c>
      <c r="AA11" s="103">
        <f t="shared" si="4"/>
        <v>17.795000000000016</v>
      </c>
      <c r="AB11" s="588">
        <v>18.13</v>
      </c>
      <c r="AC11" s="193">
        <f t="shared" si="5"/>
        <v>0.33499999999998309</v>
      </c>
      <c r="AF11" s="149"/>
      <c r="AG11" s="149">
        <v>-8.335000000000008</v>
      </c>
      <c r="AH11" s="149">
        <v>-9.5700000000000216</v>
      </c>
      <c r="AI11" s="149">
        <v>-7.7550000000000239</v>
      </c>
      <c r="AJ11" s="149">
        <v>-4.4350000000000236</v>
      </c>
      <c r="AK11" s="149">
        <v>-2.5050000000000239</v>
      </c>
      <c r="AL11" s="149">
        <v>-0.99500000000002387</v>
      </c>
      <c r="AM11" s="149">
        <v>-0.11500000000002386</v>
      </c>
      <c r="AN11" s="149">
        <v>1.564999999999976</v>
      </c>
      <c r="AO11" s="149">
        <v>3.0749999999999762</v>
      </c>
      <c r="AP11" s="149">
        <v>4.9349999999999765</v>
      </c>
      <c r="AQ11" s="149">
        <v>6.8249999999999762</v>
      </c>
      <c r="AR11" s="149">
        <v>8.5814999999999753</v>
      </c>
      <c r="AS11" s="149">
        <v>10.870804999999974</v>
      </c>
      <c r="AT11" s="481">
        <v>12.750804999999975</v>
      </c>
      <c r="AU11" s="149">
        <v>14.570804999999975</v>
      </c>
      <c r="AV11" s="149">
        <v>16.530804999999976</v>
      </c>
      <c r="AW11" s="149">
        <v>18.5</v>
      </c>
      <c r="AX11" s="149">
        <v>20.473999999999975</v>
      </c>
      <c r="AY11" s="487">
        <v>20.997799999999984</v>
      </c>
      <c r="AZ11" s="149">
        <v>21.364459999999987</v>
      </c>
      <c r="BA11" s="149">
        <v>22.86486499999998</v>
      </c>
      <c r="BB11" s="149">
        <v>23.364999999999981</v>
      </c>
      <c r="BC11" s="149">
        <v>26.127499999999998</v>
      </c>
      <c r="BD11" s="149">
        <v>27.615000000000009</v>
      </c>
      <c r="BE11" s="149">
        <v>25.837500000000027</v>
      </c>
      <c r="BF11" s="149">
        <v>25.245000000000033</v>
      </c>
      <c r="BG11" s="149">
        <v>25.089000000000027</v>
      </c>
      <c r="BH11" s="493">
        <v>24.886000000000049</v>
      </c>
      <c r="BI11" s="149">
        <v>25.76</v>
      </c>
      <c r="BJ11" s="149">
        <v>24.71149999999999</v>
      </c>
      <c r="BK11" s="149">
        <v>24.198899999999984</v>
      </c>
      <c r="BL11" s="149">
        <v>23.429999999999978</v>
      </c>
      <c r="BM11" s="149">
        <v>24.13</v>
      </c>
      <c r="BN11" s="149">
        <v>24.85</v>
      </c>
      <c r="BO11" s="149">
        <v>24.35</v>
      </c>
      <c r="BP11" s="149">
        <v>25.01</v>
      </c>
      <c r="BQ11" s="149">
        <v>25.56</v>
      </c>
      <c r="BR11" s="149">
        <v>25.87</v>
      </c>
      <c r="BS11" s="149">
        <v>26.18</v>
      </c>
      <c r="BT11" s="149">
        <v>25.66</v>
      </c>
      <c r="BU11" s="149">
        <v>26.51</v>
      </c>
      <c r="BV11" s="149">
        <v>26.91</v>
      </c>
      <c r="BW11" s="149">
        <v>26.64</v>
      </c>
      <c r="BX11" s="149">
        <v>26.256</v>
      </c>
      <c r="BY11" s="509">
        <v>25.910399999999999</v>
      </c>
      <c r="BZ11" s="514">
        <v>23.565000000000026</v>
      </c>
      <c r="CA11" s="516">
        <v>24.63</v>
      </c>
      <c r="CB11" s="149">
        <v>25.49</v>
      </c>
      <c r="CC11" s="149">
        <v>24.044999999999959</v>
      </c>
      <c r="CD11" s="149">
        <v>24.53</v>
      </c>
      <c r="CE11" s="149">
        <v>25.02</v>
      </c>
      <c r="CF11" s="149">
        <v>25.77</v>
      </c>
      <c r="CG11" s="149">
        <v>25.585999999999999</v>
      </c>
      <c r="CH11" s="149">
        <v>25.110000000000014</v>
      </c>
      <c r="CI11" s="149">
        <v>25.59</v>
      </c>
      <c r="CJ11" s="149">
        <v>25.110000000000014</v>
      </c>
      <c r="CK11" s="149">
        <v>25.74</v>
      </c>
      <c r="CL11" s="149">
        <v>26.3</v>
      </c>
      <c r="CM11" s="149">
        <v>26.97</v>
      </c>
      <c r="CN11" s="149">
        <v>26.785999999999998</v>
      </c>
      <c r="CO11" s="149">
        <v>26.567499999999999</v>
      </c>
      <c r="CP11" s="149">
        <v>26.3</v>
      </c>
      <c r="CQ11" s="149">
        <v>26.138999999999999</v>
      </c>
      <c r="CR11" s="149">
        <v>25.885999999999999</v>
      </c>
      <c r="CS11" s="149">
        <v>26.14</v>
      </c>
      <c r="CT11" s="538">
        <v>26.4</v>
      </c>
      <c r="CU11" s="538">
        <v>26.313342749999997</v>
      </c>
      <c r="CV11" s="538">
        <v>26.223342749999997</v>
      </c>
      <c r="CW11" s="538">
        <v>23.485000000000014</v>
      </c>
      <c r="CX11" s="538">
        <v>24.12</v>
      </c>
      <c r="CY11" s="538">
        <v>22.435000000000002</v>
      </c>
      <c r="CZ11" s="538">
        <v>22.66</v>
      </c>
      <c r="DA11" s="538">
        <v>22.939999999999998</v>
      </c>
      <c r="DB11" s="538">
        <v>23.63</v>
      </c>
      <c r="DC11" s="538">
        <v>23.139999999999958</v>
      </c>
      <c r="DD11" s="538">
        <v>23.74</v>
      </c>
      <c r="DE11" s="149">
        <v>22.77999999999999</v>
      </c>
      <c r="DF11" s="149">
        <v>22.139999999999986</v>
      </c>
      <c r="DG11" s="149">
        <v>22.58</v>
      </c>
      <c r="DH11" s="149">
        <v>22.92</v>
      </c>
      <c r="DI11" s="149">
        <v>22.798500000000001</v>
      </c>
      <c r="DJ11" s="149">
        <v>22.744500000000002</v>
      </c>
      <c r="DK11" s="149">
        <v>22.636500000000002</v>
      </c>
      <c r="DL11" s="149">
        <v>22.555500000000002</v>
      </c>
      <c r="DM11" s="149">
        <v>22.8</v>
      </c>
      <c r="DN11" s="149">
        <v>22.6785</v>
      </c>
      <c r="DO11" s="149">
        <v>22.45</v>
      </c>
      <c r="DP11" s="149">
        <v>21.679999999999978</v>
      </c>
      <c r="DQ11" s="149">
        <v>21.9</v>
      </c>
      <c r="DR11" s="149">
        <v>22.18</v>
      </c>
      <c r="DS11" s="149">
        <v>22.076049999999999</v>
      </c>
      <c r="DT11" s="149">
        <v>22.031499999999998</v>
      </c>
      <c r="DU11" s="149">
        <v>21.87</v>
      </c>
      <c r="DV11" s="564">
        <v>22.13</v>
      </c>
      <c r="DW11" s="149">
        <v>22.36</v>
      </c>
      <c r="DX11" s="149">
        <v>22.7</v>
      </c>
      <c r="DY11" s="149">
        <v>23</v>
      </c>
      <c r="DZ11" s="149">
        <v>23.46</v>
      </c>
      <c r="EA11" s="149">
        <v>23.72</v>
      </c>
      <c r="EB11" s="149">
        <v>23.96</v>
      </c>
      <c r="EC11" s="149">
        <v>22.715</v>
      </c>
      <c r="ED11" s="149">
        <v>21.906500000000001</v>
      </c>
      <c r="EE11" s="149">
        <v>21.130175000000001</v>
      </c>
      <c r="EF11" s="149">
        <v>20.495000000000005</v>
      </c>
      <c r="EG11" s="149">
        <v>20.74</v>
      </c>
      <c r="EH11" s="149">
        <v>19.344999999999995</v>
      </c>
      <c r="EI11" s="149">
        <v>18.414999999999992</v>
      </c>
      <c r="EJ11" s="149">
        <v>18.579999999999998</v>
      </c>
      <c r="EK11" s="149">
        <v>18.735000000000014</v>
      </c>
      <c r="EL11" s="149">
        <v>18.87</v>
      </c>
      <c r="EM11" s="149">
        <v>19.059999999999999</v>
      </c>
      <c r="EN11" s="588">
        <v>19.21</v>
      </c>
      <c r="EO11" s="590">
        <v>19.399999999999999</v>
      </c>
      <c r="EP11" s="149">
        <v>18.484999999999985</v>
      </c>
      <c r="EQ11" s="149">
        <v>18.600000000000001</v>
      </c>
      <c r="ER11" s="149">
        <v>18.41</v>
      </c>
      <c r="ES11" s="594">
        <v>18.63</v>
      </c>
      <c r="ET11" s="595">
        <v>18.78</v>
      </c>
      <c r="EU11" s="149">
        <v>18.649999999999999</v>
      </c>
      <c r="EV11" s="597">
        <v>18.84</v>
      </c>
      <c r="EW11" s="599">
        <v>18.95</v>
      </c>
      <c r="EX11" s="600">
        <v>19.059999999999999</v>
      </c>
      <c r="EY11" s="282">
        <v>18.93</v>
      </c>
      <c r="EZ11" s="602">
        <v>19.02</v>
      </c>
      <c r="FA11" s="283">
        <v>19.489999999999998</v>
      </c>
      <c r="FB11" s="286">
        <v>19.63</v>
      </c>
      <c r="FC11" s="283">
        <v>19.73</v>
      </c>
      <c r="FD11" s="610">
        <v>19.55</v>
      </c>
      <c r="FE11" s="289">
        <v>19.690000000000001</v>
      </c>
      <c r="FF11" s="290">
        <v>19.55</v>
      </c>
      <c r="FG11" s="291">
        <v>18.409250000000011</v>
      </c>
      <c r="FH11" s="292">
        <v>17.795000000000016</v>
      </c>
      <c r="FI11" s="293">
        <v>17.97</v>
      </c>
      <c r="FJ11" s="294">
        <v>18.079999999999998</v>
      </c>
      <c r="FK11" s="619">
        <v>18.260000000000002</v>
      </c>
      <c r="FL11" s="620">
        <v>18.13</v>
      </c>
      <c r="FM11" s="297">
        <v>18.260000000000002</v>
      </c>
      <c r="FN11" s="298"/>
      <c r="FO11" s="299"/>
      <c r="FP11" s="300"/>
      <c r="FQ11" s="301"/>
      <c r="FR11" s="303"/>
      <c r="FS11" s="304"/>
      <c r="FT11" s="305"/>
      <c r="FU11" s="306"/>
      <c r="FV11" s="307"/>
      <c r="FW11" s="308"/>
      <c r="FX11" s="309"/>
      <c r="FY11" s="310"/>
      <c r="FZ11" s="313"/>
      <c r="GA11" s="313"/>
      <c r="GB11" s="313"/>
      <c r="GC11" s="315"/>
      <c r="GD11" s="316"/>
      <c r="GE11" s="317"/>
      <c r="GF11" s="318"/>
      <c r="GG11" s="319"/>
      <c r="GH11" s="313"/>
      <c r="GI11" s="321"/>
      <c r="GJ11" s="313"/>
      <c r="GK11" s="325"/>
      <c r="GL11" s="325"/>
      <c r="GM11" s="325"/>
      <c r="GN11" s="325"/>
      <c r="GO11" s="325"/>
      <c r="GP11" s="325"/>
      <c r="GQ11" s="325"/>
      <c r="GR11" s="325"/>
      <c r="GS11" s="325"/>
      <c r="GT11" s="325"/>
      <c r="GU11" s="325"/>
      <c r="GV11" s="337"/>
      <c r="GW11" s="325"/>
      <c r="GX11" s="348"/>
      <c r="GY11" s="352"/>
      <c r="GZ11" s="352"/>
      <c r="HA11" s="352"/>
      <c r="HB11" s="352"/>
      <c r="HC11" s="352"/>
      <c r="HD11" s="352"/>
      <c r="HE11" s="352"/>
      <c r="HF11" s="355"/>
      <c r="HG11" s="359"/>
      <c r="HH11" s="362"/>
      <c r="HI11" s="364"/>
      <c r="HJ11" s="359"/>
      <c r="HK11" s="359"/>
      <c r="HL11" s="359"/>
      <c r="HM11" s="359"/>
      <c r="HN11" s="359"/>
      <c r="HO11" s="384"/>
      <c r="HP11" s="386"/>
      <c r="HQ11" s="389"/>
      <c r="HR11" s="392"/>
      <c r="HS11" s="394"/>
      <c r="HT11" s="396"/>
      <c r="HU11" s="396"/>
      <c r="HV11" s="396"/>
      <c r="HW11" s="402"/>
      <c r="HX11" s="402"/>
      <c r="HY11" s="404"/>
      <c r="HZ11" s="406"/>
      <c r="IA11" s="406"/>
      <c r="IB11" s="406"/>
      <c r="IC11" s="406"/>
      <c r="ID11" s="409"/>
      <c r="IE11" s="413"/>
      <c r="IF11" s="415"/>
      <c r="IG11" s="418"/>
      <c r="IH11" s="420"/>
      <c r="II11" s="422"/>
      <c r="IJ11" s="425"/>
      <c r="IK11" s="427"/>
      <c r="IL11" s="427"/>
      <c r="IM11" s="427"/>
      <c r="IN11" s="431"/>
      <c r="IO11" s="433"/>
      <c r="IP11" s="433"/>
      <c r="IQ11" s="435"/>
      <c r="IR11" s="436"/>
      <c r="IS11" s="433"/>
      <c r="IT11" s="433"/>
      <c r="IU11" s="433"/>
      <c r="IV11" s="433"/>
      <c r="IW11" s="433"/>
      <c r="IX11" s="433"/>
      <c r="IY11" s="433"/>
      <c r="IZ11" s="433"/>
      <c r="JA11" s="433"/>
      <c r="JB11" s="433"/>
      <c r="JC11" s="433"/>
      <c r="JD11" s="433"/>
      <c r="JE11" s="433"/>
      <c r="JF11" s="433"/>
      <c r="JG11" s="389"/>
      <c r="JH11" s="389"/>
      <c r="JI11" s="389"/>
      <c r="JJ11" s="389"/>
      <c r="JK11" s="389"/>
      <c r="JL11" s="389"/>
      <c r="JM11" s="389"/>
      <c r="JN11" s="389"/>
      <c r="JO11" s="389"/>
      <c r="JP11" s="389"/>
      <c r="JQ11" s="389"/>
      <c r="JR11" s="389"/>
      <c r="JS11" s="386"/>
      <c r="JT11" s="386"/>
      <c r="JU11" s="386"/>
      <c r="JV11" s="386"/>
      <c r="JW11" s="386"/>
      <c r="JX11" s="386"/>
      <c r="JY11" s="386"/>
      <c r="JZ11" s="386"/>
      <c r="KA11" s="386"/>
      <c r="KB11" s="386"/>
    </row>
    <row r="12" spans="1:288" s="92" customFormat="1" ht="14.1" customHeight="1">
      <c r="A12" s="111">
        <v>-0.5</v>
      </c>
      <c r="B12" s="110">
        <v>-1.68</v>
      </c>
      <c r="C12" s="110">
        <f t="shared" ref="C12:C75" si="8">D12-B12</f>
        <v>-1.0000000000000009E-2</v>
      </c>
      <c r="D12" s="110">
        <v>-1.69</v>
      </c>
      <c r="E12" s="110">
        <f t="shared" ref="E12:E75" si="9">(D12-N12)/4</f>
        <v>-2.5000000000000022E-3</v>
      </c>
      <c r="F12" s="791"/>
      <c r="G12" s="792"/>
      <c r="H12" s="792"/>
      <c r="I12" s="793"/>
      <c r="J12" s="613"/>
      <c r="K12" s="193"/>
      <c r="N12" s="590">
        <f t="shared" ref="N12:N75" si="10">B12</f>
        <v>-1.68</v>
      </c>
      <c r="O12" s="100">
        <v>4.5</v>
      </c>
      <c r="P12" s="225">
        <v>-20.87</v>
      </c>
      <c r="Q12" s="225">
        <v>22.25</v>
      </c>
      <c r="R12" s="103">
        <f t="shared" si="0"/>
        <v>1.379999999999999</v>
      </c>
      <c r="S12" s="104">
        <v>-16.89</v>
      </c>
      <c r="T12" s="104">
        <v>18.37</v>
      </c>
      <c r="U12" s="105">
        <f t="shared" si="1"/>
        <v>1.4800000000000004</v>
      </c>
      <c r="V12" s="103">
        <f t="shared" si="6"/>
        <v>-21.560000000000002</v>
      </c>
      <c r="W12" s="103">
        <f t="shared" si="7"/>
        <v>-17.630000000000003</v>
      </c>
      <c r="X12" s="103">
        <f t="shared" si="2"/>
        <v>-240.655</v>
      </c>
      <c r="Y12" s="103">
        <f t="shared" si="2"/>
        <v>-218.92999999999998</v>
      </c>
      <c r="Z12" s="103">
        <f t="shared" si="3"/>
        <v>21.725000000000023</v>
      </c>
      <c r="AA12" s="103">
        <f t="shared" si="4"/>
        <v>21.725000000000023</v>
      </c>
      <c r="AB12" s="588">
        <v>22.13</v>
      </c>
      <c r="AC12" s="193">
        <f t="shared" si="5"/>
        <v>0.40499999999997627</v>
      </c>
      <c r="AF12" s="149"/>
      <c r="AG12" s="149">
        <v>-6.1899999999999977</v>
      </c>
      <c r="AH12" s="149">
        <v>-7.085000000000008</v>
      </c>
      <c r="AI12" s="149">
        <v>-5.370000000000033</v>
      </c>
      <c r="AJ12" s="149">
        <v>-1.7200000000000331</v>
      </c>
      <c r="AK12" s="149">
        <v>0.23999999999996691</v>
      </c>
      <c r="AL12" s="149">
        <v>1.8999999999999668</v>
      </c>
      <c r="AM12" s="149">
        <v>2.819999999999967</v>
      </c>
      <c r="AN12" s="149">
        <v>4.5599999999999667</v>
      </c>
      <c r="AO12" s="149">
        <v>6.2499999999999662</v>
      </c>
      <c r="AP12" s="149">
        <v>8.1999999999999655</v>
      </c>
      <c r="AQ12" s="149">
        <v>10.159999999999965</v>
      </c>
      <c r="AR12" s="149">
        <v>11.738749999999966</v>
      </c>
      <c r="AS12" s="149">
        <v>13.796387499999968</v>
      </c>
      <c r="AT12" s="481">
        <v>15.766387499999968</v>
      </c>
      <c r="AU12" s="149">
        <v>17.686387499999967</v>
      </c>
      <c r="AV12" s="149">
        <v>19.197971249999966</v>
      </c>
      <c r="AW12" s="149">
        <v>20.785134187499967</v>
      </c>
      <c r="AX12" s="149">
        <v>22.143040256249968</v>
      </c>
      <c r="AY12" s="487">
        <v>22.47362817937498</v>
      </c>
      <c r="AZ12" s="149">
        <v>22.705039725562486</v>
      </c>
      <c r="BA12" s="149">
        <v>23.938759931390617</v>
      </c>
      <c r="BB12" s="149">
        <v>24.349999999999994</v>
      </c>
      <c r="BC12" s="149">
        <v>27.236000000000011</v>
      </c>
      <c r="BD12" s="149">
        <v>28.79000000000002</v>
      </c>
      <c r="BE12" s="149">
        <v>27.143750000000026</v>
      </c>
      <c r="BF12" s="149">
        <v>26.595000000000027</v>
      </c>
      <c r="BG12" s="149">
        <v>26.463000000000022</v>
      </c>
      <c r="BH12" s="493">
        <v>26.398425000000032</v>
      </c>
      <c r="BI12" s="149">
        <v>27.32</v>
      </c>
      <c r="BJ12" s="149">
        <v>26.991499999999988</v>
      </c>
      <c r="BK12" s="149">
        <v>26.830899999999982</v>
      </c>
      <c r="BL12" s="149">
        <v>26.589999999999975</v>
      </c>
      <c r="BM12" s="149">
        <v>27.39</v>
      </c>
      <c r="BN12" s="149">
        <v>28.21</v>
      </c>
      <c r="BO12" s="149">
        <v>27.65</v>
      </c>
      <c r="BP12" s="149">
        <v>28.4</v>
      </c>
      <c r="BQ12" s="149">
        <v>29.02</v>
      </c>
      <c r="BR12" s="149">
        <v>29.37</v>
      </c>
      <c r="BS12" s="149">
        <v>29.72</v>
      </c>
      <c r="BT12" s="149">
        <v>29.13</v>
      </c>
      <c r="BU12" s="149">
        <v>30.09</v>
      </c>
      <c r="BV12" s="149">
        <v>30.54</v>
      </c>
      <c r="BW12" s="149">
        <v>30.23</v>
      </c>
      <c r="BX12" s="149">
        <v>29.798000000000002</v>
      </c>
      <c r="BY12" s="509">
        <v>29.409200000000002</v>
      </c>
      <c r="BZ12" s="514">
        <v>26.555000000000035</v>
      </c>
      <c r="CA12" s="516">
        <v>27.75</v>
      </c>
      <c r="CB12" s="149">
        <v>28.72</v>
      </c>
      <c r="CC12" s="149">
        <v>27.204999999999956</v>
      </c>
      <c r="CD12" s="149">
        <v>27.75</v>
      </c>
      <c r="CE12" s="149">
        <v>28.31</v>
      </c>
      <c r="CF12" s="149">
        <v>29.16</v>
      </c>
      <c r="CG12" s="149">
        <v>28.952000000000002</v>
      </c>
      <c r="CH12" s="149">
        <v>28.045000000000016</v>
      </c>
      <c r="CI12" s="149">
        <v>28.58</v>
      </c>
      <c r="CJ12" s="149">
        <v>28.045000000000016</v>
      </c>
      <c r="CK12" s="149">
        <v>28.75</v>
      </c>
      <c r="CL12" s="149">
        <v>29.38</v>
      </c>
      <c r="CM12" s="149">
        <v>30.13</v>
      </c>
      <c r="CN12" s="149">
        <v>29.922000000000001</v>
      </c>
      <c r="CO12" s="149">
        <v>29.675000000000001</v>
      </c>
      <c r="CP12" s="149">
        <v>29.38</v>
      </c>
      <c r="CQ12" s="149">
        <v>29.198</v>
      </c>
      <c r="CR12" s="149">
        <v>28.911999999999999</v>
      </c>
      <c r="CS12" s="149">
        <v>29.2</v>
      </c>
      <c r="CT12" s="538">
        <v>29.49</v>
      </c>
      <c r="CU12" s="538">
        <v>29.381506649999999</v>
      </c>
      <c r="CV12" s="538">
        <v>29.261506649999998</v>
      </c>
      <c r="CW12" s="538">
        <v>26.815000000000026</v>
      </c>
      <c r="CX12" s="538">
        <v>27.54</v>
      </c>
      <c r="CY12" s="538">
        <v>25.77000000000001</v>
      </c>
      <c r="CZ12" s="538">
        <v>26.03</v>
      </c>
      <c r="DA12" s="538">
        <v>26.265000000000015</v>
      </c>
      <c r="DB12" s="538">
        <v>27.05</v>
      </c>
      <c r="DC12" s="538">
        <v>26.509999999999962</v>
      </c>
      <c r="DD12" s="538">
        <v>27.2</v>
      </c>
      <c r="DE12" s="149">
        <v>26.140999999999984</v>
      </c>
      <c r="DF12" s="149">
        <v>25.434999999999974</v>
      </c>
      <c r="DG12" s="149">
        <v>25.94</v>
      </c>
      <c r="DH12" s="149">
        <v>26.33</v>
      </c>
      <c r="DI12" s="149">
        <v>26.192749999999997</v>
      </c>
      <c r="DJ12" s="149">
        <v>26.131749999999997</v>
      </c>
      <c r="DK12" s="149">
        <v>26.009749999999997</v>
      </c>
      <c r="DL12" s="149">
        <v>25.918249999999997</v>
      </c>
      <c r="DM12" s="149">
        <v>26.2</v>
      </c>
      <c r="DN12" s="149">
        <v>26.062749999999998</v>
      </c>
      <c r="DO12" s="149">
        <v>25.8</v>
      </c>
      <c r="DP12" s="149">
        <v>24.899999999999977</v>
      </c>
      <c r="DQ12" s="149">
        <v>25.15</v>
      </c>
      <c r="DR12" s="149">
        <v>25.48</v>
      </c>
      <c r="DS12" s="149">
        <v>25.362575</v>
      </c>
      <c r="DT12" s="149">
        <v>25.312249999999999</v>
      </c>
      <c r="DU12" s="149">
        <v>25.12</v>
      </c>
      <c r="DV12" s="564">
        <v>25.42</v>
      </c>
      <c r="DW12" s="149">
        <v>25.69</v>
      </c>
      <c r="DX12" s="149">
        <v>26.08</v>
      </c>
      <c r="DY12" s="149">
        <v>26.42</v>
      </c>
      <c r="DZ12" s="149">
        <v>26.95</v>
      </c>
      <c r="EA12" s="149">
        <v>27.25</v>
      </c>
      <c r="EB12" s="149">
        <v>27.52</v>
      </c>
      <c r="EC12" s="149">
        <v>26.123500000000003</v>
      </c>
      <c r="ED12" s="149">
        <v>25.223950000000009</v>
      </c>
      <c r="EE12" s="149">
        <v>24.377527500000006</v>
      </c>
      <c r="EF12" s="149">
        <v>23.685000000000002</v>
      </c>
      <c r="EG12" s="149">
        <v>23.97</v>
      </c>
      <c r="EH12" s="149">
        <v>22.481999999999989</v>
      </c>
      <c r="EI12" s="149">
        <v>21.489999999999981</v>
      </c>
      <c r="EJ12" s="149">
        <v>21.68</v>
      </c>
      <c r="EK12" s="149">
        <v>21.650000000000006</v>
      </c>
      <c r="EL12" s="149">
        <v>21.8</v>
      </c>
      <c r="EM12" s="149">
        <v>22.02</v>
      </c>
      <c r="EN12" s="588">
        <v>22.2</v>
      </c>
      <c r="EO12" s="590">
        <v>22.42</v>
      </c>
      <c r="EP12" s="149">
        <v>21.58499999999998</v>
      </c>
      <c r="EQ12" s="149">
        <v>21.71</v>
      </c>
      <c r="ER12" s="149">
        <v>21.49</v>
      </c>
      <c r="ES12" s="594">
        <v>21.75</v>
      </c>
      <c r="ET12" s="595">
        <v>21.92</v>
      </c>
      <c r="EU12" s="149">
        <v>21.77</v>
      </c>
      <c r="EV12" s="597">
        <v>21.99</v>
      </c>
      <c r="EW12" s="599">
        <v>22.12</v>
      </c>
      <c r="EX12" s="600">
        <v>22.25</v>
      </c>
      <c r="EY12" s="282">
        <v>22.09</v>
      </c>
      <c r="EZ12" s="602">
        <v>22.2</v>
      </c>
      <c r="FA12" s="283">
        <v>22.74</v>
      </c>
      <c r="FB12" s="286">
        <v>22.9</v>
      </c>
      <c r="FC12" s="283">
        <v>23.01</v>
      </c>
      <c r="FD12" s="610">
        <v>22.8</v>
      </c>
      <c r="FE12" s="289">
        <v>22.96</v>
      </c>
      <c r="FF12" s="290">
        <v>22.8</v>
      </c>
      <c r="FG12" s="291">
        <v>22.101250000000014</v>
      </c>
      <c r="FH12" s="292">
        <v>21.725000000000023</v>
      </c>
      <c r="FI12" s="293">
        <v>21.94</v>
      </c>
      <c r="FJ12" s="294">
        <v>22.07</v>
      </c>
      <c r="FK12" s="619">
        <v>22.29</v>
      </c>
      <c r="FL12" s="620">
        <v>22.13</v>
      </c>
      <c r="FM12" s="297">
        <v>22.28</v>
      </c>
      <c r="FN12" s="298"/>
      <c r="FO12" s="299"/>
      <c r="FP12" s="300"/>
      <c r="FQ12" s="301"/>
      <c r="FR12" s="303"/>
      <c r="FS12" s="304"/>
      <c r="FT12" s="305"/>
      <c r="FU12" s="306"/>
      <c r="FV12" s="307"/>
      <c r="FW12" s="308"/>
      <c r="FX12" s="309"/>
      <c r="FY12" s="310"/>
      <c r="FZ12" s="313"/>
      <c r="GA12" s="313"/>
      <c r="GB12" s="313"/>
      <c r="GC12" s="315"/>
      <c r="GD12" s="316"/>
      <c r="GE12" s="317"/>
      <c r="GF12" s="318"/>
      <c r="GG12" s="319"/>
      <c r="GH12" s="313"/>
      <c r="GI12" s="321"/>
      <c r="GJ12" s="313"/>
      <c r="GK12" s="325"/>
      <c r="GL12" s="325"/>
      <c r="GM12" s="325"/>
      <c r="GN12" s="325"/>
      <c r="GO12" s="325"/>
      <c r="GP12" s="325"/>
      <c r="GQ12" s="325"/>
      <c r="GR12" s="325"/>
      <c r="GS12" s="325"/>
      <c r="GT12" s="325"/>
      <c r="GU12" s="325"/>
      <c r="GV12" s="337"/>
      <c r="GW12" s="325"/>
      <c r="GX12" s="348"/>
      <c r="GY12" s="352"/>
      <c r="GZ12" s="352"/>
      <c r="HA12" s="352"/>
      <c r="HB12" s="352"/>
      <c r="HC12" s="352"/>
      <c r="HD12" s="352"/>
      <c r="HE12" s="352"/>
      <c r="HF12" s="355"/>
      <c r="HG12" s="359"/>
      <c r="HH12" s="362"/>
      <c r="HI12" s="364"/>
      <c r="HJ12" s="359"/>
      <c r="HK12" s="359"/>
      <c r="HL12" s="359"/>
      <c r="HM12" s="359"/>
      <c r="HN12" s="359"/>
      <c r="HO12" s="384"/>
      <c r="HP12" s="386"/>
      <c r="HQ12" s="389"/>
      <c r="HR12" s="392"/>
      <c r="HS12" s="394"/>
      <c r="HT12" s="396"/>
      <c r="HU12" s="396"/>
      <c r="HV12" s="396"/>
      <c r="HW12" s="402"/>
      <c r="HX12" s="402"/>
      <c r="HY12" s="404"/>
      <c r="HZ12" s="406"/>
      <c r="IA12" s="406"/>
      <c r="IB12" s="406"/>
      <c r="IC12" s="406"/>
      <c r="ID12" s="409"/>
      <c r="IE12" s="413"/>
      <c r="IF12" s="415"/>
      <c r="IG12" s="418"/>
      <c r="IH12" s="420"/>
      <c r="II12" s="422"/>
      <c r="IJ12" s="425"/>
      <c r="IK12" s="427"/>
      <c r="IL12" s="427"/>
      <c r="IM12" s="427"/>
      <c r="IN12" s="431"/>
      <c r="IO12" s="433"/>
      <c r="IP12" s="433"/>
      <c r="IQ12" s="435"/>
      <c r="IR12" s="436"/>
      <c r="IS12" s="433"/>
      <c r="IT12" s="433"/>
      <c r="IU12" s="433"/>
      <c r="IV12" s="433"/>
      <c r="IW12" s="433"/>
      <c r="IX12" s="433"/>
      <c r="IY12" s="433"/>
      <c r="IZ12" s="433"/>
      <c r="JA12" s="433"/>
      <c r="JB12" s="433"/>
      <c r="JC12" s="433"/>
      <c r="JD12" s="433"/>
      <c r="JE12" s="433"/>
      <c r="JF12" s="433"/>
      <c r="JG12" s="389"/>
      <c r="JH12" s="389"/>
      <c r="JI12" s="389"/>
      <c r="JJ12" s="389"/>
      <c r="JK12" s="389"/>
      <c r="JL12" s="389"/>
      <c r="JM12" s="389"/>
      <c r="JN12" s="389"/>
      <c r="JO12" s="389"/>
      <c r="JP12" s="389"/>
      <c r="JQ12" s="389"/>
      <c r="JR12" s="389"/>
      <c r="JS12" s="386"/>
      <c r="JT12" s="386"/>
      <c r="JU12" s="386"/>
      <c r="JV12" s="386"/>
      <c r="JW12" s="386"/>
      <c r="JX12" s="386"/>
      <c r="JY12" s="386"/>
      <c r="JZ12" s="386"/>
      <c r="KA12" s="386"/>
      <c r="KB12" s="386"/>
    </row>
    <row r="13" spans="1:288" s="92" customFormat="1" ht="14.1" customHeight="1">
      <c r="A13" s="111">
        <v>-1</v>
      </c>
      <c r="B13" s="110">
        <v>-3.84</v>
      </c>
      <c r="C13" s="110">
        <f t="shared" si="8"/>
        <v>-3.0000000000000249E-2</v>
      </c>
      <c r="D13" s="110">
        <v>-3.87</v>
      </c>
      <c r="E13" s="110">
        <f t="shared" si="9"/>
        <v>-7.5000000000000622E-3</v>
      </c>
      <c r="F13" s="791"/>
      <c r="G13" s="792"/>
      <c r="H13" s="792"/>
      <c r="I13" s="793"/>
      <c r="J13" s="613"/>
      <c r="K13" s="193"/>
      <c r="N13" s="590">
        <f t="shared" si="10"/>
        <v>-3.84</v>
      </c>
      <c r="O13" s="100">
        <v>5</v>
      </c>
      <c r="P13" s="225">
        <v>-18.7</v>
      </c>
      <c r="Q13" s="225">
        <v>20.190000000000001</v>
      </c>
      <c r="R13" s="103">
        <f t="shared" si="0"/>
        <v>1.490000000000002</v>
      </c>
      <c r="S13" s="104">
        <v>-19.899999999999999</v>
      </c>
      <c r="T13" s="104">
        <v>21.31</v>
      </c>
      <c r="U13" s="105">
        <f t="shared" si="1"/>
        <v>1.4100000000000001</v>
      </c>
      <c r="V13" s="103">
        <f t="shared" si="6"/>
        <v>-19.445</v>
      </c>
      <c r="W13" s="103">
        <f t="shared" si="7"/>
        <v>-20.604999999999997</v>
      </c>
      <c r="X13" s="103">
        <f t="shared" si="2"/>
        <v>-260.10000000000002</v>
      </c>
      <c r="Y13" s="103">
        <f t="shared" si="2"/>
        <v>-239.53499999999997</v>
      </c>
      <c r="Z13" s="103">
        <f t="shared" si="3"/>
        <v>20.565000000000055</v>
      </c>
      <c r="AA13" s="103">
        <f t="shared" si="4"/>
        <v>20.565000000000055</v>
      </c>
      <c r="AB13" s="588">
        <v>20.95</v>
      </c>
      <c r="AC13" s="193">
        <f t="shared" si="5"/>
        <v>0.38499999999994472</v>
      </c>
      <c r="AF13" s="149"/>
      <c r="AG13" s="149">
        <v>-3.214999999999975</v>
      </c>
      <c r="AH13" s="149">
        <v>-3.6750000000000114</v>
      </c>
      <c r="AI13" s="149">
        <v>-3.0699999999999932</v>
      </c>
      <c r="AJ13" s="149">
        <v>0.880000000000007</v>
      </c>
      <c r="AK13" s="149">
        <v>2.860000000000007</v>
      </c>
      <c r="AL13" s="149">
        <v>4.5800000000000072</v>
      </c>
      <c r="AM13" s="149">
        <v>5.5600000000000076</v>
      </c>
      <c r="AN13" s="149">
        <v>7.3600000000000074</v>
      </c>
      <c r="AO13" s="149">
        <v>9.2000000000000082</v>
      </c>
      <c r="AP13" s="149">
        <v>10.990000000000009</v>
      </c>
      <c r="AQ13" s="149">
        <v>12.780000000000008</v>
      </c>
      <c r="AR13" s="149">
        <v>14.026500000000008</v>
      </c>
      <c r="AS13" s="149">
        <v>15.651105000000006</v>
      </c>
      <c r="AT13" s="481">
        <v>17.282773500000005</v>
      </c>
      <c r="AU13" s="149">
        <v>18.736941450000003</v>
      </c>
      <c r="AV13" s="149">
        <v>19.754859015000001</v>
      </c>
      <c r="AW13" s="149">
        <v>20.823672458249998</v>
      </c>
      <c r="AX13" s="149">
        <v>21.738101737474995</v>
      </c>
      <c r="AY13" s="487">
        <v>21.8136712162325</v>
      </c>
      <c r="AZ13" s="149">
        <v>21.866569851362751</v>
      </c>
      <c r="BA13" s="149">
        <v>22.975392462840709</v>
      </c>
      <c r="BB13" s="149">
        <v>23.345000000000027</v>
      </c>
      <c r="BC13" s="149">
        <v>26.283000000000033</v>
      </c>
      <c r="BD13" s="149">
        <v>27.865000000000038</v>
      </c>
      <c r="BE13" s="149">
        <v>26.012500000000038</v>
      </c>
      <c r="BF13" s="149">
        <v>25.395000000000039</v>
      </c>
      <c r="BG13" s="149">
        <v>25.387000000000036</v>
      </c>
      <c r="BH13" s="493">
        <v>25.197650000000039</v>
      </c>
      <c r="BI13" s="149">
        <v>26.08</v>
      </c>
      <c r="BJ13" s="149">
        <v>26.217249999999996</v>
      </c>
      <c r="BK13" s="149">
        <v>26.284349999999993</v>
      </c>
      <c r="BL13" s="149">
        <v>26.384999999999991</v>
      </c>
      <c r="BM13" s="149">
        <v>27.18</v>
      </c>
      <c r="BN13" s="149">
        <v>28</v>
      </c>
      <c r="BO13" s="149">
        <v>27.44</v>
      </c>
      <c r="BP13" s="149">
        <v>28.18</v>
      </c>
      <c r="BQ13" s="149">
        <v>28.8</v>
      </c>
      <c r="BR13" s="149">
        <v>29.15</v>
      </c>
      <c r="BS13" s="149">
        <v>29.5</v>
      </c>
      <c r="BT13" s="149">
        <v>28.91</v>
      </c>
      <c r="BU13" s="149">
        <v>29.86</v>
      </c>
      <c r="BV13" s="149">
        <v>30.31</v>
      </c>
      <c r="BW13" s="149">
        <v>30.01</v>
      </c>
      <c r="BX13" s="149">
        <v>29.53</v>
      </c>
      <c r="BY13" s="509">
        <v>29.098000000000003</v>
      </c>
      <c r="BZ13" s="514">
        <v>26.300000000000068</v>
      </c>
      <c r="CA13" s="516">
        <v>27.48</v>
      </c>
      <c r="CB13" s="149">
        <v>28.44</v>
      </c>
      <c r="CC13" s="149">
        <v>27.134999999999991</v>
      </c>
      <c r="CD13" s="149">
        <v>27.68</v>
      </c>
      <c r="CE13" s="149">
        <v>28.23</v>
      </c>
      <c r="CF13" s="149">
        <v>29.08</v>
      </c>
      <c r="CG13" s="149">
        <v>28.847999999999999</v>
      </c>
      <c r="CH13" s="149">
        <v>27.660000000000025</v>
      </c>
      <c r="CI13" s="149">
        <v>28.19</v>
      </c>
      <c r="CJ13" s="149">
        <v>27.660000000000025</v>
      </c>
      <c r="CK13" s="149">
        <v>28.35</v>
      </c>
      <c r="CL13" s="149">
        <v>28.96</v>
      </c>
      <c r="CM13" s="149">
        <v>29.69</v>
      </c>
      <c r="CN13" s="149">
        <v>29.458000000000002</v>
      </c>
      <c r="CO13" s="149">
        <v>29.182500000000001</v>
      </c>
      <c r="CP13" s="149">
        <v>28.89</v>
      </c>
      <c r="CQ13" s="149">
        <v>28.687000000000001</v>
      </c>
      <c r="CR13" s="149">
        <v>28.368000000000002</v>
      </c>
      <c r="CS13" s="149">
        <v>28.65</v>
      </c>
      <c r="CT13" s="538">
        <v>28.94</v>
      </c>
      <c r="CU13" s="538">
        <v>28.809059750000003</v>
      </c>
      <c r="CV13" s="538">
        <v>28.649059750000003</v>
      </c>
      <c r="CW13" s="538">
        <v>26.455000000000041</v>
      </c>
      <c r="CX13" s="538">
        <v>27.17</v>
      </c>
      <c r="CY13" s="538">
        <v>25.510000000000048</v>
      </c>
      <c r="CZ13" s="538">
        <v>25.77</v>
      </c>
      <c r="DA13" s="538">
        <v>25.79000000000002</v>
      </c>
      <c r="DB13" s="538">
        <v>26.56</v>
      </c>
      <c r="DC13" s="538">
        <v>26.259999999999991</v>
      </c>
      <c r="DD13" s="538">
        <v>26.94</v>
      </c>
      <c r="DE13" s="149">
        <v>25.802999999999994</v>
      </c>
      <c r="DF13" s="149">
        <v>25.044999999999987</v>
      </c>
      <c r="DG13" s="149">
        <v>25.55</v>
      </c>
      <c r="DH13" s="149">
        <v>25.93</v>
      </c>
      <c r="DI13" s="149">
        <v>25.777000000000001</v>
      </c>
      <c r="DJ13" s="149">
        <v>25.709</v>
      </c>
      <c r="DK13" s="149">
        <v>25.573</v>
      </c>
      <c r="DL13" s="149">
        <v>25.471</v>
      </c>
      <c r="DM13" s="149">
        <v>25.75</v>
      </c>
      <c r="DN13" s="149">
        <v>25.597000000000001</v>
      </c>
      <c r="DO13" s="149">
        <v>25.34</v>
      </c>
      <c r="DP13" s="149">
        <v>24.22</v>
      </c>
      <c r="DQ13" s="149">
        <v>24.46</v>
      </c>
      <c r="DR13" s="149">
        <v>24.78</v>
      </c>
      <c r="DS13" s="149">
        <v>24.649100000000001</v>
      </c>
      <c r="DT13" s="149">
        <v>24.593</v>
      </c>
      <c r="DU13" s="149">
        <v>24.41</v>
      </c>
      <c r="DV13" s="564">
        <v>24.7</v>
      </c>
      <c r="DW13" s="149">
        <v>24.95</v>
      </c>
      <c r="DX13" s="149">
        <v>25.32</v>
      </c>
      <c r="DY13" s="149">
        <v>25.65</v>
      </c>
      <c r="DZ13" s="149">
        <v>26.16</v>
      </c>
      <c r="EA13" s="149">
        <v>26.45</v>
      </c>
      <c r="EB13" s="149">
        <v>26.71</v>
      </c>
      <c r="EC13" s="149">
        <v>25.16500000000001</v>
      </c>
      <c r="ED13" s="149">
        <v>24.139000000000024</v>
      </c>
      <c r="EE13" s="149">
        <v>23.105550000000022</v>
      </c>
      <c r="EF13" s="149">
        <v>22.260000000000019</v>
      </c>
      <c r="EG13" s="149">
        <v>22.53</v>
      </c>
      <c r="EH13" s="149">
        <v>20.892000000000007</v>
      </c>
      <c r="EI13" s="149">
        <v>19.800000000000011</v>
      </c>
      <c r="EJ13" s="149">
        <v>19.98</v>
      </c>
      <c r="EK13" s="149">
        <v>19.985000000000014</v>
      </c>
      <c r="EL13" s="149">
        <v>20.12</v>
      </c>
      <c r="EM13" s="149">
        <v>20.32</v>
      </c>
      <c r="EN13" s="588">
        <v>20.48</v>
      </c>
      <c r="EO13" s="590">
        <v>20.68</v>
      </c>
      <c r="EP13" s="149">
        <v>19.97</v>
      </c>
      <c r="EQ13" s="149">
        <v>20.09</v>
      </c>
      <c r="ER13" s="149">
        <v>19.89</v>
      </c>
      <c r="ES13" s="594">
        <v>20.13</v>
      </c>
      <c r="ET13" s="595">
        <v>20.29</v>
      </c>
      <c r="EU13" s="149">
        <v>20.149999999999999</v>
      </c>
      <c r="EV13" s="597">
        <v>20.350000000000001</v>
      </c>
      <c r="EW13" s="599">
        <v>20.47</v>
      </c>
      <c r="EX13" s="600">
        <v>20.59</v>
      </c>
      <c r="EY13" s="282">
        <v>20.45</v>
      </c>
      <c r="EZ13" s="602">
        <v>20.55</v>
      </c>
      <c r="FA13" s="283">
        <v>21.06</v>
      </c>
      <c r="FB13" s="286">
        <v>21.21</v>
      </c>
      <c r="FC13" s="283">
        <v>21.32</v>
      </c>
      <c r="FD13" s="610">
        <v>21.13</v>
      </c>
      <c r="FE13" s="289">
        <v>21.28</v>
      </c>
      <c r="FF13" s="290">
        <v>21.13</v>
      </c>
      <c r="FG13" s="291">
        <v>20.762750000000036</v>
      </c>
      <c r="FH13" s="292">
        <v>20.565000000000055</v>
      </c>
      <c r="FI13" s="293">
        <v>20.77</v>
      </c>
      <c r="FJ13" s="294">
        <v>20.89</v>
      </c>
      <c r="FK13" s="619">
        <v>21.1</v>
      </c>
      <c r="FL13" s="620">
        <v>20.95</v>
      </c>
      <c r="FM13" s="297">
        <v>21.1</v>
      </c>
      <c r="FN13" s="298"/>
      <c r="FO13" s="299"/>
      <c r="FP13" s="300"/>
      <c r="FQ13" s="301"/>
      <c r="FR13" s="303"/>
      <c r="FS13" s="304"/>
      <c r="FT13" s="305"/>
      <c r="FU13" s="306"/>
      <c r="FV13" s="307"/>
      <c r="FW13" s="308"/>
      <c r="FX13" s="309"/>
      <c r="FY13" s="310"/>
      <c r="FZ13" s="313"/>
      <c r="GA13" s="313"/>
      <c r="GB13" s="313"/>
      <c r="GC13" s="315"/>
      <c r="GD13" s="316"/>
      <c r="GE13" s="317"/>
      <c r="GF13" s="318"/>
      <c r="GG13" s="319"/>
      <c r="GH13" s="313"/>
      <c r="GI13" s="321"/>
      <c r="GJ13" s="313"/>
      <c r="GK13" s="325"/>
      <c r="GL13" s="325"/>
      <c r="GM13" s="325"/>
      <c r="GN13" s="325"/>
      <c r="GO13" s="325"/>
      <c r="GP13" s="325"/>
      <c r="GQ13" s="325"/>
      <c r="GR13" s="325"/>
      <c r="GS13" s="325"/>
      <c r="GT13" s="325"/>
      <c r="GU13" s="325"/>
      <c r="GV13" s="337"/>
      <c r="GW13" s="325"/>
      <c r="GX13" s="348"/>
      <c r="GY13" s="352"/>
      <c r="GZ13" s="352"/>
      <c r="HA13" s="352"/>
      <c r="HB13" s="352"/>
      <c r="HC13" s="352"/>
      <c r="HD13" s="352"/>
      <c r="HE13" s="352"/>
      <c r="HF13" s="355"/>
      <c r="HG13" s="359"/>
      <c r="HH13" s="362"/>
      <c r="HI13" s="364"/>
      <c r="HJ13" s="359"/>
      <c r="HK13" s="359"/>
      <c r="HL13" s="359"/>
      <c r="HM13" s="359"/>
      <c r="HN13" s="359"/>
      <c r="HO13" s="384"/>
      <c r="HP13" s="386"/>
      <c r="HQ13" s="389"/>
      <c r="HR13" s="392"/>
      <c r="HS13" s="394"/>
      <c r="HT13" s="396"/>
      <c r="HU13" s="396"/>
      <c r="HV13" s="396"/>
      <c r="HW13" s="402"/>
      <c r="HX13" s="402"/>
      <c r="HY13" s="404"/>
      <c r="HZ13" s="406"/>
      <c r="IA13" s="406"/>
      <c r="IB13" s="406"/>
      <c r="IC13" s="406"/>
      <c r="ID13" s="409"/>
      <c r="IE13" s="413"/>
      <c r="IF13" s="415"/>
      <c r="IG13" s="418"/>
      <c r="IH13" s="420"/>
      <c r="II13" s="422"/>
      <c r="IJ13" s="425"/>
      <c r="IK13" s="427"/>
      <c r="IL13" s="427"/>
      <c r="IM13" s="427"/>
      <c r="IN13" s="431"/>
      <c r="IO13" s="433"/>
      <c r="IP13" s="433"/>
      <c r="IQ13" s="435"/>
      <c r="IR13" s="436"/>
      <c r="IS13" s="433"/>
      <c r="IT13" s="433"/>
      <c r="IU13" s="433"/>
      <c r="IV13" s="433"/>
      <c r="IW13" s="433"/>
      <c r="IX13" s="433"/>
      <c r="IY13" s="433"/>
      <c r="IZ13" s="433"/>
      <c r="JA13" s="433"/>
      <c r="JB13" s="433"/>
      <c r="JC13" s="433"/>
      <c r="JD13" s="433"/>
      <c r="JE13" s="433"/>
      <c r="JF13" s="433"/>
      <c r="JG13" s="389"/>
      <c r="JH13" s="389"/>
      <c r="JI13" s="389"/>
      <c r="JJ13" s="389"/>
      <c r="JK13" s="389"/>
      <c r="JL13" s="389"/>
      <c r="JM13" s="389"/>
      <c r="JN13" s="389"/>
      <c r="JO13" s="389"/>
      <c r="JP13" s="389"/>
      <c r="JQ13" s="389"/>
      <c r="JR13" s="389"/>
      <c r="JS13" s="386"/>
      <c r="JT13" s="386"/>
      <c r="JU13" s="386"/>
      <c r="JV13" s="386"/>
      <c r="JW13" s="386"/>
      <c r="JX13" s="386"/>
      <c r="JY13" s="386"/>
      <c r="JZ13" s="386"/>
      <c r="KA13" s="386"/>
      <c r="KB13" s="386"/>
    </row>
    <row r="14" spans="1:288" s="92" customFormat="1" ht="14.1" customHeight="1">
      <c r="A14" s="111">
        <v>-1.5</v>
      </c>
      <c r="B14" s="110">
        <v>-5.94</v>
      </c>
      <c r="C14" s="110">
        <f t="shared" si="8"/>
        <v>-4.0000000000000036E-2</v>
      </c>
      <c r="D14" s="110">
        <v>-5.98</v>
      </c>
      <c r="E14" s="110">
        <f t="shared" si="9"/>
        <v>-1.0000000000000009E-2</v>
      </c>
      <c r="F14" s="791"/>
      <c r="G14" s="792"/>
      <c r="H14" s="792"/>
      <c r="I14" s="793"/>
      <c r="J14" s="613"/>
      <c r="K14" s="193"/>
      <c r="N14" s="590">
        <f t="shared" si="10"/>
        <v>-5.94</v>
      </c>
      <c r="O14" s="100">
        <v>5.5</v>
      </c>
      <c r="P14" s="225">
        <v>-20.079999999999998</v>
      </c>
      <c r="Q14" s="225">
        <v>21.71</v>
      </c>
      <c r="R14" s="103">
        <f t="shared" si="0"/>
        <v>1.6300000000000026</v>
      </c>
      <c r="S14" s="104">
        <v>-20.87</v>
      </c>
      <c r="T14" s="104">
        <v>22.43</v>
      </c>
      <c r="U14" s="105">
        <f t="shared" si="1"/>
        <v>1.5599999999999987</v>
      </c>
      <c r="V14" s="103">
        <f t="shared" si="6"/>
        <v>-20.895</v>
      </c>
      <c r="W14" s="103">
        <f t="shared" si="7"/>
        <v>-21.65</v>
      </c>
      <c r="X14" s="103">
        <f t="shared" si="2"/>
        <v>-280.995</v>
      </c>
      <c r="Y14" s="103">
        <f t="shared" si="2"/>
        <v>-261.18499999999995</v>
      </c>
      <c r="Z14" s="103">
        <f t="shared" si="3"/>
        <v>19.810000000000059</v>
      </c>
      <c r="AA14" s="103">
        <f t="shared" si="4"/>
        <v>19.810000000000059</v>
      </c>
      <c r="AB14" s="588">
        <v>20.190000000000001</v>
      </c>
      <c r="AC14" s="193">
        <f t="shared" si="5"/>
        <v>0.37999999999994216</v>
      </c>
      <c r="AF14" s="149"/>
      <c r="AG14" s="149">
        <v>-8.4999999999979536E-2</v>
      </c>
      <c r="AH14" s="149">
        <v>-0.18000000000000682</v>
      </c>
      <c r="AI14" s="149">
        <v>-0.36500000000000909</v>
      </c>
      <c r="AJ14" s="149">
        <v>3.4049999999999909</v>
      </c>
      <c r="AK14" s="149">
        <v>5.3449999999999909</v>
      </c>
      <c r="AL14" s="149">
        <v>7.1849999999999907</v>
      </c>
      <c r="AM14" s="149">
        <v>8.2049999999999912</v>
      </c>
      <c r="AN14" s="149">
        <v>10.08499999999999</v>
      </c>
      <c r="AO14" s="149">
        <v>11.974999999999991</v>
      </c>
      <c r="AP14" s="149">
        <v>13.49499999999999</v>
      </c>
      <c r="AQ14" s="149">
        <v>15.214999999999991</v>
      </c>
      <c r="AR14" s="149">
        <v>15.855499999999994</v>
      </c>
      <c r="AS14" s="149">
        <v>16.690284999999999</v>
      </c>
      <c r="AT14" s="481">
        <v>17.528699500000002</v>
      </c>
      <c r="AU14" s="149">
        <v>18.420089650000001</v>
      </c>
      <c r="AV14" s="149">
        <v>19.044062755000002</v>
      </c>
      <c r="AW14" s="149">
        <v>19.699234515250001</v>
      </c>
      <c r="AX14" s="149">
        <v>20.259770354575</v>
      </c>
      <c r="AY14" s="487">
        <v>20.168339248202496</v>
      </c>
      <c r="AZ14" s="149">
        <v>20.104337473741744</v>
      </c>
      <c r="BA14" s="149">
        <v>21.151084368435434</v>
      </c>
      <c r="BB14" s="149">
        <v>21.5</v>
      </c>
      <c r="BC14" s="149">
        <v>24.577750000000009</v>
      </c>
      <c r="BD14" s="149">
        <v>26.235000000000014</v>
      </c>
      <c r="BE14" s="149">
        <v>24.487500000000026</v>
      </c>
      <c r="BF14" s="149">
        <v>23.90500000000003</v>
      </c>
      <c r="BG14" s="149">
        <v>23.857000000000028</v>
      </c>
      <c r="BH14" s="493">
        <v>23.793825000000041</v>
      </c>
      <c r="BI14" s="149">
        <v>24.63</v>
      </c>
      <c r="BJ14" s="149">
        <v>24.821249999999988</v>
      </c>
      <c r="BK14" s="149">
        <v>24.914749999999984</v>
      </c>
      <c r="BL14" s="149">
        <v>25.054999999999978</v>
      </c>
      <c r="BM14" s="149">
        <v>25.81</v>
      </c>
      <c r="BN14" s="149">
        <v>26.58</v>
      </c>
      <c r="BO14" s="149">
        <v>26.05</v>
      </c>
      <c r="BP14" s="149">
        <v>26.75</v>
      </c>
      <c r="BQ14" s="149">
        <v>27.34</v>
      </c>
      <c r="BR14" s="149">
        <v>27.67</v>
      </c>
      <c r="BS14" s="149">
        <v>28</v>
      </c>
      <c r="BT14" s="149">
        <v>27.44</v>
      </c>
      <c r="BU14" s="149">
        <v>28.35</v>
      </c>
      <c r="BV14" s="149">
        <v>28.78</v>
      </c>
      <c r="BW14" s="149">
        <v>28.49</v>
      </c>
      <c r="BX14" s="149">
        <v>27.962</v>
      </c>
      <c r="BY14" s="509">
        <v>27.486799999999999</v>
      </c>
      <c r="BZ14" s="514">
        <v>25.545000000000044</v>
      </c>
      <c r="CA14" s="516">
        <v>26.69</v>
      </c>
      <c r="CB14" s="149">
        <v>27.62</v>
      </c>
      <c r="CC14" s="149">
        <v>26.524999999999977</v>
      </c>
      <c r="CD14" s="149">
        <v>27.06</v>
      </c>
      <c r="CE14" s="149">
        <v>27.6</v>
      </c>
      <c r="CF14" s="149">
        <v>28.43</v>
      </c>
      <c r="CG14" s="149">
        <v>28.173999999999999</v>
      </c>
      <c r="CH14" s="149">
        <v>27.100000000000023</v>
      </c>
      <c r="CI14" s="149">
        <v>27.61</v>
      </c>
      <c r="CJ14" s="149">
        <v>27.100000000000023</v>
      </c>
      <c r="CK14" s="149">
        <v>27.78</v>
      </c>
      <c r="CL14" s="149">
        <v>28.39</v>
      </c>
      <c r="CM14" s="149">
        <v>29.11</v>
      </c>
      <c r="CN14" s="149">
        <v>28.853999999999999</v>
      </c>
      <c r="CO14" s="149">
        <v>28.55</v>
      </c>
      <c r="CP14" s="149">
        <v>28.26</v>
      </c>
      <c r="CQ14" s="149">
        <v>28.036000000000001</v>
      </c>
      <c r="CR14" s="149">
        <v>27.684000000000001</v>
      </c>
      <c r="CS14" s="149">
        <v>27.96</v>
      </c>
      <c r="CT14" s="538">
        <v>28.24</v>
      </c>
      <c r="CU14" s="538">
        <v>28.085773</v>
      </c>
      <c r="CV14" s="538">
        <v>27.865773000000001</v>
      </c>
      <c r="CW14" s="538">
        <v>26.010000000000019</v>
      </c>
      <c r="CX14" s="538">
        <v>26.71</v>
      </c>
      <c r="CY14" s="538">
        <v>25.245000000000033</v>
      </c>
      <c r="CZ14" s="538">
        <v>25.5</v>
      </c>
      <c r="DA14" s="538">
        <v>25.289999999999992</v>
      </c>
      <c r="DB14" s="538">
        <v>26.05</v>
      </c>
      <c r="DC14" s="538">
        <v>26.09499999999997</v>
      </c>
      <c r="DD14" s="538">
        <v>26.77</v>
      </c>
      <c r="DE14" s="149">
        <v>25.479999999999968</v>
      </c>
      <c r="DF14" s="149">
        <v>24.619999999999948</v>
      </c>
      <c r="DG14" s="149">
        <v>25.11</v>
      </c>
      <c r="DH14" s="149">
        <v>25.49</v>
      </c>
      <c r="DI14" s="149">
        <v>25.321249999999999</v>
      </c>
      <c r="DJ14" s="149">
        <v>25.24625</v>
      </c>
      <c r="DK14" s="149">
        <v>25.096250000000001</v>
      </c>
      <c r="DL14" s="149">
        <v>24.983750000000001</v>
      </c>
      <c r="DM14" s="149">
        <v>25.26</v>
      </c>
      <c r="DN14" s="149">
        <v>25.091250000000002</v>
      </c>
      <c r="DO14" s="149">
        <v>24.84</v>
      </c>
      <c r="DP14" s="149">
        <v>24.079999999999984</v>
      </c>
      <c r="DQ14" s="149">
        <v>24.32</v>
      </c>
      <c r="DR14" s="149">
        <v>24.64</v>
      </c>
      <c r="DS14" s="149">
        <v>24.495625</v>
      </c>
      <c r="DT14" s="149">
        <v>24.43375</v>
      </c>
      <c r="DU14" s="149">
        <v>24.25</v>
      </c>
      <c r="DV14" s="564">
        <v>24.54</v>
      </c>
      <c r="DW14" s="149">
        <v>24.78</v>
      </c>
      <c r="DX14" s="149">
        <v>25.15</v>
      </c>
      <c r="DY14" s="149">
        <v>25.48</v>
      </c>
      <c r="DZ14" s="149">
        <v>25.99</v>
      </c>
      <c r="EA14" s="149">
        <v>26.28</v>
      </c>
      <c r="EB14" s="149">
        <v>26.54</v>
      </c>
      <c r="EC14" s="149">
        <v>24.797000000000004</v>
      </c>
      <c r="ED14" s="149">
        <v>23.605400000000017</v>
      </c>
      <c r="EE14" s="149">
        <v>22.362180000000023</v>
      </c>
      <c r="EF14" s="149">
        <v>21.345000000000027</v>
      </c>
      <c r="EG14" s="149">
        <v>21.6</v>
      </c>
      <c r="EH14" s="149">
        <v>19.917000000000009</v>
      </c>
      <c r="EI14" s="149">
        <v>18.795000000000016</v>
      </c>
      <c r="EJ14" s="149">
        <v>18.96</v>
      </c>
      <c r="EK14" s="149">
        <v>19.060000000000002</v>
      </c>
      <c r="EL14" s="149">
        <v>19.190000000000001</v>
      </c>
      <c r="EM14" s="149">
        <v>19.38</v>
      </c>
      <c r="EN14" s="588">
        <v>19.54</v>
      </c>
      <c r="EO14" s="590">
        <v>19.739999999999998</v>
      </c>
      <c r="EP14" s="149">
        <v>19.014999999999986</v>
      </c>
      <c r="EQ14" s="149">
        <v>19.13</v>
      </c>
      <c r="ER14" s="149">
        <v>18.940000000000001</v>
      </c>
      <c r="ES14" s="594">
        <v>19.170000000000002</v>
      </c>
      <c r="ET14" s="595">
        <v>19.32</v>
      </c>
      <c r="EU14" s="149">
        <v>19.18</v>
      </c>
      <c r="EV14" s="597">
        <v>19.37</v>
      </c>
      <c r="EW14" s="599">
        <v>19.489999999999998</v>
      </c>
      <c r="EX14" s="600">
        <v>19.61</v>
      </c>
      <c r="EY14" s="282">
        <v>19.47</v>
      </c>
      <c r="EZ14" s="602">
        <v>19.57</v>
      </c>
      <c r="FA14" s="283">
        <v>20.059999999999999</v>
      </c>
      <c r="FB14" s="286">
        <v>20.2</v>
      </c>
      <c r="FC14" s="283">
        <v>20.3</v>
      </c>
      <c r="FD14" s="610">
        <v>20.12</v>
      </c>
      <c r="FE14" s="289">
        <v>20.260000000000002</v>
      </c>
      <c r="FF14" s="290">
        <v>20.12</v>
      </c>
      <c r="FG14" s="291">
        <v>19.918500000000037</v>
      </c>
      <c r="FH14" s="292">
        <v>19.810000000000059</v>
      </c>
      <c r="FI14" s="293">
        <v>20.010000000000002</v>
      </c>
      <c r="FJ14" s="294">
        <v>20.13</v>
      </c>
      <c r="FK14" s="619">
        <v>20.329999999999998</v>
      </c>
      <c r="FL14" s="620">
        <v>20.190000000000001</v>
      </c>
      <c r="FM14" s="297">
        <v>20.329999999999998</v>
      </c>
      <c r="FN14" s="298"/>
      <c r="FO14" s="299"/>
      <c r="FP14" s="300"/>
      <c r="FQ14" s="301"/>
      <c r="FR14" s="303"/>
      <c r="FS14" s="304"/>
      <c r="FT14" s="305"/>
      <c r="FU14" s="306"/>
      <c r="FV14" s="307"/>
      <c r="FW14" s="308"/>
      <c r="FX14" s="309"/>
      <c r="FY14" s="310"/>
      <c r="FZ14" s="313"/>
      <c r="GA14" s="313"/>
      <c r="GB14" s="313"/>
      <c r="GC14" s="315"/>
      <c r="GD14" s="316"/>
      <c r="GE14" s="317"/>
      <c r="GF14" s="318"/>
      <c r="GG14" s="319"/>
      <c r="GH14" s="313"/>
      <c r="GI14" s="321"/>
      <c r="GJ14" s="313"/>
      <c r="GK14" s="325"/>
      <c r="GL14" s="325"/>
      <c r="GM14" s="325"/>
      <c r="GN14" s="325"/>
      <c r="GO14" s="325"/>
      <c r="GP14" s="325"/>
      <c r="GQ14" s="325"/>
      <c r="GR14" s="325"/>
      <c r="GS14" s="325"/>
      <c r="GT14" s="325"/>
      <c r="GU14" s="325"/>
      <c r="GV14" s="337"/>
      <c r="GW14" s="325"/>
      <c r="GX14" s="348"/>
      <c r="GY14" s="352"/>
      <c r="GZ14" s="352"/>
      <c r="HA14" s="352"/>
      <c r="HB14" s="352"/>
      <c r="HC14" s="352"/>
      <c r="HD14" s="352"/>
      <c r="HE14" s="352"/>
      <c r="HF14" s="355"/>
      <c r="HG14" s="359"/>
      <c r="HH14" s="362"/>
      <c r="HI14" s="364"/>
      <c r="HJ14" s="359"/>
      <c r="HK14" s="359"/>
      <c r="HL14" s="359"/>
      <c r="HM14" s="359"/>
      <c r="HN14" s="359"/>
      <c r="HO14" s="384"/>
      <c r="HP14" s="386"/>
      <c r="HQ14" s="389"/>
      <c r="HR14" s="392"/>
      <c r="HS14" s="394"/>
      <c r="HT14" s="396"/>
      <c r="HU14" s="396"/>
      <c r="HV14" s="396"/>
      <c r="HW14" s="402"/>
      <c r="HX14" s="402"/>
      <c r="HY14" s="404"/>
      <c r="HZ14" s="406"/>
      <c r="IA14" s="406"/>
      <c r="IB14" s="406"/>
      <c r="IC14" s="406"/>
      <c r="ID14" s="409"/>
      <c r="IE14" s="413"/>
      <c r="IF14" s="415"/>
      <c r="IG14" s="418"/>
      <c r="IH14" s="420"/>
      <c r="II14" s="422"/>
      <c r="IJ14" s="425"/>
      <c r="IK14" s="427"/>
      <c r="IL14" s="427"/>
      <c r="IM14" s="427"/>
      <c r="IN14" s="431"/>
      <c r="IO14" s="433"/>
      <c r="IP14" s="433"/>
      <c r="IQ14" s="435"/>
      <c r="IR14" s="436"/>
      <c r="IS14" s="433"/>
      <c r="IT14" s="433"/>
      <c r="IU14" s="433"/>
      <c r="IV14" s="433"/>
      <c r="IW14" s="433"/>
      <c r="IX14" s="433"/>
      <c r="IY14" s="433"/>
      <c r="IZ14" s="433"/>
      <c r="JA14" s="433"/>
      <c r="JB14" s="433"/>
      <c r="JC14" s="433"/>
      <c r="JD14" s="433"/>
      <c r="JE14" s="433"/>
      <c r="JF14" s="433"/>
      <c r="JG14" s="389"/>
      <c r="JH14" s="389"/>
      <c r="JI14" s="389"/>
      <c r="JJ14" s="389"/>
      <c r="JK14" s="389"/>
      <c r="JL14" s="389"/>
      <c r="JM14" s="389"/>
      <c r="JN14" s="389"/>
      <c r="JO14" s="389"/>
      <c r="JP14" s="389"/>
      <c r="JQ14" s="389"/>
      <c r="JR14" s="389"/>
      <c r="JS14" s="386"/>
      <c r="JT14" s="386"/>
      <c r="JU14" s="386"/>
      <c r="JV14" s="386"/>
      <c r="JW14" s="386"/>
      <c r="JX14" s="386"/>
      <c r="JY14" s="386"/>
      <c r="JZ14" s="386"/>
      <c r="KA14" s="386"/>
      <c r="KB14" s="386"/>
    </row>
    <row r="15" spans="1:288" s="92" customFormat="1" ht="14.1" customHeight="1">
      <c r="A15" s="111">
        <v>-2</v>
      </c>
      <c r="B15" s="110">
        <v>-7.04</v>
      </c>
      <c r="C15" s="110">
        <f t="shared" si="8"/>
        <v>-4.9999999999999822E-2</v>
      </c>
      <c r="D15" s="110">
        <v>-7.09</v>
      </c>
      <c r="E15" s="110">
        <f t="shared" si="9"/>
        <v>-1.2499999999999956E-2</v>
      </c>
      <c r="F15" s="791"/>
      <c r="G15" s="792"/>
      <c r="H15" s="792"/>
      <c r="I15" s="793"/>
      <c r="J15" s="613"/>
      <c r="K15" s="193"/>
      <c r="N15" s="590">
        <f t="shared" si="10"/>
        <v>-7.04</v>
      </c>
      <c r="O15" s="100">
        <v>6</v>
      </c>
      <c r="P15" s="225">
        <v>-23.23</v>
      </c>
      <c r="Q15" s="225">
        <v>24.02</v>
      </c>
      <c r="R15" s="103">
        <f t="shared" si="0"/>
        <v>0.78999999999999915</v>
      </c>
      <c r="S15" s="104">
        <v>-22</v>
      </c>
      <c r="T15" s="104">
        <v>23.21</v>
      </c>
      <c r="U15" s="105">
        <f t="shared" si="1"/>
        <v>1.2100000000000009</v>
      </c>
      <c r="V15" s="103">
        <f t="shared" si="6"/>
        <v>-23.625</v>
      </c>
      <c r="W15" s="103">
        <f t="shared" si="7"/>
        <v>-22.605</v>
      </c>
      <c r="X15" s="103">
        <f t="shared" si="2"/>
        <v>-304.62</v>
      </c>
      <c r="Y15" s="103">
        <f t="shared" si="2"/>
        <v>-283.78999999999996</v>
      </c>
      <c r="Z15" s="103">
        <f t="shared" si="3"/>
        <v>20.830000000000041</v>
      </c>
      <c r="AA15" s="103">
        <f t="shared" si="4"/>
        <v>20.830000000000041</v>
      </c>
      <c r="AB15" s="588">
        <v>21.23</v>
      </c>
      <c r="AC15" s="193">
        <f t="shared" si="5"/>
        <v>0.3999999999999595</v>
      </c>
      <c r="AF15" s="149"/>
      <c r="AG15" s="149">
        <v>2.8799999999999955</v>
      </c>
      <c r="AH15" s="149">
        <v>3.1150000000000091</v>
      </c>
      <c r="AI15" s="149">
        <v>2.6800000000000068</v>
      </c>
      <c r="AJ15" s="149">
        <v>6.5605000000000073</v>
      </c>
      <c r="AK15" s="149">
        <v>8.4705000000000066</v>
      </c>
      <c r="AL15" s="149">
        <v>10.360500000000007</v>
      </c>
      <c r="AM15" s="149">
        <v>11.420500000000008</v>
      </c>
      <c r="AN15" s="149">
        <v>13.340500000000008</v>
      </c>
      <c r="AO15" s="149">
        <v>15.020500000000007</v>
      </c>
      <c r="AP15" s="149">
        <v>15.680500000000007</v>
      </c>
      <c r="AQ15" s="149">
        <v>17.020500000000009</v>
      </c>
      <c r="AR15" s="149">
        <v>17.105925000000013</v>
      </c>
      <c r="AS15" s="149">
        <v>17.217262250000019</v>
      </c>
      <c r="AT15" s="481">
        <v>17.329083575000023</v>
      </c>
      <c r="AU15" s="149">
        <v>17.821358502500026</v>
      </c>
      <c r="AV15" s="149">
        <v>18.165950951750027</v>
      </c>
      <c r="AW15" s="149">
        <v>18.527773023462526</v>
      </c>
      <c r="AX15" s="149">
        <v>18.837331907038777</v>
      </c>
      <c r="AY15" s="487">
        <v>18.634132334927134</v>
      </c>
      <c r="AZ15" s="149">
        <v>18.491892634448984</v>
      </c>
      <c r="BA15" s="149">
        <v>19.54797315861223</v>
      </c>
      <c r="BB15" s="149">
        <v>19.899999999999977</v>
      </c>
      <c r="BC15" s="149">
        <v>23.182499999999983</v>
      </c>
      <c r="BD15" s="149">
        <v>24.949999999999989</v>
      </c>
      <c r="BE15" s="149">
        <v>23.198750000000004</v>
      </c>
      <c r="BF15" s="149">
        <v>22.615000000000009</v>
      </c>
      <c r="BG15" s="149">
        <v>22.635000000000012</v>
      </c>
      <c r="BH15" s="493">
        <v>22.646375000000027</v>
      </c>
      <c r="BI15" s="149">
        <v>23.44</v>
      </c>
      <c r="BJ15" s="149">
        <v>23.736999999999984</v>
      </c>
      <c r="BK15" s="149">
        <v>23.882199999999976</v>
      </c>
      <c r="BL15" s="149">
        <v>24.099999999999966</v>
      </c>
      <c r="BM15" s="149">
        <v>24.82</v>
      </c>
      <c r="BN15" s="149">
        <v>25.56</v>
      </c>
      <c r="BO15" s="149">
        <v>25.05</v>
      </c>
      <c r="BP15" s="149">
        <v>25.73</v>
      </c>
      <c r="BQ15" s="149">
        <v>26.3</v>
      </c>
      <c r="BR15" s="149">
        <v>26.62</v>
      </c>
      <c r="BS15" s="149">
        <v>26.94</v>
      </c>
      <c r="BT15" s="149">
        <v>26.4</v>
      </c>
      <c r="BU15" s="149">
        <v>27.27</v>
      </c>
      <c r="BV15" s="149">
        <v>27.68</v>
      </c>
      <c r="BW15" s="149">
        <v>27.4</v>
      </c>
      <c r="BX15" s="149">
        <v>26.823999999999998</v>
      </c>
      <c r="BY15" s="509">
        <v>26.305599999999998</v>
      </c>
      <c r="BZ15" s="514">
        <v>24.90500000000003</v>
      </c>
      <c r="CA15" s="516">
        <v>26.03</v>
      </c>
      <c r="CB15" s="149">
        <v>26.94</v>
      </c>
      <c r="CC15" s="149">
        <v>26.039999999999964</v>
      </c>
      <c r="CD15" s="149">
        <v>26.56</v>
      </c>
      <c r="CE15" s="149">
        <v>27.09</v>
      </c>
      <c r="CF15" s="149">
        <v>27.9</v>
      </c>
      <c r="CG15" s="149">
        <v>27.619999999999997</v>
      </c>
      <c r="CH15" s="149">
        <v>26.825000000000045</v>
      </c>
      <c r="CI15" s="149">
        <v>27.33</v>
      </c>
      <c r="CJ15" s="149">
        <v>26.825000000000045</v>
      </c>
      <c r="CK15" s="149">
        <v>27.5</v>
      </c>
      <c r="CL15" s="149">
        <v>28.1</v>
      </c>
      <c r="CM15" s="149">
        <v>28.81</v>
      </c>
      <c r="CN15" s="149">
        <v>28.529999999999998</v>
      </c>
      <c r="CO15" s="149">
        <v>28.197499999999998</v>
      </c>
      <c r="CP15" s="149">
        <v>27.92</v>
      </c>
      <c r="CQ15" s="149">
        <v>27.675000000000001</v>
      </c>
      <c r="CR15" s="149">
        <v>27.29</v>
      </c>
      <c r="CS15" s="149">
        <v>27.56</v>
      </c>
      <c r="CT15" s="538">
        <v>27.84</v>
      </c>
      <c r="CU15" s="538">
        <v>27.662104499999998</v>
      </c>
      <c r="CV15" s="538">
        <v>27.472104499999997</v>
      </c>
      <c r="CW15" s="538">
        <v>26.160000000000025</v>
      </c>
      <c r="CX15" s="538">
        <v>26.87</v>
      </c>
      <c r="CY15" s="538">
        <v>25.500000000000057</v>
      </c>
      <c r="CZ15" s="538">
        <v>25.76</v>
      </c>
      <c r="DA15" s="538">
        <v>25.5</v>
      </c>
      <c r="DB15" s="538">
        <v>26.27</v>
      </c>
      <c r="DC15" s="538">
        <v>26.625</v>
      </c>
      <c r="DD15" s="538">
        <v>27.32</v>
      </c>
      <c r="DE15" s="149">
        <v>25.942999999999987</v>
      </c>
      <c r="DF15" s="149">
        <v>25.024999999999977</v>
      </c>
      <c r="DG15" s="149">
        <v>25.53</v>
      </c>
      <c r="DH15" s="149">
        <v>25.91</v>
      </c>
      <c r="DI15" s="149">
        <v>25.7255</v>
      </c>
      <c r="DJ15" s="149">
        <v>25.6435</v>
      </c>
      <c r="DK15" s="149">
        <v>25.479499999999998</v>
      </c>
      <c r="DL15" s="149">
        <v>25.356499999999997</v>
      </c>
      <c r="DM15" s="149">
        <v>25.64</v>
      </c>
      <c r="DN15" s="149">
        <v>25.455500000000001</v>
      </c>
      <c r="DO15" s="149">
        <v>25.2</v>
      </c>
      <c r="DP15" s="149">
        <v>24.674999999999955</v>
      </c>
      <c r="DQ15" s="149">
        <v>24.92</v>
      </c>
      <c r="DR15" s="149">
        <v>25.24</v>
      </c>
      <c r="DS15" s="149">
        <v>25.082149999999999</v>
      </c>
      <c r="DT15" s="149">
        <v>25.014499999999998</v>
      </c>
      <c r="DU15" s="149">
        <v>24.83</v>
      </c>
      <c r="DV15" s="564">
        <v>25.13</v>
      </c>
      <c r="DW15" s="149">
        <v>25.37</v>
      </c>
      <c r="DX15" s="149">
        <v>25.75</v>
      </c>
      <c r="DY15" s="149">
        <v>26.08</v>
      </c>
      <c r="DZ15" s="149">
        <v>26.6</v>
      </c>
      <c r="EA15" s="149">
        <v>26.89</v>
      </c>
      <c r="EB15" s="149">
        <v>27.16</v>
      </c>
      <c r="EC15" s="149">
        <v>25.460500000000003</v>
      </c>
      <c r="ED15" s="149">
        <v>24.302350000000008</v>
      </c>
      <c r="EE15" s="149">
        <v>23.13230750000001</v>
      </c>
      <c r="EF15" s="149">
        <v>22.175000000000011</v>
      </c>
      <c r="EG15" s="149">
        <v>22.44</v>
      </c>
      <c r="EH15" s="149">
        <v>20.828999999999997</v>
      </c>
      <c r="EI15" s="149">
        <v>19.754999999999995</v>
      </c>
      <c r="EJ15" s="149">
        <v>19.93</v>
      </c>
      <c r="EK15" s="149">
        <v>20.120000000000005</v>
      </c>
      <c r="EL15" s="149">
        <v>20.260000000000002</v>
      </c>
      <c r="EM15" s="149">
        <v>20.46</v>
      </c>
      <c r="EN15" s="588">
        <v>20.62</v>
      </c>
      <c r="EO15" s="590">
        <v>20.83</v>
      </c>
      <c r="EP15" s="149">
        <v>20.144999999999982</v>
      </c>
      <c r="EQ15" s="149">
        <v>20.27</v>
      </c>
      <c r="ER15" s="149">
        <v>20.07</v>
      </c>
      <c r="ES15" s="594">
        <v>20.309999999999999</v>
      </c>
      <c r="ET15" s="595">
        <v>20.47</v>
      </c>
      <c r="EU15" s="149">
        <v>20.329999999999998</v>
      </c>
      <c r="EV15" s="597">
        <v>20.53</v>
      </c>
      <c r="EW15" s="599">
        <v>20.65</v>
      </c>
      <c r="EX15" s="600">
        <v>20.77</v>
      </c>
      <c r="EY15" s="282">
        <v>20.62</v>
      </c>
      <c r="EZ15" s="602">
        <v>20.72</v>
      </c>
      <c r="FA15" s="283">
        <v>21.23</v>
      </c>
      <c r="FB15" s="286">
        <v>21.38</v>
      </c>
      <c r="FC15" s="283">
        <v>21.49</v>
      </c>
      <c r="FD15" s="610">
        <v>21.3</v>
      </c>
      <c r="FE15" s="289">
        <v>21.45</v>
      </c>
      <c r="FF15" s="290">
        <v>21.3</v>
      </c>
      <c r="FG15" s="291">
        <v>20.994500000000027</v>
      </c>
      <c r="FH15" s="292">
        <v>20.830000000000041</v>
      </c>
      <c r="FI15" s="293">
        <v>21.04</v>
      </c>
      <c r="FJ15" s="294">
        <v>21.17</v>
      </c>
      <c r="FK15" s="619">
        <v>21.38</v>
      </c>
      <c r="FL15" s="620">
        <v>21.23</v>
      </c>
      <c r="FM15" s="297">
        <v>21.38</v>
      </c>
      <c r="FN15" s="298"/>
      <c r="FO15" s="299"/>
      <c r="FP15" s="300"/>
      <c r="FQ15" s="301"/>
      <c r="FR15" s="303"/>
      <c r="FS15" s="304"/>
      <c r="FT15" s="305"/>
      <c r="FU15" s="306"/>
      <c r="FV15" s="307"/>
      <c r="FW15" s="308"/>
      <c r="FX15" s="309"/>
      <c r="FY15" s="310"/>
      <c r="FZ15" s="313"/>
      <c r="GA15" s="313"/>
      <c r="GB15" s="313"/>
      <c r="GC15" s="315"/>
      <c r="GD15" s="316"/>
      <c r="GE15" s="317"/>
      <c r="GF15" s="318"/>
      <c r="GG15" s="319"/>
      <c r="GH15" s="313"/>
      <c r="GI15" s="321"/>
      <c r="GJ15" s="313"/>
      <c r="GK15" s="325"/>
      <c r="GL15" s="325"/>
      <c r="GM15" s="325"/>
      <c r="GN15" s="325"/>
      <c r="GO15" s="325"/>
      <c r="GP15" s="325"/>
      <c r="GQ15" s="325"/>
      <c r="GR15" s="325"/>
      <c r="GS15" s="325"/>
      <c r="GT15" s="325"/>
      <c r="GU15" s="325"/>
      <c r="GV15" s="337"/>
      <c r="GW15" s="325"/>
      <c r="GX15" s="348"/>
      <c r="GY15" s="352"/>
      <c r="GZ15" s="352"/>
      <c r="HA15" s="352"/>
      <c r="HB15" s="352"/>
      <c r="HC15" s="352"/>
      <c r="HD15" s="352"/>
      <c r="HE15" s="352"/>
      <c r="HF15" s="355"/>
      <c r="HG15" s="359"/>
      <c r="HH15" s="362"/>
      <c r="HI15" s="364"/>
      <c r="HJ15" s="359"/>
      <c r="HK15" s="359"/>
      <c r="HL15" s="359"/>
      <c r="HM15" s="359"/>
      <c r="HN15" s="359"/>
      <c r="HO15" s="384"/>
      <c r="HP15" s="386"/>
      <c r="HQ15" s="389"/>
      <c r="HR15" s="392"/>
      <c r="HS15" s="394"/>
      <c r="HT15" s="396"/>
      <c r="HU15" s="396"/>
      <c r="HV15" s="396"/>
      <c r="HW15" s="402"/>
      <c r="HX15" s="402"/>
      <c r="HY15" s="404"/>
      <c r="HZ15" s="406"/>
      <c r="IA15" s="406"/>
      <c r="IB15" s="406"/>
      <c r="IC15" s="406"/>
      <c r="ID15" s="409"/>
      <c r="IE15" s="413"/>
      <c r="IF15" s="415"/>
      <c r="IG15" s="418"/>
      <c r="IH15" s="420"/>
      <c r="II15" s="422"/>
      <c r="IJ15" s="425"/>
      <c r="IK15" s="427"/>
      <c r="IL15" s="427"/>
      <c r="IM15" s="427"/>
      <c r="IN15" s="431"/>
      <c r="IO15" s="433"/>
      <c r="IP15" s="433"/>
      <c r="IQ15" s="435"/>
      <c r="IR15" s="436"/>
      <c r="IS15" s="433"/>
      <c r="IT15" s="433"/>
      <c r="IU15" s="433"/>
      <c r="IV15" s="433"/>
      <c r="IW15" s="433"/>
      <c r="IX15" s="433"/>
      <c r="IY15" s="433"/>
      <c r="IZ15" s="433"/>
      <c r="JA15" s="433"/>
      <c r="JB15" s="433"/>
      <c r="JC15" s="433"/>
      <c r="JD15" s="433"/>
      <c r="JE15" s="433"/>
      <c r="JF15" s="433"/>
      <c r="JG15" s="389"/>
      <c r="JH15" s="389"/>
      <c r="JI15" s="389"/>
      <c r="JJ15" s="389"/>
      <c r="JK15" s="389"/>
      <c r="JL15" s="389"/>
      <c r="JM15" s="389"/>
      <c r="JN15" s="389"/>
      <c r="JO15" s="389"/>
      <c r="JP15" s="389"/>
      <c r="JQ15" s="389"/>
      <c r="JR15" s="389"/>
      <c r="JS15" s="386"/>
      <c r="JT15" s="386"/>
      <c r="JU15" s="386"/>
      <c r="JV15" s="386"/>
      <c r="JW15" s="386"/>
      <c r="JX15" s="386"/>
      <c r="JY15" s="386"/>
      <c r="JZ15" s="386"/>
      <c r="KA15" s="386"/>
      <c r="KB15" s="386"/>
    </row>
    <row r="16" spans="1:288" s="92" customFormat="1" ht="14.1" customHeight="1">
      <c r="A16" s="111">
        <v>-2.5</v>
      </c>
      <c r="B16" s="110">
        <v>-6.09</v>
      </c>
      <c r="C16" s="110">
        <f t="shared" si="8"/>
        <v>-4.0000000000000036E-2</v>
      </c>
      <c r="D16" s="110">
        <v>-6.13</v>
      </c>
      <c r="E16" s="110">
        <f t="shared" si="9"/>
        <v>-1.0000000000000009E-2</v>
      </c>
      <c r="F16" s="791"/>
      <c r="G16" s="792"/>
      <c r="H16" s="792"/>
      <c r="I16" s="793"/>
      <c r="J16" s="613"/>
      <c r="K16" s="193"/>
      <c r="N16" s="590">
        <f t="shared" si="10"/>
        <v>-6.09</v>
      </c>
      <c r="O16" s="100">
        <v>6.5</v>
      </c>
      <c r="P16" s="225">
        <v>-24.23</v>
      </c>
      <c r="Q16" s="225">
        <v>25.58</v>
      </c>
      <c r="R16" s="103">
        <f t="shared" si="0"/>
        <v>1.3499999999999979</v>
      </c>
      <c r="S16" s="104">
        <v>-22.66</v>
      </c>
      <c r="T16" s="104">
        <v>23.86</v>
      </c>
      <c r="U16" s="105">
        <f t="shared" si="1"/>
        <v>1.1999999999999993</v>
      </c>
      <c r="V16" s="103">
        <f t="shared" si="6"/>
        <v>-24.905000000000001</v>
      </c>
      <c r="W16" s="103">
        <f t="shared" si="7"/>
        <v>-23.259999999999998</v>
      </c>
      <c r="X16" s="103">
        <f t="shared" si="2"/>
        <v>-329.52499999999998</v>
      </c>
      <c r="Y16" s="103">
        <f t="shared" si="2"/>
        <v>-307.04999999999995</v>
      </c>
      <c r="Z16" s="103">
        <f t="shared" si="3"/>
        <v>22.475000000000023</v>
      </c>
      <c r="AA16" s="103">
        <f t="shared" si="4"/>
        <v>22.475000000000023</v>
      </c>
      <c r="AB16" s="588">
        <v>22.91</v>
      </c>
      <c r="AC16" s="193">
        <f t="shared" si="5"/>
        <v>0.4349999999999774</v>
      </c>
      <c r="AF16" s="149"/>
      <c r="AG16" s="149">
        <v>4.5849999999999795</v>
      </c>
      <c r="AH16" s="149">
        <v>5.1099999999999568</v>
      </c>
      <c r="AI16" s="149">
        <v>4.67999999999995</v>
      </c>
      <c r="AJ16" s="149">
        <v>7.3724999999999561</v>
      </c>
      <c r="AK16" s="149">
        <v>9.055999999999969</v>
      </c>
      <c r="AL16" s="149">
        <v>11.005999999999968</v>
      </c>
      <c r="AM16" s="149">
        <v>11.962799999999978</v>
      </c>
      <c r="AN16" s="149">
        <v>13.662799999999978</v>
      </c>
      <c r="AO16" s="149">
        <v>15.102799999999977</v>
      </c>
      <c r="AP16" s="149">
        <v>15.240239999999986</v>
      </c>
      <c r="AQ16" s="149">
        <v>16.150239999999986</v>
      </c>
      <c r="AR16" s="149">
        <v>16.09620399999999</v>
      </c>
      <c r="AS16" s="149">
        <v>16.025777079999997</v>
      </c>
      <c r="AT16" s="481">
        <v>15.955043956000004</v>
      </c>
      <c r="AU16" s="149">
        <v>16.262530769200009</v>
      </c>
      <c r="AV16" s="149">
        <v>16.47777153844001</v>
      </c>
      <c r="AW16" s="149">
        <v>16.703774346142012</v>
      </c>
      <c r="AX16" s="149">
        <v>16.897132303842618</v>
      </c>
      <c r="AY16" s="487">
        <v>16.600992612689822</v>
      </c>
      <c r="AZ16" s="149">
        <v>16.393694828882865</v>
      </c>
      <c r="BA16" s="149">
        <v>17.553423707220674</v>
      </c>
      <c r="BB16" s="149">
        <v>17.939999999999941</v>
      </c>
      <c r="BC16" s="149">
        <v>21.297249999999956</v>
      </c>
      <c r="BD16" s="149">
        <v>23.104999999999961</v>
      </c>
      <c r="BE16" s="149">
        <v>21.387499999999989</v>
      </c>
      <c r="BF16" s="149">
        <v>20.814999999999998</v>
      </c>
      <c r="BG16" s="149">
        <v>21.170999999999992</v>
      </c>
      <c r="BH16" s="493">
        <v>21.234175000000015</v>
      </c>
      <c r="BI16" s="149">
        <v>21.98</v>
      </c>
      <c r="BJ16" s="149">
        <v>22.369249999999962</v>
      </c>
      <c r="BK16" s="149">
        <v>22.559549999999941</v>
      </c>
      <c r="BL16" s="149">
        <v>22.844999999999914</v>
      </c>
      <c r="BM16" s="149">
        <v>23.53</v>
      </c>
      <c r="BN16" s="149">
        <v>24.24</v>
      </c>
      <c r="BO16" s="149">
        <v>23.76</v>
      </c>
      <c r="BP16" s="149">
        <v>24.4</v>
      </c>
      <c r="BQ16" s="149">
        <v>24.94</v>
      </c>
      <c r="BR16" s="149">
        <v>25.24</v>
      </c>
      <c r="BS16" s="149">
        <v>25.54</v>
      </c>
      <c r="BT16" s="149">
        <v>25.03</v>
      </c>
      <c r="BU16" s="149">
        <v>25.86</v>
      </c>
      <c r="BV16" s="149">
        <v>26.25</v>
      </c>
      <c r="BW16" s="149">
        <v>25.99</v>
      </c>
      <c r="BX16" s="149">
        <v>25.366</v>
      </c>
      <c r="BY16" s="509">
        <v>24.804400000000001</v>
      </c>
      <c r="BZ16" s="514">
        <v>23.840000000000032</v>
      </c>
      <c r="CA16" s="516">
        <v>24.91</v>
      </c>
      <c r="CB16" s="149">
        <v>25.78</v>
      </c>
      <c r="CC16" s="149">
        <v>25.159999999999911</v>
      </c>
      <c r="CD16" s="149">
        <v>25.66</v>
      </c>
      <c r="CE16" s="149">
        <v>26.17</v>
      </c>
      <c r="CF16" s="149">
        <v>26.96</v>
      </c>
      <c r="CG16" s="149">
        <v>26.656000000000002</v>
      </c>
      <c r="CH16" s="149">
        <v>26.110000000000014</v>
      </c>
      <c r="CI16" s="149">
        <v>26.61</v>
      </c>
      <c r="CJ16" s="149">
        <v>26.110000000000014</v>
      </c>
      <c r="CK16" s="149">
        <v>26.76</v>
      </c>
      <c r="CL16" s="149">
        <v>27.34</v>
      </c>
      <c r="CM16" s="149">
        <v>28.03</v>
      </c>
      <c r="CN16" s="149">
        <v>27.726000000000003</v>
      </c>
      <c r="CO16" s="149">
        <v>27.365000000000002</v>
      </c>
      <c r="CP16" s="149">
        <v>27.09</v>
      </c>
      <c r="CQ16" s="149">
        <v>26.824000000000002</v>
      </c>
      <c r="CR16" s="149">
        <v>26.406000000000002</v>
      </c>
      <c r="CS16" s="149">
        <v>26.67</v>
      </c>
      <c r="CT16" s="538">
        <v>26.94</v>
      </c>
      <c r="CU16" s="538">
        <v>26.736374550000001</v>
      </c>
      <c r="CV16" s="538">
        <v>26.566374549999999</v>
      </c>
      <c r="CW16" s="538">
        <v>25.814999999999998</v>
      </c>
      <c r="CX16" s="538">
        <v>26.51</v>
      </c>
      <c r="CY16" s="538">
        <v>25.150000000000034</v>
      </c>
      <c r="CZ16" s="538">
        <v>25.4</v>
      </c>
      <c r="DA16" s="538">
        <v>25.329999999999984</v>
      </c>
      <c r="DB16" s="538">
        <v>26.09</v>
      </c>
      <c r="DC16" s="538">
        <v>26.689999999999998</v>
      </c>
      <c r="DD16" s="538">
        <v>27.38</v>
      </c>
      <c r="DE16" s="149">
        <v>25.933999999999983</v>
      </c>
      <c r="DF16" s="149">
        <v>24.96999999999997</v>
      </c>
      <c r="DG16" s="149">
        <v>25.47</v>
      </c>
      <c r="DH16" s="149">
        <v>25.85</v>
      </c>
      <c r="DI16" s="149">
        <v>25.649750000000001</v>
      </c>
      <c r="DJ16" s="149">
        <v>25.560750000000002</v>
      </c>
      <c r="DK16" s="149">
        <v>25.382750000000001</v>
      </c>
      <c r="DL16" s="149">
        <v>25.24925</v>
      </c>
      <c r="DM16" s="149">
        <v>25.53</v>
      </c>
      <c r="DN16" s="149">
        <v>25.329750000000001</v>
      </c>
      <c r="DO16" s="149">
        <v>25.08</v>
      </c>
      <c r="DP16" s="149">
        <v>24.954999999999927</v>
      </c>
      <c r="DQ16" s="149">
        <v>25.2</v>
      </c>
      <c r="DR16" s="149">
        <v>25.53</v>
      </c>
      <c r="DS16" s="149">
        <v>25.358675000000002</v>
      </c>
      <c r="DT16" s="149">
        <v>25.285250000000001</v>
      </c>
      <c r="DU16" s="149">
        <v>25.1</v>
      </c>
      <c r="DV16" s="564">
        <v>25.4</v>
      </c>
      <c r="DW16" s="149">
        <v>25.63</v>
      </c>
      <c r="DX16" s="149">
        <v>26.01</v>
      </c>
      <c r="DY16" s="149">
        <v>26.34</v>
      </c>
      <c r="DZ16" s="149">
        <v>26.87</v>
      </c>
      <c r="EA16" s="149">
        <v>27.17</v>
      </c>
      <c r="EB16" s="149">
        <v>27.44</v>
      </c>
      <c r="EC16" s="149">
        <v>25.857499999999991</v>
      </c>
      <c r="ED16" s="149">
        <v>24.832249999999995</v>
      </c>
      <c r="EE16" s="149">
        <v>23.887762500000001</v>
      </c>
      <c r="EF16" s="149">
        <v>23.115000000000009</v>
      </c>
      <c r="EG16" s="149">
        <v>23.39</v>
      </c>
      <c r="EH16" s="149">
        <v>21.775999999999993</v>
      </c>
      <c r="EI16" s="149">
        <v>20.699999999999989</v>
      </c>
      <c r="EJ16" s="149">
        <v>20.89</v>
      </c>
      <c r="EK16" s="149">
        <v>21.114999999999952</v>
      </c>
      <c r="EL16" s="149">
        <v>21.26</v>
      </c>
      <c r="EM16" s="149">
        <v>21.47</v>
      </c>
      <c r="EN16" s="588">
        <v>21.64</v>
      </c>
      <c r="EO16" s="590">
        <v>21.86</v>
      </c>
      <c r="EP16" s="149">
        <v>21.319999999999936</v>
      </c>
      <c r="EQ16" s="149">
        <v>21.45</v>
      </c>
      <c r="ER16" s="149">
        <v>21.24</v>
      </c>
      <c r="ES16" s="594">
        <v>21.49</v>
      </c>
      <c r="ET16" s="595">
        <v>21.66</v>
      </c>
      <c r="EU16" s="149">
        <v>21.51</v>
      </c>
      <c r="EV16" s="597">
        <v>21.73</v>
      </c>
      <c r="EW16" s="599">
        <v>21.86</v>
      </c>
      <c r="EX16" s="600">
        <v>21.99</v>
      </c>
      <c r="EY16" s="282">
        <v>21.84</v>
      </c>
      <c r="EZ16" s="602">
        <v>21.95</v>
      </c>
      <c r="FA16" s="283">
        <v>22.5</v>
      </c>
      <c r="FB16" s="286">
        <v>22.66</v>
      </c>
      <c r="FC16" s="283">
        <v>22.77</v>
      </c>
      <c r="FD16" s="610">
        <v>22.57</v>
      </c>
      <c r="FE16" s="289">
        <v>22.73</v>
      </c>
      <c r="FF16" s="290">
        <v>22.57</v>
      </c>
      <c r="FG16" s="291">
        <v>22.508250000000015</v>
      </c>
      <c r="FH16" s="292">
        <v>22.475000000000023</v>
      </c>
      <c r="FI16" s="293">
        <v>22.7</v>
      </c>
      <c r="FJ16" s="294">
        <v>22.84</v>
      </c>
      <c r="FK16" s="619">
        <v>23.07</v>
      </c>
      <c r="FL16" s="620">
        <v>22.91</v>
      </c>
      <c r="FM16" s="297">
        <v>23.07</v>
      </c>
      <c r="FN16" s="298"/>
      <c r="FO16" s="299"/>
      <c r="FP16" s="300"/>
      <c r="FQ16" s="301"/>
      <c r="FR16" s="303"/>
      <c r="FS16" s="304"/>
      <c r="FT16" s="305"/>
      <c r="FU16" s="306"/>
      <c r="FV16" s="307"/>
      <c r="FW16" s="308"/>
      <c r="FX16" s="309"/>
      <c r="FY16" s="310"/>
      <c r="FZ16" s="313"/>
      <c r="GA16" s="313"/>
      <c r="GB16" s="313"/>
      <c r="GC16" s="315"/>
      <c r="GD16" s="316"/>
      <c r="GE16" s="317"/>
      <c r="GF16" s="318"/>
      <c r="GG16" s="319"/>
      <c r="GH16" s="313"/>
      <c r="GI16" s="321"/>
      <c r="GJ16" s="313"/>
      <c r="GK16" s="325"/>
      <c r="GL16" s="325"/>
      <c r="GM16" s="325"/>
      <c r="GN16" s="325"/>
      <c r="GO16" s="325"/>
      <c r="GP16" s="325"/>
      <c r="GQ16" s="325"/>
      <c r="GR16" s="325"/>
      <c r="GS16" s="325"/>
      <c r="GT16" s="325"/>
      <c r="GU16" s="325"/>
      <c r="GV16" s="337"/>
      <c r="GW16" s="325"/>
      <c r="GX16" s="348"/>
      <c r="GY16" s="352"/>
      <c r="GZ16" s="352"/>
      <c r="HA16" s="352"/>
      <c r="HB16" s="352"/>
      <c r="HC16" s="352"/>
      <c r="HD16" s="352"/>
      <c r="HE16" s="352"/>
      <c r="HF16" s="355"/>
      <c r="HG16" s="359"/>
      <c r="HH16" s="362"/>
      <c r="HI16" s="364"/>
      <c r="HJ16" s="359"/>
      <c r="HK16" s="359"/>
      <c r="HL16" s="359"/>
      <c r="HM16" s="359"/>
      <c r="HN16" s="359"/>
      <c r="HO16" s="384"/>
      <c r="HP16" s="386"/>
      <c r="HQ16" s="389"/>
      <c r="HR16" s="392"/>
      <c r="HS16" s="394"/>
      <c r="HT16" s="396"/>
      <c r="HU16" s="396"/>
      <c r="HV16" s="396"/>
      <c r="HW16" s="402"/>
      <c r="HX16" s="402"/>
      <c r="HY16" s="404"/>
      <c r="HZ16" s="406"/>
      <c r="IA16" s="406"/>
      <c r="IB16" s="406"/>
      <c r="IC16" s="406"/>
      <c r="ID16" s="409"/>
      <c r="IE16" s="413"/>
      <c r="IF16" s="415"/>
      <c r="IG16" s="418"/>
      <c r="IH16" s="420"/>
      <c r="II16" s="422"/>
      <c r="IJ16" s="425"/>
      <c r="IK16" s="427"/>
      <c r="IL16" s="427"/>
      <c r="IM16" s="427"/>
      <c r="IN16" s="431"/>
      <c r="IO16" s="433"/>
      <c r="IP16" s="433"/>
      <c r="IQ16" s="435"/>
      <c r="IR16" s="436"/>
      <c r="IS16" s="433"/>
      <c r="IT16" s="433"/>
      <c r="IU16" s="433"/>
      <c r="IV16" s="433"/>
      <c r="IW16" s="433"/>
      <c r="IX16" s="433"/>
      <c r="IY16" s="433"/>
      <c r="IZ16" s="433"/>
      <c r="JA16" s="433"/>
      <c r="JB16" s="433"/>
      <c r="JC16" s="433"/>
      <c r="JD16" s="433"/>
      <c r="JE16" s="433"/>
      <c r="JF16" s="433"/>
      <c r="JG16" s="389"/>
      <c r="JH16" s="389"/>
      <c r="JI16" s="389"/>
      <c r="JJ16" s="389"/>
      <c r="JK16" s="389"/>
      <c r="JL16" s="389"/>
      <c r="JM16" s="389"/>
      <c r="JN16" s="389"/>
      <c r="JO16" s="389"/>
      <c r="JP16" s="389"/>
      <c r="JQ16" s="389"/>
      <c r="JR16" s="389"/>
      <c r="JS16" s="386"/>
      <c r="JT16" s="386"/>
      <c r="JU16" s="386"/>
      <c r="JV16" s="386"/>
      <c r="JW16" s="386"/>
      <c r="JX16" s="386"/>
      <c r="JY16" s="386"/>
      <c r="JZ16" s="386"/>
      <c r="KA16" s="386"/>
      <c r="KB16" s="386"/>
    </row>
    <row r="17" spans="1:288" s="92" customFormat="1" ht="14.1" customHeight="1">
      <c r="A17" s="111">
        <v>-3</v>
      </c>
      <c r="B17" s="110">
        <v>-1.7</v>
      </c>
      <c r="C17" s="110">
        <f t="shared" si="8"/>
        <v>-1.0000000000000009E-2</v>
      </c>
      <c r="D17" s="110">
        <v>-1.71</v>
      </c>
      <c r="E17" s="110">
        <f t="shared" si="9"/>
        <v>-2.5000000000000022E-3</v>
      </c>
      <c r="F17" s="791"/>
      <c r="G17" s="792"/>
      <c r="H17" s="792"/>
      <c r="I17" s="793"/>
      <c r="J17" s="613"/>
      <c r="K17" s="193"/>
      <c r="N17" s="590">
        <f t="shared" si="10"/>
        <v>-1.7</v>
      </c>
      <c r="O17" s="100">
        <v>7</v>
      </c>
      <c r="P17" s="225">
        <v>-25.54</v>
      </c>
      <c r="Q17" s="225">
        <v>26.78</v>
      </c>
      <c r="R17" s="103">
        <f t="shared" si="0"/>
        <v>1.240000000000002</v>
      </c>
      <c r="S17" s="104">
        <v>-26.44</v>
      </c>
      <c r="T17" s="104">
        <v>27.9</v>
      </c>
      <c r="U17" s="105">
        <f t="shared" si="1"/>
        <v>1.4599999999999973</v>
      </c>
      <c r="V17" s="103">
        <f t="shared" si="6"/>
        <v>-26.16</v>
      </c>
      <c r="W17" s="103">
        <f t="shared" si="7"/>
        <v>-27.17</v>
      </c>
      <c r="X17" s="103">
        <f t="shared" si="2"/>
        <v>-355.685</v>
      </c>
      <c r="Y17" s="103">
        <f t="shared" si="2"/>
        <v>-334.21999999999997</v>
      </c>
      <c r="Z17" s="103">
        <f t="shared" si="3"/>
        <v>21.465000000000032</v>
      </c>
      <c r="AA17" s="103">
        <f t="shared" si="4"/>
        <v>21.465000000000032</v>
      </c>
      <c r="AB17" s="588">
        <v>21.88</v>
      </c>
      <c r="AC17" s="193">
        <f t="shared" si="5"/>
        <v>0.41499999999996717</v>
      </c>
      <c r="AF17" s="149"/>
      <c r="AG17" s="149">
        <v>5.5099999999999909</v>
      </c>
      <c r="AH17" s="149">
        <v>6.3249999999999886</v>
      </c>
      <c r="AI17" s="149">
        <v>5.9499999999999886</v>
      </c>
      <c r="AJ17" s="149">
        <v>7.880499999999989</v>
      </c>
      <c r="AK17" s="149">
        <v>9.2174000000000014</v>
      </c>
      <c r="AL17" s="149">
        <v>11.077400000000001</v>
      </c>
      <c r="AM17" s="149">
        <v>11.774920000000012</v>
      </c>
      <c r="AN17" s="149">
        <v>13.224920000000012</v>
      </c>
      <c r="AO17" s="149">
        <v>14.374920000000012</v>
      </c>
      <c r="AP17" s="149">
        <v>14.41293600000002</v>
      </c>
      <c r="AQ17" s="149">
        <v>14.96293600000002</v>
      </c>
      <c r="AR17" s="149">
        <v>14.903245600000025</v>
      </c>
      <c r="AS17" s="149">
        <v>14.825449112000031</v>
      </c>
      <c r="AT17" s="481">
        <v>14.747314378400038</v>
      </c>
      <c r="AU17" s="149">
        <v>14.907120064880035</v>
      </c>
      <c r="AV17" s="149">
        <v>15.018984045416033</v>
      </c>
      <c r="AW17" s="149">
        <v>15.136441224978832</v>
      </c>
      <c r="AX17" s="149">
        <v>15.236932367493671</v>
      </c>
      <c r="AY17" s="487">
        <v>14.906352657245566</v>
      </c>
      <c r="AZ17" s="149">
        <v>14.674946860071893</v>
      </c>
      <c r="BA17" s="149">
        <v>15.919986715017957</v>
      </c>
      <c r="BB17" s="149">
        <v>16.33499999999998</v>
      </c>
      <c r="BC17" s="149">
        <v>19.679249999999968</v>
      </c>
      <c r="BD17" s="149">
        <v>21.479999999999961</v>
      </c>
      <c r="BE17" s="149">
        <v>19.867500000000021</v>
      </c>
      <c r="BF17" s="149">
        <v>19.330000000000041</v>
      </c>
      <c r="BG17" s="149">
        <v>19.828000000000021</v>
      </c>
      <c r="BH17" s="493">
        <v>19.959775000000057</v>
      </c>
      <c r="BI17" s="149">
        <v>20.66</v>
      </c>
      <c r="BJ17" s="149">
        <v>21.195499999999985</v>
      </c>
      <c r="BK17" s="149">
        <v>21.457299999999979</v>
      </c>
      <c r="BL17" s="149">
        <v>21.849999999999966</v>
      </c>
      <c r="BM17" s="149">
        <v>22.51</v>
      </c>
      <c r="BN17" s="149">
        <v>23.19</v>
      </c>
      <c r="BO17" s="149">
        <v>22.73</v>
      </c>
      <c r="BP17" s="149">
        <v>23.34</v>
      </c>
      <c r="BQ17" s="149">
        <v>23.85</v>
      </c>
      <c r="BR17" s="149">
        <v>24.14</v>
      </c>
      <c r="BS17" s="149">
        <v>24.43</v>
      </c>
      <c r="BT17" s="149">
        <v>23.94</v>
      </c>
      <c r="BU17" s="149">
        <v>24.73</v>
      </c>
      <c r="BV17" s="149">
        <v>25.1</v>
      </c>
      <c r="BW17" s="149">
        <v>24.85</v>
      </c>
      <c r="BX17" s="149">
        <v>24.178000000000001</v>
      </c>
      <c r="BY17" s="509">
        <v>23.5732</v>
      </c>
      <c r="BZ17" s="514">
        <v>23.10000000000008</v>
      </c>
      <c r="CA17" s="516">
        <v>24.14</v>
      </c>
      <c r="CB17" s="149">
        <v>24.98</v>
      </c>
      <c r="CC17" s="149">
        <v>24.609999999999957</v>
      </c>
      <c r="CD17" s="149">
        <v>25.1</v>
      </c>
      <c r="CE17" s="149">
        <v>25.6</v>
      </c>
      <c r="CF17" s="149">
        <v>26.37</v>
      </c>
      <c r="CG17" s="149">
        <v>26.042000000000002</v>
      </c>
      <c r="CH17" s="149">
        <v>25.580000000000041</v>
      </c>
      <c r="CI17" s="149">
        <v>26.07</v>
      </c>
      <c r="CJ17" s="149">
        <v>25.580000000000041</v>
      </c>
      <c r="CK17" s="149">
        <v>26.22</v>
      </c>
      <c r="CL17" s="149">
        <v>26.79</v>
      </c>
      <c r="CM17" s="149">
        <v>27.47</v>
      </c>
      <c r="CN17" s="149">
        <v>27.141999999999999</v>
      </c>
      <c r="CO17" s="149">
        <v>26.752499999999998</v>
      </c>
      <c r="CP17" s="149">
        <v>26.48</v>
      </c>
      <c r="CQ17" s="149">
        <v>26.193000000000001</v>
      </c>
      <c r="CR17" s="149">
        <v>25.742000000000001</v>
      </c>
      <c r="CS17" s="149">
        <v>26</v>
      </c>
      <c r="CT17" s="538">
        <v>26.26</v>
      </c>
      <c r="CU17" s="538">
        <v>26.026903450000002</v>
      </c>
      <c r="CV17" s="538">
        <v>25.896903450000003</v>
      </c>
      <c r="CW17" s="538">
        <v>25.355000000000018</v>
      </c>
      <c r="CX17" s="538">
        <v>26.04</v>
      </c>
      <c r="CY17" s="538">
        <v>24.660000000000082</v>
      </c>
      <c r="CZ17" s="538">
        <v>24.91</v>
      </c>
      <c r="DA17" s="538">
        <v>24.629999999999995</v>
      </c>
      <c r="DB17" s="538">
        <v>25.37</v>
      </c>
      <c r="DC17" s="538">
        <v>25.930000000000007</v>
      </c>
      <c r="DD17" s="538">
        <v>26.6</v>
      </c>
      <c r="DE17" s="149">
        <v>25.195999999999994</v>
      </c>
      <c r="DF17" s="149">
        <v>24.259999999999991</v>
      </c>
      <c r="DG17" s="149">
        <v>24.75</v>
      </c>
      <c r="DH17" s="149">
        <v>25.12</v>
      </c>
      <c r="DI17" s="149">
        <v>24.904</v>
      </c>
      <c r="DJ17" s="149">
        <v>24.808</v>
      </c>
      <c r="DK17" s="149">
        <v>24.616</v>
      </c>
      <c r="DL17" s="149">
        <v>24.472000000000001</v>
      </c>
      <c r="DM17" s="149">
        <v>24.74</v>
      </c>
      <c r="DN17" s="149">
        <v>24.523999999999997</v>
      </c>
      <c r="DO17" s="149">
        <v>24.28</v>
      </c>
      <c r="DP17" s="149">
        <v>24.059999999999945</v>
      </c>
      <c r="DQ17" s="149">
        <v>24.3</v>
      </c>
      <c r="DR17" s="149">
        <v>24.62</v>
      </c>
      <c r="DS17" s="149">
        <v>24.435200000000002</v>
      </c>
      <c r="DT17" s="149">
        <v>24.356000000000002</v>
      </c>
      <c r="DU17" s="149">
        <v>24.18</v>
      </c>
      <c r="DV17" s="564">
        <v>24.47</v>
      </c>
      <c r="DW17" s="149">
        <v>24.68</v>
      </c>
      <c r="DX17" s="149">
        <v>25.05</v>
      </c>
      <c r="DY17" s="149">
        <v>25.38</v>
      </c>
      <c r="DZ17" s="149">
        <v>25.89</v>
      </c>
      <c r="EA17" s="149">
        <v>26.17</v>
      </c>
      <c r="EB17" s="149">
        <v>26.43</v>
      </c>
      <c r="EC17" s="149">
        <v>24.78</v>
      </c>
      <c r="ED17" s="149">
        <v>23.69400000000001</v>
      </c>
      <c r="EE17" s="149">
        <v>22.715550000000015</v>
      </c>
      <c r="EF17" s="149">
        <v>21.91500000000002</v>
      </c>
      <c r="EG17" s="149">
        <v>22.18</v>
      </c>
      <c r="EH17" s="149">
        <v>20.608000000000001</v>
      </c>
      <c r="EI17" s="149">
        <v>19.560000000000002</v>
      </c>
      <c r="EJ17" s="149">
        <v>19.739999999999998</v>
      </c>
      <c r="EK17" s="149">
        <v>19.714999999999975</v>
      </c>
      <c r="EL17" s="149">
        <v>19.850000000000001</v>
      </c>
      <c r="EM17" s="149">
        <v>20.05</v>
      </c>
      <c r="EN17" s="588">
        <v>20.21</v>
      </c>
      <c r="EO17" s="590">
        <v>20.41</v>
      </c>
      <c r="EP17" s="149">
        <v>20.05499999999995</v>
      </c>
      <c r="EQ17" s="149">
        <v>20.18</v>
      </c>
      <c r="ER17" s="149">
        <v>19.98</v>
      </c>
      <c r="ES17" s="594">
        <v>20.22</v>
      </c>
      <c r="ET17" s="595">
        <v>20.38</v>
      </c>
      <c r="EU17" s="149">
        <v>20.239999999999998</v>
      </c>
      <c r="EV17" s="597">
        <v>20.440000000000001</v>
      </c>
      <c r="EW17" s="599">
        <v>20.56</v>
      </c>
      <c r="EX17" s="600">
        <v>20.68</v>
      </c>
      <c r="EY17" s="282">
        <v>20.54</v>
      </c>
      <c r="EZ17" s="602">
        <v>20.64</v>
      </c>
      <c r="FA17" s="283">
        <v>21.15</v>
      </c>
      <c r="FB17" s="286">
        <v>21.3</v>
      </c>
      <c r="FC17" s="283">
        <v>21.41</v>
      </c>
      <c r="FD17" s="610">
        <v>21.22</v>
      </c>
      <c r="FE17" s="289">
        <v>21.37</v>
      </c>
      <c r="FF17" s="290">
        <v>21.22</v>
      </c>
      <c r="FG17" s="291">
        <v>21.37925000000002</v>
      </c>
      <c r="FH17" s="292">
        <v>21.465000000000032</v>
      </c>
      <c r="FI17" s="293">
        <v>21.68</v>
      </c>
      <c r="FJ17" s="294">
        <v>21.81</v>
      </c>
      <c r="FK17" s="619">
        <v>22.03</v>
      </c>
      <c r="FL17" s="620">
        <v>21.88</v>
      </c>
      <c r="FM17" s="297">
        <v>22.03</v>
      </c>
      <c r="FN17" s="298"/>
      <c r="FO17" s="299"/>
      <c r="FP17" s="300"/>
      <c r="FQ17" s="301"/>
      <c r="FR17" s="303"/>
      <c r="FS17" s="304"/>
      <c r="FT17" s="305"/>
      <c r="FU17" s="306"/>
      <c r="FV17" s="307"/>
      <c r="FW17" s="308"/>
      <c r="FX17" s="309"/>
      <c r="FY17" s="310"/>
      <c r="FZ17" s="313"/>
      <c r="GA17" s="313"/>
      <c r="GB17" s="313"/>
      <c r="GC17" s="315"/>
      <c r="GD17" s="316"/>
      <c r="GE17" s="317"/>
      <c r="GF17" s="318"/>
      <c r="GG17" s="319"/>
      <c r="GH17" s="313"/>
      <c r="GI17" s="321"/>
      <c r="GJ17" s="313"/>
      <c r="GK17" s="325"/>
      <c r="GL17" s="325"/>
      <c r="GM17" s="325"/>
      <c r="GN17" s="325"/>
      <c r="GO17" s="325"/>
      <c r="GP17" s="325"/>
      <c r="GQ17" s="325"/>
      <c r="GR17" s="325"/>
      <c r="GS17" s="325"/>
      <c r="GT17" s="325"/>
      <c r="GU17" s="325"/>
      <c r="GV17" s="337"/>
      <c r="GW17" s="325"/>
      <c r="GX17" s="348"/>
      <c r="GY17" s="352"/>
      <c r="GZ17" s="352"/>
      <c r="HA17" s="352"/>
      <c r="HB17" s="352"/>
      <c r="HC17" s="352"/>
      <c r="HD17" s="352"/>
      <c r="HE17" s="352"/>
      <c r="HF17" s="355"/>
      <c r="HG17" s="359"/>
      <c r="HH17" s="362"/>
      <c r="HI17" s="364"/>
      <c r="HJ17" s="359"/>
      <c r="HK17" s="359"/>
      <c r="HL17" s="359"/>
      <c r="HM17" s="359"/>
      <c r="HN17" s="359"/>
      <c r="HO17" s="384"/>
      <c r="HP17" s="386"/>
      <c r="HQ17" s="389"/>
      <c r="HR17" s="392"/>
      <c r="HS17" s="394"/>
      <c r="HT17" s="396"/>
      <c r="HU17" s="396"/>
      <c r="HV17" s="396"/>
      <c r="HW17" s="402"/>
      <c r="HX17" s="402"/>
      <c r="HY17" s="404"/>
      <c r="HZ17" s="406"/>
      <c r="IA17" s="406"/>
      <c r="IB17" s="406"/>
      <c r="IC17" s="406"/>
      <c r="ID17" s="409"/>
      <c r="IE17" s="413"/>
      <c r="IF17" s="415"/>
      <c r="IG17" s="418"/>
      <c r="IH17" s="420"/>
      <c r="II17" s="422"/>
      <c r="IJ17" s="425"/>
      <c r="IK17" s="427"/>
      <c r="IL17" s="427"/>
      <c r="IM17" s="427"/>
      <c r="IN17" s="431"/>
      <c r="IO17" s="433"/>
      <c r="IP17" s="433"/>
      <c r="IQ17" s="435"/>
      <c r="IR17" s="436"/>
      <c r="IS17" s="433"/>
      <c r="IT17" s="433"/>
      <c r="IU17" s="433"/>
      <c r="IV17" s="433"/>
      <c r="IW17" s="433"/>
      <c r="IX17" s="433"/>
      <c r="IY17" s="433"/>
      <c r="IZ17" s="433"/>
      <c r="JA17" s="433"/>
      <c r="JB17" s="433"/>
      <c r="JC17" s="433"/>
      <c r="JD17" s="433"/>
      <c r="JE17" s="433"/>
      <c r="JF17" s="433"/>
      <c r="JG17" s="389"/>
      <c r="JH17" s="389"/>
      <c r="JI17" s="389"/>
      <c r="JJ17" s="389"/>
      <c r="JK17" s="389"/>
      <c r="JL17" s="389"/>
      <c r="JM17" s="389"/>
      <c r="JN17" s="389"/>
      <c r="JO17" s="389"/>
      <c r="JP17" s="389"/>
      <c r="JQ17" s="389"/>
      <c r="JR17" s="389"/>
      <c r="JS17" s="386"/>
      <c r="JT17" s="386"/>
      <c r="JU17" s="386"/>
      <c r="JV17" s="386"/>
      <c r="JW17" s="386"/>
      <c r="JX17" s="386"/>
      <c r="JY17" s="386"/>
      <c r="JZ17" s="386"/>
      <c r="KA17" s="386"/>
      <c r="KB17" s="386"/>
    </row>
    <row r="18" spans="1:288" s="92" customFormat="1" ht="14.1" customHeight="1">
      <c r="A18" s="111">
        <v>-3.5</v>
      </c>
      <c r="B18" s="110">
        <v>7.31</v>
      </c>
      <c r="C18" s="110">
        <f t="shared" si="8"/>
        <v>5.0000000000000711E-2</v>
      </c>
      <c r="D18" s="110">
        <v>7.36</v>
      </c>
      <c r="E18" s="110">
        <f t="shared" si="9"/>
        <v>1.2500000000000178E-2</v>
      </c>
      <c r="F18" s="791"/>
      <c r="G18" s="792"/>
      <c r="H18" s="792"/>
      <c r="I18" s="793"/>
      <c r="J18" s="613"/>
      <c r="K18" s="193"/>
      <c r="N18" s="590">
        <f t="shared" si="10"/>
        <v>7.31</v>
      </c>
      <c r="O18" s="100">
        <v>7.5</v>
      </c>
      <c r="P18" s="225">
        <v>-25.45</v>
      </c>
      <c r="Q18" s="225">
        <v>27.09</v>
      </c>
      <c r="R18" s="103">
        <f t="shared" si="0"/>
        <v>1.6400000000000006</v>
      </c>
      <c r="S18" s="104">
        <v>-28.05</v>
      </c>
      <c r="T18" s="104">
        <v>29.16</v>
      </c>
      <c r="U18" s="105">
        <f t="shared" si="1"/>
        <v>1.1099999999999994</v>
      </c>
      <c r="V18" s="103">
        <f t="shared" si="6"/>
        <v>-26.27</v>
      </c>
      <c r="W18" s="103">
        <f t="shared" si="7"/>
        <v>-28.605</v>
      </c>
      <c r="X18" s="103">
        <f t="shared" si="2"/>
        <v>-381.95499999999998</v>
      </c>
      <c r="Y18" s="103">
        <f t="shared" si="2"/>
        <v>-362.82499999999999</v>
      </c>
      <c r="Z18" s="103">
        <f t="shared" si="3"/>
        <v>19.129999999999995</v>
      </c>
      <c r="AA18" s="103">
        <f t="shared" si="4"/>
        <v>19.129999999999995</v>
      </c>
      <c r="AB18" s="588">
        <v>19.489999999999998</v>
      </c>
      <c r="AC18" s="193">
        <f t="shared" si="5"/>
        <v>0.36000000000000298</v>
      </c>
      <c r="AF18" s="149"/>
      <c r="AG18" s="149">
        <v>5.5499999999999545</v>
      </c>
      <c r="AH18" s="149">
        <v>6.4599999999999795</v>
      </c>
      <c r="AI18" s="149">
        <v>6.1749999999999545</v>
      </c>
      <c r="AJ18" s="149">
        <v>7.6614999999999664</v>
      </c>
      <c r="AK18" s="149">
        <v>8.8001999999999772</v>
      </c>
      <c r="AL18" s="149">
        <v>10.450199999999978</v>
      </c>
      <c r="AM18" s="149">
        <v>11.031159999999986</v>
      </c>
      <c r="AN18" s="149">
        <v>12.041159999999985</v>
      </c>
      <c r="AO18" s="149">
        <v>12.891159999999985</v>
      </c>
      <c r="AP18" s="149">
        <v>12.983927999999992</v>
      </c>
      <c r="AQ18" s="149">
        <v>13.095249599999999</v>
      </c>
      <c r="AR18" s="149">
        <v>13.134212160000002</v>
      </c>
      <c r="AS18" s="149">
        <v>13.184993363200006</v>
      </c>
      <c r="AT18" s="481">
        <v>13.235995354240009</v>
      </c>
      <c r="AU18" s="149">
        <v>13.375196747968003</v>
      </c>
      <c r="AV18" s="149">
        <v>13.472637723577598</v>
      </c>
      <c r="AW18" s="149">
        <v>13.574950747967675</v>
      </c>
      <c r="AX18" s="149">
        <v>13.662485224390295</v>
      </c>
      <c r="AY18" s="487">
        <v>13.375239657073202</v>
      </c>
      <c r="AZ18" s="149">
        <v>13.174167759951237</v>
      </c>
      <c r="BA18" s="149">
        <v>14.502291939987762</v>
      </c>
      <c r="BB18" s="149">
        <v>14.944999999999936</v>
      </c>
      <c r="BC18" s="149">
        <v>18.188499999999941</v>
      </c>
      <c r="BD18" s="149">
        <v>19.934999999999945</v>
      </c>
      <c r="BE18" s="149">
        <v>18.47999999999999</v>
      </c>
      <c r="BF18" s="149">
        <v>17.995000000000005</v>
      </c>
      <c r="BG18" s="149">
        <v>18.526999999999997</v>
      </c>
      <c r="BH18" s="493">
        <v>18.731050000000032</v>
      </c>
      <c r="BI18" s="149">
        <v>19.39</v>
      </c>
      <c r="BJ18" s="149">
        <v>20.015499999999989</v>
      </c>
      <c r="BK18" s="149">
        <v>20.321299999999983</v>
      </c>
      <c r="BL18" s="149">
        <v>20.779999999999973</v>
      </c>
      <c r="BM18" s="149">
        <v>21.4</v>
      </c>
      <c r="BN18" s="149">
        <v>22.04</v>
      </c>
      <c r="BO18" s="149">
        <v>21.6</v>
      </c>
      <c r="BP18" s="149">
        <v>22.18</v>
      </c>
      <c r="BQ18" s="149">
        <v>22.67</v>
      </c>
      <c r="BR18" s="149">
        <v>22.94</v>
      </c>
      <c r="BS18" s="149">
        <v>23.22</v>
      </c>
      <c r="BT18" s="149">
        <v>22.76</v>
      </c>
      <c r="BU18" s="149">
        <v>23.51</v>
      </c>
      <c r="BV18" s="149">
        <v>23.86</v>
      </c>
      <c r="BW18" s="149">
        <v>23.62</v>
      </c>
      <c r="BX18" s="149">
        <v>22.900000000000002</v>
      </c>
      <c r="BY18" s="509">
        <v>22.252000000000002</v>
      </c>
      <c r="BZ18" s="514">
        <v>22.325000000000045</v>
      </c>
      <c r="CA18" s="516">
        <v>23.33</v>
      </c>
      <c r="CB18" s="149">
        <v>24.15</v>
      </c>
      <c r="CC18" s="149">
        <v>24.009999999999934</v>
      </c>
      <c r="CD18" s="149">
        <v>24.49</v>
      </c>
      <c r="CE18" s="149">
        <v>24.98</v>
      </c>
      <c r="CF18" s="149">
        <v>25.73</v>
      </c>
      <c r="CG18" s="149">
        <v>25.378</v>
      </c>
      <c r="CH18" s="149">
        <v>25.03000000000003</v>
      </c>
      <c r="CI18" s="149">
        <v>25.51</v>
      </c>
      <c r="CJ18" s="149">
        <v>25.03000000000003</v>
      </c>
      <c r="CK18" s="149">
        <v>25.66</v>
      </c>
      <c r="CL18" s="149">
        <v>26.22</v>
      </c>
      <c r="CM18" s="149">
        <v>26.89</v>
      </c>
      <c r="CN18" s="149">
        <v>26.538</v>
      </c>
      <c r="CO18" s="149">
        <v>26.12</v>
      </c>
      <c r="CP18" s="149">
        <v>25.86</v>
      </c>
      <c r="CQ18" s="149">
        <v>25.552</v>
      </c>
      <c r="CR18" s="149">
        <v>25.067999999999998</v>
      </c>
      <c r="CS18" s="149">
        <v>25.32</v>
      </c>
      <c r="CT18" s="538">
        <v>25.57</v>
      </c>
      <c r="CU18" s="538">
        <v>25.306592500000001</v>
      </c>
      <c r="CV18" s="538">
        <v>25.216592500000001</v>
      </c>
      <c r="CW18" s="538">
        <v>24.629999999999995</v>
      </c>
      <c r="CX18" s="538">
        <v>25.3</v>
      </c>
      <c r="CY18" s="538">
        <v>23.925000000000068</v>
      </c>
      <c r="CZ18" s="538">
        <v>24.16</v>
      </c>
      <c r="DA18" s="538">
        <v>23.680000000000007</v>
      </c>
      <c r="DB18" s="538">
        <v>24.39</v>
      </c>
      <c r="DC18" s="538">
        <v>24.95999999999998</v>
      </c>
      <c r="DD18" s="538">
        <v>25.61</v>
      </c>
      <c r="DE18" s="149">
        <v>24.155000000000001</v>
      </c>
      <c r="DF18" s="149">
        <v>23.185000000000002</v>
      </c>
      <c r="DG18" s="149">
        <v>23.65</v>
      </c>
      <c r="DH18" s="149">
        <v>24</v>
      </c>
      <c r="DI18" s="149">
        <v>23.768249999999998</v>
      </c>
      <c r="DJ18" s="149">
        <v>23.665249999999997</v>
      </c>
      <c r="DK18" s="149">
        <v>23.459249999999997</v>
      </c>
      <c r="DL18" s="149">
        <v>23.304749999999999</v>
      </c>
      <c r="DM18" s="149">
        <v>23.56</v>
      </c>
      <c r="DN18" s="149">
        <v>23.328249999999997</v>
      </c>
      <c r="DO18" s="149">
        <v>23.09</v>
      </c>
      <c r="DP18" s="149">
        <v>22.604999999999905</v>
      </c>
      <c r="DQ18" s="149">
        <v>22.83</v>
      </c>
      <c r="DR18" s="149">
        <v>23.13</v>
      </c>
      <c r="DS18" s="149">
        <v>22.931725</v>
      </c>
      <c r="DT18" s="149">
        <v>22.84675</v>
      </c>
      <c r="DU18" s="149">
        <v>22.68</v>
      </c>
      <c r="DV18" s="564">
        <v>22.95</v>
      </c>
      <c r="DW18" s="149">
        <v>23.13</v>
      </c>
      <c r="DX18" s="149">
        <v>23.48</v>
      </c>
      <c r="DY18" s="149">
        <v>23.79</v>
      </c>
      <c r="DZ18" s="149">
        <v>24.27</v>
      </c>
      <c r="EA18" s="149">
        <v>24.54</v>
      </c>
      <c r="EB18" s="149">
        <v>24.79</v>
      </c>
      <c r="EC18" s="149">
        <v>23.129499999999997</v>
      </c>
      <c r="ED18" s="149">
        <v>22.046649999999993</v>
      </c>
      <c r="EE18" s="149">
        <v>21.039242499999983</v>
      </c>
      <c r="EF18" s="149">
        <v>20.214999999999975</v>
      </c>
      <c r="EG18" s="149">
        <v>20.46</v>
      </c>
      <c r="EH18" s="149">
        <v>18.795000000000002</v>
      </c>
      <c r="EI18" s="149">
        <v>17.685000000000002</v>
      </c>
      <c r="EJ18" s="149">
        <v>17.84</v>
      </c>
      <c r="EK18" s="149">
        <v>17.814999999999941</v>
      </c>
      <c r="EL18" s="149">
        <v>17.940000000000001</v>
      </c>
      <c r="EM18" s="149">
        <v>18.12</v>
      </c>
      <c r="EN18" s="588">
        <v>18.260000000000002</v>
      </c>
      <c r="EO18" s="590">
        <v>18.440000000000001</v>
      </c>
      <c r="EP18" s="149">
        <v>18.134999999999934</v>
      </c>
      <c r="EQ18" s="149">
        <v>18.239999999999998</v>
      </c>
      <c r="ER18" s="149">
        <v>18.059999999999999</v>
      </c>
      <c r="ES18" s="594">
        <v>18.28</v>
      </c>
      <c r="ET18" s="595">
        <v>18.43</v>
      </c>
      <c r="EU18" s="149">
        <v>18.3</v>
      </c>
      <c r="EV18" s="597">
        <v>18.48</v>
      </c>
      <c r="EW18" s="599">
        <v>18.59</v>
      </c>
      <c r="EX18" s="600">
        <v>18.7</v>
      </c>
      <c r="EY18" s="282">
        <v>18.57</v>
      </c>
      <c r="EZ18" s="602">
        <v>18.66</v>
      </c>
      <c r="FA18" s="283">
        <v>19.12</v>
      </c>
      <c r="FB18" s="286">
        <v>19.25</v>
      </c>
      <c r="FC18" s="283">
        <v>19.350000000000001</v>
      </c>
      <c r="FD18" s="610">
        <v>19.18</v>
      </c>
      <c r="FE18" s="289">
        <v>19.309999999999999</v>
      </c>
      <c r="FF18" s="290">
        <v>19.170000000000002</v>
      </c>
      <c r="FG18" s="291">
        <v>19.143999999999998</v>
      </c>
      <c r="FH18" s="292">
        <v>19.129999999999995</v>
      </c>
      <c r="FI18" s="293">
        <v>19.32</v>
      </c>
      <c r="FJ18" s="294">
        <v>19.440000000000001</v>
      </c>
      <c r="FK18" s="619">
        <v>19.63</v>
      </c>
      <c r="FL18" s="620">
        <v>19.489999999999998</v>
      </c>
      <c r="FM18" s="297">
        <v>19.63</v>
      </c>
      <c r="FN18" s="298"/>
      <c r="FO18" s="299"/>
      <c r="FP18" s="300"/>
      <c r="FQ18" s="301"/>
      <c r="FR18" s="303"/>
      <c r="FS18" s="304"/>
      <c r="FT18" s="305"/>
      <c r="FU18" s="306"/>
      <c r="FV18" s="307"/>
      <c r="FW18" s="308"/>
      <c r="FX18" s="309"/>
      <c r="FY18" s="310"/>
      <c r="FZ18" s="313"/>
      <c r="GA18" s="313"/>
      <c r="GB18" s="313"/>
      <c r="GC18" s="315"/>
      <c r="GD18" s="316"/>
      <c r="GE18" s="317"/>
      <c r="GF18" s="318"/>
      <c r="GG18" s="319"/>
      <c r="GH18" s="313"/>
      <c r="GI18" s="321"/>
      <c r="GJ18" s="313"/>
      <c r="GK18" s="325"/>
      <c r="GL18" s="325"/>
      <c r="GM18" s="325"/>
      <c r="GN18" s="325"/>
      <c r="GO18" s="325"/>
      <c r="GP18" s="325"/>
      <c r="GQ18" s="325"/>
      <c r="GR18" s="325"/>
      <c r="GS18" s="325"/>
      <c r="GT18" s="325"/>
      <c r="GU18" s="325"/>
      <c r="GV18" s="337"/>
      <c r="GW18" s="325"/>
      <c r="GX18" s="348"/>
      <c r="GY18" s="352"/>
      <c r="GZ18" s="352"/>
      <c r="HA18" s="352"/>
      <c r="HB18" s="352"/>
      <c r="HC18" s="352"/>
      <c r="HD18" s="352"/>
      <c r="HE18" s="352"/>
      <c r="HF18" s="355"/>
      <c r="HG18" s="359"/>
      <c r="HH18" s="362"/>
      <c r="HI18" s="364"/>
      <c r="HJ18" s="359"/>
      <c r="HK18" s="359"/>
      <c r="HL18" s="359"/>
      <c r="HM18" s="359"/>
      <c r="HN18" s="359"/>
      <c r="HO18" s="384"/>
      <c r="HP18" s="386"/>
      <c r="HQ18" s="389"/>
      <c r="HR18" s="392"/>
      <c r="HS18" s="394"/>
      <c r="HT18" s="396"/>
      <c r="HU18" s="396"/>
      <c r="HV18" s="396"/>
      <c r="HW18" s="402"/>
      <c r="HX18" s="402"/>
      <c r="HY18" s="404"/>
      <c r="HZ18" s="406"/>
      <c r="IA18" s="406"/>
      <c r="IB18" s="406"/>
      <c r="IC18" s="406"/>
      <c r="ID18" s="409"/>
      <c r="IE18" s="413"/>
      <c r="IF18" s="415"/>
      <c r="IG18" s="418"/>
      <c r="IH18" s="420"/>
      <c r="II18" s="422"/>
      <c r="IJ18" s="425"/>
      <c r="IK18" s="427"/>
      <c r="IL18" s="427"/>
      <c r="IM18" s="427"/>
      <c r="IN18" s="431"/>
      <c r="IO18" s="433"/>
      <c r="IP18" s="433"/>
      <c r="IQ18" s="435"/>
      <c r="IR18" s="436"/>
      <c r="IS18" s="433"/>
      <c r="IT18" s="433"/>
      <c r="IU18" s="433"/>
      <c r="IV18" s="433"/>
      <c r="IW18" s="433"/>
      <c r="IX18" s="433"/>
      <c r="IY18" s="433"/>
      <c r="IZ18" s="433"/>
      <c r="JA18" s="433"/>
      <c r="JB18" s="433"/>
      <c r="JC18" s="433"/>
      <c r="JD18" s="433"/>
      <c r="JE18" s="433"/>
      <c r="JF18" s="433"/>
      <c r="JG18" s="389"/>
      <c r="JH18" s="389"/>
      <c r="JI18" s="389"/>
      <c r="JJ18" s="389"/>
      <c r="JK18" s="389"/>
      <c r="JL18" s="389"/>
      <c r="JM18" s="389"/>
      <c r="JN18" s="389"/>
      <c r="JO18" s="389"/>
      <c r="JP18" s="389"/>
      <c r="JQ18" s="389"/>
      <c r="JR18" s="389"/>
      <c r="JS18" s="386"/>
      <c r="JT18" s="386"/>
      <c r="JU18" s="386"/>
      <c r="JV18" s="386"/>
      <c r="JW18" s="386"/>
      <c r="JX18" s="386"/>
      <c r="JY18" s="386"/>
      <c r="JZ18" s="386"/>
      <c r="KA18" s="386"/>
      <c r="KB18" s="386"/>
    </row>
    <row r="19" spans="1:288" s="92" customFormat="1" ht="14.1" customHeight="1">
      <c r="A19" s="111">
        <v>-4</v>
      </c>
      <c r="B19" s="110">
        <v>18.13</v>
      </c>
      <c r="C19" s="110">
        <f t="shared" si="8"/>
        <v>0.13000000000000256</v>
      </c>
      <c r="D19" s="110">
        <v>18.260000000000002</v>
      </c>
      <c r="E19" s="110">
        <f t="shared" si="9"/>
        <v>3.2500000000000639E-2</v>
      </c>
      <c r="F19" s="791"/>
      <c r="G19" s="792"/>
      <c r="H19" s="792"/>
      <c r="I19" s="793"/>
      <c r="J19" s="613"/>
      <c r="K19" s="193"/>
      <c r="N19" s="590">
        <f t="shared" si="10"/>
        <v>18.13</v>
      </c>
      <c r="O19" s="100">
        <v>8</v>
      </c>
      <c r="P19" s="225">
        <v>-25.41</v>
      </c>
      <c r="Q19" s="225">
        <v>26.89</v>
      </c>
      <c r="R19" s="103">
        <f t="shared" si="0"/>
        <v>1.4800000000000004</v>
      </c>
      <c r="S19" s="104">
        <v>-25.18</v>
      </c>
      <c r="T19" s="104">
        <v>26.33</v>
      </c>
      <c r="U19" s="105">
        <f t="shared" si="1"/>
        <v>1.1499999999999986</v>
      </c>
      <c r="V19" s="103">
        <f t="shared" si="6"/>
        <v>-26.15</v>
      </c>
      <c r="W19" s="103">
        <f t="shared" si="7"/>
        <v>-25.754999999999999</v>
      </c>
      <c r="X19" s="103">
        <f t="shared" si="2"/>
        <v>-408.10499999999996</v>
      </c>
      <c r="Y19" s="103">
        <f t="shared" si="2"/>
        <v>-388.58</v>
      </c>
      <c r="Z19" s="103">
        <f t="shared" si="3"/>
        <v>19.524999999999977</v>
      </c>
      <c r="AA19" s="103">
        <f t="shared" si="4"/>
        <v>19.524999999999977</v>
      </c>
      <c r="AB19" s="588">
        <v>19.899999999999999</v>
      </c>
      <c r="AC19" s="193">
        <f t="shared" si="5"/>
        <v>0.37500000000002132</v>
      </c>
      <c r="AF19" s="149"/>
      <c r="AG19" s="149">
        <v>4.5399999999999068</v>
      </c>
      <c r="AH19" s="149">
        <v>5.92999999999995</v>
      </c>
      <c r="AI19" s="149">
        <v>5.6949999999999363</v>
      </c>
      <c r="AJ19" s="149">
        <v>6.99249999999995</v>
      </c>
      <c r="AK19" s="149">
        <v>8.0189999999999593</v>
      </c>
      <c r="AL19" s="149">
        <v>9.2507999999999715</v>
      </c>
      <c r="AM19" s="149">
        <v>9.8256399999999768</v>
      </c>
      <c r="AN19" s="149">
        <v>10.715639999999977</v>
      </c>
      <c r="AO19" s="149">
        <v>11.165639999999977</v>
      </c>
      <c r="AP19" s="149">
        <v>11.357511999999982</v>
      </c>
      <c r="AQ19" s="149">
        <v>11.587758399999988</v>
      </c>
      <c r="AR19" s="149">
        <v>11.66834463999999</v>
      </c>
      <c r="AS19" s="149">
        <v>11.773375372799993</v>
      </c>
      <c r="AT19" s="481">
        <v>11.878862760959995</v>
      </c>
      <c r="AU19" s="149">
        <v>12.069703932671992</v>
      </c>
      <c r="AV19" s="149">
        <v>12.203292752870389</v>
      </c>
      <c r="AW19" s="149">
        <v>12.343561014078707</v>
      </c>
      <c r="AX19" s="149">
        <v>12.463568304223603</v>
      </c>
      <c r="AY19" s="487">
        <v>12.207497812956509</v>
      </c>
      <c r="AZ19" s="149">
        <v>12.028248469069544</v>
      </c>
      <c r="BA19" s="149">
        <v>14.268312117267334</v>
      </c>
      <c r="BB19" s="149">
        <v>15.01499999999993</v>
      </c>
      <c r="BC19" s="149">
        <v>17.637749999999908</v>
      </c>
      <c r="BD19" s="149">
        <v>19.049999999999898</v>
      </c>
      <c r="BE19" s="149">
        <v>17.654999999999973</v>
      </c>
      <c r="BF19" s="149">
        <v>17.189999999999998</v>
      </c>
      <c r="BG19" s="149">
        <v>17.761999999999979</v>
      </c>
      <c r="BH19" s="493">
        <v>18.011999999999979</v>
      </c>
      <c r="BI19" s="149">
        <v>18.64</v>
      </c>
      <c r="BJ19" s="149">
        <v>19.30374999999998</v>
      </c>
      <c r="BK19" s="149">
        <v>19.628249999999969</v>
      </c>
      <c r="BL19" s="149">
        <v>20.114999999999952</v>
      </c>
      <c r="BM19" s="149">
        <v>20.72</v>
      </c>
      <c r="BN19" s="149">
        <v>21.34</v>
      </c>
      <c r="BO19" s="149">
        <v>20.91</v>
      </c>
      <c r="BP19" s="149">
        <v>21.47</v>
      </c>
      <c r="BQ19" s="149">
        <v>21.94</v>
      </c>
      <c r="BR19" s="149">
        <v>22.2</v>
      </c>
      <c r="BS19" s="149">
        <v>22.47</v>
      </c>
      <c r="BT19" s="149">
        <v>22.02</v>
      </c>
      <c r="BU19" s="149">
        <v>22.75</v>
      </c>
      <c r="BV19" s="149">
        <v>23.09</v>
      </c>
      <c r="BW19" s="149">
        <v>22.86</v>
      </c>
      <c r="BX19" s="149">
        <v>22.06</v>
      </c>
      <c r="BY19" s="509">
        <v>21.34</v>
      </c>
      <c r="BZ19" s="514">
        <v>22.130000000000052</v>
      </c>
      <c r="CA19" s="516">
        <v>23.13</v>
      </c>
      <c r="CB19" s="149">
        <v>23.94</v>
      </c>
      <c r="CC19" s="149">
        <v>23.989999999999895</v>
      </c>
      <c r="CD19" s="149">
        <v>24.47</v>
      </c>
      <c r="CE19" s="149">
        <v>24.96</v>
      </c>
      <c r="CF19" s="149">
        <v>25.71</v>
      </c>
      <c r="CG19" s="149">
        <v>25.334</v>
      </c>
      <c r="CH19" s="149">
        <v>25.170000000000016</v>
      </c>
      <c r="CI19" s="149">
        <v>25.65</v>
      </c>
      <c r="CJ19" s="149">
        <v>25.170000000000016</v>
      </c>
      <c r="CK19" s="149">
        <v>25.8</v>
      </c>
      <c r="CL19" s="149">
        <v>26.36</v>
      </c>
      <c r="CM19" s="149">
        <v>27.03</v>
      </c>
      <c r="CN19" s="149">
        <v>26.654</v>
      </c>
      <c r="CO19" s="149">
        <v>26.2075</v>
      </c>
      <c r="CP19" s="149">
        <v>25.95</v>
      </c>
      <c r="CQ19" s="149">
        <v>25.620999999999999</v>
      </c>
      <c r="CR19" s="149">
        <v>25.103999999999999</v>
      </c>
      <c r="CS19" s="149">
        <v>25.36</v>
      </c>
      <c r="CT19" s="538">
        <v>25.61</v>
      </c>
      <c r="CU19" s="538">
        <v>25.31582345</v>
      </c>
      <c r="CV19" s="538">
        <v>25.265823449999999</v>
      </c>
      <c r="CW19" s="538">
        <v>24.935000000000002</v>
      </c>
      <c r="CX19" s="538">
        <v>25.61</v>
      </c>
      <c r="CY19" s="538">
        <v>24.275000000000034</v>
      </c>
      <c r="CZ19" s="538">
        <v>24.52</v>
      </c>
      <c r="DA19" s="538">
        <v>24.089999999999975</v>
      </c>
      <c r="DB19" s="538">
        <v>24.81</v>
      </c>
      <c r="DC19" s="538">
        <v>25.339999999999975</v>
      </c>
      <c r="DD19" s="538">
        <v>26</v>
      </c>
      <c r="DE19" s="149">
        <v>24.583999999999993</v>
      </c>
      <c r="DF19" s="149">
        <v>23.639999999999986</v>
      </c>
      <c r="DG19" s="149">
        <v>24.11</v>
      </c>
      <c r="DH19" s="149">
        <v>24.47</v>
      </c>
      <c r="DI19" s="149">
        <v>24.2225</v>
      </c>
      <c r="DJ19" s="149">
        <v>24.112500000000001</v>
      </c>
      <c r="DK19" s="149">
        <v>23.892500000000002</v>
      </c>
      <c r="DL19" s="149">
        <v>23.727500000000003</v>
      </c>
      <c r="DM19" s="149">
        <v>23.99</v>
      </c>
      <c r="DN19" s="149">
        <v>23.7425</v>
      </c>
      <c r="DO19" s="149">
        <v>23.51</v>
      </c>
      <c r="DP19" s="149">
        <v>23.074999999999875</v>
      </c>
      <c r="DQ19" s="149">
        <v>23.31</v>
      </c>
      <c r="DR19" s="149">
        <v>23.61</v>
      </c>
      <c r="DS19" s="149">
        <v>23.398250000000001</v>
      </c>
      <c r="DT19" s="149">
        <v>23.307500000000001</v>
      </c>
      <c r="DU19" s="149">
        <v>23.14</v>
      </c>
      <c r="DV19" s="564">
        <v>23.42</v>
      </c>
      <c r="DW19" s="149">
        <v>23.6</v>
      </c>
      <c r="DX19" s="149">
        <v>23.95</v>
      </c>
      <c r="DY19" s="149">
        <v>24.26</v>
      </c>
      <c r="DZ19" s="149">
        <v>24.75</v>
      </c>
      <c r="EA19" s="149">
        <v>25.02</v>
      </c>
      <c r="EB19" s="149">
        <v>25.27</v>
      </c>
      <c r="EC19" s="149">
        <v>23.645499999999988</v>
      </c>
      <c r="ED19" s="149">
        <v>22.599849999999982</v>
      </c>
      <c r="EE19" s="149">
        <v>21.607182499999968</v>
      </c>
      <c r="EF19" s="149">
        <v>20.794999999999959</v>
      </c>
      <c r="EG19" s="149">
        <v>21.04</v>
      </c>
      <c r="EH19" s="149">
        <v>19.353999999999978</v>
      </c>
      <c r="EI19" s="149">
        <v>18.229999999999961</v>
      </c>
      <c r="EJ19" s="149">
        <v>18.39</v>
      </c>
      <c r="EK19" s="149">
        <v>18.414999999999907</v>
      </c>
      <c r="EL19" s="149">
        <v>18.54</v>
      </c>
      <c r="EM19" s="149">
        <v>18.73</v>
      </c>
      <c r="EN19" s="588">
        <v>18.88</v>
      </c>
      <c r="EO19" s="590">
        <v>19.07</v>
      </c>
      <c r="EP19" s="149">
        <v>18.804999999999893</v>
      </c>
      <c r="EQ19" s="149">
        <v>18.920000000000002</v>
      </c>
      <c r="ER19" s="149">
        <v>18.73</v>
      </c>
      <c r="ES19" s="594">
        <v>18.95</v>
      </c>
      <c r="ET19" s="595">
        <v>19.100000000000001</v>
      </c>
      <c r="EU19" s="149">
        <v>18.97</v>
      </c>
      <c r="EV19" s="597">
        <v>19.16</v>
      </c>
      <c r="EW19" s="599">
        <v>19.27</v>
      </c>
      <c r="EX19" s="600">
        <v>19.39</v>
      </c>
      <c r="EY19" s="282">
        <v>19.25</v>
      </c>
      <c r="EZ19" s="602">
        <v>19.350000000000001</v>
      </c>
      <c r="FA19" s="283">
        <v>19.829999999999998</v>
      </c>
      <c r="FB19" s="286">
        <v>19.97</v>
      </c>
      <c r="FC19" s="283">
        <v>20.07</v>
      </c>
      <c r="FD19" s="610">
        <v>19.89</v>
      </c>
      <c r="FE19" s="289">
        <v>20.03</v>
      </c>
      <c r="FF19" s="290">
        <v>19.89</v>
      </c>
      <c r="FG19" s="291">
        <v>19.652749999999987</v>
      </c>
      <c r="FH19" s="292">
        <v>19.524999999999977</v>
      </c>
      <c r="FI19" s="293">
        <v>19.72</v>
      </c>
      <c r="FJ19" s="294">
        <v>19.84</v>
      </c>
      <c r="FK19" s="619">
        <v>20.04</v>
      </c>
      <c r="FL19" s="620">
        <v>19.899999999999999</v>
      </c>
      <c r="FM19" s="297">
        <v>20.04</v>
      </c>
      <c r="FN19" s="298"/>
      <c r="FO19" s="299"/>
      <c r="FP19" s="300"/>
      <c r="FQ19" s="301"/>
      <c r="FR19" s="303"/>
      <c r="FS19" s="304"/>
      <c r="FT19" s="305"/>
      <c r="FU19" s="306"/>
      <c r="FV19" s="307"/>
      <c r="FW19" s="308"/>
      <c r="FX19" s="309"/>
      <c r="FY19" s="310"/>
      <c r="FZ19" s="313"/>
      <c r="GA19" s="313"/>
      <c r="GB19" s="313"/>
      <c r="GC19" s="315"/>
      <c r="GD19" s="316"/>
      <c r="GE19" s="317"/>
      <c r="GF19" s="318"/>
      <c r="GG19" s="319"/>
      <c r="GH19" s="313"/>
      <c r="GI19" s="321"/>
      <c r="GJ19" s="313"/>
      <c r="GK19" s="325"/>
      <c r="GL19" s="325"/>
      <c r="GM19" s="325"/>
      <c r="GN19" s="325"/>
      <c r="GO19" s="325"/>
      <c r="GP19" s="325"/>
      <c r="GQ19" s="325"/>
      <c r="GR19" s="325"/>
      <c r="GS19" s="325"/>
      <c r="GT19" s="325"/>
      <c r="GU19" s="325"/>
      <c r="GV19" s="337"/>
      <c r="GW19" s="325"/>
      <c r="GX19" s="348"/>
      <c r="GY19" s="352"/>
      <c r="GZ19" s="352"/>
      <c r="HA19" s="352"/>
      <c r="HB19" s="352"/>
      <c r="HC19" s="352"/>
      <c r="HD19" s="352"/>
      <c r="HE19" s="352"/>
      <c r="HF19" s="355"/>
      <c r="HG19" s="359"/>
      <c r="HH19" s="362"/>
      <c r="HI19" s="364"/>
      <c r="HJ19" s="359"/>
      <c r="HK19" s="359"/>
      <c r="HL19" s="359"/>
      <c r="HM19" s="359"/>
      <c r="HN19" s="359"/>
      <c r="HO19" s="384"/>
      <c r="HP19" s="386"/>
      <c r="HQ19" s="389"/>
      <c r="HR19" s="392"/>
      <c r="HS19" s="394"/>
      <c r="HT19" s="396"/>
      <c r="HU19" s="396"/>
      <c r="HV19" s="396"/>
      <c r="HW19" s="402"/>
      <c r="HX19" s="402"/>
      <c r="HY19" s="404"/>
      <c r="HZ19" s="406"/>
      <c r="IA19" s="406"/>
      <c r="IB19" s="406"/>
      <c r="IC19" s="406"/>
      <c r="ID19" s="409"/>
      <c r="IE19" s="413"/>
      <c r="IF19" s="415"/>
      <c r="IG19" s="418"/>
      <c r="IH19" s="420"/>
      <c r="II19" s="422"/>
      <c r="IJ19" s="425"/>
      <c r="IK19" s="427"/>
      <c r="IL19" s="427"/>
      <c r="IM19" s="427"/>
      <c r="IN19" s="431"/>
      <c r="IO19" s="433"/>
      <c r="IP19" s="433"/>
      <c r="IQ19" s="435"/>
      <c r="IR19" s="436"/>
      <c r="IS19" s="433"/>
      <c r="IT19" s="433"/>
      <c r="IU19" s="433"/>
      <c r="IV19" s="433"/>
      <c r="IW19" s="433"/>
      <c r="IX19" s="433"/>
      <c r="IY19" s="433"/>
      <c r="IZ19" s="433"/>
      <c r="JA19" s="433"/>
      <c r="JB19" s="433"/>
      <c r="JC19" s="433"/>
      <c r="JD19" s="433"/>
      <c r="JE19" s="433"/>
      <c r="JF19" s="433"/>
      <c r="JG19" s="389"/>
      <c r="JH19" s="389"/>
      <c r="JI19" s="389"/>
      <c r="JJ19" s="389"/>
      <c r="JK19" s="389"/>
      <c r="JL19" s="389"/>
      <c r="JM19" s="389"/>
      <c r="JN19" s="389"/>
      <c r="JO19" s="389"/>
      <c r="JP19" s="389"/>
      <c r="JQ19" s="389"/>
      <c r="JR19" s="389"/>
      <c r="JS19" s="386"/>
      <c r="JT19" s="386"/>
      <c r="JU19" s="386"/>
      <c r="JV19" s="386"/>
      <c r="JW19" s="386"/>
      <c r="JX19" s="386"/>
      <c r="JY19" s="386"/>
      <c r="JZ19" s="386"/>
      <c r="KA19" s="386"/>
      <c r="KB19" s="386"/>
    </row>
    <row r="20" spans="1:288" s="92" customFormat="1" ht="14.1" customHeight="1">
      <c r="A20" s="111">
        <v>-4.5</v>
      </c>
      <c r="B20" s="110">
        <v>22.13</v>
      </c>
      <c r="C20" s="110">
        <f t="shared" si="8"/>
        <v>0.15000000000000213</v>
      </c>
      <c r="D20" s="110">
        <v>22.28</v>
      </c>
      <c r="E20" s="110">
        <f t="shared" si="9"/>
        <v>3.7500000000000533E-2</v>
      </c>
      <c r="F20" s="791"/>
      <c r="G20" s="792"/>
      <c r="H20" s="792"/>
      <c r="I20" s="793"/>
      <c r="J20" s="613"/>
      <c r="K20" s="193"/>
      <c r="N20" s="590">
        <f t="shared" si="10"/>
        <v>22.13</v>
      </c>
      <c r="O20" s="100">
        <v>8.5</v>
      </c>
      <c r="P20" s="225">
        <v>-25.02</v>
      </c>
      <c r="Q20" s="225">
        <v>26.55</v>
      </c>
      <c r="R20" s="103">
        <f t="shared" si="0"/>
        <v>1.5300000000000011</v>
      </c>
      <c r="S20" s="104">
        <v>-22.57</v>
      </c>
      <c r="T20" s="104">
        <v>23.93</v>
      </c>
      <c r="U20" s="105">
        <f t="shared" si="1"/>
        <v>1.3599999999999994</v>
      </c>
      <c r="V20" s="103">
        <f t="shared" si="6"/>
        <v>-25.785</v>
      </c>
      <c r="W20" s="103">
        <f t="shared" si="7"/>
        <v>-23.25</v>
      </c>
      <c r="X20" s="103">
        <f t="shared" ref="X20:Y35" si="11">V20+X19</f>
        <v>-433.89</v>
      </c>
      <c r="Y20" s="103">
        <f t="shared" si="11"/>
        <v>-411.83</v>
      </c>
      <c r="Z20" s="103">
        <f t="shared" si="3"/>
        <v>22.060000000000002</v>
      </c>
      <c r="AA20" s="103">
        <f t="shared" si="4"/>
        <v>22.060000000000002</v>
      </c>
      <c r="AB20" s="588">
        <v>22.47</v>
      </c>
      <c r="AC20" s="193">
        <f t="shared" si="5"/>
        <v>0.40999999999999659</v>
      </c>
      <c r="AF20" s="149"/>
      <c r="AG20" s="149">
        <v>3.4149999999999068</v>
      </c>
      <c r="AH20" s="149">
        <v>4.7599999999999909</v>
      </c>
      <c r="AI20" s="149">
        <v>4.4949999999999477</v>
      </c>
      <c r="AJ20" s="149">
        <v>5.7714999999999632</v>
      </c>
      <c r="AK20" s="149">
        <v>6.7671999999999706</v>
      </c>
      <c r="AL20" s="149">
        <v>7.9620399999999796</v>
      </c>
      <c r="AM20" s="149">
        <v>8.5196319999999837</v>
      </c>
      <c r="AN20" s="149">
        <v>9.1796319999999838</v>
      </c>
      <c r="AO20" s="149">
        <v>9.4937055999999878</v>
      </c>
      <c r="AP20" s="149">
        <v>9.7449644799999895</v>
      </c>
      <c r="AQ20" s="149">
        <v>10.046475135999993</v>
      </c>
      <c r="AR20" s="149">
        <v>10.152003865599994</v>
      </c>
      <c r="AS20" s="149">
        <v>10.289542976511996</v>
      </c>
      <c r="AT20" s="481">
        <v>10.427680083558396</v>
      </c>
      <c r="AU20" s="149">
        <v>10.809376058490875</v>
      </c>
      <c r="AV20" s="149">
        <v>11.076563240943608</v>
      </c>
      <c r="AW20" s="149">
        <v>11.357109782518979</v>
      </c>
      <c r="AX20" s="149">
        <v>11.597132934755686</v>
      </c>
      <c r="AY20" s="487">
        <v>11.341493054328982</v>
      </c>
      <c r="AZ20" s="149">
        <v>11.162545138030289</v>
      </c>
      <c r="BA20" s="149">
        <v>13.504386284507548</v>
      </c>
      <c r="BB20" s="149">
        <v>14.284999999999968</v>
      </c>
      <c r="BC20" s="149">
        <v>17.01824999999992</v>
      </c>
      <c r="BD20" s="149">
        <v>18.489999999999895</v>
      </c>
      <c r="BE20" s="149">
        <v>17.087499999999977</v>
      </c>
      <c r="BF20" s="149">
        <v>16.620000000000005</v>
      </c>
      <c r="BG20" s="149">
        <v>17.227999999999998</v>
      </c>
      <c r="BH20" s="493">
        <v>17.537999999999997</v>
      </c>
      <c r="BI20" s="149">
        <v>18.149999999999999</v>
      </c>
      <c r="BJ20" s="149">
        <v>18.914999999999985</v>
      </c>
      <c r="BK20" s="149">
        <v>19.288999999999977</v>
      </c>
      <c r="BL20" s="149">
        <v>19.849999999999966</v>
      </c>
      <c r="BM20" s="149">
        <v>20.45</v>
      </c>
      <c r="BN20" s="149">
        <v>21.06</v>
      </c>
      <c r="BO20" s="149">
        <v>20.64</v>
      </c>
      <c r="BP20" s="149">
        <v>21.2</v>
      </c>
      <c r="BQ20" s="149">
        <v>21.67</v>
      </c>
      <c r="BR20" s="149">
        <v>21.93</v>
      </c>
      <c r="BS20" s="149">
        <v>22.19</v>
      </c>
      <c r="BT20" s="149">
        <v>21.75</v>
      </c>
      <c r="BU20" s="149">
        <v>22.47</v>
      </c>
      <c r="BV20" s="149">
        <v>22.81</v>
      </c>
      <c r="BW20" s="149">
        <v>22.58</v>
      </c>
      <c r="BX20" s="149">
        <v>22.04</v>
      </c>
      <c r="BY20" s="509">
        <v>21.553999999999998</v>
      </c>
      <c r="BZ20" s="514">
        <v>22.510000000000105</v>
      </c>
      <c r="CA20" s="516">
        <v>23.52</v>
      </c>
      <c r="CB20" s="149">
        <v>24.34</v>
      </c>
      <c r="CC20" s="149">
        <v>24.55499999999995</v>
      </c>
      <c r="CD20" s="149">
        <v>25.05</v>
      </c>
      <c r="CE20" s="149">
        <v>25.55</v>
      </c>
      <c r="CF20" s="149">
        <v>26.32</v>
      </c>
      <c r="CG20" s="149">
        <v>25.92</v>
      </c>
      <c r="CH20" s="149">
        <v>25.94500000000005</v>
      </c>
      <c r="CI20" s="149">
        <v>26.44</v>
      </c>
      <c r="CJ20" s="149">
        <v>25.94500000000005</v>
      </c>
      <c r="CK20" s="149">
        <v>26.59</v>
      </c>
      <c r="CL20" s="149">
        <v>27.16</v>
      </c>
      <c r="CM20" s="149">
        <v>27.84</v>
      </c>
      <c r="CN20" s="149">
        <v>27.44</v>
      </c>
      <c r="CO20" s="149">
        <v>26.965</v>
      </c>
      <c r="CP20" s="149">
        <v>26.7</v>
      </c>
      <c r="CQ20" s="149">
        <v>26.349999999999998</v>
      </c>
      <c r="CR20" s="149">
        <v>25.799999999999997</v>
      </c>
      <c r="CS20" s="149">
        <v>26.06</v>
      </c>
      <c r="CT20" s="538">
        <v>26.32</v>
      </c>
      <c r="CU20" s="538">
        <v>25.994519950000001</v>
      </c>
      <c r="CV20" s="538">
        <v>25.974519950000001</v>
      </c>
      <c r="CW20" s="538">
        <v>26.270000000000039</v>
      </c>
      <c r="CX20" s="538">
        <v>26.98</v>
      </c>
      <c r="CY20" s="538">
        <v>25.645000000000039</v>
      </c>
      <c r="CZ20" s="538">
        <v>25.9</v>
      </c>
      <c r="DA20" s="538">
        <v>25.535000000000025</v>
      </c>
      <c r="DB20" s="538">
        <v>26.3</v>
      </c>
      <c r="DC20" s="538">
        <v>26.889999999999986</v>
      </c>
      <c r="DD20" s="538">
        <v>27.59</v>
      </c>
      <c r="DE20" s="149">
        <v>26.126000000000019</v>
      </c>
      <c r="DF20" s="149">
        <v>25.150000000000034</v>
      </c>
      <c r="DG20" s="149">
        <v>25.65</v>
      </c>
      <c r="DH20" s="149">
        <v>26.03</v>
      </c>
      <c r="DI20" s="149">
        <v>25.766750000000002</v>
      </c>
      <c r="DJ20" s="149">
        <v>25.649750000000001</v>
      </c>
      <c r="DK20" s="149">
        <v>25.415750000000003</v>
      </c>
      <c r="DL20" s="149">
        <v>25.240250000000003</v>
      </c>
      <c r="DM20" s="149">
        <v>25.52</v>
      </c>
      <c r="DN20" s="149">
        <v>25.25675</v>
      </c>
      <c r="DO20" s="149">
        <v>25</v>
      </c>
      <c r="DP20" s="149">
        <v>24.719999999999914</v>
      </c>
      <c r="DQ20" s="149">
        <v>24.97</v>
      </c>
      <c r="DR20" s="149">
        <v>25.29</v>
      </c>
      <c r="DS20" s="149">
        <v>25.064775000000001</v>
      </c>
      <c r="DT20" s="149">
        <v>24.968250000000001</v>
      </c>
      <c r="DU20" s="149">
        <v>24.78</v>
      </c>
      <c r="DV20" s="564">
        <v>25.08</v>
      </c>
      <c r="DW20" s="149">
        <v>25.27</v>
      </c>
      <c r="DX20" s="149">
        <v>25.65</v>
      </c>
      <c r="DY20" s="149">
        <v>25.98</v>
      </c>
      <c r="DZ20" s="149">
        <v>26.5</v>
      </c>
      <c r="EA20" s="149">
        <v>26.79</v>
      </c>
      <c r="EB20" s="149">
        <v>27.06</v>
      </c>
      <c r="EC20" s="149">
        <v>25.415999999999993</v>
      </c>
      <c r="ED20" s="149">
        <v>24.371699999999997</v>
      </c>
      <c r="EE20" s="149">
        <v>23.424764999999987</v>
      </c>
      <c r="EF20" s="149">
        <v>22.649999999999977</v>
      </c>
      <c r="EG20" s="149">
        <v>22.92</v>
      </c>
      <c r="EH20" s="149">
        <v>21.257999999999988</v>
      </c>
      <c r="EI20" s="149">
        <v>20.149999999999977</v>
      </c>
      <c r="EJ20" s="149">
        <v>20.329999999999998</v>
      </c>
      <c r="EK20" s="149">
        <v>20.279999999999916</v>
      </c>
      <c r="EL20" s="149">
        <v>20.420000000000002</v>
      </c>
      <c r="EM20" s="149">
        <v>20.62</v>
      </c>
      <c r="EN20" s="588">
        <v>20.78</v>
      </c>
      <c r="EO20" s="590">
        <v>20.99</v>
      </c>
      <c r="EP20" s="149">
        <v>20.759999999999934</v>
      </c>
      <c r="EQ20" s="149">
        <v>20.88</v>
      </c>
      <c r="ER20" s="149">
        <v>20.67</v>
      </c>
      <c r="ES20" s="594">
        <v>20.92</v>
      </c>
      <c r="ET20" s="595">
        <v>21.09</v>
      </c>
      <c r="EU20" s="149">
        <v>20.94</v>
      </c>
      <c r="EV20" s="597">
        <v>21.15</v>
      </c>
      <c r="EW20" s="599">
        <v>21.28</v>
      </c>
      <c r="EX20" s="600">
        <v>21.41</v>
      </c>
      <c r="EY20" s="282">
        <v>21.26</v>
      </c>
      <c r="EZ20" s="602">
        <v>21.37</v>
      </c>
      <c r="FA20" s="283">
        <v>21.91</v>
      </c>
      <c r="FB20" s="286">
        <v>22.06</v>
      </c>
      <c r="FC20" s="283">
        <v>22.17</v>
      </c>
      <c r="FD20" s="610">
        <v>21.97</v>
      </c>
      <c r="FE20" s="289">
        <v>22.12</v>
      </c>
      <c r="FF20" s="290">
        <v>21.97</v>
      </c>
      <c r="FG20" s="291">
        <v>22.028500000000001</v>
      </c>
      <c r="FH20" s="292">
        <v>22.060000000000002</v>
      </c>
      <c r="FI20" s="293">
        <v>22.28</v>
      </c>
      <c r="FJ20" s="294">
        <v>22.41</v>
      </c>
      <c r="FK20" s="619">
        <v>22.63</v>
      </c>
      <c r="FL20" s="620">
        <v>22.47</v>
      </c>
      <c r="FM20" s="297">
        <v>22.63</v>
      </c>
      <c r="FN20" s="298"/>
      <c r="FO20" s="299"/>
      <c r="FP20" s="300"/>
      <c r="FQ20" s="301"/>
      <c r="FR20" s="303"/>
      <c r="FS20" s="304"/>
      <c r="FT20" s="305"/>
      <c r="FU20" s="306"/>
      <c r="FV20" s="307"/>
      <c r="FW20" s="308"/>
      <c r="FX20" s="309"/>
      <c r="FY20" s="310"/>
      <c r="FZ20" s="313"/>
      <c r="GA20" s="313"/>
      <c r="GB20" s="313"/>
      <c r="GC20" s="315"/>
      <c r="GD20" s="316"/>
      <c r="GE20" s="317"/>
      <c r="GF20" s="318"/>
      <c r="GG20" s="319"/>
      <c r="GH20" s="313"/>
      <c r="GI20" s="321"/>
      <c r="GJ20" s="313"/>
      <c r="GK20" s="325"/>
      <c r="GL20" s="325"/>
      <c r="GM20" s="325"/>
      <c r="GN20" s="325"/>
      <c r="GO20" s="325"/>
      <c r="GP20" s="325"/>
      <c r="GQ20" s="325"/>
      <c r="GR20" s="325"/>
      <c r="GS20" s="325"/>
      <c r="GT20" s="325"/>
      <c r="GU20" s="325"/>
      <c r="GV20" s="337"/>
      <c r="GW20" s="325"/>
      <c r="GX20" s="348"/>
      <c r="GY20" s="352"/>
      <c r="GZ20" s="352"/>
      <c r="HA20" s="352"/>
      <c r="HB20" s="352"/>
      <c r="HC20" s="352"/>
      <c r="HD20" s="352"/>
      <c r="HE20" s="352"/>
      <c r="HF20" s="355"/>
      <c r="HG20" s="359"/>
      <c r="HH20" s="362"/>
      <c r="HI20" s="364"/>
      <c r="HJ20" s="359"/>
      <c r="HK20" s="359"/>
      <c r="HL20" s="359"/>
      <c r="HM20" s="359"/>
      <c r="HN20" s="359"/>
      <c r="HO20" s="384"/>
      <c r="HP20" s="386"/>
      <c r="HQ20" s="389"/>
      <c r="HR20" s="392"/>
      <c r="HS20" s="394"/>
      <c r="HT20" s="396"/>
      <c r="HU20" s="396"/>
      <c r="HV20" s="396"/>
      <c r="HW20" s="402"/>
      <c r="HX20" s="402"/>
      <c r="HY20" s="404"/>
      <c r="HZ20" s="406"/>
      <c r="IA20" s="406"/>
      <c r="IB20" s="406"/>
      <c r="IC20" s="406"/>
      <c r="ID20" s="409"/>
      <c r="IE20" s="413"/>
      <c r="IF20" s="415"/>
      <c r="IG20" s="418"/>
      <c r="IH20" s="420"/>
      <c r="II20" s="422"/>
      <c r="IJ20" s="425"/>
      <c r="IK20" s="427"/>
      <c r="IL20" s="427"/>
      <c r="IM20" s="427"/>
      <c r="IN20" s="431"/>
      <c r="IO20" s="433"/>
      <c r="IP20" s="433"/>
      <c r="IQ20" s="435"/>
      <c r="IR20" s="436"/>
      <c r="IS20" s="433"/>
      <c r="IT20" s="433"/>
      <c r="IU20" s="433"/>
      <c r="IV20" s="433"/>
      <c r="IW20" s="433"/>
      <c r="IX20" s="433"/>
      <c r="IY20" s="433"/>
      <c r="IZ20" s="433"/>
      <c r="JA20" s="433"/>
      <c r="JB20" s="433"/>
      <c r="JC20" s="433"/>
      <c r="JD20" s="433"/>
      <c r="JE20" s="433"/>
      <c r="JF20" s="433"/>
      <c r="JG20" s="389"/>
      <c r="JH20" s="389"/>
      <c r="JI20" s="389"/>
      <c r="JJ20" s="389"/>
      <c r="JK20" s="389"/>
      <c r="JL20" s="389"/>
      <c r="JM20" s="389"/>
      <c r="JN20" s="389"/>
      <c r="JO20" s="389"/>
      <c r="JP20" s="389"/>
      <c r="JQ20" s="389"/>
      <c r="JR20" s="389"/>
      <c r="JS20" s="386"/>
      <c r="JT20" s="386"/>
      <c r="JU20" s="386"/>
      <c r="JV20" s="386"/>
      <c r="JW20" s="386"/>
      <c r="JX20" s="386"/>
      <c r="JY20" s="386"/>
      <c r="JZ20" s="386"/>
      <c r="KA20" s="386"/>
      <c r="KB20" s="386"/>
    </row>
    <row r="21" spans="1:288" s="92" customFormat="1" ht="14.1" customHeight="1">
      <c r="A21" s="111">
        <v>-5</v>
      </c>
      <c r="B21" s="110">
        <v>20.95</v>
      </c>
      <c r="C21" s="110">
        <f t="shared" si="8"/>
        <v>0.15000000000000213</v>
      </c>
      <c r="D21" s="110">
        <v>21.1</v>
      </c>
      <c r="E21" s="110">
        <f t="shared" si="9"/>
        <v>3.7500000000000533E-2</v>
      </c>
      <c r="F21" s="791"/>
      <c r="G21" s="792"/>
      <c r="H21" s="792"/>
      <c r="I21" s="793"/>
      <c r="J21" s="613"/>
      <c r="K21" s="193"/>
      <c r="N21" s="590">
        <f t="shared" si="10"/>
        <v>20.95</v>
      </c>
      <c r="O21" s="100">
        <v>9</v>
      </c>
      <c r="P21" s="225">
        <v>-25.86</v>
      </c>
      <c r="Q21" s="225">
        <v>26.79</v>
      </c>
      <c r="R21" s="103">
        <f t="shared" si="0"/>
        <v>0.92999999999999972</v>
      </c>
      <c r="S21" s="104">
        <v>-25.13</v>
      </c>
      <c r="T21" s="104">
        <v>26.4</v>
      </c>
      <c r="U21" s="105">
        <f t="shared" si="1"/>
        <v>1.2699999999999996</v>
      </c>
      <c r="V21" s="103">
        <f t="shared" si="6"/>
        <v>-26.324999999999999</v>
      </c>
      <c r="W21" s="103">
        <f t="shared" si="7"/>
        <v>-25.765000000000001</v>
      </c>
      <c r="X21" s="103">
        <f t="shared" si="11"/>
        <v>-460.21499999999997</v>
      </c>
      <c r="Y21" s="103">
        <f t="shared" si="11"/>
        <v>-437.59499999999997</v>
      </c>
      <c r="Z21" s="103">
        <f t="shared" si="3"/>
        <v>22.620000000000005</v>
      </c>
      <c r="AA21" s="103">
        <f t="shared" si="4"/>
        <v>22.620000000000005</v>
      </c>
      <c r="AB21" s="588">
        <v>23.06</v>
      </c>
      <c r="AC21" s="193">
        <f t="shared" si="5"/>
        <v>0.43999999999999417</v>
      </c>
      <c r="AF21" s="149"/>
      <c r="AG21" s="149">
        <v>2.2449999999998909</v>
      </c>
      <c r="AH21" s="149">
        <v>3.4699999999999704</v>
      </c>
      <c r="AI21" s="149">
        <v>3.3099999999999454</v>
      </c>
      <c r="AJ21" s="149">
        <v>4.5879999999999601</v>
      </c>
      <c r="AK21" s="149">
        <v>5.6103999999999656</v>
      </c>
      <c r="AL21" s="149">
        <v>6.8372799999999723</v>
      </c>
      <c r="AM21" s="149">
        <v>7.4098239999999755</v>
      </c>
      <c r="AN21" s="149">
        <v>7.9498239999999756</v>
      </c>
      <c r="AO21" s="149">
        <v>8.2998591999999789</v>
      </c>
      <c r="AP21" s="149">
        <v>8.5798873599999812</v>
      </c>
      <c r="AQ21" s="149">
        <v>8.9159211519999833</v>
      </c>
      <c r="AR21" s="149">
        <v>9.0335329791999843</v>
      </c>
      <c r="AS21" s="149">
        <v>9.1868203939839859</v>
      </c>
      <c r="AT21" s="481">
        <v>9.3407742757887871</v>
      </c>
      <c r="AU21" s="149">
        <v>9.8280419930521425</v>
      </c>
      <c r="AV21" s="149">
        <v>10.169129395136492</v>
      </c>
      <c r="AW21" s="149">
        <v>10.527271167325059</v>
      </c>
      <c r="AX21" s="149">
        <v>10.8336813501975</v>
      </c>
      <c r="AY21" s="487">
        <v>10.63157694513824</v>
      </c>
      <c r="AZ21" s="149">
        <v>10.490103861596758</v>
      </c>
      <c r="BA21" s="149">
        <v>12.987525965399142</v>
      </c>
      <c r="BB21" s="149">
        <v>13.819999999999936</v>
      </c>
      <c r="BC21" s="149">
        <v>16.536999999999903</v>
      </c>
      <c r="BD21" s="149">
        <v>17.999999999999886</v>
      </c>
      <c r="BE21" s="149">
        <v>17.276249999999948</v>
      </c>
      <c r="BF21" s="149">
        <v>17.034999999999968</v>
      </c>
      <c r="BG21" s="149">
        <v>17.236999999999966</v>
      </c>
      <c r="BH21" s="493">
        <v>17.754474999999999</v>
      </c>
      <c r="BI21" s="149">
        <v>18.38</v>
      </c>
      <c r="BJ21" s="149">
        <v>18.910999999999976</v>
      </c>
      <c r="BK21" s="149">
        <v>19.170599999999965</v>
      </c>
      <c r="BL21" s="149">
        <v>19.559999999999945</v>
      </c>
      <c r="BM21" s="149">
        <v>20.149999999999999</v>
      </c>
      <c r="BN21" s="149">
        <v>20.75</v>
      </c>
      <c r="BO21" s="149">
        <v>20.34</v>
      </c>
      <c r="BP21" s="149">
        <v>20.89</v>
      </c>
      <c r="BQ21" s="149">
        <v>21.35</v>
      </c>
      <c r="BR21" s="149">
        <v>21.61</v>
      </c>
      <c r="BS21" s="149">
        <v>21.87</v>
      </c>
      <c r="BT21" s="149">
        <v>21.43</v>
      </c>
      <c r="BU21" s="149">
        <v>22.14</v>
      </c>
      <c r="BV21" s="149">
        <v>22.47</v>
      </c>
      <c r="BW21" s="149">
        <v>22.25</v>
      </c>
      <c r="BX21" s="149">
        <v>21.99</v>
      </c>
      <c r="BY21" s="509">
        <v>21.755999999999997</v>
      </c>
      <c r="BZ21" s="514">
        <v>22.830000000000098</v>
      </c>
      <c r="CA21" s="516">
        <v>23.86</v>
      </c>
      <c r="CB21" s="149">
        <v>24.7</v>
      </c>
      <c r="CC21" s="149">
        <v>24.994999999999948</v>
      </c>
      <c r="CD21" s="149">
        <v>25.49</v>
      </c>
      <c r="CE21" s="149">
        <v>26</v>
      </c>
      <c r="CF21" s="149">
        <v>26.78</v>
      </c>
      <c r="CG21" s="149">
        <v>26.356000000000002</v>
      </c>
      <c r="CH21" s="149">
        <v>26.500000000000057</v>
      </c>
      <c r="CI21" s="149">
        <v>27</v>
      </c>
      <c r="CJ21" s="149">
        <v>26.500000000000057</v>
      </c>
      <c r="CK21" s="149">
        <v>27.16</v>
      </c>
      <c r="CL21" s="149">
        <v>27.75</v>
      </c>
      <c r="CM21" s="149">
        <v>28.45</v>
      </c>
      <c r="CN21" s="149">
        <v>28.026</v>
      </c>
      <c r="CO21" s="149">
        <v>27.522500000000001</v>
      </c>
      <c r="CP21" s="149">
        <v>27.25</v>
      </c>
      <c r="CQ21" s="149">
        <v>26.879000000000001</v>
      </c>
      <c r="CR21" s="149">
        <v>26.296000000000003</v>
      </c>
      <c r="CS21" s="149">
        <v>26.56</v>
      </c>
      <c r="CT21" s="538">
        <v>26.83</v>
      </c>
      <c r="CU21" s="538">
        <v>26.473598199999998</v>
      </c>
      <c r="CV21" s="538">
        <v>26.483598199999999</v>
      </c>
      <c r="CW21" s="538">
        <v>27.090000000000032</v>
      </c>
      <c r="CX21" s="538">
        <v>27.82</v>
      </c>
      <c r="CY21" s="538">
        <v>26.500000000000057</v>
      </c>
      <c r="CZ21" s="538">
        <v>26.77</v>
      </c>
      <c r="DA21" s="538">
        <v>26.410000000000025</v>
      </c>
      <c r="DB21" s="538">
        <v>27.2</v>
      </c>
      <c r="DC21" s="538">
        <v>27.734999999999957</v>
      </c>
      <c r="DD21" s="538">
        <v>28.46</v>
      </c>
      <c r="DE21" s="149">
        <v>26.981000000000002</v>
      </c>
      <c r="DF21" s="149">
        <v>25.995000000000005</v>
      </c>
      <c r="DG21" s="149">
        <v>26.51</v>
      </c>
      <c r="DH21" s="149">
        <v>26.91</v>
      </c>
      <c r="DI21" s="149">
        <v>26.631</v>
      </c>
      <c r="DJ21" s="149">
        <v>26.507000000000001</v>
      </c>
      <c r="DK21" s="149">
        <v>26.259</v>
      </c>
      <c r="DL21" s="149">
        <v>26.073</v>
      </c>
      <c r="DM21" s="149">
        <v>26.36</v>
      </c>
      <c r="DN21" s="149">
        <v>26.081</v>
      </c>
      <c r="DO21" s="149">
        <v>25.82</v>
      </c>
      <c r="DP21" s="149">
        <v>25.449999999999875</v>
      </c>
      <c r="DQ21" s="149">
        <v>25.7</v>
      </c>
      <c r="DR21" s="149">
        <v>26.03</v>
      </c>
      <c r="DS21" s="149">
        <v>25.7913</v>
      </c>
      <c r="DT21" s="149">
        <v>25.689</v>
      </c>
      <c r="DU21" s="149">
        <v>25.5</v>
      </c>
      <c r="DV21" s="564">
        <v>25.81</v>
      </c>
      <c r="DW21" s="149">
        <v>26</v>
      </c>
      <c r="DX21" s="149">
        <v>26.39</v>
      </c>
      <c r="DY21" s="149">
        <v>26.73</v>
      </c>
      <c r="DZ21" s="149">
        <v>27.26</v>
      </c>
      <c r="EA21" s="149">
        <v>27.56</v>
      </c>
      <c r="EB21" s="149">
        <v>27.84</v>
      </c>
      <c r="EC21" s="149">
        <v>26.17199999999999</v>
      </c>
      <c r="ED21" s="149">
        <v>25.091399999999989</v>
      </c>
      <c r="EE21" s="149">
        <v>24.086879999999987</v>
      </c>
      <c r="EF21" s="149">
        <v>23.264999999999986</v>
      </c>
      <c r="EG21" s="149">
        <v>23.54</v>
      </c>
      <c r="EH21" s="149">
        <v>21.871999999999993</v>
      </c>
      <c r="EI21" s="149">
        <v>20.759999999999991</v>
      </c>
      <c r="EJ21" s="149">
        <v>20.95</v>
      </c>
      <c r="EK21" s="149">
        <v>20.919999999999902</v>
      </c>
      <c r="EL21" s="149">
        <v>21.07</v>
      </c>
      <c r="EM21" s="149">
        <v>21.28</v>
      </c>
      <c r="EN21" s="588">
        <v>21.45</v>
      </c>
      <c r="EO21" s="590">
        <v>21.66</v>
      </c>
      <c r="EP21" s="149">
        <v>21.409999999999911</v>
      </c>
      <c r="EQ21" s="149">
        <v>21.54</v>
      </c>
      <c r="ER21" s="149">
        <v>21.32</v>
      </c>
      <c r="ES21" s="594">
        <v>21.58</v>
      </c>
      <c r="ET21" s="595">
        <v>21.75</v>
      </c>
      <c r="EU21" s="149">
        <v>21.6</v>
      </c>
      <c r="EV21" s="597">
        <v>21.82</v>
      </c>
      <c r="EW21" s="599">
        <v>21.95</v>
      </c>
      <c r="EX21" s="600">
        <v>22.08</v>
      </c>
      <c r="EY21" s="282">
        <v>21.93</v>
      </c>
      <c r="EZ21" s="602">
        <v>22.04</v>
      </c>
      <c r="FA21" s="283">
        <v>22.59</v>
      </c>
      <c r="FB21" s="286">
        <v>22.75</v>
      </c>
      <c r="FC21" s="283">
        <v>22.86</v>
      </c>
      <c r="FD21" s="610">
        <v>22.65</v>
      </c>
      <c r="FE21" s="289">
        <v>22.81</v>
      </c>
      <c r="FF21" s="290">
        <v>22.65</v>
      </c>
      <c r="FG21" s="291">
        <v>22.630500000000001</v>
      </c>
      <c r="FH21" s="292">
        <v>22.620000000000005</v>
      </c>
      <c r="FI21" s="293">
        <v>22.85</v>
      </c>
      <c r="FJ21" s="294">
        <v>22.99</v>
      </c>
      <c r="FK21" s="619">
        <v>23.22</v>
      </c>
      <c r="FL21" s="620">
        <v>23.06</v>
      </c>
      <c r="FM21" s="297">
        <v>23.22</v>
      </c>
      <c r="FN21" s="298"/>
      <c r="FO21" s="299"/>
      <c r="FP21" s="300"/>
      <c r="FQ21" s="301"/>
      <c r="FR21" s="303"/>
      <c r="FS21" s="304"/>
      <c r="FT21" s="305"/>
      <c r="FU21" s="306"/>
      <c r="FV21" s="307"/>
      <c r="FW21" s="308"/>
      <c r="FX21" s="309"/>
      <c r="FY21" s="310"/>
      <c r="FZ21" s="313"/>
      <c r="GA21" s="313"/>
      <c r="GB21" s="313"/>
      <c r="GC21" s="315"/>
      <c r="GD21" s="316"/>
      <c r="GE21" s="317"/>
      <c r="GF21" s="318"/>
      <c r="GG21" s="319"/>
      <c r="GH21" s="313"/>
      <c r="GI21" s="321"/>
      <c r="GJ21" s="313"/>
      <c r="GK21" s="325"/>
      <c r="GL21" s="325"/>
      <c r="GM21" s="325"/>
      <c r="GN21" s="325"/>
      <c r="GO21" s="325"/>
      <c r="GP21" s="325"/>
      <c r="GQ21" s="325"/>
      <c r="GR21" s="325"/>
      <c r="GS21" s="325"/>
      <c r="GT21" s="325"/>
      <c r="GU21" s="325"/>
      <c r="GV21" s="337"/>
      <c r="GW21" s="325"/>
      <c r="GX21" s="348"/>
      <c r="GY21" s="352"/>
      <c r="GZ21" s="352"/>
      <c r="HA21" s="352"/>
      <c r="HB21" s="352"/>
      <c r="HC21" s="352"/>
      <c r="HD21" s="352"/>
      <c r="HE21" s="352"/>
      <c r="HF21" s="355"/>
      <c r="HG21" s="359"/>
      <c r="HH21" s="362"/>
      <c r="HI21" s="364"/>
      <c r="HJ21" s="359"/>
      <c r="HK21" s="359"/>
      <c r="HL21" s="359"/>
      <c r="HM21" s="359"/>
      <c r="HN21" s="359"/>
      <c r="HO21" s="384"/>
      <c r="HP21" s="386"/>
      <c r="HQ21" s="389"/>
      <c r="HR21" s="392"/>
      <c r="HS21" s="394"/>
      <c r="HT21" s="396"/>
      <c r="HU21" s="396"/>
      <c r="HV21" s="396"/>
      <c r="HW21" s="402"/>
      <c r="HX21" s="402"/>
      <c r="HY21" s="404"/>
      <c r="HZ21" s="406"/>
      <c r="IA21" s="406"/>
      <c r="IB21" s="406"/>
      <c r="IC21" s="406"/>
      <c r="ID21" s="409"/>
      <c r="IE21" s="413"/>
      <c r="IF21" s="415"/>
      <c r="IG21" s="418"/>
      <c r="IH21" s="420"/>
      <c r="II21" s="422"/>
      <c r="IJ21" s="425"/>
      <c r="IK21" s="427"/>
      <c r="IL21" s="427"/>
      <c r="IM21" s="427"/>
      <c r="IN21" s="431"/>
      <c r="IO21" s="433"/>
      <c r="IP21" s="433"/>
      <c r="IQ21" s="435"/>
      <c r="IR21" s="436"/>
      <c r="IS21" s="433"/>
      <c r="IT21" s="433"/>
      <c r="IU21" s="433"/>
      <c r="IV21" s="433"/>
      <c r="IW21" s="433"/>
      <c r="IX21" s="433"/>
      <c r="IY21" s="433"/>
      <c r="IZ21" s="433"/>
      <c r="JA21" s="433"/>
      <c r="JB21" s="433"/>
      <c r="JC21" s="433"/>
      <c r="JD21" s="433"/>
      <c r="JE21" s="433"/>
      <c r="JF21" s="433"/>
      <c r="JG21" s="389"/>
      <c r="JH21" s="389"/>
      <c r="JI21" s="389"/>
      <c r="JJ21" s="389"/>
      <c r="JK21" s="389"/>
      <c r="JL21" s="389"/>
      <c r="JM21" s="389"/>
      <c r="JN21" s="389"/>
      <c r="JO21" s="389"/>
      <c r="JP21" s="389"/>
      <c r="JQ21" s="389"/>
      <c r="JR21" s="389"/>
      <c r="JS21" s="386"/>
      <c r="JT21" s="386"/>
      <c r="JU21" s="386"/>
      <c r="JV21" s="386"/>
      <c r="JW21" s="386"/>
      <c r="JX21" s="386"/>
      <c r="JY21" s="386"/>
      <c r="JZ21" s="386"/>
      <c r="KA21" s="386"/>
      <c r="KB21" s="386"/>
    </row>
    <row r="22" spans="1:288" s="92" customFormat="1" ht="14.1" customHeight="1">
      <c r="A22" s="111">
        <v>-5.5</v>
      </c>
      <c r="B22" s="110">
        <v>20.190000000000001</v>
      </c>
      <c r="C22" s="110">
        <f t="shared" si="8"/>
        <v>0.13999999999999702</v>
      </c>
      <c r="D22" s="110">
        <v>20.329999999999998</v>
      </c>
      <c r="E22" s="110">
        <f t="shared" si="9"/>
        <v>3.4999999999999254E-2</v>
      </c>
      <c r="F22" s="791"/>
      <c r="G22" s="792"/>
      <c r="H22" s="792"/>
      <c r="I22" s="793"/>
      <c r="J22" s="613"/>
      <c r="K22" s="193"/>
      <c r="N22" s="590">
        <f t="shared" si="10"/>
        <v>20.190000000000001</v>
      </c>
      <c r="O22" s="100">
        <v>9.5</v>
      </c>
      <c r="P22" s="225">
        <v>-23.55</v>
      </c>
      <c r="Q22" s="225">
        <v>24.8</v>
      </c>
      <c r="R22" s="103">
        <f t="shared" si="0"/>
        <v>1.25</v>
      </c>
      <c r="S22" s="104">
        <v>-21.48</v>
      </c>
      <c r="T22" s="104">
        <v>22.89</v>
      </c>
      <c r="U22" s="105">
        <f t="shared" si="1"/>
        <v>1.4100000000000001</v>
      </c>
      <c r="V22" s="103">
        <f t="shared" si="6"/>
        <v>-24.175000000000001</v>
      </c>
      <c r="W22" s="103">
        <f t="shared" si="7"/>
        <v>-22.185000000000002</v>
      </c>
      <c r="X22" s="103">
        <f t="shared" si="11"/>
        <v>-484.39</v>
      </c>
      <c r="Y22" s="103">
        <f t="shared" si="11"/>
        <v>-459.78</v>
      </c>
      <c r="Z22" s="103">
        <f t="shared" si="3"/>
        <v>24.610000000000014</v>
      </c>
      <c r="AA22" s="103">
        <f t="shared" si="4"/>
        <v>24.610000000000014</v>
      </c>
      <c r="AB22" s="588">
        <v>25.08</v>
      </c>
      <c r="AC22" s="193">
        <f t="shared" si="5"/>
        <v>0.46999999999998465</v>
      </c>
      <c r="AF22" s="149"/>
      <c r="AG22" s="149">
        <v>1.2399999999998954</v>
      </c>
      <c r="AH22" s="149">
        <v>2.3999999999999773</v>
      </c>
      <c r="AI22" s="149">
        <v>2.2249999999999659</v>
      </c>
      <c r="AJ22" s="149">
        <v>3.5884999999999705</v>
      </c>
      <c r="AK22" s="149">
        <v>4.6567999999999774</v>
      </c>
      <c r="AL22" s="149">
        <v>5.9387599999999861</v>
      </c>
      <c r="AM22" s="149">
        <v>6.5370079999999904</v>
      </c>
      <c r="AN22" s="149">
        <v>7.015606399999994</v>
      </c>
      <c r="AO22" s="149">
        <v>7.3984851199999966</v>
      </c>
      <c r="AP22" s="149">
        <v>7.7047880959999988</v>
      </c>
      <c r="AQ22" s="149">
        <v>8.0723516672000013</v>
      </c>
      <c r="AR22" s="149">
        <v>8.2009989171200015</v>
      </c>
      <c r="AS22" s="149">
        <v>8.3686691661824035</v>
      </c>
      <c r="AT22" s="481">
        <v>8.5370684163276849</v>
      </c>
      <c r="AU22" s="149">
        <v>9.2864478914293702</v>
      </c>
      <c r="AV22" s="149">
        <v>9.8110135240005505</v>
      </c>
      <c r="AW22" s="149">
        <v>10.361807438200289</v>
      </c>
      <c r="AX22" s="149">
        <v>10.833042231460064</v>
      </c>
      <c r="AY22" s="487">
        <v>10.517129562022037</v>
      </c>
      <c r="AZ22" s="149">
        <v>10.295990693415417</v>
      </c>
      <c r="BA22" s="149">
        <v>12.811497673353838</v>
      </c>
      <c r="BB22" s="149">
        <v>13.649999999999977</v>
      </c>
      <c r="BC22" s="149">
        <v>16.493749999999942</v>
      </c>
      <c r="BD22" s="149">
        <v>18.02499999999992</v>
      </c>
      <c r="BE22" s="149">
        <v>18.077499999999958</v>
      </c>
      <c r="BF22" s="149">
        <v>18.09499999999997</v>
      </c>
      <c r="BG22" s="149">
        <v>17.930999999999962</v>
      </c>
      <c r="BH22" s="493">
        <v>19.039624999999972</v>
      </c>
      <c r="BI22" s="149">
        <v>19.71</v>
      </c>
      <c r="BJ22" s="149">
        <v>19.849499999999992</v>
      </c>
      <c r="BK22" s="149">
        <v>19.917699999999989</v>
      </c>
      <c r="BL22" s="149">
        <v>20.019999999999982</v>
      </c>
      <c r="BM22" s="149">
        <v>20.62</v>
      </c>
      <c r="BN22" s="149">
        <v>21.24</v>
      </c>
      <c r="BO22" s="149">
        <v>20.82</v>
      </c>
      <c r="BP22" s="149">
        <v>21.38</v>
      </c>
      <c r="BQ22" s="149">
        <v>21.85</v>
      </c>
      <c r="BR22" s="149">
        <v>22.11</v>
      </c>
      <c r="BS22" s="149">
        <v>22.38</v>
      </c>
      <c r="BT22" s="149">
        <v>21.93</v>
      </c>
      <c r="BU22" s="149">
        <v>22.65</v>
      </c>
      <c r="BV22" s="149">
        <v>22.99</v>
      </c>
      <c r="BW22" s="149">
        <v>22.76</v>
      </c>
      <c r="BX22" s="149">
        <v>22.630000000000003</v>
      </c>
      <c r="BY22" s="509">
        <v>22.522000000000002</v>
      </c>
      <c r="BZ22" s="514">
        <v>23.780000000000086</v>
      </c>
      <c r="CA22" s="516">
        <v>24.85</v>
      </c>
      <c r="CB22" s="149">
        <v>25.72</v>
      </c>
      <c r="CC22" s="149">
        <v>26.099999999999966</v>
      </c>
      <c r="CD22" s="149">
        <v>26.62</v>
      </c>
      <c r="CE22" s="149">
        <v>27.15</v>
      </c>
      <c r="CF22" s="149">
        <v>27.96</v>
      </c>
      <c r="CG22" s="149">
        <v>27.48</v>
      </c>
      <c r="CH22" s="149">
        <v>27.845000000000084</v>
      </c>
      <c r="CI22" s="149">
        <v>28.37</v>
      </c>
      <c r="CJ22" s="149">
        <v>27.845000000000084</v>
      </c>
      <c r="CK22" s="149">
        <v>28.54</v>
      </c>
      <c r="CL22" s="149">
        <v>29.16</v>
      </c>
      <c r="CM22" s="149">
        <v>29.9</v>
      </c>
      <c r="CN22" s="149">
        <v>29.419999999999998</v>
      </c>
      <c r="CO22" s="149">
        <v>28.849999999999998</v>
      </c>
      <c r="CP22" s="149">
        <v>28.56</v>
      </c>
      <c r="CQ22" s="149">
        <v>28.139999999999997</v>
      </c>
      <c r="CR22" s="149">
        <v>27.479999999999997</v>
      </c>
      <c r="CS22" s="149">
        <v>27.75</v>
      </c>
      <c r="CT22" s="538">
        <v>28.03</v>
      </c>
      <c r="CU22" s="538">
        <v>27.643075000000003</v>
      </c>
      <c r="CV22" s="538">
        <v>27.693075000000004</v>
      </c>
      <c r="CW22" s="538">
        <v>28.850000000000023</v>
      </c>
      <c r="CX22" s="538">
        <v>29.63</v>
      </c>
      <c r="CY22" s="538">
        <v>28.275000000000091</v>
      </c>
      <c r="CZ22" s="538">
        <v>28.56</v>
      </c>
      <c r="DA22" s="538">
        <v>28.200000000000045</v>
      </c>
      <c r="DB22" s="538">
        <v>29.05</v>
      </c>
      <c r="DC22" s="538">
        <v>29.559999999999945</v>
      </c>
      <c r="DD22" s="538">
        <v>30.33</v>
      </c>
      <c r="DE22" s="149">
        <v>28.854000000000003</v>
      </c>
      <c r="DF22" s="149">
        <v>27.870000000000005</v>
      </c>
      <c r="DG22" s="149">
        <v>28.43</v>
      </c>
      <c r="DH22" s="149">
        <v>28.86</v>
      </c>
      <c r="DI22" s="149">
        <v>28.565249999999999</v>
      </c>
      <c r="DJ22" s="149">
        <v>28.434249999999999</v>
      </c>
      <c r="DK22" s="149">
        <v>28.172249999999998</v>
      </c>
      <c r="DL22" s="149">
        <v>27.975749999999998</v>
      </c>
      <c r="DM22" s="149">
        <v>28.28</v>
      </c>
      <c r="DN22" s="149">
        <v>27.985250000000001</v>
      </c>
      <c r="DO22" s="149">
        <v>27.71</v>
      </c>
      <c r="DP22" s="149">
        <v>27.299999999999898</v>
      </c>
      <c r="DQ22" s="149">
        <v>27.57</v>
      </c>
      <c r="DR22" s="149">
        <v>27.93</v>
      </c>
      <c r="DS22" s="149">
        <v>27.677824999999999</v>
      </c>
      <c r="DT22" s="149">
        <v>27.569749999999999</v>
      </c>
      <c r="DU22" s="149">
        <v>27.37</v>
      </c>
      <c r="DV22" s="564">
        <v>27.7</v>
      </c>
      <c r="DW22" s="149">
        <v>27.91</v>
      </c>
      <c r="DX22" s="149">
        <v>28.33</v>
      </c>
      <c r="DY22" s="149">
        <v>28.7</v>
      </c>
      <c r="DZ22" s="149">
        <v>29.27</v>
      </c>
      <c r="EA22" s="149">
        <v>29.59</v>
      </c>
      <c r="EB22" s="149">
        <v>29.89</v>
      </c>
      <c r="EC22" s="149">
        <v>28.203999999999994</v>
      </c>
      <c r="ED22" s="149">
        <v>27.107799999999997</v>
      </c>
      <c r="EE22" s="149">
        <v>26.083260000000003</v>
      </c>
      <c r="EF22" s="149">
        <v>25.245000000000005</v>
      </c>
      <c r="EG22" s="149">
        <v>25.55</v>
      </c>
      <c r="EH22" s="149">
        <v>23.803999999999991</v>
      </c>
      <c r="EI22" s="149">
        <v>22.639999999999986</v>
      </c>
      <c r="EJ22" s="149">
        <v>22.84</v>
      </c>
      <c r="EK22" s="149">
        <v>22.994999999999891</v>
      </c>
      <c r="EL22" s="149">
        <v>23.16</v>
      </c>
      <c r="EM22" s="149">
        <v>23.39</v>
      </c>
      <c r="EN22" s="588">
        <v>23.58</v>
      </c>
      <c r="EO22" s="590">
        <v>23.82</v>
      </c>
      <c r="EP22" s="149">
        <v>23.559999999999945</v>
      </c>
      <c r="EQ22" s="149">
        <v>23.7</v>
      </c>
      <c r="ER22" s="149">
        <v>23.46</v>
      </c>
      <c r="ES22" s="594">
        <v>23.74</v>
      </c>
      <c r="ET22" s="595">
        <v>23.93</v>
      </c>
      <c r="EU22" s="149">
        <v>23.76</v>
      </c>
      <c r="EV22" s="597">
        <v>24</v>
      </c>
      <c r="EW22" s="599">
        <v>24.14</v>
      </c>
      <c r="EX22" s="600">
        <v>24.28</v>
      </c>
      <c r="EY22" s="282">
        <v>24.11</v>
      </c>
      <c r="EZ22" s="602">
        <v>24.23</v>
      </c>
      <c r="FA22" s="283">
        <v>24.82</v>
      </c>
      <c r="FB22" s="286">
        <v>24.99</v>
      </c>
      <c r="FC22" s="283">
        <v>25.11</v>
      </c>
      <c r="FD22" s="610">
        <v>24.88</v>
      </c>
      <c r="FE22" s="289">
        <v>25.05</v>
      </c>
      <c r="FF22" s="290">
        <v>24.87</v>
      </c>
      <c r="FG22" s="291">
        <v>24.701000000000008</v>
      </c>
      <c r="FH22" s="292">
        <v>24.610000000000014</v>
      </c>
      <c r="FI22" s="293">
        <v>24.86</v>
      </c>
      <c r="FJ22" s="294">
        <v>25.01</v>
      </c>
      <c r="FK22" s="619">
        <v>25.26</v>
      </c>
      <c r="FL22" s="620">
        <v>25.08</v>
      </c>
      <c r="FM22" s="297">
        <v>25.26</v>
      </c>
      <c r="FN22" s="298"/>
      <c r="FO22" s="299"/>
      <c r="FP22" s="300"/>
      <c r="FQ22" s="301"/>
      <c r="FR22" s="303"/>
      <c r="FS22" s="304"/>
      <c r="FT22" s="305"/>
      <c r="FU22" s="306"/>
      <c r="FV22" s="307"/>
      <c r="FW22" s="308"/>
      <c r="FX22" s="309"/>
      <c r="FY22" s="310"/>
      <c r="FZ22" s="313"/>
      <c r="GA22" s="313"/>
      <c r="GB22" s="313"/>
      <c r="GC22" s="315"/>
      <c r="GD22" s="316"/>
      <c r="GE22" s="317"/>
      <c r="GF22" s="318"/>
      <c r="GG22" s="319"/>
      <c r="GH22" s="313"/>
      <c r="GI22" s="321"/>
      <c r="GJ22" s="313"/>
      <c r="GK22" s="325"/>
      <c r="GL22" s="325"/>
      <c r="GM22" s="325"/>
      <c r="GN22" s="325"/>
      <c r="GO22" s="325"/>
      <c r="GP22" s="325"/>
      <c r="GQ22" s="325"/>
      <c r="GR22" s="325"/>
      <c r="GS22" s="325"/>
      <c r="GT22" s="325"/>
      <c r="GU22" s="325"/>
      <c r="GV22" s="337"/>
      <c r="GW22" s="325"/>
      <c r="GX22" s="348"/>
      <c r="GY22" s="352"/>
      <c r="GZ22" s="352"/>
      <c r="HA22" s="352"/>
      <c r="HB22" s="352"/>
      <c r="HC22" s="352"/>
      <c r="HD22" s="352"/>
      <c r="HE22" s="352"/>
      <c r="HF22" s="355"/>
      <c r="HG22" s="359"/>
      <c r="HH22" s="362"/>
      <c r="HI22" s="364"/>
      <c r="HJ22" s="359"/>
      <c r="HK22" s="359"/>
      <c r="HL22" s="359"/>
      <c r="HM22" s="359"/>
      <c r="HN22" s="359"/>
      <c r="HO22" s="384"/>
      <c r="HP22" s="386"/>
      <c r="HQ22" s="389"/>
      <c r="HR22" s="392"/>
      <c r="HS22" s="394"/>
      <c r="HT22" s="396"/>
      <c r="HU22" s="396"/>
      <c r="HV22" s="396"/>
      <c r="HW22" s="402"/>
      <c r="HX22" s="402"/>
      <c r="HY22" s="404"/>
      <c r="HZ22" s="406"/>
      <c r="IA22" s="406"/>
      <c r="IB22" s="406"/>
      <c r="IC22" s="406"/>
      <c r="ID22" s="409"/>
      <c r="IE22" s="413"/>
      <c r="IF22" s="415"/>
      <c r="IG22" s="418"/>
      <c r="IH22" s="420"/>
      <c r="II22" s="422"/>
      <c r="IJ22" s="425"/>
      <c r="IK22" s="427"/>
      <c r="IL22" s="427"/>
      <c r="IM22" s="427"/>
      <c r="IN22" s="431"/>
      <c r="IO22" s="433"/>
      <c r="IP22" s="433"/>
      <c r="IQ22" s="435"/>
      <c r="IR22" s="436"/>
      <c r="IS22" s="433"/>
      <c r="IT22" s="433"/>
      <c r="IU22" s="433"/>
      <c r="IV22" s="433"/>
      <c r="IW22" s="433"/>
      <c r="IX22" s="433"/>
      <c r="IY22" s="433"/>
      <c r="IZ22" s="433"/>
      <c r="JA22" s="433"/>
      <c r="JB22" s="433"/>
      <c r="JC22" s="433"/>
      <c r="JD22" s="433"/>
      <c r="JE22" s="433"/>
      <c r="JF22" s="433"/>
      <c r="JG22" s="389"/>
      <c r="JH22" s="389"/>
      <c r="JI22" s="389"/>
      <c r="JJ22" s="389"/>
      <c r="JK22" s="389"/>
      <c r="JL22" s="389"/>
      <c r="JM22" s="389"/>
      <c r="JN22" s="389"/>
      <c r="JO22" s="389"/>
      <c r="JP22" s="389"/>
      <c r="JQ22" s="389"/>
      <c r="JR22" s="389"/>
      <c r="JS22" s="386"/>
      <c r="JT22" s="386"/>
      <c r="JU22" s="386"/>
      <c r="JV22" s="386"/>
      <c r="JW22" s="386"/>
      <c r="JX22" s="386"/>
      <c r="JY22" s="386"/>
      <c r="JZ22" s="386"/>
      <c r="KA22" s="386"/>
      <c r="KB22" s="386"/>
    </row>
    <row r="23" spans="1:288" s="92" customFormat="1" ht="14.1" customHeight="1">
      <c r="A23" s="111">
        <v>-6</v>
      </c>
      <c r="B23" s="110">
        <v>21.23</v>
      </c>
      <c r="C23" s="110">
        <f t="shared" si="8"/>
        <v>0.14999999999999858</v>
      </c>
      <c r="D23" s="110">
        <v>21.38</v>
      </c>
      <c r="E23" s="110">
        <f t="shared" si="9"/>
        <v>3.7499999999999645E-2</v>
      </c>
      <c r="F23" s="791"/>
      <c r="G23" s="792"/>
      <c r="H23" s="792"/>
      <c r="I23" s="793"/>
      <c r="J23" s="613"/>
      <c r="K23" s="193"/>
      <c r="N23" s="590">
        <f t="shared" si="10"/>
        <v>21.23</v>
      </c>
      <c r="O23" s="100">
        <v>10</v>
      </c>
      <c r="P23" s="225">
        <v>-20.010000000000002</v>
      </c>
      <c r="Q23" s="225">
        <v>21.23</v>
      </c>
      <c r="R23" s="103">
        <f t="shared" si="0"/>
        <v>1.2199999999999989</v>
      </c>
      <c r="S23" s="104">
        <v>-18.97</v>
      </c>
      <c r="T23" s="104">
        <v>20.39</v>
      </c>
      <c r="U23" s="105">
        <f t="shared" si="1"/>
        <v>1.4200000000000017</v>
      </c>
      <c r="V23" s="103">
        <f t="shared" si="6"/>
        <v>-20.62</v>
      </c>
      <c r="W23" s="103">
        <f t="shared" si="7"/>
        <v>-19.68</v>
      </c>
      <c r="X23" s="103">
        <f t="shared" si="11"/>
        <v>-505.01</v>
      </c>
      <c r="Y23" s="103">
        <f t="shared" si="11"/>
        <v>-479.46</v>
      </c>
      <c r="Z23" s="103">
        <f t="shared" si="3"/>
        <v>25.550000000000011</v>
      </c>
      <c r="AA23" s="103">
        <f t="shared" si="4"/>
        <v>25.550000000000011</v>
      </c>
      <c r="AB23" s="588">
        <v>26.04</v>
      </c>
      <c r="AC23" s="193">
        <f t="shared" si="5"/>
        <v>0.48999999999998778</v>
      </c>
      <c r="AF23" s="149"/>
      <c r="AG23" s="149">
        <v>0.91999999999990223</v>
      </c>
      <c r="AH23" s="149">
        <v>2.0349999999999682</v>
      </c>
      <c r="AI23" s="149">
        <v>1.839999999999975</v>
      </c>
      <c r="AJ23" s="149">
        <v>3.2499999999999716</v>
      </c>
      <c r="AK23" s="149">
        <v>4.3459999999999805</v>
      </c>
      <c r="AL23" s="149">
        <v>5.661199999999992</v>
      </c>
      <c r="AM23" s="149">
        <v>6.2749599999999974</v>
      </c>
      <c r="AN23" s="149">
        <v>6.7659680000000018</v>
      </c>
      <c r="AO23" s="149">
        <v>7.1587744000000049</v>
      </c>
      <c r="AP23" s="149">
        <v>7.4730195200000074</v>
      </c>
      <c r="AQ23" s="149">
        <v>7.8501136640000109</v>
      </c>
      <c r="AR23" s="149">
        <v>7.9820966144000121</v>
      </c>
      <c r="AS23" s="149">
        <v>8.1541143930880136</v>
      </c>
      <c r="AT23" s="481">
        <v>8.3268800751616148</v>
      </c>
      <c r="AU23" s="149">
        <v>9.1768160526131215</v>
      </c>
      <c r="AV23" s="149">
        <v>9.771771236829176</v>
      </c>
      <c r="AW23" s="149">
        <v>10.396474180256032</v>
      </c>
      <c r="AX23" s="149">
        <v>10.930942254076788</v>
      </c>
      <c r="AY23" s="487">
        <v>10.674159577853748</v>
      </c>
      <c r="AZ23" s="149">
        <v>10.494411704497621</v>
      </c>
      <c r="BA23" s="149">
        <v>13.251102926124375</v>
      </c>
      <c r="BB23" s="149">
        <v>14.169999999999959</v>
      </c>
      <c r="BC23" s="149">
        <v>16.860999999999951</v>
      </c>
      <c r="BD23" s="149">
        <v>18.309999999999945</v>
      </c>
      <c r="BE23" s="149">
        <v>19.236249999999956</v>
      </c>
      <c r="BF23" s="149">
        <v>19.544999999999959</v>
      </c>
      <c r="BG23" s="149">
        <v>19.090999999999962</v>
      </c>
      <c r="BH23" s="493">
        <v>20.753674999999966</v>
      </c>
      <c r="BI23" s="149">
        <v>21.48</v>
      </c>
      <c r="BJ23" s="149">
        <v>21.18075</v>
      </c>
      <c r="BK23" s="149">
        <v>21.03445</v>
      </c>
      <c r="BL23" s="149">
        <v>20.814999999999998</v>
      </c>
      <c r="BM23" s="149">
        <v>21.44</v>
      </c>
      <c r="BN23" s="149">
        <v>22.08</v>
      </c>
      <c r="BO23" s="149">
        <v>21.64</v>
      </c>
      <c r="BP23" s="149">
        <v>22.22</v>
      </c>
      <c r="BQ23" s="149">
        <v>22.71</v>
      </c>
      <c r="BR23" s="149">
        <v>22.98</v>
      </c>
      <c r="BS23" s="149">
        <v>23.26</v>
      </c>
      <c r="BT23" s="149">
        <v>22.79</v>
      </c>
      <c r="BU23" s="149">
        <v>23.54</v>
      </c>
      <c r="BV23" s="149">
        <v>23.89</v>
      </c>
      <c r="BW23" s="149">
        <v>23.65</v>
      </c>
      <c r="BX23" s="149">
        <v>23.695999999999998</v>
      </c>
      <c r="BY23" s="509">
        <v>23.650999999999996</v>
      </c>
      <c r="BZ23" s="514">
        <v>25.10000000000008</v>
      </c>
      <c r="CA23" s="516">
        <v>26.23</v>
      </c>
      <c r="CB23" s="149">
        <v>27.15</v>
      </c>
      <c r="CC23" s="149">
        <v>27.639999999999986</v>
      </c>
      <c r="CD23" s="149">
        <v>28.19</v>
      </c>
      <c r="CE23" s="149">
        <v>28.75</v>
      </c>
      <c r="CF23" s="149">
        <v>29.61</v>
      </c>
      <c r="CG23" s="149">
        <v>29.009999999999998</v>
      </c>
      <c r="CH23" s="149">
        <v>29.520000000000095</v>
      </c>
      <c r="CI23" s="149">
        <v>30.08</v>
      </c>
      <c r="CJ23" s="149">
        <v>29.520000000000095</v>
      </c>
      <c r="CK23" s="149">
        <v>30.26</v>
      </c>
      <c r="CL23" s="149">
        <v>30.92</v>
      </c>
      <c r="CM23" s="149">
        <v>31.7</v>
      </c>
      <c r="CN23" s="149">
        <v>31.099999999999998</v>
      </c>
      <c r="CO23" s="149">
        <v>30.387499999999999</v>
      </c>
      <c r="CP23" s="149">
        <v>30.08</v>
      </c>
      <c r="CQ23" s="149">
        <v>29.555</v>
      </c>
      <c r="CR23" s="149">
        <v>28.73</v>
      </c>
      <c r="CS23" s="149">
        <v>29.02</v>
      </c>
      <c r="CT23" s="538">
        <v>29.31</v>
      </c>
      <c r="CU23" s="538">
        <v>28.893299999999996</v>
      </c>
      <c r="CV23" s="538">
        <v>28.983299999999996</v>
      </c>
      <c r="CW23" s="538">
        <v>30.710000000000036</v>
      </c>
      <c r="CX23" s="538">
        <v>31.54</v>
      </c>
      <c r="CY23" s="538">
        <v>30.165000000000077</v>
      </c>
      <c r="CZ23" s="538">
        <v>30.47</v>
      </c>
      <c r="DA23" s="538">
        <v>30.11000000000007</v>
      </c>
      <c r="DB23" s="538">
        <v>31.01</v>
      </c>
      <c r="DC23" s="538">
        <v>31.46999999999997</v>
      </c>
      <c r="DD23" s="538">
        <v>32.29</v>
      </c>
      <c r="DE23" s="149">
        <v>30.777999999999988</v>
      </c>
      <c r="DF23" s="149">
        <v>29.769999999999982</v>
      </c>
      <c r="DG23" s="149">
        <v>30.37</v>
      </c>
      <c r="DH23" s="149">
        <v>30.83</v>
      </c>
      <c r="DI23" s="149">
        <v>30.519499999999997</v>
      </c>
      <c r="DJ23" s="149">
        <v>30.381499999999996</v>
      </c>
      <c r="DK23" s="149">
        <v>30.105499999999996</v>
      </c>
      <c r="DL23" s="149">
        <v>29.898499999999995</v>
      </c>
      <c r="DM23" s="149">
        <v>30.23</v>
      </c>
      <c r="DN23" s="149">
        <v>29.919499999999999</v>
      </c>
      <c r="DO23" s="149">
        <v>29.62</v>
      </c>
      <c r="DP23" s="149">
        <v>28.959999999999923</v>
      </c>
      <c r="DQ23" s="149">
        <v>29.25</v>
      </c>
      <c r="DR23" s="149">
        <v>29.63</v>
      </c>
      <c r="DS23" s="149">
        <v>29.364349999999998</v>
      </c>
      <c r="DT23" s="149">
        <v>29.250499999999999</v>
      </c>
      <c r="DU23" s="149">
        <v>29.03</v>
      </c>
      <c r="DV23" s="564">
        <v>29.38</v>
      </c>
      <c r="DW23" s="149">
        <v>29.6</v>
      </c>
      <c r="DX23" s="149">
        <v>30.04</v>
      </c>
      <c r="DY23" s="149">
        <v>30.43</v>
      </c>
      <c r="DZ23" s="149">
        <v>31.04</v>
      </c>
      <c r="EA23" s="149">
        <v>31.38</v>
      </c>
      <c r="EB23" s="149">
        <v>31.69</v>
      </c>
      <c r="EC23" s="149">
        <v>29.8735</v>
      </c>
      <c r="ED23" s="149">
        <v>28.721950000000007</v>
      </c>
      <c r="EE23" s="149">
        <v>27.486127500000016</v>
      </c>
      <c r="EF23" s="149">
        <v>26.475000000000023</v>
      </c>
      <c r="EG23" s="149">
        <v>26.79</v>
      </c>
      <c r="EH23" s="149">
        <v>24.977999999999987</v>
      </c>
      <c r="EI23" s="149">
        <v>23.769999999999982</v>
      </c>
      <c r="EJ23" s="149">
        <v>23.98</v>
      </c>
      <c r="EK23" s="149">
        <v>24.1099999999999</v>
      </c>
      <c r="EL23" s="149">
        <v>24.28</v>
      </c>
      <c r="EM23" s="149">
        <v>24.52</v>
      </c>
      <c r="EN23" s="588">
        <v>24.72</v>
      </c>
      <c r="EO23" s="590">
        <v>24.97</v>
      </c>
      <c r="EP23" s="149">
        <v>24.624999999999943</v>
      </c>
      <c r="EQ23" s="149">
        <v>24.77</v>
      </c>
      <c r="ER23" s="149">
        <v>24.52</v>
      </c>
      <c r="ES23" s="594">
        <v>24.81</v>
      </c>
      <c r="ET23" s="595">
        <v>25.01</v>
      </c>
      <c r="EU23" s="149">
        <v>24.83</v>
      </c>
      <c r="EV23" s="597">
        <v>25.08</v>
      </c>
      <c r="EW23" s="599">
        <v>25.23</v>
      </c>
      <c r="EX23" s="600">
        <v>25.38</v>
      </c>
      <c r="EY23" s="282">
        <v>25.2</v>
      </c>
      <c r="EZ23" s="602">
        <v>25.33</v>
      </c>
      <c r="FA23" s="283">
        <v>25.95</v>
      </c>
      <c r="FB23" s="286">
        <v>26.13</v>
      </c>
      <c r="FC23" s="283">
        <v>26.26</v>
      </c>
      <c r="FD23" s="610">
        <v>26.02</v>
      </c>
      <c r="FE23" s="289">
        <v>26.2</v>
      </c>
      <c r="FF23" s="290">
        <v>26.02</v>
      </c>
      <c r="FG23" s="291">
        <v>25.714500000000008</v>
      </c>
      <c r="FH23" s="292">
        <v>25.550000000000011</v>
      </c>
      <c r="FI23" s="293">
        <v>25.81</v>
      </c>
      <c r="FJ23" s="294">
        <v>25.96</v>
      </c>
      <c r="FK23" s="619">
        <v>26.22</v>
      </c>
      <c r="FL23" s="620">
        <v>26.04</v>
      </c>
      <c r="FM23" s="297">
        <v>26.22</v>
      </c>
      <c r="FN23" s="298"/>
      <c r="FO23" s="299"/>
      <c r="FP23" s="300"/>
      <c r="FQ23" s="301"/>
      <c r="FR23" s="303"/>
      <c r="FS23" s="304"/>
      <c r="FT23" s="305"/>
      <c r="FU23" s="306"/>
      <c r="FV23" s="307"/>
      <c r="FW23" s="308"/>
      <c r="FX23" s="309"/>
      <c r="FY23" s="310"/>
      <c r="FZ23" s="313"/>
      <c r="GA23" s="313"/>
      <c r="GB23" s="313"/>
      <c r="GC23" s="315"/>
      <c r="GD23" s="316"/>
      <c r="GE23" s="317"/>
      <c r="GF23" s="318"/>
      <c r="GG23" s="319"/>
      <c r="GH23" s="313"/>
      <c r="GI23" s="321"/>
      <c r="GJ23" s="313"/>
      <c r="GK23" s="325"/>
      <c r="GL23" s="325"/>
      <c r="GM23" s="325"/>
      <c r="GN23" s="325"/>
      <c r="GO23" s="325"/>
      <c r="GP23" s="325"/>
      <c r="GQ23" s="325"/>
      <c r="GR23" s="325"/>
      <c r="GS23" s="325"/>
      <c r="GT23" s="325"/>
      <c r="GU23" s="325"/>
      <c r="GV23" s="337"/>
      <c r="GW23" s="325"/>
      <c r="GX23" s="348"/>
      <c r="GY23" s="352"/>
      <c r="GZ23" s="352"/>
      <c r="HA23" s="352"/>
      <c r="HB23" s="352"/>
      <c r="HC23" s="352"/>
      <c r="HD23" s="352"/>
      <c r="HE23" s="352"/>
      <c r="HF23" s="355"/>
      <c r="HG23" s="359"/>
      <c r="HH23" s="362"/>
      <c r="HI23" s="364"/>
      <c r="HJ23" s="359"/>
      <c r="HK23" s="359"/>
      <c r="HL23" s="359"/>
      <c r="HM23" s="359"/>
      <c r="HN23" s="359"/>
      <c r="HO23" s="384"/>
      <c r="HP23" s="386"/>
      <c r="HQ23" s="389"/>
      <c r="HR23" s="392"/>
      <c r="HS23" s="394"/>
      <c r="HT23" s="396"/>
      <c r="HU23" s="396"/>
      <c r="HV23" s="396"/>
      <c r="HW23" s="402"/>
      <c r="HX23" s="402"/>
      <c r="HY23" s="404"/>
      <c r="HZ23" s="406"/>
      <c r="IA23" s="406"/>
      <c r="IB23" s="406"/>
      <c r="IC23" s="406"/>
      <c r="ID23" s="409"/>
      <c r="IE23" s="413"/>
      <c r="IF23" s="415"/>
      <c r="IG23" s="418"/>
      <c r="IH23" s="420"/>
      <c r="II23" s="422"/>
      <c r="IJ23" s="425"/>
      <c r="IK23" s="427"/>
      <c r="IL23" s="427"/>
      <c r="IM23" s="427"/>
      <c r="IN23" s="431"/>
      <c r="IO23" s="433"/>
      <c r="IP23" s="433"/>
      <c r="IQ23" s="435"/>
      <c r="IR23" s="436"/>
      <c r="IS23" s="433"/>
      <c r="IT23" s="433"/>
      <c r="IU23" s="433"/>
      <c r="IV23" s="433"/>
      <c r="IW23" s="433"/>
      <c r="IX23" s="433"/>
      <c r="IY23" s="433"/>
      <c r="IZ23" s="433"/>
      <c r="JA23" s="433"/>
      <c r="JB23" s="433"/>
      <c r="JC23" s="433"/>
      <c r="JD23" s="433"/>
      <c r="JE23" s="433"/>
      <c r="JF23" s="433"/>
      <c r="JG23" s="389"/>
      <c r="JH23" s="389"/>
      <c r="JI23" s="389"/>
      <c r="JJ23" s="389"/>
      <c r="JK23" s="389"/>
      <c r="JL23" s="389"/>
      <c r="JM23" s="389"/>
      <c r="JN23" s="389"/>
      <c r="JO23" s="389"/>
      <c r="JP23" s="389"/>
      <c r="JQ23" s="389"/>
      <c r="JR23" s="389"/>
      <c r="JS23" s="386"/>
      <c r="JT23" s="386"/>
      <c r="JU23" s="386"/>
      <c r="JV23" s="386"/>
      <c r="JW23" s="386"/>
      <c r="JX23" s="386"/>
      <c r="JY23" s="386"/>
      <c r="JZ23" s="386"/>
      <c r="KA23" s="386"/>
      <c r="KB23" s="386"/>
    </row>
    <row r="24" spans="1:288" s="92" customFormat="1" ht="14.1" customHeight="1">
      <c r="A24" s="111">
        <v>-6.5</v>
      </c>
      <c r="B24" s="110">
        <v>22.91</v>
      </c>
      <c r="C24" s="110">
        <f t="shared" si="8"/>
        <v>0.16000000000000014</v>
      </c>
      <c r="D24" s="110">
        <v>23.07</v>
      </c>
      <c r="E24" s="110">
        <f t="shared" si="9"/>
        <v>4.0000000000000036E-2</v>
      </c>
      <c r="F24" s="791"/>
      <c r="G24" s="792"/>
      <c r="H24" s="792"/>
      <c r="I24" s="793"/>
      <c r="J24" s="613"/>
      <c r="K24" s="193"/>
      <c r="N24" s="590">
        <f t="shared" si="10"/>
        <v>22.91</v>
      </c>
      <c r="O24" s="100">
        <v>10.5</v>
      </c>
      <c r="P24" s="225">
        <v>-15.97</v>
      </c>
      <c r="Q24" s="225">
        <v>17.36</v>
      </c>
      <c r="R24" s="103">
        <f t="shared" si="0"/>
        <v>1.3899999999999988</v>
      </c>
      <c r="S24" s="104">
        <v>-17.12</v>
      </c>
      <c r="T24" s="104">
        <v>18.72</v>
      </c>
      <c r="U24" s="105">
        <f t="shared" si="1"/>
        <v>1.5999999999999979</v>
      </c>
      <c r="V24" s="103">
        <f t="shared" si="6"/>
        <v>-16.664999999999999</v>
      </c>
      <c r="W24" s="103">
        <f t="shared" si="7"/>
        <v>-17.920000000000002</v>
      </c>
      <c r="X24" s="103">
        <f t="shared" si="11"/>
        <v>-521.67499999999995</v>
      </c>
      <c r="Y24" s="103">
        <f t="shared" si="11"/>
        <v>-497.38</v>
      </c>
      <c r="Z24" s="103">
        <f t="shared" si="3"/>
        <v>24.294999999999959</v>
      </c>
      <c r="AA24" s="103">
        <f t="shared" si="4"/>
        <v>24.294999999999959</v>
      </c>
      <c r="AB24" s="588">
        <v>24.77</v>
      </c>
      <c r="AC24" s="193">
        <f t="shared" si="5"/>
        <v>0.4750000000000405</v>
      </c>
      <c r="AF24" s="149"/>
      <c r="AG24" s="149">
        <v>0.7199999999999136</v>
      </c>
      <c r="AH24" s="149">
        <v>1.8899999999998727</v>
      </c>
      <c r="AI24" s="149">
        <v>2.4699999999999136</v>
      </c>
      <c r="AJ24" s="149">
        <v>3.6174999999999269</v>
      </c>
      <c r="AK24" s="149">
        <v>4.5849999999999271</v>
      </c>
      <c r="AL24" s="149">
        <v>5.7459999999999276</v>
      </c>
      <c r="AM24" s="149">
        <v>6.2877999999999279</v>
      </c>
      <c r="AN24" s="149">
        <v>6.7212399999999279</v>
      </c>
      <c r="AO24" s="149">
        <v>7.0679919999999274</v>
      </c>
      <c r="AP24" s="149">
        <v>7.3453935999999276</v>
      </c>
      <c r="AQ24" s="149">
        <v>7.6782755199999277</v>
      </c>
      <c r="AR24" s="149">
        <v>7.7947841919999279</v>
      </c>
      <c r="AS24" s="149">
        <v>7.9466338278399276</v>
      </c>
      <c r="AT24" s="481">
        <v>8.099143679487927</v>
      </c>
      <c r="AU24" s="149">
        <v>8.940900575641523</v>
      </c>
      <c r="AV24" s="149">
        <v>9.530130402949041</v>
      </c>
      <c r="AW24" s="149">
        <v>10.148821721621935</v>
      </c>
      <c r="AX24" s="149">
        <v>10.678146516486521</v>
      </c>
      <c r="AY24" s="487">
        <v>10.534702561540545</v>
      </c>
      <c r="AZ24" s="149">
        <v>10.43429179307836</v>
      </c>
      <c r="BA24" s="149">
        <v>13.536072948269542</v>
      </c>
      <c r="BB24" s="149">
        <v>14.569999999999936</v>
      </c>
      <c r="BC24" s="149">
        <v>16.685749999999935</v>
      </c>
      <c r="BD24" s="149">
        <v>17.824999999999932</v>
      </c>
      <c r="BE24" s="149">
        <v>20.221249999999927</v>
      </c>
      <c r="BF24" s="149">
        <v>21.019999999999925</v>
      </c>
      <c r="BG24" s="149">
        <v>20.079999999999938</v>
      </c>
      <c r="BH24" s="493">
        <v>22.189999999999937</v>
      </c>
      <c r="BI24" s="149">
        <v>22.97</v>
      </c>
      <c r="BJ24" s="149">
        <v>22.027249999999974</v>
      </c>
      <c r="BK24" s="149">
        <v>21.566349999999961</v>
      </c>
      <c r="BL24" s="149">
        <v>20.874999999999943</v>
      </c>
      <c r="BM24" s="149">
        <v>21.5</v>
      </c>
      <c r="BN24" s="149">
        <v>22.15</v>
      </c>
      <c r="BO24" s="149">
        <v>21.71</v>
      </c>
      <c r="BP24" s="149">
        <v>22.3</v>
      </c>
      <c r="BQ24" s="149">
        <v>22.79</v>
      </c>
      <c r="BR24" s="149">
        <v>23.06</v>
      </c>
      <c r="BS24" s="149">
        <v>23.34</v>
      </c>
      <c r="BT24" s="149">
        <v>22.87</v>
      </c>
      <c r="BU24" s="149">
        <v>23.62</v>
      </c>
      <c r="BV24" s="149">
        <v>23.97</v>
      </c>
      <c r="BW24" s="149">
        <v>23.73</v>
      </c>
      <c r="BX24" s="149">
        <v>23.818000000000001</v>
      </c>
      <c r="BY24" s="509">
        <v>23.881</v>
      </c>
      <c r="BZ24" s="514">
        <v>25.850000000000023</v>
      </c>
      <c r="CA24" s="516">
        <v>27.01</v>
      </c>
      <c r="CB24" s="149">
        <v>27.96</v>
      </c>
      <c r="CC24" s="149">
        <v>28.709999999999923</v>
      </c>
      <c r="CD24" s="149">
        <v>29.28</v>
      </c>
      <c r="CE24" s="149">
        <v>29.87</v>
      </c>
      <c r="CF24" s="149">
        <v>30.77</v>
      </c>
      <c r="CG24" s="149">
        <v>30.385999999999999</v>
      </c>
      <c r="CH24" s="149">
        <v>30.72500000000008</v>
      </c>
      <c r="CI24" s="149">
        <v>31.31</v>
      </c>
      <c r="CJ24" s="149">
        <v>30.72500000000008</v>
      </c>
      <c r="CK24" s="149">
        <v>31.49</v>
      </c>
      <c r="CL24" s="149">
        <v>32.17</v>
      </c>
      <c r="CM24" s="149">
        <v>32.979999999999997</v>
      </c>
      <c r="CN24" s="149">
        <v>32.595999999999997</v>
      </c>
      <c r="CO24" s="149">
        <v>32.139999999999993</v>
      </c>
      <c r="CP24" s="149">
        <v>31.82</v>
      </c>
      <c r="CQ24" s="149">
        <v>31.484000000000002</v>
      </c>
      <c r="CR24" s="149">
        <v>30.956000000000003</v>
      </c>
      <c r="CS24" s="149">
        <v>31.27</v>
      </c>
      <c r="CT24" s="538">
        <v>31.58</v>
      </c>
      <c r="CU24" s="538">
        <v>31.132624999999997</v>
      </c>
      <c r="CV24" s="538">
        <v>31.262624999999996</v>
      </c>
      <c r="CW24" s="538">
        <v>31.839999999999975</v>
      </c>
      <c r="CX24" s="538">
        <v>32.700000000000003</v>
      </c>
      <c r="CY24" s="538">
        <v>31.285000000000025</v>
      </c>
      <c r="CZ24" s="538">
        <v>31.6</v>
      </c>
      <c r="DA24" s="538">
        <v>31.200000000000045</v>
      </c>
      <c r="DB24" s="538">
        <v>32.14</v>
      </c>
      <c r="DC24" s="538">
        <v>32.419999999999959</v>
      </c>
      <c r="DD24" s="538">
        <v>33.26</v>
      </c>
      <c r="DE24" s="149">
        <v>31.66099999999998</v>
      </c>
      <c r="DF24" s="149">
        <v>30.59499999999997</v>
      </c>
      <c r="DG24" s="149">
        <v>31.21</v>
      </c>
      <c r="DH24" s="149">
        <v>31.68</v>
      </c>
      <c r="DI24" s="149">
        <v>31.353749999999998</v>
      </c>
      <c r="DJ24" s="149">
        <v>31.208749999999998</v>
      </c>
      <c r="DK24" s="149">
        <v>30.918749999999999</v>
      </c>
      <c r="DL24" s="149">
        <v>30.701249999999998</v>
      </c>
      <c r="DM24" s="149">
        <v>31.04</v>
      </c>
      <c r="DN24" s="149">
        <v>30.713749999999997</v>
      </c>
      <c r="DO24" s="149">
        <v>30.41</v>
      </c>
      <c r="DP24" s="149">
        <v>29.149999999999864</v>
      </c>
      <c r="DQ24" s="149">
        <v>29.44</v>
      </c>
      <c r="DR24" s="149">
        <v>29.82</v>
      </c>
      <c r="DS24" s="149">
        <v>29.540875</v>
      </c>
      <c r="DT24" s="149">
        <v>29.421250000000001</v>
      </c>
      <c r="DU24" s="149">
        <v>29.2</v>
      </c>
      <c r="DV24" s="564">
        <v>29.55</v>
      </c>
      <c r="DW24" s="149">
        <v>29.76</v>
      </c>
      <c r="DX24" s="149">
        <v>30.21</v>
      </c>
      <c r="DY24" s="149">
        <v>30.61</v>
      </c>
      <c r="DZ24" s="149">
        <v>31.22</v>
      </c>
      <c r="EA24" s="149">
        <v>31.56</v>
      </c>
      <c r="EB24" s="149">
        <v>31.88</v>
      </c>
      <c r="EC24" s="149">
        <v>29.928499999999982</v>
      </c>
      <c r="ED24" s="149">
        <v>28.638949999999987</v>
      </c>
      <c r="EE24" s="149">
        <v>27.173777499999975</v>
      </c>
      <c r="EF24" s="149">
        <v>25.974999999999966</v>
      </c>
      <c r="EG24" s="149">
        <v>26.29</v>
      </c>
      <c r="EH24" s="149">
        <v>24.32199999999996</v>
      </c>
      <c r="EI24" s="149">
        <v>23.009999999999934</v>
      </c>
      <c r="EJ24" s="149">
        <v>23.22</v>
      </c>
      <c r="EK24" s="149">
        <v>23.429999999999836</v>
      </c>
      <c r="EL24" s="149">
        <v>23.59</v>
      </c>
      <c r="EM24" s="149">
        <v>23.83</v>
      </c>
      <c r="EN24" s="588">
        <v>24.02</v>
      </c>
      <c r="EO24" s="590">
        <v>24.26</v>
      </c>
      <c r="EP24" s="149">
        <v>23.89999999999992</v>
      </c>
      <c r="EQ24" s="149">
        <v>24.04</v>
      </c>
      <c r="ER24" s="149">
        <v>23.8</v>
      </c>
      <c r="ES24" s="594">
        <v>24.09</v>
      </c>
      <c r="ET24" s="595">
        <v>24.28</v>
      </c>
      <c r="EU24" s="149">
        <v>24.11</v>
      </c>
      <c r="EV24" s="597">
        <v>24.35</v>
      </c>
      <c r="EW24" s="599">
        <v>24.5</v>
      </c>
      <c r="EX24" s="600">
        <v>24.65</v>
      </c>
      <c r="EY24" s="282">
        <v>24.48</v>
      </c>
      <c r="EZ24" s="602">
        <v>24.6</v>
      </c>
      <c r="FA24" s="283">
        <v>25.22</v>
      </c>
      <c r="FB24" s="286">
        <v>25.4</v>
      </c>
      <c r="FC24" s="283">
        <v>25.53</v>
      </c>
      <c r="FD24" s="610">
        <v>25.3</v>
      </c>
      <c r="FE24" s="289">
        <v>25.48</v>
      </c>
      <c r="FF24" s="290">
        <v>25.3</v>
      </c>
      <c r="FG24" s="291">
        <v>24.646749999999972</v>
      </c>
      <c r="FH24" s="292">
        <v>24.294999999999959</v>
      </c>
      <c r="FI24" s="293">
        <v>24.54</v>
      </c>
      <c r="FJ24" s="294">
        <v>24.69</v>
      </c>
      <c r="FK24" s="619">
        <v>24.94</v>
      </c>
      <c r="FL24" s="620">
        <v>24.77</v>
      </c>
      <c r="FM24" s="297">
        <v>24.94</v>
      </c>
      <c r="FN24" s="298"/>
      <c r="FO24" s="299"/>
      <c r="FP24" s="300"/>
      <c r="FQ24" s="301"/>
      <c r="FR24" s="303"/>
      <c r="FS24" s="304"/>
      <c r="FT24" s="305"/>
      <c r="FU24" s="306"/>
      <c r="FV24" s="307"/>
      <c r="FW24" s="308"/>
      <c r="FX24" s="309"/>
      <c r="FY24" s="310"/>
      <c r="FZ24" s="313"/>
      <c r="GA24" s="313"/>
      <c r="GB24" s="313"/>
      <c r="GC24" s="315"/>
      <c r="GD24" s="316"/>
      <c r="GE24" s="317"/>
      <c r="GF24" s="318"/>
      <c r="GG24" s="319"/>
      <c r="GH24" s="313"/>
      <c r="GI24" s="321"/>
      <c r="GJ24" s="313"/>
      <c r="GK24" s="325"/>
      <c r="GL24" s="325"/>
      <c r="GM24" s="325"/>
      <c r="GN24" s="325"/>
      <c r="GO24" s="325"/>
      <c r="GP24" s="325"/>
      <c r="GQ24" s="325"/>
      <c r="GR24" s="325"/>
      <c r="GS24" s="325"/>
      <c r="GT24" s="325"/>
      <c r="GU24" s="325"/>
      <c r="GV24" s="337"/>
      <c r="GW24" s="325"/>
      <c r="GX24" s="348"/>
      <c r="GY24" s="352"/>
      <c r="GZ24" s="352"/>
      <c r="HA24" s="352"/>
      <c r="HB24" s="352"/>
      <c r="HC24" s="352"/>
      <c r="HD24" s="352"/>
      <c r="HE24" s="352"/>
      <c r="HF24" s="355"/>
      <c r="HG24" s="359"/>
      <c r="HH24" s="362"/>
      <c r="HI24" s="364"/>
      <c r="HJ24" s="359"/>
      <c r="HK24" s="359"/>
      <c r="HL24" s="359"/>
      <c r="HM24" s="359"/>
      <c r="HN24" s="359"/>
      <c r="HO24" s="384"/>
      <c r="HP24" s="386"/>
      <c r="HQ24" s="389"/>
      <c r="HR24" s="392"/>
      <c r="HS24" s="394"/>
      <c r="HT24" s="396"/>
      <c r="HU24" s="396"/>
      <c r="HV24" s="396"/>
      <c r="HW24" s="402"/>
      <c r="HX24" s="402"/>
      <c r="HY24" s="404"/>
      <c r="HZ24" s="406"/>
      <c r="IA24" s="406"/>
      <c r="IB24" s="406"/>
      <c r="IC24" s="406"/>
      <c r="ID24" s="409"/>
      <c r="IE24" s="413"/>
      <c r="IF24" s="415"/>
      <c r="IG24" s="418"/>
      <c r="IH24" s="420"/>
      <c r="II24" s="422"/>
      <c r="IJ24" s="425"/>
      <c r="IK24" s="427"/>
      <c r="IL24" s="427"/>
      <c r="IM24" s="427"/>
      <c r="IN24" s="431"/>
      <c r="IO24" s="433"/>
      <c r="IP24" s="433"/>
      <c r="IQ24" s="435"/>
      <c r="IR24" s="436"/>
      <c r="IS24" s="433"/>
      <c r="IT24" s="433"/>
      <c r="IU24" s="433"/>
      <c r="IV24" s="433"/>
      <c r="IW24" s="433"/>
      <c r="IX24" s="433"/>
      <c r="IY24" s="433"/>
      <c r="IZ24" s="433"/>
      <c r="JA24" s="433"/>
      <c r="JB24" s="433"/>
      <c r="JC24" s="433"/>
      <c r="JD24" s="433"/>
      <c r="JE24" s="433"/>
      <c r="JF24" s="433"/>
      <c r="JG24" s="389"/>
      <c r="JH24" s="389"/>
      <c r="JI24" s="389"/>
      <c r="JJ24" s="389"/>
      <c r="JK24" s="389"/>
      <c r="JL24" s="389"/>
      <c r="JM24" s="389"/>
      <c r="JN24" s="389"/>
      <c r="JO24" s="389"/>
      <c r="JP24" s="389"/>
      <c r="JQ24" s="389"/>
      <c r="JR24" s="389"/>
      <c r="JS24" s="386"/>
      <c r="JT24" s="386"/>
      <c r="JU24" s="386"/>
      <c r="JV24" s="386"/>
      <c r="JW24" s="386"/>
      <c r="JX24" s="386"/>
      <c r="JY24" s="386"/>
      <c r="JZ24" s="386"/>
      <c r="KA24" s="386"/>
      <c r="KB24" s="386"/>
    </row>
    <row r="25" spans="1:288" s="92" customFormat="1" ht="14.1" customHeight="1">
      <c r="A25" s="111">
        <v>-7</v>
      </c>
      <c r="B25" s="110">
        <v>21.88</v>
      </c>
      <c r="C25" s="110">
        <f t="shared" si="8"/>
        <v>0.15000000000000213</v>
      </c>
      <c r="D25" s="110">
        <v>22.03</v>
      </c>
      <c r="E25" s="110">
        <f t="shared" si="9"/>
        <v>3.7500000000000533E-2</v>
      </c>
      <c r="F25" s="791"/>
      <c r="G25" s="792"/>
      <c r="H25" s="792"/>
      <c r="I25" s="793"/>
      <c r="J25" s="613"/>
      <c r="K25" s="193"/>
      <c r="N25" s="590">
        <f t="shared" si="10"/>
        <v>21.88</v>
      </c>
      <c r="O25" s="100">
        <v>11</v>
      </c>
      <c r="P25" s="225">
        <v>-13.2</v>
      </c>
      <c r="Q25" s="225">
        <v>14.55</v>
      </c>
      <c r="R25" s="103">
        <f t="shared" si="0"/>
        <v>1.3500000000000014</v>
      </c>
      <c r="S25" s="104">
        <v>-11.16</v>
      </c>
      <c r="T25" s="104">
        <v>12.45</v>
      </c>
      <c r="U25" s="105">
        <f t="shared" si="1"/>
        <v>1.2899999999999991</v>
      </c>
      <c r="V25" s="103">
        <f t="shared" si="6"/>
        <v>-13.875</v>
      </c>
      <c r="W25" s="103">
        <f t="shared" si="7"/>
        <v>-11.805</v>
      </c>
      <c r="X25" s="103">
        <f t="shared" si="11"/>
        <v>-535.54999999999995</v>
      </c>
      <c r="Y25" s="103">
        <f t="shared" si="11"/>
        <v>-509.185</v>
      </c>
      <c r="Z25" s="103">
        <f t="shared" si="3"/>
        <v>26.364999999999952</v>
      </c>
      <c r="AA25" s="103">
        <f t="shared" si="4"/>
        <v>26.364999999999952</v>
      </c>
      <c r="AB25" s="588">
        <v>26.87</v>
      </c>
      <c r="AC25" s="193">
        <f t="shared" si="5"/>
        <v>0.50500000000004874</v>
      </c>
      <c r="AF25" s="149"/>
      <c r="AG25" s="149">
        <v>1.0249999999998636</v>
      </c>
      <c r="AH25" s="149">
        <v>2.2499999999998863</v>
      </c>
      <c r="AI25" s="149">
        <v>3.5349999999999682</v>
      </c>
      <c r="AJ25" s="149">
        <v>4.3674999999999615</v>
      </c>
      <c r="AK25" s="149">
        <v>5.1639999999999509</v>
      </c>
      <c r="AL25" s="149">
        <v>6.1197999999999384</v>
      </c>
      <c r="AM25" s="149">
        <v>6.5658399999999322</v>
      </c>
      <c r="AN25" s="149">
        <v>6.9226719999999276</v>
      </c>
      <c r="AO25" s="149">
        <v>7.2081375999999242</v>
      </c>
      <c r="AP25" s="149">
        <v>7.4365100799999215</v>
      </c>
      <c r="AQ25" s="149">
        <v>7.7105570559999181</v>
      </c>
      <c r="AR25" s="149">
        <v>7.8064734975999164</v>
      </c>
      <c r="AS25" s="149">
        <v>7.9314845931519145</v>
      </c>
      <c r="AT25" s="481">
        <v>8.0570392152063128</v>
      </c>
      <c r="AU25" s="149">
        <v>8.8754274506444091</v>
      </c>
      <c r="AV25" s="149">
        <v>9.4482992154510761</v>
      </c>
      <c r="AW25" s="149">
        <v>10.049814568498078</v>
      </c>
      <c r="AX25" s="149">
        <v>10.564444370549401</v>
      </c>
      <c r="AY25" s="487">
        <v>10.402611059384574</v>
      </c>
      <c r="AZ25" s="149">
        <v>10.289327741569195</v>
      </c>
      <c r="BA25" s="149">
        <v>13.54483193539221</v>
      </c>
      <c r="BB25" s="149">
        <v>14.629999999999882</v>
      </c>
      <c r="BC25" s="149">
        <v>16.524749999999933</v>
      </c>
      <c r="BD25" s="149">
        <v>17.544999999999959</v>
      </c>
      <c r="BE25" s="149">
        <v>20.244999999999976</v>
      </c>
      <c r="BF25" s="149">
        <v>21.144999999999982</v>
      </c>
      <c r="BG25" s="149">
        <v>20.208999999999968</v>
      </c>
      <c r="BH25" s="493">
        <v>22.558999999999969</v>
      </c>
      <c r="BI25" s="149">
        <v>23.35</v>
      </c>
      <c r="BJ25" s="149">
        <v>22.32849999999997</v>
      </c>
      <c r="BK25" s="149">
        <v>21.829099999999954</v>
      </c>
      <c r="BL25" s="149">
        <v>21.079999999999927</v>
      </c>
      <c r="BM25" s="149">
        <v>21.71</v>
      </c>
      <c r="BN25" s="149">
        <v>22.36</v>
      </c>
      <c r="BO25" s="149">
        <v>21.91</v>
      </c>
      <c r="BP25" s="149">
        <v>22.5</v>
      </c>
      <c r="BQ25" s="149">
        <v>23</v>
      </c>
      <c r="BR25" s="149">
        <v>23.28</v>
      </c>
      <c r="BS25" s="149">
        <v>23.56</v>
      </c>
      <c r="BT25" s="149">
        <v>23.09</v>
      </c>
      <c r="BU25" s="149">
        <v>23.85</v>
      </c>
      <c r="BV25" s="149">
        <v>24.21</v>
      </c>
      <c r="BW25" s="149">
        <v>23.97</v>
      </c>
      <c r="BX25" s="149">
        <v>24.093999999999998</v>
      </c>
      <c r="BY25" s="509">
        <v>24.216499999999996</v>
      </c>
      <c r="BZ25" s="514">
        <v>26.400000000000034</v>
      </c>
      <c r="CA25" s="516">
        <v>27.59</v>
      </c>
      <c r="CB25" s="149">
        <v>28.56</v>
      </c>
      <c r="CC25" s="149">
        <v>29.404999999999916</v>
      </c>
      <c r="CD25" s="149">
        <v>29.99</v>
      </c>
      <c r="CE25" s="149">
        <v>30.59</v>
      </c>
      <c r="CF25" s="149">
        <v>31.51</v>
      </c>
      <c r="CG25" s="149">
        <v>31.334000000000003</v>
      </c>
      <c r="CH25" s="149">
        <v>31.625000000000057</v>
      </c>
      <c r="CI25" s="149">
        <v>32.229999999999997</v>
      </c>
      <c r="CJ25" s="149">
        <v>31.625000000000057</v>
      </c>
      <c r="CK25" s="149">
        <v>32.42</v>
      </c>
      <c r="CL25" s="149">
        <v>33.130000000000003</v>
      </c>
      <c r="CM25" s="149">
        <v>33.97</v>
      </c>
      <c r="CN25" s="149">
        <v>33.793999999999997</v>
      </c>
      <c r="CO25" s="149">
        <v>33.584999999999994</v>
      </c>
      <c r="CP25" s="149">
        <v>33.25</v>
      </c>
      <c r="CQ25" s="149">
        <v>33.095999999999997</v>
      </c>
      <c r="CR25" s="149">
        <v>32.853999999999999</v>
      </c>
      <c r="CS25" s="149">
        <v>33.18</v>
      </c>
      <c r="CT25" s="538">
        <v>33.51</v>
      </c>
      <c r="CU25" s="538">
        <v>33.033074999999997</v>
      </c>
      <c r="CV25" s="538">
        <v>33.233074999999999</v>
      </c>
      <c r="CW25" s="538">
        <v>33.104999999999961</v>
      </c>
      <c r="CX25" s="538">
        <v>34</v>
      </c>
      <c r="CY25" s="538">
        <v>32.590000000000032</v>
      </c>
      <c r="CZ25" s="538">
        <v>32.92</v>
      </c>
      <c r="DA25" s="538">
        <v>32.560000000000059</v>
      </c>
      <c r="DB25" s="538">
        <v>33.54</v>
      </c>
      <c r="DC25" s="538">
        <v>33.879999999999939</v>
      </c>
      <c r="DD25" s="538">
        <v>34.76</v>
      </c>
      <c r="DE25" s="149">
        <v>33.097999999999971</v>
      </c>
      <c r="DF25" s="149">
        <v>31.989999999999952</v>
      </c>
      <c r="DG25" s="149">
        <v>32.630000000000003</v>
      </c>
      <c r="DH25" s="149">
        <v>33.119999999999997</v>
      </c>
      <c r="DI25" s="149">
        <v>32.777999999999999</v>
      </c>
      <c r="DJ25" s="149">
        <v>32.625999999999998</v>
      </c>
      <c r="DK25" s="149">
        <v>32.321999999999996</v>
      </c>
      <c r="DL25" s="149">
        <v>32.093999999999994</v>
      </c>
      <c r="DM25" s="149">
        <v>32.450000000000003</v>
      </c>
      <c r="DN25" s="149">
        <v>32.108000000000004</v>
      </c>
      <c r="DO25" s="149">
        <v>31.79</v>
      </c>
      <c r="DP25" s="149">
        <v>31.569999999999879</v>
      </c>
      <c r="DQ25" s="149">
        <v>31.89</v>
      </c>
      <c r="DR25" s="149">
        <v>32.299999999999997</v>
      </c>
      <c r="DS25" s="149">
        <v>32.007399999999997</v>
      </c>
      <c r="DT25" s="149">
        <v>31.881999999999998</v>
      </c>
      <c r="DU25" s="149">
        <v>31.65</v>
      </c>
      <c r="DV25" s="564">
        <v>32.03</v>
      </c>
      <c r="DW25" s="149">
        <v>32.270000000000003</v>
      </c>
      <c r="DX25" s="149">
        <v>32.75</v>
      </c>
      <c r="DY25" s="149">
        <v>33.17</v>
      </c>
      <c r="DZ25" s="149">
        <v>33.83</v>
      </c>
      <c r="EA25" s="149">
        <v>34.200000000000003</v>
      </c>
      <c r="EB25" s="149">
        <v>34.54</v>
      </c>
      <c r="EC25" s="149">
        <v>32.249499999999991</v>
      </c>
      <c r="ED25" s="149">
        <v>30.716649999999991</v>
      </c>
      <c r="EE25" s="149">
        <v>28.97774249999997</v>
      </c>
      <c r="EF25" s="149">
        <v>27.55499999999995</v>
      </c>
      <c r="EG25" s="149">
        <v>27.89</v>
      </c>
      <c r="EH25" s="149">
        <v>25.843999999999944</v>
      </c>
      <c r="EI25" s="149">
        <v>24.479999999999905</v>
      </c>
      <c r="EJ25" s="149">
        <v>24.7</v>
      </c>
      <c r="EK25" s="149">
        <v>24.974999999999852</v>
      </c>
      <c r="EL25" s="149">
        <v>25.15</v>
      </c>
      <c r="EM25" s="149">
        <v>25.4</v>
      </c>
      <c r="EN25" s="588">
        <v>25.6</v>
      </c>
      <c r="EO25" s="590">
        <v>25.86</v>
      </c>
      <c r="EP25" s="149">
        <v>25.504999999999939</v>
      </c>
      <c r="EQ25" s="149">
        <v>25.66</v>
      </c>
      <c r="ER25" s="149">
        <v>25.4</v>
      </c>
      <c r="ES25" s="594">
        <v>25.7</v>
      </c>
      <c r="ET25" s="595">
        <v>25.91</v>
      </c>
      <c r="EU25" s="149">
        <v>25.73</v>
      </c>
      <c r="EV25" s="597">
        <v>25.99</v>
      </c>
      <c r="EW25" s="599">
        <v>26.15</v>
      </c>
      <c r="EX25" s="600">
        <v>26.31</v>
      </c>
      <c r="EY25" s="282">
        <v>26.13</v>
      </c>
      <c r="EZ25" s="602">
        <v>26.26</v>
      </c>
      <c r="FA25" s="283">
        <v>26.92</v>
      </c>
      <c r="FB25" s="286">
        <v>27.11</v>
      </c>
      <c r="FC25" s="283">
        <v>27.25</v>
      </c>
      <c r="FD25" s="610">
        <v>27</v>
      </c>
      <c r="FE25" s="289">
        <v>27.19</v>
      </c>
      <c r="FF25" s="290">
        <v>27</v>
      </c>
      <c r="FG25" s="291">
        <v>26.587249999999969</v>
      </c>
      <c r="FH25" s="292">
        <v>26.364999999999952</v>
      </c>
      <c r="FI25" s="293">
        <v>26.63</v>
      </c>
      <c r="FJ25" s="294">
        <v>26.79</v>
      </c>
      <c r="FK25" s="619">
        <v>27.06</v>
      </c>
      <c r="FL25" s="620">
        <v>26.87</v>
      </c>
      <c r="FM25" s="297">
        <v>27.06</v>
      </c>
      <c r="FN25" s="298"/>
      <c r="FO25" s="299"/>
      <c r="FP25" s="300"/>
      <c r="FQ25" s="301"/>
      <c r="FR25" s="303"/>
      <c r="FS25" s="304"/>
      <c r="FT25" s="305"/>
      <c r="FU25" s="306"/>
      <c r="FV25" s="307"/>
      <c r="FW25" s="308"/>
      <c r="FX25" s="309"/>
      <c r="FY25" s="310"/>
      <c r="FZ25" s="313"/>
      <c r="GA25" s="313"/>
      <c r="GB25" s="313"/>
      <c r="GC25" s="315"/>
      <c r="GD25" s="316"/>
      <c r="GE25" s="317"/>
      <c r="GF25" s="318"/>
      <c r="GG25" s="319"/>
      <c r="GH25" s="313"/>
      <c r="GI25" s="321"/>
      <c r="GJ25" s="313"/>
      <c r="GK25" s="325"/>
      <c r="GL25" s="325"/>
      <c r="GM25" s="325"/>
      <c r="GN25" s="325"/>
      <c r="GO25" s="325"/>
      <c r="GP25" s="325"/>
      <c r="GQ25" s="325"/>
      <c r="GR25" s="325"/>
      <c r="GS25" s="325"/>
      <c r="GT25" s="325"/>
      <c r="GU25" s="325"/>
      <c r="GV25" s="337"/>
      <c r="GW25" s="325"/>
      <c r="GX25" s="348"/>
      <c r="GY25" s="352"/>
      <c r="GZ25" s="352"/>
      <c r="HA25" s="352"/>
      <c r="HB25" s="352"/>
      <c r="HC25" s="352"/>
      <c r="HD25" s="352"/>
      <c r="HE25" s="352"/>
      <c r="HF25" s="355"/>
      <c r="HG25" s="359"/>
      <c r="HH25" s="362"/>
      <c r="HI25" s="364"/>
      <c r="HJ25" s="359"/>
      <c r="HK25" s="359"/>
      <c r="HL25" s="359"/>
      <c r="HM25" s="359"/>
      <c r="HN25" s="359"/>
      <c r="HO25" s="384"/>
      <c r="HP25" s="386"/>
      <c r="HQ25" s="389"/>
      <c r="HR25" s="392"/>
      <c r="HS25" s="394"/>
      <c r="HT25" s="396"/>
      <c r="HU25" s="396"/>
      <c r="HV25" s="396"/>
      <c r="HW25" s="402"/>
      <c r="HX25" s="402"/>
      <c r="HY25" s="404"/>
      <c r="HZ25" s="406"/>
      <c r="IA25" s="406"/>
      <c r="IB25" s="406"/>
      <c r="IC25" s="406"/>
      <c r="ID25" s="409"/>
      <c r="IE25" s="413"/>
      <c r="IF25" s="415"/>
      <c r="IG25" s="418"/>
      <c r="IH25" s="420"/>
      <c r="II25" s="422"/>
      <c r="IJ25" s="425"/>
      <c r="IK25" s="427"/>
      <c r="IL25" s="427"/>
      <c r="IM25" s="427"/>
      <c r="IN25" s="431"/>
      <c r="IO25" s="433"/>
      <c r="IP25" s="433"/>
      <c r="IQ25" s="435"/>
      <c r="IR25" s="436"/>
      <c r="IS25" s="433"/>
      <c r="IT25" s="433"/>
      <c r="IU25" s="433"/>
      <c r="IV25" s="433"/>
      <c r="IW25" s="433"/>
      <c r="IX25" s="433"/>
      <c r="IY25" s="433"/>
      <c r="IZ25" s="433"/>
      <c r="JA25" s="433"/>
      <c r="JB25" s="433"/>
      <c r="JC25" s="433"/>
      <c r="JD25" s="433"/>
      <c r="JE25" s="433"/>
      <c r="JF25" s="433"/>
      <c r="JG25" s="389"/>
      <c r="JH25" s="389"/>
      <c r="JI25" s="389"/>
      <c r="JJ25" s="389"/>
      <c r="JK25" s="389"/>
      <c r="JL25" s="389"/>
      <c r="JM25" s="389"/>
      <c r="JN25" s="389"/>
      <c r="JO25" s="389"/>
      <c r="JP25" s="389"/>
      <c r="JQ25" s="389"/>
      <c r="JR25" s="389"/>
      <c r="JS25" s="386"/>
      <c r="JT25" s="386"/>
      <c r="JU25" s="386"/>
      <c r="JV25" s="386"/>
      <c r="JW25" s="386"/>
      <c r="JX25" s="386"/>
      <c r="JY25" s="386"/>
      <c r="JZ25" s="386"/>
      <c r="KA25" s="386"/>
      <c r="KB25" s="386"/>
    </row>
    <row r="26" spans="1:288" s="92" customFormat="1" ht="14.1" customHeight="1">
      <c r="A26" s="111">
        <v>-7.5</v>
      </c>
      <c r="B26" s="110">
        <v>19.489999999999998</v>
      </c>
      <c r="C26" s="110">
        <f t="shared" si="8"/>
        <v>0.14000000000000057</v>
      </c>
      <c r="D26" s="110">
        <v>19.63</v>
      </c>
      <c r="E26" s="110">
        <f t="shared" si="9"/>
        <v>3.5000000000000142E-2</v>
      </c>
      <c r="F26" s="791"/>
      <c r="G26" s="792"/>
      <c r="H26" s="792"/>
      <c r="I26" s="793"/>
      <c r="J26" s="613"/>
      <c r="K26" s="193"/>
      <c r="N26" s="590">
        <f t="shared" si="10"/>
        <v>19.489999999999998</v>
      </c>
      <c r="O26" s="100">
        <v>11.5</v>
      </c>
      <c r="P26" s="225">
        <v>-11.59</v>
      </c>
      <c r="Q26" s="225">
        <v>13.07</v>
      </c>
      <c r="R26" s="103">
        <f t="shared" si="0"/>
        <v>1.4800000000000004</v>
      </c>
      <c r="S26" s="104">
        <v>-10.84</v>
      </c>
      <c r="T26" s="104">
        <v>12.27</v>
      </c>
      <c r="U26" s="105">
        <f t="shared" si="1"/>
        <v>1.4299999999999997</v>
      </c>
      <c r="V26" s="103">
        <f t="shared" si="6"/>
        <v>-12.33</v>
      </c>
      <c r="W26" s="103">
        <f t="shared" si="7"/>
        <v>-11.555</v>
      </c>
      <c r="X26" s="103">
        <f t="shared" si="11"/>
        <v>-547.88</v>
      </c>
      <c r="Y26" s="103">
        <f t="shared" si="11"/>
        <v>-520.74</v>
      </c>
      <c r="Z26" s="103">
        <f t="shared" si="3"/>
        <v>27.139999999999986</v>
      </c>
      <c r="AA26" s="103">
        <f t="shared" si="4"/>
        <v>27.139999999999986</v>
      </c>
      <c r="AB26" s="588">
        <v>27.66</v>
      </c>
      <c r="AC26" s="193">
        <f t="shared" si="5"/>
        <v>0.52000000000001378</v>
      </c>
      <c r="AF26" s="149"/>
      <c r="AG26" s="149">
        <v>1.7399999999998954</v>
      </c>
      <c r="AH26" s="149">
        <v>3.0199999999999818</v>
      </c>
      <c r="AI26" s="149">
        <v>4.9900000000000091</v>
      </c>
      <c r="AJ26" s="149">
        <v>5.4564999999999939</v>
      </c>
      <c r="AK26" s="149">
        <v>6.0871999999999753</v>
      </c>
      <c r="AL26" s="149">
        <v>6.8440399999999526</v>
      </c>
      <c r="AM26" s="149">
        <v>7.1972319999999419</v>
      </c>
      <c r="AN26" s="149">
        <v>7.4797855999999339</v>
      </c>
      <c r="AO26" s="149">
        <v>7.7058284799999273</v>
      </c>
      <c r="AP26" s="149">
        <v>7.8866627839999222</v>
      </c>
      <c r="AQ26" s="149">
        <v>8.103663948799916</v>
      </c>
      <c r="AR26" s="149">
        <v>8.1796143564799131</v>
      </c>
      <c r="AS26" s="149">
        <v>8.2786030544895102</v>
      </c>
      <c r="AT26" s="481">
        <v>8.3780221381426276</v>
      </c>
      <c r="AU26" s="149">
        <v>9.0731154966998542</v>
      </c>
      <c r="AV26" s="149">
        <v>9.5596808476899131</v>
      </c>
      <c r="AW26" s="149">
        <v>10.070574466229475</v>
      </c>
      <c r="AX26" s="149">
        <v>10.507672339868877</v>
      </c>
      <c r="AY26" s="487">
        <v>10.163370637908219</v>
      </c>
      <c r="AZ26" s="149">
        <v>9.9223594465357579</v>
      </c>
      <c r="BA26" s="149">
        <v>13.213089861633899</v>
      </c>
      <c r="BB26" s="149">
        <v>14.309999999999945</v>
      </c>
      <c r="BC26" s="149">
        <v>15.863500000000011</v>
      </c>
      <c r="BD26" s="149">
        <v>16.700000000000045</v>
      </c>
      <c r="BE26" s="149">
        <v>20.018750000000011</v>
      </c>
      <c r="BF26" s="149">
        <v>21.125</v>
      </c>
      <c r="BG26" s="149">
        <v>20.142999999999983</v>
      </c>
      <c r="BH26" s="493">
        <v>22.792999999999981</v>
      </c>
      <c r="BI26" s="149">
        <v>23.59</v>
      </c>
      <c r="BJ26" s="149">
        <v>22.474000000000007</v>
      </c>
      <c r="BK26" s="149">
        <v>21.928400000000011</v>
      </c>
      <c r="BL26" s="149">
        <v>21.110000000000014</v>
      </c>
      <c r="BM26" s="149">
        <v>21.74</v>
      </c>
      <c r="BN26" s="149">
        <v>22.39</v>
      </c>
      <c r="BO26" s="149">
        <v>21.94</v>
      </c>
      <c r="BP26" s="149">
        <v>22.53</v>
      </c>
      <c r="BQ26" s="149">
        <v>23.03</v>
      </c>
      <c r="BR26" s="149">
        <v>23.31</v>
      </c>
      <c r="BS26" s="149">
        <v>23.59</v>
      </c>
      <c r="BT26" s="149">
        <v>23.12</v>
      </c>
      <c r="BU26" s="149">
        <v>23.88</v>
      </c>
      <c r="BV26" s="149">
        <v>24.24</v>
      </c>
      <c r="BW26" s="149">
        <v>24</v>
      </c>
      <c r="BX26" s="149">
        <v>24.155999999999999</v>
      </c>
      <c r="BY26" s="509">
        <v>24.348499999999998</v>
      </c>
      <c r="BZ26" s="514">
        <v>26.615000000000123</v>
      </c>
      <c r="CA26" s="516">
        <v>27.81</v>
      </c>
      <c r="CB26" s="149">
        <v>28.78</v>
      </c>
      <c r="CC26" s="149">
        <v>29.789999999999964</v>
      </c>
      <c r="CD26" s="149">
        <v>30.39</v>
      </c>
      <c r="CE26" s="149">
        <v>31</v>
      </c>
      <c r="CF26" s="149">
        <v>31.93</v>
      </c>
      <c r="CG26" s="149">
        <v>31.89</v>
      </c>
      <c r="CH26" s="149">
        <v>32.120000000000118</v>
      </c>
      <c r="CI26" s="149">
        <v>32.729999999999997</v>
      </c>
      <c r="CJ26" s="149">
        <v>32.120000000000118</v>
      </c>
      <c r="CK26" s="149">
        <v>32.92</v>
      </c>
      <c r="CL26" s="149">
        <v>33.630000000000003</v>
      </c>
      <c r="CM26" s="149">
        <v>34.479999999999997</v>
      </c>
      <c r="CN26" s="149">
        <v>34.44</v>
      </c>
      <c r="CO26" s="149">
        <v>34.392499999999998</v>
      </c>
      <c r="CP26" s="149">
        <v>34.049999999999997</v>
      </c>
      <c r="CQ26" s="149">
        <v>34.015000000000001</v>
      </c>
      <c r="CR26" s="149">
        <v>33.96</v>
      </c>
      <c r="CS26" s="149">
        <v>34.299999999999997</v>
      </c>
      <c r="CT26" s="538">
        <v>34.64</v>
      </c>
      <c r="CU26" s="538">
        <v>34.1342</v>
      </c>
      <c r="CV26" s="538">
        <v>34.414200000000001</v>
      </c>
      <c r="CW26" s="538">
        <v>33.769999999999982</v>
      </c>
      <c r="CX26" s="538">
        <v>34.68</v>
      </c>
      <c r="CY26" s="538">
        <v>33.290000000000077</v>
      </c>
      <c r="CZ26" s="538">
        <v>33.619999999999997</v>
      </c>
      <c r="DA26" s="538">
        <v>33.220000000000141</v>
      </c>
      <c r="DB26" s="538">
        <v>34.22</v>
      </c>
      <c r="DC26" s="538">
        <v>34.649999999999977</v>
      </c>
      <c r="DD26" s="538">
        <v>35.549999999999997</v>
      </c>
      <c r="DE26" s="149">
        <v>33.878999999999991</v>
      </c>
      <c r="DF26" s="149">
        <v>32.764999999999986</v>
      </c>
      <c r="DG26" s="149">
        <v>33.42</v>
      </c>
      <c r="DH26" s="149">
        <v>33.92</v>
      </c>
      <c r="DI26" s="149">
        <v>33.562249999999999</v>
      </c>
      <c r="DJ26" s="149">
        <v>33.40325</v>
      </c>
      <c r="DK26" s="149">
        <v>33.085250000000002</v>
      </c>
      <c r="DL26" s="149">
        <v>32.84675</v>
      </c>
      <c r="DM26" s="149">
        <v>33.21</v>
      </c>
      <c r="DN26" s="149">
        <v>32.852249999999998</v>
      </c>
      <c r="DO26" s="149">
        <v>32.520000000000003</v>
      </c>
      <c r="DP26" s="149">
        <v>32.539999999999964</v>
      </c>
      <c r="DQ26" s="149">
        <v>32.869999999999997</v>
      </c>
      <c r="DR26" s="149">
        <v>33.299999999999997</v>
      </c>
      <c r="DS26" s="149">
        <v>32.993924999999997</v>
      </c>
      <c r="DT26" s="149">
        <v>32.862749999999998</v>
      </c>
      <c r="DU26" s="149">
        <v>32.619999999999997</v>
      </c>
      <c r="DV26" s="564">
        <v>33.01</v>
      </c>
      <c r="DW26" s="149">
        <v>33.25</v>
      </c>
      <c r="DX26" s="149">
        <v>33.75</v>
      </c>
      <c r="DY26" s="149">
        <v>34.19</v>
      </c>
      <c r="DZ26" s="149">
        <v>34.869999999999997</v>
      </c>
      <c r="EA26" s="149">
        <v>35.25</v>
      </c>
      <c r="EB26" s="149">
        <v>35.6</v>
      </c>
      <c r="EC26" s="149">
        <v>33.1355</v>
      </c>
      <c r="ED26" s="149">
        <v>31.485349999999997</v>
      </c>
      <c r="EE26" s="149">
        <v>29.571157499999995</v>
      </c>
      <c r="EF26" s="149">
        <v>28.004999999999995</v>
      </c>
      <c r="EG26" s="149">
        <v>28.34</v>
      </c>
      <c r="EH26" s="149">
        <v>26.353999999999985</v>
      </c>
      <c r="EI26" s="149">
        <v>25.029999999999973</v>
      </c>
      <c r="EJ26" s="149">
        <v>25.26</v>
      </c>
      <c r="EK26" s="149">
        <v>25.394999999999868</v>
      </c>
      <c r="EL26" s="149">
        <v>25.57</v>
      </c>
      <c r="EM26" s="149">
        <v>25.83</v>
      </c>
      <c r="EN26" s="588">
        <v>26.04</v>
      </c>
      <c r="EO26" s="590">
        <v>26.3</v>
      </c>
      <c r="EP26" s="149">
        <v>25.914999999999964</v>
      </c>
      <c r="EQ26" s="149">
        <v>26.07</v>
      </c>
      <c r="ER26" s="149">
        <v>25.81</v>
      </c>
      <c r="ES26" s="594">
        <v>26.12</v>
      </c>
      <c r="ET26" s="595">
        <v>26.33</v>
      </c>
      <c r="EU26" s="149">
        <v>26.15</v>
      </c>
      <c r="EV26" s="597">
        <v>26.41</v>
      </c>
      <c r="EW26" s="599">
        <v>26.57</v>
      </c>
      <c r="EX26" s="600">
        <v>26.73</v>
      </c>
      <c r="EY26" s="282">
        <v>26.54</v>
      </c>
      <c r="EZ26" s="602">
        <v>26.67</v>
      </c>
      <c r="FA26" s="283">
        <v>27.33</v>
      </c>
      <c r="FB26" s="286">
        <v>27.52</v>
      </c>
      <c r="FC26" s="283">
        <v>27.66</v>
      </c>
      <c r="FD26" s="610">
        <v>27.41</v>
      </c>
      <c r="FE26" s="289">
        <v>27.6</v>
      </c>
      <c r="FF26" s="290">
        <v>27.41</v>
      </c>
      <c r="FG26" s="291">
        <v>27.23449999999999</v>
      </c>
      <c r="FH26" s="292">
        <v>27.139999999999986</v>
      </c>
      <c r="FI26" s="293">
        <v>27.41</v>
      </c>
      <c r="FJ26" s="294">
        <v>27.57</v>
      </c>
      <c r="FK26" s="619">
        <v>27.85</v>
      </c>
      <c r="FL26" s="620">
        <v>27.66</v>
      </c>
      <c r="FM26" s="297">
        <v>27.85</v>
      </c>
      <c r="FN26" s="298"/>
      <c r="FO26" s="299"/>
      <c r="FP26" s="300"/>
      <c r="FQ26" s="301"/>
      <c r="FR26" s="303"/>
      <c r="FS26" s="304"/>
      <c r="FT26" s="305"/>
      <c r="FU26" s="306"/>
      <c r="FV26" s="307"/>
      <c r="FW26" s="308"/>
      <c r="FX26" s="309"/>
      <c r="FY26" s="310"/>
      <c r="FZ26" s="313"/>
      <c r="GA26" s="313"/>
      <c r="GB26" s="313"/>
      <c r="GC26" s="315"/>
      <c r="GD26" s="316"/>
      <c r="GE26" s="317"/>
      <c r="GF26" s="318"/>
      <c r="GG26" s="319"/>
      <c r="GH26" s="313"/>
      <c r="GI26" s="321"/>
      <c r="GJ26" s="313"/>
      <c r="GK26" s="325"/>
      <c r="GL26" s="325"/>
      <c r="GM26" s="325"/>
      <c r="GN26" s="325"/>
      <c r="GO26" s="325"/>
      <c r="GP26" s="325"/>
      <c r="GQ26" s="325"/>
      <c r="GR26" s="325"/>
      <c r="GS26" s="325"/>
      <c r="GT26" s="325"/>
      <c r="GU26" s="325"/>
      <c r="GV26" s="337"/>
      <c r="GW26" s="325"/>
      <c r="GX26" s="348"/>
      <c r="GY26" s="352"/>
      <c r="GZ26" s="352"/>
      <c r="HA26" s="352"/>
      <c r="HB26" s="352"/>
      <c r="HC26" s="352"/>
      <c r="HD26" s="352"/>
      <c r="HE26" s="352"/>
      <c r="HF26" s="355"/>
      <c r="HG26" s="359"/>
      <c r="HH26" s="362"/>
      <c r="HI26" s="364"/>
      <c r="HJ26" s="359"/>
      <c r="HK26" s="359"/>
      <c r="HL26" s="359"/>
      <c r="HM26" s="359"/>
      <c r="HN26" s="359"/>
      <c r="HO26" s="384"/>
      <c r="HP26" s="386"/>
      <c r="HQ26" s="389"/>
      <c r="HR26" s="392"/>
      <c r="HS26" s="394"/>
      <c r="HT26" s="396"/>
      <c r="HU26" s="396"/>
      <c r="HV26" s="396"/>
      <c r="HW26" s="402"/>
      <c r="HX26" s="402"/>
      <c r="HY26" s="404"/>
      <c r="HZ26" s="406"/>
      <c r="IA26" s="406"/>
      <c r="IB26" s="406"/>
      <c r="IC26" s="406"/>
      <c r="ID26" s="409"/>
      <c r="IE26" s="413"/>
      <c r="IF26" s="415"/>
      <c r="IG26" s="418"/>
      <c r="IH26" s="420"/>
      <c r="II26" s="422"/>
      <c r="IJ26" s="425"/>
      <c r="IK26" s="427"/>
      <c r="IL26" s="427"/>
      <c r="IM26" s="427"/>
      <c r="IN26" s="431"/>
      <c r="IO26" s="433"/>
      <c r="IP26" s="433"/>
      <c r="IQ26" s="435"/>
      <c r="IR26" s="436"/>
      <c r="IS26" s="433"/>
      <c r="IT26" s="433"/>
      <c r="IU26" s="433"/>
      <c r="IV26" s="433"/>
      <c r="IW26" s="433"/>
      <c r="IX26" s="433"/>
      <c r="IY26" s="433"/>
      <c r="IZ26" s="433"/>
      <c r="JA26" s="433"/>
      <c r="JB26" s="433"/>
      <c r="JC26" s="433"/>
      <c r="JD26" s="433"/>
      <c r="JE26" s="433"/>
      <c r="JF26" s="433"/>
      <c r="JG26" s="389"/>
      <c r="JH26" s="389"/>
      <c r="JI26" s="389"/>
      <c r="JJ26" s="389"/>
      <c r="JK26" s="389"/>
      <c r="JL26" s="389"/>
      <c r="JM26" s="389"/>
      <c r="JN26" s="389"/>
      <c r="JO26" s="389"/>
      <c r="JP26" s="389"/>
      <c r="JQ26" s="389"/>
      <c r="JR26" s="389"/>
      <c r="JS26" s="386"/>
      <c r="JT26" s="386"/>
      <c r="JU26" s="386"/>
      <c r="JV26" s="386"/>
      <c r="JW26" s="386"/>
      <c r="JX26" s="386"/>
      <c r="JY26" s="386"/>
      <c r="JZ26" s="386"/>
      <c r="KA26" s="386"/>
      <c r="KB26" s="386"/>
    </row>
    <row r="27" spans="1:288" s="92" customFormat="1" ht="14.1" customHeight="1">
      <c r="A27" s="111">
        <v>-8</v>
      </c>
      <c r="B27" s="110">
        <v>19.899999999999999</v>
      </c>
      <c r="C27" s="110">
        <f t="shared" si="8"/>
        <v>0.14000000000000057</v>
      </c>
      <c r="D27" s="110">
        <v>20.04</v>
      </c>
      <c r="E27" s="110">
        <f t="shared" si="9"/>
        <v>3.5000000000000142E-2</v>
      </c>
      <c r="F27" s="791"/>
      <c r="G27" s="792"/>
      <c r="H27" s="792"/>
      <c r="I27" s="793"/>
      <c r="J27" s="613"/>
      <c r="K27" s="193"/>
      <c r="N27" s="590">
        <f t="shared" si="10"/>
        <v>19.899999999999999</v>
      </c>
      <c r="O27" s="100">
        <v>12</v>
      </c>
      <c r="P27" s="225">
        <v>-10.46</v>
      </c>
      <c r="Q27" s="225">
        <v>11.94</v>
      </c>
      <c r="R27" s="103">
        <f t="shared" si="0"/>
        <v>1.4799999999999986</v>
      </c>
      <c r="S27" s="104">
        <v>-8.77</v>
      </c>
      <c r="T27" s="104">
        <v>9.19</v>
      </c>
      <c r="U27" s="105">
        <f t="shared" si="1"/>
        <v>0.41999999999999993</v>
      </c>
      <c r="V27" s="103">
        <f t="shared" si="6"/>
        <v>-11.2</v>
      </c>
      <c r="W27" s="103">
        <f t="shared" si="7"/>
        <v>-8.98</v>
      </c>
      <c r="X27" s="103">
        <f t="shared" si="11"/>
        <v>-559.08000000000004</v>
      </c>
      <c r="Y27" s="103">
        <f t="shared" si="11"/>
        <v>-529.72</v>
      </c>
      <c r="Z27" s="103">
        <f t="shared" si="3"/>
        <v>29.360000000000014</v>
      </c>
      <c r="AA27" s="103">
        <f t="shared" si="4"/>
        <v>29.360000000000014</v>
      </c>
      <c r="AB27" s="588">
        <v>29.92</v>
      </c>
      <c r="AC27" s="193">
        <f t="shared" si="5"/>
        <v>0.55999999999998806</v>
      </c>
      <c r="AF27" s="149"/>
      <c r="AG27" s="149">
        <v>2.5849999999999227</v>
      </c>
      <c r="AH27" s="149">
        <v>4.0249999999999773</v>
      </c>
      <c r="AI27" s="149">
        <v>5.7700000000000955</v>
      </c>
      <c r="AJ27" s="149">
        <v>6.1135000000000561</v>
      </c>
      <c r="AK27" s="149">
        <v>6.6938000000000422</v>
      </c>
      <c r="AL27" s="149">
        <v>7.3901600000000256</v>
      </c>
      <c r="AM27" s="149">
        <v>7.7151280000000177</v>
      </c>
      <c r="AN27" s="149">
        <v>7.9751024000000115</v>
      </c>
      <c r="AO27" s="149">
        <v>8.1830819200000064</v>
      </c>
      <c r="AP27" s="149">
        <v>8.3494655360000021</v>
      </c>
      <c r="AQ27" s="149">
        <v>8.5491258751999979</v>
      </c>
      <c r="AR27" s="149">
        <v>8.6190069939199958</v>
      </c>
      <c r="AS27" s="149">
        <v>8.7100853853183935</v>
      </c>
      <c r="AT27" s="481">
        <v>8.8015597697228714</v>
      </c>
      <c r="AU27" s="149">
        <v>9.3695918388060253</v>
      </c>
      <c r="AV27" s="149">
        <v>9.7672142871642329</v>
      </c>
      <c r="AW27" s="149">
        <v>10.184717857940351</v>
      </c>
      <c r="AX27" s="149">
        <v>10.541915357382141</v>
      </c>
      <c r="AY27" s="487">
        <v>10.110840750167505</v>
      </c>
      <c r="AZ27" s="149">
        <v>9.809088525117259</v>
      </c>
      <c r="BA27" s="149">
        <v>12.993522131279278</v>
      </c>
      <c r="BB27" s="149">
        <v>14.05499999999995</v>
      </c>
      <c r="BC27" s="149">
        <v>15.722250000000059</v>
      </c>
      <c r="BD27" s="149">
        <v>16.620000000000118</v>
      </c>
      <c r="BE27" s="149">
        <v>19.991250000000036</v>
      </c>
      <c r="BF27" s="149">
        <v>21.115000000000009</v>
      </c>
      <c r="BG27" s="149">
        <v>20.119000000000007</v>
      </c>
      <c r="BH27" s="493">
        <v>23.009000000000007</v>
      </c>
      <c r="BI27" s="149">
        <v>23.81</v>
      </c>
      <c r="BJ27" s="149">
        <v>22.694000000000017</v>
      </c>
      <c r="BK27" s="149">
        <v>22.148400000000027</v>
      </c>
      <c r="BL27" s="149">
        <v>21.330000000000041</v>
      </c>
      <c r="BM27" s="149">
        <v>21.97</v>
      </c>
      <c r="BN27" s="149">
        <v>22.63</v>
      </c>
      <c r="BO27" s="149">
        <v>22.18</v>
      </c>
      <c r="BP27" s="149">
        <v>22.78</v>
      </c>
      <c r="BQ27" s="149">
        <v>23.28</v>
      </c>
      <c r="BR27" s="149">
        <v>23.56</v>
      </c>
      <c r="BS27" s="149">
        <v>23.84</v>
      </c>
      <c r="BT27" s="149">
        <v>23.36</v>
      </c>
      <c r="BU27" s="149">
        <v>24.13</v>
      </c>
      <c r="BV27" s="149">
        <v>24.49</v>
      </c>
      <c r="BW27" s="149">
        <v>24.25</v>
      </c>
      <c r="BX27" s="149">
        <v>24.4132</v>
      </c>
      <c r="BY27" s="509">
        <v>24.686199999999999</v>
      </c>
      <c r="BZ27" s="514">
        <v>27.125000000000114</v>
      </c>
      <c r="CA27" s="516">
        <v>28.35</v>
      </c>
      <c r="CB27" s="149">
        <v>29.34</v>
      </c>
      <c r="CC27" s="149">
        <v>30.549999999999955</v>
      </c>
      <c r="CD27" s="149">
        <v>31.16</v>
      </c>
      <c r="CE27" s="149">
        <v>31.78</v>
      </c>
      <c r="CF27" s="149">
        <v>32.729999999999997</v>
      </c>
      <c r="CG27" s="149">
        <v>32.733999999999995</v>
      </c>
      <c r="CH27" s="149">
        <v>33.015000000000214</v>
      </c>
      <c r="CI27" s="149">
        <v>33.64</v>
      </c>
      <c r="CJ27" s="149">
        <v>33.015000000000214</v>
      </c>
      <c r="CK27" s="149">
        <v>33.840000000000003</v>
      </c>
      <c r="CL27" s="149">
        <v>34.57</v>
      </c>
      <c r="CM27" s="149">
        <v>35.44</v>
      </c>
      <c r="CN27" s="149">
        <v>35.445999999999998</v>
      </c>
      <c r="CO27" s="149">
        <v>35.448399999999999</v>
      </c>
      <c r="CP27" s="149">
        <v>35.090000000000003</v>
      </c>
      <c r="CQ27" s="149">
        <v>35.094000000000008</v>
      </c>
      <c r="CR27" s="149">
        <v>35.100600000000007</v>
      </c>
      <c r="CS27" s="149">
        <v>35.450000000000003</v>
      </c>
      <c r="CT27" s="538">
        <v>35.799999999999997</v>
      </c>
      <c r="CU27" s="538">
        <v>35.267349999999993</v>
      </c>
      <c r="CV27" s="538">
        <v>35.627349999999993</v>
      </c>
      <c r="CW27" s="538">
        <v>35.009999999999991</v>
      </c>
      <c r="CX27" s="538">
        <v>35.96</v>
      </c>
      <c r="CY27" s="538">
        <v>34.510000000000105</v>
      </c>
      <c r="CZ27" s="538">
        <v>34.86</v>
      </c>
      <c r="DA27" s="538">
        <v>34.500000000000227</v>
      </c>
      <c r="DB27" s="538">
        <v>35.54</v>
      </c>
      <c r="DC27" s="538">
        <v>35.990000000000009</v>
      </c>
      <c r="DD27" s="538">
        <v>36.93</v>
      </c>
      <c r="DE27" s="149">
        <v>35.18099999999999</v>
      </c>
      <c r="DF27" s="149">
        <v>34.014999999999986</v>
      </c>
      <c r="DG27" s="149">
        <v>34.700000000000003</v>
      </c>
      <c r="DH27" s="149">
        <v>35.22</v>
      </c>
      <c r="DI27" s="149">
        <v>34.846499999999999</v>
      </c>
      <c r="DJ27" s="149">
        <v>34.680500000000002</v>
      </c>
      <c r="DK27" s="149">
        <v>34.348500000000001</v>
      </c>
      <c r="DL27" s="149">
        <v>34.099499999999999</v>
      </c>
      <c r="DM27" s="149">
        <v>34.47</v>
      </c>
      <c r="DN27" s="149">
        <v>34.096499999999999</v>
      </c>
      <c r="DO27" s="149">
        <v>33.76</v>
      </c>
      <c r="DP27" s="149">
        <v>33.855000000000018</v>
      </c>
      <c r="DQ27" s="149">
        <v>34.19</v>
      </c>
      <c r="DR27" s="149">
        <v>34.630000000000003</v>
      </c>
      <c r="DS27" s="149">
        <v>34.310450000000003</v>
      </c>
      <c r="DT27" s="149">
        <v>34.173500000000004</v>
      </c>
      <c r="DU27" s="149">
        <v>33.92</v>
      </c>
      <c r="DV27" s="564">
        <v>34.33</v>
      </c>
      <c r="DW27" s="149">
        <v>34.58</v>
      </c>
      <c r="DX27" s="149">
        <v>35.1</v>
      </c>
      <c r="DY27" s="149">
        <v>35.56</v>
      </c>
      <c r="DZ27" s="149">
        <v>36.270000000000003</v>
      </c>
      <c r="EA27" s="149">
        <v>36.67</v>
      </c>
      <c r="EB27" s="149">
        <v>37.04</v>
      </c>
      <c r="EC27" s="149">
        <v>34.574000000000012</v>
      </c>
      <c r="ED27" s="149">
        <v>32.903300000000009</v>
      </c>
      <c r="EE27" s="149">
        <v>30.984735000000047</v>
      </c>
      <c r="EF27" s="149">
        <v>29.415000000000077</v>
      </c>
      <c r="EG27" s="149">
        <v>29.77</v>
      </c>
      <c r="EH27" s="149">
        <v>27.733000000000001</v>
      </c>
      <c r="EI27" s="149">
        <v>26.375</v>
      </c>
      <c r="EJ27" s="149">
        <v>26.61</v>
      </c>
      <c r="EK27" s="149">
        <v>26.844999999999914</v>
      </c>
      <c r="EL27" s="149">
        <v>27.03</v>
      </c>
      <c r="EM27" s="149">
        <v>27.3</v>
      </c>
      <c r="EN27" s="588">
        <v>27.52</v>
      </c>
      <c r="EO27" s="590">
        <v>27.8</v>
      </c>
      <c r="EP27" s="149">
        <v>27.399999999999977</v>
      </c>
      <c r="EQ27" s="149">
        <v>27.56</v>
      </c>
      <c r="ER27" s="149">
        <v>27.28</v>
      </c>
      <c r="ES27" s="594">
        <v>27.61</v>
      </c>
      <c r="ET27" s="595">
        <v>27.83</v>
      </c>
      <c r="EU27" s="149">
        <v>27.64</v>
      </c>
      <c r="EV27" s="597">
        <v>27.92</v>
      </c>
      <c r="EW27" s="599">
        <v>28.09</v>
      </c>
      <c r="EX27" s="600">
        <v>28.26</v>
      </c>
      <c r="EY27" s="282">
        <v>28.06</v>
      </c>
      <c r="EZ27" s="602">
        <v>28.2</v>
      </c>
      <c r="FA27" s="283">
        <v>28.9</v>
      </c>
      <c r="FB27" s="286">
        <v>29.1</v>
      </c>
      <c r="FC27" s="283">
        <v>29.25</v>
      </c>
      <c r="FD27" s="610">
        <v>28.99</v>
      </c>
      <c r="FE27" s="289">
        <v>29.19</v>
      </c>
      <c r="FF27" s="290">
        <v>28.99</v>
      </c>
      <c r="FG27" s="291">
        <v>29.23050000000001</v>
      </c>
      <c r="FH27" s="292">
        <v>29.360000000000014</v>
      </c>
      <c r="FI27" s="293">
        <v>29.65</v>
      </c>
      <c r="FJ27" s="294">
        <v>29.83</v>
      </c>
      <c r="FK27" s="619">
        <v>30.13</v>
      </c>
      <c r="FL27" s="620">
        <v>29.92</v>
      </c>
      <c r="FM27" s="297">
        <v>30.13</v>
      </c>
      <c r="FN27" s="298"/>
      <c r="FO27" s="299"/>
      <c r="FP27" s="300"/>
      <c r="FQ27" s="301"/>
      <c r="FR27" s="303"/>
      <c r="FS27" s="304"/>
      <c r="FT27" s="305"/>
      <c r="FU27" s="306"/>
      <c r="FV27" s="307"/>
      <c r="FW27" s="308"/>
      <c r="FX27" s="309"/>
      <c r="FY27" s="310"/>
      <c r="FZ27" s="313"/>
      <c r="GA27" s="313"/>
      <c r="GB27" s="313"/>
      <c r="GC27" s="315"/>
      <c r="GD27" s="316"/>
      <c r="GE27" s="317"/>
      <c r="GF27" s="318"/>
      <c r="GG27" s="319"/>
      <c r="GH27" s="313"/>
      <c r="GI27" s="321"/>
      <c r="GJ27" s="313"/>
      <c r="GK27" s="325"/>
      <c r="GL27" s="325"/>
      <c r="GM27" s="325"/>
      <c r="GN27" s="325"/>
      <c r="GO27" s="325"/>
      <c r="GP27" s="325"/>
      <c r="GQ27" s="325"/>
      <c r="GR27" s="325"/>
      <c r="GS27" s="325"/>
      <c r="GT27" s="325"/>
      <c r="GU27" s="325"/>
      <c r="GV27" s="337"/>
      <c r="GW27" s="325"/>
      <c r="GX27" s="348"/>
      <c r="GY27" s="352"/>
      <c r="GZ27" s="352"/>
      <c r="HA27" s="352"/>
      <c r="HB27" s="352"/>
      <c r="HC27" s="352"/>
      <c r="HD27" s="352"/>
      <c r="HE27" s="352"/>
      <c r="HF27" s="355"/>
      <c r="HG27" s="359"/>
      <c r="HH27" s="362"/>
      <c r="HI27" s="364"/>
      <c r="HJ27" s="359"/>
      <c r="HK27" s="359"/>
      <c r="HL27" s="359"/>
      <c r="HM27" s="359"/>
      <c r="HN27" s="359"/>
      <c r="HO27" s="384"/>
      <c r="HP27" s="386"/>
      <c r="HQ27" s="389"/>
      <c r="HR27" s="392"/>
      <c r="HS27" s="394"/>
      <c r="HT27" s="396"/>
      <c r="HU27" s="396"/>
      <c r="HV27" s="396"/>
      <c r="HW27" s="402"/>
      <c r="HX27" s="402"/>
      <c r="HY27" s="404"/>
      <c r="HZ27" s="406"/>
      <c r="IA27" s="406"/>
      <c r="IB27" s="406"/>
      <c r="IC27" s="406"/>
      <c r="ID27" s="409"/>
      <c r="IE27" s="413"/>
      <c r="IF27" s="415"/>
      <c r="IG27" s="418"/>
      <c r="IH27" s="420"/>
      <c r="II27" s="422"/>
      <c r="IJ27" s="425"/>
      <c r="IK27" s="427"/>
      <c r="IL27" s="427"/>
      <c r="IM27" s="427"/>
      <c r="IN27" s="431"/>
      <c r="IO27" s="433"/>
      <c r="IP27" s="433"/>
      <c r="IQ27" s="435"/>
      <c r="IR27" s="436"/>
      <c r="IS27" s="433"/>
      <c r="IT27" s="433"/>
      <c r="IU27" s="433"/>
      <c r="IV27" s="433"/>
      <c r="IW27" s="433"/>
      <c r="IX27" s="433"/>
      <c r="IY27" s="433"/>
      <c r="IZ27" s="433"/>
      <c r="JA27" s="433"/>
      <c r="JB27" s="433"/>
      <c r="JC27" s="433"/>
      <c r="JD27" s="433"/>
      <c r="JE27" s="433"/>
      <c r="JF27" s="433"/>
      <c r="JG27" s="389"/>
      <c r="JH27" s="389"/>
      <c r="JI27" s="389"/>
      <c r="JJ27" s="389"/>
      <c r="JK27" s="389"/>
      <c r="JL27" s="389"/>
      <c r="JM27" s="389"/>
      <c r="JN27" s="389"/>
      <c r="JO27" s="389"/>
      <c r="JP27" s="389"/>
      <c r="JQ27" s="389"/>
      <c r="JR27" s="389"/>
      <c r="JS27" s="386"/>
      <c r="JT27" s="386"/>
      <c r="JU27" s="386"/>
      <c r="JV27" s="386"/>
      <c r="JW27" s="386"/>
      <c r="JX27" s="386"/>
      <c r="JY27" s="386"/>
      <c r="JZ27" s="386"/>
      <c r="KA27" s="386"/>
      <c r="KB27" s="386"/>
    </row>
    <row r="28" spans="1:288" s="92" customFormat="1" ht="14.1" customHeight="1">
      <c r="A28" s="111">
        <v>-8.5</v>
      </c>
      <c r="B28" s="110">
        <v>22.47</v>
      </c>
      <c r="C28" s="110">
        <f t="shared" si="8"/>
        <v>0.16000000000000014</v>
      </c>
      <c r="D28" s="110">
        <v>22.63</v>
      </c>
      <c r="E28" s="110">
        <f t="shared" si="9"/>
        <v>4.0000000000000036E-2</v>
      </c>
      <c r="F28" s="791"/>
      <c r="G28" s="792"/>
      <c r="H28" s="792"/>
      <c r="I28" s="793"/>
      <c r="J28" s="613"/>
      <c r="K28" s="193"/>
      <c r="N28" s="590">
        <f t="shared" si="10"/>
        <v>22.47</v>
      </c>
      <c r="O28" s="100">
        <v>12.5</v>
      </c>
      <c r="P28" s="225">
        <v>-11.87</v>
      </c>
      <c r="Q28" s="225">
        <v>13.39</v>
      </c>
      <c r="R28" s="103">
        <f t="shared" si="0"/>
        <v>1.5200000000000014</v>
      </c>
      <c r="S28" s="104">
        <v>-8.41</v>
      </c>
      <c r="T28" s="104">
        <v>9.89</v>
      </c>
      <c r="U28" s="105">
        <f t="shared" si="1"/>
        <v>1.4800000000000004</v>
      </c>
      <c r="V28" s="103">
        <f t="shared" si="6"/>
        <v>-12.629999999999999</v>
      </c>
      <c r="W28" s="103">
        <f t="shared" si="7"/>
        <v>-9.15</v>
      </c>
      <c r="X28" s="103">
        <f t="shared" si="11"/>
        <v>-571.71</v>
      </c>
      <c r="Y28" s="103">
        <f t="shared" si="11"/>
        <v>-538.87</v>
      </c>
      <c r="Z28" s="103">
        <f t="shared" si="3"/>
        <v>32.840000000000032</v>
      </c>
      <c r="AA28" s="103">
        <f t="shared" si="4"/>
        <v>32.840000000000032</v>
      </c>
      <c r="AB28" s="588">
        <v>33.46</v>
      </c>
      <c r="AC28" s="193">
        <f t="shared" si="5"/>
        <v>0.61999999999996902</v>
      </c>
      <c r="AF28" s="149"/>
      <c r="AG28" s="149">
        <v>3.9449999999999363</v>
      </c>
      <c r="AH28" s="149">
        <v>5.3899999999999864</v>
      </c>
      <c r="AI28" s="149">
        <v>6.94500000000005</v>
      </c>
      <c r="AJ28" s="149">
        <v>7.225500000000034</v>
      </c>
      <c r="AK28" s="149">
        <v>7.7934000000000152</v>
      </c>
      <c r="AL28" s="149">
        <v>8.4748799999999935</v>
      </c>
      <c r="AM28" s="149">
        <v>8.7929039999999823</v>
      </c>
      <c r="AN28" s="149">
        <v>9.0473231999999744</v>
      </c>
      <c r="AO28" s="149">
        <v>9.2508585599999673</v>
      </c>
      <c r="AP28" s="149">
        <v>9.413686847999962</v>
      </c>
      <c r="AQ28" s="149">
        <v>9.609080793599956</v>
      </c>
      <c r="AR28" s="149">
        <v>9.6774686745599539</v>
      </c>
      <c r="AS28" s="149">
        <v>9.7666008794111505</v>
      </c>
      <c r="AT28" s="481">
        <v>9.8561206155877876</v>
      </c>
      <c r="AU28" s="149">
        <v>10.404784430911469</v>
      </c>
      <c r="AV28" s="149">
        <v>10.788849101638046</v>
      </c>
      <c r="AW28" s="149">
        <v>11.192117005900952</v>
      </c>
      <c r="AX28" s="149">
        <v>11.537135101770327</v>
      </c>
      <c r="AY28" s="487">
        <v>11.108994571239233</v>
      </c>
      <c r="AZ28" s="149">
        <v>10.809296199867466</v>
      </c>
      <c r="BA28" s="149">
        <v>14.094824049966823</v>
      </c>
      <c r="BB28" s="149">
        <v>15.189999999999941</v>
      </c>
      <c r="BC28" s="149">
        <v>16.811750000000018</v>
      </c>
      <c r="BD28" s="149">
        <v>17.685000000000059</v>
      </c>
      <c r="BE28" s="149">
        <v>21.356250000000045</v>
      </c>
      <c r="BF28" s="149">
        <v>22.580000000000041</v>
      </c>
      <c r="BG28" s="149">
        <v>21.440000000000033</v>
      </c>
      <c r="BH28" s="493">
        <v>24.621150000000053</v>
      </c>
      <c r="BI28" s="149">
        <v>25.48</v>
      </c>
      <c r="BJ28" s="149">
        <v>24.190750000000005</v>
      </c>
      <c r="BK28" s="149">
        <v>23.560450000000007</v>
      </c>
      <c r="BL28" s="149">
        <v>22.615000000000009</v>
      </c>
      <c r="BM28" s="149">
        <v>23.29</v>
      </c>
      <c r="BN28" s="149">
        <v>23.99</v>
      </c>
      <c r="BO28" s="149">
        <v>23.51</v>
      </c>
      <c r="BP28" s="149">
        <v>24.14</v>
      </c>
      <c r="BQ28" s="149">
        <v>24.67</v>
      </c>
      <c r="BR28" s="149">
        <v>24.97</v>
      </c>
      <c r="BS28" s="149">
        <v>25.27</v>
      </c>
      <c r="BT28" s="149">
        <v>24.76</v>
      </c>
      <c r="BU28" s="149">
        <v>25.58</v>
      </c>
      <c r="BV28" s="149">
        <v>25.96</v>
      </c>
      <c r="BW28" s="149">
        <v>25.7</v>
      </c>
      <c r="BX28" s="149">
        <v>25.928000000000001</v>
      </c>
      <c r="BY28" s="509">
        <v>26.2745</v>
      </c>
      <c r="BZ28" s="514">
        <v>28.805000000000064</v>
      </c>
      <c r="CA28" s="516">
        <v>30.1</v>
      </c>
      <c r="CB28" s="149">
        <v>31.15</v>
      </c>
      <c r="CC28" s="149">
        <v>32.479999999999905</v>
      </c>
      <c r="CD28" s="149">
        <v>33.130000000000003</v>
      </c>
      <c r="CE28" s="149">
        <v>33.79</v>
      </c>
      <c r="CF28" s="149">
        <v>34.799999999999997</v>
      </c>
      <c r="CG28" s="149">
        <v>34.821999999999996</v>
      </c>
      <c r="CH28" s="149">
        <v>35.125000000000227</v>
      </c>
      <c r="CI28" s="149">
        <v>35.79</v>
      </c>
      <c r="CJ28" s="149">
        <v>35.125000000000227</v>
      </c>
      <c r="CK28" s="149">
        <v>36</v>
      </c>
      <c r="CL28" s="149">
        <v>36.78</v>
      </c>
      <c r="CM28" s="149">
        <v>37.71</v>
      </c>
      <c r="CN28" s="149">
        <v>37.743000000000002</v>
      </c>
      <c r="CO28" s="149">
        <v>37.7562</v>
      </c>
      <c r="CP28" s="149">
        <v>37.380000000000003</v>
      </c>
      <c r="CQ28" s="149">
        <v>37.402000000000001</v>
      </c>
      <c r="CR28" s="149">
        <v>37.438299999999998</v>
      </c>
      <c r="CS28" s="149">
        <v>37.81</v>
      </c>
      <c r="CT28" s="538">
        <v>38.19</v>
      </c>
      <c r="CU28" s="538">
        <v>37.631549999999997</v>
      </c>
      <c r="CV28" s="538">
        <v>38.071549999999995</v>
      </c>
      <c r="CW28" s="538">
        <v>37.595000000000027</v>
      </c>
      <c r="CX28" s="538">
        <v>38.61</v>
      </c>
      <c r="CY28" s="538">
        <v>37.170000000000073</v>
      </c>
      <c r="CZ28" s="538">
        <v>37.54</v>
      </c>
      <c r="DA28" s="538">
        <v>37.235000000000241</v>
      </c>
      <c r="DB28" s="538">
        <v>38.35</v>
      </c>
      <c r="DC28" s="538">
        <v>38.835000000000036</v>
      </c>
      <c r="DD28" s="538">
        <v>39.840000000000003</v>
      </c>
      <c r="DE28" s="149">
        <v>38.01899999999997</v>
      </c>
      <c r="DF28" s="149">
        <v>36.80499999999995</v>
      </c>
      <c r="DG28" s="149">
        <v>37.54</v>
      </c>
      <c r="DH28" s="149">
        <v>38.1</v>
      </c>
      <c r="DI28" s="149">
        <v>37.710750000000004</v>
      </c>
      <c r="DJ28" s="149">
        <v>37.537750000000003</v>
      </c>
      <c r="DK28" s="149">
        <v>37.191750000000006</v>
      </c>
      <c r="DL28" s="149">
        <v>36.932250000000003</v>
      </c>
      <c r="DM28" s="149">
        <v>37.340000000000003</v>
      </c>
      <c r="DN28" s="149">
        <v>36.950750000000006</v>
      </c>
      <c r="DO28" s="149">
        <v>36.58</v>
      </c>
      <c r="DP28" s="149">
        <v>36.705000000000041</v>
      </c>
      <c r="DQ28" s="149">
        <v>37.07</v>
      </c>
      <c r="DR28" s="149">
        <v>37.549999999999997</v>
      </c>
      <c r="DS28" s="149">
        <v>37.216974999999998</v>
      </c>
      <c r="DT28" s="149">
        <v>37.074249999999999</v>
      </c>
      <c r="DU28" s="149">
        <v>36.799999999999997</v>
      </c>
      <c r="DV28" s="564">
        <v>37.24</v>
      </c>
      <c r="DW28" s="149">
        <v>37.520000000000003</v>
      </c>
      <c r="DX28" s="149">
        <v>38.08</v>
      </c>
      <c r="DY28" s="149">
        <v>38.57</v>
      </c>
      <c r="DZ28" s="149">
        <v>39.340000000000003</v>
      </c>
      <c r="EA28" s="149">
        <v>39.770000000000003</v>
      </c>
      <c r="EB28" s="149">
        <v>40.17</v>
      </c>
      <c r="EC28" s="149">
        <v>37.575000000000031</v>
      </c>
      <c r="ED28" s="149">
        <v>35.839500000000008</v>
      </c>
      <c r="EE28" s="149">
        <v>33.832275000000031</v>
      </c>
      <c r="EF28" s="149">
        <v>32.190000000000055</v>
      </c>
      <c r="EG28" s="149">
        <v>32.58</v>
      </c>
      <c r="EH28" s="149">
        <v>30.593999999999987</v>
      </c>
      <c r="EI28" s="149">
        <v>29.269999999999982</v>
      </c>
      <c r="EJ28" s="149">
        <v>29.53</v>
      </c>
      <c r="EK28" s="149">
        <v>29.564999999999941</v>
      </c>
      <c r="EL28" s="149">
        <v>29.77</v>
      </c>
      <c r="EM28" s="149">
        <v>30.07</v>
      </c>
      <c r="EN28" s="588">
        <v>30.31</v>
      </c>
      <c r="EO28" s="590">
        <v>30.61</v>
      </c>
      <c r="EP28" s="149">
        <v>30.199999999999932</v>
      </c>
      <c r="EQ28" s="149">
        <v>30.38</v>
      </c>
      <c r="ER28" s="149">
        <v>30.08</v>
      </c>
      <c r="ES28" s="594">
        <v>30.44</v>
      </c>
      <c r="ET28" s="595">
        <v>30.68</v>
      </c>
      <c r="EU28" s="149">
        <v>30.47</v>
      </c>
      <c r="EV28" s="597">
        <v>30.77</v>
      </c>
      <c r="EW28" s="599">
        <v>30.95</v>
      </c>
      <c r="EX28" s="600">
        <v>31.14</v>
      </c>
      <c r="EY28" s="282">
        <v>30.92</v>
      </c>
      <c r="EZ28" s="602">
        <v>31.07</v>
      </c>
      <c r="FA28" s="283">
        <v>31.84</v>
      </c>
      <c r="FB28" s="286">
        <v>32.06</v>
      </c>
      <c r="FC28" s="283">
        <v>32.22</v>
      </c>
      <c r="FD28" s="610">
        <v>31.93</v>
      </c>
      <c r="FE28" s="289">
        <v>32.15</v>
      </c>
      <c r="FF28" s="290">
        <v>31.92</v>
      </c>
      <c r="FG28" s="291">
        <v>32.518000000000022</v>
      </c>
      <c r="FH28" s="292">
        <v>32.840000000000032</v>
      </c>
      <c r="FI28" s="293">
        <v>33.17</v>
      </c>
      <c r="FJ28" s="294">
        <v>33.369999999999997</v>
      </c>
      <c r="FK28" s="619">
        <v>33.700000000000003</v>
      </c>
      <c r="FL28" s="620">
        <v>33.46</v>
      </c>
      <c r="FM28" s="297">
        <v>33.69</v>
      </c>
      <c r="FN28" s="298"/>
      <c r="FO28" s="299"/>
      <c r="FP28" s="300"/>
      <c r="FQ28" s="301"/>
      <c r="FR28" s="303"/>
      <c r="FS28" s="304"/>
      <c r="FT28" s="305"/>
      <c r="FU28" s="306"/>
      <c r="FV28" s="307"/>
      <c r="FW28" s="308"/>
      <c r="FX28" s="309"/>
      <c r="FY28" s="310"/>
      <c r="FZ28" s="313"/>
      <c r="GA28" s="313"/>
      <c r="GB28" s="313"/>
      <c r="GC28" s="315"/>
      <c r="GD28" s="316"/>
      <c r="GE28" s="317"/>
      <c r="GF28" s="318"/>
      <c r="GG28" s="319"/>
      <c r="GH28" s="313"/>
      <c r="GI28" s="321"/>
      <c r="GJ28" s="313"/>
      <c r="GK28" s="325"/>
      <c r="GL28" s="325"/>
      <c r="GM28" s="325"/>
      <c r="GN28" s="325"/>
      <c r="GO28" s="325"/>
      <c r="GP28" s="325"/>
      <c r="GQ28" s="325"/>
      <c r="GR28" s="325"/>
      <c r="GS28" s="325"/>
      <c r="GT28" s="325"/>
      <c r="GU28" s="325"/>
      <c r="GV28" s="337"/>
      <c r="GW28" s="325"/>
      <c r="GX28" s="348"/>
      <c r="GY28" s="352"/>
      <c r="GZ28" s="352"/>
      <c r="HA28" s="352"/>
      <c r="HB28" s="352"/>
      <c r="HC28" s="352"/>
      <c r="HD28" s="352"/>
      <c r="HE28" s="352"/>
      <c r="HF28" s="355"/>
      <c r="HG28" s="359"/>
      <c r="HH28" s="362"/>
      <c r="HI28" s="364"/>
      <c r="HJ28" s="359"/>
      <c r="HK28" s="359"/>
      <c r="HL28" s="359"/>
      <c r="HM28" s="359"/>
      <c r="HN28" s="359"/>
      <c r="HO28" s="384"/>
      <c r="HP28" s="386"/>
      <c r="HQ28" s="389"/>
      <c r="HR28" s="392"/>
      <c r="HS28" s="394"/>
      <c r="HT28" s="396"/>
      <c r="HU28" s="396"/>
      <c r="HV28" s="396"/>
      <c r="HW28" s="402"/>
      <c r="HX28" s="402"/>
      <c r="HY28" s="404"/>
      <c r="HZ28" s="406"/>
      <c r="IA28" s="406"/>
      <c r="IB28" s="406"/>
      <c r="IC28" s="406"/>
      <c r="ID28" s="409"/>
      <c r="IE28" s="413"/>
      <c r="IF28" s="415"/>
      <c r="IG28" s="418"/>
      <c r="IH28" s="420"/>
      <c r="II28" s="422"/>
      <c r="IJ28" s="425"/>
      <c r="IK28" s="427"/>
      <c r="IL28" s="427"/>
      <c r="IM28" s="427"/>
      <c r="IN28" s="431"/>
      <c r="IO28" s="433"/>
      <c r="IP28" s="433"/>
      <c r="IQ28" s="435"/>
      <c r="IR28" s="436"/>
      <c r="IS28" s="433"/>
      <c r="IT28" s="433"/>
      <c r="IU28" s="433"/>
      <c r="IV28" s="433"/>
      <c r="IW28" s="433"/>
      <c r="IX28" s="433"/>
      <c r="IY28" s="433"/>
      <c r="IZ28" s="433"/>
      <c r="JA28" s="433"/>
      <c r="JB28" s="433"/>
      <c r="JC28" s="433"/>
      <c r="JD28" s="433"/>
      <c r="JE28" s="433"/>
      <c r="JF28" s="433"/>
      <c r="JG28" s="389"/>
      <c r="JH28" s="389"/>
      <c r="JI28" s="389"/>
      <c r="JJ28" s="389"/>
      <c r="JK28" s="389"/>
      <c r="JL28" s="389"/>
      <c r="JM28" s="389"/>
      <c r="JN28" s="389"/>
      <c r="JO28" s="389"/>
      <c r="JP28" s="389"/>
      <c r="JQ28" s="389"/>
      <c r="JR28" s="389"/>
      <c r="JS28" s="386"/>
      <c r="JT28" s="386"/>
      <c r="JU28" s="386"/>
      <c r="JV28" s="386"/>
      <c r="JW28" s="386"/>
      <c r="JX28" s="386"/>
      <c r="JY28" s="386"/>
      <c r="JZ28" s="386"/>
      <c r="KA28" s="386"/>
      <c r="KB28" s="386"/>
    </row>
    <row r="29" spans="1:288" s="92" customFormat="1" ht="14.1" customHeight="1">
      <c r="A29" s="111">
        <v>-9</v>
      </c>
      <c r="B29" s="110">
        <v>23.06</v>
      </c>
      <c r="C29" s="110">
        <f t="shared" si="8"/>
        <v>0.16000000000000014</v>
      </c>
      <c r="D29" s="110">
        <v>23.22</v>
      </c>
      <c r="E29" s="110">
        <f t="shared" si="9"/>
        <v>4.0000000000000036E-2</v>
      </c>
      <c r="F29" s="791"/>
      <c r="G29" s="792"/>
      <c r="H29" s="792"/>
      <c r="I29" s="793"/>
      <c r="J29" s="613"/>
      <c r="K29" s="193"/>
      <c r="N29" s="590">
        <f t="shared" si="10"/>
        <v>23.06</v>
      </c>
      <c r="O29" s="100">
        <v>13</v>
      </c>
      <c r="P29" s="225">
        <v>-14.58</v>
      </c>
      <c r="Q29" s="225">
        <v>15.87</v>
      </c>
      <c r="R29" s="103">
        <f t="shared" si="0"/>
        <v>1.2899999999999991</v>
      </c>
      <c r="S29" s="104">
        <v>-11.3</v>
      </c>
      <c r="T29" s="104">
        <v>11.89</v>
      </c>
      <c r="U29" s="105">
        <f t="shared" si="1"/>
        <v>0.58999999999999986</v>
      </c>
      <c r="V29" s="103">
        <f t="shared" si="6"/>
        <v>-15.225</v>
      </c>
      <c r="W29" s="103">
        <f t="shared" si="7"/>
        <v>-11.595000000000001</v>
      </c>
      <c r="X29" s="103">
        <f t="shared" si="11"/>
        <v>-586.93500000000006</v>
      </c>
      <c r="Y29" s="103">
        <f t="shared" si="11"/>
        <v>-550.46500000000003</v>
      </c>
      <c r="Z29" s="103">
        <f t="shared" si="3"/>
        <v>36.470000000000027</v>
      </c>
      <c r="AA29" s="103">
        <f t="shared" si="4"/>
        <v>36.470000000000027</v>
      </c>
      <c r="AB29" s="588">
        <v>37.159999999999997</v>
      </c>
      <c r="AC29" s="193">
        <f t="shared" si="5"/>
        <v>0.6899999999999693</v>
      </c>
      <c r="AF29" s="149"/>
      <c r="AG29" s="149">
        <v>4.7249999999999091</v>
      </c>
      <c r="AH29" s="149">
        <v>6.7400000000000091</v>
      </c>
      <c r="AI29" s="149">
        <v>8.0400000000000773</v>
      </c>
      <c r="AJ29" s="149">
        <v>8.3010000000000446</v>
      </c>
      <c r="AK29" s="149">
        <v>8.8748000000000271</v>
      </c>
      <c r="AL29" s="149">
        <v>9.5633600000000065</v>
      </c>
      <c r="AM29" s="149">
        <v>9.884687999999997</v>
      </c>
      <c r="AN29" s="149">
        <v>10.141750399999989</v>
      </c>
      <c r="AO29" s="149">
        <v>10.347400319999982</v>
      </c>
      <c r="AP29" s="149">
        <v>10.511920255999978</v>
      </c>
      <c r="AQ29" s="149">
        <v>10.709344179199972</v>
      </c>
      <c r="AR29" s="149">
        <v>10.778442552319969</v>
      </c>
      <c r="AS29" s="149">
        <v>10.868500765286367</v>
      </c>
      <c r="AT29" s="481">
        <v>10.958950535700444</v>
      </c>
      <c r="AU29" s="149">
        <v>11.557765374990323</v>
      </c>
      <c r="AV29" s="149">
        <v>11.976935762493238</v>
      </c>
      <c r="AW29" s="149">
        <v>12.4170646693713</v>
      </c>
      <c r="AX29" s="149">
        <v>12.793619400811419</v>
      </c>
      <c r="AY29" s="487">
        <v>12.438533580567997</v>
      </c>
      <c r="AZ29" s="149">
        <v>12.189973506397601</v>
      </c>
      <c r="BA29" s="149">
        <v>15.617493376599393</v>
      </c>
      <c r="BB29" s="149">
        <v>16.759999999999991</v>
      </c>
      <c r="BC29" s="149">
        <v>18.35250000000002</v>
      </c>
      <c r="BD29" s="149">
        <v>19.210000000000036</v>
      </c>
      <c r="BE29" s="149">
        <v>23.098750000000081</v>
      </c>
      <c r="BF29" s="149">
        <v>24.395000000000095</v>
      </c>
      <c r="BG29" s="149">
        <v>23.18300000000006</v>
      </c>
      <c r="BH29" s="493">
        <v>26.5053750000001</v>
      </c>
      <c r="BI29" s="149">
        <v>27.43</v>
      </c>
      <c r="BJ29" s="149">
        <v>25.95625000000004</v>
      </c>
      <c r="BK29" s="149">
        <v>25.23575000000006</v>
      </c>
      <c r="BL29" s="149">
        <v>24.155000000000086</v>
      </c>
      <c r="BM29" s="149">
        <v>24.88</v>
      </c>
      <c r="BN29" s="149">
        <v>25.63</v>
      </c>
      <c r="BO29" s="149">
        <v>25.12</v>
      </c>
      <c r="BP29" s="149">
        <v>25.8</v>
      </c>
      <c r="BQ29" s="149">
        <v>26.37</v>
      </c>
      <c r="BR29" s="149">
        <v>26.69</v>
      </c>
      <c r="BS29" s="149">
        <v>27.01</v>
      </c>
      <c r="BT29" s="149">
        <v>26.47</v>
      </c>
      <c r="BU29" s="149">
        <v>27.34</v>
      </c>
      <c r="BV29" s="149">
        <v>27.75</v>
      </c>
      <c r="BW29" s="149">
        <v>27.47</v>
      </c>
      <c r="BX29" s="149">
        <v>27.7532</v>
      </c>
      <c r="BY29" s="509">
        <v>28.1907</v>
      </c>
      <c r="BZ29" s="514">
        <v>30.900000000000091</v>
      </c>
      <c r="CA29" s="516">
        <v>32.29</v>
      </c>
      <c r="CB29" s="149">
        <v>33.42</v>
      </c>
      <c r="CC29" s="149">
        <v>34.789999999999964</v>
      </c>
      <c r="CD29" s="149">
        <v>35.49</v>
      </c>
      <c r="CE29" s="149">
        <v>36.200000000000003</v>
      </c>
      <c r="CF29" s="149">
        <v>37.29</v>
      </c>
      <c r="CG29" s="149">
        <v>37.335999999999999</v>
      </c>
      <c r="CH29" s="149">
        <v>37.480000000000246</v>
      </c>
      <c r="CI29" s="149">
        <v>38.19</v>
      </c>
      <c r="CJ29" s="149">
        <v>37.480000000000246</v>
      </c>
      <c r="CK29" s="149">
        <v>38.42</v>
      </c>
      <c r="CL29" s="149">
        <v>39.26</v>
      </c>
      <c r="CM29" s="149">
        <v>40.26</v>
      </c>
      <c r="CN29" s="149">
        <v>40.329000000000001</v>
      </c>
      <c r="CO29" s="149">
        <v>40.3566</v>
      </c>
      <c r="CP29" s="149">
        <v>39.950000000000003</v>
      </c>
      <c r="CQ29" s="149">
        <v>39.996000000000002</v>
      </c>
      <c r="CR29" s="149">
        <v>40.071899999999999</v>
      </c>
      <c r="CS29" s="149">
        <v>40.47</v>
      </c>
      <c r="CT29" s="538">
        <v>40.869999999999997</v>
      </c>
      <c r="CU29" s="538">
        <v>40.287174999999998</v>
      </c>
      <c r="CV29" s="538">
        <v>40.848609999999951</v>
      </c>
      <c r="CW29" s="538">
        <v>40.425000000000068</v>
      </c>
      <c r="CX29" s="538">
        <v>41.52</v>
      </c>
      <c r="CY29" s="538">
        <v>40.040000000000077</v>
      </c>
      <c r="CZ29" s="538">
        <v>40.44</v>
      </c>
      <c r="DA29" s="538">
        <v>40.280000000000314</v>
      </c>
      <c r="DB29" s="538">
        <v>41.49</v>
      </c>
      <c r="DC29" s="538">
        <v>42.090000000000032</v>
      </c>
      <c r="DD29" s="538">
        <v>43.18</v>
      </c>
      <c r="DE29" s="149">
        <v>41.223999999999975</v>
      </c>
      <c r="DF29" s="149">
        <v>39.919999999999959</v>
      </c>
      <c r="DG29" s="149">
        <v>40.72</v>
      </c>
      <c r="DH29" s="149">
        <v>41.33</v>
      </c>
      <c r="DI29" s="149">
        <v>40.924999999999997</v>
      </c>
      <c r="DJ29" s="149">
        <v>40.744999999999997</v>
      </c>
      <c r="DK29" s="149">
        <v>40.384999999999998</v>
      </c>
      <c r="DL29" s="149">
        <v>40.114999999999995</v>
      </c>
      <c r="DM29" s="149">
        <v>40.56</v>
      </c>
      <c r="DN29" s="149">
        <v>40.155000000000001</v>
      </c>
      <c r="DO29" s="149">
        <v>39.75</v>
      </c>
      <c r="DP29" s="149">
        <v>40.060000000000059</v>
      </c>
      <c r="DQ29" s="149">
        <v>40.46</v>
      </c>
      <c r="DR29" s="149">
        <v>40.99</v>
      </c>
      <c r="DS29" s="149">
        <v>40.643500000000003</v>
      </c>
      <c r="DT29" s="149">
        <v>40.495000000000005</v>
      </c>
      <c r="DU29" s="149">
        <v>40.200000000000003</v>
      </c>
      <c r="DV29" s="564">
        <v>40.68</v>
      </c>
      <c r="DW29" s="149">
        <v>41</v>
      </c>
      <c r="DX29" s="149">
        <v>41.62</v>
      </c>
      <c r="DY29" s="149">
        <v>42.17</v>
      </c>
      <c r="DZ29" s="149">
        <v>43.01</v>
      </c>
      <c r="EA29" s="149">
        <v>43.48</v>
      </c>
      <c r="EB29" s="149">
        <v>43.91</v>
      </c>
      <c r="EC29" s="149">
        <v>41.157500000000034</v>
      </c>
      <c r="ED29" s="149">
        <v>39.299750000000031</v>
      </c>
      <c r="EE29" s="149">
        <v>37.187887500000031</v>
      </c>
      <c r="EF29" s="149">
        <v>35.460000000000036</v>
      </c>
      <c r="EG29" s="149">
        <v>35.89</v>
      </c>
      <c r="EH29" s="149">
        <v>33.942999999999991</v>
      </c>
      <c r="EI29" s="149">
        <v>32.644999999999982</v>
      </c>
      <c r="EJ29" s="149">
        <v>32.94</v>
      </c>
      <c r="EK29" s="149">
        <v>32.699999999999932</v>
      </c>
      <c r="EL29" s="149">
        <v>32.93</v>
      </c>
      <c r="EM29" s="149">
        <v>33.26</v>
      </c>
      <c r="EN29" s="588">
        <v>33.53</v>
      </c>
      <c r="EO29" s="590">
        <v>33.869999999999997</v>
      </c>
      <c r="EP29" s="149">
        <v>33.409999999999968</v>
      </c>
      <c r="EQ29" s="149">
        <v>33.61</v>
      </c>
      <c r="ER29" s="149">
        <v>33.270000000000003</v>
      </c>
      <c r="ES29" s="594">
        <v>33.67</v>
      </c>
      <c r="ET29" s="595">
        <v>33.94</v>
      </c>
      <c r="EU29" s="149">
        <v>33.700000000000003</v>
      </c>
      <c r="EV29" s="597">
        <v>34.04</v>
      </c>
      <c r="EW29" s="599">
        <v>34.24</v>
      </c>
      <c r="EX29" s="600">
        <v>34.450000000000003</v>
      </c>
      <c r="EY29" s="282">
        <v>34.21</v>
      </c>
      <c r="EZ29" s="602">
        <v>34.380000000000003</v>
      </c>
      <c r="FA29" s="283">
        <v>35.229999999999997</v>
      </c>
      <c r="FB29" s="286">
        <v>35.479999999999997</v>
      </c>
      <c r="FC29" s="283">
        <v>35.659999999999997</v>
      </c>
      <c r="FD29" s="610">
        <v>35.340000000000003</v>
      </c>
      <c r="FE29" s="289">
        <v>35.590000000000003</v>
      </c>
      <c r="FF29" s="290">
        <v>35.340000000000003</v>
      </c>
      <c r="FG29" s="291">
        <v>36.074500000000022</v>
      </c>
      <c r="FH29" s="292">
        <v>36.470000000000027</v>
      </c>
      <c r="FI29" s="293">
        <v>36.83</v>
      </c>
      <c r="FJ29" s="294">
        <v>37.049999999999997</v>
      </c>
      <c r="FK29" s="619">
        <v>37.42</v>
      </c>
      <c r="FL29" s="620">
        <v>37.159999999999997</v>
      </c>
      <c r="FM29" s="297">
        <v>37.42</v>
      </c>
      <c r="FN29" s="298"/>
      <c r="FO29" s="299"/>
      <c r="FP29" s="300"/>
      <c r="FQ29" s="301"/>
      <c r="FR29" s="303"/>
      <c r="FS29" s="304"/>
      <c r="FT29" s="305"/>
      <c r="FU29" s="306"/>
      <c r="FV29" s="307"/>
      <c r="FW29" s="308"/>
      <c r="FX29" s="309"/>
      <c r="FY29" s="310"/>
      <c r="FZ29" s="313"/>
      <c r="GA29" s="313"/>
      <c r="GB29" s="313"/>
      <c r="GC29" s="315"/>
      <c r="GD29" s="316"/>
      <c r="GE29" s="317"/>
      <c r="GF29" s="318"/>
      <c r="GG29" s="319"/>
      <c r="GH29" s="313"/>
      <c r="GI29" s="321"/>
      <c r="GJ29" s="313"/>
      <c r="GK29" s="325"/>
      <c r="GL29" s="325"/>
      <c r="GM29" s="325"/>
      <c r="GN29" s="325"/>
      <c r="GO29" s="325"/>
      <c r="GP29" s="325"/>
      <c r="GQ29" s="325"/>
      <c r="GR29" s="325"/>
      <c r="GS29" s="325"/>
      <c r="GT29" s="325"/>
      <c r="GU29" s="325"/>
      <c r="GV29" s="337"/>
      <c r="GW29" s="325"/>
      <c r="GX29" s="348"/>
      <c r="GY29" s="352"/>
      <c r="GZ29" s="352"/>
      <c r="HA29" s="352"/>
      <c r="HB29" s="352"/>
      <c r="HC29" s="352"/>
      <c r="HD29" s="352"/>
      <c r="HE29" s="352"/>
      <c r="HF29" s="355"/>
      <c r="HG29" s="359"/>
      <c r="HH29" s="362"/>
      <c r="HI29" s="364"/>
      <c r="HJ29" s="359"/>
      <c r="HK29" s="359"/>
      <c r="HL29" s="359"/>
      <c r="HM29" s="359"/>
      <c r="HN29" s="359"/>
      <c r="HO29" s="384"/>
      <c r="HP29" s="386"/>
      <c r="HQ29" s="389"/>
      <c r="HR29" s="392"/>
      <c r="HS29" s="394"/>
      <c r="HT29" s="396"/>
      <c r="HU29" s="396"/>
      <c r="HV29" s="396"/>
      <c r="HW29" s="402"/>
      <c r="HX29" s="402"/>
      <c r="HY29" s="404"/>
      <c r="HZ29" s="406"/>
      <c r="IA29" s="406"/>
      <c r="IB29" s="406"/>
      <c r="IC29" s="406"/>
      <c r="ID29" s="409"/>
      <c r="IE29" s="413"/>
      <c r="IF29" s="415"/>
      <c r="IG29" s="418"/>
      <c r="IH29" s="420"/>
      <c r="II29" s="422"/>
      <c r="IJ29" s="425"/>
      <c r="IK29" s="427"/>
      <c r="IL29" s="427"/>
      <c r="IM29" s="427"/>
      <c r="IN29" s="431"/>
      <c r="IO29" s="433"/>
      <c r="IP29" s="433"/>
      <c r="IQ29" s="435"/>
      <c r="IR29" s="436"/>
      <c r="IS29" s="433"/>
      <c r="IT29" s="433"/>
      <c r="IU29" s="433"/>
      <c r="IV29" s="433"/>
      <c r="IW29" s="433"/>
      <c r="IX29" s="433"/>
      <c r="IY29" s="433"/>
      <c r="IZ29" s="433"/>
      <c r="JA29" s="433"/>
      <c r="JB29" s="433"/>
      <c r="JC29" s="433"/>
      <c r="JD29" s="433"/>
      <c r="JE29" s="433"/>
      <c r="JF29" s="433"/>
      <c r="JG29" s="389"/>
      <c r="JH29" s="389"/>
      <c r="JI29" s="389"/>
      <c r="JJ29" s="389"/>
      <c r="JK29" s="389"/>
      <c r="JL29" s="389"/>
      <c r="JM29" s="389"/>
      <c r="JN29" s="389"/>
      <c r="JO29" s="389"/>
      <c r="JP29" s="389"/>
      <c r="JQ29" s="389"/>
      <c r="JR29" s="389"/>
      <c r="JS29" s="386"/>
      <c r="JT29" s="386"/>
      <c r="JU29" s="386"/>
      <c r="JV29" s="386"/>
      <c r="JW29" s="386"/>
      <c r="JX29" s="386"/>
      <c r="JY29" s="386"/>
      <c r="JZ29" s="386"/>
      <c r="KA29" s="386"/>
      <c r="KB29" s="386"/>
    </row>
    <row r="30" spans="1:288" s="92" customFormat="1" ht="14.1" customHeight="1">
      <c r="A30" s="111">
        <v>-9.5</v>
      </c>
      <c r="B30" s="110">
        <v>25.08</v>
      </c>
      <c r="C30" s="110">
        <f t="shared" si="8"/>
        <v>0.18000000000000327</v>
      </c>
      <c r="D30" s="110">
        <v>25.26</v>
      </c>
      <c r="E30" s="110">
        <f t="shared" si="9"/>
        <v>4.5000000000000817E-2</v>
      </c>
      <c r="F30" s="791"/>
      <c r="G30" s="792"/>
      <c r="H30" s="792"/>
      <c r="I30" s="793"/>
      <c r="J30" s="613"/>
      <c r="K30" s="193"/>
      <c r="N30" s="590">
        <f t="shared" si="10"/>
        <v>25.08</v>
      </c>
      <c r="O30" s="100">
        <v>13.5</v>
      </c>
      <c r="P30" s="225">
        <v>-17.72</v>
      </c>
      <c r="Q30" s="225">
        <v>19.12</v>
      </c>
      <c r="R30" s="103">
        <f t="shared" si="0"/>
        <v>1.4000000000000021</v>
      </c>
      <c r="S30" s="104">
        <v>-15.64</v>
      </c>
      <c r="T30" s="104">
        <v>16.27</v>
      </c>
      <c r="U30" s="105">
        <f t="shared" si="1"/>
        <v>0.62999999999999901</v>
      </c>
      <c r="V30" s="103">
        <f t="shared" si="6"/>
        <v>-18.420000000000002</v>
      </c>
      <c r="W30" s="103">
        <f t="shared" si="7"/>
        <v>-15.955</v>
      </c>
      <c r="X30" s="103">
        <f t="shared" si="11"/>
        <v>-605.35500000000002</v>
      </c>
      <c r="Y30" s="103">
        <f t="shared" si="11"/>
        <v>-566.42000000000007</v>
      </c>
      <c r="Z30" s="103">
        <f t="shared" si="3"/>
        <v>38.934999999999945</v>
      </c>
      <c r="AA30" s="103">
        <f t="shared" si="4"/>
        <v>38.934999999999945</v>
      </c>
      <c r="AB30" s="588">
        <v>39.68</v>
      </c>
      <c r="AC30" s="193">
        <f t="shared" si="5"/>
        <v>0.74500000000005429</v>
      </c>
      <c r="AF30" s="149"/>
      <c r="AG30" s="149">
        <v>4.9799999999999045</v>
      </c>
      <c r="AH30" s="149">
        <v>7.0899999999999181</v>
      </c>
      <c r="AI30" s="149">
        <v>8.3300000000000409</v>
      </c>
      <c r="AJ30" s="149">
        <v>8.6255000000000113</v>
      </c>
      <c r="AK30" s="149">
        <v>9.2344000000000008</v>
      </c>
      <c r="AL30" s="149">
        <v>9.9650799999999879</v>
      </c>
      <c r="AM30" s="149">
        <v>10.306063999999981</v>
      </c>
      <c r="AN30" s="149">
        <v>10.578851199999978</v>
      </c>
      <c r="AO30" s="149">
        <v>10.797080959999974</v>
      </c>
      <c r="AP30" s="149">
        <v>10.971664767999972</v>
      </c>
      <c r="AQ30" s="149">
        <v>11.181165337599968</v>
      </c>
      <c r="AR30" s="149">
        <v>11.254490536959967</v>
      </c>
      <c r="AS30" s="149">
        <v>11.350057713459165</v>
      </c>
      <c r="AT30" s="481">
        <v>11.446040399421403</v>
      </c>
      <c r="AU30" s="149">
        <v>11.981228279594987</v>
      </c>
      <c r="AV30" s="149">
        <v>12.355859795716496</v>
      </c>
      <c r="AW30" s="149">
        <v>12.749222887644081</v>
      </c>
      <c r="AX30" s="149">
        <v>13.085766866293238</v>
      </c>
      <c r="AY30" s="487">
        <v>12.788536806405274</v>
      </c>
      <c r="AZ30" s="149">
        <v>12.580475764483699</v>
      </c>
      <c r="BA30" s="149">
        <v>15.925118941120898</v>
      </c>
      <c r="BB30" s="149">
        <v>17.039999999999964</v>
      </c>
      <c r="BC30" s="149">
        <v>18.638999999999989</v>
      </c>
      <c r="BD30" s="149">
        <v>19.5</v>
      </c>
      <c r="BE30" s="149">
        <v>23.362500000000068</v>
      </c>
      <c r="BF30" s="149">
        <v>24.650000000000091</v>
      </c>
      <c r="BG30" s="149">
        <v>23.518000000000029</v>
      </c>
      <c r="BH30" s="493">
        <v>26.824450000000084</v>
      </c>
      <c r="BI30" s="149">
        <v>27.76</v>
      </c>
      <c r="BJ30" s="149">
        <v>26.324500000000022</v>
      </c>
      <c r="BK30" s="149">
        <v>25.622700000000034</v>
      </c>
      <c r="BL30" s="149">
        <v>24.57000000000005</v>
      </c>
      <c r="BM30" s="149">
        <v>25.31</v>
      </c>
      <c r="BN30" s="149">
        <v>26.07</v>
      </c>
      <c r="BO30" s="149">
        <v>25.55</v>
      </c>
      <c r="BP30" s="149">
        <v>26.24</v>
      </c>
      <c r="BQ30" s="149">
        <v>26.82</v>
      </c>
      <c r="BR30" s="149">
        <v>27.14</v>
      </c>
      <c r="BS30" s="149">
        <v>27.47</v>
      </c>
      <c r="BT30" s="149">
        <v>26.92</v>
      </c>
      <c r="BU30" s="149">
        <v>27.81</v>
      </c>
      <c r="BV30" s="149">
        <v>28.23</v>
      </c>
      <c r="BW30" s="149">
        <v>27.95</v>
      </c>
      <c r="BX30" s="149">
        <v>28.271599999999999</v>
      </c>
      <c r="BY30" s="509">
        <v>28.834399999999999</v>
      </c>
      <c r="BZ30" s="514">
        <v>31.815000000000055</v>
      </c>
      <c r="CA30" s="516">
        <v>33.25</v>
      </c>
      <c r="CB30" s="149">
        <v>34.409999999999997</v>
      </c>
      <c r="CC30" s="149">
        <v>35.844999999999914</v>
      </c>
      <c r="CD30" s="149">
        <v>36.56</v>
      </c>
      <c r="CE30" s="149">
        <v>37.29</v>
      </c>
      <c r="CF30" s="149">
        <v>38.409999999999997</v>
      </c>
      <c r="CG30" s="149">
        <v>38.479999999999997</v>
      </c>
      <c r="CH30" s="149">
        <v>38.735000000000241</v>
      </c>
      <c r="CI30" s="149">
        <v>39.47</v>
      </c>
      <c r="CJ30" s="149">
        <v>38.735000000000241</v>
      </c>
      <c r="CK30" s="149">
        <v>39.700000000000003</v>
      </c>
      <c r="CL30" s="149">
        <v>40.56</v>
      </c>
      <c r="CM30" s="149">
        <v>41.58</v>
      </c>
      <c r="CN30" s="149">
        <v>41.684999999999995</v>
      </c>
      <c r="CO30" s="149">
        <v>41.726999999999997</v>
      </c>
      <c r="CP30" s="149">
        <v>41.31</v>
      </c>
      <c r="CQ30" s="149">
        <v>41.38</v>
      </c>
      <c r="CR30" s="149">
        <v>41.4955</v>
      </c>
      <c r="CS30" s="149">
        <v>41.91</v>
      </c>
      <c r="CT30" s="538">
        <v>42.33</v>
      </c>
      <c r="CU30" s="538">
        <v>41.784999999999997</v>
      </c>
      <c r="CV30" s="538">
        <v>42.394999999999946</v>
      </c>
      <c r="CW30" s="538">
        <v>42.165000000000077</v>
      </c>
      <c r="CX30" s="538">
        <v>43.3</v>
      </c>
      <c r="CY30" s="538">
        <v>41.940000000000055</v>
      </c>
      <c r="CZ30" s="538">
        <v>42.36</v>
      </c>
      <c r="DA30" s="538">
        <v>42.160000000000309</v>
      </c>
      <c r="DB30" s="538">
        <v>43.42</v>
      </c>
      <c r="DC30" s="538">
        <v>44.004999999999995</v>
      </c>
      <c r="DD30" s="538">
        <v>45.15</v>
      </c>
      <c r="DE30" s="149">
        <v>43.205999999999982</v>
      </c>
      <c r="DF30" s="149">
        <v>41.909999999999968</v>
      </c>
      <c r="DG30" s="149">
        <v>42.75</v>
      </c>
      <c r="DH30" s="149">
        <v>43.39</v>
      </c>
      <c r="DI30" s="149">
        <v>42.969250000000002</v>
      </c>
      <c r="DJ30" s="149">
        <v>42.782250000000005</v>
      </c>
      <c r="DK30" s="149">
        <v>42.408250000000002</v>
      </c>
      <c r="DL30" s="149">
        <v>42.127749999999999</v>
      </c>
      <c r="DM30" s="149">
        <v>42.59</v>
      </c>
      <c r="DN30" s="149">
        <v>42.169250000000005</v>
      </c>
      <c r="DO30" s="149">
        <v>41.75</v>
      </c>
      <c r="DP30" s="149">
        <v>42.024999999999977</v>
      </c>
      <c r="DQ30" s="149">
        <v>42.45</v>
      </c>
      <c r="DR30" s="149">
        <v>43</v>
      </c>
      <c r="DS30" s="149">
        <v>42.640025000000001</v>
      </c>
      <c r="DT30" s="149">
        <v>42.485750000000003</v>
      </c>
      <c r="DU30" s="149">
        <v>42.17</v>
      </c>
      <c r="DV30" s="564">
        <v>42.68</v>
      </c>
      <c r="DW30" s="149">
        <v>43.02</v>
      </c>
      <c r="DX30" s="149">
        <v>43.67</v>
      </c>
      <c r="DY30" s="149">
        <v>44.24</v>
      </c>
      <c r="DZ30" s="149">
        <v>45.12</v>
      </c>
      <c r="EA30" s="149">
        <v>45.62</v>
      </c>
      <c r="EB30" s="149">
        <v>46.08</v>
      </c>
      <c r="EC30" s="149">
        <v>43.233000000000011</v>
      </c>
      <c r="ED30" s="149">
        <v>41.313600000000022</v>
      </c>
      <c r="EE30" s="149">
        <v>39.092369999999995</v>
      </c>
      <c r="EF30" s="149">
        <v>37.274999999999977</v>
      </c>
      <c r="EG30" s="149">
        <v>37.72</v>
      </c>
      <c r="EH30" s="149">
        <v>35.925999999999945</v>
      </c>
      <c r="EI30" s="149">
        <v>34.729999999999905</v>
      </c>
      <c r="EJ30" s="149">
        <v>35.04</v>
      </c>
      <c r="EK30" s="149">
        <v>34.53999999999985</v>
      </c>
      <c r="EL30" s="149">
        <v>34.78</v>
      </c>
      <c r="EM30" s="149">
        <v>35.130000000000003</v>
      </c>
      <c r="EN30" s="588">
        <v>35.409999999999997</v>
      </c>
      <c r="EO30" s="590">
        <v>35.76</v>
      </c>
      <c r="EP30" s="149">
        <v>35.354999999999905</v>
      </c>
      <c r="EQ30" s="149">
        <v>35.57</v>
      </c>
      <c r="ER30" s="149">
        <v>35.21</v>
      </c>
      <c r="ES30" s="594">
        <v>35.630000000000003</v>
      </c>
      <c r="ET30" s="595">
        <v>35.92</v>
      </c>
      <c r="EU30" s="149">
        <v>35.67</v>
      </c>
      <c r="EV30" s="597">
        <v>36.03</v>
      </c>
      <c r="EW30" s="599">
        <v>36.25</v>
      </c>
      <c r="EX30" s="600">
        <v>36.47</v>
      </c>
      <c r="EY30" s="282">
        <v>36.21</v>
      </c>
      <c r="EZ30" s="602">
        <v>36.39</v>
      </c>
      <c r="FA30" s="283">
        <v>37.299999999999997</v>
      </c>
      <c r="FB30" s="286">
        <v>37.56</v>
      </c>
      <c r="FC30" s="283">
        <v>37.75</v>
      </c>
      <c r="FD30" s="610">
        <v>37.409999999999997</v>
      </c>
      <c r="FE30" s="289">
        <v>37.67</v>
      </c>
      <c r="FF30" s="290">
        <v>37.409999999999997</v>
      </c>
      <c r="FG30" s="291">
        <v>38.401249999999962</v>
      </c>
      <c r="FH30" s="292">
        <v>38.934999999999945</v>
      </c>
      <c r="FI30" s="293">
        <v>39.32</v>
      </c>
      <c r="FJ30" s="294">
        <v>39.56</v>
      </c>
      <c r="FK30" s="619">
        <v>39.96</v>
      </c>
      <c r="FL30" s="620">
        <v>39.68</v>
      </c>
      <c r="FM30" s="297">
        <v>39.96</v>
      </c>
      <c r="FN30" s="298"/>
      <c r="FO30" s="299"/>
      <c r="FP30" s="300"/>
      <c r="FQ30" s="301"/>
      <c r="FR30" s="303"/>
      <c r="FS30" s="304"/>
      <c r="FT30" s="305"/>
      <c r="FU30" s="306"/>
      <c r="FV30" s="307"/>
      <c r="FW30" s="308"/>
      <c r="FX30" s="309"/>
      <c r="FY30" s="310"/>
      <c r="FZ30" s="313"/>
      <c r="GA30" s="313"/>
      <c r="GB30" s="313"/>
      <c r="GC30" s="315"/>
      <c r="GD30" s="316"/>
      <c r="GE30" s="317"/>
      <c r="GF30" s="318"/>
      <c r="GG30" s="319"/>
      <c r="GH30" s="313"/>
      <c r="GI30" s="321"/>
      <c r="GJ30" s="313"/>
      <c r="GK30" s="325"/>
      <c r="GL30" s="325"/>
      <c r="GM30" s="325"/>
      <c r="GN30" s="325"/>
      <c r="GO30" s="325"/>
      <c r="GP30" s="325"/>
      <c r="GQ30" s="325"/>
      <c r="GR30" s="325"/>
      <c r="GS30" s="325"/>
      <c r="GT30" s="325"/>
      <c r="GU30" s="325"/>
      <c r="GV30" s="337"/>
      <c r="GW30" s="325"/>
      <c r="GX30" s="348"/>
      <c r="GY30" s="352"/>
      <c r="GZ30" s="352"/>
      <c r="HA30" s="352"/>
      <c r="HB30" s="352"/>
      <c r="HC30" s="352"/>
      <c r="HD30" s="352"/>
      <c r="HE30" s="352"/>
      <c r="HF30" s="355"/>
      <c r="HG30" s="359"/>
      <c r="HH30" s="362"/>
      <c r="HI30" s="364"/>
      <c r="HJ30" s="359"/>
      <c r="HK30" s="359"/>
      <c r="HL30" s="359"/>
      <c r="HM30" s="359"/>
      <c r="HN30" s="359"/>
      <c r="HO30" s="384"/>
      <c r="HP30" s="386"/>
      <c r="HQ30" s="389"/>
      <c r="HR30" s="392"/>
      <c r="HS30" s="394"/>
      <c r="HT30" s="396"/>
      <c r="HU30" s="396"/>
      <c r="HV30" s="396"/>
      <c r="HW30" s="402"/>
      <c r="HX30" s="402"/>
      <c r="HY30" s="404"/>
      <c r="HZ30" s="406"/>
      <c r="IA30" s="406"/>
      <c r="IB30" s="406"/>
      <c r="IC30" s="406"/>
      <c r="ID30" s="409"/>
      <c r="IE30" s="413"/>
      <c r="IF30" s="415"/>
      <c r="IG30" s="418"/>
      <c r="IH30" s="420"/>
      <c r="II30" s="422"/>
      <c r="IJ30" s="425"/>
      <c r="IK30" s="427"/>
      <c r="IL30" s="427"/>
      <c r="IM30" s="427"/>
      <c r="IN30" s="431"/>
      <c r="IO30" s="433"/>
      <c r="IP30" s="433"/>
      <c r="IQ30" s="435"/>
      <c r="IR30" s="436"/>
      <c r="IS30" s="433"/>
      <c r="IT30" s="433"/>
      <c r="IU30" s="433"/>
      <c r="IV30" s="433"/>
      <c r="IW30" s="433"/>
      <c r="IX30" s="433"/>
      <c r="IY30" s="433"/>
      <c r="IZ30" s="433"/>
      <c r="JA30" s="433"/>
      <c r="JB30" s="433"/>
      <c r="JC30" s="433"/>
      <c r="JD30" s="433"/>
      <c r="JE30" s="433"/>
      <c r="JF30" s="433"/>
      <c r="JG30" s="389"/>
      <c r="JH30" s="389"/>
      <c r="JI30" s="389"/>
      <c r="JJ30" s="389"/>
      <c r="JK30" s="389"/>
      <c r="JL30" s="389"/>
      <c r="JM30" s="389"/>
      <c r="JN30" s="389"/>
      <c r="JO30" s="389"/>
      <c r="JP30" s="389"/>
      <c r="JQ30" s="389"/>
      <c r="JR30" s="389"/>
      <c r="JS30" s="386"/>
      <c r="JT30" s="386"/>
      <c r="JU30" s="386"/>
      <c r="JV30" s="386"/>
      <c r="JW30" s="386"/>
      <c r="JX30" s="386"/>
      <c r="JY30" s="386"/>
      <c r="JZ30" s="386"/>
      <c r="KA30" s="386"/>
      <c r="KB30" s="386"/>
    </row>
    <row r="31" spans="1:288" s="92" customFormat="1" ht="14.1" customHeight="1">
      <c r="A31" s="111">
        <v>-10</v>
      </c>
      <c r="B31" s="110">
        <v>26.04</v>
      </c>
      <c r="C31" s="110">
        <f t="shared" si="8"/>
        <v>0.17999999999999972</v>
      </c>
      <c r="D31" s="110">
        <v>26.22</v>
      </c>
      <c r="E31" s="110">
        <f t="shared" si="9"/>
        <v>4.4999999999999929E-2</v>
      </c>
      <c r="F31" s="791"/>
      <c r="G31" s="792"/>
      <c r="H31" s="792"/>
      <c r="I31" s="793"/>
      <c r="J31" s="613"/>
      <c r="K31" s="193"/>
      <c r="N31" s="590">
        <f t="shared" si="10"/>
        <v>26.04</v>
      </c>
      <c r="O31" s="100">
        <v>14</v>
      </c>
      <c r="P31" s="225">
        <v>-19.7</v>
      </c>
      <c r="Q31" s="225">
        <v>21.15</v>
      </c>
      <c r="R31" s="103">
        <f t="shared" si="0"/>
        <v>1.4499999999999993</v>
      </c>
      <c r="S31" s="104">
        <v>-18.2</v>
      </c>
      <c r="T31" s="104">
        <v>19.38</v>
      </c>
      <c r="U31" s="105">
        <f t="shared" si="1"/>
        <v>1.1799999999999997</v>
      </c>
      <c r="V31" s="103">
        <f t="shared" si="6"/>
        <v>-20.424999999999997</v>
      </c>
      <c r="W31" s="103">
        <f t="shared" si="7"/>
        <v>-18.79</v>
      </c>
      <c r="X31" s="103">
        <f t="shared" si="11"/>
        <v>-625.78</v>
      </c>
      <c r="Y31" s="103">
        <f t="shared" si="11"/>
        <v>-585.21</v>
      </c>
      <c r="Z31" s="103">
        <f t="shared" si="3"/>
        <v>40.569999999999936</v>
      </c>
      <c r="AA31" s="103">
        <f t="shared" si="4"/>
        <v>40.569999999999936</v>
      </c>
      <c r="AB31" s="588">
        <v>41.35</v>
      </c>
      <c r="AC31" s="193">
        <f t="shared" si="5"/>
        <v>0.78000000000006509</v>
      </c>
      <c r="AF31" s="149"/>
      <c r="AG31" s="149">
        <v>4.3649999999998954</v>
      </c>
      <c r="AH31" s="149">
        <v>6.2249999999999091</v>
      </c>
      <c r="AI31" s="149">
        <v>7.625</v>
      </c>
      <c r="AJ31" s="149">
        <v>7.911499999999978</v>
      </c>
      <c r="AK31" s="149">
        <v>8.5231999999999655</v>
      </c>
      <c r="AL31" s="149">
        <v>9.2572399999999497</v>
      </c>
      <c r="AM31" s="149">
        <v>9.5997919999999421</v>
      </c>
      <c r="AN31" s="149">
        <v>9.8738335999999371</v>
      </c>
      <c r="AO31" s="149">
        <v>10.093066879999933</v>
      </c>
      <c r="AP31" s="149">
        <v>10.268453503999929</v>
      </c>
      <c r="AQ31" s="149">
        <v>10.478917452799925</v>
      </c>
      <c r="AR31" s="149">
        <v>10.552579834879923</v>
      </c>
      <c r="AS31" s="149">
        <v>10.64858647285752</v>
      </c>
      <c r="AT31" s="481">
        <v>10.745010531000238</v>
      </c>
      <c r="AU31" s="149">
        <v>11.217507371700147</v>
      </c>
      <c r="AV31" s="149">
        <v>11.548255160190084</v>
      </c>
      <c r="AW31" s="149">
        <v>11.895540338104517</v>
      </c>
      <c r="AX31" s="149">
        <v>12.19266210143131</v>
      </c>
      <c r="AY31" s="487">
        <v>11.738863471001903</v>
      </c>
      <c r="AZ31" s="149">
        <v>11.421204429701318</v>
      </c>
      <c r="BA31" s="149">
        <v>14.930301107425262</v>
      </c>
      <c r="BB31" s="149">
        <v>16.099999999999909</v>
      </c>
      <c r="BC31" s="149">
        <v>17.734749999999973</v>
      </c>
      <c r="BD31" s="149">
        <v>18.615000000000009</v>
      </c>
      <c r="BE31" s="149">
        <v>22.51875000000004</v>
      </c>
      <c r="BF31" s="149">
        <v>23.82000000000005</v>
      </c>
      <c r="BG31" s="149">
        <v>22.663999999999966</v>
      </c>
      <c r="BH31" s="493">
        <v>26.012800000000013</v>
      </c>
      <c r="BI31" s="149">
        <v>26.92</v>
      </c>
      <c r="BJ31" s="149">
        <v>25.909749999999981</v>
      </c>
      <c r="BK31" s="149">
        <v>25.415849999999971</v>
      </c>
      <c r="BL31" s="149">
        <v>24.674999999999955</v>
      </c>
      <c r="BM31" s="149">
        <v>25.42</v>
      </c>
      <c r="BN31" s="149">
        <v>26.18</v>
      </c>
      <c r="BO31" s="149">
        <v>25.66</v>
      </c>
      <c r="BP31" s="149">
        <v>26.35</v>
      </c>
      <c r="BQ31" s="149">
        <v>26.93</v>
      </c>
      <c r="BR31" s="149">
        <v>27.25</v>
      </c>
      <c r="BS31" s="149">
        <v>27.58</v>
      </c>
      <c r="BT31" s="149">
        <v>27.03</v>
      </c>
      <c r="BU31" s="149">
        <v>27.92</v>
      </c>
      <c r="BV31" s="149">
        <v>28.34</v>
      </c>
      <c r="BW31" s="149">
        <v>28.06</v>
      </c>
      <c r="BX31" s="149">
        <v>28.456</v>
      </c>
      <c r="BY31" s="509">
        <v>29.149000000000001</v>
      </c>
      <c r="BZ31" s="514">
        <v>31.139999999999986</v>
      </c>
      <c r="CA31" s="516">
        <v>32.54</v>
      </c>
      <c r="CB31" s="149">
        <v>33.68</v>
      </c>
      <c r="CC31" s="149">
        <v>35.329999999999814</v>
      </c>
      <c r="CD31" s="149">
        <v>36.04</v>
      </c>
      <c r="CE31" s="149">
        <v>36.76</v>
      </c>
      <c r="CF31" s="149">
        <v>37.86</v>
      </c>
      <c r="CG31" s="149">
        <v>37.957999999999998</v>
      </c>
      <c r="CH31" s="149">
        <v>38.46000000000015</v>
      </c>
      <c r="CI31" s="149">
        <v>39.19</v>
      </c>
      <c r="CJ31" s="149">
        <v>38.46000000000015</v>
      </c>
      <c r="CK31" s="149">
        <v>39.42</v>
      </c>
      <c r="CL31" s="149">
        <v>40.270000000000003</v>
      </c>
      <c r="CM31" s="149">
        <v>41.28</v>
      </c>
      <c r="CN31" s="149">
        <v>41.427</v>
      </c>
      <c r="CO31" s="149">
        <v>41.485799999999998</v>
      </c>
      <c r="CP31" s="149">
        <v>41.07</v>
      </c>
      <c r="CQ31" s="149">
        <v>41.167999999999999</v>
      </c>
      <c r="CR31" s="149">
        <v>41.329700000000003</v>
      </c>
      <c r="CS31" s="149">
        <v>41.74</v>
      </c>
      <c r="CT31" s="538">
        <v>42.16</v>
      </c>
      <c r="CU31" s="538">
        <v>41.684999999999995</v>
      </c>
      <c r="CV31" s="538">
        <v>42.329999999999963</v>
      </c>
      <c r="CW31" s="538">
        <v>42.394999999999982</v>
      </c>
      <c r="CX31" s="538">
        <v>43.54</v>
      </c>
      <c r="CY31" s="538">
        <v>42.164999999999964</v>
      </c>
      <c r="CZ31" s="538">
        <v>42.59</v>
      </c>
      <c r="DA31" s="538">
        <v>42.450000000000273</v>
      </c>
      <c r="DB31" s="538">
        <v>43.72</v>
      </c>
      <c r="DC31" s="538">
        <v>44.404999999999973</v>
      </c>
      <c r="DD31" s="538">
        <v>45.56</v>
      </c>
      <c r="DE31" s="149">
        <v>43.660999999999987</v>
      </c>
      <c r="DF31" s="149">
        <v>42.394999999999982</v>
      </c>
      <c r="DG31" s="149">
        <v>43.24</v>
      </c>
      <c r="DH31" s="149">
        <v>43.89</v>
      </c>
      <c r="DI31" s="149">
        <v>43.453499999999998</v>
      </c>
      <c r="DJ31" s="149">
        <v>43.259499999999996</v>
      </c>
      <c r="DK31" s="149">
        <v>42.871499999999997</v>
      </c>
      <c r="DL31" s="149">
        <v>42.580500000000001</v>
      </c>
      <c r="DM31" s="149">
        <v>43.05</v>
      </c>
      <c r="DN31" s="149">
        <v>42.613499999999995</v>
      </c>
      <c r="DO31" s="149">
        <v>42.19</v>
      </c>
      <c r="DP31" s="149">
        <v>42.8599999999999</v>
      </c>
      <c r="DQ31" s="149">
        <v>43.29</v>
      </c>
      <c r="DR31" s="149">
        <v>43.85</v>
      </c>
      <c r="DS31" s="149">
        <v>43.476550000000003</v>
      </c>
      <c r="DT31" s="149">
        <v>43.316500000000005</v>
      </c>
      <c r="DU31" s="149">
        <v>43</v>
      </c>
      <c r="DV31" s="564">
        <v>43.52</v>
      </c>
      <c r="DW31" s="149">
        <v>43.86</v>
      </c>
      <c r="DX31" s="149">
        <v>44.52</v>
      </c>
      <c r="DY31" s="149">
        <v>45.1</v>
      </c>
      <c r="DZ31" s="149">
        <v>46</v>
      </c>
      <c r="EA31" s="149">
        <v>46.51</v>
      </c>
      <c r="EB31" s="149">
        <v>46.98</v>
      </c>
      <c r="EC31" s="149">
        <v>44.164500000000004</v>
      </c>
      <c r="ED31" s="149">
        <v>42.24315</v>
      </c>
      <c r="EE31" s="149">
        <v>40.005667499999973</v>
      </c>
      <c r="EF31" s="149">
        <v>38.174999999999955</v>
      </c>
      <c r="EG31" s="149">
        <v>38.630000000000003</v>
      </c>
      <c r="EH31" s="149">
        <v>36.934999999999903</v>
      </c>
      <c r="EI31" s="149">
        <v>35.804999999999836</v>
      </c>
      <c r="EJ31" s="149">
        <v>36.130000000000003</v>
      </c>
      <c r="EK31" s="149">
        <v>35.379999999999768</v>
      </c>
      <c r="EL31" s="149">
        <v>35.630000000000003</v>
      </c>
      <c r="EM31" s="149">
        <v>35.99</v>
      </c>
      <c r="EN31" s="588">
        <v>36.28</v>
      </c>
      <c r="EO31" s="590">
        <v>36.64</v>
      </c>
      <c r="EP31" s="149">
        <v>36.274999999999864</v>
      </c>
      <c r="EQ31" s="149">
        <v>36.49</v>
      </c>
      <c r="ER31" s="149">
        <v>36.130000000000003</v>
      </c>
      <c r="ES31" s="594">
        <v>36.56</v>
      </c>
      <c r="ET31" s="595">
        <v>36.85</v>
      </c>
      <c r="EU31" s="149">
        <v>36.590000000000003</v>
      </c>
      <c r="EV31" s="597">
        <v>36.96</v>
      </c>
      <c r="EW31" s="599">
        <v>37.18</v>
      </c>
      <c r="EX31" s="600">
        <v>37.4</v>
      </c>
      <c r="EY31" s="282">
        <v>37.14</v>
      </c>
      <c r="EZ31" s="602">
        <v>37.33</v>
      </c>
      <c r="FA31" s="283">
        <v>38.26</v>
      </c>
      <c r="FB31" s="286">
        <v>38.53</v>
      </c>
      <c r="FC31" s="283">
        <v>38.72</v>
      </c>
      <c r="FD31" s="610">
        <v>38.369999999999997</v>
      </c>
      <c r="FE31" s="289">
        <v>38.64</v>
      </c>
      <c r="FF31" s="290">
        <v>38.369999999999997</v>
      </c>
      <c r="FG31" s="291">
        <v>39.799999999999955</v>
      </c>
      <c r="FH31" s="292">
        <v>40.569999999999936</v>
      </c>
      <c r="FI31" s="293">
        <v>40.98</v>
      </c>
      <c r="FJ31" s="294">
        <v>41.23</v>
      </c>
      <c r="FK31" s="619">
        <v>41.64</v>
      </c>
      <c r="FL31" s="620">
        <v>41.35</v>
      </c>
      <c r="FM31" s="297">
        <v>41.64</v>
      </c>
      <c r="FN31" s="298"/>
      <c r="FO31" s="299"/>
      <c r="FP31" s="300"/>
      <c r="FQ31" s="301"/>
      <c r="FR31" s="303"/>
      <c r="FS31" s="304"/>
      <c r="FT31" s="305"/>
      <c r="FU31" s="306"/>
      <c r="FV31" s="307"/>
      <c r="FW31" s="308"/>
      <c r="FX31" s="309"/>
      <c r="FY31" s="310"/>
      <c r="FZ31" s="313"/>
      <c r="GA31" s="313"/>
      <c r="GB31" s="313"/>
      <c r="GC31" s="315"/>
      <c r="GD31" s="316"/>
      <c r="GE31" s="317"/>
      <c r="GF31" s="318"/>
      <c r="GG31" s="319"/>
      <c r="GH31" s="313"/>
      <c r="GI31" s="321"/>
      <c r="GJ31" s="313"/>
      <c r="GK31" s="325"/>
      <c r="GL31" s="325"/>
      <c r="GM31" s="325"/>
      <c r="GN31" s="325"/>
      <c r="GO31" s="325"/>
      <c r="GP31" s="325"/>
      <c r="GQ31" s="325"/>
      <c r="GR31" s="325"/>
      <c r="GS31" s="325"/>
      <c r="GT31" s="325"/>
      <c r="GU31" s="325"/>
      <c r="GV31" s="337"/>
      <c r="GW31" s="325"/>
      <c r="GX31" s="348"/>
      <c r="GY31" s="352"/>
      <c r="GZ31" s="352"/>
      <c r="HA31" s="352"/>
      <c r="HB31" s="352"/>
      <c r="HC31" s="352"/>
      <c r="HD31" s="352"/>
      <c r="HE31" s="352"/>
      <c r="HF31" s="355"/>
      <c r="HG31" s="359"/>
      <c r="HH31" s="362"/>
      <c r="HI31" s="364"/>
      <c r="HJ31" s="359"/>
      <c r="HK31" s="359"/>
      <c r="HL31" s="359"/>
      <c r="HM31" s="359"/>
      <c r="HN31" s="359"/>
      <c r="HO31" s="384"/>
      <c r="HP31" s="386"/>
      <c r="HQ31" s="389"/>
      <c r="HR31" s="392"/>
      <c r="HS31" s="394"/>
      <c r="HT31" s="396"/>
      <c r="HU31" s="396"/>
      <c r="HV31" s="396"/>
      <c r="HW31" s="402"/>
      <c r="HX31" s="402"/>
      <c r="HY31" s="404"/>
      <c r="HZ31" s="406"/>
      <c r="IA31" s="406"/>
      <c r="IB31" s="406"/>
      <c r="IC31" s="406"/>
      <c r="ID31" s="409"/>
      <c r="IE31" s="413"/>
      <c r="IF31" s="415"/>
      <c r="IG31" s="418"/>
      <c r="IH31" s="420"/>
      <c r="II31" s="422"/>
      <c r="IJ31" s="425"/>
      <c r="IK31" s="427"/>
      <c r="IL31" s="427"/>
      <c r="IM31" s="427"/>
      <c r="IN31" s="431"/>
      <c r="IO31" s="433"/>
      <c r="IP31" s="433"/>
      <c r="IQ31" s="435"/>
      <c r="IR31" s="436"/>
      <c r="IS31" s="433"/>
      <c r="IT31" s="433"/>
      <c r="IU31" s="433"/>
      <c r="IV31" s="433"/>
      <c r="IW31" s="433"/>
      <c r="IX31" s="433"/>
      <c r="IY31" s="433"/>
      <c r="IZ31" s="433"/>
      <c r="JA31" s="433"/>
      <c r="JB31" s="433"/>
      <c r="JC31" s="433"/>
      <c r="JD31" s="433"/>
      <c r="JE31" s="433"/>
      <c r="JF31" s="433"/>
      <c r="JG31" s="389"/>
      <c r="JH31" s="389"/>
      <c r="JI31" s="389"/>
      <c r="JJ31" s="389"/>
      <c r="JK31" s="389"/>
      <c r="JL31" s="389"/>
      <c r="JM31" s="389"/>
      <c r="JN31" s="389"/>
      <c r="JO31" s="389"/>
      <c r="JP31" s="389"/>
      <c r="JQ31" s="389"/>
      <c r="JR31" s="389"/>
      <c r="JS31" s="386"/>
      <c r="JT31" s="386"/>
      <c r="JU31" s="386"/>
      <c r="JV31" s="386"/>
      <c r="JW31" s="386"/>
      <c r="JX31" s="386"/>
      <c r="JY31" s="386"/>
      <c r="JZ31" s="386"/>
      <c r="KA31" s="386"/>
      <c r="KB31" s="386"/>
    </row>
    <row r="32" spans="1:288" s="92" customFormat="1" ht="14.1" customHeight="1">
      <c r="A32" s="111">
        <v>-10.5</v>
      </c>
      <c r="B32" s="110">
        <v>24.77</v>
      </c>
      <c r="C32" s="110">
        <f t="shared" si="8"/>
        <v>0.17000000000000171</v>
      </c>
      <c r="D32" s="110">
        <v>24.94</v>
      </c>
      <c r="E32" s="110">
        <f t="shared" si="9"/>
        <v>4.2500000000000426E-2</v>
      </c>
      <c r="F32" s="791"/>
      <c r="G32" s="792"/>
      <c r="H32" s="792"/>
      <c r="I32" s="793"/>
      <c r="J32" s="613"/>
      <c r="K32" s="193"/>
      <c r="N32" s="590">
        <f t="shared" si="10"/>
        <v>24.77</v>
      </c>
      <c r="O32" s="100">
        <v>14.5</v>
      </c>
      <c r="P32" s="225">
        <v>-21.75</v>
      </c>
      <c r="Q32" s="225">
        <v>23.19</v>
      </c>
      <c r="R32" s="103">
        <f t="shared" si="0"/>
        <v>1.4400000000000013</v>
      </c>
      <c r="S32" s="104">
        <v>-20.63</v>
      </c>
      <c r="T32" s="104">
        <v>21.89</v>
      </c>
      <c r="U32" s="105">
        <f t="shared" si="1"/>
        <v>1.2600000000000016</v>
      </c>
      <c r="V32" s="103">
        <f t="shared" si="6"/>
        <v>-22.47</v>
      </c>
      <c r="W32" s="103">
        <f t="shared" si="7"/>
        <v>-21.259999999999998</v>
      </c>
      <c r="X32" s="103">
        <f t="shared" si="11"/>
        <v>-648.25</v>
      </c>
      <c r="Y32" s="103">
        <f t="shared" si="11"/>
        <v>-606.47</v>
      </c>
      <c r="Z32" s="103">
        <f t="shared" si="3"/>
        <v>41.779999999999973</v>
      </c>
      <c r="AA32" s="103">
        <f t="shared" si="4"/>
        <v>41.779999999999973</v>
      </c>
      <c r="AB32" s="588">
        <v>42.57</v>
      </c>
      <c r="AC32" s="193">
        <f t="shared" si="5"/>
        <v>0.79000000000002757</v>
      </c>
      <c r="AF32" s="149"/>
      <c r="AG32" s="149">
        <v>3.1949999999999363</v>
      </c>
      <c r="AH32" s="149">
        <v>5.0199999999999818</v>
      </c>
      <c r="AI32" s="149">
        <v>6.5299999999999727</v>
      </c>
      <c r="AJ32" s="149">
        <v>6.7609999999999673</v>
      </c>
      <c r="AK32" s="149">
        <v>7.3627999999999698</v>
      </c>
      <c r="AL32" s="149">
        <v>8.0849599999999739</v>
      </c>
      <c r="AM32" s="149">
        <v>8.4219679999999748</v>
      </c>
      <c r="AN32" s="149">
        <v>8.6915743999999755</v>
      </c>
      <c r="AO32" s="149">
        <v>8.9072595199999771</v>
      </c>
      <c r="AP32" s="149">
        <v>9.0798076159999788</v>
      </c>
      <c r="AQ32" s="149">
        <v>9.28686533119998</v>
      </c>
      <c r="AR32" s="149">
        <v>9.3593355315199798</v>
      </c>
      <c r="AS32" s="149">
        <v>9.45378835927038</v>
      </c>
      <c r="AT32" s="481">
        <v>9.5486518514892609</v>
      </c>
      <c r="AU32" s="149">
        <v>9.9540562960424754</v>
      </c>
      <c r="AV32" s="149">
        <v>10.237839407229727</v>
      </c>
      <c r="AW32" s="149">
        <v>10.535811673976339</v>
      </c>
      <c r="AX32" s="149">
        <v>10.790743502192885</v>
      </c>
      <c r="AY32" s="487">
        <v>10.250520451535023</v>
      </c>
      <c r="AZ32" s="149">
        <v>9.8723643160745187</v>
      </c>
      <c r="BA32" s="149">
        <v>13.223091079018568</v>
      </c>
      <c r="BB32" s="149">
        <v>14.339999999999918</v>
      </c>
      <c r="BC32" s="149">
        <v>16.08525000000003</v>
      </c>
      <c r="BD32" s="149">
        <v>17.025000000000091</v>
      </c>
      <c r="BE32" s="149">
        <v>21.018750000000125</v>
      </c>
      <c r="BF32" s="149">
        <v>22.350000000000136</v>
      </c>
      <c r="BG32" s="149">
        <v>21.132000000000016</v>
      </c>
      <c r="BH32" s="493">
        <v>24.58545000000008</v>
      </c>
      <c r="BI32" s="149">
        <v>25.45</v>
      </c>
      <c r="BJ32" s="149">
        <v>24.543249999999976</v>
      </c>
      <c r="BK32" s="149">
        <v>24.099949999999964</v>
      </c>
      <c r="BL32" s="149">
        <v>23.434999999999945</v>
      </c>
      <c r="BM32" s="149">
        <v>24.14</v>
      </c>
      <c r="BN32" s="149">
        <v>24.86</v>
      </c>
      <c r="BO32" s="149">
        <v>24.36</v>
      </c>
      <c r="BP32" s="149">
        <v>25.02</v>
      </c>
      <c r="BQ32" s="149">
        <v>25.57</v>
      </c>
      <c r="BR32" s="149">
        <v>25.88</v>
      </c>
      <c r="BS32" s="149">
        <v>26.19</v>
      </c>
      <c r="BT32" s="149">
        <v>25.67</v>
      </c>
      <c r="BU32" s="149">
        <v>26.52</v>
      </c>
      <c r="BV32" s="149">
        <v>26.92</v>
      </c>
      <c r="BW32" s="149">
        <v>26.65</v>
      </c>
      <c r="BX32" s="149">
        <v>27.093999999999998</v>
      </c>
      <c r="BY32" s="509">
        <v>27.870999999999999</v>
      </c>
      <c r="BZ32" s="514">
        <v>29.899999999999977</v>
      </c>
      <c r="CA32" s="516">
        <v>31.25</v>
      </c>
      <c r="CB32" s="149">
        <v>32.340000000000003</v>
      </c>
      <c r="CC32" s="149">
        <v>34.179999999999836</v>
      </c>
      <c r="CD32" s="149">
        <v>34.86</v>
      </c>
      <c r="CE32" s="149">
        <v>35.56</v>
      </c>
      <c r="CF32" s="149">
        <v>36.630000000000003</v>
      </c>
      <c r="CG32" s="149">
        <v>36.746000000000002</v>
      </c>
      <c r="CH32" s="149">
        <v>37.470000000000141</v>
      </c>
      <c r="CI32" s="149">
        <v>38.18</v>
      </c>
      <c r="CJ32" s="149">
        <v>37.470000000000141</v>
      </c>
      <c r="CK32" s="149">
        <v>38.409999999999997</v>
      </c>
      <c r="CL32" s="149">
        <v>39.25</v>
      </c>
      <c r="CM32" s="149">
        <v>40.25</v>
      </c>
      <c r="CN32" s="149">
        <v>40.423999999999999</v>
      </c>
      <c r="CO32" s="149">
        <v>40.493600000000001</v>
      </c>
      <c r="CP32" s="149">
        <v>40.090000000000003</v>
      </c>
      <c r="CQ32" s="149">
        <v>40.206000000000003</v>
      </c>
      <c r="CR32" s="149">
        <v>40.397400000000005</v>
      </c>
      <c r="CS32" s="149">
        <v>40.799999999999997</v>
      </c>
      <c r="CT32" s="538">
        <v>41.21</v>
      </c>
      <c r="CU32" s="538">
        <v>40.825000000000003</v>
      </c>
      <c r="CV32" s="538">
        <v>41.495999999999974</v>
      </c>
      <c r="CW32" s="538">
        <v>41.995000000000005</v>
      </c>
      <c r="CX32" s="538">
        <v>43.13</v>
      </c>
      <c r="CY32" s="538">
        <v>41.825000000000045</v>
      </c>
      <c r="CZ32" s="538">
        <v>42.24</v>
      </c>
      <c r="DA32" s="538">
        <v>42.185000000000286</v>
      </c>
      <c r="DB32" s="538">
        <v>43.45</v>
      </c>
      <c r="DC32" s="538">
        <v>44.309999999999945</v>
      </c>
      <c r="DD32" s="538">
        <v>45.46</v>
      </c>
      <c r="DE32" s="149">
        <v>43.588000000000022</v>
      </c>
      <c r="DF32" s="149">
        <v>42.340000000000032</v>
      </c>
      <c r="DG32" s="149">
        <v>43.19</v>
      </c>
      <c r="DH32" s="149">
        <v>43.84</v>
      </c>
      <c r="DI32" s="149">
        <v>43.387750000000004</v>
      </c>
      <c r="DJ32" s="149">
        <v>43.186750000000004</v>
      </c>
      <c r="DK32" s="149">
        <v>42.784750000000003</v>
      </c>
      <c r="DL32" s="149">
        <v>42.483250000000005</v>
      </c>
      <c r="DM32" s="149">
        <v>42.95</v>
      </c>
      <c r="DN32" s="149">
        <v>42.497750000000003</v>
      </c>
      <c r="DO32" s="149">
        <v>42.07</v>
      </c>
      <c r="DP32" s="149">
        <v>42.999999999999886</v>
      </c>
      <c r="DQ32" s="149">
        <v>43.43</v>
      </c>
      <c r="DR32" s="149">
        <v>43.99</v>
      </c>
      <c r="DS32" s="149">
        <v>43.603075000000004</v>
      </c>
      <c r="DT32" s="149">
        <v>43.437250000000006</v>
      </c>
      <c r="DU32" s="149">
        <v>43.12</v>
      </c>
      <c r="DV32" s="564">
        <v>43.64</v>
      </c>
      <c r="DW32" s="149">
        <v>43.97</v>
      </c>
      <c r="DX32" s="149">
        <v>44.63</v>
      </c>
      <c r="DY32" s="149">
        <v>45.21</v>
      </c>
      <c r="DZ32" s="149">
        <v>46.11</v>
      </c>
      <c r="EA32" s="149">
        <v>46.62</v>
      </c>
      <c r="EB32" s="149">
        <v>47.09</v>
      </c>
      <c r="EC32" s="149">
        <v>44.34650000000002</v>
      </c>
      <c r="ED32" s="149">
        <v>42.481550000000013</v>
      </c>
      <c r="EE32" s="149">
        <v>40.506197499999999</v>
      </c>
      <c r="EF32" s="149">
        <v>38.889999999999986</v>
      </c>
      <c r="EG32" s="149">
        <v>39.36</v>
      </c>
      <c r="EH32" s="149">
        <v>37.517999999999908</v>
      </c>
      <c r="EI32" s="149">
        <v>36.28999999999985</v>
      </c>
      <c r="EJ32" s="149">
        <v>36.619999999999997</v>
      </c>
      <c r="EK32" s="149">
        <v>35.704999999999814</v>
      </c>
      <c r="EL32" s="149">
        <v>35.950000000000003</v>
      </c>
      <c r="EM32" s="149">
        <v>36.31</v>
      </c>
      <c r="EN32" s="588">
        <v>36.6</v>
      </c>
      <c r="EO32" s="590">
        <v>36.97</v>
      </c>
      <c r="EP32" s="149">
        <v>36.724999999999909</v>
      </c>
      <c r="EQ32" s="149">
        <v>36.950000000000003</v>
      </c>
      <c r="ER32" s="149">
        <v>36.58</v>
      </c>
      <c r="ES32" s="594">
        <v>37.020000000000003</v>
      </c>
      <c r="ET32" s="595">
        <v>37.32</v>
      </c>
      <c r="EU32" s="149">
        <v>37.06</v>
      </c>
      <c r="EV32" s="597">
        <v>37.43</v>
      </c>
      <c r="EW32" s="599">
        <v>37.65</v>
      </c>
      <c r="EX32" s="600">
        <v>37.880000000000003</v>
      </c>
      <c r="EY32" s="282">
        <v>37.61</v>
      </c>
      <c r="EZ32" s="602">
        <v>37.799999999999997</v>
      </c>
      <c r="FA32" s="283">
        <v>38.75</v>
      </c>
      <c r="FB32" s="286">
        <v>39.020000000000003</v>
      </c>
      <c r="FC32" s="283">
        <v>39.22</v>
      </c>
      <c r="FD32" s="610">
        <v>38.869999999999997</v>
      </c>
      <c r="FE32" s="289">
        <v>39.14</v>
      </c>
      <c r="FF32" s="290">
        <v>38.869999999999997</v>
      </c>
      <c r="FG32" s="291">
        <v>40.761499999999984</v>
      </c>
      <c r="FH32" s="292">
        <v>41.779999999999973</v>
      </c>
      <c r="FI32" s="293">
        <v>42.2</v>
      </c>
      <c r="FJ32" s="294">
        <v>42.45</v>
      </c>
      <c r="FK32" s="619">
        <v>42.87</v>
      </c>
      <c r="FL32" s="620">
        <v>42.57</v>
      </c>
      <c r="FM32" s="297">
        <v>42.87</v>
      </c>
      <c r="FN32" s="298"/>
      <c r="FO32" s="299"/>
      <c r="FP32" s="300"/>
      <c r="FQ32" s="301"/>
      <c r="FR32" s="303"/>
      <c r="FS32" s="304"/>
      <c r="FT32" s="305"/>
      <c r="FU32" s="306"/>
      <c r="FV32" s="307"/>
      <c r="FW32" s="308"/>
      <c r="FX32" s="309"/>
      <c r="FY32" s="310"/>
      <c r="FZ32" s="313"/>
      <c r="GA32" s="313"/>
      <c r="GB32" s="313"/>
      <c r="GC32" s="315"/>
      <c r="GD32" s="316"/>
      <c r="GE32" s="317"/>
      <c r="GF32" s="318"/>
      <c r="GG32" s="319"/>
      <c r="GH32" s="313"/>
      <c r="GI32" s="321"/>
      <c r="GJ32" s="313"/>
      <c r="GK32" s="325"/>
      <c r="GL32" s="325"/>
      <c r="GM32" s="325"/>
      <c r="GN32" s="325"/>
      <c r="GO32" s="325"/>
      <c r="GP32" s="325"/>
      <c r="GQ32" s="325"/>
      <c r="GR32" s="325"/>
      <c r="GS32" s="325"/>
      <c r="GT32" s="325"/>
      <c r="GU32" s="325"/>
      <c r="GV32" s="337"/>
      <c r="GW32" s="325"/>
      <c r="GX32" s="348"/>
      <c r="GY32" s="352"/>
      <c r="GZ32" s="352"/>
      <c r="HA32" s="352"/>
      <c r="HB32" s="352"/>
      <c r="HC32" s="352"/>
      <c r="HD32" s="352"/>
      <c r="HE32" s="352"/>
      <c r="HF32" s="355"/>
      <c r="HG32" s="359"/>
      <c r="HH32" s="362"/>
      <c r="HI32" s="364"/>
      <c r="HJ32" s="359"/>
      <c r="HK32" s="359"/>
      <c r="HL32" s="359"/>
      <c r="HM32" s="359"/>
      <c r="HN32" s="359"/>
      <c r="HO32" s="384"/>
      <c r="HP32" s="386"/>
      <c r="HQ32" s="389"/>
      <c r="HR32" s="392"/>
      <c r="HS32" s="394"/>
      <c r="HT32" s="396"/>
      <c r="HU32" s="396"/>
      <c r="HV32" s="396"/>
      <c r="HW32" s="402"/>
      <c r="HX32" s="402"/>
      <c r="HY32" s="404"/>
      <c r="HZ32" s="406"/>
      <c r="IA32" s="406"/>
      <c r="IB32" s="406"/>
      <c r="IC32" s="406"/>
      <c r="ID32" s="409"/>
      <c r="IE32" s="413"/>
      <c r="IF32" s="415"/>
      <c r="IG32" s="418"/>
      <c r="IH32" s="420"/>
      <c r="II32" s="422"/>
      <c r="IJ32" s="425"/>
      <c r="IK32" s="427"/>
      <c r="IL32" s="427"/>
      <c r="IM32" s="427"/>
      <c r="IN32" s="431"/>
      <c r="IO32" s="433"/>
      <c r="IP32" s="433"/>
      <c r="IQ32" s="435"/>
      <c r="IR32" s="436"/>
      <c r="IS32" s="433"/>
      <c r="IT32" s="433"/>
      <c r="IU32" s="433"/>
      <c r="IV32" s="433"/>
      <c r="IW32" s="433"/>
      <c r="IX32" s="433"/>
      <c r="IY32" s="433"/>
      <c r="IZ32" s="433"/>
      <c r="JA32" s="433"/>
      <c r="JB32" s="433"/>
      <c r="JC32" s="433"/>
      <c r="JD32" s="433"/>
      <c r="JE32" s="433"/>
      <c r="JF32" s="433"/>
      <c r="JG32" s="389"/>
      <c r="JH32" s="389"/>
      <c r="JI32" s="389"/>
      <c r="JJ32" s="389"/>
      <c r="JK32" s="389"/>
      <c r="JL32" s="389"/>
      <c r="JM32" s="389"/>
      <c r="JN32" s="389"/>
      <c r="JO32" s="389"/>
      <c r="JP32" s="389"/>
      <c r="JQ32" s="389"/>
      <c r="JR32" s="389"/>
      <c r="JS32" s="386"/>
      <c r="JT32" s="386"/>
      <c r="JU32" s="386"/>
      <c r="JV32" s="386"/>
      <c r="JW32" s="386"/>
      <c r="JX32" s="386"/>
      <c r="JY32" s="386"/>
      <c r="JZ32" s="386"/>
      <c r="KA32" s="386"/>
      <c r="KB32" s="386"/>
    </row>
    <row r="33" spans="1:288" s="92" customFormat="1" ht="14.1" customHeight="1">
      <c r="A33" s="111">
        <v>-11</v>
      </c>
      <c r="B33" s="110">
        <v>26.87</v>
      </c>
      <c r="C33" s="110">
        <f t="shared" si="8"/>
        <v>0.18999999999999773</v>
      </c>
      <c r="D33" s="110">
        <v>27.06</v>
      </c>
      <c r="E33" s="110">
        <f t="shared" si="9"/>
        <v>4.7499999999999432E-2</v>
      </c>
      <c r="F33" s="791"/>
      <c r="G33" s="792"/>
      <c r="H33" s="792"/>
      <c r="I33" s="793"/>
      <c r="J33" s="613"/>
      <c r="K33" s="193"/>
      <c r="N33" s="590">
        <f t="shared" si="10"/>
        <v>26.87</v>
      </c>
      <c r="O33" s="100">
        <v>15</v>
      </c>
      <c r="P33" s="225">
        <v>-24.37</v>
      </c>
      <c r="Q33" s="225">
        <v>25.98</v>
      </c>
      <c r="R33" s="103">
        <f t="shared" si="0"/>
        <v>1.6099999999999994</v>
      </c>
      <c r="S33" s="104">
        <v>-22.75</v>
      </c>
      <c r="T33" s="104">
        <v>24.03</v>
      </c>
      <c r="U33" s="105">
        <f t="shared" si="1"/>
        <v>1.2800000000000011</v>
      </c>
      <c r="V33" s="103">
        <f t="shared" si="6"/>
        <v>-25.175000000000001</v>
      </c>
      <c r="W33" s="103">
        <f t="shared" si="7"/>
        <v>-23.39</v>
      </c>
      <c r="X33" s="103">
        <f t="shared" si="11"/>
        <v>-673.42499999999995</v>
      </c>
      <c r="Y33" s="103">
        <f t="shared" si="11"/>
        <v>-629.86</v>
      </c>
      <c r="Z33" s="103">
        <f t="shared" si="3"/>
        <v>43.564999999999941</v>
      </c>
      <c r="AA33" s="103">
        <f t="shared" si="4"/>
        <v>43.564999999999941</v>
      </c>
      <c r="AB33" s="588">
        <v>44.39</v>
      </c>
      <c r="AC33" s="193">
        <f t="shared" si="5"/>
        <v>0.82500000000005969</v>
      </c>
      <c r="AF33" s="149"/>
      <c r="AG33" s="149">
        <v>2.3649999999998954</v>
      </c>
      <c r="AH33" s="149">
        <v>4.1649999999999636</v>
      </c>
      <c r="AI33" s="149">
        <v>5.6149999999998954</v>
      </c>
      <c r="AJ33" s="149">
        <v>5.8264999999999079</v>
      </c>
      <c r="AK33" s="149">
        <v>6.4091999999999052</v>
      </c>
      <c r="AL33" s="149">
        <v>7.1084399999999022</v>
      </c>
      <c r="AM33" s="149">
        <v>7.434751999999901</v>
      </c>
      <c r="AN33" s="149">
        <v>7.6958015999998999</v>
      </c>
      <c r="AO33" s="149">
        <v>7.9046412799998986</v>
      </c>
      <c r="AP33" s="149">
        <v>8.071713023999898</v>
      </c>
      <c r="AQ33" s="149">
        <v>8.2721991167998965</v>
      </c>
      <c r="AR33" s="149">
        <v>8.342369249279896</v>
      </c>
      <c r="AS33" s="149">
        <v>8.4338243219454956</v>
      </c>
      <c r="AT33" s="481">
        <v>8.5256770253618157</v>
      </c>
      <c r="AU33" s="149">
        <v>8.8764739177532519</v>
      </c>
      <c r="AV33" s="149">
        <v>9.1220317424272572</v>
      </c>
      <c r="AW33" s="149">
        <v>9.3798674583349637</v>
      </c>
      <c r="AX33" s="149">
        <v>9.6004602375004442</v>
      </c>
      <c r="AY33" s="487">
        <v>8.9928221662502903</v>
      </c>
      <c r="AZ33" s="149">
        <v>8.5674755163751826</v>
      </c>
      <c r="BA33" s="149">
        <v>11.794368879093714</v>
      </c>
      <c r="BB33" s="149">
        <v>12.869999999999891</v>
      </c>
      <c r="BC33" s="149">
        <v>14.618500000000001</v>
      </c>
      <c r="BD33" s="149">
        <v>15.560000000000059</v>
      </c>
      <c r="BE33" s="149">
        <v>19.576250000000073</v>
      </c>
      <c r="BF33" s="149">
        <v>20.915000000000077</v>
      </c>
      <c r="BG33" s="149">
        <v>19.676999999999975</v>
      </c>
      <c r="BH33" s="493">
        <v>23.147425000000027</v>
      </c>
      <c r="BI33" s="149">
        <v>23.96</v>
      </c>
      <c r="BJ33" s="149">
        <v>23.059999999999967</v>
      </c>
      <c r="BK33" s="149">
        <v>22.619999999999948</v>
      </c>
      <c r="BL33" s="149">
        <v>21.959999999999923</v>
      </c>
      <c r="BM33" s="149">
        <v>22.62</v>
      </c>
      <c r="BN33" s="149">
        <v>23.3</v>
      </c>
      <c r="BO33" s="149">
        <v>22.83</v>
      </c>
      <c r="BP33" s="149">
        <v>23.45</v>
      </c>
      <c r="BQ33" s="149">
        <v>23.97</v>
      </c>
      <c r="BR33" s="149">
        <v>24.26</v>
      </c>
      <c r="BS33" s="149">
        <v>24.55</v>
      </c>
      <c r="BT33" s="149">
        <v>24.06</v>
      </c>
      <c r="BU33" s="149">
        <v>24.85</v>
      </c>
      <c r="BV33" s="149">
        <v>25.22</v>
      </c>
      <c r="BW33" s="149">
        <v>24.97</v>
      </c>
      <c r="BX33" s="149">
        <v>25.469199999999997</v>
      </c>
      <c r="BY33" s="509">
        <v>26.342799999999997</v>
      </c>
      <c r="BZ33" s="514">
        <v>28.704999999999927</v>
      </c>
      <c r="CA33" s="516">
        <v>30</v>
      </c>
      <c r="CB33" s="149">
        <v>31.05</v>
      </c>
      <c r="CC33" s="149">
        <v>33.009999999999764</v>
      </c>
      <c r="CD33" s="149">
        <v>33.67</v>
      </c>
      <c r="CE33" s="149">
        <v>34.340000000000003</v>
      </c>
      <c r="CF33" s="149">
        <v>35.369999999999997</v>
      </c>
      <c r="CG33" s="149">
        <v>35.512</v>
      </c>
      <c r="CH33" s="149">
        <v>36.460000000000036</v>
      </c>
      <c r="CI33" s="149">
        <v>37.15</v>
      </c>
      <c r="CJ33" s="149">
        <v>36.460000000000036</v>
      </c>
      <c r="CK33" s="149">
        <v>37.369999999999997</v>
      </c>
      <c r="CL33" s="149">
        <v>38.18</v>
      </c>
      <c r="CM33" s="149">
        <v>39.14</v>
      </c>
      <c r="CN33" s="149">
        <v>39.353000000000002</v>
      </c>
      <c r="CO33" s="149">
        <v>39.438200000000002</v>
      </c>
      <c r="CP33" s="149">
        <v>39.04</v>
      </c>
      <c r="CQ33" s="149">
        <v>39.182000000000002</v>
      </c>
      <c r="CR33" s="149">
        <v>39.4163</v>
      </c>
      <c r="CS33" s="149">
        <v>39.81</v>
      </c>
      <c r="CT33" s="538">
        <v>40.21</v>
      </c>
      <c r="CU33" s="538">
        <v>39.93</v>
      </c>
      <c r="CV33" s="538">
        <v>40.623999999999995</v>
      </c>
      <c r="CW33" s="538">
        <v>41.799999999999955</v>
      </c>
      <c r="CX33" s="538">
        <v>42.93</v>
      </c>
      <c r="CY33" s="538">
        <v>41.669999999999959</v>
      </c>
      <c r="CZ33" s="538">
        <v>42.09</v>
      </c>
      <c r="DA33" s="538">
        <v>42.1700000000003</v>
      </c>
      <c r="DB33" s="538">
        <v>43.44</v>
      </c>
      <c r="DC33" s="538">
        <v>44.529999999999859</v>
      </c>
      <c r="DD33" s="538">
        <v>45.69</v>
      </c>
      <c r="DE33" s="149">
        <v>43.814999999999962</v>
      </c>
      <c r="DF33" s="149">
        <v>42.564999999999941</v>
      </c>
      <c r="DG33" s="149">
        <v>43.42</v>
      </c>
      <c r="DH33" s="149">
        <v>44.07</v>
      </c>
      <c r="DI33" s="149">
        <v>43.664999999999999</v>
      </c>
      <c r="DJ33" s="149">
        <v>43.484999999999999</v>
      </c>
      <c r="DK33" s="149">
        <v>43.125</v>
      </c>
      <c r="DL33" s="149">
        <v>42.854999999999997</v>
      </c>
      <c r="DM33" s="149">
        <v>43.33</v>
      </c>
      <c r="DN33" s="149">
        <v>42.924999999999997</v>
      </c>
      <c r="DO33" s="149">
        <v>42.5</v>
      </c>
      <c r="DP33" s="149">
        <v>43.474999999999795</v>
      </c>
      <c r="DQ33" s="149">
        <v>43.91</v>
      </c>
      <c r="DR33" s="149">
        <v>44.48</v>
      </c>
      <c r="DS33" s="149">
        <v>44.133499999999998</v>
      </c>
      <c r="DT33" s="149">
        <v>43.984999999999999</v>
      </c>
      <c r="DU33" s="149">
        <v>43.66</v>
      </c>
      <c r="DV33" s="564">
        <v>44.18</v>
      </c>
      <c r="DW33" s="149">
        <v>44.55</v>
      </c>
      <c r="DX33" s="149">
        <v>45.22</v>
      </c>
      <c r="DY33" s="149">
        <v>45.81</v>
      </c>
      <c r="DZ33" s="149">
        <v>46.73</v>
      </c>
      <c r="EA33" s="149">
        <v>47.24</v>
      </c>
      <c r="EB33" s="149">
        <v>47.71</v>
      </c>
      <c r="EC33" s="149">
        <v>44.99349999999999</v>
      </c>
      <c r="ED33" s="149">
        <v>43.144449999999971</v>
      </c>
      <c r="EE33" s="149">
        <v>41.192252499999938</v>
      </c>
      <c r="EF33" s="149">
        <v>39.594999999999914</v>
      </c>
      <c r="EG33" s="149">
        <v>40.07</v>
      </c>
      <c r="EH33" s="149">
        <v>38.308999999999855</v>
      </c>
      <c r="EI33" s="149">
        <v>37.134999999999764</v>
      </c>
      <c r="EJ33" s="149">
        <v>37.47</v>
      </c>
      <c r="EK33" s="149">
        <v>36.609999999999786</v>
      </c>
      <c r="EL33" s="149">
        <v>36.869999999999997</v>
      </c>
      <c r="EM33" s="149">
        <v>37.24</v>
      </c>
      <c r="EN33" s="588">
        <v>37.54</v>
      </c>
      <c r="EO33" s="590">
        <v>37.92</v>
      </c>
      <c r="EP33" s="149">
        <v>37.684999999999832</v>
      </c>
      <c r="EQ33" s="149">
        <v>37.909999999999997</v>
      </c>
      <c r="ER33" s="149">
        <v>37.53</v>
      </c>
      <c r="ES33" s="594">
        <v>37.979999999999997</v>
      </c>
      <c r="ET33" s="595">
        <v>38.28</v>
      </c>
      <c r="EU33" s="149">
        <v>38.01</v>
      </c>
      <c r="EV33" s="597">
        <v>38.39</v>
      </c>
      <c r="EW33" s="599">
        <v>38.619999999999997</v>
      </c>
      <c r="EX33" s="600">
        <v>38.85</v>
      </c>
      <c r="EY33" s="282">
        <v>38.58</v>
      </c>
      <c r="EZ33" s="602">
        <v>38.770000000000003</v>
      </c>
      <c r="FA33" s="283">
        <v>39.72</v>
      </c>
      <c r="FB33" s="286">
        <v>40</v>
      </c>
      <c r="FC33" s="283">
        <v>40.200000000000003</v>
      </c>
      <c r="FD33" s="610">
        <v>39.840000000000003</v>
      </c>
      <c r="FE33" s="289">
        <v>40.119999999999997</v>
      </c>
      <c r="FF33" s="290">
        <v>39.840000000000003</v>
      </c>
      <c r="FG33" s="291">
        <v>42.261249999999961</v>
      </c>
      <c r="FH33" s="292">
        <v>43.564999999999941</v>
      </c>
      <c r="FI33" s="293">
        <v>44</v>
      </c>
      <c r="FJ33" s="294">
        <v>44.26</v>
      </c>
      <c r="FK33" s="619">
        <v>44.7</v>
      </c>
      <c r="FL33" s="620">
        <v>44.39</v>
      </c>
      <c r="FM33" s="297">
        <v>44.7</v>
      </c>
      <c r="FN33" s="298"/>
      <c r="FO33" s="299"/>
      <c r="FP33" s="300"/>
      <c r="FQ33" s="301"/>
      <c r="FR33" s="303"/>
      <c r="FS33" s="304"/>
      <c r="FT33" s="305"/>
      <c r="FU33" s="306"/>
      <c r="FV33" s="307"/>
      <c r="FW33" s="308"/>
      <c r="FX33" s="309"/>
      <c r="FY33" s="310"/>
      <c r="FZ33" s="313"/>
      <c r="GA33" s="313"/>
      <c r="GB33" s="313"/>
      <c r="GC33" s="315"/>
      <c r="GD33" s="316"/>
      <c r="GE33" s="317"/>
      <c r="GF33" s="318"/>
      <c r="GG33" s="319"/>
      <c r="GH33" s="313"/>
      <c r="GI33" s="321"/>
      <c r="GJ33" s="313"/>
      <c r="GK33" s="325"/>
      <c r="GL33" s="325"/>
      <c r="GM33" s="325"/>
      <c r="GN33" s="325"/>
      <c r="GO33" s="325"/>
      <c r="GP33" s="325"/>
      <c r="GQ33" s="325"/>
      <c r="GR33" s="325"/>
      <c r="GS33" s="325"/>
      <c r="GT33" s="325"/>
      <c r="GU33" s="325"/>
      <c r="GV33" s="337"/>
      <c r="GW33" s="325"/>
      <c r="GX33" s="348"/>
      <c r="GY33" s="352"/>
      <c r="GZ33" s="352"/>
      <c r="HA33" s="352"/>
      <c r="HB33" s="352"/>
      <c r="HC33" s="352"/>
      <c r="HD33" s="352"/>
      <c r="HE33" s="352"/>
      <c r="HF33" s="355"/>
      <c r="HG33" s="359"/>
      <c r="HH33" s="362"/>
      <c r="HI33" s="364"/>
      <c r="HJ33" s="359"/>
      <c r="HK33" s="359"/>
      <c r="HL33" s="359"/>
      <c r="HM33" s="359"/>
      <c r="HN33" s="359"/>
      <c r="HO33" s="384"/>
      <c r="HP33" s="386"/>
      <c r="HQ33" s="389"/>
      <c r="HR33" s="392"/>
      <c r="HS33" s="394"/>
      <c r="HT33" s="396"/>
      <c r="HU33" s="396"/>
      <c r="HV33" s="396"/>
      <c r="HW33" s="402"/>
      <c r="HX33" s="402"/>
      <c r="HY33" s="404"/>
      <c r="HZ33" s="406"/>
      <c r="IA33" s="406"/>
      <c r="IB33" s="406"/>
      <c r="IC33" s="406"/>
      <c r="ID33" s="409"/>
      <c r="IE33" s="413"/>
      <c r="IF33" s="415"/>
      <c r="IG33" s="418"/>
      <c r="IH33" s="420"/>
      <c r="II33" s="422"/>
      <c r="IJ33" s="425"/>
      <c r="IK33" s="427"/>
      <c r="IL33" s="427"/>
      <c r="IM33" s="427"/>
      <c r="IN33" s="431"/>
      <c r="IO33" s="433"/>
      <c r="IP33" s="433"/>
      <c r="IQ33" s="435"/>
      <c r="IR33" s="436"/>
      <c r="IS33" s="433"/>
      <c r="IT33" s="433"/>
      <c r="IU33" s="433"/>
      <c r="IV33" s="433"/>
      <c r="IW33" s="433"/>
      <c r="IX33" s="433"/>
      <c r="IY33" s="433"/>
      <c r="IZ33" s="433"/>
      <c r="JA33" s="433"/>
      <c r="JB33" s="433"/>
      <c r="JC33" s="433"/>
      <c r="JD33" s="433"/>
      <c r="JE33" s="433"/>
      <c r="JF33" s="433"/>
      <c r="JG33" s="389"/>
      <c r="JH33" s="389"/>
      <c r="JI33" s="389"/>
      <c r="JJ33" s="389"/>
      <c r="JK33" s="389"/>
      <c r="JL33" s="389"/>
      <c r="JM33" s="389"/>
      <c r="JN33" s="389"/>
      <c r="JO33" s="389"/>
      <c r="JP33" s="389"/>
      <c r="JQ33" s="389"/>
      <c r="JR33" s="389"/>
      <c r="JS33" s="386"/>
      <c r="JT33" s="386"/>
      <c r="JU33" s="386"/>
      <c r="JV33" s="386"/>
      <c r="JW33" s="386"/>
      <c r="JX33" s="386"/>
      <c r="JY33" s="386"/>
      <c r="JZ33" s="386"/>
      <c r="KA33" s="386"/>
      <c r="KB33" s="386"/>
    </row>
    <row r="34" spans="1:288" s="92" customFormat="1" ht="14.1" customHeight="1">
      <c r="A34" s="111">
        <v>-11.5</v>
      </c>
      <c r="B34" s="110">
        <v>27.66</v>
      </c>
      <c r="C34" s="110">
        <f t="shared" si="8"/>
        <v>0.19000000000000128</v>
      </c>
      <c r="D34" s="110">
        <v>27.85</v>
      </c>
      <c r="E34" s="110">
        <f t="shared" si="9"/>
        <v>4.750000000000032E-2</v>
      </c>
      <c r="F34" s="791"/>
      <c r="G34" s="792"/>
      <c r="H34" s="792"/>
      <c r="I34" s="793"/>
      <c r="J34" s="613"/>
      <c r="K34" s="193"/>
      <c r="N34" s="590">
        <f t="shared" si="10"/>
        <v>27.66</v>
      </c>
      <c r="O34" s="100">
        <v>15.5</v>
      </c>
      <c r="P34" s="225">
        <v>-26.57</v>
      </c>
      <c r="Q34" s="225">
        <v>28.02</v>
      </c>
      <c r="R34" s="103">
        <f t="shared" si="0"/>
        <v>1.4499999999999993</v>
      </c>
      <c r="S34" s="104">
        <v>-25.15</v>
      </c>
      <c r="T34" s="104">
        <v>26.13</v>
      </c>
      <c r="U34" s="105">
        <f t="shared" si="1"/>
        <v>0.98000000000000043</v>
      </c>
      <c r="V34" s="103">
        <f t="shared" si="6"/>
        <v>-27.295000000000002</v>
      </c>
      <c r="W34" s="103">
        <f t="shared" si="7"/>
        <v>-25.64</v>
      </c>
      <c r="X34" s="103">
        <f t="shared" si="11"/>
        <v>-700.71999999999991</v>
      </c>
      <c r="Y34" s="103">
        <f t="shared" si="11"/>
        <v>-655.5</v>
      </c>
      <c r="Z34" s="103">
        <f t="shared" si="3"/>
        <v>45.219999999999914</v>
      </c>
      <c r="AA34" s="103">
        <f t="shared" si="4"/>
        <v>45.219999999999914</v>
      </c>
      <c r="AB34" s="588">
        <v>46.08</v>
      </c>
      <c r="AC34" s="193">
        <f t="shared" si="5"/>
        <v>0.8600000000000847</v>
      </c>
      <c r="AF34" s="149"/>
      <c r="AG34" s="149">
        <v>1.6899999999998272</v>
      </c>
      <c r="AH34" s="149">
        <v>3.4749999999999091</v>
      </c>
      <c r="AI34" s="149">
        <v>4.3699999999998909</v>
      </c>
      <c r="AJ34" s="149">
        <v>4.7089999999998895</v>
      </c>
      <c r="AK34" s="149">
        <v>5.372199999999884</v>
      </c>
      <c r="AL34" s="149">
        <v>6.1680399999998778</v>
      </c>
      <c r="AM34" s="149">
        <v>6.5394319999998753</v>
      </c>
      <c r="AN34" s="149">
        <v>6.836545599999873</v>
      </c>
      <c r="AO34" s="149">
        <v>7.0742364799998709</v>
      </c>
      <c r="AP34" s="149">
        <v>7.2643891839998691</v>
      </c>
      <c r="AQ34" s="149">
        <v>7.4925724287998676</v>
      </c>
      <c r="AR34" s="149">
        <v>7.572436564479867</v>
      </c>
      <c r="AS34" s="149">
        <v>7.6765261546494665</v>
      </c>
      <c r="AT34" s="481">
        <v>7.7810683082545857</v>
      </c>
      <c r="AU34" s="149">
        <v>8.0822478157781656</v>
      </c>
      <c r="AV34" s="149">
        <v>8.2930734710446714</v>
      </c>
      <c r="AW34" s="149">
        <v>8.5144404090745045</v>
      </c>
      <c r="AX34" s="149">
        <v>8.7038321227222504</v>
      </c>
      <c r="AY34" s="487">
        <v>8.0666824859055541</v>
      </c>
      <c r="AZ34" s="149">
        <v>7.6206777401338659</v>
      </c>
      <c r="BA34" s="149">
        <v>10.92766943503336</v>
      </c>
      <c r="BB34" s="149">
        <v>12.029999999999859</v>
      </c>
      <c r="BC34" s="149">
        <v>13.684249999999981</v>
      </c>
      <c r="BD34" s="149">
        <v>14.575000000000045</v>
      </c>
      <c r="BE34" s="149">
        <v>18.583750000000066</v>
      </c>
      <c r="BF34" s="149">
        <v>19.920000000000073</v>
      </c>
      <c r="BG34" s="149">
        <v>18.66599999999994</v>
      </c>
      <c r="BH34" s="493">
        <v>22.095649999999999</v>
      </c>
      <c r="BI34" s="149">
        <v>22.87</v>
      </c>
      <c r="BJ34" s="149">
        <v>21.900249999999964</v>
      </c>
      <c r="BK34" s="149">
        <v>21.426149999999947</v>
      </c>
      <c r="BL34" s="149">
        <v>20.714999999999918</v>
      </c>
      <c r="BM34" s="149">
        <v>21.34</v>
      </c>
      <c r="BN34" s="149">
        <v>21.98</v>
      </c>
      <c r="BO34" s="149">
        <v>21.54</v>
      </c>
      <c r="BP34" s="149">
        <v>22.12</v>
      </c>
      <c r="BQ34" s="149">
        <v>22.61</v>
      </c>
      <c r="BR34" s="149">
        <v>22.88</v>
      </c>
      <c r="BS34" s="149">
        <v>23.15</v>
      </c>
      <c r="BT34" s="149">
        <v>22.69</v>
      </c>
      <c r="BU34" s="149">
        <v>23.44</v>
      </c>
      <c r="BV34" s="149">
        <v>23.79</v>
      </c>
      <c r="BW34" s="149">
        <v>23.55</v>
      </c>
      <c r="BX34" s="149">
        <v>24.082800000000002</v>
      </c>
      <c r="BY34" s="509">
        <v>25.015200000000004</v>
      </c>
      <c r="BZ34" s="514">
        <v>27.889999999999873</v>
      </c>
      <c r="CA34" s="516">
        <v>29.15</v>
      </c>
      <c r="CB34" s="149">
        <v>30.17</v>
      </c>
      <c r="CC34" s="149">
        <v>32.244999999999777</v>
      </c>
      <c r="CD34" s="149">
        <v>32.89</v>
      </c>
      <c r="CE34" s="149">
        <v>33.549999999999997</v>
      </c>
      <c r="CF34" s="149">
        <v>34.56</v>
      </c>
      <c r="CG34" s="149">
        <v>34.752000000000002</v>
      </c>
      <c r="CH34" s="149">
        <v>35.830000000000041</v>
      </c>
      <c r="CI34" s="149">
        <v>36.51</v>
      </c>
      <c r="CJ34" s="149">
        <v>35.830000000000041</v>
      </c>
      <c r="CK34" s="149">
        <v>36.729999999999997</v>
      </c>
      <c r="CL34" s="149">
        <v>37.53</v>
      </c>
      <c r="CM34" s="149">
        <v>38.479999999999997</v>
      </c>
      <c r="CN34" s="149">
        <v>38.767999999999994</v>
      </c>
      <c r="CO34" s="149">
        <v>38.883199999999995</v>
      </c>
      <c r="CP34" s="149">
        <v>38.49</v>
      </c>
      <c r="CQ34" s="149">
        <v>38.682000000000002</v>
      </c>
      <c r="CR34" s="149">
        <v>38.998800000000003</v>
      </c>
      <c r="CS34" s="149">
        <v>39.39</v>
      </c>
      <c r="CT34" s="538">
        <v>39.78</v>
      </c>
      <c r="CU34" s="538">
        <v>39.655000000000001</v>
      </c>
      <c r="CV34" s="538">
        <v>40.419999999999995</v>
      </c>
      <c r="CW34" s="538">
        <v>41.884999999999877</v>
      </c>
      <c r="CX34" s="538">
        <v>43.02</v>
      </c>
      <c r="CY34" s="538">
        <v>41.799999999999955</v>
      </c>
      <c r="CZ34" s="538">
        <v>42.22</v>
      </c>
      <c r="DA34" s="538">
        <v>42.510000000000218</v>
      </c>
      <c r="DB34" s="538">
        <v>43.79</v>
      </c>
      <c r="DC34" s="538">
        <v>45.049999999999841</v>
      </c>
      <c r="DD34" s="538">
        <v>46.22</v>
      </c>
      <c r="DE34" s="149">
        <v>44.368999999999929</v>
      </c>
      <c r="DF34" s="149">
        <v>43.134999999999877</v>
      </c>
      <c r="DG34" s="149">
        <v>44</v>
      </c>
      <c r="DH34" s="149">
        <v>44.66</v>
      </c>
      <c r="DI34" s="149">
        <v>44.372</v>
      </c>
      <c r="DJ34" s="149">
        <v>44.244</v>
      </c>
      <c r="DK34" s="149">
        <v>43.988</v>
      </c>
      <c r="DL34" s="149">
        <v>43.795999999999999</v>
      </c>
      <c r="DM34" s="149">
        <v>44.28</v>
      </c>
      <c r="DN34" s="149">
        <v>43.992000000000004</v>
      </c>
      <c r="DO34" s="149">
        <v>43.55</v>
      </c>
      <c r="DP34" s="149">
        <v>44.279999999999745</v>
      </c>
      <c r="DQ34" s="149">
        <v>44.72</v>
      </c>
      <c r="DR34" s="149">
        <v>45.3</v>
      </c>
      <c r="DS34" s="149">
        <v>45.053599999999996</v>
      </c>
      <c r="DT34" s="149">
        <v>44.947999999999993</v>
      </c>
      <c r="DU34" s="149">
        <v>44.62</v>
      </c>
      <c r="DV34" s="564">
        <v>45.16</v>
      </c>
      <c r="DW34" s="149">
        <v>45.62</v>
      </c>
      <c r="DX34" s="149">
        <v>46.3</v>
      </c>
      <c r="DY34" s="149">
        <v>46.9</v>
      </c>
      <c r="DZ34" s="149">
        <v>47.84</v>
      </c>
      <c r="EA34" s="149">
        <v>48.37</v>
      </c>
      <c r="EB34" s="149">
        <v>48.85</v>
      </c>
      <c r="EC34" s="149">
        <v>46.070499999999981</v>
      </c>
      <c r="ED34" s="149">
        <v>44.192349999999934</v>
      </c>
      <c r="EE34" s="149">
        <v>42.202807499999935</v>
      </c>
      <c r="EF34" s="149">
        <v>40.574999999999932</v>
      </c>
      <c r="EG34" s="149">
        <v>41.06</v>
      </c>
      <c r="EH34" s="149">
        <v>39.367999999999803</v>
      </c>
      <c r="EI34" s="149">
        <v>38.239999999999668</v>
      </c>
      <c r="EJ34" s="149">
        <v>38.58</v>
      </c>
      <c r="EK34" s="149">
        <v>37.629999999999768</v>
      </c>
      <c r="EL34" s="149">
        <v>37.89</v>
      </c>
      <c r="EM34" s="149">
        <v>38.270000000000003</v>
      </c>
      <c r="EN34" s="588">
        <v>38.58</v>
      </c>
      <c r="EO34" s="590">
        <v>38.97</v>
      </c>
      <c r="EP34" s="149">
        <v>38.714999999999804</v>
      </c>
      <c r="EQ34" s="149">
        <v>38.950000000000003</v>
      </c>
      <c r="ER34" s="149">
        <v>38.56</v>
      </c>
      <c r="ES34" s="594">
        <v>39.020000000000003</v>
      </c>
      <c r="ET34" s="595">
        <v>39.33</v>
      </c>
      <c r="EU34" s="149">
        <v>39.049999999999997</v>
      </c>
      <c r="EV34" s="597">
        <v>39.44</v>
      </c>
      <c r="EW34" s="599">
        <v>39.68</v>
      </c>
      <c r="EX34" s="600">
        <v>39.92</v>
      </c>
      <c r="EY34" s="282">
        <v>39.64</v>
      </c>
      <c r="EZ34" s="602">
        <v>39.840000000000003</v>
      </c>
      <c r="FA34" s="283">
        <v>40.83</v>
      </c>
      <c r="FB34" s="286">
        <v>41.12</v>
      </c>
      <c r="FC34" s="283">
        <v>41.33</v>
      </c>
      <c r="FD34" s="610">
        <v>40.96</v>
      </c>
      <c r="FE34" s="289">
        <v>41.25</v>
      </c>
      <c r="FF34" s="290">
        <v>40.96</v>
      </c>
      <c r="FG34" s="291">
        <v>43.728999999999942</v>
      </c>
      <c r="FH34" s="292">
        <v>45.219999999999914</v>
      </c>
      <c r="FI34" s="293">
        <v>45.67</v>
      </c>
      <c r="FJ34" s="294">
        <v>45.94</v>
      </c>
      <c r="FK34" s="619">
        <v>46.4</v>
      </c>
      <c r="FL34" s="620">
        <v>46.08</v>
      </c>
      <c r="FM34" s="297">
        <v>46.4</v>
      </c>
      <c r="FN34" s="298"/>
      <c r="FO34" s="299"/>
      <c r="FP34" s="300"/>
      <c r="FQ34" s="301"/>
      <c r="FR34" s="303"/>
      <c r="FS34" s="304"/>
      <c r="FT34" s="305"/>
      <c r="FU34" s="306"/>
      <c r="FV34" s="307"/>
      <c r="FW34" s="308"/>
      <c r="FX34" s="309"/>
      <c r="FY34" s="310"/>
      <c r="FZ34" s="313"/>
      <c r="GA34" s="313"/>
      <c r="GB34" s="313"/>
      <c r="GC34" s="315"/>
      <c r="GD34" s="316"/>
      <c r="GE34" s="317"/>
      <c r="GF34" s="318"/>
      <c r="GG34" s="319"/>
      <c r="GH34" s="313"/>
      <c r="GI34" s="321"/>
      <c r="GJ34" s="313"/>
      <c r="GK34" s="325"/>
      <c r="GL34" s="325"/>
      <c r="GM34" s="325"/>
      <c r="GN34" s="325"/>
      <c r="GO34" s="325"/>
      <c r="GP34" s="325"/>
      <c r="GQ34" s="325"/>
      <c r="GR34" s="325"/>
      <c r="GS34" s="325"/>
      <c r="GT34" s="325"/>
      <c r="GU34" s="325"/>
      <c r="GV34" s="337"/>
      <c r="GW34" s="325"/>
      <c r="GX34" s="348"/>
      <c r="GY34" s="352"/>
      <c r="GZ34" s="352"/>
      <c r="HA34" s="352"/>
      <c r="HB34" s="352"/>
      <c r="HC34" s="352"/>
      <c r="HD34" s="352"/>
      <c r="HE34" s="352"/>
      <c r="HF34" s="355"/>
      <c r="HG34" s="359"/>
      <c r="HH34" s="362"/>
      <c r="HI34" s="364"/>
      <c r="HJ34" s="359"/>
      <c r="HK34" s="359"/>
      <c r="HL34" s="359"/>
      <c r="HM34" s="359"/>
      <c r="HN34" s="359"/>
      <c r="HO34" s="384"/>
      <c r="HP34" s="386"/>
      <c r="HQ34" s="389"/>
      <c r="HR34" s="392"/>
      <c r="HS34" s="394"/>
      <c r="HT34" s="396"/>
      <c r="HU34" s="396"/>
      <c r="HV34" s="396"/>
      <c r="HW34" s="402"/>
      <c r="HX34" s="402"/>
      <c r="HY34" s="404"/>
      <c r="HZ34" s="406"/>
      <c r="IA34" s="406"/>
      <c r="IB34" s="406"/>
      <c r="IC34" s="406"/>
      <c r="ID34" s="409"/>
      <c r="IE34" s="413"/>
      <c r="IF34" s="415"/>
      <c r="IG34" s="418"/>
      <c r="IH34" s="420"/>
      <c r="II34" s="422"/>
      <c r="IJ34" s="425"/>
      <c r="IK34" s="427"/>
      <c r="IL34" s="427"/>
      <c r="IM34" s="427"/>
      <c r="IN34" s="431"/>
      <c r="IO34" s="433"/>
      <c r="IP34" s="433"/>
      <c r="IQ34" s="435"/>
      <c r="IR34" s="436"/>
      <c r="IS34" s="433"/>
      <c r="IT34" s="433"/>
      <c r="IU34" s="433"/>
      <c r="IV34" s="433"/>
      <c r="IW34" s="433"/>
      <c r="IX34" s="433"/>
      <c r="IY34" s="433"/>
      <c r="IZ34" s="433"/>
      <c r="JA34" s="433"/>
      <c r="JB34" s="433"/>
      <c r="JC34" s="433"/>
      <c r="JD34" s="433"/>
      <c r="JE34" s="433"/>
      <c r="JF34" s="433"/>
      <c r="JG34" s="389"/>
      <c r="JH34" s="389"/>
      <c r="JI34" s="389"/>
      <c r="JJ34" s="389"/>
      <c r="JK34" s="389"/>
      <c r="JL34" s="389"/>
      <c r="JM34" s="389"/>
      <c r="JN34" s="389"/>
      <c r="JO34" s="389"/>
      <c r="JP34" s="389"/>
      <c r="JQ34" s="389"/>
      <c r="JR34" s="389"/>
      <c r="JS34" s="386"/>
      <c r="JT34" s="386"/>
      <c r="JU34" s="386"/>
      <c r="JV34" s="386"/>
      <c r="JW34" s="386"/>
      <c r="JX34" s="386"/>
      <c r="JY34" s="386"/>
      <c r="JZ34" s="386"/>
      <c r="KA34" s="386"/>
      <c r="KB34" s="386"/>
    </row>
    <row r="35" spans="1:288" s="92" customFormat="1" ht="14.1" customHeight="1">
      <c r="A35" s="111">
        <v>-12</v>
      </c>
      <c r="B35" s="110">
        <v>29.92</v>
      </c>
      <c r="C35" s="110">
        <f t="shared" si="8"/>
        <v>0.2099999999999973</v>
      </c>
      <c r="D35" s="110">
        <v>30.13</v>
      </c>
      <c r="E35" s="110">
        <f t="shared" si="9"/>
        <v>5.2499999999999325E-2</v>
      </c>
      <c r="F35" s="791"/>
      <c r="G35" s="792"/>
      <c r="H35" s="792"/>
      <c r="I35" s="793"/>
      <c r="J35" s="613"/>
      <c r="K35" s="193"/>
      <c r="N35" s="590">
        <f t="shared" si="10"/>
        <v>29.92</v>
      </c>
      <c r="O35" s="100">
        <v>16</v>
      </c>
      <c r="P35" s="225">
        <v>-27.97</v>
      </c>
      <c r="Q35" s="225">
        <v>29.5</v>
      </c>
      <c r="R35" s="103">
        <f t="shared" si="0"/>
        <v>1.5300000000000011</v>
      </c>
      <c r="S35" s="104">
        <v>-26.91</v>
      </c>
      <c r="T35" s="104">
        <v>28.14</v>
      </c>
      <c r="U35" s="105">
        <f t="shared" si="1"/>
        <v>1.2300000000000004</v>
      </c>
      <c r="V35" s="103">
        <f t="shared" si="6"/>
        <v>-28.734999999999999</v>
      </c>
      <c r="W35" s="103">
        <f t="shared" si="7"/>
        <v>-27.524999999999999</v>
      </c>
      <c r="X35" s="103">
        <f t="shared" si="11"/>
        <v>-729.45499999999993</v>
      </c>
      <c r="Y35" s="103">
        <f t="shared" si="11"/>
        <v>-683.02499999999998</v>
      </c>
      <c r="Z35" s="103">
        <f t="shared" si="3"/>
        <v>46.42999999999995</v>
      </c>
      <c r="AA35" s="103">
        <f t="shared" si="4"/>
        <v>46.42999999999995</v>
      </c>
      <c r="AB35" s="588">
        <v>47.31</v>
      </c>
      <c r="AC35" s="193">
        <f t="shared" si="5"/>
        <v>0.8800000000000523</v>
      </c>
      <c r="AF35" s="149"/>
      <c r="AG35" s="149">
        <v>1.0149999999998727</v>
      </c>
      <c r="AH35" s="149">
        <v>2.7499999999998863</v>
      </c>
      <c r="AI35" s="149">
        <v>3.4699999999999136</v>
      </c>
      <c r="AJ35" s="149">
        <v>3.8089999999999122</v>
      </c>
      <c r="AK35" s="149">
        <v>4.4881999999999156</v>
      </c>
      <c r="AL35" s="149">
        <v>5.3032399999999189</v>
      </c>
      <c r="AM35" s="149">
        <v>5.6835919999999209</v>
      </c>
      <c r="AN35" s="149">
        <v>5.9878735999999222</v>
      </c>
      <c r="AO35" s="149">
        <v>6.2312988799999234</v>
      </c>
      <c r="AP35" s="149">
        <v>6.4260391039999245</v>
      </c>
      <c r="AQ35" s="149">
        <v>6.6597273727999253</v>
      </c>
      <c r="AR35" s="149">
        <v>6.7415182668799254</v>
      </c>
      <c r="AS35" s="149">
        <v>6.8481190654975261</v>
      </c>
      <c r="AT35" s="481">
        <v>6.9551833458482468</v>
      </c>
      <c r="AU35" s="149">
        <v>7.2266283420937425</v>
      </c>
      <c r="AV35" s="149">
        <v>7.4166398394655895</v>
      </c>
      <c r="AW35" s="149">
        <v>7.6161519117060292</v>
      </c>
      <c r="AX35" s="149">
        <v>7.786845573511739</v>
      </c>
      <c r="AY35" s="487">
        <v>7.2822919014581888</v>
      </c>
      <c r="AZ35" s="149">
        <v>6.9291043310207039</v>
      </c>
      <c r="BA35" s="149">
        <v>10.07602608275509</v>
      </c>
      <c r="BB35" s="149">
        <v>11.124999999999886</v>
      </c>
      <c r="BC35" s="149">
        <v>12.766250000000019</v>
      </c>
      <c r="BD35" s="149">
        <v>13.650000000000091</v>
      </c>
      <c r="BE35" s="149">
        <v>17.625000000000057</v>
      </c>
      <c r="BF35" s="149">
        <v>18.950000000000045</v>
      </c>
      <c r="BG35" s="149">
        <v>17.695999999999913</v>
      </c>
      <c r="BH35" s="493">
        <v>21.045999999999914</v>
      </c>
      <c r="BI35" s="149">
        <v>21.78</v>
      </c>
      <c r="BJ35" s="149">
        <v>20.79899999999996</v>
      </c>
      <c r="BK35" s="149">
        <v>20.319399999999941</v>
      </c>
      <c r="BL35" s="149">
        <v>19.599999999999909</v>
      </c>
      <c r="BM35" s="149">
        <v>20.190000000000001</v>
      </c>
      <c r="BN35" s="149">
        <v>20.8</v>
      </c>
      <c r="BO35" s="149">
        <v>20.38</v>
      </c>
      <c r="BP35" s="149">
        <v>20.93</v>
      </c>
      <c r="BQ35" s="149">
        <v>21.39</v>
      </c>
      <c r="BR35" s="149">
        <v>21.65</v>
      </c>
      <c r="BS35" s="149">
        <v>21.91</v>
      </c>
      <c r="BT35" s="149">
        <v>21.47</v>
      </c>
      <c r="BU35" s="149">
        <v>22.18</v>
      </c>
      <c r="BV35" s="149">
        <v>22.51</v>
      </c>
      <c r="BW35" s="149">
        <v>22.28</v>
      </c>
      <c r="BX35" s="149">
        <v>22.873999999999999</v>
      </c>
      <c r="BY35" s="509">
        <v>23.913499999999996</v>
      </c>
      <c r="BZ35" s="514">
        <v>27.059999999999945</v>
      </c>
      <c r="CA35" s="516">
        <v>28.28</v>
      </c>
      <c r="CB35" s="149">
        <v>29.27</v>
      </c>
      <c r="CC35" s="149">
        <v>31.434999999999832</v>
      </c>
      <c r="CD35" s="149">
        <v>32.06</v>
      </c>
      <c r="CE35" s="149">
        <v>32.700000000000003</v>
      </c>
      <c r="CF35" s="149">
        <v>33.68</v>
      </c>
      <c r="CG35" s="149">
        <v>33.903999999999996</v>
      </c>
      <c r="CH35" s="149">
        <v>35.025000000000091</v>
      </c>
      <c r="CI35" s="149">
        <v>35.69</v>
      </c>
      <c r="CJ35" s="149">
        <v>35.025000000000091</v>
      </c>
      <c r="CK35" s="149">
        <v>35.9</v>
      </c>
      <c r="CL35" s="149">
        <v>36.68</v>
      </c>
      <c r="CM35" s="149">
        <v>37.61</v>
      </c>
      <c r="CN35" s="149">
        <v>37.945999999999998</v>
      </c>
      <c r="CO35" s="149">
        <v>38.080399999999997</v>
      </c>
      <c r="CP35" s="149">
        <v>37.700000000000003</v>
      </c>
      <c r="CQ35" s="149">
        <v>37.924000000000007</v>
      </c>
      <c r="CR35" s="149">
        <v>38.293600000000005</v>
      </c>
      <c r="CS35" s="149">
        <v>38.68</v>
      </c>
      <c r="CT35" s="538">
        <v>39.07</v>
      </c>
      <c r="CU35" s="538">
        <v>39.049999999999997</v>
      </c>
      <c r="CV35" s="538">
        <v>39.854999999999976</v>
      </c>
      <c r="CW35" s="538">
        <v>41.824999999999932</v>
      </c>
      <c r="CX35" s="538">
        <v>42.95</v>
      </c>
      <c r="CY35" s="538">
        <v>41.884999999999991</v>
      </c>
      <c r="CZ35" s="538">
        <v>42.3</v>
      </c>
      <c r="DA35" s="538">
        <v>42.7800000000002</v>
      </c>
      <c r="DB35" s="538">
        <v>44.06</v>
      </c>
      <c r="DC35" s="538">
        <v>45.434999999999832</v>
      </c>
      <c r="DD35" s="538">
        <v>46.62</v>
      </c>
      <c r="DE35" s="149">
        <v>44.807999999999943</v>
      </c>
      <c r="DF35" s="149">
        <v>43.599999999999909</v>
      </c>
      <c r="DG35" s="149">
        <v>44.47</v>
      </c>
      <c r="DH35" s="149">
        <v>45.14</v>
      </c>
      <c r="DI35" s="149">
        <v>44.933</v>
      </c>
      <c r="DJ35" s="149">
        <v>44.841000000000001</v>
      </c>
      <c r="DK35" s="149">
        <v>44.657000000000004</v>
      </c>
      <c r="DL35" s="149">
        <v>44.519000000000005</v>
      </c>
      <c r="DM35" s="149">
        <v>45.01</v>
      </c>
      <c r="DN35" s="149">
        <v>44.802999999999997</v>
      </c>
      <c r="DO35" s="149">
        <v>44.35</v>
      </c>
      <c r="DP35" s="149">
        <v>44.949999999999818</v>
      </c>
      <c r="DQ35" s="149">
        <v>45.4</v>
      </c>
      <c r="DR35" s="149">
        <v>45.99</v>
      </c>
      <c r="DS35" s="149">
        <v>45.812899999999999</v>
      </c>
      <c r="DT35" s="149">
        <v>45.737000000000002</v>
      </c>
      <c r="DU35" s="149">
        <v>45.4</v>
      </c>
      <c r="DV35" s="564">
        <v>45.94</v>
      </c>
      <c r="DW35" s="149">
        <v>46.45</v>
      </c>
      <c r="DX35" s="149">
        <v>47.15</v>
      </c>
      <c r="DY35" s="149">
        <v>47.77</v>
      </c>
      <c r="DZ35" s="149">
        <v>48.73</v>
      </c>
      <c r="EA35" s="149">
        <v>49.27</v>
      </c>
      <c r="EB35" s="149">
        <v>49.76</v>
      </c>
      <c r="EC35" s="149">
        <v>46.926499999999983</v>
      </c>
      <c r="ED35" s="149">
        <v>45.024049999999932</v>
      </c>
      <c r="EE35" s="149">
        <v>43.000572499999919</v>
      </c>
      <c r="EF35" s="149">
        <v>41.344999999999914</v>
      </c>
      <c r="EG35" s="149">
        <v>41.84</v>
      </c>
      <c r="EH35" s="149">
        <v>40.129999999999804</v>
      </c>
      <c r="EI35" s="149">
        <v>38.989999999999668</v>
      </c>
      <c r="EJ35" s="149">
        <v>39.340000000000003</v>
      </c>
      <c r="EK35" s="149">
        <v>38.27499999999975</v>
      </c>
      <c r="EL35" s="149">
        <v>38.54</v>
      </c>
      <c r="EM35" s="149">
        <v>38.93</v>
      </c>
      <c r="EN35" s="588">
        <v>39.24</v>
      </c>
      <c r="EO35" s="590">
        <v>39.630000000000003</v>
      </c>
      <c r="EP35" s="149">
        <v>39.334999999999809</v>
      </c>
      <c r="EQ35" s="149">
        <v>39.57</v>
      </c>
      <c r="ER35" s="149">
        <v>39.17</v>
      </c>
      <c r="ES35" s="594">
        <v>39.64</v>
      </c>
      <c r="ET35" s="595">
        <v>39.96</v>
      </c>
      <c r="EU35" s="149">
        <v>39.68</v>
      </c>
      <c r="EV35" s="597">
        <v>40.08</v>
      </c>
      <c r="EW35" s="599">
        <v>40.32</v>
      </c>
      <c r="EX35" s="600">
        <v>40.56</v>
      </c>
      <c r="EY35" s="282">
        <v>40.28</v>
      </c>
      <c r="EZ35" s="602">
        <v>40.479999999999997</v>
      </c>
      <c r="FA35" s="283">
        <v>41.49</v>
      </c>
      <c r="FB35" s="286">
        <v>41.78</v>
      </c>
      <c r="FC35" s="283">
        <v>41.99</v>
      </c>
      <c r="FD35" s="610">
        <v>41.61</v>
      </c>
      <c r="FE35" s="289">
        <v>41.9</v>
      </c>
      <c r="FF35" s="290">
        <v>41.61</v>
      </c>
      <c r="FG35" s="291">
        <v>44.742999999999967</v>
      </c>
      <c r="FH35" s="292">
        <v>46.42999999999995</v>
      </c>
      <c r="FI35" s="293">
        <v>46.89</v>
      </c>
      <c r="FJ35" s="294">
        <v>47.17</v>
      </c>
      <c r="FK35" s="619">
        <v>47.64</v>
      </c>
      <c r="FL35" s="620">
        <v>47.31</v>
      </c>
      <c r="FM35" s="297">
        <v>47.64</v>
      </c>
      <c r="FN35" s="298"/>
      <c r="FO35" s="299"/>
      <c r="FP35" s="300"/>
      <c r="FQ35" s="301"/>
      <c r="FR35" s="303"/>
      <c r="FS35" s="304"/>
      <c r="FT35" s="305"/>
      <c r="FU35" s="306"/>
      <c r="FV35" s="307"/>
      <c r="FW35" s="308"/>
      <c r="FX35" s="309"/>
      <c r="FY35" s="310"/>
      <c r="FZ35" s="313"/>
      <c r="GA35" s="313"/>
      <c r="GB35" s="313"/>
      <c r="GC35" s="315"/>
      <c r="GD35" s="316"/>
      <c r="GE35" s="317"/>
      <c r="GF35" s="318"/>
      <c r="GG35" s="319"/>
      <c r="GH35" s="313"/>
      <c r="GI35" s="321"/>
      <c r="GJ35" s="313"/>
      <c r="GK35" s="325"/>
      <c r="GL35" s="325"/>
      <c r="GM35" s="325"/>
      <c r="GN35" s="325"/>
      <c r="GO35" s="325"/>
      <c r="GP35" s="325"/>
      <c r="GQ35" s="325"/>
      <c r="GR35" s="325"/>
      <c r="GS35" s="325"/>
      <c r="GT35" s="325"/>
      <c r="GU35" s="325"/>
      <c r="GV35" s="337"/>
      <c r="GW35" s="325"/>
      <c r="GX35" s="348"/>
      <c r="GY35" s="352"/>
      <c r="GZ35" s="352"/>
      <c r="HA35" s="352"/>
      <c r="HB35" s="352"/>
      <c r="HC35" s="352"/>
      <c r="HD35" s="352"/>
      <c r="HE35" s="352"/>
      <c r="HF35" s="355"/>
      <c r="HG35" s="359"/>
      <c r="HH35" s="362"/>
      <c r="HI35" s="364"/>
      <c r="HJ35" s="359"/>
      <c r="HK35" s="359"/>
      <c r="HL35" s="359"/>
      <c r="HM35" s="359"/>
      <c r="HN35" s="359"/>
      <c r="HO35" s="384"/>
      <c r="HP35" s="386"/>
      <c r="HQ35" s="389"/>
      <c r="HR35" s="392"/>
      <c r="HS35" s="394"/>
      <c r="HT35" s="396"/>
      <c r="HU35" s="396"/>
      <c r="HV35" s="396"/>
      <c r="HW35" s="402"/>
      <c r="HX35" s="402"/>
      <c r="HY35" s="404"/>
      <c r="HZ35" s="406"/>
      <c r="IA35" s="406"/>
      <c r="IB35" s="406"/>
      <c r="IC35" s="406"/>
      <c r="ID35" s="409"/>
      <c r="IE35" s="413"/>
      <c r="IF35" s="415"/>
      <c r="IG35" s="418"/>
      <c r="IH35" s="420"/>
      <c r="II35" s="422"/>
      <c r="IJ35" s="425"/>
      <c r="IK35" s="427"/>
      <c r="IL35" s="427"/>
      <c r="IM35" s="427"/>
      <c r="IN35" s="431"/>
      <c r="IO35" s="433"/>
      <c r="IP35" s="433"/>
      <c r="IQ35" s="435"/>
      <c r="IR35" s="436"/>
      <c r="IS35" s="433"/>
      <c r="IT35" s="433"/>
      <c r="IU35" s="433"/>
      <c r="IV35" s="433"/>
      <c r="IW35" s="433"/>
      <c r="IX35" s="433"/>
      <c r="IY35" s="433"/>
      <c r="IZ35" s="433"/>
      <c r="JA35" s="433"/>
      <c r="JB35" s="433"/>
      <c r="JC35" s="433"/>
      <c r="JD35" s="433"/>
      <c r="JE35" s="433"/>
      <c r="JF35" s="433"/>
      <c r="JG35" s="389"/>
      <c r="JH35" s="389"/>
      <c r="JI35" s="389"/>
      <c r="JJ35" s="389"/>
      <c r="JK35" s="389"/>
      <c r="JL35" s="389"/>
      <c r="JM35" s="389"/>
      <c r="JN35" s="389"/>
      <c r="JO35" s="389"/>
      <c r="JP35" s="389"/>
      <c r="JQ35" s="389"/>
      <c r="JR35" s="389"/>
      <c r="JS35" s="386"/>
      <c r="JT35" s="386"/>
      <c r="JU35" s="386"/>
      <c r="JV35" s="386"/>
      <c r="JW35" s="386"/>
      <c r="JX35" s="386"/>
      <c r="JY35" s="386"/>
      <c r="JZ35" s="386"/>
      <c r="KA35" s="386"/>
      <c r="KB35" s="386"/>
    </row>
    <row r="36" spans="1:288" s="92" customFormat="1" ht="14.1" customHeight="1">
      <c r="A36" s="111">
        <v>-12.5</v>
      </c>
      <c r="B36" s="110">
        <v>33.46</v>
      </c>
      <c r="C36" s="110">
        <f t="shared" si="8"/>
        <v>0.22999999999999687</v>
      </c>
      <c r="D36" s="110">
        <v>33.69</v>
      </c>
      <c r="E36" s="110">
        <f t="shared" si="9"/>
        <v>5.7499999999999218E-2</v>
      </c>
      <c r="F36" s="791"/>
      <c r="G36" s="792"/>
      <c r="H36" s="792"/>
      <c r="I36" s="793"/>
      <c r="J36" s="613"/>
      <c r="K36" s="193"/>
      <c r="N36" s="590">
        <f t="shared" si="10"/>
        <v>33.46</v>
      </c>
      <c r="O36" s="100">
        <v>16.5</v>
      </c>
      <c r="P36" s="225">
        <v>-29.08</v>
      </c>
      <c r="Q36" s="225">
        <v>28.86</v>
      </c>
      <c r="R36" s="103">
        <f t="shared" si="0"/>
        <v>-0.21999999999999886</v>
      </c>
      <c r="S36" s="104">
        <v>-26.51</v>
      </c>
      <c r="T36" s="104">
        <v>27.58</v>
      </c>
      <c r="U36" s="105">
        <f t="shared" si="1"/>
        <v>1.0699999999999967</v>
      </c>
      <c r="V36" s="103">
        <f t="shared" si="6"/>
        <v>-28.97</v>
      </c>
      <c r="W36" s="103">
        <f t="shared" si="7"/>
        <v>-27.045000000000002</v>
      </c>
      <c r="X36" s="103">
        <f t="shared" ref="X36:Y51" si="12">V36+X35</f>
        <v>-758.42499999999995</v>
      </c>
      <c r="Y36" s="103">
        <f t="shared" si="12"/>
        <v>-710.06999999999994</v>
      </c>
      <c r="Z36" s="103">
        <f t="shared" si="3"/>
        <v>48.355000000000018</v>
      </c>
      <c r="AA36" s="103">
        <f t="shared" si="4"/>
        <v>48.355000000000018</v>
      </c>
      <c r="AB36" s="588">
        <v>49.27</v>
      </c>
      <c r="AC36" s="193">
        <f t="shared" si="5"/>
        <v>0.91499999999998494</v>
      </c>
      <c r="AF36" s="149"/>
      <c r="AG36" s="149">
        <v>0.34999999999990905</v>
      </c>
      <c r="AH36" s="149">
        <v>0.80499999999994998</v>
      </c>
      <c r="AI36" s="149">
        <v>2.6449999999999818</v>
      </c>
      <c r="AJ36" s="149">
        <v>2.9314999999999598</v>
      </c>
      <c r="AK36" s="149">
        <v>3.5901999999999497</v>
      </c>
      <c r="AL36" s="149">
        <v>4.3806399999999375</v>
      </c>
      <c r="AM36" s="149">
        <v>4.7495119999999318</v>
      </c>
      <c r="AN36" s="149">
        <v>5.0446095999999274</v>
      </c>
      <c r="AO36" s="149">
        <v>5.2806876799999234</v>
      </c>
      <c r="AP36" s="149">
        <v>5.4695501439999203</v>
      </c>
      <c r="AQ36" s="149">
        <v>5.6961851007999167</v>
      </c>
      <c r="AR36" s="149">
        <v>5.7755073356799151</v>
      </c>
      <c r="AS36" s="149">
        <v>5.8788906484735142</v>
      </c>
      <c r="AT36" s="481">
        <v>5.9827234539314329</v>
      </c>
      <c r="AU36" s="149">
        <v>6.2684064177519865</v>
      </c>
      <c r="AV36" s="149">
        <v>6.4683844924263738</v>
      </c>
      <c r="AW36" s="149">
        <v>6.6783614708344814</v>
      </c>
      <c r="AX36" s="149">
        <v>6.8580084412503064</v>
      </c>
      <c r="AY36" s="487">
        <v>6.3711059088751849</v>
      </c>
      <c r="AZ36" s="149">
        <v>6.0302741362125998</v>
      </c>
      <c r="BA36" s="149">
        <v>9.9000685340531049</v>
      </c>
      <c r="BB36" s="149">
        <v>11.189999999999941</v>
      </c>
      <c r="BC36" s="149">
        <v>12.204000000000054</v>
      </c>
      <c r="BD36" s="149">
        <v>12.750000000000114</v>
      </c>
      <c r="BE36" s="149">
        <v>16.721250000000083</v>
      </c>
      <c r="BF36" s="149">
        <v>18.045000000000073</v>
      </c>
      <c r="BG36" s="149">
        <v>16.796999999999933</v>
      </c>
      <c r="BH36" s="493">
        <v>19.936999999999934</v>
      </c>
      <c r="BI36" s="149">
        <v>20.63</v>
      </c>
      <c r="BJ36" s="149">
        <v>19.74799999999998</v>
      </c>
      <c r="BK36" s="149">
        <v>19.316799999999972</v>
      </c>
      <c r="BL36" s="149">
        <v>18.669999999999959</v>
      </c>
      <c r="BM36" s="149">
        <v>19.23</v>
      </c>
      <c r="BN36" s="149">
        <v>19.809999999999999</v>
      </c>
      <c r="BO36" s="149">
        <v>19.41</v>
      </c>
      <c r="BP36" s="149">
        <v>19.93</v>
      </c>
      <c r="BQ36" s="149">
        <v>20.37</v>
      </c>
      <c r="BR36" s="149">
        <v>20.61</v>
      </c>
      <c r="BS36" s="149">
        <v>20.86</v>
      </c>
      <c r="BT36" s="149">
        <v>20.440000000000001</v>
      </c>
      <c r="BU36" s="149">
        <v>21.11</v>
      </c>
      <c r="BV36" s="149">
        <v>21.43</v>
      </c>
      <c r="BW36" s="149">
        <v>21.22</v>
      </c>
      <c r="BX36" s="149">
        <v>21.829599999999996</v>
      </c>
      <c r="BY36" s="509">
        <v>22.896399999999993</v>
      </c>
      <c r="BZ36" s="514">
        <v>26.345000000000027</v>
      </c>
      <c r="CA36" s="516">
        <v>27.53</v>
      </c>
      <c r="CB36" s="149">
        <v>28.49</v>
      </c>
      <c r="CC36" s="149">
        <v>30.7349999999999</v>
      </c>
      <c r="CD36" s="149">
        <v>31.35</v>
      </c>
      <c r="CE36" s="149">
        <v>31.98</v>
      </c>
      <c r="CF36" s="149">
        <v>32.94</v>
      </c>
      <c r="CG36" s="149">
        <v>33.21</v>
      </c>
      <c r="CH36" s="149">
        <v>34.405000000000086</v>
      </c>
      <c r="CI36" s="149">
        <v>35.06</v>
      </c>
      <c r="CJ36" s="149">
        <v>34.405000000000086</v>
      </c>
      <c r="CK36" s="149">
        <v>35.270000000000003</v>
      </c>
      <c r="CL36" s="149">
        <v>36.04</v>
      </c>
      <c r="CM36" s="149">
        <v>36.96</v>
      </c>
      <c r="CN36" s="149">
        <v>37.365000000000002</v>
      </c>
      <c r="CO36" s="149">
        <v>37.527000000000001</v>
      </c>
      <c r="CP36" s="149">
        <v>37.15</v>
      </c>
      <c r="CQ36" s="149">
        <v>37.42</v>
      </c>
      <c r="CR36" s="149">
        <v>37.865500000000004</v>
      </c>
      <c r="CS36" s="149">
        <v>38.24</v>
      </c>
      <c r="CT36" s="538">
        <v>38.619999999999997</v>
      </c>
      <c r="CU36" s="538">
        <v>38.698</v>
      </c>
      <c r="CV36" s="538">
        <v>39.556599999999982</v>
      </c>
      <c r="CW36" s="538">
        <v>41.884999999999991</v>
      </c>
      <c r="CX36" s="538">
        <v>43.02</v>
      </c>
      <c r="CY36" s="538">
        <v>42.019999999999982</v>
      </c>
      <c r="CZ36" s="538">
        <v>42.44</v>
      </c>
      <c r="DA36" s="538">
        <v>43.105000000000246</v>
      </c>
      <c r="DB36" s="538">
        <v>44.4</v>
      </c>
      <c r="DC36" s="538">
        <v>46.004999999999882</v>
      </c>
      <c r="DD36" s="538">
        <v>47.2</v>
      </c>
      <c r="DE36" s="149">
        <v>45.429999999999936</v>
      </c>
      <c r="DF36" s="149">
        <v>44.249999999999886</v>
      </c>
      <c r="DG36" s="149">
        <v>45.13</v>
      </c>
      <c r="DH36" s="149">
        <v>45.81</v>
      </c>
      <c r="DI36" s="149">
        <v>45.711000000000006</v>
      </c>
      <c r="DJ36" s="149">
        <v>45.667000000000009</v>
      </c>
      <c r="DK36" s="149">
        <v>45.579000000000008</v>
      </c>
      <c r="DL36" s="149">
        <v>45.513000000000005</v>
      </c>
      <c r="DM36" s="149">
        <v>46.01</v>
      </c>
      <c r="DN36" s="149">
        <v>45.911000000000001</v>
      </c>
      <c r="DO36" s="149">
        <v>45.45</v>
      </c>
      <c r="DP36" s="149">
        <v>45.939999999999827</v>
      </c>
      <c r="DQ36" s="149">
        <v>46.4</v>
      </c>
      <c r="DR36" s="149">
        <v>47</v>
      </c>
      <c r="DS36" s="149">
        <v>46.915300000000002</v>
      </c>
      <c r="DT36" s="149">
        <v>46.879000000000005</v>
      </c>
      <c r="DU36" s="149">
        <v>46.53</v>
      </c>
      <c r="DV36" s="564">
        <v>47.09</v>
      </c>
      <c r="DW36" s="149">
        <v>47.69</v>
      </c>
      <c r="DX36" s="149">
        <v>48.41</v>
      </c>
      <c r="DY36" s="149">
        <v>49.04</v>
      </c>
      <c r="DZ36" s="149">
        <v>50.02</v>
      </c>
      <c r="EA36" s="149">
        <v>50.57</v>
      </c>
      <c r="EB36" s="149">
        <v>51.08</v>
      </c>
      <c r="EC36" s="149">
        <v>48.236000000000004</v>
      </c>
      <c r="ED36" s="149">
        <v>46.317199999999943</v>
      </c>
      <c r="EE36" s="149">
        <v>44.322239999999944</v>
      </c>
      <c r="EF36" s="149">
        <v>42.689999999999941</v>
      </c>
      <c r="EG36" s="149">
        <v>43.2</v>
      </c>
      <c r="EH36" s="149">
        <v>41.600999999999843</v>
      </c>
      <c r="EI36" s="149">
        <v>40.534999999999741</v>
      </c>
      <c r="EJ36" s="149">
        <v>40.9</v>
      </c>
      <c r="EK36" s="149">
        <v>39.764999999999759</v>
      </c>
      <c r="EL36" s="149">
        <v>40.04</v>
      </c>
      <c r="EM36" s="149">
        <v>40.44</v>
      </c>
      <c r="EN36" s="588">
        <v>40.76</v>
      </c>
      <c r="EO36" s="590">
        <v>41.17</v>
      </c>
      <c r="EP36" s="149">
        <v>40.769999999999868</v>
      </c>
      <c r="EQ36" s="149">
        <v>41.01</v>
      </c>
      <c r="ER36" s="149">
        <v>40.6</v>
      </c>
      <c r="ES36" s="594">
        <v>41.09</v>
      </c>
      <c r="ET36" s="595">
        <v>41.42</v>
      </c>
      <c r="EU36" s="149">
        <v>41.13</v>
      </c>
      <c r="EV36" s="597">
        <v>41.54</v>
      </c>
      <c r="EW36" s="599">
        <v>41.79</v>
      </c>
      <c r="EX36" s="600">
        <v>42.04</v>
      </c>
      <c r="EY36" s="282">
        <v>41.75</v>
      </c>
      <c r="EZ36" s="602">
        <v>41.96</v>
      </c>
      <c r="FA36" s="283">
        <v>43.01</v>
      </c>
      <c r="FB36" s="286">
        <v>43.31</v>
      </c>
      <c r="FC36" s="283">
        <v>43.53</v>
      </c>
      <c r="FD36" s="610">
        <v>43.14</v>
      </c>
      <c r="FE36" s="289">
        <v>43.44</v>
      </c>
      <c r="FF36" s="290">
        <v>43.14</v>
      </c>
      <c r="FG36" s="291">
        <v>46.529750000000014</v>
      </c>
      <c r="FH36" s="292">
        <v>48.355000000000018</v>
      </c>
      <c r="FI36" s="293">
        <v>48.84</v>
      </c>
      <c r="FJ36" s="294">
        <v>49.13</v>
      </c>
      <c r="FK36" s="619">
        <v>49.62</v>
      </c>
      <c r="FL36" s="620">
        <v>49.27</v>
      </c>
      <c r="FM36" s="297">
        <v>49.61</v>
      </c>
      <c r="FN36" s="298"/>
      <c r="FO36" s="299"/>
      <c r="FP36" s="300"/>
      <c r="FQ36" s="301"/>
      <c r="FR36" s="303"/>
      <c r="FS36" s="304"/>
      <c r="FT36" s="305"/>
      <c r="FU36" s="306"/>
      <c r="FV36" s="307"/>
      <c r="FW36" s="308"/>
      <c r="FX36" s="309"/>
      <c r="FY36" s="310"/>
      <c r="FZ36" s="313"/>
      <c r="GA36" s="313"/>
      <c r="GB36" s="313"/>
      <c r="GC36" s="315"/>
      <c r="GD36" s="316"/>
      <c r="GE36" s="317"/>
      <c r="GF36" s="318"/>
      <c r="GG36" s="319"/>
      <c r="GH36" s="313"/>
      <c r="GI36" s="321"/>
      <c r="GJ36" s="313"/>
      <c r="GK36" s="325"/>
      <c r="GL36" s="325"/>
      <c r="GM36" s="325"/>
      <c r="GN36" s="325"/>
      <c r="GO36" s="325"/>
      <c r="GP36" s="325"/>
      <c r="GQ36" s="325"/>
      <c r="GR36" s="325"/>
      <c r="GS36" s="325"/>
      <c r="GT36" s="325"/>
      <c r="GU36" s="325"/>
      <c r="GV36" s="337"/>
      <c r="GW36" s="325"/>
      <c r="GX36" s="348"/>
      <c r="GY36" s="352"/>
      <c r="GZ36" s="352"/>
      <c r="HA36" s="352"/>
      <c r="HB36" s="352"/>
      <c r="HC36" s="352"/>
      <c r="HD36" s="352"/>
      <c r="HE36" s="352"/>
      <c r="HF36" s="355"/>
      <c r="HG36" s="359"/>
      <c r="HH36" s="362"/>
      <c r="HI36" s="364"/>
      <c r="HJ36" s="359"/>
      <c r="HK36" s="359"/>
      <c r="HL36" s="359"/>
      <c r="HM36" s="359"/>
      <c r="HN36" s="359"/>
      <c r="HO36" s="384"/>
      <c r="HP36" s="386"/>
      <c r="HQ36" s="389"/>
      <c r="HR36" s="392"/>
      <c r="HS36" s="394"/>
      <c r="HT36" s="396"/>
      <c r="HU36" s="396"/>
      <c r="HV36" s="396"/>
      <c r="HW36" s="402"/>
      <c r="HX36" s="402"/>
      <c r="HY36" s="404"/>
      <c r="HZ36" s="406"/>
      <c r="IA36" s="406"/>
      <c r="IB36" s="406"/>
      <c r="IC36" s="406"/>
      <c r="ID36" s="409"/>
      <c r="IE36" s="413"/>
      <c r="IF36" s="415"/>
      <c r="IG36" s="418"/>
      <c r="IH36" s="420"/>
      <c r="II36" s="422"/>
      <c r="IJ36" s="425"/>
      <c r="IK36" s="427"/>
      <c r="IL36" s="427"/>
      <c r="IM36" s="427"/>
      <c r="IN36" s="431"/>
      <c r="IO36" s="433"/>
      <c r="IP36" s="433"/>
      <c r="IQ36" s="435"/>
      <c r="IR36" s="436"/>
      <c r="IS36" s="433"/>
      <c r="IT36" s="433"/>
      <c r="IU36" s="433"/>
      <c r="IV36" s="433"/>
      <c r="IW36" s="433"/>
      <c r="IX36" s="433"/>
      <c r="IY36" s="433"/>
      <c r="IZ36" s="433"/>
      <c r="JA36" s="433"/>
      <c r="JB36" s="433"/>
      <c r="JC36" s="433"/>
      <c r="JD36" s="433"/>
      <c r="JE36" s="433"/>
      <c r="JF36" s="433"/>
      <c r="JG36" s="389"/>
      <c r="JH36" s="389"/>
      <c r="JI36" s="389"/>
      <c r="JJ36" s="389"/>
      <c r="JK36" s="389"/>
      <c r="JL36" s="389"/>
      <c r="JM36" s="389"/>
      <c r="JN36" s="389"/>
      <c r="JO36" s="389"/>
      <c r="JP36" s="389"/>
      <c r="JQ36" s="389"/>
      <c r="JR36" s="389"/>
      <c r="JS36" s="386"/>
      <c r="JT36" s="386"/>
      <c r="JU36" s="386"/>
      <c r="JV36" s="386"/>
      <c r="JW36" s="386"/>
      <c r="JX36" s="386"/>
      <c r="JY36" s="386"/>
      <c r="JZ36" s="386"/>
      <c r="KA36" s="386"/>
      <c r="KB36" s="386"/>
    </row>
    <row r="37" spans="1:288" s="92" customFormat="1" ht="14.1" customHeight="1">
      <c r="A37" s="111">
        <v>-13</v>
      </c>
      <c r="B37" s="110">
        <v>37.159999999999997</v>
      </c>
      <c r="C37" s="110">
        <f t="shared" si="8"/>
        <v>0.26000000000000512</v>
      </c>
      <c r="D37" s="110">
        <v>37.42</v>
      </c>
      <c r="E37" s="110">
        <f t="shared" si="9"/>
        <v>6.5000000000001279E-2</v>
      </c>
      <c r="F37" s="791"/>
      <c r="G37" s="792"/>
      <c r="H37" s="792"/>
      <c r="I37" s="793"/>
      <c r="J37" s="613"/>
      <c r="K37" s="193"/>
      <c r="N37" s="590">
        <f t="shared" si="10"/>
        <v>37.159999999999997</v>
      </c>
      <c r="O37" s="100">
        <v>17</v>
      </c>
      <c r="P37" s="225">
        <v>-30.27</v>
      </c>
      <c r="Q37" s="225">
        <v>29.94</v>
      </c>
      <c r="R37" s="103">
        <f t="shared" si="0"/>
        <v>-0.32999999999999829</v>
      </c>
      <c r="S37" s="104">
        <v>-26.51</v>
      </c>
      <c r="T37" s="104">
        <v>27.93</v>
      </c>
      <c r="U37" s="105">
        <f t="shared" si="1"/>
        <v>1.4199999999999982</v>
      </c>
      <c r="V37" s="103">
        <f t="shared" si="6"/>
        <v>-30.105</v>
      </c>
      <c r="W37" s="103">
        <f t="shared" si="7"/>
        <v>-27.22</v>
      </c>
      <c r="X37" s="103">
        <f t="shared" si="12"/>
        <v>-788.53</v>
      </c>
      <c r="Y37" s="103">
        <f t="shared" si="12"/>
        <v>-737.29</v>
      </c>
      <c r="Z37" s="103">
        <f t="shared" si="3"/>
        <v>51.240000000000009</v>
      </c>
      <c r="AA37" s="103">
        <f t="shared" si="4"/>
        <v>51.240000000000009</v>
      </c>
      <c r="AB37" s="588">
        <v>52.21</v>
      </c>
      <c r="AC37" s="193">
        <f t="shared" si="5"/>
        <v>0.96999999999999176</v>
      </c>
      <c r="AF37" s="149"/>
      <c r="AG37" s="149">
        <v>1.6249999999998863</v>
      </c>
      <c r="AH37" s="149">
        <v>1.2450000000000045</v>
      </c>
      <c r="AI37" s="149">
        <v>3.8300000000000409</v>
      </c>
      <c r="AJ37" s="149">
        <v>4.0445000000000162</v>
      </c>
      <c r="AK37" s="149">
        <v>4.6525999999999978</v>
      </c>
      <c r="AL37" s="149">
        <v>5.3823199999999751</v>
      </c>
      <c r="AM37" s="149">
        <v>5.7228559999999646</v>
      </c>
      <c r="AN37" s="149">
        <v>5.9952847999999559</v>
      </c>
      <c r="AO37" s="149">
        <v>6.2132278399999494</v>
      </c>
      <c r="AP37" s="149">
        <v>6.3875822719999444</v>
      </c>
      <c r="AQ37" s="149">
        <v>6.5968075903999379</v>
      </c>
      <c r="AR37" s="149">
        <v>6.6700364518399358</v>
      </c>
      <c r="AS37" s="149">
        <v>6.7654780679167326</v>
      </c>
      <c r="AT37" s="481">
        <v>6.8613346475416899</v>
      </c>
      <c r="AU37" s="149">
        <v>7.0889342532791844</v>
      </c>
      <c r="AV37" s="149">
        <v>7.2482539772954304</v>
      </c>
      <c r="AW37" s="149">
        <v>7.4155396875124886</v>
      </c>
      <c r="AX37" s="149">
        <v>7.5586619062537501</v>
      </c>
      <c r="AY37" s="487">
        <v>7.2275633343776029</v>
      </c>
      <c r="AZ37" s="149">
        <v>6.9957943340642998</v>
      </c>
      <c r="BA37" s="149">
        <v>10.748948583516075</v>
      </c>
      <c r="BB37" s="149">
        <v>12</v>
      </c>
      <c r="BC37" s="149">
        <v>12.416000000000064</v>
      </c>
      <c r="BD37" s="149">
        <v>12.6400000000001</v>
      </c>
      <c r="BE37" s="149">
        <v>17.147500000000093</v>
      </c>
      <c r="BF37" s="149">
        <v>18.650000000000091</v>
      </c>
      <c r="BG37" s="149">
        <v>17.361999999999945</v>
      </c>
      <c r="BH37" s="493">
        <v>20.431999999999945</v>
      </c>
      <c r="BI37" s="149">
        <v>21.15</v>
      </c>
      <c r="BJ37" s="149">
        <v>20.290500000000002</v>
      </c>
      <c r="BK37" s="149">
        <v>19.870300000000004</v>
      </c>
      <c r="BL37" s="149">
        <v>19.240000000000009</v>
      </c>
      <c r="BM37" s="149">
        <v>19.82</v>
      </c>
      <c r="BN37" s="149">
        <v>20.41</v>
      </c>
      <c r="BO37" s="149">
        <v>20</v>
      </c>
      <c r="BP37" s="149">
        <v>20.54</v>
      </c>
      <c r="BQ37" s="149">
        <v>20.99</v>
      </c>
      <c r="BR37" s="149">
        <v>21.24</v>
      </c>
      <c r="BS37" s="149">
        <v>21.49</v>
      </c>
      <c r="BT37" s="149">
        <v>21.06</v>
      </c>
      <c r="BU37" s="149">
        <v>21.75</v>
      </c>
      <c r="BV37" s="149">
        <v>22.08</v>
      </c>
      <c r="BW37" s="149">
        <v>21.86</v>
      </c>
      <c r="BX37" s="149">
        <v>22.476800000000001</v>
      </c>
      <c r="BY37" s="509">
        <v>23.5562</v>
      </c>
      <c r="BZ37" s="514">
        <v>27.025000000000091</v>
      </c>
      <c r="CA37" s="516">
        <v>28.24</v>
      </c>
      <c r="CB37" s="149">
        <v>29.23</v>
      </c>
      <c r="CC37" s="149">
        <v>31.299999999999955</v>
      </c>
      <c r="CD37" s="149">
        <v>31.93</v>
      </c>
      <c r="CE37" s="149">
        <v>32.57</v>
      </c>
      <c r="CF37" s="149">
        <v>33.549999999999997</v>
      </c>
      <c r="CG37" s="149">
        <v>33.851999999999997</v>
      </c>
      <c r="CH37" s="149">
        <v>35.065000000000055</v>
      </c>
      <c r="CI37" s="149">
        <v>35.729999999999997</v>
      </c>
      <c r="CJ37" s="149">
        <v>35.065000000000055</v>
      </c>
      <c r="CK37" s="149">
        <v>35.94</v>
      </c>
      <c r="CL37" s="149">
        <v>36.72</v>
      </c>
      <c r="CM37" s="149">
        <v>37.65</v>
      </c>
      <c r="CN37" s="149">
        <v>38.103000000000002</v>
      </c>
      <c r="CO37" s="149">
        <v>38.284199999999998</v>
      </c>
      <c r="CP37" s="149">
        <v>37.9</v>
      </c>
      <c r="CQ37" s="149">
        <v>38.201999999999998</v>
      </c>
      <c r="CR37" s="149">
        <v>38.700299999999999</v>
      </c>
      <c r="CS37" s="149">
        <v>39.090000000000003</v>
      </c>
      <c r="CT37" s="538">
        <v>39.479999999999997</v>
      </c>
      <c r="CU37" s="538">
        <v>39.611999999999995</v>
      </c>
      <c r="CV37" s="538">
        <v>40.521399999999986</v>
      </c>
      <c r="CW37" s="538">
        <v>43.269999999999982</v>
      </c>
      <c r="CX37" s="538">
        <v>44.44</v>
      </c>
      <c r="CY37" s="538">
        <v>43.455000000000041</v>
      </c>
      <c r="CZ37" s="538">
        <v>43.89</v>
      </c>
      <c r="DA37" s="538">
        <v>44.745000000000232</v>
      </c>
      <c r="DB37" s="538">
        <v>46.09</v>
      </c>
      <c r="DC37" s="538">
        <v>47.959999999999923</v>
      </c>
      <c r="DD37" s="538">
        <v>49.21</v>
      </c>
      <c r="DE37" s="149">
        <v>47.346999999999944</v>
      </c>
      <c r="DF37" s="149">
        <v>46.104999999999905</v>
      </c>
      <c r="DG37" s="149">
        <v>47.03</v>
      </c>
      <c r="DH37" s="149">
        <v>47.74</v>
      </c>
      <c r="DI37" s="149">
        <v>47.695</v>
      </c>
      <c r="DJ37" s="149">
        <v>47.674999999999997</v>
      </c>
      <c r="DK37" s="149">
        <v>47.634999999999998</v>
      </c>
      <c r="DL37" s="149">
        <v>47.604999999999997</v>
      </c>
      <c r="DM37" s="149">
        <v>48.13</v>
      </c>
      <c r="DN37" s="149">
        <v>48.085000000000001</v>
      </c>
      <c r="DO37" s="149">
        <v>47.6</v>
      </c>
      <c r="DP37" s="149">
        <v>48.294999999999845</v>
      </c>
      <c r="DQ37" s="149">
        <v>48.78</v>
      </c>
      <c r="DR37" s="149">
        <v>49.41</v>
      </c>
      <c r="DS37" s="149">
        <v>49.371499999999997</v>
      </c>
      <c r="DT37" s="149">
        <v>49.354999999999997</v>
      </c>
      <c r="DU37" s="149">
        <v>48.99</v>
      </c>
      <c r="DV37" s="564">
        <v>49.58</v>
      </c>
      <c r="DW37" s="149">
        <v>50.25</v>
      </c>
      <c r="DX37" s="149">
        <v>51</v>
      </c>
      <c r="DY37" s="149">
        <v>51.66</v>
      </c>
      <c r="DZ37" s="149">
        <v>52.69</v>
      </c>
      <c r="EA37" s="149">
        <v>53.27</v>
      </c>
      <c r="EB37" s="149">
        <v>53.8</v>
      </c>
      <c r="EC37" s="149">
        <v>50.908000000000023</v>
      </c>
      <c r="ED37" s="149">
        <v>48.952599999999975</v>
      </c>
      <c r="EE37" s="149">
        <v>46.883169999999957</v>
      </c>
      <c r="EF37" s="149">
        <v>45.189999999999941</v>
      </c>
      <c r="EG37" s="149">
        <v>45.73</v>
      </c>
      <c r="EH37" s="149">
        <v>44.178999999999853</v>
      </c>
      <c r="EI37" s="149">
        <v>43.144999999999754</v>
      </c>
      <c r="EJ37" s="149">
        <v>43.53</v>
      </c>
      <c r="EK37" s="149">
        <v>42.27499999999975</v>
      </c>
      <c r="EL37" s="149">
        <v>42.57</v>
      </c>
      <c r="EM37" s="149">
        <v>43</v>
      </c>
      <c r="EN37" s="588">
        <v>43.34</v>
      </c>
      <c r="EO37" s="590">
        <v>43.77</v>
      </c>
      <c r="EP37" s="149">
        <v>43.219999999999914</v>
      </c>
      <c r="EQ37" s="149">
        <v>43.48</v>
      </c>
      <c r="ER37" s="149">
        <v>43.05</v>
      </c>
      <c r="ES37" s="594">
        <v>43.57</v>
      </c>
      <c r="ET37" s="595">
        <v>43.92</v>
      </c>
      <c r="EU37" s="149">
        <v>43.61</v>
      </c>
      <c r="EV37" s="597">
        <v>44.05</v>
      </c>
      <c r="EW37" s="599">
        <v>44.31</v>
      </c>
      <c r="EX37" s="600">
        <v>44.58</v>
      </c>
      <c r="EY37" s="282">
        <v>44.27</v>
      </c>
      <c r="EZ37" s="602">
        <v>44.49</v>
      </c>
      <c r="FA37" s="283">
        <v>45.61</v>
      </c>
      <c r="FB37" s="286">
        <v>45.93</v>
      </c>
      <c r="FC37" s="283">
        <v>46.16</v>
      </c>
      <c r="FD37" s="610">
        <v>45.74</v>
      </c>
      <c r="FE37" s="289">
        <v>46.06</v>
      </c>
      <c r="FF37" s="290">
        <v>45.74</v>
      </c>
      <c r="FG37" s="291">
        <v>49.315000000000005</v>
      </c>
      <c r="FH37" s="292">
        <v>51.240000000000009</v>
      </c>
      <c r="FI37" s="293">
        <v>51.75</v>
      </c>
      <c r="FJ37" s="294">
        <v>52.06</v>
      </c>
      <c r="FK37" s="619">
        <v>52.58</v>
      </c>
      <c r="FL37" s="620">
        <v>52.21</v>
      </c>
      <c r="FM37" s="297">
        <v>52.58</v>
      </c>
      <c r="FN37" s="298"/>
      <c r="FO37" s="299"/>
      <c r="FP37" s="300"/>
      <c r="FQ37" s="301"/>
      <c r="FR37" s="303"/>
      <c r="FS37" s="304"/>
      <c r="FT37" s="305"/>
      <c r="FU37" s="306"/>
      <c r="FV37" s="307"/>
      <c r="FW37" s="308"/>
      <c r="FX37" s="309"/>
      <c r="FY37" s="310"/>
      <c r="FZ37" s="313"/>
      <c r="GA37" s="313"/>
      <c r="GB37" s="313"/>
      <c r="GC37" s="315"/>
      <c r="GD37" s="316"/>
      <c r="GE37" s="317"/>
      <c r="GF37" s="318"/>
      <c r="GG37" s="319"/>
      <c r="GH37" s="313"/>
      <c r="GI37" s="321"/>
      <c r="GJ37" s="313"/>
      <c r="GK37" s="325"/>
      <c r="GL37" s="325"/>
      <c r="GM37" s="325"/>
      <c r="GN37" s="325"/>
      <c r="GO37" s="325"/>
      <c r="GP37" s="325"/>
      <c r="GQ37" s="325"/>
      <c r="GR37" s="325"/>
      <c r="GS37" s="325"/>
      <c r="GT37" s="325"/>
      <c r="GU37" s="325"/>
      <c r="GV37" s="337"/>
      <c r="GW37" s="325"/>
      <c r="GX37" s="348"/>
      <c r="GY37" s="352"/>
      <c r="GZ37" s="352"/>
      <c r="HA37" s="352"/>
      <c r="HB37" s="352"/>
      <c r="HC37" s="352"/>
      <c r="HD37" s="352"/>
      <c r="HE37" s="352"/>
      <c r="HF37" s="355"/>
      <c r="HG37" s="359"/>
      <c r="HH37" s="362"/>
      <c r="HI37" s="364"/>
      <c r="HJ37" s="359"/>
      <c r="HK37" s="359"/>
      <c r="HL37" s="359"/>
      <c r="HM37" s="359"/>
      <c r="HN37" s="359"/>
      <c r="HO37" s="384"/>
      <c r="HP37" s="386"/>
      <c r="HQ37" s="389"/>
      <c r="HR37" s="392"/>
      <c r="HS37" s="394"/>
      <c r="HT37" s="396"/>
      <c r="HU37" s="396"/>
      <c r="HV37" s="396"/>
      <c r="HW37" s="402"/>
      <c r="HX37" s="402"/>
      <c r="HY37" s="404"/>
      <c r="HZ37" s="406"/>
      <c r="IA37" s="406"/>
      <c r="IB37" s="406"/>
      <c r="IC37" s="406"/>
      <c r="ID37" s="409"/>
      <c r="IE37" s="413"/>
      <c r="IF37" s="415"/>
      <c r="IG37" s="418"/>
      <c r="IH37" s="420"/>
      <c r="II37" s="422"/>
      <c r="IJ37" s="425"/>
      <c r="IK37" s="427"/>
      <c r="IL37" s="427"/>
      <c r="IM37" s="427"/>
      <c r="IN37" s="431"/>
      <c r="IO37" s="433"/>
      <c r="IP37" s="433"/>
      <c r="IQ37" s="435"/>
      <c r="IR37" s="436"/>
      <c r="IS37" s="433"/>
      <c r="IT37" s="433"/>
      <c r="IU37" s="433"/>
      <c r="IV37" s="433"/>
      <c r="IW37" s="433"/>
      <c r="IX37" s="433"/>
      <c r="IY37" s="433"/>
      <c r="IZ37" s="433"/>
      <c r="JA37" s="433"/>
      <c r="JB37" s="433"/>
      <c r="JC37" s="433"/>
      <c r="JD37" s="433"/>
      <c r="JE37" s="433"/>
      <c r="JF37" s="433"/>
      <c r="JG37" s="389"/>
      <c r="JH37" s="389"/>
      <c r="JI37" s="389"/>
      <c r="JJ37" s="389"/>
      <c r="JK37" s="389"/>
      <c r="JL37" s="389"/>
      <c r="JM37" s="389"/>
      <c r="JN37" s="389"/>
      <c r="JO37" s="389"/>
      <c r="JP37" s="389"/>
      <c r="JQ37" s="389"/>
      <c r="JR37" s="389"/>
      <c r="JS37" s="386"/>
      <c r="JT37" s="386"/>
      <c r="JU37" s="386"/>
      <c r="JV37" s="386"/>
      <c r="JW37" s="386"/>
      <c r="JX37" s="386"/>
      <c r="JY37" s="386"/>
      <c r="JZ37" s="386"/>
      <c r="KA37" s="386"/>
      <c r="KB37" s="386"/>
    </row>
    <row r="38" spans="1:288" s="92" customFormat="1" ht="14.1" customHeight="1">
      <c r="A38" s="111">
        <v>-13.5</v>
      </c>
      <c r="B38" s="110">
        <v>39.68</v>
      </c>
      <c r="C38" s="110">
        <f t="shared" si="8"/>
        <v>0.28000000000000114</v>
      </c>
      <c r="D38" s="110">
        <v>39.96</v>
      </c>
      <c r="E38" s="110">
        <f t="shared" si="9"/>
        <v>7.0000000000000284E-2</v>
      </c>
      <c r="F38" s="791"/>
      <c r="G38" s="792"/>
      <c r="H38" s="792"/>
      <c r="I38" s="793"/>
      <c r="J38" s="613"/>
      <c r="K38" s="193"/>
      <c r="N38" s="590">
        <f t="shared" si="10"/>
        <v>39.68</v>
      </c>
      <c r="O38" s="100">
        <v>17.5</v>
      </c>
      <c r="P38" s="225">
        <v>-29.17</v>
      </c>
      <c r="Q38" s="225">
        <v>29.92</v>
      </c>
      <c r="R38" s="103">
        <f t="shared" si="0"/>
        <v>0.75</v>
      </c>
      <c r="S38" s="104">
        <v>-27.5</v>
      </c>
      <c r="T38" s="104">
        <v>28.83</v>
      </c>
      <c r="U38" s="105">
        <f t="shared" si="1"/>
        <v>1.3299999999999983</v>
      </c>
      <c r="V38" s="103">
        <f t="shared" si="6"/>
        <v>-29.545000000000002</v>
      </c>
      <c r="W38" s="103">
        <f t="shared" si="7"/>
        <v>-28.164999999999999</v>
      </c>
      <c r="X38" s="103">
        <f t="shared" si="12"/>
        <v>-818.07499999999993</v>
      </c>
      <c r="Y38" s="103">
        <f t="shared" si="12"/>
        <v>-765.45499999999993</v>
      </c>
      <c r="Z38" s="103">
        <f t="shared" si="3"/>
        <v>52.620000000000005</v>
      </c>
      <c r="AA38" s="103">
        <f t="shared" si="4"/>
        <v>52.620000000000005</v>
      </c>
      <c r="AB38" s="588">
        <v>53.62</v>
      </c>
      <c r="AC38" s="193">
        <f t="shared" si="5"/>
        <v>0.99999999999999289</v>
      </c>
      <c r="AF38" s="149"/>
      <c r="AG38" s="149">
        <v>2.2499999999998863</v>
      </c>
      <c r="AH38" s="149">
        <v>1.7400000000000091</v>
      </c>
      <c r="AI38" s="149">
        <v>4.375</v>
      </c>
      <c r="AJ38" s="149">
        <v>4.5564999999999714</v>
      </c>
      <c r="AK38" s="149">
        <v>5.1321999999999433</v>
      </c>
      <c r="AL38" s="149">
        <v>5.8230399999999101</v>
      </c>
      <c r="AM38" s="149">
        <v>6.1454319999998948</v>
      </c>
      <c r="AN38" s="149">
        <v>6.4033455999998825</v>
      </c>
      <c r="AO38" s="149">
        <v>6.6096764799998722</v>
      </c>
      <c r="AP38" s="149">
        <v>6.7747411839998639</v>
      </c>
      <c r="AQ38" s="149">
        <v>6.9728188287998538</v>
      </c>
      <c r="AR38" s="149">
        <v>7.0421460044798501</v>
      </c>
      <c r="AS38" s="149">
        <v>7.1325024234494458</v>
      </c>
      <c r="AT38" s="481">
        <v>7.2232516964145619</v>
      </c>
      <c r="AU38" s="149">
        <v>7.3437761874901932</v>
      </c>
      <c r="AV38" s="149">
        <v>7.4281433312431355</v>
      </c>
      <c r="AW38" s="149">
        <v>7.5167288321837242</v>
      </c>
      <c r="AX38" s="149">
        <v>7.5925186496551174</v>
      </c>
      <c r="AY38" s="487">
        <v>7.0412630547585469</v>
      </c>
      <c r="AZ38" s="149">
        <v>6.6553841383309473</v>
      </c>
      <c r="BA38" s="149">
        <v>10.487596034582726</v>
      </c>
      <c r="BB38" s="149">
        <v>11.764999999999986</v>
      </c>
      <c r="BC38" s="149">
        <v>12.249250000000064</v>
      </c>
      <c r="BD38" s="149">
        <v>12.510000000000105</v>
      </c>
      <c r="BE38" s="149">
        <v>16.946250000000077</v>
      </c>
      <c r="BF38" s="149">
        <v>18.425000000000068</v>
      </c>
      <c r="BG38" s="149">
        <v>17.100999999999907</v>
      </c>
      <c r="BH38" s="493">
        <v>20.100999999999907</v>
      </c>
      <c r="BI38" s="149">
        <v>20.8</v>
      </c>
      <c r="BJ38" s="149">
        <v>19.976499999999962</v>
      </c>
      <c r="BK38" s="149">
        <v>19.573899999999941</v>
      </c>
      <c r="BL38" s="149">
        <v>18.969999999999914</v>
      </c>
      <c r="BM38" s="149">
        <v>19.54</v>
      </c>
      <c r="BN38" s="149">
        <v>20.13</v>
      </c>
      <c r="BO38" s="149">
        <v>19.73</v>
      </c>
      <c r="BP38" s="149">
        <v>20.260000000000002</v>
      </c>
      <c r="BQ38" s="149">
        <v>20.71</v>
      </c>
      <c r="BR38" s="149">
        <v>20.96</v>
      </c>
      <c r="BS38" s="149">
        <v>21.21</v>
      </c>
      <c r="BT38" s="149">
        <v>20.79</v>
      </c>
      <c r="BU38" s="149">
        <v>21.48</v>
      </c>
      <c r="BV38" s="149">
        <v>21.8</v>
      </c>
      <c r="BW38" s="149">
        <v>21.58</v>
      </c>
      <c r="BX38" s="149">
        <v>22.203999999999997</v>
      </c>
      <c r="BY38" s="509">
        <v>23.295999999999996</v>
      </c>
      <c r="BZ38" s="514">
        <v>26.730000000000018</v>
      </c>
      <c r="CA38" s="516">
        <v>27.93</v>
      </c>
      <c r="CB38" s="149">
        <v>28.91</v>
      </c>
      <c r="CC38" s="149">
        <v>30.92999999999995</v>
      </c>
      <c r="CD38" s="149">
        <v>31.55</v>
      </c>
      <c r="CE38" s="149">
        <v>32.18</v>
      </c>
      <c r="CF38" s="149">
        <v>33.15</v>
      </c>
      <c r="CG38" s="149">
        <v>33.497999999999998</v>
      </c>
      <c r="CH38" s="149">
        <v>34.685000000000059</v>
      </c>
      <c r="CI38" s="149">
        <v>35.340000000000003</v>
      </c>
      <c r="CJ38" s="149">
        <v>34.685000000000059</v>
      </c>
      <c r="CK38" s="149">
        <v>35.549999999999997</v>
      </c>
      <c r="CL38" s="149">
        <v>36.32</v>
      </c>
      <c r="CM38" s="149">
        <v>37.24</v>
      </c>
      <c r="CN38" s="149">
        <v>37.762</v>
      </c>
      <c r="CO38" s="149">
        <v>37.970799999999997</v>
      </c>
      <c r="CP38" s="149">
        <v>37.590000000000003</v>
      </c>
      <c r="CQ38" s="149">
        <v>37.938000000000002</v>
      </c>
      <c r="CR38" s="149">
        <v>38.5122</v>
      </c>
      <c r="CS38" s="149">
        <v>38.9</v>
      </c>
      <c r="CT38" s="538">
        <v>39.29</v>
      </c>
      <c r="CU38" s="538">
        <v>39.56</v>
      </c>
      <c r="CV38" s="538">
        <v>40.534999999999989</v>
      </c>
      <c r="CW38" s="538">
        <v>43.3599999999999</v>
      </c>
      <c r="CX38" s="538">
        <v>44.54</v>
      </c>
      <c r="CY38" s="538">
        <v>43.735000000000014</v>
      </c>
      <c r="CZ38" s="538">
        <v>44.17</v>
      </c>
      <c r="DA38" s="538">
        <v>45.145000000000209</v>
      </c>
      <c r="DB38" s="538">
        <v>46.5</v>
      </c>
      <c r="DC38" s="538">
        <v>48.639999999999873</v>
      </c>
      <c r="DD38" s="538">
        <v>49.9</v>
      </c>
      <c r="DE38" s="149">
        <v>48.06699999999995</v>
      </c>
      <c r="DF38" s="149">
        <v>46.844999999999914</v>
      </c>
      <c r="DG38" s="149">
        <v>47.78</v>
      </c>
      <c r="DH38" s="149">
        <v>48.5</v>
      </c>
      <c r="DI38" s="149">
        <v>48.512</v>
      </c>
      <c r="DJ38" s="149">
        <v>48.521000000000001</v>
      </c>
      <c r="DK38" s="149">
        <v>48.528800000000004</v>
      </c>
      <c r="DL38" s="149">
        <v>48.537800000000004</v>
      </c>
      <c r="DM38" s="149">
        <v>49.07</v>
      </c>
      <c r="DN38" s="149">
        <v>49.082000000000001</v>
      </c>
      <c r="DO38" s="149">
        <v>48.59</v>
      </c>
      <c r="DP38" s="149">
        <v>49.374999999999773</v>
      </c>
      <c r="DQ38" s="149">
        <v>49.87</v>
      </c>
      <c r="DR38" s="149">
        <v>50.52</v>
      </c>
      <c r="DS38" s="149">
        <v>50.531100000000002</v>
      </c>
      <c r="DT38" s="149">
        <v>50.541000000000004</v>
      </c>
      <c r="DU38" s="149">
        <v>50.17</v>
      </c>
      <c r="DV38" s="564">
        <v>50.77</v>
      </c>
      <c r="DW38" s="149">
        <v>51.5</v>
      </c>
      <c r="DX38" s="149">
        <v>52.27</v>
      </c>
      <c r="DY38" s="149">
        <v>52.95</v>
      </c>
      <c r="DZ38" s="149">
        <v>54.01</v>
      </c>
      <c r="EA38" s="149">
        <v>54.6</v>
      </c>
      <c r="EB38" s="149">
        <v>55.15</v>
      </c>
      <c r="EC38" s="149">
        <v>52.237000000000016</v>
      </c>
      <c r="ED38" s="149">
        <v>50.269899999999964</v>
      </c>
      <c r="EE38" s="149">
        <v>48.182704999999935</v>
      </c>
      <c r="EF38" s="149">
        <v>46.474999999999909</v>
      </c>
      <c r="EG38" s="149">
        <v>47.03</v>
      </c>
      <c r="EH38" s="149">
        <v>45.760999999999839</v>
      </c>
      <c r="EI38" s="149">
        <v>44.914999999999736</v>
      </c>
      <c r="EJ38" s="149">
        <v>45.32</v>
      </c>
      <c r="EK38" s="149">
        <v>43.504999999999768</v>
      </c>
      <c r="EL38" s="149">
        <v>43.81</v>
      </c>
      <c r="EM38" s="149">
        <v>44.25</v>
      </c>
      <c r="EN38" s="588">
        <v>44.6</v>
      </c>
      <c r="EO38" s="590">
        <v>45.05</v>
      </c>
      <c r="EP38" s="149">
        <v>44.434999999999832</v>
      </c>
      <c r="EQ38" s="149">
        <v>44.7</v>
      </c>
      <c r="ER38" s="149">
        <v>44.25</v>
      </c>
      <c r="ES38" s="594">
        <v>44.78</v>
      </c>
      <c r="ET38" s="595">
        <v>45.14</v>
      </c>
      <c r="EU38" s="149">
        <v>44.82</v>
      </c>
      <c r="EV38" s="597">
        <v>45.27</v>
      </c>
      <c r="EW38" s="599">
        <v>45.54</v>
      </c>
      <c r="EX38" s="600">
        <v>45.81</v>
      </c>
      <c r="EY38" s="282">
        <v>45.49</v>
      </c>
      <c r="EZ38" s="602">
        <v>45.72</v>
      </c>
      <c r="FA38" s="283">
        <v>46.85</v>
      </c>
      <c r="FB38" s="286">
        <v>47.18</v>
      </c>
      <c r="FC38" s="283">
        <v>47.42</v>
      </c>
      <c r="FD38" s="610">
        <v>46.99</v>
      </c>
      <c r="FE38" s="289">
        <v>47.32</v>
      </c>
      <c r="FF38" s="290">
        <v>46.99</v>
      </c>
      <c r="FG38" s="291">
        <v>50.649500000000003</v>
      </c>
      <c r="FH38" s="292">
        <v>52.620000000000005</v>
      </c>
      <c r="FI38" s="293">
        <v>53.15</v>
      </c>
      <c r="FJ38" s="294">
        <v>53.47</v>
      </c>
      <c r="FK38" s="619">
        <v>54</v>
      </c>
      <c r="FL38" s="620">
        <v>53.62</v>
      </c>
      <c r="FM38" s="297">
        <v>54</v>
      </c>
      <c r="FN38" s="298"/>
      <c r="FO38" s="299"/>
      <c r="FP38" s="300"/>
      <c r="FQ38" s="301"/>
      <c r="FR38" s="303"/>
      <c r="FS38" s="304"/>
      <c r="FT38" s="305"/>
      <c r="FU38" s="306"/>
      <c r="FV38" s="307"/>
      <c r="FW38" s="308"/>
      <c r="FX38" s="309"/>
      <c r="FY38" s="310"/>
      <c r="FZ38" s="313"/>
      <c r="GA38" s="313"/>
      <c r="GB38" s="313"/>
      <c r="GC38" s="315"/>
      <c r="GD38" s="316"/>
      <c r="GE38" s="317"/>
      <c r="GF38" s="318"/>
      <c r="GG38" s="319"/>
      <c r="GH38" s="313"/>
      <c r="GI38" s="321"/>
      <c r="GJ38" s="313"/>
      <c r="GK38" s="325"/>
      <c r="GL38" s="325"/>
      <c r="GM38" s="325"/>
      <c r="GN38" s="325"/>
      <c r="GO38" s="325"/>
      <c r="GP38" s="325"/>
      <c r="GQ38" s="325"/>
      <c r="GR38" s="325"/>
      <c r="GS38" s="325"/>
      <c r="GT38" s="325"/>
      <c r="GU38" s="325"/>
      <c r="GV38" s="337"/>
      <c r="GW38" s="325"/>
      <c r="GX38" s="348"/>
      <c r="GY38" s="352"/>
      <c r="GZ38" s="352"/>
      <c r="HA38" s="352"/>
      <c r="HB38" s="352"/>
      <c r="HC38" s="352"/>
      <c r="HD38" s="352"/>
      <c r="HE38" s="352"/>
      <c r="HF38" s="355"/>
      <c r="HG38" s="359"/>
      <c r="HH38" s="362"/>
      <c r="HI38" s="364"/>
      <c r="HJ38" s="359"/>
      <c r="HK38" s="359"/>
      <c r="HL38" s="359"/>
      <c r="HM38" s="359"/>
      <c r="HN38" s="359"/>
      <c r="HO38" s="384"/>
      <c r="HP38" s="386"/>
      <c r="HQ38" s="389"/>
      <c r="HR38" s="392"/>
      <c r="HS38" s="394"/>
      <c r="HT38" s="396"/>
      <c r="HU38" s="396"/>
      <c r="HV38" s="396"/>
      <c r="HW38" s="402"/>
      <c r="HX38" s="402"/>
      <c r="HY38" s="404"/>
      <c r="HZ38" s="406"/>
      <c r="IA38" s="406"/>
      <c r="IB38" s="406"/>
      <c r="IC38" s="406"/>
      <c r="ID38" s="409"/>
      <c r="IE38" s="413"/>
      <c r="IF38" s="415"/>
      <c r="IG38" s="418"/>
      <c r="IH38" s="420"/>
      <c r="II38" s="422"/>
      <c r="IJ38" s="425"/>
      <c r="IK38" s="427"/>
      <c r="IL38" s="427"/>
      <c r="IM38" s="427"/>
      <c r="IN38" s="431"/>
      <c r="IO38" s="433"/>
      <c r="IP38" s="433"/>
      <c r="IQ38" s="435"/>
      <c r="IR38" s="436"/>
      <c r="IS38" s="433"/>
      <c r="IT38" s="433"/>
      <c r="IU38" s="433"/>
      <c r="IV38" s="433"/>
      <c r="IW38" s="433"/>
      <c r="IX38" s="433"/>
      <c r="IY38" s="433"/>
      <c r="IZ38" s="433"/>
      <c r="JA38" s="433"/>
      <c r="JB38" s="433"/>
      <c r="JC38" s="433"/>
      <c r="JD38" s="433"/>
      <c r="JE38" s="433"/>
      <c r="JF38" s="433"/>
      <c r="JG38" s="389"/>
      <c r="JH38" s="389"/>
      <c r="JI38" s="389"/>
      <c r="JJ38" s="389"/>
      <c r="JK38" s="389"/>
      <c r="JL38" s="389"/>
      <c r="JM38" s="389"/>
      <c r="JN38" s="389"/>
      <c r="JO38" s="389"/>
      <c r="JP38" s="389"/>
      <c r="JQ38" s="389"/>
      <c r="JR38" s="389"/>
      <c r="JS38" s="386"/>
      <c r="JT38" s="386"/>
      <c r="JU38" s="386"/>
      <c r="JV38" s="386"/>
      <c r="JW38" s="386"/>
      <c r="JX38" s="386"/>
      <c r="JY38" s="386"/>
      <c r="JZ38" s="386"/>
      <c r="KA38" s="386"/>
      <c r="KB38" s="386"/>
    </row>
    <row r="39" spans="1:288" s="92" customFormat="1" ht="14.1" customHeight="1">
      <c r="A39" s="111">
        <v>-14</v>
      </c>
      <c r="B39" s="110">
        <v>41.35</v>
      </c>
      <c r="C39" s="110">
        <f t="shared" si="8"/>
        <v>0.28999999999999915</v>
      </c>
      <c r="D39" s="110">
        <v>41.64</v>
      </c>
      <c r="E39" s="110">
        <f t="shared" si="9"/>
        <v>7.2499999999999787E-2</v>
      </c>
      <c r="F39" s="791"/>
      <c r="G39" s="792"/>
      <c r="H39" s="792"/>
      <c r="I39" s="793"/>
      <c r="J39" s="613"/>
      <c r="K39" s="193"/>
      <c r="N39" s="590">
        <f t="shared" si="10"/>
        <v>41.35</v>
      </c>
      <c r="O39" s="100">
        <v>18</v>
      </c>
      <c r="P39" s="225">
        <v>-29.38</v>
      </c>
      <c r="Q39" s="225">
        <v>30.91</v>
      </c>
      <c r="R39" s="103">
        <f t="shared" si="0"/>
        <v>1.5300000000000011</v>
      </c>
      <c r="S39" s="104">
        <v>-28.44</v>
      </c>
      <c r="T39" s="104">
        <v>29.86</v>
      </c>
      <c r="U39" s="105">
        <f t="shared" si="1"/>
        <v>1.4199999999999982</v>
      </c>
      <c r="V39" s="103">
        <f t="shared" si="6"/>
        <v>-30.145</v>
      </c>
      <c r="W39" s="103">
        <f t="shared" si="7"/>
        <v>-29.15</v>
      </c>
      <c r="X39" s="103">
        <f t="shared" si="12"/>
        <v>-848.21999999999991</v>
      </c>
      <c r="Y39" s="103">
        <f t="shared" si="12"/>
        <v>-794.6049999999999</v>
      </c>
      <c r="Z39" s="103">
        <f t="shared" si="3"/>
        <v>53.615000000000009</v>
      </c>
      <c r="AA39" s="103">
        <f t="shared" si="4"/>
        <v>53.615000000000009</v>
      </c>
      <c r="AB39" s="588">
        <v>54.62</v>
      </c>
      <c r="AC39" s="193">
        <f t="shared" si="5"/>
        <v>1.0049999999999883</v>
      </c>
      <c r="AF39" s="149"/>
      <c r="AG39" s="149">
        <v>2.3649999999998954</v>
      </c>
      <c r="AH39" s="149">
        <v>1.9399999999999409</v>
      </c>
      <c r="AI39" s="149">
        <v>4.5149999999999864</v>
      </c>
      <c r="AJ39" s="149">
        <v>4.6949999999999594</v>
      </c>
      <c r="AK39" s="149">
        <v>5.2499999999999272</v>
      </c>
      <c r="AL39" s="149">
        <v>5.9159999999998893</v>
      </c>
      <c r="AM39" s="149">
        <v>6.2267999999998711</v>
      </c>
      <c r="AN39" s="149">
        <v>6.4754399999998569</v>
      </c>
      <c r="AO39" s="149">
        <v>6.6743519999998453</v>
      </c>
      <c r="AP39" s="149">
        <v>6.8334815999998364</v>
      </c>
      <c r="AQ39" s="149">
        <v>7.0244371199998259</v>
      </c>
      <c r="AR39" s="149">
        <v>7.0912715519998217</v>
      </c>
      <c r="AS39" s="149">
        <v>7.1783790950398165</v>
      </c>
      <c r="AT39" s="481">
        <v>7.2658653665278115</v>
      </c>
      <c r="AU39" s="149">
        <v>7.3076057565694601</v>
      </c>
      <c r="AV39" s="149">
        <v>7.3368240295986142</v>
      </c>
      <c r="AW39" s="149">
        <v>7.3675032162792258</v>
      </c>
      <c r="AX39" s="149">
        <v>7.3937509648837487</v>
      </c>
      <c r="AY39" s="487">
        <v>6.8181256754185968</v>
      </c>
      <c r="AZ39" s="149">
        <v>6.4151879727929906</v>
      </c>
      <c r="BA39" s="149">
        <v>10.180046993198207</v>
      </c>
      <c r="BB39" s="149">
        <v>11.434999999999945</v>
      </c>
      <c r="BC39" s="149">
        <v>11.890000000000049</v>
      </c>
      <c r="BD39" s="149">
        <v>12.135000000000105</v>
      </c>
      <c r="BE39" s="149">
        <v>16.500000000000057</v>
      </c>
      <c r="BF39" s="149">
        <v>17.955000000000041</v>
      </c>
      <c r="BG39" s="149">
        <v>16.662999999999897</v>
      </c>
      <c r="BH39" s="493">
        <v>19.592999999999897</v>
      </c>
      <c r="BI39" s="149">
        <v>20.28</v>
      </c>
      <c r="BJ39" s="149">
        <v>19.449749999999977</v>
      </c>
      <c r="BK39" s="149">
        <v>19.043849999999964</v>
      </c>
      <c r="BL39" s="149">
        <v>18.434999999999945</v>
      </c>
      <c r="BM39" s="149">
        <v>18.989999999999998</v>
      </c>
      <c r="BN39" s="149">
        <v>19.559999999999999</v>
      </c>
      <c r="BO39" s="149">
        <v>19.170000000000002</v>
      </c>
      <c r="BP39" s="149">
        <v>19.690000000000001</v>
      </c>
      <c r="BQ39" s="149">
        <v>20.12</v>
      </c>
      <c r="BR39" s="149">
        <v>20.36</v>
      </c>
      <c r="BS39" s="149">
        <v>20.6</v>
      </c>
      <c r="BT39" s="149">
        <v>20.190000000000001</v>
      </c>
      <c r="BU39" s="149">
        <v>20.86</v>
      </c>
      <c r="BV39" s="149">
        <v>21.17</v>
      </c>
      <c r="BW39" s="149">
        <v>20.96</v>
      </c>
      <c r="BX39" s="149">
        <v>21.579199999999997</v>
      </c>
      <c r="BY39" s="509">
        <v>22.66279999999999</v>
      </c>
      <c r="BZ39" s="514">
        <v>26.129999999999995</v>
      </c>
      <c r="CA39" s="516">
        <v>27.31</v>
      </c>
      <c r="CB39" s="149">
        <v>28.27</v>
      </c>
      <c r="CC39" s="149">
        <v>30.214999999999918</v>
      </c>
      <c r="CD39" s="149">
        <v>30.82</v>
      </c>
      <c r="CE39" s="149">
        <v>31.44</v>
      </c>
      <c r="CF39" s="149">
        <v>32.380000000000003</v>
      </c>
      <c r="CG39" s="149">
        <v>32.744</v>
      </c>
      <c r="CH39" s="149">
        <v>34.020000000000095</v>
      </c>
      <c r="CI39" s="149">
        <v>34.67</v>
      </c>
      <c r="CJ39" s="149">
        <v>34.020000000000095</v>
      </c>
      <c r="CK39" s="149">
        <v>34.869999999999997</v>
      </c>
      <c r="CL39" s="149">
        <v>35.630000000000003</v>
      </c>
      <c r="CM39" s="149">
        <v>36.53</v>
      </c>
      <c r="CN39" s="149">
        <v>37.076000000000001</v>
      </c>
      <c r="CO39" s="149">
        <v>37.294400000000003</v>
      </c>
      <c r="CP39" s="149">
        <v>36.92</v>
      </c>
      <c r="CQ39" s="149">
        <v>37.284000000000006</v>
      </c>
      <c r="CR39" s="149">
        <v>37.884600000000006</v>
      </c>
      <c r="CS39" s="149">
        <v>38.26</v>
      </c>
      <c r="CT39" s="538">
        <v>38.64</v>
      </c>
      <c r="CU39" s="538">
        <v>39.078000000000003</v>
      </c>
      <c r="CV39" s="538">
        <v>40.089599999999983</v>
      </c>
      <c r="CW39" s="538">
        <v>43.249999999999886</v>
      </c>
      <c r="CX39" s="538">
        <v>44.42</v>
      </c>
      <c r="CY39" s="538">
        <v>43.754999999999995</v>
      </c>
      <c r="CZ39" s="538">
        <v>44.19</v>
      </c>
      <c r="DA39" s="538">
        <v>45.345000000000141</v>
      </c>
      <c r="DB39" s="538">
        <v>46.71</v>
      </c>
      <c r="DC39" s="538">
        <v>49.049999999999841</v>
      </c>
      <c r="DD39" s="538">
        <v>50.33</v>
      </c>
      <c r="DE39" s="149">
        <v>48.514999999999972</v>
      </c>
      <c r="DF39" s="149">
        <v>47.30499999999995</v>
      </c>
      <c r="DG39" s="149">
        <v>48.25</v>
      </c>
      <c r="DH39" s="149">
        <v>48.97</v>
      </c>
      <c r="DI39" s="149">
        <v>49.006</v>
      </c>
      <c r="DJ39" s="149">
        <v>49.033000000000001</v>
      </c>
      <c r="DK39" s="149">
        <v>49.056400000000004</v>
      </c>
      <c r="DL39" s="149">
        <v>49.083400000000005</v>
      </c>
      <c r="DM39" s="149">
        <v>49.62</v>
      </c>
      <c r="DN39" s="149">
        <v>49.655999999999999</v>
      </c>
      <c r="DO39" s="149">
        <v>49.16</v>
      </c>
      <c r="DP39" s="149">
        <v>50.324999999999704</v>
      </c>
      <c r="DQ39" s="149">
        <v>50.83</v>
      </c>
      <c r="DR39" s="149">
        <v>51.49</v>
      </c>
      <c r="DS39" s="149">
        <v>51.523299999999999</v>
      </c>
      <c r="DT39" s="149">
        <v>51.552999999999997</v>
      </c>
      <c r="DU39" s="149">
        <v>51.17</v>
      </c>
      <c r="DV39" s="564">
        <v>51.78</v>
      </c>
      <c r="DW39" s="149">
        <v>52.54</v>
      </c>
      <c r="DX39" s="149">
        <v>53.33</v>
      </c>
      <c r="DY39" s="149">
        <v>54.03</v>
      </c>
      <c r="DZ39" s="149">
        <v>55.11</v>
      </c>
      <c r="EA39" s="149">
        <v>55.72</v>
      </c>
      <c r="EB39" s="149">
        <v>56.28</v>
      </c>
      <c r="EC39" s="149">
        <v>53.33400000000001</v>
      </c>
      <c r="ED39" s="149">
        <v>51.354299999999945</v>
      </c>
      <c r="EE39" s="149">
        <v>49.237184999999911</v>
      </c>
      <c r="EF39" s="149">
        <v>47.504999999999882</v>
      </c>
      <c r="EG39" s="149">
        <v>48.08</v>
      </c>
      <c r="EH39" s="149">
        <v>46.70599999999984</v>
      </c>
      <c r="EI39" s="149">
        <v>45.789999999999736</v>
      </c>
      <c r="EJ39" s="149">
        <v>46.2</v>
      </c>
      <c r="EK39" s="149">
        <v>44.499999999999773</v>
      </c>
      <c r="EL39" s="149">
        <v>44.81</v>
      </c>
      <c r="EM39" s="149">
        <v>45.26</v>
      </c>
      <c r="EN39" s="588">
        <v>45.62</v>
      </c>
      <c r="EO39" s="590">
        <v>46.08</v>
      </c>
      <c r="EP39" s="149">
        <v>45.379999999999768</v>
      </c>
      <c r="EQ39" s="149">
        <v>45.65</v>
      </c>
      <c r="ER39" s="149">
        <v>45.19</v>
      </c>
      <c r="ES39" s="594">
        <v>45.73</v>
      </c>
      <c r="ET39" s="595">
        <v>46.1</v>
      </c>
      <c r="EU39" s="149">
        <v>45.78</v>
      </c>
      <c r="EV39" s="597">
        <v>46.24</v>
      </c>
      <c r="EW39" s="599">
        <v>46.52</v>
      </c>
      <c r="EX39" s="600">
        <v>46.8</v>
      </c>
      <c r="EY39" s="282">
        <v>46.47</v>
      </c>
      <c r="EZ39" s="602">
        <v>46.7</v>
      </c>
      <c r="FA39" s="283">
        <v>47.86</v>
      </c>
      <c r="FB39" s="286">
        <v>48.2</v>
      </c>
      <c r="FC39" s="283">
        <v>48.44</v>
      </c>
      <c r="FD39" s="610">
        <v>48</v>
      </c>
      <c r="FE39" s="289">
        <v>48.34</v>
      </c>
      <c r="FF39" s="290">
        <v>48</v>
      </c>
      <c r="FG39" s="291">
        <v>51.649750000000004</v>
      </c>
      <c r="FH39" s="292">
        <v>53.615000000000009</v>
      </c>
      <c r="FI39" s="293">
        <v>54.15</v>
      </c>
      <c r="FJ39" s="294">
        <v>54.47</v>
      </c>
      <c r="FK39" s="619">
        <v>55.01</v>
      </c>
      <c r="FL39" s="620">
        <v>54.62</v>
      </c>
      <c r="FM39" s="297">
        <v>55</v>
      </c>
      <c r="FN39" s="298"/>
      <c r="FO39" s="299"/>
      <c r="FP39" s="300"/>
      <c r="FQ39" s="301"/>
      <c r="FR39" s="303"/>
      <c r="FS39" s="304"/>
      <c r="FT39" s="305"/>
      <c r="FU39" s="306"/>
      <c r="FV39" s="307"/>
      <c r="FW39" s="308"/>
      <c r="FX39" s="309"/>
      <c r="FY39" s="310"/>
      <c r="FZ39" s="313"/>
      <c r="GA39" s="313"/>
      <c r="GB39" s="313"/>
      <c r="GC39" s="315"/>
      <c r="GD39" s="316"/>
      <c r="GE39" s="317"/>
      <c r="GF39" s="318"/>
      <c r="GG39" s="319"/>
      <c r="GH39" s="313"/>
      <c r="GI39" s="321"/>
      <c r="GJ39" s="313"/>
      <c r="GK39" s="325"/>
      <c r="GL39" s="325"/>
      <c r="GM39" s="325"/>
      <c r="GN39" s="325"/>
      <c r="GO39" s="325"/>
      <c r="GP39" s="325"/>
      <c r="GQ39" s="325"/>
      <c r="GR39" s="325"/>
      <c r="GS39" s="325"/>
      <c r="GT39" s="325"/>
      <c r="GU39" s="325"/>
      <c r="GV39" s="337"/>
      <c r="GW39" s="325"/>
      <c r="GX39" s="348"/>
      <c r="GY39" s="352"/>
      <c r="GZ39" s="352"/>
      <c r="HA39" s="352"/>
      <c r="HB39" s="352"/>
      <c r="HC39" s="352"/>
      <c r="HD39" s="352"/>
      <c r="HE39" s="352"/>
      <c r="HF39" s="355"/>
      <c r="HG39" s="359"/>
      <c r="HH39" s="362"/>
      <c r="HI39" s="364"/>
      <c r="HJ39" s="359"/>
      <c r="HK39" s="359"/>
      <c r="HL39" s="359"/>
      <c r="HM39" s="359"/>
      <c r="HN39" s="359"/>
      <c r="HO39" s="384"/>
      <c r="HP39" s="386"/>
      <c r="HQ39" s="389"/>
      <c r="HR39" s="392"/>
      <c r="HS39" s="394"/>
      <c r="HT39" s="396"/>
      <c r="HU39" s="396"/>
      <c r="HV39" s="396"/>
      <c r="HW39" s="402"/>
      <c r="HX39" s="402"/>
      <c r="HY39" s="404"/>
      <c r="HZ39" s="406"/>
      <c r="IA39" s="406"/>
      <c r="IB39" s="406"/>
      <c r="IC39" s="406"/>
      <c r="ID39" s="409"/>
      <c r="IE39" s="413"/>
      <c r="IF39" s="415"/>
      <c r="IG39" s="418"/>
      <c r="IH39" s="420"/>
      <c r="II39" s="422"/>
      <c r="IJ39" s="425"/>
      <c r="IK39" s="427"/>
      <c r="IL39" s="427"/>
      <c r="IM39" s="427"/>
      <c r="IN39" s="431"/>
      <c r="IO39" s="433"/>
      <c r="IP39" s="433"/>
      <c r="IQ39" s="435"/>
      <c r="IR39" s="436"/>
      <c r="IS39" s="433"/>
      <c r="IT39" s="433"/>
      <c r="IU39" s="433"/>
      <c r="IV39" s="433"/>
      <c r="IW39" s="433"/>
      <c r="IX39" s="433"/>
      <c r="IY39" s="433"/>
      <c r="IZ39" s="433"/>
      <c r="JA39" s="433"/>
      <c r="JB39" s="433"/>
      <c r="JC39" s="433"/>
      <c r="JD39" s="433"/>
      <c r="JE39" s="433"/>
      <c r="JF39" s="433"/>
      <c r="JG39" s="389"/>
      <c r="JH39" s="389"/>
      <c r="JI39" s="389"/>
      <c r="JJ39" s="389"/>
      <c r="JK39" s="389"/>
      <c r="JL39" s="389"/>
      <c r="JM39" s="389"/>
      <c r="JN39" s="389"/>
      <c r="JO39" s="389"/>
      <c r="JP39" s="389"/>
      <c r="JQ39" s="389"/>
      <c r="JR39" s="389"/>
      <c r="JS39" s="386"/>
      <c r="JT39" s="386"/>
      <c r="JU39" s="386"/>
      <c r="JV39" s="386"/>
      <c r="JW39" s="386"/>
      <c r="JX39" s="386"/>
      <c r="JY39" s="386"/>
      <c r="JZ39" s="386"/>
      <c r="KA39" s="386"/>
      <c r="KB39" s="386"/>
    </row>
    <row r="40" spans="1:288" s="92" customFormat="1" ht="14.1" customHeight="1">
      <c r="A40" s="111">
        <v>-14.5</v>
      </c>
      <c r="B40" s="110">
        <v>42.57</v>
      </c>
      <c r="C40" s="110">
        <f t="shared" si="8"/>
        <v>0.29999999999999716</v>
      </c>
      <c r="D40" s="110">
        <v>42.87</v>
      </c>
      <c r="E40" s="110">
        <f t="shared" si="9"/>
        <v>7.4999999999999289E-2</v>
      </c>
      <c r="F40" s="791"/>
      <c r="G40" s="792"/>
      <c r="H40" s="792"/>
      <c r="I40" s="793"/>
      <c r="J40" s="613"/>
      <c r="K40" s="193"/>
      <c r="N40" s="590">
        <f t="shared" si="10"/>
        <v>42.57</v>
      </c>
      <c r="O40" s="100">
        <v>18.5</v>
      </c>
      <c r="P40" s="225">
        <v>-31.96</v>
      </c>
      <c r="Q40" s="225">
        <v>33.479999999999997</v>
      </c>
      <c r="R40" s="103">
        <f t="shared" si="0"/>
        <v>1.519999999999996</v>
      </c>
      <c r="S40" s="104">
        <v>-31.14</v>
      </c>
      <c r="T40" s="104">
        <v>32.46</v>
      </c>
      <c r="U40" s="105">
        <f t="shared" si="1"/>
        <v>1.3200000000000003</v>
      </c>
      <c r="V40" s="103">
        <f t="shared" si="6"/>
        <v>-32.72</v>
      </c>
      <c r="W40" s="103">
        <f t="shared" si="7"/>
        <v>-31.8</v>
      </c>
      <c r="X40" s="103">
        <f t="shared" si="12"/>
        <v>-880.93999999999994</v>
      </c>
      <c r="Y40" s="103">
        <f t="shared" si="12"/>
        <v>-826.40499999999986</v>
      </c>
      <c r="Z40" s="103">
        <f t="shared" si="3"/>
        <v>54.535000000000082</v>
      </c>
      <c r="AA40" s="103">
        <f t="shared" si="4"/>
        <v>54.535000000000082</v>
      </c>
      <c r="AB40" s="588">
        <v>55.57</v>
      </c>
      <c r="AC40" s="193">
        <f t="shared" si="5"/>
        <v>1.0349999999999184</v>
      </c>
      <c r="AF40" s="149"/>
      <c r="AG40" s="149">
        <v>2.3249999999999318</v>
      </c>
      <c r="AH40" s="149">
        <v>1.9499999999999318</v>
      </c>
      <c r="AI40" s="149">
        <v>4.8150000000000546</v>
      </c>
      <c r="AJ40" s="149">
        <v>4.9365000000000121</v>
      </c>
      <c r="AK40" s="149">
        <v>5.5761999999999849</v>
      </c>
      <c r="AL40" s="149">
        <v>6.3438399999999522</v>
      </c>
      <c r="AM40" s="149">
        <v>6.7020719999999372</v>
      </c>
      <c r="AN40" s="149">
        <v>6.9886575999999252</v>
      </c>
      <c r="AO40" s="149">
        <v>7.2179260799999154</v>
      </c>
      <c r="AP40" s="149">
        <v>7.4013408639999074</v>
      </c>
      <c r="AQ40" s="149">
        <v>7.6214386047998985</v>
      </c>
      <c r="AR40" s="149">
        <v>7.6984728140798957</v>
      </c>
      <c r="AS40" s="149">
        <v>7.7988740668414911</v>
      </c>
      <c r="AT40" s="481">
        <v>7.8997118467890068</v>
      </c>
      <c r="AU40" s="149">
        <v>7.7332982927523126</v>
      </c>
      <c r="AV40" s="149">
        <v>7.6168088049266274</v>
      </c>
      <c r="AW40" s="149">
        <v>7.4944948427096572</v>
      </c>
      <c r="AX40" s="149">
        <v>7.3898484528129167</v>
      </c>
      <c r="AY40" s="487">
        <v>6.7298939169690239</v>
      </c>
      <c r="AZ40" s="149">
        <v>6.2679257418782992</v>
      </c>
      <c r="BA40" s="149">
        <v>10.015731435469565</v>
      </c>
      <c r="BB40" s="149">
        <v>11.264999999999986</v>
      </c>
      <c r="BC40" s="149">
        <v>11.733000000000079</v>
      </c>
      <c r="BD40" s="149">
        <v>11.985000000000127</v>
      </c>
      <c r="BE40" s="149">
        <v>16.323750000000103</v>
      </c>
      <c r="BF40" s="149">
        <v>17.770000000000095</v>
      </c>
      <c r="BG40" s="149">
        <v>16.421999999999958</v>
      </c>
      <c r="BH40" s="493">
        <v>19.281999999999957</v>
      </c>
      <c r="BI40" s="149">
        <v>19.96</v>
      </c>
      <c r="BJ40" s="149">
        <v>19.091499999999989</v>
      </c>
      <c r="BK40" s="149">
        <v>18.666899999999984</v>
      </c>
      <c r="BL40" s="149">
        <v>18.029999999999973</v>
      </c>
      <c r="BM40" s="149">
        <v>18.57</v>
      </c>
      <c r="BN40" s="149">
        <v>19.13</v>
      </c>
      <c r="BO40" s="149">
        <v>18.75</v>
      </c>
      <c r="BP40" s="149">
        <v>19.260000000000002</v>
      </c>
      <c r="BQ40" s="149">
        <v>19.68</v>
      </c>
      <c r="BR40" s="149">
        <v>19.920000000000002</v>
      </c>
      <c r="BS40" s="149">
        <v>20.16</v>
      </c>
      <c r="BT40" s="149">
        <v>19.760000000000002</v>
      </c>
      <c r="BU40" s="149">
        <v>20.41</v>
      </c>
      <c r="BV40" s="149">
        <v>20.72</v>
      </c>
      <c r="BW40" s="149">
        <v>20.51</v>
      </c>
      <c r="BX40" s="149">
        <v>21.117199999999997</v>
      </c>
      <c r="BY40" s="509">
        <v>22.179799999999993</v>
      </c>
      <c r="BZ40" s="514">
        <v>25.534999999999968</v>
      </c>
      <c r="CA40" s="516">
        <v>26.68</v>
      </c>
      <c r="CB40" s="149">
        <v>27.61</v>
      </c>
      <c r="CC40" s="149">
        <v>29.459999999999923</v>
      </c>
      <c r="CD40" s="149">
        <v>30.05</v>
      </c>
      <c r="CE40" s="149">
        <v>30.65</v>
      </c>
      <c r="CF40" s="149">
        <v>31.57</v>
      </c>
      <c r="CG40" s="149">
        <v>31.968</v>
      </c>
      <c r="CH40" s="149">
        <v>33.260000000000105</v>
      </c>
      <c r="CI40" s="149">
        <v>33.89</v>
      </c>
      <c r="CJ40" s="149">
        <v>33.260000000000105</v>
      </c>
      <c r="CK40" s="149">
        <v>34.090000000000003</v>
      </c>
      <c r="CL40" s="149">
        <v>34.83</v>
      </c>
      <c r="CM40" s="149">
        <v>35.71</v>
      </c>
      <c r="CN40" s="149">
        <v>36.307000000000002</v>
      </c>
      <c r="CO40" s="149">
        <v>36.5458</v>
      </c>
      <c r="CP40" s="149">
        <v>36.18</v>
      </c>
      <c r="CQ40" s="149">
        <v>36.578000000000003</v>
      </c>
      <c r="CR40" s="149">
        <v>37.234700000000004</v>
      </c>
      <c r="CS40" s="149">
        <v>37.61</v>
      </c>
      <c r="CT40" s="538">
        <v>37.99</v>
      </c>
      <c r="CU40" s="538">
        <v>38.584000000000003</v>
      </c>
      <c r="CV40" s="538">
        <v>39.64879999999998</v>
      </c>
      <c r="CW40" s="538">
        <v>42.9849999999999</v>
      </c>
      <c r="CX40" s="538">
        <v>44.15</v>
      </c>
      <c r="CY40" s="538">
        <v>43.625</v>
      </c>
      <c r="CZ40" s="538">
        <v>44.06</v>
      </c>
      <c r="DA40" s="538">
        <v>45.345000000000141</v>
      </c>
      <c r="DB40" s="538">
        <v>46.71</v>
      </c>
      <c r="DC40" s="538">
        <v>49.429999999999836</v>
      </c>
      <c r="DD40" s="538">
        <v>50.72</v>
      </c>
      <c r="DE40" s="149">
        <v>48.880999999999986</v>
      </c>
      <c r="DF40" s="149">
        <v>47.654999999999973</v>
      </c>
      <c r="DG40" s="149">
        <v>48.61</v>
      </c>
      <c r="DH40" s="149">
        <v>49.34</v>
      </c>
      <c r="DI40" s="149">
        <v>49.400000000000006</v>
      </c>
      <c r="DJ40" s="149">
        <v>49.445000000000007</v>
      </c>
      <c r="DK40" s="149">
        <v>49.484000000000009</v>
      </c>
      <c r="DL40" s="149">
        <v>49.529000000000011</v>
      </c>
      <c r="DM40" s="149">
        <v>50.07</v>
      </c>
      <c r="DN40" s="149">
        <v>50.13</v>
      </c>
      <c r="DO40" s="149">
        <v>49.63</v>
      </c>
      <c r="DP40" s="149">
        <v>51.169999999999732</v>
      </c>
      <c r="DQ40" s="149">
        <v>51.68</v>
      </c>
      <c r="DR40" s="149">
        <v>52.35</v>
      </c>
      <c r="DS40" s="149">
        <v>52.405500000000004</v>
      </c>
      <c r="DT40" s="149">
        <v>52.455000000000005</v>
      </c>
      <c r="DU40" s="149">
        <v>52.07</v>
      </c>
      <c r="DV40" s="564">
        <v>52.69</v>
      </c>
      <c r="DW40" s="149">
        <v>53.48</v>
      </c>
      <c r="DX40" s="149">
        <v>54.28</v>
      </c>
      <c r="DY40" s="149">
        <v>54.98</v>
      </c>
      <c r="DZ40" s="149">
        <v>56.08</v>
      </c>
      <c r="EA40" s="149">
        <v>56.7</v>
      </c>
      <c r="EB40" s="149">
        <v>57.27</v>
      </c>
      <c r="EC40" s="149">
        <v>54.307500000000033</v>
      </c>
      <c r="ED40" s="149">
        <v>52.323749999999968</v>
      </c>
      <c r="EE40" s="149">
        <v>50.168437499999911</v>
      </c>
      <c r="EF40" s="149">
        <v>48.404999999999859</v>
      </c>
      <c r="EG40" s="149">
        <v>48.99</v>
      </c>
      <c r="EH40" s="149">
        <v>47.669999999999845</v>
      </c>
      <c r="EI40" s="149">
        <v>46.789999999999736</v>
      </c>
      <c r="EJ40" s="149">
        <v>47.21</v>
      </c>
      <c r="EK40" s="149">
        <v>45.339999999999804</v>
      </c>
      <c r="EL40" s="149">
        <v>45.66</v>
      </c>
      <c r="EM40" s="149">
        <v>46.12</v>
      </c>
      <c r="EN40" s="588">
        <v>46.49</v>
      </c>
      <c r="EO40" s="590">
        <v>46.95</v>
      </c>
      <c r="EP40" s="149">
        <v>46.16499999999985</v>
      </c>
      <c r="EQ40" s="149">
        <v>46.44</v>
      </c>
      <c r="ER40" s="149">
        <v>45.98</v>
      </c>
      <c r="ES40" s="594">
        <v>46.53</v>
      </c>
      <c r="ET40" s="595">
        <v>46.9</v>
      </c>
      <c r="EU40" s="149">
        <v>46.57</v>
      </c>
      <c r="EV40" s="597">
        <v>47.04</v>
      </c>
      <c r="EW40" s="599">
        <v>47.32</v>
      </c>
      <c r="EX40" s="600">
        <v>47.6</v>
      </c>
      <c r="EY40" s="282">
        <v>47.27</v>
      </c>
      <c r="EZ40" s="602">
        <v>47.51</v>
      </c>
      <c r="FA40" s="283">
        <v>48.69</v>
      </c>
      <c r="FB40" s="286">
        <v>49.03</v>
      </c>
      <c r="FC40" s="283">
        <v>49.28</v>
      </c>
      <c r="FD40" s="610">
        <v>48.84</v>
      </c>
      <c r="FE40" s="289">
        <v>49.18</v>
      </c>
      <c r="FF40" s="290">
        <v>48.84</v>
      </c>
      <c r="FG40" s="291">
        <v>52.541750000000057</v>
      </c>
      <c r="FH40" s="292">
        <v>54.535000000000082</v>
      </c>
      <c r="FI40" s="293">
        <v>55.08</v>
      </c>
      <c r="FJ40" s="294">
        <v>55.41</v>
      </c>
      <c r="FK40" s="619">
        <v>55.96</v>
      </c>
      <c r="FL40" s="620">
        <v>55.57</v>
      </c>
      <c r="FM40" s="297">
        <v>55.96</v>
      </c>
      <c r="FN40" s="298"/>
      <c r="FO40" s="299"/>
      <c r="FP40" s="300"/>
      <c r="FQ40" s="301"/>
      <c r="FR40" s="303"/>
      <c r="FS40" s="304"/>
      <c r="FT40" s="305"/>
      <c r="FU40" s="306"/>
      <c r="FV40" s="307"/>
      <c r="FW40" s="308"/>
      <c r="FX40" s="309"/>
      <c r="FY40" s="310"/>
      <c r="FZ40" s="313"/>
      <c r="GA40" s="313"/>
      <c r="GB40" s="313"/>
      <c r="GC40" s="315"/>
      <c r="GD40" s="316"/>
      <c r="GE40" s="317"/>
      <c r="GF40" s="318"/>
      <c r="GG40" s="319"/>
      <c r="GH40" s="313"/>
      <c r="GI40" s="321"/>
      <c r="GJ40" s="313"/>
      <c r="GK40" s="325"/>
      <c r="GL40" s="325"/>
      <c r="GM40" s="325"/>
      <c r="GN40" s="325"/>
      <c r="GO40" s="325"/>
      <c r="GP40" s="325"/>
      <c r="GQ40" s="325"/>
      <c r="GR40" s="325"/>
      <c r="GS40" s="325"/>
      <c r="GT40" s="325"/>
      <c r="GU40" s="325"/>
      <c r="GV40" s="337"/>
      <c r="GW40" s="325"/>
      <c r="GX40" s="348"/>
      <c r="GY40" s="352"/>
      <c r="GZ40" s="352"/>
      <c r="HA40" s="352"/>
      <c r="HB40" s="352"/>
      <c r="HC40" s="352"/>
      <c r="HD40" s="352"/>
      <c r="HE40" s="352"/>
      <c r="HF40" s="355"/>
      <c r="HG40" s="359"/>
      <c r="HH40" s="362"/>
      <c r="HI40" s="364"/>
      <c r="HJ40" s="359"/>
      <c r="HK40" s="359"/>
      <c r="HL40" s="359"/>
      <c r="HM40" s="359"/>
      <c r="HN40" s="359"/>
      <c r="HO40" s="384"/>
      <c r="HP40" s="386"/>
      <c r="HQ40" s="389"/>
      <c r="HR40" s="392"/>
      <c r="HS40" s="394"/>
      <c r="HT40" s="396"/>
      <c r="HU40" s="396"/>
      <c r="HV40" s="396"/>
      <c r="HW40" s="402"/>
      <c r="HX40" s="402"/>
      <c r="HY40" s="404"/>
      <c r="HZ40" s="406"/>
      <c r="IA40" s="406"/>
      <c r="IB40" s="406"/>
      <c r="IC40" s="406"/>
      <c r="ID40" s="409"/>
      <c r="IE40" s="413"/>
      <c r="IF40" s="415"/>
      <c r="IG40" s="418"/>
      <c r="IH40" s="420"/>
      <c r="II40" s="422"/>
      <c r="IJ40" s="425"/>
      <c r="IK40" s="427"/>
      <c r="IL40" s="427"/>
      <c r="IM40" s="427"/>
      <c r="IN40" s="431"/>
      <c r="IO40" s="433"/>
      <c r="IP40" s="433"/>
      <c r="IQ40" s="435"/>
      <c r="IR40" s="436"/>
      <c r="IS40" s="433"/>
      <c r="IT40" s="433"/>
      <c r="IU40" s="433"/>
      <c r="IV40" s="433"/>
      <c r="IW40" s="433"/>
      <c r="IX40" s="433"/>
      <c r="IY40" s="433"/>
      <c r="IZ40" s="433"/>
      <c r="JA40" s="433"/>
      <c r="JB40" s="433"/>
      <c r="JC40" s="433"/>
      <c r="JD40" s="433"/>
      <c r="JE40" s="433"/>
      <c r="JF40" s="433"/>
      <c r="JG40" s="389"/>
      <c r="JH40" s="389"/>
      <c r="JI40" s="389"/>
      <c r="JJ40" s="389"/>
      <c r="JK40" s="389"/>
      <c r="JL40" s="389"/>
      <c r="JM40" s="389"/>
      <c r="JN40" s="389"/>
      <c r="JO40" s="389"/>
      <c r="JP40" s="389"/>
      <c r="JQ40" s="389"/>
      <c r="JR40" s="389"/>
      <c r="JS40" s="386"/>
      <c r="JT40" s="386"/>
      <c r="JU40" s="386"/>
      <c r="JV40" s="386"/>
      <c r="JW40" s="386"/>
      <c r="JX40" s="386"/>
      <c r="JY40" s="386"/>
      <c r="JZ40" s="386"/>
      <c r="KA40" s="386"/>
      <c r="KB40" s="386"/>
    </row>
    <row r="41" spans="1:288" s="92" customFormat="1" ht="14.1" customHeight="1">
      <c r="A41" s="111">
        <v>-15</v>
      </c>
      <c r="B41" s="110">
        <v>44.39</v>
      </c>
      <c r="C41" s="110">
        <f t="shared" si="8"/>
        <v>0.31000000000000227</v>
      </c>
      <c r="D41" s="110">
        <v>44.7</v>
      </c>
      <c r="E41" s="110">
        <f t="shared" si="9"/>
        <v>7.7500000000000568E-2</v>
      </c>
      <c r="F41" s="791"/>
      <c r="G41" s="792"/>
      <c r="H41" s="792"/>
      <c r="I41" s="793"/>
      <c r="J41" s="613"/>
      <c r="K41" s="193"/>
      <c r="N41" s="590">
        <f t="shared" si="10"/>
        <v>44.39</v>
      </c>
      <c r="O41" s="100">
        <v>19</v>
      </c>
      <c r="P41" s="225">
        <v>-34.590000000000003</v>
      </c>
      <c r="Q41" s="225">
        <v>36.08</v>
      </c>
      <c r="R41" s="103">
        <f t="shared" si="0"/>
        <v>1.4899999999999949</v>
      </c>
      <c r="S41" s="104">
        <v>-33.04</v>
      </c>
      <c r="T41" s="104">
        <v>34.479999999999997</v>
      </c>
      <c r="U41" s="105">
        <f t="shared" si="1"/>
        <v>1.4399999999999977</v>
      </c>
      <c r="V41" s="103">
        <f t="shared" si="6"/>
        <v>-35.335000000000001</v>
      </c>
      <c r="W41" s="103">
        <f t="shared" si="7"/>
        <v>-33.76</v>
      </c>
      <c r="X41" s="103">
        <f t="shared" si="12"/>
        <v>-916.27499999999998</v>
      </c>
      <c r="Y41" s="103">
        <f t="shared" si="12"/>
        <v>-860.16499999999985</v>
      </c>
      <c r="Z41" s="103">
        <f t="shared" si="3"/>
        <v>56.110000000000127</v>
      </c>
      <c r="AA41" s="103">
        <f t="shared" si="4"/>
        <v>56.110000000000127</v>
      </c>
      <c r="AB41" s="588">
        <v>57.18</v>
      </c>
      <c r="AC41" s="193">
        <f t="shared" si="5"/>
        <v>1.0699999999998724</v>
      </c>
      <c r="AF41" s="149"/>
      <c r="AG41" s="149">
        <v>2.2049999999999272</v>
      </c>
      <c r="AH41" s="149">
        <v>1.8799999999999955</v>
      </c>
      <c r="AI41" s="149">
        <v>4.7350000000001273</v>
      </c>
      <c r="AJ41" s="149">
        <v>4.8790000000000644</v>
      </c>
      <c r="AK41" s="149">
        <v>5.7112000000000442</v>
      </c>
      <c r="AL41" s="149">
        <v>6.7098400000000202</v>
      </c>
      <c r="AM41" s="149">
        <v>7.1758720000000089</v>
      </c>
      <c r="AN41" s="149">
        <v>7.5486975999999997</v>
      </c>
      <c r="AO41" s="149">
        <v>7.8469580799999923</v>
      </c>
      <c r="AP41" s="149">
        <v>8.0855664639999869</v>
      </c>
      <c r="AQ41" s="149">
        <v>8.371896524799979</v>
      </c>
      <c r="AR41" s="149">
        <v>8.4721120460799764</v>
      </c>
      <c r="AS41" s="149">
        <v>8.6027262754815741</v>
      </c>
      <c r="AT41" s="481">
        <v>8.7339083928370904</v>
      </c>
      <c r="AU41" s="149">
        <v>8.3427358749859817</v>
      </c>
      <c r="AV41" s="149">
        <v>8.0689151124902061</v>
      </c>
      <c r="AW41" s="149">
        <v>7.7814033118696422</v>
      </c>
      <c r="AX41" s="149">
        <v>7.5354209935609369</v>
      </c>
      <c r="AY41" s="487">
        <v>6.7957946954926367</v>
      </c>
      <c r="AZ41" s="149">
        <v>6.2780562868448264</v>
      </c>
      <c r="BA41" s="149">
        <v>10.194514071711207</v>
      </c>
      <c r="BB41" s="149">
        <v>11.5</v>
      </c>
      <c r="BC41" s="149">
        <v>11.873750000000104</v>
      </c>
      <c r="BD41" s="149">
        <v>12.075000000000159</v>
      </c>
      <c r="BE41" s="149">
        <v>16.335000000000122</v>
      </c>
      <c r="BF41" s="149">
        <v>17.755000000000109</v>
      </c>
      <c r="BG41" s="149">
        <v>16.373000000000001</v>
      </c>
      <c r="BH41" s="493">
        <v>19.163</v>
      </c>
      <c r="BI41" s="149">
        <v>19.829999999999998</v>
      </c>
      <c r="BJ41" s="149">
        <v>18.911999999999981</v>
      </c>
      <c r="BK41" s="149">
        <v>18.463199999999976</v>
      </c>
      <c r="BL41" s="149">
        <v>17.789999999999964</v>
      </c>
      <c r="BM41" s="149">
        <v>18.32</v>
      </c>
      <c r="BN41" s="149">
        <v>18.87</v>
      </c>
      <c r="BO41" s="149">
        <v>18.489999999999998</v>
      </c>
      <c r="BP41" s="149">
        <v>18.989999999999998</v>
      </c>
      <c r="BQ41" s="149">
        <v>19.41</v>
      </c>
      <c r="BR41" s="149">
        <v>19.64</v>
      </c>
      <c r="BS41" s="149">
        <v>19.88</v>
      </c>
      <c r="BT41" s="149">
        <v>19.48</v>
      </c>
      <c r="BU41" s="149">
        <v>20.12</v>
      </c>
      <c r="BV41" s="149">
        <v>20.420000000000002</v>
      </c>
      <c r="BW41" s="149">
        <v>20.22</v>
      </c>
      <c r="BX41" s="149">
        <v>20.821199999999994</v>
      </c>
      <c r="BY41" s="509">
        <v>21.873299999999986</v>
      </c>
      <c r="BZ41" s="514">
        <v>25.149999999999977</v>
      </c>
      <c r="CA41" s="516">
        <v>26.28</v>
      </c>
      <c r="CB41" s="149">
        <v>27.2</v>
      </c>
      <c r="CC41" s="149">
        <v>28.939999999999941</v>
      </c>
      <c r="CD41" s="149">
        <v>29.52</v>
      </c>
      <c r="CE41" s="149">
        <v>30.11</v>
      </c>
      <c r="CF41" s="149">
        <v>31.01</v>
      </c>
      <c r="CG41" s="149">
        <v>31.446000000000002</v>
      </c>
      <c r="CH41" s="149">
        <v>32.760000000000105</v>
      </c>
      <c r="CI41" s="149">
        <v>33.380000000000003</v>
      </c>
      <c r="CJ41" s="149">
        <v>32.760000000000105</v>
      </c>
      <c r="CK41" s="149">
        <v>33.58</v>
      </c>
      <c r="CL41" s="149">
        <v>34.31</v>
      </c>
      <c r="CM41" s="149">
        <v>35.18</v>
      </c>
      <c r="CN41" s="149">
        <v>35.834000000000003</v>
      </c>
      <c r="CO41" s="149">
        <v>36.095600000000005</v>
      </c>
      <c r="CP41" s="149">
        <v>35.729999999999997</v>
      </c>
      <c r="CQ41" s="149">
        <v>36.165999999999997</v>
      </c>
      <c r="CR41" s="149">
        <v>36.885399999999997</v>
      </c>
      <c r="CS41" s="149">
        <v>37.25</v>
      </c>
      <c r="CT41" s="538">
        <v>37.619999999999997</v>
      </c>
      <c r="CU41" s="538">
        <v>38.351999999999997</v>
      </c>
      <c r="CV41" s="538">
        <v>39.470399999999977</v>
      </c>
      <c r="CW41" s="538">
        <v>42.8599999999999</v>
      </c>
      <c r="CX41" s="538">
        <v>44.02</v>
      </c>
      <c r="CY41" s="538">
        <v>43.565000000000055</v>
      </c>
      <c r="CZ41" s="538">
        <v>44</v>
      </c>
      <c r="DA41" s="538">
        <v>45.455000000000155</v>
      </c>
      <c r="DB41" s="538">
        <v>46.82</v>
      </c>
      <c r="DC41" s="538">
        <v>49.794999999999845</v>
      </c>
      <c r="DD41" s="538">
        <v>51.09</v>
      </c>
      <c r="DE41" s="149">
        <v>49.259999999999977</v>
      </c>
      <c r="DF41" s="149">
        <v>48.039999999999964</v>
      </c>
      <c r="DG41" s="149">
        <v>49</v>
      </c>
      <c r="DH41" s="149">
        <v>49.74</v>
      </c>
      <c r="DI41" s="149">
        <v>49.852000000000004</v>
      </c>
      <c r="DJ41" s="149">
        <v>49.936000000000007</v>
      </c>
      <c r="DK41" s="149">
        <v>50.008800000000008</v>
      </c>
      <c r="DL41" s="149">
        <v>50.092800000000011</v>
      </c>
      <c r="DM41" s="149">
        <v>50.64</v>
      </c>
      <c r="DN41" s="149">
        <v>50.752000000000002</v>
      </c>
      <c r="DO41" s="149">
        <v>50.24</v>
      </c>
      <c r="DP41" s="149">
        <v>52.069999999999823</v>
      </c>
      <c r="DQ41" s="149">
        <v>52.59</v>
      </c>
      <c r="DR41" s="149">
        <v>53.27</v>
      </c>
      <c r="DS41" s="149">
        <v>53.373600000000003</v>
      </c>
      <c r="DT41" s="149">
        <v>53.466000000000001</v>
      </c>
      <c r="DU41" s="149">
        <v>53.07</v>
      </c>
      <c r="DV41" s="564">
        <v>53.71</v>
      </c>
      <c r="DW41" s="149">
        <v>54.56</v>
      </c>
      <c r="DX41" s="149">
        <v>55.38</v>
      </c>
      <c r="DY41" s="149">
        <v>56.1</v>
      </c>
      <c r="DZ41" s="149">
        <v>57.22</v>
      </c>
      <c r="EA41" s="149">
        <v>57.85</v>
      </c>
      <c r="EB41" s="149">
        <v>58.43</v>
      </c>
      <c r="EC41" s="149">
        <v>55.517000000000039</v>
      </c>
      <c r="ED41" s="149">
        <v>53.588899999999967</v>
      </c>
      <c r="EE41" s="149">
        <v>51.535254999999935</v>
      </c>
      <c r="EF41" s="149">
        <v>49.854999999999905</v>
      </c>
      <c r="EG41" s="149">
        <v>50.45</v>
      </c>
      <c r="EH41" s="149">
        <v>49.234999999999836</v>
      </c>
      <c r="EI41" s="149">
        <v>48.424999999999727</v>
      </c>
      <c r="EJ41" s="149">
        <v>48.86</v>
      </c>
      <c r="EK41" s="149">
        <v>46.899999999999864</v>
      </c>
      <c r="EL41" s="149">
        <v>47.23</v>
      </c>
      <c r="EM41" s="149">
        <v>47.7</v>
      </c>
      <c r="EN41" s="588">
        <v>48.08</v>
      </c>
      <c r="EO41" s="590">
        <v>48.56</v>
      </c>
      <c r="EP41" s="149">
        <v>47.769999999999868</v>
      </c>
      <c r="EQ41" s="149">
        <v>48.06</v>
      </c>
      <c r="ER41" s="149">
        <v>47.58</v>
      </c>
      <c r="ES41" s="594">
        <v>48.15</v>
      </c>
      <c r="ET41" s="595">
        <v>48.54</v>
      </c>
      <c r="EU41" s="149">
        <v>48.2</v>
      </c>
      <c r="EV41" s="597">
        <v>48.68</v>
      </c>
      <c r="EW41" s="599">
        <v>48.97</v>
      </c>
      <c r="EX41" s="600">
        <v>49.26</v>
      </c>
      <c r="EY41" s="282">
        <v>48.92</v>
      </c>
      <c r="EZ41" s="602">
        <v>49.16</v>
      </c>
      <c r="FA41" s="283">
        <v>50.38</v>
      </c>
      <c r="FB41" s="286">
        <v>50.73</v>
      </c>
      <c r="FC41" s="283">
        <v>50.98</v>
      </c>
      <c r="FD41" s="610">
        <v>50.52</v>
      </c>
      <c r="FE41" s="289">
        <v>50.87</v>
      </c>
      <c r="FF41" s="290">
        <v>50.51</v>
      </c>
      <c r="FG41" s="291">
        <v>54.150000000000084</v>
      </c>
      <c r="FH41" s="292">
        <v>56.110000000000127</v>
      </c>
      <c r="FI41" s="293">
        <v>56.67</v>
      </c>
      <c r="FJ41" s="294">
        <v>57.01</v>
      </c>
      <c r="FK41" s="619">
        <v>57.58</v>
      </c>
      <c r="FL41" s="620">
        <v>57.18</v>
      </c>
      <c r="FM41" s="297">
        <v>57.58</v>
      </c>
      <c r="FN41" s="298"/>
      <c r="FO41" s="299"/>
      <c r="FP41" s="300"/>
      <c r="FQ41" s="301"/>
      <c r="FR41" s="303"/>
      <c r="FS41" s="304"/>
      <c r="FT41" s="305"/>
      <c r="FU41" s="306"/>
      <c r="FV41" s="307"/>
      <c r="FW41" s="308"/>
      <c r="FX41" s="309"/>
      <c r="FY41" s="310"/>
      <c r="FZ41" s="313"/>
      <c r="GA41" s="313"/>
      <c r="GB41" s="313"/>
      <c r="GC41" s="315"/>
      <c r="GD41" s="316"/>
      <c r="GE41" s="317"/>
      <c r="GF41" s="318"/>
      <c r="GG41" s="319"/>
      <c r="GH41" s="313"/>
      <c r="GI41" s="321"/>
      <c r="GJ41" s="313"/>
      <c r="GK41" s="325"/>
      <c r="GL41" s="325"/>
      <c r="GM41" s="325"/>
      <c r="GN41" s="325"/>
      <c r="GO41" s="325"/>
      <c r="GP41" s="325"/>
      <c r="GQ41" s="325"/>
      <c r="GR41" s="325"/>
      <c r="GS41" s="325"/>
      <c r="GT41" s="325"/>
      <c r="GU41" s="325"/>
      <c r="GV41" s="337"/>
      <c r="GW41" s="325"/>
      <c r="GX41" s="348"/>
      <c r="GY41" s="352"/>
      <c r="GZ41" s="352"/>
      <c r="HA41" s="352"/>
      <c r="HB41" s="352"/>
      <c r="HC41" s="352"/>
      <c r="HD41" s="352"/>
      <c r="HE41" s="352"/>
      <c r="HF41" s="355"/>
      <c r="HG41" s="359"/>
      <c r="HH41" s="362"/>
      <c r="HI41" s="364"/>
      <c r="HJ41" s="359"/>
      <c r="HK41" s="359"/>
      <c r="HL41" s="359"/>
      <c r="HM41" s="359"/>
      <c r="HN41" s="359"/>
      <c r="HO41" s="384"/>
      <c r="HP41" s="386"/>
      <c r="HQ41" s="389"/>
      <c r="HR41" s="392"/>
      <c r="HS41" s="394"/>
      <c r="HT41" s="396"/>
      <c r="HU41" s="396"/>
      <c r="HV41" s="396"/>
      <c r="HW41" s="402"/>
      <c r="HX41" s="402"/>
      <c r="HY41" s="404"/>
      <c r="HZ41" s="406"/>
      <c r="IA41" s="406"/>
      <c r="IB41" s="406"/>
      <c r="IC41" s="406"/>
      <c r="ID41" s="409"/>
      <c r="IE41" s="413"/>
      <c r="IF41" s="415"/>
      <c r="IG41" s="418"/>
      <c r="IH41" s="420"/>
      <c r="II41" s="422"/>
      <c r="IJ41" s="425"/>
      <c r="IK41" s="427"/>
      <c r="IL41" s="427"/>
      <c r="IM41" s="427"/>
      <c r="IN41" s="431"/>
      <c r="IO41" s="433"/>
      <c r="IP41" s="433"/>
      <c r="IQ41" s="435"/>
      <c r="IR41" s="436"/>
      <c r="IS41" s="433"/>
      <c r="IT41" s="433"/>
      <c r="IU41" s="433"/>
      <c r="IV41" s="433"/>
      <c r="IW41" s="433"/>
      <c r="IX41" s="433"/>
      <c r="IY41" s="433"/>
      <c r="IZ41" s="433"/>
      <c r="JA41" s="433"/>
      <c r="JB41" s="433"/>
      <c r="JC41" s="433"/>
      <c r="JD41" s="433"/>
      <c r="JE41" s="433"/>
      <c r="JF41" s="433"/>
      <c r="JG41" s="389"/>
      <c r="JH41" s="389"/>
      <c r="JI41" s="389"/>
      <c r="JJ41" s="389"/>
      <c r="JK41" s="389"/>
      <c r="JL41" s="389"/>
      <c r="JM41" s="389"/>
      <c r="JN41" s="389"/>
      <c r="JO41" s="389"/>
      <c r="JP41" s="389"/>
      <c r="JQ41" s="389"/>
      <c r="JR41" s="389"/>
      <c r="JS41" s="386"/>
      <c r="JT41" s="386"/>
      <c r="JU41" s="386"/>
      <c r="JV41" s="386"/>
      <c r="JW41" s="386"/>
      <c r="JX41" s="386"/>
      <c r="JY41" s="386"/>
      <c r="JZ41" s="386"/>
      <c r="KA41" s="386"/>
      <c r="KB41" s="386"/>
    </row>
    <row r="42" spans="1:288" s="92" customFormat="1" ht="14.1" customHeight="1">
      <c r="A42" s="111">
        <v>-15.5</v>
      </c>
      <c r="B42" s="110">
        <v>46.08</v>
      </c>
      <c r="C42" s="110">
        <f t="shared" si="8"/>
        <v>0.32000000000000028</v>
      </c>
      <c r="D42" s="110">
        <v>46.4</v>
      </c>
      <c r="E42" s="110">
        <f t="shared" si="9"/>
        <v>8.0000000000000071E-2</v>
      </c>
      <c r="F42" s="140"/>
      <c r="G42" s="141"/>
      <c r="H42" s="141"/>
      <c r="I42" s="142"/>
      <c r="J42" s="613"/>
      <c r="K42" s="193"/>
      <c r="N42" s="590">
        <f t="shared" si="10"/>
        <v>46.08</v>
      </c>
      <c r="O42" s="100">
        <v>19.5</v>
      </c>
      <c r="P42" s="225">
        <v>-38.11</v>
      </c>
      <c r="Q42" s="225">
        <v>38.729999999999997</v>
      </c>
      <c r="R42" s="103">
        <f t="shared" si="0"/>
        <v>0.61999999999999744</v>
      </c>
      <c r="S42" s="104">
        <v>-36.44</v>
      </c>
      <c r="T42" s="104">
        <v>37.770000000000003</v>
      </c>
      <c r="U42" s="105">
        <f t="shared" si="1"/>
        <v>1.3300000000000054</v>
      </c>
      <c r="V42" s="103">
        <f t="shared" si="6"/>
        <v>-38.42</v>
      </c>
      <c r="W42" s="103">
        <f t="shared" si="7"/>
        <v>-37.105000000000004</v>
      </c>
      <c r="X42" s="103">
        <f t="shared" si="12"/>
        <v>-954.69499999999994</v>
      </c>
      <c r="Y42" s="103">
        <f t="shared" si="12"/>
        <v>-897.26999999999987</v>
      </c>
      <c r="Z42" s="103">
        <f t="shared" si="3"/>
        <v>57.425000000000068</v>
      </c>
      <c r="AA42" s="103">
        <f t="shared" si="4"/>
        <v>57.425000000000068</v>
      </c>
      <c r="AB42" s="588">
        <v>58.52</v>
      </c>
      <c r="AC42" s="193">
        <f t="shared" si="5"/>
        <v>1.0949999999999349</v>
      </c>
      <c r="AF42" s="149"/>
      <c r="AG42" s="149">
        <v>2.6499999999998636</v>
      </c>
      <c r="AH42" s="149">
        <v>2.2699999999999818</v>
      </c>
      <c r="AI42" s="149">
        <v>3.9500000000000455</v>
      </c>
      <c r="AJ42" s="149">
        <v>4.4495000000000005</v>
      </c>
      <c r="AK42" s="149">
        <v>5.5735999999999875</v>
      </c>
      <c r="AL42" s="149">
        <v>6.922519999999972</v>
      </c>
      <c r="AM42" s="149">
        <v>7.5520159999999645</v>
      </c>
      <c r="AN42" s="149">
        <v>8.0556127999999596</v>
      </c>
      <c r="AO42" s="149">
        <v>8.4584902399999553</v>
      </c>
      <c r="AP42" s="149">
        <v>8.7807921919999519</v>
      </c>
      <c r="AQ42" s="149">
        <v>9.1675545343999474</v>
      </c>
      <c r="AR42" s="149">
        <v>9.3029213542399454</v>
      </c>
      <c r="AS42" s="149">
        <v>9.4793494427647431</v>
      </c>
      <c r="AT42" s="481">
        <v>9.6565446099353007</v>
      </c>
      <c r="AU42" s="149">
        <v>9.104081226954726</v>
      </c>
      <c r="AV42" s="149">
        <v>8.7173568588683246</v>
      </c>
      <c r="AW42" s="149">
        <v>8.3112962723776036</v>
      </c>
      <c r="AX42" s="149">
        <v>7.9638888817133191</v>
      </c>
      <c r="AY42" s="487">
        <v>7.1827222171992933</v>
      </c>
      <c r="AZ42" s="149">
        <v>6.6359055520394756</v>
      </c>
      <c r="BA42" s="149">
        <v>10.441476388009811</v>
      </c>
      <c r="BB42" s="149">
        <v>11.709999999999923</v>
      </c>
      <c r="BC42" s="149">
        <v>12.165000000000026</v>
      </c>
      <c r="BD42" s="149">
        <v>12.410000000000082</v>
      </c>
      <c r="BE42" s="149">
        <v>16.580000000000041</v>
      </c>
      <c r="BF42" s="149">
        <v>17.970000000000027</v>
      </c>
      <c r="BG42" s="149">
        <v>16.567999999999937</v>
      </c>
      <c r="BH42" s="493">
        <v>19.287999999999936</v>
      </c>
      <c r="BI42" s="149">
        <v>19.96</v>
      </c>
      <c r="BJ42" s="149">
        <v>19.017249999999954</v>
      </c>
      <c r="BK42" s="149">
        <v>18.556349999999931</v>
      </c>
      <c r="BL42" s="149">
        <v>17.864999999999895</v>
      </c>
      <c r="BM42" s="149">
        <v>18.399999999999999</v>
      </c>
      <c r="BN42" s="149">
        <v>18.95</v>
      </c>
      <c r="BO42" s="149">
        <v>18.57</v>
      </c>
      <c r="BP42" s="149">
        <v>19.07</v>
      </c>
      <c r="BQ42" s="149">
        <v>19.489999999999998</v>
      </c>
      <c r="BR42" s="149">
        <v>19.72</v>
      </c>
      <c r="BS42" s="149">
        <v>19.96</v>
      </c>
      <c r="BT42" s="149">
        <v>19.559999999999999</v>
      </c>
      <c r="BU42" s="149">
        <v>20.21</v>
      </c>
      <c r="BV42" s="149">
        <v>20.51</v>
      </c>
      <c r="BW42" s="149">
        <v>20.3</v>
      </c>
      <c r="BX42" s="149">
        <v>20.886799999999997</v>
      </c>
      <c r="BY42" s="509">
        <v>21.913699999999992</v>
      </c>
      <c r="BZ42" s="514">
        <v>25.224999999999909</v>
      </c>
      <c r="CA42" s="516">
        <v>26.36</v>
      </c>
      <c r="CB42" s="149">
        <v>27.28</v>
      </c>
      <c r="CC42" s="149">
        <v>28.969999999999914</v>
      </c>
      <c r="CD42" s="149">
        <v>29.55</v>
      </c>
      <c r="CE42" s="149">
        <v>30.14</v>
      </c>
      <c r="CF42" s="149">
        <v>31.04</v>
      </c>
      <c r="CG42" s="149">
        <v>31.509999999999998</v>
      </c>
      <c r="CH42" s="149">
        <v>32.770000000000095</v>
      </c>
      <c r="CI42" s="149">
        <v>33.39</v>
      </c>
      <c r="CJ42" s="149">
        <v>32.770000000000095</v>
      </c>
      <c r="CK42" s="149">
        <v>33.590000000000003</v>
      </c>
      <c r="CL42" s="149">
        <v>34.32</v>
      </c>
      <c r="CM42" s="149">
        <v>35.19</v>
      </c>
      <c r="CN42" s="149">
        <v>35.894999999999996</v>
      </c>
      <c r="CO42" s="149">
        <v>36.176999999999992</v>
      </c>
      <c r="CP42" s="149">
        <v>35.82</v>
      </c>
      <c r="CQ42" s="149">
        <v>36.29</v>
      </c>
      <c r="CR42" s="149">
        <v>37.0655</v>
      </c>
      <c r="CS42" s="149">
        <v>37.44</v>
      </c>
      <c r="CT42" s="538">
        <v>37.81</v>
      </c>
      <c r="CU42" s="538">
        <v>38.650000000000006</v>
      </c>
      <c r="CV42" s="538">
        <v>39.825999999999986</v>
      </c>
      <c r="CW42" s="538">
        <v>43.174999999999841</v>
      </c>
      <c r="CX42" s="538">
        <v>44.34</v>
      </c>
      <c r="CY42" s="538">
        <v>43.990000000000009</v>
      </c>
      <c r="CZ42" s="538">
        <v>44.43</v>
      </c>
      <c r="DA42" s="538">
        <v>46.010000000000105</v>
      </c>
      <c r="DB42" s="538">
        <v>47.39</v>
      </c>
      <c r="DC42" s="538">
        <v>50.674999999999841</v>
      </c>
      <c r="DD42" s="538">
        <v>51.99</v>
      </c>
      <c r="DE42" s="149">
        <v>50.129999999999924</v>
      </c>
      <c r="DF42" s="149">
        <v>48.889999999999873</v>
      </c>
      <c r="DG42" s="149">
        <v>49.87</v>
      </c>
      <c r="DH42" s="149">
        <v>50.62</v>
      </c>
      <c r="DI42" s="149">
        <v>50.779999999999994</v>
      </c>
      <c r="DJ42" s="149">
        <v>50.899999999999991</v>
      </c>
      <c r="DK42" s="149">
        <v>51.003999999999991</v>
      </c>
      <c r="DL42" s="149">
        <v>51.123999999999988</v>
      </c>
      <c r="DM42" s="149">
        <v>51.69</v>
      </c>
      <c r="DN42" s="149">
        <v>51.849999999999994</v>
      </c>
      <c r="DO42" s="149">
        <v>51.33</v>
      </c>
      <c r="DP42" s="149">
        <v>53.334999999999809</v>
      </c>
      <c r="DQ42" s="149">
        <v>53.87</v>
      </c>
      <c r="DR42" s="149">
        <v>54.57</v>
      </c>
      <c r="DS42" s="149">
        <v>54.718000000000004</v>
      </c>
      <c r="DT42" s="149">
        <v>54.85</v>
      </c>
      <c r="DU42" s="149">
        <v>54.44</v>
      </c>
      <c r="DV42" s="564">
        <v>55.09</v>
      </c>
      <c r="DW42" s="149">
        <v>56</v>
      </c>
      <c r="DX42" s="149">
        <v>56.84</v>
      </c>
      <c r="DY42" s="149">
        <v>57.58</v>
      </c>
      <c r="DZ42" s="149">
        <v>58.73</v>
      </c>
      <c r="EA42" s="149">
        <v>59.38</v>
      </c>
      <c r="EB42" s="149">
        <v>59.97</v>
      </c>
      <c r="EC42" s="149">
        <v>57.05400000000003</v>
      </c>
      <c r="ED42" s="149">
        <v>55.14179999999994</v>
      </c>
      <c r="EE42" s="149">
        <v>53.152559999999895</v>
      </c>
      <c r="EF42" s="149">
        <v>51.524999999999864</v>
      </c>
      <c r="EG42" s="149">
        <v>52.14</v>
      </c>
      <c r="EH42" s="149">
        <v>50.885999999999839</v>
      </c>
      <c r="EI42" s="149">
        <v>50.049999999999727</v>
      </c>
      <c r="EJ42" s="149">
        <v>50.5</v>
      </c>
      <c r="EK42" s="149">
        <v>48.499999999999773</v>
      </c>
      <c r="EL42" s="149">
        <v>48.84</v>
      </c>
      <c r="EM42" s="149">
        <v>49.33</v>
      </c>
      <c r="EN42" s="588">
        <v>49.72</v>
      </c>
      <c r="EO42" s="590">
        <v>50.22</v>
      </c>
      <c r="EP42" s="149">
        <v>49.264999999999873</v>
      </c>
      <c r="EQ42" s="149">
        <v>49.56</v>
      </c>
      <c r="ER42" s="149">
        <v>49.06</v>
      </c>
      <c r="ES42" s="594">
        <v>49.65</v>
      </c>
      <c r="ET42" s="595">
        <v>50.05</v>
      </c>
      <c r="EU42" s="149">
        <v>49.7</v>
      </c>
      <c r="EV42" s="597">
        <v>50.2</v>
      </c>
      <c r="EW42" s="599">
        <v>50.5</v>
      </c>
      <c r="EX42" s="600">
        <v>50.8</v>
      </c>
      <c r="EY42" s="282">
        <v>50.44</v>
      </c>
      <c r="EZ42" s="602">
        <v>50.69</v>
      </c>
      <c r="FA42" s="283">
        <v>51.94</v>
      </c>
      <c r="FB42" s="286">
        <v>52.3</v>
      </c>
      <c r="FC42" s="283">
        <v>52.56</v>
      </c>
      <c r="FD42" s="610">
        <v>52.09</v>
      </c>
      <c r="FE42" s="289">
        <v>52.45</v>
      </c>
      <c r="FF42" s="290">
        <v>52.08</v>
      </c>
      <c r="FG42" s="291">
        <v>55.554250000000046</v>
      </c>
      <c r="FH42" s="292">
        <v>57.425000000000068</v>
      </c>
      <c r="FI42" s="293">
        <v>58</v>
      </c>
      <c r="FJ42" s="294">
        <v>58.35</v>
      </c>
      <c r="FK42" s="619">
        <v>58.93</v>
      </c>
      <c r="FL42" s="620">
        <v>58.52</v>
      </c>
      <c r="FM42" s="297">
        <v>58.93</v>
      </c>
      <c r="FN42" s="298"/>
      <c r="FO42" s="299"/>
      <c r="FP42" s="300"/>
      <c r="FQ42" s="301"/>
      <c r="FR42" s="303"/>
      <c r="FS42" s="304"/>
      <c r="FT42" s="305"/>
      <c r="FU42" s="306"/>
      <c r="FV42" s="307"/>
      <c r="FW42" s="308"/>
      <c r="FX42" s="309"/>
      <c r="FY42" s="310"/>
      <c r="FZ42" s="313"/>
      <c r="GA42" s="313"/>
      <c r="GB42" s="313"/>
      <c r="GC42" s="315"/>
      <c r="GD42" s="316"/>
      <c r="GE42" s="317"/>
      <c r="GF42" s="318"/>
      <c r="GG42" s="319"/>
      <c r="GH42" s="313"/>
      <c r="GI42" s="321"/>
      <c r="GJ42" s="313"/>
      <c r="GK42" s="325"/>
      <c r="GL42" s="325"/>
      <c r="GM42" s="325"/>
      <c r="GN42" s="325"/>
      <c r="GO42" s="325"/>
      <c r="GP42" s="325"/>
      <c r="GQ42" s="325"/>
      <c r="GR42" s="325"/>
      <c r="GS42" s="325"/>
      <c r="GT42" s="325"/>
      <c r="GU42" s="325"/>
      <c r="GV42" s="337"/>
      <c r="GW42" s="325"/>
      <c r="GX42" s="348"/>
      <c r="GY42" s="352"/>
      <c r="GZ42" s="352"/>
      <c r="HA42" s="352"/>
      <c r="HB42" s="352"/>
      <c r="HC42" s="352"/>
      <c r="HD42" s="352"/>
      <c r="HE42" s="352"/>
      <c r="HF42" s="355"/>
      <c r="HG42" s="359"/>
      <c r="HH42" s="362"/>
      <c r="HI42" s="364"/>
      <c r="HJ42" s="359"/>
      <c r="HK42" s="359"/>
      <c r="HL42" s="359"/>
      <c r="HM42" s="359"/>
      <c r="HN42" s="359"/>
      <c r="HO42" s="384"/>
      <c r="HP42" s="386"/>
      <c r="HQ42" s="389"/>
      <c r="HR42" s="392"/>
      <c r="HS42" s="394"/>
      <c r="HT42" s="396"/>
      <c r="HU42" s="396"/>
      <c r="HV42" s="396"/>
      <c r="HW42" s="402"/>
      <c r="HX42" s="402"/>
      <c r="HY42" s="404"/>
      <c r="HZ42" s="406"/>
      <c r="IA42" s="406"/>
      <c r="IB42" s="406"/>
      <c r="IC42" s="406"/>
      <c r="ID42" s="409"/>
      <c r="IE42" s="413"/>
      <c r="IF42" s="415"/>
      <c r="IG42" s="418"/>
      <c r="IH42" s="420"/>
      <c r="II42" s="422"/>
      <c r="IJ42" s="425"/>
      <c r="IK42" s="427"/>
      <c r="IL42" s="427"/>
      <c r="IM42" s="427"/>
      <c r="IN42" s="431"/>
      <c r="IO42" s="433"/>
      <c r="IP42" s="433"/>
      <c r="IQ42" s="435"/>
      <c r="IR42" s="436"/>
      <c r="IS42" s="433"/>
      <c r="IT42" s="433"/>
      <c r="IU42" s="433"/>
      <c r="IV42" s="433"/>
      <c r="IW42" s="433"/>
      <c r="IX42" s="433"/>
      <c r="IY42" s="433"/>
      <c r="IZ42" s="433"/>
      <c r="JA42" s="433"/>
      <c r="JB42" s="433"/>
      <c r="JC42" s="433"/>
      <c r="JD42" s="433"/>
      <c r="JE42" s="433"/>
      <c r="JF42" s="433"/>
      <c r="JG42" s="389"/>
      <c r="JH42" s="389"/>
      <c r="JI42" s="389"/>
      <c r="JJ42" s="389"/>
      <c r="JK42" s="389"/>
      <c r="JL42" s="389"/>
      <c r="JM42" s="389"/>
      <c r="JN42" s="389"/>
      <c r="JO42" s="389"/>
      <c r="JP42" s="389"/>
      <c r="JQ42" s="389"/>
      <c r="JR42" s="389"/>
      <c r="JS42" s="386"/>
      <c r="JT42" s="386"/>
      <c r="JU42" s="386"/>
      <c r="JV42" s="386"/>
      <c r="JW42" s="386"/>
      <c r="JX42" s="386"/>
      <c r="JY42" s="386"/>
      <c r="JZ42" s="386"/>
      <c r="KA42" s="386"/>
      <c r="KB42" s="386"/>
    </row>
    <row r="43" spans="1:288" s="92" customFormat="1" ht="14.1" customHeight="1">
      <c r="A43" s="111">
        <v>-16</v>
      </c>
      <c r="B43" s="110">
        <v>47.31</v>
      </c>
      <c r="C43" s="110">
        <f t="shared" si="8"/>
        <v>0.32999999999999829</v>
      </c>
      <c r="D43" s="110">
        <v>47.64</v>
      </c>
      <c r="E43" s="110">
        <f t="shared" si="9"/>
        <v>8.2499999999999574E-2</v>
      </c>
      <c r="F43" s="140"/>
      <c r="G43" s="141"/>
      <c r="H43" s="141"/>
      <c r="I43" s="142"/>
      <c r="J43" s="613"/>
      <c r="K43" s="193"/>
      <c r="N43" s="590">
        <f t="shared" si="10"/>
        <v>47.31</v>
      </c>
      <c r="O43" s="100">
        <v>20</v>
      </c>
      <c r="P43" s="225">
        <v>-40.71</v>
      </c>
      <c r="Q43" s="225">
        <v>42.17</v>
      </c>
      <c r="R43" s="103">
        <f t="shared" si="0"/>
        <v>1.4600000000000009</v>
      </c>
      <c r="S43" s="104">
        <v>-39.590000000000003</v>
      </c>
      <c r="T43" s="104">
        <v>40.840000000000003</v>
      </c>
      <c r="U43" s="105">
        <f t="shared" si="1"/>
        <v>1.25</v>
      </c>
      <c r="V43" s="103">
        <f t="shared" si="6"/>
        <v>-41.44</v>
      </c>
      <c r="W43" s="103">
        <f t="shared" si="7"/>
        <v>-40.215000000000003</v>
      </c>
      <c r="X43" s="103">
        <f t="shared" si="12"/>
        <v>-996.13499999999999</v>
      </c>
      <c r="Y43" s="103">
        <f t="shared" si="12"/>
        <v>-937.4849999999999</v>
      </c>
      <c r="Z43" s="103">
        <f t="shared" si="3"/>
        <v>58.650000000000091</v>
      </c>
      <c r="AA43" s="103">
        <f t="shared" si="4"/>
        <v>58.650000000000091</v>
      </c>
      <c r="AB43" s="588">
        <v>59.78</v>
      </c>
      <c r="AC43" s="193">
        <f t="shared" si="5"/>
        <v>1.1299999999999102</v>
      </c>
      <c r="AF43" s="149"/>
      <c r="AG43" s="149">
        <v>2.6749999999999545</v>
      </c>
      <c r="AH43" s="149">
        <v>2.1600000000000819</v>
      </c>
      <c r="AI43" s="149">
        <v>2.4750000000001364</v>
      </c>
      <c r="AJ43" s="149">
        <v>3.430500000000086</v>
      </c>
      <c r="AK43" s="149">
        <v>4.7804000000000588</v>
      </c>
      <c r="AL43" s="149">
        <v>6.4002800000000262</v>
      </c>
      <c r="AM43" s="149">
        <v>7.1562240000000106</v>
      </c>
      <c r="AN43" s="149">
        <v>7.7609791999999986</v>
      </c>
      <c r="AO43" s="149">
        <v>8.2447833599999889</v>
      </c>
      <c r="AP43" s="149">
        <v>8.6318266879999808</v>
      </c>
      <c r="AQ43" s="149">
        <v>9.096278681599971</v>
      </c>
      <c r="AR43" s="149">
        <v>9.2588368793599685</v>
      </c>
      <c r="AS43" s="149">
        <v>9.4707043971071645</v>
      </c>
      <c r="AT43" s="481">
        <v>9.683493077975001</v>
      </c>
      <c r="AU43" s="149">
        <v>9.0989451545825393</v>
      </c>
      <c r="AV43" s="149">
        <v>8.6897616082078155</v>
      </c>
      <c r="AW43" s="149">
        <v>8.2601188845143554</v>
      </c>
      <c r="AX43" s="149">
        <v>7.8925356653543961</v>
      </c>
      <c r="AY43" s="487">
        <v>7.0877749657480544</v>
      </c>
      <c r="AZ43" s="149">
        <v>6.5244424760236148</v>
      </c>
      <c r="BA43" s="149">
        <v>10.263610619005897</v>
      </c>
      <c r="BB43" s="149">
        <v>11.509999999999991</v>
      </c>
      <c r="BC43" s="149">
        <v>12.01375000000005</v>
      </c>
      <c r="BD43" s="149">
        <v>12.285000000000082</v>
      </c>
      <c r="BE43" s="149">
        <v>16.338750000000061</v>
      </c>
      <c r="BF43" s="149">
        <v>17.690000000000055</v>
      </c>
      <c r="BG43" s="149">
        <v>16.26199999999999</v>
      </c>
      <c r="BH43" s="493">
        <v>18.911999999999988</v>
      </c>
      <c r="BI43" s="149">
        <v>19.57</v>
      </c>
      <c r="BJ43" s="149">
        <v>18.669999999999973</v>
      </c>
      <c r="BK43" s="149">
        <v>18.229999999999958</v>
      </c>
      <c r="BL43" s="149">
        <v>17.569999999999936</v>
      </c>
      <c r="BM43" s="149">
        <v>18.100000000000001</v>
      </c>
      <c r="BN43" s="149">
        <v>18.64</v>
      </c>
      <c r="BO43" s="149">
        <v>18.27</v>
      </c>
      <c r="BP43" s="149">
        <v>18.760000000000002</v>
      </c>
      <c r="BQ43" s="149">
        <v>19.170000000000002</v>
      </c>
      <c r="BR43" s="149">
        <v>19.399999999999999</v>
      </c>
      <c r="BS43" s="149">
        <v>19.63</v>
      </c>
      <c r="BT43" s="149">
        <v>19.239999999999998</v>
      </c>
      <c r="BU43" s="149">
        <v>19.87</v>
      </c>
      <c r="BV43" s="149">
        <v>20.170000000000002</v>
      </c>
      <c r="BW43" s="149">
        <v>19.97</v>
      </c>
      <c r="BX43" s="149">
        <v>20.560399999999994</v>
      </c>
      <c r="BY43" s="509">
        <v>21.593599999999988</v>
      </c>
      <c r="BZ43" s="514">
        <v>24.909999999999968</v>
      </c>
      <c r="CA43" s="516">
        <v>26.03</v>
      </c>
      <c r="CB43" s="149">
        <v>26.94</v>
      </c>
      <c r="CC43" s="149">
        <v>28.654999999999973</v>
      </c>
      <c r="CD43" s="149">
        <v>29.23</v>
      </c>
      <c r="CE43" s="149">
        <v>29.81</v>
      </c>
      <c r="CF43" s="149">
        <v>30.7</v>
      </c>
      <c r="CG43" s="149">
        <v>31.201999999999998</v>
      </c>
      <c r="CH43" s="149">
        <v>32.425000000000182</v>
      </c>
      <c r="CI43" s="149">
        <v>33.04</v>
      </c>
      <c r="CJ43" s="149">
        <v>32.425000000000182</v>
      </c>
      <c r="CK43" s="149">
        <v>33.24</v>
      </c>
      <c r="CL43" s="149">
        <v>33.97</v>
      </c>
      <c r="CM43" s="149">
        <v>34.840000000000003</v>
      </c>
      <c r="CN43" s="149">
        <v>35.593000000000004</v>
      </c>
      <c r="CO43" s="149">
        <v>35.894200000000005</v>
      </c>
      <c r="CP43" s="149">
        <v>35.54</v>
      </c>
      <c r="CQ43" s="149">
        <v>36.042000000000002</v>
      </c>
      <c r="CR43" s="149">
        <v>36.8703</v>
      </c>
      <c r="CS43" s="149">
        <v>37.24</v>
      </c>
      <c r="CT43" s="538">
        <v>37.61</v>
      </c>
      <c r="CU43" s="538">
        <v>38.552</v>
      </c>
      <c r="CV43" s="538">
        <v>39.777399999999965</v>
      </c>
      <c r="CW43" s="538">
        <v>43.074999999999932</v>
      </c>
      <c r="CX43" s="538">
        <v>44.24</v>
      </c>
      <c r="CY43" s="538">
        <v>43.975000000000023</v>
      </c>
      <c r="CZ43" s="538">
        <v>44.41</v>
      </c>
      <c r="DA43" s="538">
        <v>46.120000000000118</v>
      </c>
      <c r="DB43" s="538">
        <v>47.5</v>
      </c>
      <c r="DC43" s="538">
        <v>50.999999999999886</v>
      </c>
      <c r="DD43" s="538">
        <v>52.33</v>
      </c>
      <c r="DE43" s="149">
        <v>50.454999999999956</v>
      </c>
      <c r="DF43" s="149">
        <v>49.204999999999927</v>
      </c>
      <c r="DG43" s="149">
        <v>50.19</v>
      </c>
      <c r="DH43" s="149">
        <v>50.94</v>
      </c>
      <c r="DI43" s="149">
        <v>51.199999999999996</v>
      </c>
      <c r="DJ43" s="149">
        <v>51.394999999999996</v>
      </c>
      <c r="DK43" s="149">
        <v>51.563999999999993</v>
      </c>
      <c r="DL43" s="149">
        <v>51.758999999999993</v>
      </c>
      <c r="DM43" s="149">
        <v>52.33</v>
      </c>
      <c r="DN43" s="149">
        <v>52.589999999999996</v>
      </c>
      <c r="DO43" s="149">
        <v>52.06</v>
      </c>
      <c r="DP43" s="149">
        <v>54.199999999999818</v>
      </c>
      <c r="DQ43" s="149">
        <v>54.74</v>
      </c>
      <c r="DR43" s="149">
        <v>55.45</v>
      </c>
      <c r="DS43" s="149">
        <v>55.6905</v>
      </c>
      <c r="DT43" s="149">
        <v>55.905000000000001</v>
      </c>
      <c r="DU43" s="149">
        <v>55.49</v>
      </c>
      <c r="DV43" s="564">
        <v>56.16</v>
      </c>
      <c r="DW43" s="149">
        <v>57.18</v>
      </c>
      <c r="DX43" s="149">
        <v>58.04</v>
      </c>
      <c r="DY43" s="149">
        <v>58.8</v>
      </c>
      <c r="DZ43" s="149">
        <v>59.98</v>
      </c>
      <c r="EA43" s="149">
        <v>60.64</v>
      </c>
      <c r="EB43" s="149">
        <v>61.25</v>
      </c>
      <c r="EC43" s="149">
        <v>58.314500000000045</v>
      </c>
      <c r="ED43" s="149">
        <v>56.415649999999971</v>
      </c>
      <c r="EE43" s="149">
        <v>54.468292499999926</v>
      </c>
      <c r="EF43" s="149">
        <v>52.874999999999886</v>
      </c>
      <c r="EG43" s="149">
        <v>53.51</v>
      </c>
      <c r="EH43" s="149">
        <v>52.35199999999989</v>
      </c>
      <c r="EI43" s="149">
        <v>51.579999999999814</v>
      </c>
      <c r="EJ43" s="149">
        <v>52.04</v>
      </c>
      <c r="EK43" s="149">
        <v>49.944999999999823</v>
      </c>
      <c r="EL43" s="149">
        <v>50.29</v>
      </c>
      <c r="EM43" s="149">
        <v>50.79</v>
      </c>
      <c r="EN43" s="588">
        <v>51.2</v>
      </c>
      <c r="EO43" s="590">
        <v>51.71</v>
      </c>
      <c r="EP43" s="149">
        <v>50.714999999999918</v>
      </c>
      <c r="EQ43" s="149">
        <v>51.02</v>
      </c>
      <c r="ER43" s="149">
        <v>50.51</v>
      </c>
      <c r="ES43" s="594">
        <v>51.12</v>
      </c>
      <c r="ET43" s="595">
        <v>51.53</v>
      </c>
      <c r="EU43" s="149">
        <v>51.17</v>
      </c>
      <c r="EV43" s="597">
        <v>51.68</v>
      </c>
      <c r="EW43" s="599">
        <v>51.99</v>
      </c>
      <c r="EX43" s="600">
        <v>52.3</v>
      </c>
      <c r="EY43" s="282">
        <v>51.93</v>
      </c>
      <c r="EZ43" s="602">
        <v>52.19</v>
      </c>
      <c r="FA43" s="283">
        <v>53.49</v>
      </c>
      <c r="FB43" s="286">
        <v>53.86</v>
      </c>
      <c r="FC43" s="283">
        <v>54.13</v>
      </c>
      <c r="FD43" s="610">
        <v>53.64</v>
      </c>
      <c r="FE43" s="289">
        <v>54.02</v>
      </c>
      <c r="FF43" s="290">
        <v>53.64</v>
      </c>
      <c r="FG43" s="291">
        <v>56.89650000000006</v>
      </c>
      <c r="FH43" s="292">
        <v>58.650000000000091</v>
      </c>
      <c r="FI43" s="293">
        <v>59.24</v>
      </c>
      <c r="FJ43" s="294">
        <v>59.6</v>
      </c>
      <c r="FK43" s="619">
        <v>60.2</v>
      </c>
      <c r="FL43" s="620">
        <v>59.78</v>
      </c>
      <c r="FM43" s="297">
        <v>60.2</v>
      </c>
      <c r="FN43" s="298"/>
      <c r="FO43" s="299"/>
      <c r="FP43" s="300"/>
      <c r="FQ43" s="301"/>
      <c r="FR43" s="303"/>
      <c r="FS43" s="304"/>
      <c r="FT43" s="305"/>
      <c r="FU43" s="306"/>
      <c r="FV43" s="307"/>
      <c r="FW43" s="308"/>
      <c r="FX43" s="309"/>
      <c r="FY43" s="310"/>
      <c r="FZ43" s="313"/>
      <c r="GA43" s="313"/>
      <c r="GB43" s="313"/>
      <c r="GC43" s="315"/>
      <c r="GD43" s="316"/>
      <c r="GE43" s="317"/>
      <c r="GF43" s="318"/>
      <c r="GG43" s="319"/>
      <c r="GH43" s="313"/>
      <c r="GI43" s="321"/>
      <c r="GJ43" s="313"/>
      <c r="GK43" s="325"/>
      <c r="GL43" s="325"/>
      <c r="GM43" s="325"/>
      <c r="GN43" s="325"/>
      <c r="GO43" s="325"/>
      <c r="GP43" s="325"/>
      <c r="GQ43" s="325"/>
      <c r="GR43" s="325"/>
      <c r="GS43" s="325"/>
      <c r="GT43" s="325"/>
      <c r="GU43" s="325"/>
      <c r="GV43" s="337"/>
      <c r="GW43" s="325"/>
      <c r="GX43" s="348"/>
      <c r="GY43" s="352"/>
      <c r="GZ43" s="352"/>
      <c r="HA43" s="352"/>
      <c r="HB43" s="352"/>
      <c r="HC43" s="352"/>
      <c r="HD43" s="352"/>
      <c r="HE43" s="352"/>
      <c r="HF43" s="355"/>
      <c r="HG43" s="359"/>
      <c r="HH43" s="362"/>
      <c r="HI43" s="364"/>
      <c r="HJ43" s="359"/>
      <c r="HK43" s="359"/>
      <c r="HL43" s="359"/>
      <c r="HM43" s="359"/>
      <c r="HN43" s="359"/>
      <c r="HO43" s="384"/>
      <c r="HP43" s="386"/>
      <c r="HQ43" s="389"/>
      <c r="HR43" s="392"/>
      <c r="HS43" s="394"/>
      <c r="HT43" s="396"/>
      <c r="HU43" s="396"/>
      <c r="HV43" s="396"/>
      <c r="HW43" s="402"/>
      <c r="HX43" s="402"/>
      <c r="HY43" s="404"/>
      <c r="HZ43" s="406"/>
      <c r="IA43" s="406"/>
      <c r="IB43" s="406"/>
      <c r="IC43" s="406"/>
      <c r="ID43" s="409"/>
      <c r="IE43" s="413"/>
      <c r="IF43" s="415"/>
      <c r="IG43" s="418"/>
      <c r="IH43" s="420"/>
      <c r="II43" s="422"/>
      <c r="IJ43" s="425"/>
      <c r="IK43" s="427"/>
      <c r="IL43" s="427"/>
      <c r="IM43" s="427"/>
      <c r="IN43" s="431"/>
      <c r="IO43" s="433"/>
      <c r="IP43" s="433"/>
      <c r="IQ43" s="435"/>
      <c r="IR43" s="436"/>
      <c r="IS43" s="433"/>
      <c r="IT43" s="433"/>
      <c r="IU43" s="433"/>
      <c r="IV43" s="433"/>
      <c r="IW43" s="433"/>
      <c r="IX43" s="433"/>
      <c r="IY43" s="433"/>
      <c r="IZ43" s="433"/>
      <c r="JA43" s="433"/>
      <c r="JB43" s="433"/>
      <c r="JC43" s="433"/>
      <c r="JD43" s="433"/>
      <c r="JE43" s="433"/>
      <c r="JF43" s="433"/>
      <c r="JG43" s="389"/>
      <c r="JH43" s="389"/>
      <c r="JI43" s="389"/>
      <c r="JJ43" s="389"/>
      <c r="JK43" s="389"/>
      <c r="JL43" s="389"/>
      <c r="JM43" s="389"/>
      <c r="JN43" s="389"/>
      <c r="JO43" s="389"/>
      <c r="JP43" s="389"/>
      <c r="JQ43" s="389"/>
      <c r="JR43" s="389"/>
      <c r="JS43" s="386"/>
      <c r="JT43" s="386"/>
      <c r="JU43" s="386"/>
      <c r="JV43" s="386"/>
      <c r="JW43" s="386"/>
      <c r="JX43" s="386"/>
      <c r="JY43" s="386"/>
      <c r="JZ43" s="386"/>
      <c r="KA43" s="386"/>
      <c r="KB43" s="386"/>
    </row>
    <row r="44" spans="1:288" s="92" customFormat="1" ht="14.1" customHeight="1">
      <c r="A44" s="111">
        <v>-16.5</v>
      </c>
      <c r="B44" s="110">
        <v>49.27</v>
      </c>
      <c r="C44" s="110">
        <f t="shared" si="8"/>
        <v>0.33999999999999631</v>
      </c>
      <c r="D44" s="110">
        <v>49.61</v>
      </c>
      <c r="E44" s="110">
        <f t="shared" si="9"/>
        <v>8.4999999999999076E-2</v>
      </c>
      <c r="F44" s="140"/>
      <c r="G44" s="141"/>
      <c r="H44" s="141"/>
      <c r="I44" s="142"/>
      <c r="J44" s="613"/>
      <c r="K44" s="193"/>
      <c r="N44" s="590">
        <f t="shared" si="10"/>
        <v>49.27</v>
      </c>
      <c r="O44" s="100">
        <v>20.5</v>
      </c>
      <c r="P44" s="225">
        <v>-47.87</v>
      </c>
      <c r="Q44" s="225">
        <v>48.17</v>
      </c>
      <c r="R44" s="103">
        <f t="shared" si="0"/>
        <v>0.30000000000000426</v>
      </c>
      <c r="S44" s="104">
        <v>-46.14</v>
      </c>
      <c r="T44" s="104">
        <v>47.5</v>
      </c>
      <c r="U44" s="105">
        <f t="shared" si="1"/>
        <v>1.3599999999999994</v>
      </c>
      <c r="V44" s="103">
        <f t="shared" si="6"/>
        <v>-48.019999999999996</v>
      </c>
      <c r="W44" s="103">
        <f t="shared" si="7"/>
        <v>-46.82</v>
      </c>
      <c r="X44" s="103">
        <f t="shared" si="12"/>
        <v>-1044.155</v>
      </c>
      <c r="Y44" s="103">
        <f t="shared" si="12"/>
        <v>-984.30499999999995</v>
      </c>
      <c r="Z44" s="103">
        <f t="shared" si="3"/>
        <v>59.850000000000023</v>
      </c>
      <c r="AA44" s="103">
        <f t="shared" si="4"/>
        <v>59.850000000000023</v>
      </c>
      <c r="AB44" s="588">
        <v>60.99</v>
      </c>
      <c r="AC44" s="193">
        <f t="shared" si="5"/>
        <v>1.1399999999999793</v>
      </c>
      <c r="AF44" s="149"/>
      <c r="AG44" s="149">
        <v>2.75</v>
      </c>
      <c r="AH44" s="149">
        <v>2.1100000000001273</v>
      </c>
      <c r="AI44" s="149">
        <v>0.30500000000006366</v>
      </c>
      <c r="AJ44" s="149">
        <v>1.9325000000000501</v>
      </c>
      <c r="AK44" s="149">
        <v>3.5840000000000054</v>
      </c>
      <c r="AL44" s="149">
        <v>5.5657999999999515</v>
      </c>
      <c r="AM44" s="149">
        <v>6.4906399999999262</v>
      </c>
      <c r="AN44" s="149">
        <v>7.2305119999999068</v>
      </c>
      <c r="AO44" s="149">
        <v>7.8224095999998911</v>
      </c>
      <c r="AP44" s="149">
        <v>8.2959276799998776</v>
      </c>
      <c r="AQ44" s="149">
        <v>8.8641493759998617</v>
      </c>
      <c r="AR44" s="149">
        <v>9.0630269695998571</v>
      </c>
      <c r="AS44" s="149">
        <v>9.3222307665918507</v>
      </c>
      <c r="AT44" s="481">
        <v>9.5825615366142429</v>
      </c>
      <c r="AU44" s="149">
        <v>9.0042930756300308</v>
      </c>
      <c r="AV44" s="149">
        <v>8.5995051529410809</v>
      </c>
      <c r="AW44" s="149">
        <v>8.1744778341176847</v>
      </c>
      <c r="AX44" s="149">
        <v>7.8108433502354453</v>
      </c>
      <c r="AY44" s="487">
        <v>6.9030903451647685</v>
      </c>
      <c r="AZ44" s="149">
        <v>6.2676632416152946</v>
      </c>
      <c r="BA44" s="149">
        <v>9.8656658104038648</v>
      </c>
      <c r="BB44" s="149">
        <v>11.065000000000055</v>
      </c>
      <c r="BC44" s="149">
        <v>11.679250000000014</v>
      </c>
      <c r="BD44" s="149">
        <v>12.009999999999991</v>
      </c>
      <c r="BE44" s="149">
        <v>15.954999999999984</v>
      </c>
      <c r="BF44" s="149">
        <v>17.269999999999982</v>
      </c>
      <c r="BG44" s="149">
        <v>15.827999999999975</v>
      </c>
      <c r="BH44" s="493">
        <v>18.407999999999973</v>
      </c>
      <c r="BI44" s="149">
        <v>19.05</v>
      </c>
      <c r="BJ44" s="149">
        <v>18.154499999999977</v>
      </c>
      <c r="BK44" s="149">
        <v>17.716699999999964</v>
      </c>
      <c r="BL44" s="149">
        <v>17.059999999999945</v>
      </c>
      <c r="BM44" s="149">
        <v>17.57</v>
      </c>
      <c r="BN44" s="149">
        <v>18.100000000000001</v>
      </c>
      <c r="BO44" s="149">
        <v>17.739999999999998</v>
      </c>
      <c r="BP44" s="149">
        <v>18.22</v>
      </c>
      <c r="BQ44" s="149">
        <v>18.62</v>
      </c>
      <c r="BR44" s="149">
        <v>18.84</v>
      </c>
      <c r="BS44" s="149">
        <v>19.07</v>
      </c>
      <c r="BT44" s="149">
        <v>18.690000000000001</v>
      </c>
      <c r="BU44" s="149">
        <v>19.309999999999999</v>
      </c>
      <c r="BV44" s="149">
        <v>19.600000000000001</v>
      </c>
      <c r="BW44" s="149">
        <v>19.399999999999999</v>
      </c>
      <c r="BX44" s="149">
        <v>19.965199999999996</v>
      </c>
      <c r="BY44" s="509">
        <v>20.954299999999989</v>
      </c>
      <c r="BZ44" s="514">
        <v>24.419999999999959</v>
      </c>
      <c r="CA44" s="516">
        <v>25.52</v>
      </c>
      <c r="CB44" s="149">
        <v>26.41</v>
      </c>
      <c r="CC44" s="149">
        <v>28.069999999999936</v>
      </c>
      <c r="CD44" s="149">
        <v>28.63</v>
      </c>
      <c r="CE44" s="149">
        <v>29.2</v>
      </c>
      <c r="CF44" s="149">
        <v>30.08</v>
      </c>
      <c r="CG44" s="149">
        <v>30.611999999999998</v>
      </c>
      <c r="CH44" s="149">
        <v>31.815000000000168</v>
      </c>
      <c r="CI44" s="149">
        <v>32.42</v>
      </c>
      <c r="CJ44" s="149">
        <v>31.815000000000168</v>
      </c>
      <c r="CK44" s="149">
        <v>32.61</v>
      </c>
      <c r="CL44" s="149">
        <v>33.32</v>
      </c>
      <c r="CM44" s="149">
        <v>34.159999999999997</v>
      </c>
      <c r="CN44" s="149">
        <v>34.957999999999998</v>
      </c>
      <c r="CO44" s="149">
        <v>35.277200000000001</v>
      </c>
      <c r="CP44" s="149">
        <v>34.92</v>
      </c>
      <c r="CQ44" s="149">
        <v>35.451999999999998</v>
      </c>
      <c r="CR44" s="149">
        <v>36.329799999999999</v>
      </c>
      <c r="CS44" s="149">
        <v>36.69</v>
      </c>
      <c r="CT44" s="538">
        <v>37.06</v>
      </c>
      <c r="CU44" s="538">
        <v>38.074000000000005</v>
      </c>
      <c r="CV44" s="538">
        <v>39.325799999999973</v>
      </c>
      <c r="CW44" s="538">
        <v>42.574999999999932</v>
      </c>
      <c r="CX44" s="538">
        <v>43.72</v>
      </c>
      <c r="CY44" s="538">
        <v>43.519999999999982</v>
      </c>
      <c r="CZ44" s="538">
        <v>43.96</v>
      </c>
      <c r="DA44" s="538">
        <v>45.715000000000146</v>
      </c>
      <c r="DB44" s="538">
        <v>47.09</v>
      </c>
      <c r="DC44" s="538">
        <v>50.819999999999823</v>
      </c>
      <c r="DD44" s="538">
        <v>52.14</v>
      </c>
      <c r="DE44" s="149">
        <v>50.276999999999916</v>
      </c>
      <c r="DF44" s="149">
        <v>49.034999999999854</v>
      </c>
      <c r="DG44" s="149">
        <v>50.02</v>
      </c>
      <c r="DH44" s="149">
        <v>50.77</v>
      </c>
      <c r="DI44" s="149">
        <v>51.126000000000005</v>
      </c>
      <c r="DJ44" s="149">
        <v>51.393000000000008</v>
      </c>
      <c r="DK44" s="149">
        <v>51.624400000000009</v>
      </c>
      <c r="DL44" s="149">
        <v>51.891400000000012</v>
      </c>
      <c r="DM44" s="149">
        <v>52.46</v>
      </c>
      <c r="DN44" s="149">
        <v>52.816000000000003</v>
      </c>
      <c r="DO44" s="149">
        <v>52.29</v>
      </c>
      <c r="DP44" s="149">
        <v>54.634999999999764</v>
      </c>
      <c r="DQ44" s="149">
        <v>55.18</v>
      </c>
      <c r="DR44" s="149">
        <v>55.9</v>
      </c>
      <c r="DS44" s="149">
        <v>56.229300000000002</v>
      </c>
      <c r="DT44" s="149">
        <v>56.523000000000003</v>
      </c>
      <c r="DU44" s="149">
        <v>56.1</v>
      </c>
      <c r="DV44" s="564">
        <v>56.77</v>
      </c>
      <c r="DW44" s="149">
        <v>57.88</v>
      </c>
      <c r="DX44" s="149">
        <v>58.75</v>
      </c>
      <c r="DY44" s="149">
        <v>59.52</v>
      </c>
      <c r="DZ44" s="149">
        <v>60.71</v>
      </c>
      <c r="EA44" s="149">
        <v>61.38</v>
      </c>
      <c r="EB44" s="149">
        <v>61.99</v>
      </c>
      <c r="EC44" s="149">
        <v>59.075500000000027</v>
      </c>
      <c r="ED44" s="149">
        <v>57.221349999999944</v>
      </c>
      <c r="EE44" s="149">
        <v>55.427607499999873</v>
      </c>
      <c r="EF44" s="149">
        <v>53.959999999999809</v>
      </c>
      <c r="EG44" s="149">
        <v>54.61</v>
      </c>
      <c r="EH44" s="149">
        <v>53.667999999999843</v>
      </c>
      <c r="EI44" s="149">
        <v>53.039999999999736</v>
      </c>
      <c r="EJ44" s="149">
        <v>53.52</v>
      </c>
      <c r="EK44" s="149">
        <v>51.109999999999786</v>
      </c>
      <c r="EL44" s="149">
        <v>51.47</v>
      </c>
      <c r="EM44" s="149">
        <v>51.98</v>
      </c>
      <c r="EN44" s="588">
        <v>52.4</v>
      </c>
      <c r="EO44" s="590">
        <v>52.92</v>
      </c>
      <c r="EP44" s="149">
        <v>51.91499999999985</v>
      </c>
      <c r="EQ44" s="149">
        <v>52.23</v>
      </c>
      <c r="ER44" s="149">
        <v>51.71</v>
      </c>
      <c r="ES44" s="594">
        <v>52.33</v>
      </c>
      <c r="ET44" s="595">
        <v>52.75</v>
      </c>
      <c r="EU44" s="149">
        <v>52.38</v>
      </c>
      <c r="EV44" s="597">
        <v>52.9</v>
      </c>
      <c r="EW44" s="599">
        <v>53.22</v>
      </c>
      <c r="EX44" s="600">
        <v>53.54</v>
      </c>
      <c r="EY44" s="282">
        <v>53.17</v>
      </c>
      <c r="EZ44" s="602">
        <v>53.44</v>
      </c>
      <c r="FA44" s="283">
        <v>54.78</v>
      </c>
      <c r="FB44" s="286">
        <v>55.16</v>
      </c>
      <c r="FC44" s="283">
        <v>55.44</v>
      </c>
      <c r="FD44" s="610">
        <v>54.94</v>
      </c>
      <c r="FE44" s="289">
        <v>55.32</v>
      </c>
      <c r="FF44" s="290">
        <v>54.93</v>
      </c>
      <c r="FG44" s="291">
        <v>58.128000000000014</v>
      </c>
      <c r="FH44" s="292">
        <v>59.850000000000023</v>
      </c>
      <c r="FI44" s="293">
        <v>60.45</v>
      </c>
      <c r="FJ44" s="294">
        <v>60.81</v>
      </c>
      <c r="FK44" s="619">
        <v>61.42</v>
      </c>
      <c r="FL44" s="620">
        <v>60.99</v>
      </c>
      <c r="FM44" s="297">
        <v>61.42</v>
      </c>
      <c r="FN44" s="298"/>
      <c r="FO44" s="299"/>
      <c r="FP44" s="300"/>
      <c r="FQ44" s="301"/>
      <c r="FR44" s="303"/>
      <c r="FS44" s="304"/>
      <c r="FT44" s="305"/>
      <c r="FU44" s="306"/>
      <c r="FV44" s="307"/>
      <c r="FW44" s="308"/>
      <c r="FX44" s="309"/>
      <c r="FY44" s="310"/>
      <c r="FZ44" s="313"/>
      <c r="GA44" s="313"/>
      <c r="GB44" s="313"/>
      <c r="GC44" s="315"/>
      <c r="GD44" s="316"/>
      <c r="GE44" s="317"/>
      <c r="GF44" s="318"/>
      <c r="GG44" s="319"/>
      <c r="GH44" s="313"/>
      <c r="GI44" s="321"/>
      <c r="GJ44" s="313"/>
      <c r="GK44" s="325"/>
      <c r="GL44" s="325"/>
      <c r="GM44" s="325"/>
      <c r="GN44" s="325"/>
      <c r="GO44" s="325"/>
      <c r="GP44" s="325"/>
      <c r="GQ44" s="325"/>
      <c r="GR44" s="325"/>
      <c r="GS44" s="325"/>
      <c r="GT44" s="325"/>
      <c r="GU44" s="325"/>
      <c r="GV44" s="337"/>
      <c r="GW44" s="325"/>
      <c r="GX44" s="348"/>
      <c r="GY44" s="352"/>
      <c r="GZ44" s="352"/>
      <c r="HA44" s="352"/>
      <c r="HB44" s="352"/>
      <c r="HC44" s="352"/>
      <c r="HD44" s="352"/>
      <c r="HE44" s="352"/>
      <c r="HF44" s="355"/>
      <c r="HG44" s="359"/>
      <c r="HH44" s="362"/>
      <c r="HI44" s="364"/>
      <c r="HJ44" s="359"/>
      <c r="HK44" s="359"/>
      <c r="HL44" s="359"/>
      <c r="HM44" s="359"/>
      <c r="HN44" s="359"/>
      <c r="HO44" s="384"/>
      <c r="HP44" s="386"/>
      <c r="HQ44" s="389"/>
      <c r="HR44" s="392"/>
      <c r="HS44" s="394"/>
      <c r="HT44" s="396"/>
      <c r="HU44" s="396"/>
      <c r="HV44" s="396"/>
      <c r="HW44" s="402"/>
      <c r="HX44" s="402"/>
      <c r="HY44" s="404"/>
      <c r="HZ44" s="406"/>
      <c r="IA44" s="406"/>
      <c r="IB44" s="406"/>
      <c r="IC44" s="406"/>
      <c r="ID44" s="409"/>
      <c r="IE44" s="413"/>
      <c r="IF44" s="415"/>
      <c r="IG44" s="418"/>
      <c r="IH44" s="420"/>
      <c r="II44" s="422"/>
      <c r="IJ44" s="425"/>
      <c r="IK44" s="427"/>
      <c r="IL44" s="427"/>
      <c r="IM44" s="427"/>
      <c r="IN44" s="431"/>
      <c r="IO44" s="433"/>
      <c r="IP44" s="433"/>
      <c r="IQ44" s="435"/>
      <c r="IR44" s="436"/>
      <c r="IS44" s="433"/>
      <c r="IT44" s="433"/>
      <c r="IU44" s="433"/>
      <c r="IV44" s="433"/>
      <c r="IW44" s="433"/>
      <c r="IX44" s="433"/>
      <c r="IY44" s="433"/>
      <c r="IZ44" s="433"/>
      <c r="JA44" s="433"/>
      <c r="JB44" s="433"/>
      <c r="JC44" s="433"/>
      <c r="JD44" s="433"/>
      <c r="JE44" s="433"/>
      <c r="JF44" s="433"/>
      <c r="JG44" s="389"/>
      <c r="JH44" s="389"/>
      <c r="JI44" s="389"/>
      <c r="JJ44" s="389"/>
      <c r="JK44" s="389"/>
      <c r="JL44" s="389"/>
      <c r="JM44" s="389"/>
      <c r="JN44" s="389"/>
      <c r="JO44" s="389"/>
      <c r="JP44" s="389"/>
      <c r="JQ44" s="389"/>
      <c r="JR44" s="389"/>
      <c r="JS44" s="386"/>
      <c r="JT44" s="386"/>
      <c r="JU44" s="386"/>
      <c r="JV44" s="386"/>
      <c r="JW44" s="386"/>
      <c r="JX44" s="386"/>
      <c r="JY44" s="386"/>
      <c r="JZ44" s="386"/>
      <c r="KA44" s="386"/>
      <c r="KB44" s="386"/>
    </row>
    <row r="45" spans="1:288" s="92" customFormat="1" ht="14.1" customHeight="1">
      <c r="A45" s="111">
        <v>-17</v>
      </c>
      <c r="B45" s="110">
        <v>52.21</v>
      </c>
      <c r="C45" s="110">
        <f t="shared" si="8"/>
        <v>0.36999999999999744</v>
      </c>
      <c r="D45" s="110">
        <v>52.58</v>
      </c>
      <c r="E45" s="110">
        <f t="shared" si="9"/>
        <v>9.2499999999999361E-2</v>
      </c>
      <c r="F45" s="140"/>
      <c r="G45" s="141"/>
      <c r="H45" s="141"/>
      <c r="I45" s="142"/>
      <c r="J45" s="613"/>
      <c r="K45" s="193"/>
      <c r="N45" s="590">
        <f t="shared" si="10"/>
        <v>52.21</v>
      </c>
      <c r="O45" s="100">
        <v>21</v>
      </c>
      <c r="P45" s="225">
        <v>-47.66</v>
      </c>
      <c r="Q45" s="225">
        <v>48.95</v>
      </c>
      <c r="R45" s="103">
        <f t="shared" si="0"/>
        <v>1.2900000000000063</v>
      </c>
      <c r="S45" s="104">
        <v>-47.42</v>
      </c>
      <c r="T45" s="104">
        <v>48.7</v>
      </c>
      <c r="U45" s="105">
        <f t="shared" si="1"/>
        <v>1.2800000000000011</v>
      </c>
      <c r="V45" s="103">
        <f t="shared" si="6"/>
        <v>-48.305</v>
      </c>
      <c r="W45" s="103">
        <f t="shared" si="7"/>
        <v>-48.06</v>
      </c>
      <c r="X45" s="103">
        <f t="shared" si="12"/>
        <v>-1092.46</v>
      </c>
      <c r="Y45" s="103">
        <f t="shared" si="12"/>
        <v>-1032.365</v>
      </c>
      <c r="Z45" s="103">
        <f t="shared" si="3"/>
        <v>60.095000000000027</v>
      </c>
      <c r="AA45" s="103">
        <f t="shared" si="4"/>
        <v>60.095000000000027</v>
      </c>
      <c r="AB45" s="588">
        <v>61.24</v>
      </c>
      <c r="AC45" s="193">
        <f t="shared" si="5"/>
        <v>1.1449999999999747</v>
      </c>
      <c r="AF45" s="149"/>
      <c r="AG45" s="149">
        <v>2.1349999999999909</v>
      </c>
      <c r="AH45" s="149">
        <v>1.4550000000001546</v>
      </c>
      <c r="AI45" s="149">
        <v>-0.37999999999988177</v>
      </c>
      <c r="AJ45" s="149">
        <v>1.2190000000000965</v>
      </c>
      <c r="AK45" s="149">
        <v>2.8582000000000698</v>
      </c>
      <c r="AL45" s="149">
        <v>4.8252400000000382</v>
      </c>
      <c r="AM45" s="149">
        <v>5.7431920000000236</v>
      </c>
      <c r="AN45" s="149">
        <v>6.4775536000000118</v>
      </c>
      <c r="AO45" s="149">
        <v>7.0650428800000018</v>
      </c>
      <c r="AP45" s="149">
        <v>7.5350343039999945</v>
      </c>
      <c r="AQ45" s="149">
        <v>8.0990240127999851</v>
      </c>
      <c r="AR45" s="149">
        <v>8.2964204108799819</v>
      </c>
      <c r="AS45" s="149">
        <v>8.5536937163775786</v>
      </c>
      <c r="AT45" s="481">
        <v>8.8120856014642932</v>
      </c>
      <c r="AU45" s="149">
        <v>8.5219599210250809</v>
      </c>
      <c r="AV45" s="149">
        <v>8.3188719447176336</v>
      </c>
      <c r="AW45" s="149">
        <v>8.1056295695948126</v>
      </c>
      <c r="AX45" s="149">
        <v>7.9231888708786222</v>
      </c>
      <c r="AY45" s="487">
        <v>6.6682322096150379</v>
      </c>
      <c r="AZ45" s="149">
        <v>5.7897625467305289</v>
      </c>
      <c r="BA45" s="149">
        <v>8.8724406366827004</v>
      </c>
      <c r="BB45" s="149">
        <v>9.9000000000000909</v>
      </c>
      <c r="BC45" s="149">
        <v>11.281250000000091</v>
      </c>
      <c r="BD45" s="149">
        <v>12.025000000000091</v>
      </c>
      <c r="BE45" s="149">
        <v>15.107500000000016</v>
      </c>
      <c r="BF45" s="149">
        <v>16.134999999999991</v>
      </c>
      <c r="BG45" s="149">
        <v>14.654999999999973</v>
      </c>
      <c r="BH45" s="493">
        <v>17.164999999999971</v>
      </c>
      <c r="BI45" s="149">
        <v>17.77</v>
      </c>
      <c r="BJ45" s="149">
        <v>16.914999999999949</v>
      </c>
      <c r="BK45" s="149">
        <v>16.496999999999925</v>
      </c>
      <c r="BL45" s="149">
        <v>15.869999999999891</v>
      </c>
      <c r="BM45" s="149">
        <v>16.350000000000001</v>
      </c>
      <c r="BN45" s="149">
        <v>16.84</v>
      </c>
      <c r="BO45" s="149">
        <v>16.5</v>
      </c>
      <c r="BP45" s="149">
        <v>16.95</v>
      </c>
      <c r="BQ45" s="149">
        <v>17.32</v>
      </c>
      <c r="BR45" s="149">
        <v>17.53</v>
      </c>
      <c r="BS45" s="149">
        <v>17.739999999999998</v>
      </c>
      <c r="BT45" s="149">
        <v>17.39</v>
      </c>
      <c r="BU45" s="149">
        <v>17.96</v>
      </c>
      <c r="BV45" s="149">
        <v>18.23</v>
      </c>
      <c r="BW45" s="149">
        <v>18.05</v>
      </c>
      <c r="BX45" s="149">
        <v>18.601999999999997</v>
      </c>
      <c r="BY45" s="509">
        <v>19.567999999999991</v>
      </c>
      <c r="BZ45" s="514">
        <v>23.085000000000036</v>
      </c>
      <c r="CA45" s="516">
        <v>24.12</v>
      </c>
      <c r="CB45" s="149">
        <v>24.96</v>
      </c>
      <c r="CC45" s="149">
        <v>26.529999999999973</v>
      </c>
      <c r="CD45" s="149">
        <v>27.06</v>
      </c>
      <c r="CE45" s="149">
        <v>27.6</v>
      </c>
      <c r="CF45" s="149">
        <v>28.43</v>
      </c>
      <c r="CG45" s="149">
        <v>28.992000000000001</v>
      </c>
      <c r="CH45" s="149">
        <v>30.375000000000227</v>
      </c>
      <c r="CI45" s="149">
        <v>30.95</v>
      </c>
      <c r="CJ45" s="149">
        <v>30.375000000000227</v>
      </c>
      <c r="CK45" s="149">
        <v>31.13</v>
      </c>
      <c r="CL45" s="149">
        <v>31.8</v>
      </c>
      <c r="CM45" s="149">
        <v>32.6</v>
      </c>
      <c r="CN45" s="149">
        <v>33.442999999999998</v>
      </c>
      <c r="CO45" s="149">
        <v>33.780200000000001</v>
      </c>
      <c r="CP45" s="149">
        <v>33.44</v>
      </c>
      <c r="CQ45" s="149">
        <v>34.001999999999995</v>
      </c>
      <c r="CR45" s="149">
        <v>34.929299999999998</v>
      </c>
      <c r="CS45" s="149">
        <v>35.28</v>
      </c>
      <c r="CT45" s="538">
        <v>35.630000000000003</v>
      </c>
      <c r="CU45" s="538">
        <v>36.662000000000006</v>
      </c>
      <c r="CV45" s="538">
        <v>37.91939999999996</v>
      </c>
      <c r="CW45" s="538">
        <v>41.444999999999936</v>
      </c>
      <c r="CX45" s="538">
        <v>42.56</v>
      </c>
      <c r="CY45" s="538">
        <v>42.424999999999955</v>
      </c>
      <c r="CZ45" s="538">
        <v>42.85</v>
      </c>
      <c r="DA45" s="538">
        <v>44.735000000000127</v>
      </c>
      <c r="DB45" s="538">
        <v>46.08</v>
      </c>
      <c r="DC45" s="538">
        <v>49.909999999999854</v>
      </c>
      <c r="DD45" s="538">
        <v>51.21</v>
      </c>
      <c r="DE45" s="149">
        <v>49.418999999999947</v>
      </c>
      <c r="DF45" s="149">
        <v>48.224999999999909</v>
      </c>
      <c r="DG45" s="149">
        <v>49.19</v>
      </c>
      <c r="DH45" s="149">
        <v>49.93</v>
      </c>
      <c r="DI45" s="149">
        <v>50.366</v>
      </c>
      <c r="DJ45" s="149">
        <v>50.692999999999998</v>
      </c>
      <c r="DK45" s="149">
        <v>50.976399999999998</v>
      </c>
      <c r="DL45" s="149">
        <v>51.303399999999996</v>
      </c>
      <c r="DM45" s="149">
        <v>51.87</v>
      </c>
      <c r="DN45" s="149">
        <v>52.305999999999997</v>
      </c>
      <c r="DO45" s="149">
        <v>51.78</v>
      </c>
      <c r="DP45" s="149">
        <v>54.254999999999882</v>
      </c>
      <c r="DQ45" s="149">
        <v>54.8</v>
      </c>
      <c r="DR45" s="149">
        <v>55.51</v>
      </c>
      <c r="DS45" s="149">
        <v>55.9133</v>
      </c>
      <c r="DT45" s="149">
        <v>56.272999999999996</v>
      </c>
      <c r="DU45" s="149">
        <v>55.86</v>
      </c>
      <c r="DV45" s="564">
        <v>56.53</v>
      </c>
      <c r="DW45" s="149">
        <v>57.71</v>
      </c>
      <c r="DX45" s="149">
        <v>58.58</v>
      </c>
      <c r="DY45" s="149">
        <v>59.35</v>
      </c>
      <c r="DZ45" s="149">
        <v>60.54</v>
      </c>
      <c r="EA45" s="149">
        <v>61.21</v>
      </c>
      <c r="EB45" s="149">
        <v>61.82</v>
      </c>
      <c r="EC45" s="149">
        <v>59.033000000000058</v>
      </c>
      <c r="ED45" s="149">
        <v>57.29809999999997</v>
      </c>
      <c r="EE45" s="149">
        <v>55.693144999999923</v>
      </c>
      <c r="EF45" s="149">
        <v>54.379999999999882</v>
      </c>
      <c r="EG45" s="149">
        <v>55.03</v>
      </c>
      <c r="EH45" s="149">
        <v>54.087999999999887</v>
      </c>
      <c r="EI45" s="149">
        <v>53.459999999999809</v>
      </c>
      <c r="EJ45" s="149">
        <v>53.94</v>
      </c>
      <c r="EK45" s="149">
        <v>51.629999999999882</v>
      </c>
      <c r="EL45" s="149">
        <v>51.99</v>
      </c>
      <c r="EM45" s="149">
        <v>52.51</v>
      </c>
      <c r="EN45" s="588">
        <v>52.93</v>
      </c>
      <c r="EO45" s="590">
        <v>53.46</v>
      </c>
      <c r="EP45" s="149">
        <v>52.519999999999982</v>
      </c>
      <c r="EQ45" s="149">
        <v>52.84</v>
      </c>
      <c r="ER45" s="149">
        <v>52.31</v>
      </c>
      <c r="ES45" s="594">
        <v>52.94</v>
      </c>
      <c r="ET45" s="595">
        <v>53.36</v>
      </c>
      <c r="EU45" s="149">
        <v>52.99</v>
      </c>
      <c r="EV45" s="597">
        <v>53.52</v>
      </c>
      <c r="EW45" s="599">
        <v>53.84</v>
      </c>
      <c r="EX45" s="600">
        <v>54.16</v>
      </c>
      <c r="EY45" s="282">
        <v>53.78</v>
      </c>
      <c r="EZ45" s="602">
        <v>54.05</v>
      </c>
      <c r="FA45" s="283">
        <v>55.4</v>
      </c>
      <c r="FB45" s="286">
        <v>55.79</v>
      </c>
      <c r="FC45" s="283">
        <v>56.07</v>
      </c>
      <c r="FD45" s="610">
        <v>55.57</v>
      </c>
      <c r="FE45" s="289">
        <v>55.96</v>
      </c>
      <c r="FF45" s="290">
        <v>55.57</v>
      </c>
      <c r="FG45" s="291">
        <v>58.511250000000018</v>
      </c>
      <c r="FH45" s="292">
        <v>60.095000000000027</v>
      </c>
      <c r="FI45" s="293">
        <v>60.7</v>
      </c>
      <c r="FJ45" s="294">
        <v>61.06</v>
      </c>
      <c r="FK45" s="619">
        <v>61.67</v>
      </c>
      <c r="FL45" s="620">
        <v>61.24</v>
      </c>
      <c r="FM45" s="297">
        <v>61.67</v>
      </c>
      <c r="FN45" s="298"/>
      <c r="FO45" s="299"/>
      <c r="FP45" s="300"/>
      <c r="FQ45" s="301"/>
      <c r="FR45" s="303"/>
      <c r="FS45" s="304"/>
      <c r="FT45" s="305"/>
      <c r="FU45" s="306"/>
      <c r="FV45" s="307"/>
      <c r="FW45" s="308"/>
      <c r="FX45" s="309"/>
      <c r="FY45" s="310"/>
      <c r="FZ45" s="313"/>
      <c r="GA45" s="313"/>
      <c r="GB45" s="313"/>
      <c r="GC45" s="315"/>
      <c r="GD45" s="316"/>
      <c r="GE45" s="317"/>
      <c r="GF45" s="318"/>
      <c r="GG45" s="319"/>
      <c r="GH45" s="313"/>
      <c r="GI45" s="321"/>
      <c r="GJ45" s="313"/>
      <c r="GK45" s="325"/>
      <c r="GL45" s="325"/>
      <c r="GM45" s="325"/>
      <c r="GN45" s="325"/>
      <c r="GO45" s="325"/>
      <c r="GP45" s="325"/>
      <c r="GQ45" s="325"/>
      <c r="GR45" s="325"/>
      <c r="GS45" s="325"/>
      <c r="GT45" s="325"/>
      <c r="GU45" s="325"/>
      <c r="GV45" s="337"/>
      <c r="GW45" s="325"/>
      <c r="GX45" s="348"/>
      <c r="GY45" s="352"/>
      <c r="GZ45" s="352"/>
      <c r="HA45" s="352"/>
      <c r="HB45" s="352"/>
      <c r="HC45" s="352"/>
      <c r="HD45" s="352"/>
      <c r="HE45" s="352"/>
      <c r="HF45" s="355"/>
      <c r="HG45" s="359"/>
      <c r="HH45" s="362"/>
      <c r="HI45" s="364"/>
      <c r="HJ45" s="359"/>
      <c r="HK45" s="359"/>
      <c r="HL45" s="359"/>
      <c r="HM45" s="359"/>
      <c r="HN45" s="359"/>
      <c r="HO45" s="384"/>
      <c r="HP45" s="386"/>
      <c r="HQ45" s="389"/>
      <c r="HR45" s="392"/>
      <c r="HS45" s="394"/>
      <c r="HT45" s="396"/>
      <c r="HU45" s="396"/>
      <c r="HV45" s="396"/>
      <c r="HW45" s="402"/>
      <c r="HX45" s="402"/>
      <c r="HY45" s="404"/>
      <c r="HZ45" s="406"/>
      <c r="IA45" s="406"/>
      <c r="IB45" s="406"/>
      <c r="IC45" s="406"/>
      <c r="ID45" s="409"/>
      <c r="IE45" s="413"/>
      <c r="IF45" s="415"/>
      <c r="IG45" s="418"/>
      <c r="IH45" s="420"/>
      <c r="II45" s="422"/>
      <c r="IJ45" s="425"/>
      <c r="IK45" s="427"/>
      <c r="IL45" s="427"/>
      <c r="IM45" s="427"/>
      <c r="IN45" s="431"/>
      <c r="IO45" s="433"/>
      <c r="IP45" s="433"/>
      <c r="IQ45" s="435"/>
      <c r="IR45" s="436"/>
      <c r="IS45" s="433"/>
      <c r="IT45" s="433"/>
      <c r="IU45" s="433"/>
      <c r="IV45" s="433"/>
      <c r="IW45" s="433"/>
      <c r="IX45" s="433"/>
      <c r="IY45" s="433"/>
      <c r="IZ45" s="433"/>
      <c r="JA45" s="433"/>
      <c r="JB45" s="433"/>
      <c r="JC45" s="433"/>
      <c r="JD45" s="433"/>
      <c r="JE45" s="433"/>
      <c r="JF45" s="433"/>
      <c r="JG45" s="389"/>
      <c r="JH45" s="389"/>
      <c r="JI45" s="389"/>
      <c r="JJ45" s="389"/>
      <c r="JK45" s="389"/>
      <c r="JL45" s="389"/>
      <c r="JM45" s="389"/>
      <c r="JN45" s="389"/>
      <c r="JO45" s="389"/>
      <c r="JP45" s="389"/>
      <c r="JQ45" s="389"/>
      <c r="JR45" s="389"/>
      <c r="JS45" s="386"/>
      <c r="JT45" s="386"/>
      <c r="JU45" s="386"/>
      <c r="JV45" s="386"/>
      <c r="JW45" s="386"/>
      <c r="JX45" s="386"/>
      <c r="JY45" s="386"/>
      <c r="JZ45" s="386"/>
      <c r="KA45" s="386"/>
      <c r="KB45" s="386"/>
    </row>
    <row r="46" spans="1:288" s="92" customFormat="1" ht="14.1" customHeight="1">
      <c r="A46" s="111">
        <v>-17.5</v>
      </c>
      <c r="B46" s="110">
        <v>53.62</v>
      </c>
      <c r="C46" s="110">
        <f t="shared" si="8"/>
        <v>0.38000000000000256</v>
      </c>
      <c r="D46" s="110">
        <v>54</v>
      </c>
      <c r="E46" s="110">
        <f t="shared" si="9"/>
        <v>9.5000000000000639E-2</v>
      </c>
      <c r="F46" s="140"/>
      <c r="G46" s="141"/>
      <c r="H46" s="141"/>
      <c r="I46" s="142"/>
      <c r="J46" s="613"/>
      <c r="K46" s="193"/>
      <c r="N46" s="590">
        <f t="shared" si="10"/>
        <v>53.62</v>
      </c>
      <c r="O46" s="100">
        <v>21.5</v>
      </c>
      <c r="P46" s="225">
        <v>-44.36</v>
      </c>
      <c r="Q46" s="225">
        <v>45.79</v>
      </c>
      <c r="R46" s="103">
        <f t="shared" si="0"/>
        <v>1.4299999999999997</v>
      </c>
      <c r="S46" s="104">
        <v>-44.3</v>
      </c>
      <c r="T46" s="104">
        <v>45.55</v>
      </c>
      <c r="U46" s="105">
        <f t="shared" si="1"/>
        <v>1.25</v>
      </c>
      <c r="V46" s="103">
        <f t="shared" si="6"/>
        <v>-45.075000000000003</v>
      </c>
      <c r="W46" s="103">
        <f t="shared" si="7"/>
        <v>-44.924999999999997</v>
      </c>
      <c r="X46" s="103">
        <f t="shared" si="12"/>
        <v>-1137.5350000000001</v>
      </c>
      <c r="Y46" s="103">
        <f t="shared" si="12"/>
        <v>-1077.29</v>
      </c>
      <c r="Z46" s="103">
        <f t="shared" si="3"/>
        <v>60.245000000000118</v>
      </c>
      <c r="AA46" s="103">
        <f t="shared" si="4"/>
        <v>60.245000000000118</v>
      </c>
      <c r="AB46" s="588">
        <v>61.4</v>
      </c>
      <c r="AC46" s="193">
        <f t="shared" si="5"/>
        <v>1.1549999999998803</v>
      </c>
      <c r="AF46" s="149"/>
      <c r="AG46" s="149">
        <v>1.6500000000000909</v>
      </c>
      <c r="AH46" s="149">
        <v>0.95000000000027285</v>
      </c>
      <c r="AI46" s="149">
        <v>-0.91499999999973625</v>
      </c>
      <c r="AJ46" s="149">
        <v>0.61950000000019823</v>
      </c>
      <c r="AK46" s="149">
        <v>2.2286000000001516</v>
      </c>
      <c r="AL46" s="149">
        <v>4.1595200000000947</v>
      </c>
      <c r="AM46" s="149">
        <v>5.0606160000000688</v>
      </c>
      <c r="AN46" s="149">
        <v>5.7814928000000476</v>
      </c>
      <c r="AO46" s="149">
        <v>6.3581942400000306</v>
      </c>
      <c r="AP46" s="149">
        <v>6.8195553920000176</v>
      </c>
      <c r="AQ46" s="149">
        <v>7.3731887744000018</v>
      </c>
      <c r="AR46" s="149">
        <v>7.5669604582399961</v>
      </c>
      <c r="AS46" s="149">
        <v>7.8195095528447887</v>
      </c>
      <c r="AT46" s="481">
        <v>8.0731566869913411</v>
      </c>
      <c r="AU46" s="149">
        <v>7.7482096808940097</v>
      </c>
      <c r="AV46" s="149">
        <v>7.5207467766258773</v>
      </c>
      <c r="AW46" s="149">
        <v>7.2819107271443393</v>
      </c>
      <c r="AX46" s="149">
        <v>7.077573218143467</v>
      </c>
      <c r="AY46" s="487">
        <v>5.6698012527004238</v>
      </c>
      <c r="AZ46" s="149">
        <v>4.6843608768902936</v>
      </c>
      <c r="BA46" s="149">
        <v>7.8310902192226557</v>
      </c>
      <c r="BB46" s="149">
        <v>8.8800000000001091</v>
      </c>
      <c r="BC46" s="149">
        <v>10.847500000000082</v>
      </c>
      <c r="BD46" s="149">
        <v>11.63450000000007</v>
      </c>
      <c r="BE46" s="149">
        <v>14.226124999999957</v>
      </c>
      <c r="BF46" s="149">
        <v>15.089999999999918</v>
      </c>
      <c r="BG46" s="149">
        <v>13.583999999999969</v>
      </c>
      <c r="BH46" s="493">
        <v>16.023999999999969</v>
      </c>
      <c r="BI46" s="149">
        <v>16.579999999999998</v>
      </c>
      <c r="BJ46" s="149">
        <v>15.745249999999958</v>
      </c>
      <c r="BK46" s="149">
        <v>15.337149999999939</v>
      </c>
      <c r="BL46" s="149">
        <v>14.724999999999909</v>
      </c>
      <c r="BM46" s="149">
        <v>15.17</v>
      </c>
      <c r="BN46" s="149">
        <v>15.63</v>
      </c>
      <c r="BO46" s="149">
        <v>15.32</v>
      </c>
      <c r="BP46" s="149">
        <v>15.73</v>
      </c>
      <c r="BQ46" s="149">
        <v>16.079999999999998</v>
      </c>
      <c r="BR46" s="149">
        <v>16.27</v>
      </c>
      <c r="BS46" s="149">
        <v>16.47</v>
      </c>
      <c r="BT46" s="149">
        <v>16.14</v>
      </c>
      <c r="BU46" s="149">
        <v>16.670000000000002</v>
      </c>
      <c r="BV46" s="149">
        <v>16.920000000000002</v>
      </c>
      <c r="BW46" s="149">
        <v>16.75</v>
      </c>
      <c r="BX46" s="149">
        <v>17.283999999999995</v>
      </c>
      <c r="BY46" s="509">
        <v>18.218499999999988</v>
      </c>
      <c r="BZ46" s="514">
        <v>21.779999999999973</v>
      </c>
      <c r="CA46" s="516">
        <v>22.76</v>
      </c>
      <c r="CB46" s="149">
        <v>23.56</v>
      </c>
      <c r="CC46" s="149">
        <v>25.035000000000082</v>
      </c>
      <c r="CD46" s="149">
        <v>25.54</v>
      </c>
      <c r="CE46" s="149">
        <v>26.05</v>
      </c>
      <c r="CF46" s="149">
        <v>26.83</v>
      </c>
      <c r="CG46" s="149">
        <v>27.431999999999999</v>
      </c>
      <c r="CH46" s="149">
        <v>28.945000000000391</v>
      </c>
      <c r="CI46" s="149">
        <v>29.49</v>
      </c>
      <c r="CJ46" s="149">
        <v>28.945000000000391</v>
      </c>
      <c r="CK46" s="149">
        <v>29.67</v>
      </c>
      <c r="CL46" s="149">
        <v>30.32</v>
      </c>
      <c r="CM46" s="149">
        <v>31.09</v>
      </c>
      <c r="CN46" s="149">
        <v>31.992999999999999</v>
      </c>
      <c r="CO46" s="149">
        <v>32.354199999999999</v>
      </c>
      <c r="CP46" s="149">
        <v>32.03</v>
      </c>
      <c r="CQ46" s="149">
        <v>32.632000000000005</v>
      </c>
      <c r="CR46" s="149">
        <v>33.625300000000003</v>
      </c>
      <c r="CS46" s="149">
        <v>33.96</v>
      </c>
      <c r="CT46" s="538">
        <v>34.299999999999997</v>
      </c>
      <c r="CU46" s="538">
        <v>35.373999999999995</v>
      </c>
      <c r="CV46" s="538">
        <v>36.659799999999919</v>
      </c>
      <c r="CW46" s="538">
        <v>40.259999999999991</v>
      </c>
      <c r="CX46" s="538">
        <v>41.35</v>
      </c>
      <c r="CY46" s="538">
        <v>41.285000000000082</v>
      </c>
      <c r="CZ46" s="538">
        <v>41.7</v>
      </c>
      <c r="DA46" s="538">
        <v>43.700000000000273</v>
      </c>
      <c r="DB46" s="538">
        <v>45.01</v>
      </c>
      <c r="DC46" s="538">
        <v>48.944999999999936</v>
      </c>
      <c r="DD46" s="538">
        <v>50.22</v>
      </c>
      <c r="DE46" s="149">
        <v>48.471000000000039</v>
      </c>
      <c r="DF46" s="149">
        <v>47.305000000000064</v>
      </c>
      <c r="DG46" s="149">
        <v>48.25</v>
      </c>
      <c r="DH46" s="149">
        <v>48.97</v>
      </c>
      <c r="DI46" s="149">
        <v>49.473999999999997</v>
      </c>
      <c r="DJ46" s="149">
        <v>49.851999999999997</v>
      </c>
      <c r="DK46" s="149">
        <v>50.179599999999994</v>
      </c>
      <c r="DL46" s="149">
        <v>50.557599999999994</v>
      </c>
      <c r="DM46" s="149">
        <v>51.11</v>
      </c>
      <c r="DN46" s="149">
        <v>51.613999999999997</v>
      </c>
      <c r="DO46" s="149">
        <v>51.1</v>
      </c>
      <c r="DP46" s="149">
        <v>53.714999999999918</v>
      </c>
      <c r="DQ46" s="149">
        <v>54.25</v>
      </c>
      <c r="DR46" s="149">
        <v>54.96</v>
      </c>
      <c r="DS46" s="149">
        <v>55.426200000000001</v>
      </c>
      <c r="DT46" s="149">
        <v>55.841999999999999</v>
      </c>
      <c r="DU46" s="149">
        <v>55.43</v>
      </c>
      <c r="DV46" s="564">
        <v>56.1</v>
      </c>
      <c r="DW46" s="149">
        <v>57.34</v>
      </c>
      <c r="DX46" s="149">
        <v>58.2</v>
      </c>
      <c r="DY46" s="149">
        <v>58.96</v>
      </c>
      <c r="DZ46" s="149">
        <v>60.14</v>
      </c>
      <c r="EA46" s="149">
        <v>60.8</v>
      </c>
      <c r="EB46" s="149">
        <v>61.41</v>
      </c>
      <c r="EC46" s="149">
        <v>58.762500000000074</v>
      </c>
      <c r="ED46" s="149">
        <v>57.137249999999995</v>
      </c>
      <c r="EE46" s="149">
        <v>55.752762499999939</v>
      </c>
      <c r="EF46" s="149">
        <v>54.619999999999891</v>
      </c>
      <c r="EG46" s="149">
        <v>55.28</v>
      </c>
      <c r="EH46" s="149">
        <v>54.247999999999969</v>
      </c>
      <c r="EI46" s="149">
        <v>53.559999999999945</v>
      </c>
      <c r="EJ46" s="149">
        <v>54.04</v>
      </c>
      <c r="EK46" s="149">
        <v>51.950000000000045</v>
      </c>
      <c r="EL46" s="149">
        <v>52.31</v>
      </c>
      <c r="EM46" s="149">
        <v>52.83</v>
      </c>
      <c r="EN46" s="588">
        <v>53.25</v>
      </c>
      <c r="EO46" s="590">
        <v>53.78</v>
      </c>
      <c r="EP46" s="149">
        <v>52.914999999999964</v>
      </c>
      <c r="EQ46" s="149">
        <v>53.23</v>
      </c>
      <c r="ER46" s="149">
        <v>52.7</v>
      </c>
      <c r="ES46" s="594">
        <v>53.33</v>
      </c>
      <c r="ET46" s="595">
        <v>53.76</v>
      </c>
      <c r="EU46" s="149">
        <v>53.38</v>
      </c>
      <c r="EV46" s="597">
        <v>53.91</v>
      </c>
      <c r="EW46" s="599">
        <v>54.23</v>
      </c>
      <c r="EX46" s="600">
        <v>54.56</v>
      </c>
      <c r="EY46" s="282">
        <v>54.18</v>
      </c>
      <c r="EZ46" s="602">
        <v>54.45</v>
      </c>
      <c r="FA46" s="283">
        <v>55.8</v>
      </c>
      <c r="FB46" s="286">
        <v>56.19</v>
      </c>
      <c r="FC46" s="283">
        <v>56.47</v>
      </c>
      <c r="FD46" s="610">
        <v>55.96</v>
      </c>
      <c r="FE46" s="289">
        <v>56.35</v>
      </c>
      <c r="FF46" s="290">
        <v>55.96</v>
      </c>
      <c r="FG46" s="291">
        <v>58.745250000000077</v>
      </c>
      <c r="FH46" s="292">
        <v>60.245000000000118</v>
      </c>
      <c r="FI46" s="293">
        <v>60.85</v>
      </c>
      <c r="FJ46" s="294">
        <v>61.22</v>
      </c>
      <c r="FK46" s="619">
        <v>61.83</v>
      </c>
      <c r="FL46" s="620">
        <v>61.4</v>
      </c>
      <c r="FM46" s="297">
        <v>61.83</v>
      </c>
      <c r="FN46" s="298"/>
      <c r="FO46" s="299"/>
      <c r="FP46" s="300"/>
      <c r="FQ46" s="301"/>
      <c r="FR46" s="303"/>
      <c r="FS46" s="304"/>
      <c r="FT46" s="305"/>
      <c r="FU46" s="306"/>
      <c r="FV46" s="307"/>
      <c r="FW46" s="308"/>
      <c r="FX46" s="309"/>
      <c r="FY46" s="310"/>
      <c r="FZ46" s="313"/>
      <c r="GA46" s="313"/>
      <c r="GB46" s="313"/>
      <c r="GC46" s="315"/>
      <c r="GD46" s="316"/>
      <c r="GE46" s="317"/>
      <c r="GF46" s="318"/>
      <c r="GG46" s="319"/>
      <c r="GH46" s="313"/>
      <c r="GI46" s="321"/>
      <c r="GJ46" s="313"/>
      <c r="GK46" s="325"/>
      <c r="GL46" s="325"/>
      <c r="GM46" s="325"/>
      <c r="GN46" s="325"/>
      <c r="GO46" s="325"/>
      <c r="GP46" s="325"/>
      <c r="GQ46" s="325"/>
      <c r="GR46" s="325"/>
      <c r="GS46" s="325"/>
      <c r="GT46" s="325"/>
      <c r="GU46" s="325"/>
      <c r="GV46" s="337"/>
      <c r="GW46" s="325"/>
      <c r="GX46" s="348"/>
      <c r="GY46" s="352"/>
      <c r="GZ46" s="352"/>
      <c r="HA46" s="352"/>
      <c r="HB46" s="352"/>
      <c r="HC46" s="352"/>
      <c r="HD46" s="352"/>
      <c r="HE46" s="352"/>
      <c r="HF46" s="355"/>
      <c r="HG46" s="359"/>
      <c r="HH46" s="362"/>
      <c r="HI46" s="364"/>
      <c r="HJ46" s="359"/>
      <c r="HK46" s="359"/>
      <c r="HL46" s="359"/>
      <c r="HM46" s="359"/>
      <c r="HN46" s="359"/>
      <c r="HO46" s="384"/>
      <c r="HP46" s="386"/>
      <c r="HQ46" s="389"/>
      <c r="HR46" s="392"/>
      <c r="HS46" s="394"/>
      <c r="HT46" s="396"/>
      <c r="HU46" s="396"/>
      <c r="HV46" s="396"/>
      <c r="HW46" s="402"/>
      <c r="HX46" s="402"/>
      <c r="HY46" s="404"/>
      <c r="HZ46" s="406"/>
      <c r="IA46" s="406"/>
      <c r="IB46" s="406"/>
      <c r="IC46" s="406"/>
      <c r="ID46" s="409"/>
      <c r="IE46" s="413"/>
      <c r="IF46" s="415"/>
      <c r="IG46" s="418"/>
      <c r="IH46" s="420"/>
      <c r="II46" s="422"/>
      <c r="IJ46" s="425"/>
      <c r="IK46" s="427"/>
      <c r="IL46" s="427"/>
      <c r="IM46" s="427"/>
      <c r="IN46" s="431"/>
      <c r="IO46" s="433"/>
      <c r="IP46" s="433"/>
      <c r="IQ46" s="435"/>
      <c r="IR46" s="436"/>
      <c r="IS46" s="433"/>
      <c r="IT46" s="433"/>
      <c r="IU46" s="433"/>
      <c r="IV46" s="433"/>
      <c r="IW46" s="433"/>
      <c r="IX46" s="433"/>
      <c r="IY46" s="433"/>
      <c r="IZ46" s="433"/>
      <c r="JA46" s="433"/>
      <c r="JB46" s="433"/>
      <c r="JC46" s="433"/>
      <c r="JD46" s="433"/>
      <c r="JE46" s="433"/>
      <c r="JF46" s="433"/>
      <c r="JG46" s="389"/>
      <c r="JH46" s="389"/>
      <c r="JI46" s="389"/>
      <c r="JJ46" s="389"/>
      <c r="JK46" s="389"/>
      <c r="JL46" s="389"/>
      <c r="JM46" s="389"/>
      <c r="JN46" s="389"/>
      <c r="JO46" s="389"/>
      <c r="JP46" s="389"/>
      <c r="JQ46" s="389"/>
      <c r="JR46" s="389"/>
      <c r="JS46" s="386"/>
      <c r="JT46" s="386"/>
      <c r="JU46" s="386"/>
      <c r="JV46" s="386"/>
      <c r="JW46" s="386"/>
      <c r="JX46" s="386"/>
      <c r="JY46" s="386"/>
      <c r="JZ46" s="386"/>
      <c r="KA46" s="386"/>
      <c r="KB46" s="386"/>
    </row>
    <row r="47" spans="1:288" s="92" customFormat="1" ht="14.1" customHeight="1">
      <c r="A47" s="111">
        <v>-18</v>
      </c>
      <c r="B47" s="110">
        <v>54.62</v>
      </c>
      <c r="C47" s="110">
        <f t="shared" si="8"/>
        <v>0.38000000000000256</v>
      </c>
      <c r="D47" s="110">
        <v>55</v>
      </c>
      <c r="E47" s="110">
        <f t="shared" si="9"/>
        <v>9.5000000000000639E-2</v>
      </c>
      <c r="F47" s="140"/>
      <c r="G47" s="141"/>
      <c r="H47" s="141"/>
      <c r="I47" s="142"/>
      <c r="J47" s="613"/>
      <c r="K47" s="193"/>
      <c r="N47" s="590">
        <f t="shared" si="10"/>
        <v>54.62</v>
      </c>
      <c r="O47" s="100">
        <v>22</v>
      </c>
      <c r="P47" s="225">
        <v>-40.26</v>
      </c>
      <c r="Q47" s="225">
        <v>41.31</v>
      </c>
      <c r="R47" s="103">
        <f t="shared" si="0"/>
        <v>1.0500000000000043</v>
      </c>
      <c r="S47" s="104">
        <v>-40.04</v>
      </c>
      <c r="T47" s="104">
        <v>41.34</v>
      </c>
      <c r="U47" s="105">
        <f t="shared" si="1"/>
        <v>1.3000000000000043</v>
      </c>
      <c r="V47" s="103">
        <f t="shared" si="6"/>
        <v>-40.784999999999997</v>
      </c>
      <c r="W47" s="103">
        <f t="shared" si="7"/>
        <v>-40.69</v>
      </c>
      <c r="X47" s="103">
        <f t="shared" si="12"/>
        <v>-1178.3200000000002</v>
      </c>
      <c r="Y47" s="103">
        <f t="shared" si="12"/>
        <v>-1117.98</v>
      </c>
      <c r="Z47" s="103">
        <f t="shared" si="3"/>
        <v>60.340000000000146</v>
      </c>
      <c r="AA47" s="103">
        <f t="shared" si="4"/>
        <v>60.340000000000146</v>
      </c>
      <c r="AB47" s="588">
        <v>61.49</v>
      </c>
      <c r="AC47" s="193">
        <f t="shared" si="5"/>
        <v>1.1499999999998565</v>
      </c>
      <c r="AF47" s="149"/>
      <c r="AG47" s="149">
        <v>1.8350000000002638</v>
      </c>
      <c r="AH47" s="149">
        <v>1.1550000000004275</v>
      </c>
      <c r="AI47" s="149">
        <v>-0.72499999999968168</v>
      </c>
      <c r="AJ47" s="149">
        <v>0.74500000000027744</v>
      </c>
      <c r="AK47" s="149">
        <v>2.3190000000002238</v>
      </c>
      <c r="AL47" s="149">
        <v>4.2078000000001587</v>
      </c>
      <c r="AM47" s="149">
        <v>5.089240000000129</v>
      </c>
      <c r="AN47" s="149">
        <v>5.794392000000105</v>
      </c>
      <c r="AO47" s="149">
        <v>6.3585136000000855</v>
      </c>
      <c r="AP47" s="149">
        <v>6.8098108800000698</v>
      </c>
      <c r="AQ47" s="149">
        <v>7.3513676160000516</v>
      </c>
      <c r="AR47" s="149">
        <v>7.540912473600045</v>
      </c>
      <c r="AS47" s="149">
        <v>7.7879526046720366</v>
      </c>
      <c r="AT47" s="481">
        <v>8.0360668232704278</v>
      </c>
      <c r="AU47" s="149">
        <v>7.6757467762893787</v>
      </c>
      <c r="AV47" s="149">
        <v>7.4235227434026445</v>
      </c>
      <c r="AW47" s="149">
        <v>7.1586875088715729</v>
      </c>
      <c r="AX47" s="149">
        <v>6.9321062526616561</v>
      </c>
      <c r="AY47" s="487">
        <v>5.476474376863206</v>
      </c>
      <c r="AZ47" s="149">
        <v>4.4575320638042903</v>
      </c>
      <c r="BA47" s="149">
        <v>7.5643830159511749</v>
      </c>
      <c r="BB47" s="149">
        <v>8.6000000000001364</v>
      </c>
      <c r="BC47" s="149">
        <v>11.090000000000146</v>
      </c>
      <c r="BD47" s="149">
        <v>12.08600000000015</v>
      </c>
      <c r="BE47" s="149">
        <v>14.084000000000037</v>
      </c>
      <c r="BF47" s="149">
        <v>14.75</v>
      </c>
      <c r="BG47" s="149">
        <v>13.232000000000061</v>
      </c>
      <c r="BH47" s="493">
        <v>15.602000000000061</v>
      </c>
      <c r="BI47" s="149">
        <v>16.149999999999999</v>
      </c>
      <c r="BJ47" s="149">
        <v>15.376000000000028</v>
      </c>
      <c r="BK47" s="149">
        <v>14.997600000000043</v>
      </c>
      <c r="BL47" s="149">
        <v>14.430000000000064</v>
      </c>
      <c r="BM47" s="149">
        <v>14.86</v>
      </c>
      <c r="BN47" s="149">
        <v>15.31</v>
      </c>
      <c r="BO47" s="149">
        <v>15</v>
      </c>
      <c r="BP47" s="149">
        <v>15.41</v>
      </c>
      <c r="BQ47" s="149">
        <v>15.75</v>
      </c>
      <c r="BR47" s="149">
        <v>15.94</v>
      </c>
      <c r="BS47" s="149">
        <v>16.13</v>
      </c>
      <c r="BT47" s="149">
        <v>15.81</v>
      </c>
      <c r="BU47" s="149">
        <v>16.329999999999998</v>
      </c>
      <c r="BV47" s="149">
        <v>16.57</v>
      </c>
      <c r="BW47" s="149">
        <v>16.399999999999999</v>
      </c>
      <c r="BX47" s="149">
        <v>16.924399999999995</v>
      </c>
      <c r="BY47" s="509">
        <v>17.842099999999991</v>
      </c>
      <c r="BZ47" s="514">
        <v>21.049999999999955</v>
      </c>
      <c r="CA47" s="516">
        <v>22</v>
      </c>
      <c r="CB47" s="149">
        <v>22.77</v>
      </c>
      <c r="CC47" s="149">
        <v>24.090000000000146</v>
      </c>
      <c r="CD47" s="149">
        <v>24.57</v>
      </c>
      <c r="CE47" s="149">
        <v>25.06</v>
      </c>
      <c r="CF47" s="149">
        <v>25.81</v>
      </c>
      <c r="CG47" s="149">
        <v>26.442</v>
      </c>
      <c r="CH47" s="149">
        <v>27.990000000000464</v>
      </c>
      <c r="CI47" s="149">
        <v>28.52</v>
      </c>
      <c r="CJ47" s="149">
        <v>27.990000000000464</v>
      </c>
      <c r="CK47" s="149">
        <v>28.69</v>
      </c>
      <c r="CL47" s="149">
        <v>29.31</v>
      </c>
      <c r="CM47" s="149">
        <v>30.05</v>
      </c>
      <c r="CN47" s="149">
        <v>30.998000000000001</v>
      </c>
      <c r="CO47" s="149">
        <v>31.377200000000002</v>
      </c>
      <c r="CP47" s="149">
        <v>31.06</v>
      </c>
      <c r="CQ47" s="149">
        <v>31.692</v>
      </c>
      <c r="CR47" s="149">
        <v>32.7348</v>
      </c>
      <c r="CS47" s="149">
        <v>33.06</v>
      </c>
      <c r="CT47" s="538">
        <v>33.39</v>
      </c>
      <c r="CU47" s="538">
        <v>34.488</v>
      </c>
      <c r="CV47" s="538">
        <v>35.787599999999905</v>
      </c>
      <c r="CW47" s="538">
        <v>39.420000000000073</v>
      </c>
      <c r="CX47" s="538">
        <v>40.479999999999997</v>
      </c>
      <c r="CY47" s="538">
        <v>40.5150000000001</v>
      </c>
      <c r="CZ47" s="538">
        <v>40.92</v>
      </c>
      <c r="DA47" s="538">
        <v>42.980000000000246</v>
      </c>
      <c r="DB47" s="538">
        <v>44.27</v>
      </c>
      <c r="DC47" s="538">
        <v>48.164999999999964</v>
      </c>
      <c r="DD47" s="538">
        <v>49.42</v>
      </c>
      <c r="DE47" s="149">
        <v>47.758000000000052</v>
      </c>
      <c r="DF47" s="149">
        <v>46.650000000000091</v>
      </c>
      <c r="DG47" s="149">
        <v>47.58</v>
      </c>
      <c r="DH47" s="149">
        <v>48.29</v>
      </c>
      <c r="DI47" s="149">
        <v>48.866</v>
      </c>
      <c r="DJ47" s="149">
        <v>49.298000000000002</v>
      </c>
      <c r="DK47" s="149">
        <v>49.672400000000003</v>
      </c>
      <c r="DL47" s="149">
        <v>50.104400000000005</v>
      </c>
      <c r="DM47" s="149">
        <v>50.66</v>
      </c>
      <c r="DN47" s="149">
        <v>51.235999999999997</v>
      </c>
      <c r="DO47" s="149">
        <v>50.72</v>
      </c>
      <c r="DP47" s="149">
        <v>53.345000000000027</v>
      </c>
      <c r="DQ47" s="149">
        <v>53.88</v>
      </c>
      <c r="DR47" s="149">
        <v>54.58</v>
      </c>
      <c r="DS47" s="149">
        <v>55.1128</v>
      </c>
      <c r="DT47" s="149">
        <v>55.588000000000001</v>
      </c>
      <c r="DU47" s="149">
        <v>55.18</v>
      </c>
      <c r="DV47" s="564">
        <v>55.84</v>
      </c>
      <c r="DW47" s="149">
        <v>57.14</v>
      </c>
      <c r="DX47" s="149">
        <v>58</v>
      </c>
      <c r="DY47" s="149">
        <v>58.76</v>
      </c>
      <c r="DZ47" s="149">
        <v>59.94</v>
      </c>
      <c r="EA47" s="149">
        <v>60.6</v>
      </c>
      <c r="EB47" s="149">
        <v>61.21</v>
      </c>
      <c r="EC47" s="149">
        <v>58.648000000000089</v>
      </c>
      <c r="ED47" s="149">
        <v>57.123100000000008</v>
      </c>
      <c r="EE47" s="149">
        <v>55.947144999999949</v>
      </c>
      <c r="EF47" s="149">
        <v>54.9849999999999</v>
      </c>
      <c r="EG47" s="149">
        <v>55.64</v>
      </c>
      <c r="EH47" s="149">
        <v>54.458000000000041</v>
      </c>
      <c r="EI47" s="149">
        <v>53.670000000000073</v>
      </c>
      <c r="EJ47" s="149">
        <v>54.15</v>
      </c>
      <c r="EK47" s="149">
        <v>52.250000000000227</v>
      </c>
      <c r="EL47" s="149">
        <v>52.62</v>
      </c>
      <c r="EM47" s="149">
        <v>53.15</v>
      </c>
      <c r="EN47" s="588">
        <v>53.58</v>
      </c>
      <c r="EO47" s="590">
        <v>54.12</v>
      </c>
      <c r="EP47" s="149">
        <v>53.350000000000136</v>
      </c>
      <c r="EQ47" s="149">
        <v>53.67</v>
      </c>
      <c r="ER47" s="149">
        <v>53.13</v>
      </c>
      <c r="ES47" s="594">
        <v>53.77</v>
      </c>
      <c r="ET47" s="595">
        <v>54.2</v>
      </c>
      <c r="EU47" s="149">
        <v>53.82</v>
      </c>
      <c r="EV47" s="597">
        <v>54.36</v>
      </c>
      <c r="EW47" s="599">
        <v>54.69</v>
      </c>
      <c r="EX47" s="600">
        <v>55.02</v>
      </c>
      <c r="EY47" s="282">
        <v>54.63</v>
      </c>
      <c r="EZ47" s="602">
        <v>54.9</v>
      </c>
      <c r="FA47" s="283">
        <v>56.26</v>
      </c>
      <c r="FB47" s="286">
        <v>56.65</v>
      </c>
      <c r="FC47" s="283">
        <v>56.93</v>
      </c>
      <c r="FD47" s="610">
        <v>56.42</v>
      </c>
      <c r="FE47" s="289">
        <v>56.81</v>
      </c>
      <c r="FF47" s="290">
        <v>56.41</v>
      </c>
      <c r="FG47" s="291">
        <v>58.964500000000093</v>
      </c>
      <c r="FH47" s="292">
        <v>60.340000000000146</v>
      </c>
      <c r="FI47" s="293">
        <v>60.94</v>
      </c>
      <c r="FJ47" s="294">
        <v>61.31</v>
      </c>
      <c r="FK47" s="619">
        <v>61.92</v>
      </c>
      <c r="FL47" s="620">
        <v>61.49</v>
      </c>
      <c r="FM47" s="297">
        <v>61.92</v>
      </c>
      <c r="FN47" s="298"/>
      <c r="FO47" s="299"/>
      <c r="FP47" s="300"/>
      <c r="FQ47" s="301"/>
      <c r="FR47" s="303"/>
      <c r="FS47" s="304"/>
      <c r="FT47" s="305"/>
      <c r="FU47" s="306"/>
      <c r="FV47" s="307"/>
      <c r="FW47" s="308"/>
      <c r="FX47" s="309"/>
      <c r="FY47" s="310"/>
      <c r="FZ47" s="313"/>
      <c r="GA47" s="313"/>
      <c r="GB47" s="313"/>
      <c r="GC47" s="315"/>
      <c r="GD47" s="316"/>
      <c r="GE47" s="317"/>
      <c r="GF47" s="318"/>
      <c r="GG47" s="319"/>
      <c r="GH47" s="313"/>
      <c r="GI47" s="321"/>
      <c r="GJ47" s="313"/>
      <c r="GK47" s="325"/>
      <c r="GL47" s="325"/>
      <c r="GM47" s="325"/>
      <c r="GN47" s="325"/>
      <c r="GO47" s="325"/>
      <c r="GP47" s="325"/>
      <c r="GQ47" s="325"/>
      <c r="GR47" s="325"/>
      <c r="GS47" s="325"/>
      <c r="GT47" s="325"/>
      <c r="GU47" s="325"/>
      <c r="GV47" s="337"/>
      <c r="GW47" s="325"/>
      <c r="GX47" s="348"/>
      <c r="GY47" s="352"/>
      <c r="GZ47" s="352"/>
      <c r="HA47" s="352"/>
      <c r="HB47" s="352"/>
      <c r="HC47" s="352"/>
      <c r="HD47" s="352"/>
      <c r="HE47" s="352"/>
      <c r="HF47" s="355"/>
      <c r="HG47" s="359"/>
      <c r="HH47" s="362"/>
      <c r="HI47" s="364"/>
      <c r="HJ47" s="359"/>
      <c r="HK47" s="359"/>
      <c r="HL47" s="359"/>
      <c r="HM47" s="359"/>
      <c r="HN47" s="359"/>
      <c r="HO47" s="384"/>
      <c r="HP47" s="386"/>
      <c r="HQ47" s="389"/>
      <c r="HR47" s="392"/>
      <c r="HS47" s="394"/>
      <c r="HT47" s="396"/>
      <c r="HU47" s="396"/>
      <c r="HV47" s="396"/>
      <c r="HW47" s="402"/>
      <c r="HX47" s="402"/>
      <c r="HY47" s="404"/>
      <c r="HZ47" s="406"/>
      <c r="IA47" s="406"/>
      <c r="IB47" s="406"/>
      <c r="IC47" s="406"/>
      <c r="ID47" s="409"/>
      <c r="IE47" s="413"/>
      <c r="IF47" s="415"/>
      <c r="IG47" s="418"/>
      <c r="IH47" s="420"/>
      <c r="II47" s="422"/>
      <c r="IJ47" s="425"/>
      <c r="IK47" s="427"/>
      <c r="IL47" s="427"/>
      <c r="IM47" s="427"/>
      <c r="IN47" s="431"/>
      <c r="IO47" s="433"/>
      <c r="IP47" s="433"/>
      <c r="IQ47" s="435"/>
      <c r="IR47" s="436"/>
      <c r="IS47" s="433"/>
      <c r="IT47" s="433"/>
      <c r="IU47" s="433"/>
      <c r="IV47" s="433"/>
      <c r="IW47" s="433"/>
      <c r="IX47" s="433"/>
      <c r="IY47" s="433"/>
      <c r="IZ47" s="433"/>
      <c r="JA47" s="433"/>
      <c r="JB47" s="433"/>
      <c r="JC47" s="433"/>
      <c r="JD47" s="433"/>
      <c r="JE47" s="433"/>
      <c r="JF47" s="433"/>
      <c r="JG47" s="389"/>
      <c r="JH47" s="389"/>
      <c r="JI47" s="389"/>
      <c r="JJ47" s="389"/>
      <c r="JK47" s="389"/>
      <c r="JL47" s="389"/>
      <c r="JM47" s="389"/>
      <c r="JN47" s="389"/>
      <c r="JO47" s="389"/>
      <c r="JP47" s="389"/>
      <c r="JQ47" s="389"/>
      <c r="JR47" s="389"/>
      <c r="JS47" s="386"/>
      <c r="JT47" s="386"/>
      <c r="JU47" s="386"/>
      <c r="JV47" s="386"/>
      <c r="JW47" s="386"/>
      <c r="JX47" s="386"/>
      <c r="JY47" s="386"/>
      <c r="JZ47" s="386"/>
      <c r="KA47" s="386"/>
      <c r="KB47" s="386"/>
    </row>
    <row r="48" spans="1:288" s="92" customFormat="1" ht="14.1" customHeight="1">
      <c r="A48" s="111">
        <v>-18.5</v>
      </c>
      <c r="B48" s="110">
        <v>55.57</v>
      </c>
      <c r="C48" s="110">
        <f t="shared" si="8"/>
        <v>0.39000000000000057</v>
      </c>
      <c r="D48" s="110">
        <v>55.96</v>
      </c>
      <c r="E48" s="110">
        <f t="shared" si="9"/>
        <v>9.7500000000000142E-2</v>
      </c>
      <c r="F48" s="140"/>
      <c r="G48" s="141"/>
      <c r="H48" s="141"/>
      <c r="I48" s="142"/>
      <c r="J48" s="613"/>
      <c r="K48" s="193"/>
      <c r="N48" s="590">
        <f t="shared" si="10"/>
        <v>55.57</v>
      </c>
      <c r="O48" s="100">
        <v>22.5</v>
      </c>
      <c r="P48" s="225">
        <v>-35.130000000000003</v>
      </c>
      <c r="Q48" s="225">
        <v>36.340000000000003</v>
      </c>
      <c r="R48" s="103">
        <f t="shared" si="0"/>
        <v>1.2100000000000009</v>
      </c>
      <c r="S48" s="104">
        <v>-35.42</v>
      </c>
      <c r="T48" s="104">
        <v>36.409999999999997</v>
      </c>
      <c r="U48" s="105">
        <f t="shared" si="1"/>
        <v>0.98999999999999488</v>
      </c>
      <c r="V48" s="103">
        <f t="shared" si="6"/>
        <v>-35.734999999999999</v>
      </c>
      <c r="W48" s="103">
        <f t="shared" si="7"/>
        <v>-35.914999999999999</v>
      </c>
      <c r="X48" s="103">
        <f t="shared" si="12"/>
        <v>-1214.0550000000001</v>
      </c>
      <c r="Y48" s="103">
        <f t="shared" si="12"/>
        <v>-1153.895</v>
      </c>
      <c r="Z48" s="103">
        <f t="shared" si="3"/>
        <v>60.160000000000082</v>
      </c>
      <c r="AA48" s="103">
        <f t="shared" si="4"/>
        <v>60.160000000000082</v>
      </c>
      <c r="AB48" s="588">
        <v>61.3</v>
      </c>
      <c r="AC48" s="193">
        <f t="shared" si="5"/>
        <v>1.1399999999999153</v>
      </c>
      <c r="AF48" s="149"/>
      <c r="AG48" s="149">
        <v>2.9700000000002547</v>
      </c>
      <c r="AH48" s="149">
        <v>2.3400000000003729</v>
      </c>
      <c r="AI48" s="149">
        <v>1.5650000000002819</v>
      </c>
      <c r="AJ48" s="149">
        <v>2.600000000000227</v>
      </c>
      <c r="AK48" s="149">
        <v>3.9680000000001474</v>
      </c>
      <c r="AL48" s="149">
        <v>5.609600000000051</v>
      </c>
      <c r="AM48" s="149">
        <v>6.3756800000000062</v>
      </c>
      <c r="AN48" s="149">
        <v>6.9885439999999708</v>
      </c>
      <c r="AO48" s="149">
        <v>7.4788351999999421</v>
      </c>
      <c r="AP48" s="149">
        <v>7.8710681599999193</v>
      </c>
      <c r="AQ48" s="149">
        <v>8.3417477119998917</v>
      </c>
      <c r="AR48" s="149">
        <v>8.5064855551998821</v>
      </c>
      <c r="AS48" s="149">
        <v>8.72119387750387</v>
      </c>
      <c r="AT48" s="481">
        <v>8.9368357142526573</v>
      </c>
      <c r="AU48" s="149">
        <v>8.517784999976918</v>
      </c>
      <c r="AV48" s="149">
        <v>8.2244494999838995</v>
      </c>
      <c r="AW48" s="149">
        <v>7.9164472249912308</v>
      </c>
      <c r="AX48" s="149">
        <v>7.6529341674975031</v>
      </c>
      <c r="AY48" s="487">
        <v>5.2745539172482934</v>
      </c>
      <c r="AZ48" s="149">
        <v>3.609687742073846</v>
      </c>
      <c r="BA48" s="149">
        <v>7.51</v>
      </c>
      <c r="BB48" s="149">
        <v>9.2000000000000455</v>
      </c>
      <c r="BC48" s="149">
        <v>11.9525000000001</v>
      </c>
      <c r="BD48" s="149">
        <v>13.053500000000122</v>
      </c>
      <c r="BE48" s="149">
        <v>14.674624999999969</v>
      </c>
      <c r="BF48" s="149">
        <v>15.214999999999918</v>
      </c>
      <c r="BG48" s="149">
        <v>14.094999999999937</v>
      </c>
      <c r="BH48" s="493">
        <v>16.394999999999936</v>
      </c>
      <c r="BI48" s="149">
        <v>16.97</v>
      </c>
      <c r="BJ48" s="149">
        <v>15.984499999999986</v>
      </c>
      <c r="BK48" s="149">
        <v>15.502699999999981</v>
      </c>
      <c r="BL48" s="149">
        <v>14.779999999999973</v>
      </c>
      <c r="BM48" s="149">
        <v>15.22</v>
      </c>
      <c r="BN48" s="149">
        <v>15.68</v>
      </c>
      <c r="BO48" s="149">
        <v>15.37</v>
      </c>
      <c r="BP48" s="149">
        <v>15.78</v>
      </c>
      <c r="BQ48" s="149">
        <v>16.13</v>
      </c>
      <c r="BR48" s="149">
        <v>16.32</v>
      </c>
      <c r="BS48" s="149">
        <v>16.52</v>
      </c>
      <c r="BT48" s="149">
        <v>16.190000000000001</v>
      </c>
      <c r="BU48" s="149">
        <v>16.72</v>
      </c>
      <c r="BV48" s="149">
        <v>16.97</v>
      </c>
      <c r="BW48" s="149">
        <v>16.8</v>
      </c>
      <c r="BX48" s="149">
        <v>17.314799999999998</v>
      </c>
      <c r="BY48" s="509">
        <v>18.215699999999995</v>
      </c>
      <c r="BZ48" s="514">
        <v>20.9699999999998</v>
      </c>
      <c r="CA48" s="516">
        <v>21.91</v>
      </c>
      <c r="CB48" s="149">
        <v>22.68</v>
      </c>
      <c r="CC48" s="149">
        <v>23.840000000000146</v>
      </c>
      <c r="CD48" s="149">
        <v>24.32</v>
      </c>
      <c r="CE48" s="149">
        <v>24.81</v>
      </c>
      <c r="CF48" s="149">
        <v>25.55</v>
      </c>
      <c r="CG48" s="149">
        <v>26.148</v>
      </c>
      <c r="CH48" s="149">
        <v>27.645000000000437</v>
      </c>
      <c r="CI48" s="149">
        <v>28.17</v>
      </c>
      <c r="CJ48" s="149">
        <v>27.645000000000437</v>
      </c>
      <c r="CK48" s="149">
        <v>28.34</v>
      </c>
      <c r="CL48" s="149">
        <v>28.96</v>
      </c>
      <c r="CM48" s="149">
        <v>29.7</v>
      </c>
      <c r="CN48" s="149">
        <v>30.596999999999998</v>
      </c>
      <c r="CO48" s="149">
        <v>30.955799999999996</v>
      </c>
      <c r="CP48" s="149">
        <v>30.65</v>
      </c>
      <c r="CQ48" s="149">
        <v>31.247999999999998</v>
      </c>
      <c r="CR48" s="149">
        <v>32.234699999999997</v>
      </c>
      <c r="CS48" s="149">
        <v>32.56</v>
      </c>
      <c r="CT48" s="538">
        <v>32.89</v>
      </c>
      <c r="CU48" s="538">
        <v>34.078000000000003</v>
      </c>
      <c r="CV48" s="538">
        <v>35.364599999999918</v>
      </c>
      <c r="CW48" s="538">
        <v>39.144999999999982</v>
      </c>
      <c r="CX48" s="538">
        <v>40.200000000000003</v>
      </c>
      <c r="CY48" s="538">
        <v>40.190000000000055</v>
      </c>
      <c r="CZ48" s="538">
        <v>40.590000000000003</v>
      </c>
      <c r="DA48" s="538">
        <v>42.740000000000236</v>
      </c>
      <c r="DB48" s="538">
        <v>44.02</v>
      </c>
      <c r="DC48" s="538">
        <v>47.864999999999782</v>
      </c>
      <c r="DD48" s="538">
        <v>49.11</v>
      </c>
      <c r="DE48" s="149">
        <v>47.528999999999947</v>
      </c>
      <c r="DF48" s="149">
        <v>46.474999999999909</v>
      </c>
      <c r="DG48" s="149">
        <v>47.4</v>
      </c>
      <c r="DH48" s="149">
        <v>48.11</v>
      </c>
      <c r="DI48" s="149">
        <v>48.717999999999996</v>
      </c>
      <c r="DJ48" s="149">
        <v>49.173999999999999</v>
      </c>
      <c r="DK48" s="149">
        <v>49.569200000000002</v>
      </c>
      <c r="DL48" s="149">
        <v>50.025200000000005</v>
      </c>
      <c r="DM48" s="149">
        <v>50.58</v>
      </c>
      <c r="DN48" s="149">
        <v>51.187999999999995</v>
      </c>
      <c r="DO48" s="149">
        <v>50.68</v>
      </c>
      <c r="DP48" s="149">
        <v>53.365000000000009</v>
      </c>
      <c r="DQ48" s="149">
        <v>53.9</v>
      </c>
      <c r="DR48" s="149">
        <v>54.6</v>
      </c>
      <c r="DS48" s="149">
        <v>55.162399999999998</v>
      </c>
      <c r="DT48" s="149">
        <v>55.664000000000001</v>
      </c>
      <c r="DU48" s="149">
        <v>55.25</v>
      </c>
      <c r="DV48" s="564">
        <v>55.91</v>
      </c>
      <c r="DW48" s="149">
        <v>57.23</v>
      </c>
      <c r="DX48" s="149">
        <v>58.09</v>
      </c>
      <c r="DY48" s="149">
        <v>58.85</v>
      </c>
      <c r="DZ48" s="149">
        <v>60.03</v>
      </c>
      <c r="EA48" s="149">
        <v>60.69</v>
      </c>
      <c r="EB48" s="149">
        <v>61.3</v>
      </c>
      <c r="EC48" s="149">
        <v>58.858000000000089</v>
      </c>
      <c r="ED48" s="149">
        <v>57.417099999999948</v>
      </c>
      <c r="EE48" s="149">
        <v>56.376444999999904</v>
      </c>
      <c r="EF48" s="149">
        <v>55.524999999999864</v>
      </c>
      <c r="EG48" s="149">
        <v>56.19</v>
      </c>
      <c r="EH48" s="149">
        <v>54.864000000000011</v>
      </c>
      <c r="EI48" s="149">
        <v>53.980000000000018</v>
      </c>
      <c r="EJ48" s="149">
        <v>54.47</v>
      </c>
      <c r="EK48" s="149">
        <v>52.7800000000002</v>
      </c>
      <c r="EL48" s="149">
        <v>53.15</v>
      </c>
      <c r="EM48" s="149">
        <v>53.68</v>
      </c>
      <c r="EN48" s="588">
        <v>54.11</v>
      </c>
      <c r="EO48" s="590">
        <v>54.65</v>
      </c>
      <c r="EP48" s="149">
        <v>53.934999999999945</v>
      </c>
      <c r="EQ48" s="149">
        <v>54.26</v>
      </c>
      <c r="ER48" s="149">
        <v>53.72</v>
      </c>
      <c r="ES48" s="594">
        <v>54.36</v>
      </c>
      <c r="ET48" s="595">
        <v>54.79</v>
      </c>
      <c r="EU48" s="149">
        <v>54.41</v>
      </c>
      <c r="EV48" s="597">
        <v>54.95</v>
      </c>
      <c r="EW48" s="599">
        <v>55.28</v>
      </c>
      <c r="EX48" s="600">
        <v>55.61</v>
      </c>
      <c r="EY48" s="282">
        <v>55.22</v>
      </c>
      <c r="EZ48" s="602">
        <v>55.5</v>
      </c>
      <c r="FA48" s="283">
        <v>56.88</v>
      </c>
      <c r="FB48" s="286">
        <v>57.28</v>
      </c>
      <c r="FC48" s="283">
        <v>57.57</v>
      </c>
      <c r="FD48" s="610">
        <v>57.05</v>
      </c>
      <c r="FE48" s="289">
        <v>57.45</v>
      </c>
      <c r="FF48" s="290">
        <v>57.05</v>
      </c>
      <c r="FG48" s="291">
        <v>59.07150000000005</v>
      </c>
      <c r="FH48" s="292">
        <v>60.160000000000082</v>
      </c>
      <c r="FI48" s="293">
        <v>60.76</v>
      </c>
      <c r="FJ48" s="294">
        <v>61.12</v>
      </c>
      <c r="FK48" s="619">
        <v>61.73</v>
      </c>
      <c r="FL48" s="620">
        <v>61.3</v>
      </c>
      <c r="FM48" s="297">
        <v>61.73</v>
      </c>
      <c r="FN48" s="298"/>
      <c r="FO48" s="299"/>
      <c r="FP48" s="300"/>
      <c r="FQ48" s="301"/>
      <c r="FR48" s="303"/>
      <c r="FS48" s="304"/>
      <c r="FT48" s="305"/>
      <c r="FU48" s="306"/>
      <c r="FV48" s="307"/>
      <c r="FW48" s="308"/>
      <c r="FX48" s="309"/>
      <c r="FY48" s="310"/>
      <c r="FZ48" s="313"/>
      <c r="GA48" s="313"/>
      <c r="GB48" s="313"/>
      <c r="GC48" s="315"/>
      <c r="GD48" s="316"/>
      <c r="GE48" s="317"/>
      <c r="GF48" s="318"/>
      <c r="GG48" s="319"/>
      <c r="GH48" s="313"/>
      <c r="GI48" s="321"/>
      <c r="GJ48" s="313"/>
      <c r="GK48" s="325"/>
      <c r="GL48" s="325"/>
      <c r="GM48" s="325"/>
      <c r="GN48" s="325"/>
      <c r="GO48" s="325"/>
      <c r="GP48" s="325"/>
      <c r="GQ48" s="325"/>
      <c r="GR48" s="325"/>
      <c r="GS48" s="325"/>
      <c r="GT48" s="325"/>
      <c r="GU48" s="325"/>
      <c r="GV48" s="337"/>
      <c r="GW48" s="325"/>
      <c r="GX48" s="348"/>
      <c r="GY48" s="352"/>
      <c r="GZ48" s="352"/>
      <c r="HA48" s="352"/>
      <c r="HB48" s="352"/>
      <c r="HC48" s="352"/>
      <c r="HD48" s="352"/>
      <c r="HE48" s="352"/>
      <c r="HF48" s="355"/>
      <c r="HG48" s="359"/>
      <c r="HH48" s="362"/>
      <c r="HI48" s="364"/>
      <c r="HJ48" s="359"/>
      <c r="HK48" s="359"/>
      <c r="HL48" s="359"/>
      <c r="HM48" s="359"/>
      <c r="HN48" s="359"/>
      <c r="HO48" s="384"/>
      <c r="HP48" s="386"/>
      <c r="HQ48" s="389"/>
      <c r="HR48" s="392"/>
      <c r="HS48" s="394"/>
      <c r="HT48" s="396"/>
      <c r="HU48" s="396"/>
      <c r="HV48" s="396"/>
      <c r="HW48" s="402"/>
      <c r="HX48" s="402"/>
      <c r="HY48" s="404"/>
      <c r="HZ48" s="406"/>
      <c r="IA48" s="406"/>
      <c r="IB48" s="406"/>
      <c r="IC48" s="406"/>
      <c r="ID48" s="409"/>
      <c r="IE48" s="413"/>
      <c r="IF48" s="415"/>
      <c r="IG48" s="418"/>
      <c r="IH48" s="420"/>
      <c r="II48" s="422"/>
      <c r="IJ48" s="425"/>
      <c r="IK48" s="427"/>
      <c r="IL48" s="427"/>
      <c r="IM48" s="427"/>
      <c r="IN48" s="431"/>
      <c r="IO48" s="433"/>
      <c r="IP48" s="433"/>
      <c r="IQ48" s="435"/>
      <c r="IR48" s="436"/>
      <c r="IS48" s="433"/>
      <c r="IT48" s="433"/>
      <c r="IU48" s="433"/>
      <c r="IV48" s="433"/>
      <c r="IW48" s="433"/>
      <c r="IX48" s="433"/>
      <c r="IY48" s="433"/>
      <c r="IZ48" s="433"/>
      <c r="JA48" s="433"/>
      <c r="JB48" s="433"/>
      <c r="JC48" s="433"/>
      <c r="JD48" s="433"/>
      <c r="JE48" s="433"/>
      <c r="JF48" s="433"/>
      <c r="JG48" s="389"/>
      <c r="JH48" s="389"/>
      <c r="JI48" s="389"/>
      <c r="JJ48" s="389"/>
      <c r="JK48" s="389"/>
      <c r="JL48" s="389"/>
      <c r="JM48" s="389"/>
      <c r="JN48" s="389"/>
      <c r="JO48" s="389"/>
      <c r="JP48" s="389"/>
      <c r="JQ48" s="389"/>
      <c r="JR48" s="389"/>
      <c r="JS48" s="386"/>
      <c r="JT48" s="386"/>
      <c r="JU48" s="386"/>
      <c r="JV48" s="386"/>
      <c r="JW48" s="386"/>
      <c r="JX48" s="386"/>
      <c r="JY48" s="386"/>
      <c r="JZ48" s="386"/>
      <c r="KA48" s="386"/>
      <c r="KB48" s="386"/>
    </row>
    <row r="49" spans="1:288" s="92" customFormat="1" ht="14.1" customHeight="1">
      <c r="A49" s="111">
        <v>-19</v>
      </c>
      <c r="B49" s="110">
        <v>57.18</v>
      </c>
      <c r="C49" s="110">
        <f t="shared" si="8"/>
        <v>0.39999999999999858</v>
      </c>
      <c r="D49" s="110">
        <v>57.58</v>
      </c>
      <c r="E49" s="110">
        <f t="shared" si="9"/>
        <v>9.9999999999999645E-2</v>
      </c>
      <c r="F49" s="140"/>
      <c r="G49" s="141"/>
      <c r="H49" s="141"/>
      <c r="I49" s="142"/>
      <c r="J49" s="613"/>
      <c r="K49" s="193"/>
      <c r="N49" s="590">
        <f t="shared" si="10"/>
        <v>57.18</v>
      </c>
      <c r="O49" s="100">
        <v>23</v>
      </c>
      <c r="P49" s="225">
        <v>-29.25</v>
      </c>
      <c r="Q49" s="225">
        <v>30.54</v>
      </c>
      <c r="R49" s="103">
        <f t="shared" si="0"/>
        <v>1.2899999999999991</v>
      </c>
      <c r="S49" s="104">
        <v>-30.09</v>
      </c>
      <c r="T49" s="104">
        <v>31.19</v>
      </c>
      <c r="U49" s="105">
        <f t="shared" si="1"/>
        <v>1.1000000000000014</v>
      </c>
      <c r="V49" s="103">
        <f t="shared" si="6"/>
        <v>-29.895</v>
      </c>
      <c r="W49" s="103">
        <f t="shared" si="7"/>
        <v>-30.64</v>
      </c>
      <c r="X49" s="103">
        <f t="shared" si="12"/>
        <v>-1243.95</v>
      </c>
      <c r="Y49" s="103">
        <f t="shared" si="12"/>
        <v>-1184.5350000000001</v>
      </c>
      <c r="Z49" s="103">
        <f t="shared" si="3"/>
        <v>59.414999999999964</v>
      </c>
      <c r="AA49" s="103">
        <f t="shared" si="4"/>
        <v>59.414999999999964</v>
      </c>
      <c r="AB49" s="588">
        <v>60.54</v>
      </c>
      <c r="AC49" s="193">
        <f t="shared" si="5"/>
        <v>1.1250000000000355</v>
      </c>
      <c r="AF49" s="149"/>
      <c r="AG49" s="149">
        <v>4.8300000000001546</v>
      </c>
      <c r="AH49" s="149">
        <v>4.2550000000003365</v>
      </c>
      <c r="AI49" s="149">
        <v>3.930000000000291</v>
      </c>
      <c r="AJ49" s="149">
        <v>4.737000000000239</v>
      </c>
      <c r="AK49" s="149">
        <v>5.983600000000151</v>
      </c>
      <c r="AL49" s="149">
        <v>7.4795200000000452</v>
      </c>
      <c r="AM49" s="149">
        <v>8.1776159999999969</v>
      </c>
      <c r="AN49" s="149">
        <v>8.7360927999999571</v>
      </c>
      <c r="AO49" s="149">
        <v>9.1828742399999257</v>
      </c>
      <c r="AP49" s="149">
        <v>9.5402993919999002</v>
      </c>
      <c r="AQ49" s="149">
        <v>9.9692095743998692</v>
      </c>
      <c r="AR49" s="149">
        <v>10.119328138239858</v>
      </c>
      <c r="AS49" s="149">
        <v>10.314982666444644</v>
      </c>
      <c r="AT49" s="481">
        <v>10.511487866511191</v>
      </c>
      <c r="AU49" s="149">
        <v>10.01154150655791</v>
      </c>
      <c r="AV49" s="149">
        <v>9.6615790545906126</v>
      </c>
      <c r="AW49" s="149">
        <v>9.2941184800249523</v>
      </c>
      <c r="AX49" s="149">
        <v>8.9797355440076636</v>
      </c>
      <c r="AY49" s="487">
        <v>6.5753148808054078</v>
      </c>
      <c r="AZ49" s="149">
        <v>4.8922204165638288</v>
      </c>
      <c r="BA49" s="149">
        <v>8.77</v>
      </c>
      <c r="BB49" s="149">
        <v>10.319999999999936</v>
      </c>
      <c r="BC49" s="149">
        <v>13.092500000000086</v>
      </c>
      <c r="BD49" s="149">
        <v>14.201500000000147</v>
      </c>
      <c r="BE49" s="149">
        <v>15.760375000000016</v>
      </c>
      <c r="BF49" s="149">
        <v>16.279999999999973</v>
      </c>
      <c r="BG49" s="149">
        <v>15.429999999999973</v>
      </c>
      <c r="BH49" s="493">
        <v>17.659999999999972</v>
      </c>
      <c r="BI49" s="149">
        <v>18.28</v>
      </c>
      <c r="BJ49" s="149">
        <v>17.073999999999959</v>
      </c>
      <c r="BK49" s="149">
        <v>16.48439999999994</v>
      </c>
      <c r="BL49" s="149">
        <v>15.599999999999909</v>
      </c>
      <c r="BM49" s="149">
        <v>16.07</v>
      </c>
      <c r="BN49" s="149">
        <v>16.55</v>
      </c>
      <c r="BO49" s="149">
        <v>16.22</v>
      </c>
      <c r="BP49" s="149">
        <v>16.66</v>
      </c>
      <c r="BQ49" s="149">
        <v>17.03</v>
      </c>
      <c r="BR49" s="149">
        <v>17.23</v>
      </c>
      <c r="BS49" s="149">
        <v>17.440000000000001</v>
      </c>
      <c r="BT49" s="149">
        <v>17.09</v>
      </c>
      <c r="BU49" s="149">
        <v>17.649999999999999</v>
      </c>
      <c r="BV49" s="149">
        <v>17.91</v>
      </c>
      <c r="BW49" s="149">
        <v>17.73</v>
      </c>
      <c r="BX49" s="149">
        <v>18.235199999999999</v>
      </c>
      <c r="BY49" s="509">
        <v>19.119299999999996</v>
      </c>
      <c r="BZ49" s="514">
        <v>21.339999999999691</v>
      </c>
      <c r="CA49" s="516">
        <v>22.3</v>
      </c>
      <c r="CB49" s="149">
        <v>23.08</v>
      </c>
      <c r="CC49" s="149">
        <v>24.065000000000055</v>
      </c>
      <c r="CD49" s="149">
        <v>24.55</v>
      </c>
      <c r="CE49" s="149">
        <v>25.04</v>
      </c>
      <c r="CF49" s="149">
        <v>25.79</v>
      </c>
      <c r="CG49" s="149">
        <v>26.338000000000001</v>
      </c>
      <c r="CH49" s="149">
        <v>27.605000000000473</v>
      </c>
      <c r="CI49" s="149">
        <v>28.13</v>
      </c>
      <c r="CJ49" s="149">
        <v>27.605000000000473</v>
      </c>
      <c r="CK49" s="149">
        <v>28.3</v>
      </c>
      <c r="CL49" s="149">
        <v>28.92</v>
      </c>
      <c r="CM49" s="149">
        <v>29.66</v>
      </c>
      <c r="CN49" s="149">
        <v>30.481999999999999</v>
      </c>
      <c r="CO49" s="149">
        <v>30.8108</v>
      </c>
      <c r="CP49" s="149">
        <v>30.5</v>
      </c>
      <c r="CQ49" s="149">
        <v>31.048000000000002</v>
      </c>
      <c r="CR49" s="149">
        <v>31.952200000000001</v>
      </c>
      <c r="CS49" s="149">
        <v>32.270000000000003</v>
      </c>
      <c r="CT49" s="538">
        <v>32.590000000000003</v>
      </c>
      <c r="CU49" s="538">
        <v>33.82</v>
      </c>
      <c r="CV49" s="538">
        <v>35.062999999999903</v>
      </c>
      <c r="CW49" s="538">
        <v>39.105000000000018</v>
      </c>
      <c r="CX49" s="538">
        <v>40.159999999999997</v>
      </c>
      <c r="CY49" s="538">
        <v>40.1400000000001</v>
      </c>
      <c r="CZ49" s="538">
        <v>40.54</v>
      </c>
      <c r="DA49" s="538">
        <v>42.725000000000136</v>
      </c>
      <c r="DB49" s="538">
        <v>44.01</v>
      </c>
      <c r="DC49" s="538">
        <v>47.739999999999782</v>
      </c>
      <c r="DD49" s="538">
        <v>48.98</v>
      </c>
      <c r="DE49" s="149">
        <v>47.395999999999951</v>
      </c>
      <c r="DF49" s="149">
        <v>46.339999999999918</v>
      </c>
      <c r="DG49" s="149">
        <v>47.27</v>
      </c>
      <c r="DH49" s="149">
        <v>47.98</v>
      </c>
      <c r="DI49" s="149">
        <v>48.675999999999995</v>
      </c>
      <c r="DJ49" s="149">
        <v>49.197999999999993</v>
      </c>
      <c r="DK49" s="149">
        <v>49.650399999999991</v>
      </c>
      <c r="DL49" s="149">
        <v>50.172399999999989</v>
      </c>
      <c r="DM49" s="149">
        <v>50.72</v>
      </c>
      <c r="DN49" s="149">
        <v>51.415999999999997</v>
      </c>
      <c r="DO49" s="149">
        <v>50.9</v>
      </c>
      <c r="DP49" s="149">
        <v>53.315000000000055</v>
      </c>
      <c r="DQ49" s="149">
        <v>53.85</v>
      </c>
      <c r="DR49" s="149">
        <v>54.55</v>
      </c>
      <c r="DS49" s="149">
        <v>55.193799999999996</v>
      </c>
      <c r="DT49" s="149">
        <v>55.767999999999994</v>
      </c>
      <c r="DU49" s="149">
        <v>55.36</v>
      </c>
      <c r="DV49" s="564">
        <v>56.02</v>
      </c>
      <c r="DW49" s="149">
        <v>57.43</v>
      </c>
      <c r="DX49" s="149">
        <v>58.29</v>
      </c>
      <c r="DY49" s="149">
        <v>59.05</v>
      </c>
      <c r="DZ49" s="149">
        <v>60.23</v>
      </c>
      <c r="EA49" s="149">
        <v>60.89</v>
      </c>
      <c r="EB49" s="149">
        <v>61.5</v>
      </c>
      <c r="EC49" s="149">
        <v>59.092500000000108</v>
      </c>
      <c r="ED49" s="149">
        <v>57.665249999999951</v>
      </c>
      <c r="EE49" s="149">
        <v>56.62286249999984</v>
      </c>
      <c r="EF49" s="149">
        <v>55.769999999999754</v>
      </c>
      <c r="EG49" s="149">
        <v>56.44</v>
      </c>
      <c r="EH49" s="149">
        <v>55.027000000000022</v>
      </c>
      <c r="EI49" s="149">
        <v>54.085000000000036</v>
      </c>
      <c r="EJ49" s="149">
        <v>54.57</v>
      </c>
      <c r="EK49" s="149">
        <v>53.020000000000209</v>
      </c>
      <c r="EL49" s="149">
        <v>53.39</v>
      </c>
      <c r="EM49" s="149">
        <v>53.92</v>
      </c>
      <c r="EN49" s="588">
        <v>54.35</v>
      </c>
      <c r="EO49" s="590">
        <v>54.89</v>
      </c>
      <c r="EP49" s="149">
        <v>54.095000000000027</v>
      </c>
      <c r="EQ49" s="149">
        <v>54.42</v>
      </c>
      <c r="ER49" s="149">
        <v>53.88</v>
      </c>
      <c r="ES49" s="594">
        <v>54.53</v>
      </c>
      <c r="ET49" s="595">
        <v>54.97</v>
      </c>
      <c r="EU49" s="149">
        <v>54.59</v>
      </c>
      <c r="EV49" s="597">
        <v>55.14</v>
      </c>
      <c r="EW49" s="599">
        <v>55.47</v>
      </c>
      <c r="EX49" s="600">
        <v>55.8</v>
      </c>
      <c r="EY49" s="282">
        <v>55.41</v>
      </c>
      <c r="EZ49" s="602">
        <v>55.69</v>
      </c>
      <c r="FA49" s="283">
        <v>57.09</v>
      </c>
      <c r="FB49" s="286">
        <v>57.49</v>
      </c>
      <c r="FC49" s="283">
        <v>57.78</v>
      </c>
      <c r="FD49" s="610">
        <v>57.26</v>
      </c>
      <c r="FE49" s="289">
        <v>57.66</v>
      </c>
      <c r="FF49" s="290">
        <v>57.26</v>
      </c>
      <c r="FG49" s="291">
        <v>58.660749999999979</v>
      </c>
      <c r="FH49" s="292">
        <v>59.414999999999964</v>
      </c>
      <c r="FI49" s="293">
        <v>60.01</v>
      </c>
      <c r="FJ49" s="294">
        <v>60.37</v>
      </c>
      <c r="FK49" s="619">
        <v>60.97</v>
      </c>
      <c r="FL49" s="620">
        <v>60.54</v>
      </c>
      <c r="FM49" s="297">
        <v>60.96</v>
      </c>
      <c r="FN49" s="298"/>
      <c r="FO49" s="299"/>
      <c r="FP49" s="300"/>
      <c r="FQ49" s="301"/>
      <c r="FR49" s="303"/>
      <c r="FS49" s="304"/>
      <c r="FT49" s="305"/>
      <c r="FU49" s="306"/>
      <c r="FV49" s="307"/>
      <c r="FW49" s="308"/>
      <c r="FX49" s="309"/>
      <c r="FY49" s="310"/>
      <c r="FZ49" s="313"/>
      <c r="GA49" s="313"/>
      <c r="GB49" s="313"/>
      <c r="GC49" s="315"/>
      <c r="GD49" s="316"/>
      <c r="GE49" s="317"/>
      <c r="GF49" s="318"/>
      <c r="GG49" s="319"/>
      <c r="GH49" s="313"/>
      <c r="GI49" s="321"/>
      <c r="GJ49" s="313"/>
      <c r="GK49" s="325"/>
      <c r="GL49" s="325"/>
      <c r="GM49" s="325"/>
      <c r="GN49" s="325"/>
      <c r="GO49" s="325"/>
      <c r="GP49" s="325"/>
      <c r="GQ49" s="325"/>
      <c r="GR49" s="325"/>
      <c r="GS49" s="325"/>
      <c r="GT49" s="325"/>
      <c r="GU49" s="325"/>
      <c r="GV49" s="337"/>
      <c r="GW49" s="325"/>
      <c r="GX49" s="348"/>
      <c r="GY49" s="352"/>
      <c r="GZ49" s="352"/>
      <c r="HA49" s="352"/>
      <c r="HB49" s="352"/>
      <c r="HC49" s="352"/>
      <c r="HD49" s="352"/>
      <c r="HE49" s="352"/>
      <c r="HF49" s="355"/>
      <c r="HG49" s="359"/>
      <c r="HH49" s="362"/>
      <c r="HI49" s="364"/>
      <c r="HJ49" s="359"/>
      <c r="HK49" s="359"/>
      <c r="HL49" s="359"/>
      <c r="HM49" s="359"/>
      <c r="HN49" s="359"/>
      <c r="HO49" s="384"/>
      <c r="HP49" s="386"/>
      <c r="HQ49" s="389"/>
      <c r="HR49" s="392"/>
      <c r="HS49" s="394"/>
      <c r="HT49" s="396"/>
      <c r="HU49" s="396"/>
      <c r="HV49" s="396"/>
      <c r="HW49" s="402"/>
      <c r="HX49" s="402"/>
      <c r="HY49" s="404"/>
      <c r="HZ49" s="406"/>
      <c r="IA49" s="406"/>
      <c r="IB49" s="406"/>
      <c r="IC49" s="406"/>
      <c r="ID49" s="409"/>
      <c r="IE49" s="413"/>
      <c r="IF49" s="415"/>
      <c r="IG49" s="418"/>
      <c r="IH49" s="420"/>
      <c r="II49" s="422"/>
      <c r="IJ49" s="425"/>
      <c r="IK49" s="427"/>
      <c r="IL49" s="427"/>
      <c r="IM49" s="427"/>
      <c r="IN49" s="431"/>
      <c r="IO49" s="433"/>
      <c r="IP49" s="433"/>
      <c r="IQ49" s="435"/>
      <c r="IR49" s="436"/>
      <c r="IS49" s="433"/>
      <c r="IT49" s="433"/>
      <c r="IU49" s="433"/>
      <c r="IV49" s="433"/>
      <c r="IW49" s="433"/>
      <c r="IX49" s="433"/>
      <c r="IY49" s="433"/>
      <c r="IZ49" s="433"/>
      <c r="JA49" s="433"/>
      <c r="JB49" s="433"/>
      <c r="JC49" s="433"/>
      <c r="JD49" s="433"/>
      <c r="JE49" s="433"/>
      <c r="JF49" s="433"/>
      <c r="JG49" s="389"/>
      <c r="JH49" s="389"/>
      <c r="JI49" s="389"/>
      <c r="JJ49" s="389"/>
      <c r="JK49" s="389"/>
      <c r="JL49" s="389"/>
      <c r="JM49" s="389"/>
      <c r="JN49" s="389"/>
      <c r="JO49" s="389"/>
      <c r="JP49" s="389"/>
      <c r="JQ49" s="389"/>
      <c r="JR49" s="389"/>
      <c r="JS49" s="386"/>
      <c r="JT49" s="386"/>
      <c r="JU49" s="386"/>
      <c r="JV49" s="386"/>
      <c r="JW49" s="386"/>
      <c r="JX49" s="386"/>
      <c r="JY49" s="386"/>
      <c r="JZ49" s="386"/>
      <c r="KA49" s="386"/>
      <c r="KB49" s="386"/>
    </row>
    <row r="50" spans="1:288" s="92" customFormat="1" ht="14.1" customHeight="1">
      <c r="A50" s="111">
        <v>-19.5</v>
      </c>
      <c r="B50" s="110">
        <v>58.52</v>
      </c>
      <c r="C50" s="110">
        <f t="shared" si="8"/>
        <v>0.40999999999999659</v>
      </c>
      <c r="D50" s="110">
        <v>58.93</v>
      </c>
      <c r="E50" s="110">
        <f t="shared" si="9"/>
        <v>0.10249999999999915</v>
      </c>
      <c r="F50" s="140"/>
      <c r="G50" s="141"/>
      <c r="H50" s="141"/>
      <c r="I50" s="142"/>
      <c r="J50" s="613"/>
      <c r="K50" s="193"/>
      <c r="N50" s="590">
        <f t="shared" si="10"/>
        <v>58.52</v>
      </c>
      <c r="O50" s="100">
        <v>23.5</v>
      </c>
      <c r="P50" s="225">
        <v>-26.73</v>
      </c>
      <c r="Q50" s="225">
        <v>27.61</v>
      </c>
      <c r="R50" s="103">
        <f t="shared" si="0"/>
        <v>0.87999999999999901</v>
      </c>
      <c r="S50" s="104">
        <v>-26.47</v>
      </c>
      <c r="T50" s="104">
        <v>27.08</v>
      </c>
      <c r="U50" s="105">
        <f t="shared" si="1"/>
        <v>0.60999999999999943</v>
      </c>
      <c r="V50" s="103">
        <f t="shared" si="6"/>
        <v>-27.17</v>
      </c>
      <c r="W50" s="103">
        <f t="shared" si="7"/>
        <v>-26.774999999999999</v>
      </c>
      <c r="X50" s="103">
        <f t="shared" si="12"/>
        <v>-1271.1200000000001</v>
      </c>
      <c r="Y50" s="103">
        <f t="shared" si="12"/>
        <v>-1211.3100000000002</v>
      </c>
      <c r="Z50" s="103">
        <f t="shared" si="3"/>
        <v>59.809999999999945</v>
      </c>
      <c r="AA50" s="103">
        <f t="shared" si="4"/>
        <v>59.809999999999945</v>
      </c>
      <c r="AB50" s="588">
        <v>60.95</v>
      </c>
      <c r="AC50" s="193">
        <f t="shared" si="5"/>
        <v>1.1400000000000574</v>
      </c>
      <c r="AF50" s="149"/>
      <c r="AG50" s="149">
        <v>5.52</v>
      </c>
      <c r="AH50" s="149">
        <v>6.0299999999999994</v>
      </c>
      <c r="AI50" s="149">
        <v>6.455000000000382</v>
      </c>
      <c r="AJ50" s="149">
        <v>7.2785000000003492</v>
      </c>
      <c r="AK50" s="149">
        <v>8.5098000000002685</v>
      </c>
      <c r="AL50" s="149">
        <v>9.9873600000001712</v>
      </c>
      <c r="AM50" s="149">
        <v>10.676888000000126</v>
      </c>
      <c r="AN50" s="149">
        <v>11.22851040000009</v>
      </c>
      <c r="AO50" s="149">
        <v>11.669808320000062</v>
      </c>
      <c r="AP50" s="149">
        <v>12.022846656000038</v>
      </c>
      <c r="AQ50" s="149">
        <v>12.446492659200009</v>
      </c>
      <c r="AR50" s="149">
        <v>12.594768760319999</v>
      </c>
      <c r="AS50" s="149">
        <v>12.788021945446387</v>
      </c>
      <c r="AT50" s="481">
        <v>12.982115361812454</v>
      </c>
      <c r="AU50" s="149">
        <v>12.421980753268789</v>
      </c>
      <c r="AV50" s="149">
        <v>12.029886527288223</v>
      </c>
      <c r="AW50" s="149">
        <v>11.618187590008629</v>
      </c>
      <c r="AX50" s="149">
        <v>11.265956277002754</v>
      </c>
      <c r="AY50" s="487">
        <v>8.7516693939019934</v>
      </c>
      <c r="AZ50" s="149">
        <v>6.9916685757314614</v>
      </c>
      <c r="BA50" s="149">
        <v>10.95</v>
      </c>
      <c r="BB50" s="149">
        <v>12.434999999999945</v>
      </c>
      <c r="BC50" s="149">
        <v>15.222500000000082</v>
      </c>
      <c r="BD50" s="149">
        <v>16.337500000000137</v>
      </c>
      <c r="BE50" s="149">
        <v>17.839375000000143</v>
      </c>
      <c r="BF50" s="149">
        <v>18.340000000000146</v>
      </c>
      <c r="BG50" s="149">
        <v>17.484000000000105</v>
      </c>
      <c r="BH50" s="493">
        <v>19.644000000000105</v>
      </c>
      <c r="BI50" s="149">
        <v>20.329999999999998</v>
      </c>
      <c r="BJ50" s="149">
        <v>19.004749999999994</v>
      </c>
      <c r="BK50" s="149">
        <v>18.356849999999994</v>
      </c>
      <c r="BL50" s="149">
        <v>17.384999999999991</v>
      </c>
      <c r="BM50" s="149">
        <v>17.91</v>
      </c>
      <c r="BN50" s="149">
        <v>18.45</v>
      </c>
      <c r="BO50" s="149">
        <v>18.079999999999998</v>
      </c>
      <c r="BP50" s="149">
        <v>18.57</v>
      </c>
      <c r="BQ50" s="149">
        <v>18.98</v>
      </c>
      <c r="BR50" s="149">
        <v>19.21</v>
      </c>
      <c r="BS50" s="149">
        <v>19.440000000000001</v>
      </c>
      <c r="BT50" s="149">
        <v>19.05</v>
      </c>
      <c r="BU50" s="149">
        <v>19.68</v>
      </c>
      <c r="BV50" s="149">
        <v>19.98</v>
      </c>
      <c r="BW50" s="149">
        <v>19.78</v>
      </c>
      <c r="BX50" s="149">
        <v>20.275599999999997</v>
      </c>
      <c r="BY50" s="509">
        <v>21.142899999999994</v>
      </c>
      <c r="BZ50" s="514">
        <v>22.759999999999764</v>
      </c>
      <c r="CA50" s="516">
        <v>23.78</v>
      </c>
      <c r="CB50" s="149">
        <v>24.61</v>
      </c>
      <c r="CC50" s="149">
        <v>25.290000000000191</v>
      </c>
      <c r="CD50" s="149">
        <v>25.8</v>
      </c>
      <c r="CE50" s="149">
        <v>26.32</v>
      </c>
      <c r="CF50" s="149">
        <v>27.11</v>
      </c>
      <c r="CG50" s="149">
        <v>27.62</v>
      </c>
      <c r="CH50" s="149">
        <v>28.690000000000509</v>
      </c>
      <c r="CI50" s="149">
        <v>29.24</v>
      </c>
      <c r="CJ50" s="149">
        <v>28.690000000000509</v>
      </c>
      <c r="CK50" s="149">
        <v>29.41</v>
      </c>
      <c r="CL50" s="149">
        <v>30.05</v>
      </c>
      <c r="CM50" s="149">
        <v>30.81</v>
      </c>
      <c r="CN50" s="149">
        <v>31.574999999999999</v>
      </c>
      <c r="CO50" s="149">
        <v>31.881</v>
      </c>
      <c r="CP50" s="149">
        <v>31.56</v>
      </c>
      <c r="CQ50" s="149">
        <v>32.07</v>
      </c>
      <c r="CR50" s="149">
        <v>32.911500000000004</v>
      </c>
      <c r="CS50" s="149">
        <v>33.24</v>
      </c>
      <c r="CT50" s="538">
        <v>33.57</v>
      </c>
      <c r="CU50" s="538">
        <v>34.847999999999999</v>
      </c>
      <c r="CV50" s="538">
        <v>36.0795999999999</v>
      </c>
      <c r="CW50" s="538">
        <v>39.960000000000036</v>
      </c>
      <c r="CX50" s="538">
        <v>41.04</v>
      </c>
      <c r="CY50" s="538">
        <v>41.0300000000002</v>
      </c>
      <c r="CZ50" s="538">
        <v>41.44</v>
      </c>
      <c r="DA50" s="538">
        <v>43.630000000000109</v>
      </c>
      <c r="DB50" s="538">
        <v>44.94</v>
      </c>
      <c r="DC50" s="538">
        <v>48.499999999999773</v>
      </c>
      <c r="DD50" s="538">
        <v>49.76</v>
      </c>
      <c r="DE50" s="149">
        <v>48.149000000000029</v>
      </c>
      <c r="DF50" s="149">
        <v>47.075000000000045</v>
      </c>
      <c r="DG50" s="149">
        <v>48.02</v>
      </c>
      <c r="DH50" s="149">
        <v>48.74</v>
      </c>
      <c r="DI50" s="149">
        <v>49.508000000000003</v>
      </c>
      <c r="DJ50" s="149">
        <v>50.084000000000003</v>
      </c>
      <c r="DK50" s="149">
        <v>50.583200000000005</v>
      </c>
      <c r="DL50" s="149">
        <v>51.159200000000006</v>
      </c>
      <c r="DM50" s="149">
        <v>51.72</v>
      </c>
      <c r="DN50" s="149">
        <v>52.488</v>
      </c>
      <c r="DO50" s="149">
        <v>51.96</v>
      </c>
      <c r="DP50" s="149">
        <v>54.110000000000127</v>
      </c>
      <c r="DQ50" s="149">
        <v>54.65</v>
      </c>
      <c r="DR50" s="149">
        <v>55.36</v>
      </c>
      <c r="DS50" s="149">
        <v>56.070399999999999</v>
      </c>
      <c r="DT50" s="149">
        <v>56.704000000000001</v>
      </c>
      <c r="DU50" s="149">
        <v>56.28</v>
      </c>
      <c r="DV50" s="564">
        <v>56.96</v>
      </c>
      <c r="DW50" s="149">
        <v>58.44</v>
      </c>
      <c r="DX50" s="149">
        <v>59.32</v>
      </c>
      <c r="DY50" s="149">
        <v>60.09</v>
      </c>
      <c r="DZ50" s="149">
        <v>61.29</v>
      </c>
      <c r="EA50" s="149">
        <v>61.96</v>
      </c>
      <c r="EB50" s="149">
        <v>62.58</v>
      </c>
      <c r="EC50" s="149">
        <v>60.166500000000163</v>
      </c>
      <c r="ED50" s="149">
        <v>58.721550000000022</v>
      </c>
      <c r="EE50" s="149">
        <v>57.741697499999916</v>
      </c>
      <c r="EF50" s="149">
        <v>56.939999999999827</v>
      </c>
      <c r="EG50" s="149">
        <v>57.62</v>
      </c>
      <c r="EH50" s="149">
        <v>56.144000000000048</v>
      </c>
      <c r="EI50" s="149">
        <v>55.160000000000082</v>
      </c>
      <c r="EJ50" s="149">
        <v>55.66</v>
      </c>
      <c r="EK50" s="149">
        <v>54.165000000000191</v>
      </c>
      <c r="EL50" s="149">
        <v>54.54</v>
      </c>
      <c r="EM50" s="149">
        <v>55.09</v>
      </c>
      <c r="EN50" s="588">
        <v>55.53</v>
      </c>
      <c r="EO50" s="590">
        <v>56.09</v>
      </c>
      <c r="EP50" s="149">
        <v>55.315000000000055</v>
      </c>
      <c r="EQ50" s="149">
        <v>55.65</v>
      </c>
      <c r="ER50" s="149">
        <v>55.09</v>
      </c>
      <c r="ES50" s="594">
        <v>55.75</v>
      </c>
      <c r="ET50" s="595">
        <v>56.2</v>
      </c>
      <c r="EU50" s="149">
        <v>55.81</v>
      </c>
      <c r="EV50" s="597">
        <v>56.37</v>
      </c>
      <c r="EW50" s="599">
        <v>56.71</v>
      </c>
      <c r="EX50" s="600">
        <v>57.05</v>
      </c>
      <c r="EY50" s="282">
        <v>56.65</v>
      </c>
      <c r="EZ50" s="602">
        <v>56.93</v>
      </c>
      <c r="FA50" s="283">
        <v>58.35</v>
      </c>
      <c r="FB50" s="286">
        <v>58.76</v>
      </c>
      <c r="FC50" s="283">
        <v>59.05</v>
      </c>
      <c r="FD50" s="610">
        <v>58.52</v>
      </c>
      <c r="FE50" s="289">
        <v>58.93</v>
      </c>
      <c r="FF50" s="290">
        <v>58.52</v>
      </c>
      <c r="FG50" s="291">
        <v>59.358499999999964</v>
      </c>
      <c r="FH50" s="292">
        <v>59.809999999999945</v>
      </c>
      <c r="FI50" s="293">
        <v>60.41</v>
      </c>
      <c r="FJ50" s="294">
        <v>60.77</v>
      </c>
      <c r="FK50" s="619">
        <v>61.38</v>
      </c>
      <c r="FL50" s="620">
        <v>60.95</v>
      </c>
      <c r="FM50" s="297">
        <v>61.38</v>
      </c>
      <c r="FN50" s="298"/>
      <c r="FO50" s="299"/>
      <c r="FP50" s="300"/>
      <c r="FQ50" s="301"/>
      <c r="FR50" s="303"/>
      <c r="FS50" s="304"/>
      <c r="FT50" s="305"/>
      <c r="FU50" s="306"/>
      <c r="FV50" s="307"/>
      <c r="FW50" s="308"/>
      <c r="FX50" s="309"/>
      <c r="FY50" s="310"/>
      <c r="FZ50" s="313"/>
      <c r="GA50" s="313"/>
      <c r="GB50" s="313"/>
      <c r="GC50" s="315"/>
      <c r="GD50" s="316"/>
      <c r="GE50" s="317"/>
      <c r="GF50" s="318"/>
      <c r="GG50" s="319"/>
      <c r="GH50" s="313"/>
      <c r="GI50" s="321"/>
      <c r="GJ50" s="313"/>
      <c r="GK50" s="325"/>
      <c r="GL50" s="325"/>
      <c r="GM50" s="325"/>
      <c r="GN50" s="325"/>
      <c r="GO50" s="325"/>
      <c r="GP50" s="325"/>
      <c r="GQ50" s="325"/>
      <c r="GR50" s="325"/>
      <c r="GS50" s="325"/>
      <c r="GT50" s="325"/>
      <c r="GU50" s="325"/>
      <c r="GV50" s="337"/>
      <c r="GW50" s="325"/>
      <c r="GX50" s="348"/>
      <c r="GY50" s="352"/>
      <c r="GZ50" s="352"/>
      <c r="HA50" s="352"/>
      <c r="HB50" s="352"/>
      <c r="HC50" s="352"/>
      <c r="HD50" s="352"/>
      <c r="HE50" s="352"/>
      <c r="HF50" s="355"/>
      <c r="HG50" s="359"/>
      <c r="HH50" s="362"/>
      <c r="HI50" s="364"/>
      <c r="HJ50" s="359"/>
      <c r="HK50" s="359"/>
      <c r="HL50" s="359"/>
      <c r="HM50" s="359"/>
      <c r="HN50" s="359"/>
      <c r="HO50" s="384"/>
      <c r="HP50" s="386"/>
      <c r="HQ50" s="389"/>
      <c r="HR50" s="392"/>
      <c r="HS50" s="394"/>
      <c r="HT50" s="396"/>
      <c r="HU50" s="396"/>
      <c r="HV50" s="396"/>
      <c r="HW50" s="402"/>
      <c r="HX50" s="402"/>
      <c r="HY50" s="404"/>
      <c r="HZ50" s="406"/>
      <c r="IA50" s="406"/>
      <c r="IB50" s="406"/>
      <c r="IC50" s="406"/>
      <c r="ID50" s="409"/>
      <c r="IE50" s="413"/>
      <c r="IF50" s="415"/>
      <c r="IG50" s="418"/>
      <c r="IH50" s="420"/>
      <c r="II50" s="422"/>
      <c r="IJ50" s="425"/>
      <c r="IK50" s="427"/>
      <c r="IL50" s="427"/>
      <c r="IM50" s="427"/>
      <c r="IN50" s="431"/>
      <c r="IO50" s="433"/>
      <c r="IP50" s="433"/>
      <c r="IQ50" s="435"/>
      <c r="IR50" s="436"/>
      <c r="IS50" s="433"/>
      <c r="IT50" s="433"/>
      <c r="IU50" s="433"/>
      <c r="IV50" s="433"/>
      <c r="IW50" s="433"/>
      <c r="IX50" s="433"/>
      <c r="IY50" s="433"/>
      <c r="IZ50" s="433"/>
      <c r="JA50" s="433"/>
      <c r="JB50" s="433"/>
      <c r="JC50" s="433"/>
      <c r="JD50" s="433"/>
      <c r="JE50" s="433"/>
      <c r="JF50" s="433"/>
      <c r="JG50" s="389"/>
      <c r="JH50" s="389"/>
      <c r="JI50" s="389"/>
      <c r="JJ50" s="389"/>
      <c r="JK50" s="389"/>
      <c r="JL50" s="389"/>
      <c r="JM50" s="389"/>
      <c r="JN50" s="389"/>
      <c r="JO50" s="389"/>
      <c r="JP50" s="389"/>
      <c r="JQ50" s="389"/>
      <c r="JR50" s="389"/>
      <c r="JS50" s="386"/>
      <c r="JT50" s="386"/>
      <c r="JU50" s="386"/>
      <c r="JV50" s="386"/>
      <c r="JW50" s="386"/>
      <c r="JX50" s="386"/>
      <c r="JY50" s="386"/>
      <c r="JZ50" s="386"/>
      <c r="KA50" s="386"/>
      <c r="KB50" s="386"/>
    </row>
    <row r="51" spans="1:288" s="92" customFormat="1" ht="14.1" customHeight="1">
      <c r="A51" s="111">
        <v>-20</v>
      </c>
      <c r="B51" s="110">
        <v>59.78</v>
      </c>
      <c r="C51" s="110">
        <f t="shared" si="8"/>
        <v>0.42000000000000171</v>
      </c>
      <c r="D51" s="110">
        <v>60.2</v>
      </c>
      <c r="E51" s="110">
        <f t="shared" si="9"/>
        <v>0.10500000000000043</v>
      </c>
      <c r="F51" s="140"/>
      <c r="G51" s="141"/>
      <c r="H51" s="141"/>
      <c r="I51" s="142"/>
      <c r="J51" s="613"/>
      <c r="K51" s="193"/>
      <c r="N51" s="590">
        <f t="shared" si="10"/>
        <v>59.78</v>
      </c>
      <c r="O51" s="100">
        <v>24</v>
      </c>
      <c r="P51" s="225">
        <v>-26.05</v>
      </c>
      <c r="Q51" s="225">
        <v>26.69</v>
      </c>
      <c r="R51" s="103">
        <f t="shared" si="0"/>
        <v>0.64000000000000057</v>
      </c>
      <c r="S51" s="104">
        <v>-25.15</v>
      </c>
      <c r="T51" s="104">
        <v>25.63</v>
      </c>
      <c r="U51" s="105">
        <f t="shared" si="1"/>
        <v>0.48000000000000043</v>
      </c>
      <c r="V51" s="103">
        <f t="shared" si="6"/>
        <v>-26.37</v>
      </c>
      <c r="W51" s="103">
        <f t="shared" si="7"/>
        <v>-25.39</v>
      </c>
      <c r="X51" s="103">
        <f t="shared" si="12"/>
        <v>-1297.49</v>
      </c>
      <c r="Y51" s="103">
        <f t="shared" si="12"/>
        <v>-1236.7000000000003</v>
      </c>
      <c r="Z51" s="103">
        <f t="shared" si="3"/>
        <v>60.789999999999736</v>
      </c>
      <c r="AA51" s="103">
        <f t="shared" si="4"/>
        <v>60.789999999999736</v>
      </c>
      <c r="AB51" s="588">
        <v>61.95</v>
      </c>
      <c r="AC51" s="193">
        <f t="shared" si="5"/>
        <v>1.1600000000002666</v>
      </c>
      <c r="AF51" s="149"/>
      <c r="AG51" s="149">
        <v>6.39</v>
      </c>
      <c r="AH51" s="149">
        <v>7.6099999999999994</v>
      </c>
      <c r="AI51" s="149">
        <v>9.2600000000002183</v>
      </c>
      <c r="AJ51" s="149">
        <v>10.145000000000232</v>
      </c>
      <c r="AK51" s="149">
        <v>11.291000000000141</v>
      </c>
      <c r="AL51" s="149">
        <v>12.66620000000003</v>
      </c>
      <c r="AM51" s="149">
        <v>13.307959999999978</v>
      </c>
      <c r="AN51" s="149">
        <v>13.821367999999937</v>
      </c>
      <c r="AO51" s="149">
        <v>14.232094399999905</v>
      </c>
      <c r="AP51" s="149">
        <v>14.560675519999879</v>
      </c>
      <c r="AQ51" s="149">
        <v>14.954972863999847</v>
      </c>
      <c r="AR51" s="149">
        <v>15.092976934399836</v>
      </c>
      <c r="AS51" s="149">
        <v>15.27284223948782</v>
      </c>
      <c r="AT51" s="481">
        <v>15.453489567641405</v>
      </c>
      <c r="AU51" s="149">
        <v>15.006942697349027</v>
      </c>
      <c r="AV51" s="149">
        <v>14.694359888144362</v>
      </c>
      <c r="AW51" s="149">
        <v>14.366147938479465</v>
      </c>
      <c r="AX51" s="149">
        <v>14.085344381543941</v>
      </c>
      <c r="AY51" s="487">
        <v>11.557741067080784</v>
      </c>
      <c r="AZ51" s="149">
        <v>9.7884187469565731</v>
      </c>
      <c r="BA51" s="149">
        <v>13.74</v>
      </c>
      <c r="BB51" s="149">
        <v>15.1099999999999</v>
      </c>
      <c r="BC51" s="149">
        <v>17.899999999999977</v>
      </c>
      <c r="BD51" s="149">
        <v>19.016000000000009</v>
      </c>
      <c r="BE51" s="149">
        <v>20.507750000000083</v>
      </c>
      <c r="BF51" s="149">
        <v>21.005000000000109</v>
      </c>
      <c r="BG51" s="149">
        <v>20.127000000000045</v>
      </c>
      <c r="BH51" s="493">
        <v>22.217000000000045</v>
      </c>
      <c r="BI51" s="149">
        <v>22.99</v>
      </c>
      <c r="BJ51" s="149">
        <v>21.572499999999962</v>
      </c>
      <c r="BK51" s="149">
        <v>20.879499999999943</v>
      </c>
      <c r="BL51" s="149">
        <v>19.839999999999918</v>
      </c>
      <c r="BM51" s="149">
        <v>20.440000000000001</v>
      </c>
      <c r="BN51" s="149">
        <v>21.05</v>
      </c>
      <c r="BO51" s="149">
        <v>20.63</v>
      </c>
      <c r="BP51" s="149">
        <v>21.19</v>
      </c>
      <c r="BQ51" s="149">
        <v>21.66</v>
      </c>
      <c r="BR51" s="149">
        <v>21.92</v>
      </c>
      <c r="BS51" s="149">
        <v>22.18</v>
      </c>
      <c r="BT51" s="149">
        <v>21.74</v>
      </c>
      <c r="BU51" s="149">
        <v>22.46</v>
      </c>
      <c r="BV51" s="149">
        <v>22.8</v>
      </c>
      <c r="BW51" s="149">
        <v>22.57</v>
      </c>
      <c r="BX51" s="149">
        <v>23.055999999999997</v>
      </c>
      <c r="BY51" s="509">
        <v>23.906499999999994</v>
      </c>
      <c r="BZ51" s="514">
        <v>24.794999999999618</v>
      </c>
      <c r="CA51" s="516">
        <v>25.91</v>
      </c>
      <c r="CB51" s="149">
        <v>26.82</v>
      </c>
      <c r="CC51" s="149">
        <v>27.160000000000082</v>
      </c>
      <c r="CD51" s="149">
        <v>27.7</v>
      </c>
      <c r="CE51" s="149">
        <v>28.25</v>
      </c>
      <c r="CF51" s="149">
        <v>29.1</v>
      </c>
      <c r="CG51" s="149">
        <v>29.558</v>
      </c>
      <c r="CH51" s="149">
        <v>30.4500000000005</v>
      </c>
      <c r="CI51" s="149">
        <v>31.03</v>
      </c>
      <c r="CJ51" s="149">
        <v>30.4500000000005</v>
      </c>
      <c r="CK51" s="149">
        <v>31.21</v>
      </c>
      <c r="CL51" s="149">
        <v>31.89</v>
      </c>
      <c r="CM51" s="149">
        <v>32.700000000000003</v>
      </c>
      <c r="CN51" s="149">
        <v>33.387</v>
      </c>
      <c r="CO51" s="149">
        <v>33.661799999999999</v>
      </c>
      <c r="CP51" s="149">
        <v>33.33</v>
      </c>
      <c r="CQ51" s="149">
        <v>33.787999999999997</v>
      </c>
      <c r="CR51" s="149">
        <v>34.543699999999994</v>
      </c>
      <c r="CS51" s="149">
        <v>34.89</v>
      </c>
      <c r="CT51" s="538">
        <v>35.24</v>
      </c>
      <c r="CU51" s="538">
        <v>36.590000000000003</v>
      </c>
      <c r="CV51" s="538">
        <v>37.817999999999905</v>
      </c>
      <c r="CW51" s="538">
        <v>41.494999999999891</v>
      </c>
      <c r="CX51" s="538">
        <v>42.62</v>
      </c>
      <c r="CY51" s="538">
        <v>42.509999999999991</v>
      </c>
      <c r="CZ51" s="538">
        <v>42.94</v>
      </c>
      <c r="DA51" s="538">
        <v>45.099999999999909</v>
      </c>
      <c r="DB51" s="538">
        <v>46.45</v>
      </c>
      <c r="DC51" s="538">
        <v>49.869999999999663</v>
      </c>
      <c r="DD51" s="538">
        <v>51.17</v>
      </c>
      <c r="DE51" s="149">
        <v>49.531999999999897</v>
      </c>
      <c r="DF51" s="149">
        <v>48.439999999999827</v>
      </c>
      <c r="DG51" s="149">
        <v>49.41</v>
      </c>
      <c r="DH51" s="149">
        <v>50.15</v>
      </c>
      <c r="DI51" s="149">
        <v>50.97</v>
      </c>
      <c r="DJ51" s="149">
        <v>51.585000000000001</v>
      </c>
      <c r="DK51" s="149">
        <v>52.118000000000002</v>
      </c>
      <c r="DL51" s="149">
        <v>52.733000000000004</v>
      </c>
      <c r="DM51" s="149">
        <v>53.31</v>
      </c>
      <c r="DN51" s="149">
        <v>54.13</v>
      </c>
      <c r="DO51" s="149">
        <v>53.59</v>
      </c>
      <c r="DP51" s="149">
        <v>55.525000000000091</v>
      </c>
      <c r="DQ51" s="149">
        <v>56.08</v>
      </c>
      <c r="DR51" s="149">
        <v>56.81</v>
      </c>
      <c r="DS51" s="149">
        <v>57.5685</v>
      </c>
      <c r="DT51" s="149">
        <v>58.244999999999997</v>
      </c>
      <c r="DU51" s="149">
        <v>57.81</v>
      </c>
      <c r="DV51" s="564">
        <v>58.5</v>
      </c>
      <c r="DW51" s="149">
        <v>60.05</v>
      </c>
      <c r="DX51" s="149">
        <v>60.95</v>
      </c>
      <c r="DY51" s="149">
        <v>61.74</v>
      </c>
      <c r="DZ51" s="149">
        <v>62.97</v>
      </c>
      <c r="EA51" s="149">
        <v>63.66</v>
      </c>
      <c r="EB51" s="149">
        <v>64.3</v>
      </c>
      <c r="EC51" s="149">
        <v>61.835500000000145</v>
      </c>
      <c r="ED51" s="149">
        <v>60.371349999999943</v>
      </c>
      <c r="EE51" s="149">
        <v>59.380607499999812</v>
      </c>
      <c r="EF51" s="149">
        <v>58.569999999999709</v>
      </c>
      <c r="EG51" s="149">
        <v>59.27</v>
      </c>
      <c r="EH51" s="149">
        <v>57.797000000000033</v>
      </c>
      <c r="EI51" s="149">
        <v>56.815000000000055</v>
      </c>
      <c r="EJ51" s="149">
        <v>57.33</v>
      </c>
      <c r="EK51" s="149">
        <v>55.860000000000127</v>
      </c>
      <c r="EL51" s="149">
        <v>56.25</v>
      </c>
      <c r="EM51" s="149">
        <v>56.81</v>
      </c>
      <c r="EN51" s="588">
        <v>57.26</v>
      </c>
      <c r="EO51" s="590">
        <v>57.83</v>
      </c>
      <c r="EP51" s="149">
        <v>56.954999999999927</v>
      </c>
      <c r="EQ51" s="149">
        <v>57.3</v>
      </c>
      <c r="ER51" s="149">
        <v>56.73</v>
      </c>
      <c r="ES51" s="594">
        <v>57.41</v>
      </c>
      <c r="ET51" s="595">
        <v>57.87</v>
      </c>
      <c r="EU51" s="149">
        <v>57.46</v>
      </c>
      <c r="EV51" s="597">
        <v>58.03</v>
      </c>
      <c r="EW51" s="599">
        <v>58.38</v>
      </c>
      <c r="EX51" s="600">
        <v>58.73</v>
      </c>
      <c r="EY51" s="282">
        <v>58.32</v>
      </c>
      <c r="EZ51" s="602">
        <v>58.61</v>
      </c>
      <c r="FA51" s="283">
        <v>60.07</v>
      </c>
      <c r="FB51" s="286">
        <v>60.49</v>
      </c>
      <c r="FC51" s="283">
        <v>60.79</v>
      </c>
      <c r="FD51" s="610">
        <v>60.24</v>
      </c>
      <c r="FE51" s="289">
        <v>60.66</v>
      </c>
      <c r="FF51" s="290">
        <v>60.24</v>
      </c>
      <c r="FG51" s="291">
        <v>60.597499999999826</v>
      </c>
      <c r="FH51" s="292">
        <v>60.789999999999736</v>
      </c>
      <c r="FI51" s="293">
        <v>61.4</v>
      </c>
      <c r="FJ51" s="294">
        <v>61.77</v>
      </c>
      <c r="FK51" s="619">
        <v>62.39</v>
      </c>
      <c r="FL51" s="620">
        <v>61.95</v>
      </c>
      <c r="FM51" s="297">
        <v>62.38</v>
      </c>
      <c r="FN51" s="298"/>
      <c r="FO51" s="299"/>
      <c r="FP51" s="300"/>
      <c r="FQ51" s="301"/>
      <c r="FR51" s="303"/>
      <c r="FS51" s="304"/>
      <c r="FT51" s="305"/>
      <c r="FU51" s="306"/>
      <c r="FV51" s="307"/>
      <c r="FW51" s="308"/>
      <c r="FX51" s="309"/>
      <c r="FY51" s="310"/>
      <c r="FZ51" s="313"/>
      <c r="GA51" s="313"/>
      <c r="GB51" s="313"/>
      <c r="GC51" s="315"/>
      <c r="GD51" s="316"/>
      <c r="GE51" s="317"/>
      <c r="GF51" s="318"/>
      <c r="GG51" s="319"/>
      <c r="GH51" s="313"/>
      <c r="GI51" s="321"/>
      <c r="GJ51" s="313"/>
      <c r="GK51" s="325"/>
      <c r="GL51" s="325"/>
      <c r="GM51" s="325"/>
      <c r="GN51" s="325"/>
      <c r="GO51" s="325"/>
      <c r="GP51" s="325"/>
      <c r="GQ51" s="325"/>
      <c r="GR51" s="325"/>
      <c r="GS51" s="325"/>
      <c r="GT51" s="325"/>
      <c r="GU51" s="325"/>
      <c r="GV51" s="337"/>
      <c r="GW51" s="325"/>
      <c r="GX51" s="348"/>
      <c r="GY51" s="352"/>
      <c r="GZ51" s="352"/>
      <c r="HA51" s="352"/>
      <c r="HB51" s="352"/>
      <c r="HC51" s="352"/>
      <c r="HD51" s="352"/>
      <c r="HE51" s="352"/>
      <c r="HF51" s="355"/>
      <c r="HG51" s="359"/>
      <c r="HH51" s="362"/>
      <c r="HI51" s="364"/>
      <c r="HJ51" s="359"/>
      <c r="HK51" s="359"/>
      <c r="HL51" s="359"/>
      <c r="HM51" s="359"/>
      <c r="HN51" s="359"/>
      <c r="HO51" s="384"/>
      <c r="HP51" s="386"/>
      <c r="HQ51" s="389"/>
      <c r="HR51" s="392"/>
      <c r="HS51" s="394"/>
      <c r="HT51" s="396"/>
      <c r="HU51" s="396"/>
      <c r="HV51" s="396"/>
      <c r="HW51" s="402"/>
      <c r="HX51" s="402"/>
      <c r="HY51" s="404"/>
      <c r="HZ51" s="406"/>
      <c r="IA51" s="406"/>
      <c r="IB51" s="406"/>
      <c r="IC51" s="406"/>
      <c r="ID51" s="409"/>
      <c r="IE51" s="413"/>
      <c r="IF51" s="415"/>
      <c r="IG51" s="418"/>
      <c r="IH51" s="420"/>
      <c r="II51" s="422"/>
      <c r="IJ51" s="425"/>
      <c r="IK51" s="427"/>
      <c r="IL51" s="427"/>
      <c r="IM51" s="427"/>
      <c r="IN51" s="431"/>
      <c r="IO51" s="433"/>
      <c r="IP51" s="433"/>
      <c r="IQ51" s="435"/>
      <c r="IR51" s="436"/>
      <c r="IS51" s="433"/>
      <c r="IT51" s="433"/>
      <c r="IU51" s="433"/>
      <c r="IV51" s="433"/>
      <c r="IW51" s="433"/>
      <c r="IX51" s="433"/>
      <c r="IY51" s="433"/>
      <c r="IZ51" s="433"/>
      <c r="JA51" s="433"/>
      <c r="JB51" s="433"/>
      <c r="JC51" s="433"/>
      <c r="JD51" s="433"/>
      <c r="JE51" s="433"/>
      <c r="JF51" s="433"/>
      <c r="JG51" s="389"/>
      <c r="JH51" s="389"/>
      <c r="JI51" s="389"/>
      <c r="JJ51" s="389"/>
      <c r="JK51" s="389"/>
      <c r="JL51" s="389"/>
      <c r="JM51" s="389"/>
      <c r="JN51" s="389"/>
      <c r="JO51" s="389"/>
      <c r="JP51" s="389"/>
      <c r="JQ51" s="389"/>
      <c r="JR51" s="389"/>
      <c r="JS51" s="386"/>
      <c r="JT51" s="386"/>
      <c r="JU51" s="386"/>
      <c r="JV51" s="386"/>
      <c r="JW51" s="386"/>
      <c r="JX51" s="386"/>
      <c r="JY51" s="386"/>
      <c r="JZ51" s="386"/>
      <c r="KA51" s="386"/>
      <c r="KB51" s="386"/>
    </row>
    <row r="52" spans="1:288" s="92" customFormat="1" ht="14.1" customHeight="1">
      <c r="A52" s="111">
        <v>-20.5</v>
      </c>
      <c r="B52" s="110">
        <v>60.99</v>
      </c>
      <c r="C52" s="110">
        <f t="shared" si="8"/>
        <v>0.42999999999999972</v>
      </c>
      <c r="D52" s="110">
        <v>61.42</v>
      </c>
      <c r="E52" s="110">
        <f t="shared" si="9"/>
        <v>0.10749999999999993</v>
      </c>
      <c r="F52" s="140"/>
      <c r="G52" s="141"/>
      <c r="H52" s="141"/>
      <c r="I52" s="142"/>
      <c r="J52" s="613"/>
      <c r="K52" s="193"/>
      <c r="N52" s="590">
        <f t="shared" si="10"/>
        <v>60.99</v>
      </c>
      <c r="O52" s="100">
        <v>24.5</v>
      </c>
      <c r="P52" s="225">
        <v>-25.79</v>
      </c>
      <c r="Q52" s="225">
        <v>27.13</v>
      </c>
      <c r="R52" s="103">
        <f t="shared" si="0"/>
        <v>1.3399999999999999</v>
      </c>
      <c r="S52" s="104">
        <v>-24.88</v>
      </c>
      <c r="T52" s="104">
        <v>25.72</v>
      </c>
      <c r="U52" s="105">
        <f t="shared" si="1"/>
        <v>0.83999999999999986</v>
      </c>
      <c r="V52" s="103">
        <f t="shared" si="6"/>
        <v>-26.46</v>
      </c>
      <c r="W52" s="103">
        <f t="shared" si="7"/>
        <v>-25.299999999999997</v>
      </c>
      <c r="X52" s="103">
        <f t="shared" ref="X52:Y67" si="13">V52+X51</f>
        <v>-1323.95</v>
      </c>
      <c r="Y52" s="103">
        <f t="shared" si="13"/>
        <v>-1262.0000000000002</v>
      </c>
      <c r="Z52" s="103">
        <f t="shared" si="3"/>
        <v>61.949999999999818</v>
      </c>
      <c r="AA52" s="103">
        <f t="shared" si="4"/>
        <v>61.949999999999818</v>
      </c>
      <c r="AB52" s="588">
        <v>63.13</v>
      </c>
      <c r="AC52" s="193">
        <f t="shared" si="5"/>
        <v>1.1800000000001845</v>
      </c>
      <c r="AF52" s="149"/>
      <c r="AG52" s="149">
        <v>7.28</v>
      </c>
      <c r="AH52" s="149">
        <v>8.93</v>
      </c>
      <c r="AI52" s="149">
        <v>12.020000000000209</v>
      </c>
      <c r="AJ52" s="149">
        <v>12.798500000000217</v>
      </c>
      <c r="AK52" s="149">
        <v>13.840800000000126</v>
      </c>
      <c r="AL52" s="149">
        <v>15.091560000000017</v>
      </c>
      <c r="AM52" s="149">
        <v>15.675247999999966</v>
      </c>
      <c r="AN52" s="149">
        <v>16.142198399999927</v>
      </c>
      <c r="AO52" s="149">
        <v>16.515758719999894</v>
      </c>
      <c r="AP52" s="149">
        <v>16.814606975999869</v>
      </c>
      <c r="AQ52" s="149">
        <v>17.173224883199836</v>
      </c>
      <c r="AR52" s="149">
        <v>17.298741150719824</v>
      </c>
      <c r="AS52" s="149">
        <v>17.462330686054209</v>
      </c>
      <c r="AT52" s="481">
        <v>17.626631480237876</v>
      </c>
      <c r="AU52" s="149">
        <v>17.198642036166596</v>
      </c>
      <c r="AV52" s="149">
        <v>16.899049425316701</v>
      </c>
      <c r="AW52" s="149">
        <v>16.584477183924307</v>
      </c>
      <c r="AX52" s="149">
        <v>16.315343155177484</v>
      </c>
      <c r="AY52" s="487">
        <v>13.781740208624274</v>
      </c>
      <c r="AZ52" s="149">
        <v>12.008218146037027</v>
      </c>
      <c r="BA52" s="149">
        <v>15.947054536509249</v>
      </c>
      <c r="BB52" s="149">
        <v>17.259999999999991</v>
      </c>
      <c r="BC52" s="149">
        <v>20.060000000000059</v>
      </c>
      <c r="BD52" s="149">
        <v>21.180000000000085</v>
      </c>
      <c r="BE52" s="149">
        <v>22.590000000000153</v>
      </c>
      <c r="BF52" s="149">
        <v>23.060000000000173</v>
      </c>
      <c r="BG52" s="149">
        <v>22.178000000000111</v>
      </c>
      <c r="BH52" s="493">
        <v>24.198000000000111</v>
      </c>
      <c r="BI52" s="149">
        <v>25.04</v>
      </c>
      <c r="BJ52" s="149">
        <v>23.69449999999998</v>
      </c>
      <c r="BK52" s="149">
        <v>23.036699999999971</v>
      </c>
      <c r="BL52" s="149">
        <v>22.049999999999955</v>
      </c>
      <c r="BM52" s="149">
        <v>22.71</v>
      </c>
      <c r="BN52" s="149">
        <v>23.39</v>
      </c>
      <c r="BO52" s="149">
        <v>22.92</v>
      </c>
      <c r="BP52" s="149">
        <v>23.54</v>
      </c>
      <c r="BQ52" s="149">
        <v>24.06</v>
      </c>
      <c r="BR52" s="149">
        <v>24.35</v>
      </c>
      <c r="BS52" s="149">
        <v>24.64</v>
      </c>
      <c r="BT52" s="149">
        <v>24.15</v>
      </c>
      <c r="BU52" s="149">
        <v>24.95</v>
      </c>
      <c r="BV52" s="149">
        <v>25.32</v>
      </c>
      <c r="BW52" s="149">
        <v>25.07</v>
      </c>
      <c r="BX52" s="149">
        <v>25.546399999999998</v>
      </c>
      <c r="BY52" s="509">
        <v>26.380099999999995</v>
      </c>
      <c r="BZ52" s="514">
        <v>26.459999999999582</v>
      </c>
      <c r="CA52" s="516">
        <v>27.65</v>
      </c>
      <c r="CB52" s="149">
        <v>28.62</v>
      </c>
      <c r="CC52" s="149">
        <v>28.725000000000136</v>
      </c>
      <c r="CD52" s="149">
        <v>29.3</v>
      </c>
      <c r="CE52" s="149">
        <v>29.89</v>
      </c>
      <c r="CF52" s="149">
        <v>30.79</v>
      </c>
      <c r="CG52" s="149">
        <v>31.192</v>
      </c>
      <c r="CH52" s="149">
        <v>31.970000000000482</v>
      </c>
      <c r="CI52" s="149">
        <v>32.58</v>
      </c>
      <c r="CJ52" s="149">
        <v>31.970000000000482</v>
      </c>
      <c r="CK52" s="149">
        <v>32.770000000000003</v>
      </c>
      <c r="CL52" s="149">
        <v>33.479999999999997</v>
      </c>
      <c r="CM52" s="149">
        <v>34.33</v>
      </c>
      <c r="CN52" s="149">
        <v>34.933</v>
      </c>
      <c r="CO52" s="149">
        <v>35.174199999999999</v>
      </c>
      <c r="CP52" s="149">
        <v>34.82</v>
      </c>
      <c r="CQ52" s="149">
        <v>35.222000000000001</v>
      </c>
      <c r="CR52" s="149">
        <v>35.885300000000001</v>
      </c>
      <c r="CS52" s="149">
        <v>36.24</v>
      </c>
      <c r="CT52" s="538">
        <v>36.6</v>
      </c>
      <c r="CU52" s="538">
        <v>38.027999999999999</v>
      </c>
      <c r="CV52" s="538">
        <v>39.239599999999903</v>
      </c>
      <c r="CW52" s="538">
        <v>42.960000000000036</v>
      </c>
      <c r="CX52" s="538">
        <v>44.12</v>
      </c>
      <c r="CY52" s="538">
        <v>43.970000000000027</v>
      </c>
      <c r="CZ52" s="538">
        <v>44.41</v>
      </c>
      <c r="DA52" s="538">
        <v>46.569999999999936</v>
      </c>
      <c r="DB52" s="538">
        <v>47.97</v>
      </c>
      <c r="DC52" s="538">
        <v>51.409999999999627</v>
      </c>
      <c r="DD52" s="538">
        <v>52.75</v>
      </c>
      <c r="DE52" s="149">
        <v>51.087999999999873</v>
      </c>
      <c r="DF52" s="149">
        <v>49.979999999999791</v>
      </c>
      <c r="DG52" s="149">
        <v>50.98</v>
      </c>
      <c r="DH52" s="149">
        <v>51.74</v>
      </c>
      <c r="DI52" s="149">
        <v>52.584000000000003</v>
      </c>
      <c r="DJ52" s="149">
        <v>53.217000000000006</v>
      </c>
      <c r="DK52" s="149">
        <v>53.765600000000006</v>
      </c>
      <c r="DL52" s="149">
        <v>54.398600000000009</v>
      </c>
      <c r="DM52" s="149">
        <v>55</v>
      </c>
      <c r="DN52" s="149">
        <v>55.844000000000001</v>
      </c>
      <c r="DO52" s="149">
        <v>55.29</v>
      </c>
      <c r="DP52" s="149">
        <v>57.1400000000001</v>
      </c>
      <c r="DQ52" s="149">
        <v>57.71</v>
      </c>
      <c r="DR52" s="149">
        <v>58.46</v>
      </c>
      <c r="DS52" s="149">
        <v>59.240700000000004</v>
      </c>
      <c r="DT52" s="149">
        <v>59.937000000000005</v>
      </c>
      <c r="DU52" s="149">
        <v>59.49</v>
      </c>
      <c r="DV52" s="564">
        <v>60.2</v>
      </c>
      <c r="DW52" s="149">
        <v>61.79</v>
      </c>
      <c r="DX52" s="149">
        <v>62.72</v>
      </c>
      <c r="DY52" s="149">
        <v>63.54</v>
      </c>
      <c r="DZ52" s="149">
        <v>64.81</v>
      </c>
      <c r="EA52" s="149">
        <v>65.52</v>
      </c>
      <c r="EB52" s="149">
        <v>66.180000000000007</v>
      </c>
      <c r="EC52" s="149">
        <v>63.678000000000182</v>
      </c>
      <c r="ED52" s="149">
        <v>62.18160000000001</v>
      </c>
      <c r="EE52" s="149">
        <v>61.141219999999862</v>
      </c>
      <c r="EF52" s="149">
        <v>60.289999999999736</v>
      </c>
      <c r="EG52" s="149">
        <v>61.01</v>
      </c>
      <c r="EH52" s="149">
        <v>59.549000000000028</v>
      </c>
      <c r="EI52" s="149">
        <v>58.575000000000045</v>
      </c>
      <c r="EJ52" s="149">
        <v>59.1</v>
      </c>
      <c r="EK52" s="149">
        <v>57.5300000000002</v>
      </c>
      <c r="EL52" s="149">
        <v>57.93</v>
      </c>
      <c r="EM52" s="149">
        <v>58.51</v>
      </c>
      <c r="EN52" s="588">
        <v>58.98</v>
      </c>
      <c r="EO52" s="590">
        <v>59.57</v>
      </c>
      <c r="EP52" s="149">
        <v>58.569999999999936</v>
      </c>
      <c r="EQ52" s="149">
        <v>58.92</v>
      </c>
      <c r="ER52" s="149">
        <v>58.33</v>
      </c>
      <c r="ES52" s="594">
        <v>59.03</v>
      </c>
      <c r="ET52" s="595">
        <v>59.5</v>
      </c>
      <c r="EU52" s="149">
        <v>59.08</v>
      </c>
      <c r="EV52" s="597">
        <v>59.67</v>
      </c>
      <c r="EW52" s="599">
        <v>60.03</v>
      </c>
      <c r="EX52" s="600">
        <v>60.39</v>
      </c>
      <c r="EY52" s="282">
        <v>59.97</v>
      </c>
      <c r="EZ52" s="602">
        <v>60.27</v>
      </c>
      <c r="FA52" s="283">
        <v>61.77</v>
      </c>
      <c r="FB52" s="286">
        <v>62.2</v>
      </c>
      <c r="FC52" s="283">
        <v>62.51</v>
      </c>
      <c r="FD52" s="610">
        <v>61.95</v>
      </c>
      <c r="FE52" s="289">
        <v>62.38</v>
      </c>
      <c r="FF52" s="290">
        <v>61.94</v>
      </c>
      <c r="FG52" s="291">
        <v>61.94649999999988</v>
      </c>
      <c r="FH52" s="292">
        <v>61.949999999999818</v>
      </c>
      <c r="FI52" s="293">
        <v>62.57</v>
      </c>
      <c r="FJ52" s="294">
        <v>62.95</v>
      </c>
      <c r="FK52" s="619">
        <v>63.58</v>
      </c>
      <c r="FL52" s="620">
        <v>63.13</v>
      </c>
      <c r="FM52" s="297">
        <v>63.57</v>
      </c>
      <c r="FN52" s="298"/>
      <c r="FO52" s="299"/>
      <c r="FP52" s="300"/>
      <c r="FQ52" s="301"/>
      <c r="FR52" s="303"/>
      <c r="FS52" s="304"/>
      <c r="FT52" s="305"/>
      <c r="FU52" s="306"/>
      <c r="FV52" s="307"/>
      <c r="FW52" s="308"/>
      <c r="FX52" s="309"/>
      <c r="FY52" s="310"/>
      <c r="FZ52" s="313"/>
      <c r="GA52" s="313"/>
      <c r="GB52" s="313"/>
      <c r="GC52" s="315"/>
      <c r="GD52" s="316"/>
      <c r="GE52" s="317"/>
      <c r="GF52" s="318"/>
      <c r="GG52" s="319"/>
      <c r="GH52" s="313"/>
      <c r="GI52" s="321"/>
      <c r="GJ52" s="313"/>
      <c r="GK52" s="325"/>
      <c r="GL52" s="325"/>
      <c r="GM52" s="325"/>
      <c r="GN52" s="325"/>
      <c r="GO52" s="325"/>
      <c r="GP52" s="325"/>
      <c r="GQ52" s="325"/>
      <c r="GR52" s="325"/>
      <c r="GS52" s="325"/>
      <c r="GT52" s="325"/>
      <c r="GU52" s="325"/>
      <c r="GV52" s="337"/>
      <c r="GW52" s="325"/>
      <c r="GX52" s="348"/>
      <c r="GY52" s="352"/>
      <c r="GZ52" s="352"/>
      <c r="HA52" s="352"/>
      <c r="HB52" s="352"/>
      <c r="HC52" s="352"/>
      <c r="HD52" s="352"/>
      <c r="HE52" s="352"/>
      <c r="HF52" s="355"/>
      <c r="HG52" s="359"/>
      <c r="HH52" s="362"/>
      <c r="HI52" s="364"/>
      <c r="HJ52" s="359"/>
      <c r="HK52" s="359"/>
      <c r="HL52" s="359"/>
      <c r="HM52" s="359"/>
      <c r="HN52" s="359"/>
      <c r="HO52" s="384"/>
      <c r="HP52" s="386"/>
      <c r="HQ52" s="389"/>
      <c r="HR52" s="392"/>
      <c r="HS52" s="394"/>
      <c r="HT52" s="396"/>
      <c r="HU52" s="396"/>
      <c r="HV52" s="396"/>
      <c r="HW52" s="402"/>
      <c r="HX52" s="402"/>
      <c r="HY52" s="404"/>
      <c r="HZ52" s="406"/>
      <c r="IA52" s="406"/>
      <c r="IB52" s="406"/>
      <c r="IC52" s="406"/>
      <c r="ID52" s="409"/>
      <c r="IE52" s="413"/>
      <c r="IF52" s="415"/>
      <c r="IG52" s="418"/>
      <c r="IH52" s="420"/>
      <c r="II52" s="422"/>
      <c r="IJ52" s="425"/>
      <c r="IK52" s="427"/>
      <c r="IL52" s="427"/>
      <c r="IM52" s="427"/>
      <c r="IN52" s="431"/>
      <c r="IO52" s="433"/>
      <c r="IP52" s="433"/>
      <c r="IQ52" s="435"/>
      <c r="IR52" s="436"/>
      <c r="IS52" s="433"/>
      <c r="IT52" s="433"/>
      <c r="IU52" s="433"/>
      <c r="IV52" s="433"/>
      <c r="IW52" s="433"/>
      <c r="IX52" s="433"/>
      <c r="IY52" s="433"/>
      <c r="IZ52" s="433"/>
      <c r="JA52" s="433"/>
      <c r="JB52" s="433"/>
      <c r="JC52" s="433"/>
      <c r="JD52" s="433"/>
      <c r="JE52" s="433"/>
      <c r="JF52" s="433"/>
      <c r="JG52" s="389"/>
      <c r="JH52" s="389"/>
      <c r="JI52" s="389"/>
      <c r="JJ52" s="389"/>
      <c r="JK52" s="389"/>
      <c r="JL52" s="389"/>
      <c r="JM52" s="389"/>
      <c r="JN52" s="389"/>
      <c r="JO52" s="389"/>
      <c r="JP52" s="389"/>
      <c r="JQ52" s="389"/>
      <c r="JR52" s="389"/>
      <c r="JS52" s="386"/>
      <c r="JT52" s="386"/>
      <c r="JU52" s="386"/>
      <c r="JV52" s="386"/>
      <c r="JW52" s="386"/>
      <c r="JX52" s="386"/>
      <c r="JY52" s="386"/>
      <c r="JZ52" s="386"/>
      <c r="KA52" s="386"/>
      <c r="KB52" s="386"/>
    </row>
    <row r="53" spans="1:288" s="92" customFormat="1" ht="14.1" customHeight="1">
      <c r="A53" s="354">
        <v>-21</v>
      </c>
      <c r="B53" s="110">
        <v>61.24</v>
      </c>
      <c r="C53" s="241">
        <f t="shared" si="8"/>
        <v>0.42999999999999972</v>
      </c>
      <c r="D53" s="110">
        <v>61.67</v>
      </c>
      <c r="E53" s="110">
        <f t="shared" si="9"/>
        <v>0.10749999999999993</v>
      </c>
      <c r="F53" s="140"/>
      <c r="G53" s="141"/>
      <c r="H53" s="141"/>
      <c r="I53" s="142"/>
      <c r="J53" s="613"/>
      <c r="K53" s="193"/>
      <c r="N53" s="590">
        <f t="shared" si="10"/>
        <v>61.24</v>
      </c>
      <c r="O53" s="100">
        <v>25</v>
      </c>
      <c r="P53" s="225">
        <v>-29.92</v>
      </c>
      <c r="Q53" s="225">
        <v>31.4</v>
      </c>
      <c r="R53" s="103">
        <f t="shared" si="0"/>
        <v>1.4799999999999969</v>
      </c>
      <c r="S53" s="104">
        <v>-30.11</v>
      </c>
      <c r="T53" s="104">
        <v>31.03</v>
      </c>
      <c r="U53" s="105">
        <f t="shared" si="1"/>
        <v>0.92000000000000171</v>
      </c>
      <c r="V53" s="103">
        <f t="shared" si="6"/>
        <v>-30.66</v>
      </c>
      <c r="W53" s="103">
        <f t="shared" si="7"/>
        <v>-30.57</v>
      </c>
      <c r="X53" s="103">
        <f t="shared" si="13"/>
        <v>-1354.6100000000001</v>
      </c>
      <c r="Y53" s="103">
        <f t="shared" si="13"/>
        <v>-1292.5700000000002</v>
      </c>
      <c r="Z53" s="103">
        <f t="shared" si="3"/>
        <v>62.039999999999964</v>
      </c>
      <c r="AA53" s="103">
        <f t="shared" si="4"/>
        <v>62.039999999999964</v>
      </c>
      <c r="AB53" s="588">
        <v>63.22</v>
      </c>
      <c r="AC53" s="193">
        <f t="shared" si="5"/>
        <v>1.1800000000000352</v>
      </c>
      <c r="AF53" s="149"/>
      <c r="AG53" s="149">
        <v>8.33</v>
      </c>
      <c r="AH53" s="149">
        <v>10.15</v>
      </c>
      <c r="AI53" s="149">
        <v>13.570000000000391</v>
      </c>
      <c r="AJ53" s="149">
        <v>14.252500000000349</v>
      </c>
      <c r="AK53" s="149">
        <v>15.230000000000254</v>
      </c>
      <c r="AL53" s="149">
        <v>16.403000000000141</v>
      </c>
      <c r="AM53" s="149">
        <v>16.950400000000087</v>
      </c>
      <c r="AN53" s="149">
        <v>17.388320000000043</v>
      </c>
      <c r="AO53" s="149">
        <v>17.73865600000001</v>
      </c>
      <c r="AP53" s="149">
        <v>18.018924799999983</v>
      </c>
      <c r="AQ53" s="149">
        <v>18.35524735999995</v>
      </c>
      <c r="AR53" s="149">
        <v>18.47296025599994</v>
      </c>
      <c r="AS53" s="149">
        <v>18.626379397119923</v>
      </c>
      <c r="AT53" s="481">
        <v>18.780465577983907</v>
      </c>
      <c r="AU53" s="149">
        <v>18.352825904588808</v>
      </c>
      <c r="AV53" s="149">
        <v>18.053478133212238</v>
      </c>
      <c r="AW53" s="149">
        <v>17.73916297326684</v>
      </c>
      <c r="AX53" s="149">
        <v>17.470248891980223</v>
      </c>
      <c r="AY53" s="487">
        <v>14.852674224386192</v>
      </c>
      <c r="AZ53" s="149">
        <v>13.02037195707037</v>
      </c>
      <c r="BA53" s="149">
        <v>16.841342989267599</v>
      </c>
      <c r="BB53" s="149">
        <v>18.115000000000009</v>
      </c>
      <c r="BC53" s="149">
        <v>20.900000000000091</v>
      </c>
      <c r="BD53" s="149">
        <v>22.014000000000124</v>
      </c>
      <c r="BE53" s="149">
        <v>23.357250000000249</v>
      </c>
      <c r="BF53" s="149">
        <v>23.805000000000291</v>
      </c>
      <c r="BG53" s="149">
        <v>22.909000000000198</v>
      </c>
      <c r="BH53" s="493">
        <v>24.859000000000197</v>
      </c>
      <c r="BI53" s="149">
        <v>25.73</v>
      </c>
      <c r="BJ53" s="149">
        <v>23.687000000000026</v>
      </c>
      <c r="BK53" s="149">
        <v>22.688200000000037</v>
      </c>
      <c r="BL53" s="149">
        <v>21.190000000000055</v>
      </c>
      <c r="BM53" s="149">
        <v>21.83</v>
      </c>
      <c r="BN53" s="149">
        <v>22.48</v>
      </c>
      <c r="BO53" s="149">
        <v>22.03</v>
      </c>
      <c r="BP53" s="149">
        <v>22.62</v>
      </c>
      <c r="BQ53" s="149">
        <v>23.12</v>
      </c>
      <c r="BR53" s="149">
        <v>23.4</v>
      </c>
      <c r="BS53" s="149">
        <v>23.68</v>
      </c>
      <c r="BT53" s="149">
        <v>23.21</v>
      </c>
      <c r="BU53" s="149">
        <v>23.98</v>
      </c>
      <c r="BV53" s="149">
        <v>24.34</v>
      </c>
      <c r="BW53" s="149">
        <v>24.1</v>
      </c>
      <c r="BX53" s="149">
        <v>24.566800000000001</v>
      </c>
      <c r="BY53" s="509">
        <v>25.383699999999997</v>
      </c>
      <c r="BZ53" s="514">
        <v>26.694999999999709</v>
      </c>
      <c r="CA53" s="516">
        <v>27.9</v>
      </c>
      <c r="CB53" s="149">
        <v>28.88</v>
      </c>
      <c r="CC53" s="149">
        <v>28.900000000000318</v>
      </c>
      <c r="CD53" s="149">
        <v>29.48</v>
      </c>
      <c r="CE53" s="149">
        <v>30.07</v>
      </c>
      <c r="CF53" s="149">
        <v>30.97</v>
      </c>
      <c r="CG53" s="149">
        <v>31.36</v>
      </c>
      <c r="CH53" s="149">
        <v>32.030000000000655</v>
      </c>
      <c r="CI53" s="149">
        <v>32.64</v>
      </c>
      <c r="CJ53" s="149">
        <v>32.030000000000655</v>
      </c>
      <c r="CK53" s="149">
        <v>32.83</v>
      </c>
      <c r="CL53" s="149">
        <v>33.54</v>
      </c>
      <c r="CM53" s="149">
        <v>34.39</v>
      </c>
      <c r="CN53" s="149">
        <v>34.975000000000001</v>
      </c>
      <c r="CO53" s="149">
        <v>35.209000000000003</v>
      </c>
      <c r="CP53" s="149">
        <v>34.86</v>
      </c>
      <c r="CQ53" s="149">
        <v>35.25</v>
      </c>
      <c r="CR53" s="149">
        <v>35.893500000000003</v>
      </c>
      <c r="CS53" s="149">
        <v>36.25</v>
      </c>
      <c r="CT53" s="538">
        <v>36.61</v>
      </c>
      <c r="CU53" s="538">
        <v>38.049999999999997</v>
      </c>
      <c r="CV53" s="538">
        <v>39.253999999999863</v>
      </c>
      <c r="CW53" s="538">
        <v>42.935000000000173</v>
      </c>
      <c r="CX53" s="538">
        <v>44.09</v>
      </c>
      <c r="CY53" s="538">
        <v>43.900000000000091</v>
      </c>
      <c r="CZ53" s="538">
        <v>44.34</v>
      </c>
      <c r="DA53" s="538">
        <v>46.480000000000018</v>
      </c>
      <c r="DB53" s="538">
        <v>47.87</v>
      </c>
      <c r="DC53" s="538">
        <v>51.369999999999663</v>
      </c>
      <c r="DD53" s="538">
        <v>52.71</v>
      </c>
      <c r="DE53" s="149">
        <v>51.050999999999959</v>
      </c>
      <c r="DF53" s="149">
        <v>49.944999999999936</v>
      </c>
      <c r="DG53" s="149">
        <v>50.94</v>
      </c>
      <c r="DH53" s="149">
        <v>51.7</v>
      </c>
      <c r="DI53" s="149">
        <v>52.616</v>
      </c>
      <c r="DJ53" s="149">
        <v>53.302999999999997</v>
      </c>
      <c r="DK53" s="149">
        <v>53.898399999999995</v>
      </c>
      <c r="DL53" s="149">
        <v>54.585399999999993</v>
      </c>
      <c r="DM53" s="149">
        <v>55.19</v>
      </c>
      <c r="DN53" s="149">
        <v>56.105999999999995</v>
      </c>
      <c r="DO53" s="149">
        <v>55.54</v>
      </c>
      <c r="DP53" s="149">
        <v>57.335000000000264</v>
      </c>
      <c r="DQ53" s="149">
        <v>57.91</v>
      </c>
      <c r="DR53" s="149">
        <v>58.66</v>
      </c>
      <c r="DS53" s="149">
        <v>59.507299999999994</v>
      </c>
      <c r="DT53" s="149">
        <v>60.262999999999991</v>
      </c>
      <c r="DU53" s="149">
        <v>59.82</v>
      </c>
      <c r="DV53" s="564">
        <v>60.54</v>
      </c>
      <c r="DW53" s="149">
        <v>62.21</v>
      </c>
      <c r="DX53" s="149">
        <v>63.14</v>
      </c>
      <c r="DY53" s="149">
        <v>63.96</v>
      </c>
      <c r="DZ53" s="149">
        <v>65.239999999999995</v>
      </c>
      <c r="EA53" s="149">
        <v>65.959999999999994</v>
      </c>
      <c r="EB53" s="149">
        <v>66.62</v>
      </c>
      <c r="EC53" s="149">
        <v>64.029500000000183</v>
      </c>
      <c r="ED53" s="149">
        <v>62.465150000000008</v>
      </c>
      <c r="EE53" s="149">
        <v>61.378817499999883</v>
      </c>
      <c r="EF53" s="149">
        <v>60.489999999999782</v>
      </c>
      <c r="EG53" s="149">
        <v>61.22</v>
      </c>
      <c r="EH53" s="149">
        <v>59.897000000000062</v>
      </c>
      <c r="EI53" s="149">
        <v>59.0150000000001</v>
      </c>
      <c r="EJ53" s="149">
        <v>59.55</v>
      </c>
      <c r="EK53" s="149">
        <v>57.760000000000218</v>
      </c>
      <c r="EL53" s="149">
        <v>58.16</v>
      </c>
      <c r="EM53" s="149">
        <v>58.74</v>
      </c>
      <c r="EN53" s="588">
        <v>59.21</v>
      </c>
      <c r="EO53" s="590">
        <v>59.8</v>
      </c>
      <c r="EP53" s="149">
        <v>58.839999999999918</v>
      </c>
      <c r="EQ53" s="149">
        <v>59.19</v>
      </c>
      <c r="ER53" s="149">
        <v>58.6</v>
      </c>
      <c r="ES53" s="594">
        <v>59.3</v>
      </c>
      <c r="ET53" s="595">
        <v>59.77</v>
      </c>
      <c r="EU53" s="149">
        <v>59.35</v>
      </c>
      <c r="EV53" s="597">
        <v>59.94</v>
      </c>
      <c r="EW53" s="599">
        <v>60.3</v>
      </c>
      <c r="EX53" s="600">
        <v>60.66</v>
      </c>
      <c r="EY53" s="282">
        <v>60.24</v>
      </c>
      <c r="EZ53" s="602">
        <v>60.54</v>
      </c>
      <c r="FA53" s="283">
        <v>62.04</v>
      </c>
      <c r="FB53" s="286">
        <v>62.47</v>
      </c>
      <c r="FC53" s="283">
        <v>62.78</v>
      </c>
      <c r="FD53" s="610">
        <v>62.21</v>
      </c>
      <c r="FE53" s="289">
        <v>62.65</v>
      </c>
      <c r="FF53" s="290">
        <v>62.21</v>
      </c>
      <c r="FG53" s="291">
        <v>62.099499999999978</v>
      </c>
      <c r="FH53" s="292">
        <v>62.039999999999964</v>
      </c>
      <c r="FI53" s="293">
        <v>62.66</v>
      </c>
      <c r="FJ53" s="294">
        <v>63.04</v>
      </c>
      <c r="FK53" s="619">
        <v>63.67</v>
      </c>
      <c r="FL53" s="620">
        <v>63.22</v>
      </c>
      <c r="FM53" s="297">
        <v>63.66</v>
      </c>
      <c r="FN53" s="298"/>
      <c r="FO53" s="299"/>
      <c r="FP53" s="300"/>
      <c r="FQ53" s="301"/>
      <c r="FR53" s="303"/>
      <c r="FS53" s="304"/>
      <c r="FT53" s="305"/>
      <c r="FU53" s="306"/>
      <c r="FV53" s="307"/>
      <c r="FW53" s="308"/>
      <c r="FX53" s="309"/>
      <c r="FY53" s="310"/>
      <c r="FZ53" s="313"/>
      <c r="GA53" s="313"/>
      <c r="GB53" s="313"/>
      <c r="GC53" s="315"/>
      <c r="GD53" s="316"/>
      <c r="GE53" s="317"/>
      <c r="GF53" s="318"/>
      <c r="GG53" s="319"/>
      <c r="GH53" s="313"/>
      <c r="GI53" s="321"/>
      <c r="GJ53" s="313"/>
      <c r="GK53" s="325"/>
      <c r="GL53" s="325"/>
      <c r="GM53" s="325"/>
      <c r="GN53" s="325"/>
      <c r="GO53" s="325"/>
      <c r="GP53" s="325"/>
      <c r="GQ53" s="325"/>
      <c r="GR53" s="325"/>
      <c r="GS53" s="325"/>
      <c r="GT53" s="325"/>
      <c r="GU53" s="325"/>
      <c r="GV53" s="337"/>
      <c r="GW53" s="325"/>
      <c r="GX53" s="348"/>
      <c r="GY53" s="352"/>
      <c r="GZ53" s="352"/>
      <c r="HA53" s="352"/>
      <c r="HB53" s="352"/>
      <c r="HC53" s="352"/>
      <c r="HD53" s="352"/>
      <c r="HE53" s="352"/>
      <c r="HF53" s="355"/>
      <c r="HG53" s="359"/>
      <c r="HH53" s="362"/>
      <c r="HI53" s="364"/>
      <c r="HJ53" s="359"/>
      <c r="HK53" s="359"/>
      <c r="HL53" s="359"/>
      <c r="HM53" s="359"/>
      <c r="HN53" s="359"/>
      <c r="HO53" s="384"/>
      <c r="HP53" s="386"/>
      <c r="HQ53" s="389"/>
      <c r="HR53" s="392"/>
      <c r="HS53" s="394"/>
      <c r="HT53" s="396"/>
      <c r="HU53" s="396"/>
      <c r="HV53" s="396"/>
      <c r="HW53" s="402"/>
      <c r="HX53" s="402"/>
      <c r="HY53" s="404"/>
      <c r="HZ53" s="406"/>
      <c r="IA53" s="406"/>
      <c r="IB53" s="406"/>
      <c r="IC53" s="406"/>
      <c r="ID53" s="409"/>
      <c r="IE53" s="413"/>
      <c r="IF53" s="415"/>
      <c r="IG53" s="418"/>
      <c r="IH53" s="420"/>
      <c r="II53" s="422"/>
      <c r="IJ53" s="425"/>
      <c r="IK53" s="427"/>
      <c r="IL53" s="427"/>
      <c r="IM53" s="427"/>
      <c r="IN53" s="431"/>
      <c r="IO53" s="433"/>
      <c r="IP53" s="433"/>
      <c r="IQ53" s="435"/>
      <c r="IR53" s="436"/>
      <c r="IS53" s="433"/>
      <c r="IT53" s="433"/>
      <c r="IU53" s="433"/>
      <c r="IV53" s="433"/>
      <c r="IW53" s="433"/>
      <c r="IX53" s="433"/>
      <c r="IY53" s="433"/>
      <c r="IZ53" s="433"/>
      <c r="JA53" s="433"/>
      <c r="JB53" s="433"/>
      <c r="JC53" s="433"/>
      <c r="JD53" s="433"/>
      <c r="JE53" s="433"/>
      <c r="JF53" s="433"/>
      <c r="JG53" s="389"/>
      <c r="JH53" s="389"/>
      <c r="JI53" s="389"/>
      <c r="JJ53" s="389"/>
      <c r="JK53" s="389"/>
      <c r="JL53" s="389"/>
      <c r="JM53" s="389"/>
      <c r="JN53" s="389"/>
      <c r="JO53" s="389"/>
      <c r="JP53" s="389"/>
      <c r="JQ53" s="389"/>
      <c r="JR53" s="389"/>
      <c r="JS53" s="386"/>
      <c r="JT53" s="386"/>
      <c r="JU53" s="386"/>
      <c r="JV53" s="386"/>
      <c r="JW53" s="386"/>
      <c r="JX53" s="386"/>
      <c r="JY53" s="386"/>
      <c r="JZ53" s="386"/>
      <c r="KA53" s="386"/>
      <c r="KB53" s="386"/>
    </row>
    <row r="54" spans="1:288" s="92" customFormat="1" ht="14.1" customHeight="1">
      <c r="A54" s="111">
        <v>-21.5</v>
      </c>
      <c r="B54" s="110">
        <v>61.4</v>
      </c>
      <c r="C54" s="110">
        <f t="shared" si="8"/>
        <v>0.42999999999999972</v>
      </c>
      <c r="D54" s="110">
        <v>61.83</v>
      </c>
      <c r="E54" s="110">
        <f t="shared" si="9"/>
        <v>0.10749999999999993</v>
      </c>
      <c r="F54" s="140"/>
      <c r="G54" s="141"/>
      <c r="H54" s="141"/>
      <c r="I54" s="142"/>
      <c r="J54" s="613"/>
      <c r="K54" s="193"/>
      <c r="N54" s="590">
        <f t="shared" si="10"/>
        <v>61.4</v>
      </c>
      <c r="O54" s="100">
        <v>25.5</v>
      </c>
      <c r="P54" s="225">
        <v>-34.72</v>
      </c>
      <c r="Q54" s="225">
        <v>36.17</v>
      </c>
      <c r="R54" s="103">
        <f t="shared" si="0"/>
        <v>1.4500000000000028</v>
      </c>
      <c r="S54" s="104">
        <v>-36.119999999999997</v>
      </c>
      <c r="T54" s="104">
        <v>37.46</v>
      </c>
      <c r="U54" s="105">
        <f t="shared" si="1"/>
        <v>1.3400000000000034</v>
      </c>
      <c r="V54" s="103">
        <f t="shared" si="6"/>
        <v>-35.445</v>
      </c>
      <c r="W54" s="103">
        <f t="shared" si="7"/>
        <v>-36.79</v>
      </c>
      <c r="X54" s="103">
        <f t="shared" si="13"/>
        <v>-1390.0550000000001</v>
      </c>
      <c r="Y54" s="103">
        <f t="shared" si="13"/>
        <v>-1329.3600000000001</v>
      </c>
      <c r="Z54" s="103">
        <f t="shared" si="3"/>
        <v>60.694999999999936</v>
      </c>
      <c r="AA54" s="103">
        <f t="shared" si="4"/>
        <v>60.694999999999936</v>
      </c>
      <c r="AB54" s="588">
        <v>61.85</v>
      </c>
      <c r="AC54" s="193">
        <f t="shared" si="5"/>
        <v>1.1550000000000651</v>
      </c>
      <c r="AF54" s="149"/>
      <c r="AG54" s="149">
        <v>7.32</v>
      </c>
      <c r="AH54" s="149">
        <v>9.2900000000000009</v>
      </c>
      <c r="AI54" s="149">
        <v>12.88</v>
      </c>
      <c r="AJ54" s="149">
        <v>13.747000000000064</v>
      </c>
      <c r="AK54" s="149">
        <v>14.795600000000007</v>
      </c>
      <c r="AL54" s="149">
        <v>16.053919999999941</v>
      </c>
      <c r="AM54" s="149">
        <v>16.641135999999911</v>
      </c>
      <c r="AN54" s="149">
        <v>17.110908799999883</v>
      </c>
      <c r="AO54" s="149">
        <v>17.486727039999863</v>
      </c>
      <c r="AP54" s="149">
        <v>17.787381631999846</v>
      </c>
      <c r="AQ54" s="149">
        <v>18.148167142399828</v>
      </c>
      <c r="AR54" s="149">
        <v>18.274442071039822</v>
      </c>
      <c r="AS54" s="149">
        <v>18.439020394700613</v>
      </c>
      <c r="AT54" s="481">
        <v>18.604314276290363</v>
      </c>
      <c r="AU54" s="149">
        <v>17.716519993403317</v>
      </c>
      <c r="AV54" s="149">
        <v>17.095063995382386</v>
      </c>
      <c r="AW54" s="149">
        <v>16.442535197460405</v>
      </c>
      <c r="AX54" s="149">
        <v>15.884260559238268</v>
      </c>
      <c r="AY54" s="487">
        <v>13.589482391466825</v>
      </c>
      <c r="AZ54" s="149">
        <v>11.983137674026816</v>
      </c>
      <c r="BA54" s="149">
        <v>15.277034418506704</v>
      </c>
      <c r="BB54" s="149">
        <v>16.375</v>
      </c>
      <c r="BC54" s="149">
        <v>19.75750000000005</v>
      </c>
      <c r="BD54" s="149">
        <v>21.110500000000069</v>
      </c>
      <c r="BE54" s="149">
        <v>22.688875000000127</v>
      </c>
      <c r="BF54" s="149">
        <v>23.215000000000146</v>
      </c>
      <c r="BG54" s="149">
        <v>22.30500000000011</v>
      </c>
      <c r="BH54" s="493">
        <v>24.185000000000098</v>
      </c>
      <c r="BI54" s="149">
        <v>25.03</v>
      </c>
      <c r="BJ54" s="149">
        <v>22.804750000000016</v>
      </c>
      <c r="BK54" s="149">
        <v>21.716850000000026</v>
      </c>
      <c r="BL54" s="149">
        <v>20.085000000000036</v>
      </c>
      <c r="BM54" s="149">
        <v>20.69</v>
      </c>
      <c r="BN54" s="149">
        <v>21.31</v>
      </c>
      <c r="BO54" s="149">
        <v>20.88</v>
      </c>
      <c r="BP54" s="149">
        <v>21.44</v>
      </c>
      <c r="BQ54" s="149">
        <v>21.91</v>
      </c>
      <c r="BR54" s="149">
        <v>22.17</v>
      </c>
      <c r="BS54" s="149">
        <v>22.44</v>
      </c>
      <c r="BT54" s="149">
        <v>21.99</v>
      </c>
      <c r="BU54" s="149">
        <v>22.72</v>
      </c>
      <c r="BV54" s="149">
        <v>23.06</v>
      </c>
      <c r="BW54" s="149">
        <v>22.83</v>
      </c>
      <c r="BX54" s="149">
        <v>23.287199999999995</v>
      </c>
      <c r="BY54" s="509">
        <v>24.087299999999992</v>
      </c>
      <c r="BZ54" s="514">
        <v>25.499999999999545</v>
      </c>
      <c r="CA54" s="516">
        <v>26.65</v>
      </c>
      <c r="CB54" s="149">
        <v>27.58</v>
      </c>
      <c r="CC54" s="149">
        <v>27.6550000000002</v>
      </c>
      <c r="CD54" s="149">
        <v>28.21</v>
      </c>
      <c r="CE54" s="149">
        <v>28.77</v>
      </c>
      <c r="CF54" s="149">
        <v>29.63</v>
      </c>
      <c r="CG54" s="149">
        <v>30.009999999999998</v>
      </c>
      <c r="CH54" s="149">
        <v>30.630000000000564</v>
      </c>
      <c r="CI54" s="149">
        <v>31.21</v>
      </c>
      <c r="CJ54" s="149">
        <v>30.630000000000564</v>
      </c>
      <c r="CK54" s="149">
        <v>31.4</v>
      </c>
      <c r="CL54" s="149">
        <v>32.090000000000003</v>
      </c>
      <c r="CM54" s="149">
        <v>32.909999999999997</v>
      </c>
      <c r="CN54" s="149">
        <v>33.479999999999997</v>
      </c>
      <c r="CO54" s="149">
        <v>33.707999999999998</v>
      </c>
      <c r="CP54" s="149">
        <v>33.369999999999997</v>
      </c>
      <c r="CQ54" s="149">
        <v>33.75</v>
      </c>
      <c r="CR54" s="149">
        <v>34.377000000000002</v>
      </c>
      <c r="CS54" s="149">
        <v>34.72</v>
      </c>
      <c r="CT54" s="538">
        <v>35.07</v>
      </c>
      <c r="CU54" s="538">
        <v>36.545999999999999</v>
      </c>
      <c r="CV54" s="538">
        <v>37.729199999999885</v>
      </c>
      <c r="CW54" s="538">
        <v>41.320000000000164</v>
      </c>
      <c r="CX54" s="538">
        <v>42.44</v>
      </c>
      <c r="CY54" s="538">
        <v>42.259999999999991</v>
      </c>
      <c r="CZ54" s="538">
        <v>42.68</v>
      </c>
      <c r="DA54" s="538">
        <v>44.769999999999982</v>
      </c>
      <c r="DB54" s="538">
        <v>46.11</v>
      </c>
      <c r="DC54" s="538">
        <v>49.649999999999636</v>
      </c>
      <c r="DD54" s="538">
        <v>50.94</v>
      </c>
      <c r="DE54" s="149">
        <v>49.295999999999893</v>
      </c>
      <c r="DF54" s="149">
        <v>48.199999999999818</v>
      </c>
      <c r="DG54" s="149">
        <v>49.16</v>
      </c>
      <c r="DH54" s="149">
        <v>49.9</v>
      </c>
      <c r="DI54" s="149">
        <v>50.844000000000001</v>
      </c>
      <c r="DJ54" s="149">
        <v>51.552</v>
      </c>
      <c r="DK54" s="149">
        <v>52.165599999999998</v>
      </c>
      <c r="DL54" s="149">
        <v>52.873599999999996</v>
      </c>
      <c r="DM54" s="149">
        <v>53.46</v>
      </c>
      <c r="DN54" s="149">
        <v>54.404000000000003</v>
      </c>
      <c r="DO54" s="149">
        <v>53.86</v>
      </c>
      <c r="DP54" s="149">
        <v>55.815000000000282</v>
      </c>
      <c r="DQ54" s="149">
        <v>56.37</v>
      </c>
      <c r="DR54" s="149">
        <v>57.1</v>
      </c>
      <c r="DS54" s="149">
        <v>57.973199999999999</v>
      </c>
      <c r="DT54" s="149">
        <v>58.751999999999995</v>
      </c>
      <c r="DU54" s="149">
        <v>58.32</v>
      </c>
      <c r="DV54" s="564">
        <v>59.02</v>
      </c>
      <c r="DW54" s="149">
        <v>60.69</v>
      </c>
      <c r="DX54" s="149">
        <v>61.6</v>
      </c>
      <c r="DY54" s="149">
        <v>62.4</v>
      </c>
      <c r="DZ54" s="149">
        <v>63.65</v>
      </c>
      <c r="EA54" s="149">
        <v>64.349999999999994</v>
      </c>
      <c r="EB54" s="149">
        <v>64.989999999999995</v>
      </c>
      <c r="EC54" s="149">
        <v>62.402500000000138</v>
      </c>
      <c r="ED54" s="149">
        <v>60.840249999999941</v>
      </c>
      <c r="EE54" s="149">
        <v>59.78686249999982</v>
      </c>
      <c r="EF54" s="149">
        <v>58.924999999999727</v>
      </c>
      <c r="EG54" s="149">
        <v>59.63</v>
      </c>
      <c r="EH54" s="149">
        <v>58.48700000000008</v>
      </c>
      <c r="EI54" s="149">
        <v>57.725000000000136</v>
      </c>
      <c r="EJ54" s="149">
        <v>58.24</v>
      </c>
      <c r="EK54" s="149">
        <v>56.225000000000136</v>
      </c>
      <c r="EL54" s="149">
        <v>56.62</v>
      </c>
      <c r="EM54" s="149">
        <v>57.19</v>
      </c>
      <c r="EN54" s="588">
        <v>57.65</v>
      </c>
      <c r="EO54" s="590">
        <v>58.23</v>
      </c>
      <c r="EP54" s="149">
        <v>57.3599999999999</v>
      </c>
      <c r="EQ54" s="149">
        <v>57.7</v>
      </c>
      <c r="ER54" s="149">
        <v>57.12</v>
      </c>
      <c r="ES54" s="594">
        <v>57.81</v>
      </c>
      <c r="ET54" s="595">
        <v>58.27</v>
      </c>
      <c r="EU54" s="149">
        <v>57.86</v>
      </c>
      <c r="EV54" s="597">
        <v>58.44</v>
      </c>
      <c r="EW54" s="599">
        <v>58.79</v>
      </c>
      <c r="EX54" s="600">
        <v>59.14</v>
      </c>
      <c r="EY54" s="282">
        <v>58.73</v>
      </c>
      <c r="EZ54" s="602">
        <v>59.02</v>
      </c>
      <c r="FA54" s="283">
        <v>60.48</v>
      </c>
      <c r="FB54" s="286">
        <v>60.9</v>
      </c>
      <c r="FC54" s="283">
        <v>61.2</v>
      </c>
      <c r="FD54" s="610">
        <v>60.65</v>
      </c>
      <c r="FE54" s="289">
        <v>61.07</v>
      </c>
      <c r="FF54" s="290">
        <v>60.64</v>
      </c>
      <c r="FG54" s="291">
        <v>60.675749999999958</v>
      </c>
      <c r="FH54" s="292">
        <v>60.694999999999936</v>
      </c>
      <c r="FI54" s="293">
        <v>61.3</v>
      </c>
      <c r="FJ54" s="294">
        <v>61.67</v>
      </c>
      <c r="FK54" s="619">
        <v>62.29</v>
      </c>
      <c r="FL54" s="620">
        <v>61.85</v>
      </c>
      <c r="FM54" s="297">
        <v>62.28</v>
      </c>
      <c r="FN54" s="298"/>
      <c r="FO54" s="299"/>
      <c r="FP54" s="300"/>
      <c r="FQ54" s="301"/>
      <c r="FR54" s="303"/>
      <c r="FS54" s="304"/>
      <c r="FT54" s="305"/>
      <c r="FU54" s="306"/>
      <c r="FV54" s="307"/>
      <c r="FW54" s="308"/>
      <c r="FX54" s="309"/>
      <c r="FY54" s="310"/>
      <c r="FZ54" s="313"/>
      <c r="GA54" s="313"/>
      <c r="GB54" s="313"/>
      <c r="GC54" s="315"/>
      <c r="GD54" s="316"/>
      <c r="GE54" s="317"/>
      <c r="GF54" s="318"/>
      <c r="GG54" s="319"/>
      <c r="GH54" s="313"/>
      <c r="GI54" s="321"/>
      <c r="GJ54" s="313"/>
      <c r="GK54" s="325"/>
      <c r="GL54" s="325"/>
      <c r="GM54" s="325"/>
      <c r="GN54" s="325"/>
      <c r="GO54" s="325"/>
      <c r="GP54" s="325"/>
      <c r="GQ54" s="325"/>
      <c r="GR54" s="325"/>
      <c r="GS54" s="325"/>
      <c r="GT54" s="325"/>
      <c r="GU54" s="325"/>
      <c r="GV54" s="337"/>
      <c r="GW54" s="325"/>
      <c r="GX54" s="348"/>
      <c r="GY54" s="352"/>
      <c r="GZ54" s="352"/>
      <c r="HA54" s="352"/>
      <c r="HB54" s="352"/>
      <c r="HC54" s="352"/>
      <c r="HD54" s="352"/>
      <c r="HE54" s="352"/>
      <c r="HF54" s="355"/>
      <c r="HG54" s="359"/>
      <c r="HH54" s="362"/>
      <c r="HI54" s="364"/>
      <c r="HJ54" s="359"/>
      <c r="HK54" s="359"/>
      <c r="HL54" s="359"/>
      <c r="HM54" s="359"/>
      <c r="HN54" s="359"/>
      <c r="HO54" s="384"/>
      <c r="HP54" s="386"/>
      <c r="HQ54" s="389"/>
      <c r="HR54" s="392"/>
      <c r="HS54" s="394"/>
      <c r="HT54" s="396"/>
      <c r="HU54" s="396"/>
      <c r="HV54" s="396"/>
      <c r="HW54" s="402"/>
      <c r="HX54" s="402"/>
      <c r="HY54" s="404"/>
      <c r="HZ54" s="406"/>
      <c r="IA54" s="406"/>
      <c r="IB54" s="406"/>
      <c r="IC54" s="406"/>
      <c r="ID54" s="409"/>
      <c r="IE54" s="413"/>
      <c r="IF54" s="415"/>
      <c r="IG54" s="418"/>
      <c r="IH54" s="420"/>
      <c r="II54" s="422"/>
      <c r="IJ54" s="425"/>
      <c r="IK54" s="427"/>
      <c r="IL54" s="427"/>
      <c r="IM54" s="427"/>
      <c r="IN54" s="431"/>
      <c r="IO54" s="433"/>
      <c r="IP54" s="433"/>
      <c r="IQ54" s="435"/>
      <c r="IR54" s="436"/>
      <c r="IS54" s="433"/>
      <c r="IT54" s="433"/>
      <c r="IU54" s="433"/>
      <c r="IV54" s="433"/>
      <c r="IW54" s="433"/>
      <c r="IX54" s="433"/>
      <c r="IY54" s="433"/>
      <c r="IZ54" s="433"/>
      <c r="JA54" s="433"/>
      <c r="JB54" s="433"/>
      <c r="JC54" s="433"/>
      <c r="JD54" s="433"/>
      <c r="JE54" s="433"/>
      <c r="JF54" s="433"/>
      <c r="JG54" s="389"/>
      <c r="JH54" s="389"/>
      <c r="JI54" s="389"/>
      <c r="JJ54" s="389"/>
      <c r="JK54" s="389"/>
      <c r="JL54" s="389"/>
      <c r="JM54" s="389"/>
      <c r="JN54" s="389"/>
      <c r="JO54" s="389"/>
      <c r="JP54" s="389"/>
      <c r="JQ54" s="389"/>
      <c r="JR54" s="389"/>
      <c r="JS54" s="386"/>
      <c r="JT54" s="386"/>
      <c r="JU54" s="386"/>
      <c r="JV54" s="386"/>
      <c r="JW54" s="386"/>
      <c r="JX54" s="386"/>
      <c r="JY54" s="386"/>
      <c r="JZ54" s="386"/>
      <c r="KA54" s="386"/>
      <c r="KB54" s="386"/>
    </row>
    <row r="55" spans="1:288" s="92" customFormat="1" ht="14.1" customHeight="1">
      <c r="A55" s="111">
        <v>-22</v>
      </c>
      <c r="B55" s="110">
        <v>61.49</v>
      </c>
      <c r="C55" s="110">
        <f t="shared" si="8"/>
        <v>0.42999999999999972</v>
      </c>
      <c r="D55" s="110">
        <v>61.92</v>
      </c>
      <c r="E55" s="110">
        <f t="shared" si="9"/>
        <v>0.10749999999999993</v>
      </c>
      <c r="F55" s="140"/>
      <c r="G55" s="141"/>
      <c r="H55" s="141"/>
      <c r="I55" s="142"/>
      <c r="J55" s="613"/>
      <c r="K55" s="193"/>
      <c r="N55" s="590">
        <f t="shared" si="10"/>
        <v>61.49</v>
      </c>
      <c r="O55" s="100">
        <v>26</v>
      </c>
      <c r="P55" s="225">
        <v>-38.81</v>
      </c>
      <c r="Q55" s="225">
        <v>40.29</v>
      </c>
      <c r="R55" s="103">
        <f t="shared" si="0"/>
        <v>1.4799999999999969</v>
      </c>
      <c r="S55" s="104">
        <v>-41.26</v>
      </c>
      <c r="T55" s="104">
        <v>42.5</v>
      </c>
      <c r="U55" s="105">
        <f t="shared" si="1"/>
        <v>1.240000000000002</v>
      </c>
      <c r="V55" s="103">
        <f t="shared" si="6"/>
        <v>-39.549999999999997</v>
      </c>
      <c r="W55" s="103">
        <f t="shared" si="7"/>
        <v>-41.879999999999995</v>
      </c>
      <c r="X55" s="103">
        <f t="shared" si="13"/>
        <v>-1429.605</v>
      </c>
      <c r="Y55" s="103">
        <f t="shared" si="13"/>
        <v>-1371.2400000000002</v>
      </c>
      <c r="Z55" s="103">
        <f t="shared" si="3"/>
        <v>58.364999999999782</v>
      </c>
      <c r="AA55" s="103">
        <f t="shared" si="4"/>
        <v>58.364999999999782</v>
      </c>
      <c r="AB55" s="588">
        <v>59.47</v>
      </c>
      <c r="AC55" s="193">
        <f t="shared" si="5"/>
        <v>1.1050000000002171</v>
      </c>
      <c r="AF55" s="149"/>
      <c r="AG55" s="149">
        <v>7.88</v>
      </c>
      <c r="AH55" s="149">
        <v>9.67</v>
      </c>
      <c r="AI55" s="149">
        <v>12.615000000000236</v>
      </c>
      <c r="AJ55" s="149">
        <v>13.189500000000226</v>
      </c>
      <c r="AK55" s="149">
        <v>14.123600000000115</v>
      </c>
      <c r="AL55" s="149">
        <v>15.244519999999982</v>
      </c>
      <c r="AM55" s="149">
        <v>15.76761599999992</v>
      </c>
      <c r="AN55" s="149">
        <v>16.186092799999869</v>
      </c>
      <c r="AO55" s="149">
        <v>16.520874239999831</v>
      </c>
      <c r="AP55" s="149">
        <v>16.788699391999799</v>
      </c>
      <c r="AQ55" s="149">
        <v>17.110089574399762</v>
      </c>
      <c r="AR55" s="149">
        <v>17.222576138239749</v>
      </c>
      <c r="AS55" s="149">
        <v>17.369183626444531</v>
      </c>
      <c r="AT55" s="481">
        <v>17.516428538511075</v>
      </c>
      <c r="AU55" s="149">
        <v>16.609999976957788</v>
      </c>
      <c r="AV55" s="149">
        <v>15.975499983870487</v>
      </c>
      <c r="AW55" s="149">
        <v>15.30927499112882</v>
      </c>
      <c r="AX55" s="149">
        <v>14.73928249733873</v>
      </c>
      <c r="AY55" s="487">
        <v>12.387497748137138</v>
      </c>
      <c r="AZ55" s="149">
        <v>10.741248423696025</v>
      </c>
      <c r="BA55" s="149">
        <v>13.729062105923937</v>
      </c>
      <c r="BB55" s="149">
        <v>14.724999999999909</v>
      </c>
      <c r="BC55" s="149">
        <v>18.192499999999995</v>
      </c>
      <c r="BD55" s="149">
        <v>19.579500000000031</v>
      </c>
      <c r="BE55" s="149">
        <v>21.154875000000054</v>
      </c>
      <c r="BF55" s="149">
        <v>21.680000000000064</v>
      </c>
      <c r="BG55" s="149">
        <v>20.758000000000038</v>
      </c>
      <c r="BH55" s="493">
        <v>22.56800000000003</v>
      </c>
      <c r="BI55" s="149">
        <v>23.36</v>
      </c>
      <c r="BJ55" s="149">
        <v>21.10549999999996</v>
      </c>
      <c r="BK55" s="149">
        <v>20.003299999999939</v>
      </c>
      <c r="BL55" s="149">
        <v>18.349999999999909</v>
      </c>
      <c r="BM55" s="149">
        <v>18.899999999999999</v>
      </c>
      <c r="BN55" s="149">
        <v>19.47</v>
      </c>
      <c r="BO55" s="149">
        <v>19.079999999999998</v>
      </c>
      <c r="BP55" s="149">
        <v>19.600000000000001</v>
      </c>
      <c r="BQ55" s="149">
        <v>20.03</v>
      </c>
      <c r="BR55" s="149">
        <v>20.27</v>
      </c>
      <c r="BS55" s="149">
        <v>20.51</v>
      </c>
      <c r="BT55" s="149">
        <v>20.100000000000001</v>
      </c>
      <c r="BU55" s="149">
        <v>20.76</v>
      </c>
      <c r="BV55" s="149">
        <v>21.07</v>
      </c>
      <c r="BW55" s="149">
        <v>20.86</v>
      </c>
      <c r="BX55" s="149">
        <v>21.307600000000001</v>
      </c>
      <c r="BY55" s="509">
        <v>22.090900000000001</v>
      </c>
      <c r="BZ55" s="514">
        <v>23.339999999999463</v>
      </c>
      <c r="CA55" s="516">
        <v>24.39</v>
      </c>
      <c r="CB55" s="149">
        <v>25.24</v>
      </c>
      <c r="CC55" s="149">
        <v>25.415000000000191</v>
      </c>
      <c r="CD55" s="149">
        <v>25.92</v>
      </c>
      <c r="CE55" s="149">
        <v>26.44</v>
      </c>
      <c r="CF55" s="149">
        <v>27.23</v>
      </c>
      <c r="CG55" s="149">
        <v>27.594000000000001</v>
      </c>
      <c r="CH55" s="149">
        <v>28.255000000000564</v>
      </c>
      <c r="CI55" s="149">
        <v>28.79</v>
      </c>
      <c r="CJ55" s="149">
        <v>28.255000000000564</v>
      </c>
      <c r="CK55" s="149">
        <v>28.96</v>
      </c>
      <c r="CL55" s="149">
        <v>29.59</v>
      </c>
      <c r="CM55" s="149">
        <v>30.34</v>
      </c>
      <c r="CN55" s="149">
        <v>30.885999999999999</v>
      </c>
      <c r="CO55" s="149">
        <v>31.104399999999998</v>
      </c>
      <c r="CP55" s="149">
        <v>30.79</v>
      </c>
      <c r="CQ55" s="149">
        <v>31.154</v>
      </c>
      <c r="CR55" s="149">
        <v>31.7546</v>
      </c>
      <c r="CS55" s="149">
        <v>32.07</v>
      </c>
      <c r="CT55" s="538">
        <v>32.39</v>
      </c>
      <c r="CU55" s="538">
        <v>33.896000000000001</v>
      </c>
      <c r="CV55" s="538">
        <v>35.024199999999887</v>
      </c>
      <c r="CW55" s="538">
        <v>38.755000000000109</v>
      </c>
      <c r="CX55" s="538">
        <v>39.799999999999997</v>
      </c>
      <c r="CY55" s="538">
        <v>39.654999999999973</v>
      </c>
      <c r="CZ55" s="538">
        <v>40.049999999999997</v>
      </c>
      <c r="DA55" s="538">
        <v>42.115000000000009</v>
      </c>
      <c r="DB55" s="538">
        <v>43.38</v>
      </c>
      <c r="DC55" s="538">
        <v>46.964999999999691</v>
      </c>
      <c r="DD55" s="538">
        <v>48.19</v>
      </c>
      <c r="DE55" s="149">
        <v>46.575999999999866</v>
      </c>
      <c r="DF55" s="149">
        <v>45.499999999999773</v>
      </c>
      <c r="DG55" s="149">
        <v>46.41</v>
      </c>
      <c r="DH55" s="149">
        <v>47.11</v>
      </c>
      <c r="DI55" s="149">
        <v>48.097999999999999</v>
      </c>
      <c r="DJ55" s="149">
        <v>48.838999999999999</v>
      </c>
      <c r="DK55" s="149">
        <v>49.481200000000001</v>
      </c>
      <c r="DL55" s="149">
        <v>50.222200000000001</v>
      </c>
      <c r="DM55" s="149">
        <v>50.77</v>
      </c>
      <c r="DN55" s="149">
        <v>51.758000000000003</v>
      </c>
      <c r="DO55" s="149">
        <v>51.24</v>
      </c>
      <c r="DP55" s="149">
        <v>53.385000000000218</v>
      </c>
      <c r="DQ55" s="149">
        <v>53.92</v>
      </c>
      <c r="DR55" s="149">
        <v>54.62</v>
      </c>
      <c r="DS55" s="149">
        <v>55.533899999999996</v>
      </c>
      <c r="DT55" s="149">
        <v>56.348999999999997</v>
      </c>
      <c r="DU55" s="149">
        <v>55.93</v>
      </c>
      <c r="DV55" s="564">
        <v>56.6</v>
      </c>
      <c r="DW55" s="149">
        <v>58.27</v>
      </c>
      <c r="DX55" s="149">
        <v>59.14</v>
      </c>
      <c r="DY55" s="149">
        <v>59.91</v>
      </c>
      <c r="DZ55" s="149">
        <v>61.11</v>
      </c>
      <c r="EA55" s="149">
        <v>61.78</v>
      </c>
      <c r="EB55" s="149">
        <v>62.4</v>
      </c>
      <c r="EC55" s="149">
        <v>59.853000000000094</v>
      </c>
      <c r="ED55" s="149">
        <v>58.371599999999916</v>
      </c>
      <c r="EE55" s="149">
        <v>57.380719999999805</v>
      </c>
      <c r="EF55" s="149">
        <v>56.569999999999709</v>
      </c>
      <c r="EG55" s="149">
        <v>57.25</v>
      </c>
      <c r="EH55" s="149">
        <v>56.194000000000003</v>
      </c>
      <c r="EI55" s="149">
        <v>55.490000000000009</v>
      </c>
      <c r="EJ55" s="149">
        <v>55.99</v>
      </c>
      <c r="EK55" s="149">
        <v>53.825000000000045</v>
      </c>
      <c r="EL55" s="149">
        <v>54.2</v>
      </c>
      <c r="EM55" s="149">
        <v>54.74</v>
      </c>
      <c r="EN55" s="588">
        <v>55.18</v>
      </c>
      <c r="EO55" s="590">
        <v>55.73</v>
      </c>
      <c r="EP55" s="149">
        <v>54.964999999999918</v>
      </c>
      <c r="EQ55" s="149">
        <v>55.29</v>
      </c>
      <c r="ER55" s="149">
        <v>54.74</v>
      </c>
      <c r="ES55" s="594">
        <v>55.4</v>
      </c>
      <c r="ET55" s="595">
        <v>55.84</v>
      </c>
      <c r="EU55" s="149">
        <v>55.45</v>
      </c>
      <c r="EV55" s="597">
        <v>56</v>
      </c>
      <c r="EW55" s="599">
        <v>56.34</v>
      </c>
      <c r="EX55" s="600">
        <v>56.68</v>
      </c>
      <c r="EY55" s="282">
        <v>56.28</v>
      </c>
      <c r="EZ55" s="602">
        <v>56.56</v>
      </c>
      <c r="FA55" s="283">
        <v>57.96</v>
      </c>
      <c r="FB55" s="286">
        <v>58.37</v>
      </c>
      <c r="FC55" s="283">
        <v>58.66</v>
      </c>
      <c r="FD55" s="610">
        <v>58.13</v>
      </c>
      <c r="FE55" s="289">
        <v>58.54</v>
      </c>
      <c r="FF55" s="290">
        <v>58.13</v>
      </c>
      <c r="FG55" s="291">
        <v>58.282749999999858</v>
      </c>
      <c r="FH55" s="292">
        <v>58.364999999999782</v>
      </c>
      <c r="FI55" s="293">
        <v>58.95</v>
      </c>
      <c r="FJ55" s="294">
        <v>59.3</v>
      </c>
      <c r="FK55" s="619">
        <v>59.89</v>
      </c>
      <c r="FL55" s="620">
        <v>59.47</v>
      </c>
      <c r="FM55" s="297">
        <v>59.89</v>
      </c>
      <c r="FN55" s="298"/>
      <c r="FO55" s="299"/>
      <c r="FP55" s="300"/>
      <c r="FQ55" s="301"/>
      <c r="FR55" s="303"/>
      <c r="FS55" s="304"/>
      <c r="FT55" s="305"/>
      <c r="FU55" s="306"/>
      <c r="FV55" s="307"/>
      <c r="FW55" s="308"/>
      <c r="FX55" s="309"/>
      <c r="FY55" s="310"/>
      <c r="FZ55" s="313"/>
      <c r="GA55" s="313"/>
      <c r="GB55" s="313"/>
      <c r="GC55" s="315"/>
      <c r="GD55" s="316"/>
      <c r="GE55" s="317"/>
      <c r="GF55" s="318"/>
      <c r="GG55" s="319"/>
      <c r="GH55" s="313"/>
      <c r="GI55" s="321"/>
      <c r="GJ55" s="313"/>
      <c r="GK55" s="325"/>
      <c r="GL55" s="325"/>
      <c r="GM55" s="325"/>
      <c r="GN55" s="325"/>
      <c r="GO55" s="325"/>
      <c r="GP55" s="325"/>
      <c r="GQ55" s="325"/>
      <c r="GR55" s="325"/>
      <c r="GS55" s="325"/>
      <c r="GT55" s="325"/>
      <c r="GU55" s="325"/>
      <c r="GV55" s="337"/>
      <c r="GW55" s="325"/>
      <c r="GX55" s="348"/>
      <c r="GY55" s="352"/>
      <c r="GZ55" s="352"/>
      <c r="HA55" s="352"/>
      <c r="HB55" s="352"/>
      <c r="HC55" s="352"/>
      <c r="HD55" s="352"/>
      <c r="HE55" s="352"/>
      <c r="HF55" s="355"/>
      <c r="HG55" s="359"/>
      <c r="HH55" s="362"/>
      <c r="HI55" s="364"/>
      <c r="HJ55" s="359"/>
      <c r="HK55" s="359"/>
      <c r="HL55" s="359"/>
      <c r="HM55" s="359"/>
      <c r="HN55" s="359"/>
      <c r="HO55" s="384"/>
      <c r="HP55" s="386"/>
      <c r="HQ55" s="389"/>
      <c r="HR55" s="392"/>
      <c r="HS55" s="394"/>
      <c r="HT55" s="396"/>
      <c r="HU55" s="396"/>
      <c r="HV55" s="396"/>
      <c r="HW55" s="402"/>
      <c r="HX55" s="402"/>
      <c r="HY55" s="404"/>
      <c r="HZ55" s="406"/>
      <c r="IA55" s="406"/>
      <c r="IB55" s="406"/>
      <c r="IC55" s="406"/>
      <c r="ID55" s="409"/>
      <c r="IE55" s="413"/>
      <c r="IF55" s="415"/>
      <c r="IG55" s="418"/>
      <c r="IH55" s="420"/>
      <c r="II55" s="422"/>
      <c r="IJ55" s="425"/>
      <c r="IK55" s="427"/>
      <c r="IL55" s="427"/>
      <c r="IM55" s="427"/>
      <c r="IN55" s="431"/>
      <c r="IO55" s="433"/>
      <c r="IP55" s="433"/>
      <c r="IQ55" s="435"/>
      <c r="IR55" s="436"/>
      <c r="IS55" s="433"/>
      <c r="IT55" s="433"/>
      <c r="IU55" s="433"/>
      <c r="IV55" s="433"/>
      <c r="IW55" s="433"/>
      <c r="IX55" s="433"/>
      <c r="IY55" s="433"/>
      <c r="IZ55" s="433"/>
      <c r="JA55" s="433"/>
      <c r="JB55" s="433"/>
      <c r="JC55" s="433"/>
      <c r="JD55" s="433"/>
      <c r="JE55" s="433"/>
      <c r="JF55" s="433"/>
      <c r="JG55" s="389"/>
      <c r="JH55" s="389"/>
      <c r="JI55" s="389"/>
      <c r="JJ55" s="389"/>
      <c r="JK55" s="389"/>
      <c r="JL55" s="389"/>
      <c r="JM55" s="389"/>
      <c r="JN55" s="389"/>
      <c r="JO55" s="389"/>
      <c r="JP55" s="389"/>
      <c r="JQ55" s="389"/>
      <c r="JR55" s="389"/>
      <c r="JS55" s="386"/>
      <c r="JT55" s="386"/>
      <c r="JU55" s="386"/>
      <c r="JV55" s="386"/>
      <c r="JW55" s="386"/>
      <c r="JX55" s="386"/>
      <c r="JY55" s="386"/>
      <c r="JZ55" s="386"/>
      <c r="KA55" s="386"/>
      <c r="KB55" s="386"/>
    </row>
    <row r="56" spans="1:288" s="92" customFormat="1" ht="14.1" customHeight="1">
      <c r="A56" s="111">
        <v>-22.5</v>
      </c>
      <c r="B56" s="110">
        <v>61.3</v>
      </c>
      <c r="C56" s="110">
        <f t="shared" si="8"/>
        <v>0.42999999999999972</v>
      </c>
      <c r="D56" s="110">
        <v>61.73</v>
      </c>
      <c r="E56" s="110">
        <f t="shared" si="9"/>
        <v>0.10749999999999993</v>
      </c>
      <c r="F56" s="140"/>
      <c r="G56" s="141"/>
      <c r="H56" s="141"/>
      <c r="I56" s="142"/>
      <c r="J56" s="613"/>
      <c r="K56" s="193"/>
      <c r="N56" s="590">
        <f t="shared" si="10"/>
        <v>61.3</v>
      </c>
      <c r="O56" s="100">
        <v>26.5</v>
      </c>
      <c r="P56" s="225">
        <v>-42.35</v>
      </c>
      <c r="Q56" s="225">
        <v>43.37</v>
      </c>
      <c r="R56" s="103">
        <f t="shared" si="0"/>
        <v>1.019999999999996</v>
      </c>
      <c r="S56" s="104">
        <v>-44.47</v>
      </c>
      <c r="T56" s="104">
        <v>45.77</v>
      </c>
      <c r="U56" s="105">
        <f t="shared" si="1"/>
        <v>1.3000000000000043</v>
      </c>
      <c r="V56" s="103">
        <f t="shared" si="6"/>
        <v>-42.86</v>
      </c>
      <c r="W56" s="103">
        <f t="shared" si="7"/>
        <v>-45.120000000000005</v>
      </c>
      <c r="X56" s="103">
        <f t="shared" si="13"/>
        <v>-1472.4649999999999</v>
      </c>
      <c r="Y56" s="103">
        <f t="shared" si="13"/>
        <v>-1416.3600000000001</v>
      </c>
      <c r="Z56" s="103">
        <f t="shared" si="3"/>
        <v>56.104999999999791</v>
      </c>
      <c r="AA56" s="103">
        <f t="shared" si="4"/>
        <v>56.104999999999791</v>
      </c>
      <c r="AB56" s="588">
        <v>57.18</v>
      </c>
      <c r="AC56" s="193">
        <f t="shared" si="5"/>
        <v>1.0750000000002089</v>
      </c>
      <c r="AF56" s="149"/>
      <c r="AG56" s="149">
        <v>6.54</v>
      </c>
      <c r="AH56" s="149">
        <v>8.08</v>
      </c>
      <c r="AI56" s="149">
        <v>11.325000000000045</v>
      </c>
      <c r="AJ56" s="149">
        <v>11.895000000000072</v>
      </c>
      <c r="AK56" s="149">
        <v>12.820999999999986</v>
      </c>
      <c r="AL56" s="149">
        <v>13.932199999999881</v>
      </c>
      <c r="AM56" s="149">
        <v>14.450759999999832</v>
      </c>
      <c r="AN56" s="149">
        <v>14.865607999999792</v>
      </c>
      <c r="AO56" s="149">
        <v>15.197486399999761</v>
      </c>
      <c r="AP56" s="149">
        <v>15.462989119999737</v>
      </c>
      <c r="AQ56" s="149">
        <v>15.781592383999707</v>
      </c>
      <c r="AR56" s="149">
        <v>15.893103526399695</v>
      </c>
      <c r="AS56" s="149">
        <v>16.03843971532768</v>
      </c>
      <c r="AT56" s="481">
        <v>16.184407800729268</v>
      </c>
      <c r="AU56" s="149">
        <v>15.241085460510476</v>
      </c>
      <c r="AV56" s="149">
        <v>14.580759822357322</v>
      </c>
      <c r="AW56" s="149">
        <v>13.887417902296511</v>
      </c>
      <c r="AX56" s="149">
        <v>13.294225370688928</v>
      </c>
      <c r="AY56" s="487">
        <v>11.000957759482276</v>
      </c>
      <c r="AZ56" s="149">
        <v>9.3956704316376207</v>
      </c>
      <c r="BA56" s="149">
        <v>12.128917607909207</v>
      </c>
      <c r="BB56" s="149">
        <v>13.039999999999736</v>
      </c>
      <c r="BC56" s="149">
        <v>16.574999999999818</v>
      </c>
      <c r="BD56" s="149">
        <v>17.988999999999852</v>
      </c>
      <c r="BE56" s="149">
        <v>19.530999999999846</v>
      </c>
      <c r="BF56" s="149">
        <v>20.044999999999845</v>
      </c>
      <c r="BG56" s="149">
        <v>19.108999999999877</v>
      </c>
      <c r="BH56" s="493">
        <v>20.848999999999869</v>
      </c>
      <c r="BI56" s="149">
        <v>21.58</v>
      </c>
      <c r="BJ56" s="149">
        <v>19.302999999999887</v>
      </c>
      <c r="BK56" s="149">
        <v>18.189799999999835</v>
      </c>
      <c r="BL56" s="149">
        <v>16.519999999999754</v>
      </c>
      <c r="BM56" s="149">
        <v>17.02</v>
      </c>
      <c r="BN56" s="149">
        <v>17.53</v>
      </c>
      <c r="BO56" s="149">
        <v>17.18</v>
      </c>
      <c r="BP56" s="149">
        <v>17.64</v>
      </c>
      <c r="BQ56" s="149">
        <v>18.03</v>
      </c>
      <c r="BR56" s="149">
        <v>18.25</v>
      </c>
      <c r="BS56" s="149">
        <v>18.47</v>
      </c>
      <c r="BT56" s="149">
        <v>18.100000000000001</v>
      </c>
      <c r="BU56" s="149">
        <v>18.7</v>
      </c>
      <c r="BV56" s="149">
        <v>18.98</v>
      </c>
      <c r="BW56" s="149">
        <v>18.79</v>
      </c>
      <c r="BX56" s="149">
        <v>19.227999999999998</v>
      </c>
      <c r="BY56" s="509">
        <v>19.994499999999999</v>
      </c>
      <c r="BZ56" s="514">
        <v>21.084999999999354</v>
      </c>
      <c r="CA56" s="516">
        <v>22.03</v>
      </c>
      <c r="CB56" s="149">
        <v>22.8</v>
      </c>
      <c r="CC56" s="149">
        <v>23.029999999999973</v>
      </c>
      <c r="CD56" s="149">
        <v>23.49</v>
      </c>
      <c r="CE56" s="149">
        <v>23.96</v>
      </c>
      <c r="CF56" s="149">
        <v>24.68</v>
      </c>
      <c r="CG56" s="149">
        <v>25.033999999999999</v>
      </c>
      <c r="CH56" s="149">
        <v>25.765000000000555</v>
      </c>
      <c r="CI56" s="149">
        <v>26.25</v>
      </c>
      <c r="CJ56" s="149">
        <v>25.765000000000555</v>
      </c>
      <c r="CK56" s="149">
        <v>26.41</v>
      </c>
      <c r="CL56" s="149">
        <v>26.98</v>
      </c>
      <c r="CM56" s="149">
        <v>27.66</v>
      </c>
      <c r="CN56" s="149">
        <v>28.190999999999999</v>
      </c>
      <c r="CO56" s="149">
        <v>28.403399999999998</v>
      </c>
      <c r="CP56" s="149">
        <v>28.12</v>
      </c>
      <c r="CQ56" s="149">
        <v>28.474</v>
      </c>
      <c r="CR56" s="149">
        <v>29.0581</v>
      </c>
      <c r="CS56" s="149">
        <v>29.35</v>
      </c>
      <c r="CT56" s="538">
        <v>29.64</v>
      </c>
      <c r="CU56" s="538">
        <v>31.236000000000001</v>
      </c>
      <c r="CV56" s="538">
        <v>32.330199999999891</v>
      </c>
      <c r="CW56" s="538">
        <v>36.125</v>
      </c>
      <c r="CX56" s="538">
        <v>37.1</v>
      </c>
      <c r="CY56" s="538">
        <v>36.959999999999809</v>
      </c>
      <c r="CZ56" s="538">
        <v>37.33</v>
      </c>
      <c r="DA56" s="538">
        <v>39.389999999999873</v>
      </c>
      <c r="DB56" s="538">
        <v>40.57</v>
      </c>
      <c r="DC56" s="538">
        <v>44.259999999999536</v>
      </c>
      <c r="DD56" s="538">
        <v>45.41</v>
      </c>
      <c r="DE56" s="149">
        <v>43.849999999999831</v>
      </c>
      <c r="DF56" s="149">
        <v>42.809999999999718</v>
      </c>
      <c r="DG56" s="149">
        <v>43.67</v>
      </c>
      <c r="DH56" s="149">
        <v>44.33</v>
      </c>
      <c r="DI56" s="149">
        <v>45.333999999999996</v>
      </c>
      <c r="DJ56" s="149">
        <v>46.086999999999996</v>
      </c>
      <c r="DK56" s="149">
        <v>46.739599999999996</v>
      </c>
      <c r="DL56" s="149">
        <v>47.492599999999996</v>
      </c>
      <c r="DM56" s="149">
        <v>48.02</v>
      </c>
      <c r="DN56" s="149">
        <v>49.024000000000001</v>
      </c>
      <c r="DO56" s="149">
        <v>48.53</v>
      </c>
      <c r="DP56" s="149">
        <v>50.950000000000045</v>
      </c>
      <c r="DQ56" s="149">
        <v>51.46</v>
      </c>
      <c r="DR56" s="149">
        <v>52.13</v>
      </c>
      <c r="DS56" s="149">
        <v>53.058700000000002</v>
      </c>
      <c r="DT56" s="149">
        <v>53.887</v>
      </c>
      <c r="DU56" s="149">
        <v>53.49</v>
      </c>
      <c r="DV56" s="564">
        <v>54.13</v>
      </c>
      <c r="DW56" s="149">
        <v>55.78</v>
      </c>
      <c r="DX56" s="149">
        <v>56.62</v>
      </c>
      <c r="DY56" s="149">
        <v>57.36</v>
      </c>
      <c r="DZ56" s="149">
        <v>58.51</v>
      </c>
      <c r="EA56" s="149">
        <v>59.15</v>
      </c>
      <c r="EB56" s="149">
        <v>59.74</v>
      </c>
      <c r="EC56" s="149">
        <v>57.281500000000094</v>
      </c>
      <c r="ED56" s="149">
        <v>55.856049999999918</v>
      </c>
      <c r="EE56" s="149">
        <v>54.950722499999735</v>
      </c>
      <c r="EF56" s="149">
        <v>54.209999999999582</v>
      </c>
      <c r="EG56" s="149">
        <v>54.86</v>
      </c>
      <c r="EH56" s="149">
        <v>53.908999999999921</v>
      </c>
      <c r="EI56" s="149">
        <v>53.274999999999864</v>
      </c>
      <c r="EJ56" s="149">
        <v>53.75</v>
      </c>
      <c r="EK56" s="149">
        <v>51.464999999999918</v>
      </c>
      <c r="EL56" s="149">
        <v>51.83</v>
      </c>
      <c r="EM56" s="149">
        <v>52.35</v>
      </c>
      <c r="EN56" s="588">
        <v>52.77</v>
      </c>
      <c r="EO56" s="590">
        <v>53.3</v>
      </c>
      <c r="EP56" s="149">
        <v>52.629999999999882</v>
      </c>
      <c r="EQ56" s="149">
        <v>52.95</v>
      </c>
      <c r="ER56" s="149">
        <v>52.42</v>
      </c>
      <c r="ES56" s="594">
        <v>53.05</v>
      </c>
      <c r="ET56" s="595">
        <v>53.47</v>
      </c>
      <c r="EU56" s="149">
        <v>53.1</v>
      </c>
      <c r="EV56" s="597">
        <v>53.63</v>
      </c>
      <c r="EW56" s="599">
        <v>53.95</v>
      </c>
      <c r="EX56" s="600">
        <v>54.27</v>
      </c>
      <c r="EY56" s="282">
        <v>53.89</v>
      </c>
      <c r="EZ56" s="602">
        <v>54.16</v>
      </c>
      <c r="FA56" s="283">
        <v>55.51</v>
      </c>
      <c r="FB56" s="286">
        <v>55.9</v>
      </c>
      <c r="FC56" s="283">
        <v>56.18</v>
      </c>
      <c r="FD56" s="610">
        <v>55.67</v>
      </c>
      <c r="FE56" s="289">
        <v>56.06</v>
      </c>
      <c r="FF56" s="290">
        <v>55.67</v>
      </c>
      <c r="FG56" s="291">
        <v>55.952749999999867</v>
      </c>
      <c r="FH56" s="292">
        <v>56.104999999999791</v>
      </c>
      <c r="FI56" s="293">
        <v>56.67</v>
      </c>
      <c r="FJ56" s="294">
        <v>57.01</v>
      </c>
      <c r="FK56" s="619">
        <v>57.58</v>
      </c>
      <c r="FL56" s="620">
        <v>57.18</v>
      </c>
      <c r="FM56" s="297">
        <v>57.58</v>
      </c>
      <c r="FN56" s="298"/>
      <c r="FO56" s="299"/>
      <c r="FP56" s="300"/>
      <c r="FQ56" s="301"/>
      <c r="FR56" s="303"/>
      <c r="FS56" s="304"/>
      <c r="FT56" s="305"/>
      <c r="FU56" s="306"/>
      <c r="FV56" s="307"/>
      <c r="FW56" s="308"/>
      <c r="FX56" s="309"/>
      <c r="FY56" s="310"/>
      <c r="FZ56" s="313"/>
      <c r="GA56" s="313"/>
      <c r="GB56" s="313"/>
      <c r="GC56" s="315"/>
      <c r="GD56" s="316"/>
      <c r="GE56" s="317"/>
      <c r="GF56" s="318"/>
      <c r="GG56" s="319"/>
      <c r="GH56" s="313"/>
      <c r="GI56" s="321"/>
      <c r="GJ56" s="313"/>
      <c r="GK56" s="325"/>
      <c r="GL56" s="325"/>
      <c r="GM56" s="325"/>
      <c r="GN56" s="325"/>
      <c r="GO56" s="325"/>
      <c r="GP56" s="325"/>
      <c r="GQ56" s="325"/>
      <c r="GR56" s="325"/>
      <c r="GS56" s="325"/>
      <c r="GT56" s="325"/>
      <c r="GU56" s="325"/>
      <c r="GV56" s="337"/>
      <c r="GW56" s="325"/>
      <c r="GX56" s="348"/>
      <c r="GY56" s="352"/>
      <c r="GZ56" s="352"/>
      <c r="HA56" s="352"/>
      <c r="HB56" s="352"/>
      <c r="HC56" s="352"/>
      <c r="HD56" s="352"/>
      <c r="HE56" s="352"/>
      <c r="HF56" s="355"/>
      <c r="HG56" s="359"/>
      <c r="HH56" s="362"/>
      <c r="HI56" s="364"/>
      <c r="HJ56" s="359"/>
      <c r="HK56" s="359"/>
      <c r="HL56" s="359"/>
      <c r="HM56" s="359"/>
      <c r="HN56" s="359"/>
      <c r="HO56" s="384"/>
      <c r="HP56" s="386"/>
      <c r="HQ56" s="389"/>
      <c r="HR56" s="392"/>
      <c r="HS56" s="394"/>
      <c r="HT56" s="396"/>
      <c r="HU56" s="396"/>
      <c r="HV56" s="396"/>
      <c r="HW56" s="402"/>
      <c r="HX56" s="402"/>
      <c r="HY56" s="404"/>
      <c r="HZ56" s="406"/>
      <c r="IA56" s="406"/>
      <c r="IB56" s="406"/>
      <c r="IC56" s="406"/>
      <c r="ID56" s="409"/>
      <c r="IE56" s="413"/>
      <c r="IF56" s="415"/>
      <c r="IG56" s="418"/>
      <c r="IH56" s="420"/>
      <c r="II56" s="422"/>
      <c r="IJ56" s="425"/>
      <c r="IK56" s="427"/>
      <c r="IL56" s="427"/>
      <c r="IM56" s="427"/>
      <c r="IN56" s="431"/>
      <c r="IO56" s="433"/>
      <c r="IP56" s="433"/>
      <c r="IQ56" s="435"/>
      <c r="IR56" s="436"/>
      <c r="IS56" s="433"/>
      <c r="IT56" s="433"/>
      <c r="IU56" s="433"/>
      <c r="IV56" s="433"/>
      <c r="IW56" s="433"/>
      <c r="IX56" s="433"/>
      <c r="IY56" s="433"/>
      <c r="IZ56" s="433"/>
      <c r="JA56" s="433"/>
      <c r="JB56" s="433"/>
      <c r="JC56" s="433"/>
      <c r="JD56" s="433"/>
      <c r="JE56" s="433"/>
      <c r="JF56" s="433"/>
      <c r="JG56" s="389"/>
      <c r="JH56" s="389"/>
      <c r="JI56" s="389"/>
      <c r="JJ56" s="389"/>
      <c r="JK56" s="389"/>
      <c r="JL56" s="389"/>
      <c r="JM56" s="389"/>
      <c r="JN56" s="389"/>
      <c r="JO56" s="389"/>
      <c r="JP56" s="389"/>
      <c r="JQ56" s="389"/>
      <c r="JR56" s="389"/>
      <c r="JS56" s="386"/>
      <c r="JT56" s="386"/>
      <c r="JU56" s="386"/>
      <c r="JV56" s="386"/>
      <c r="JW56" s="386"/>
      <c r="JX56" s="386"/>
      <c r="JY56" s="386"/>
      <c r="JZ56" s="386"/>
      <c r="KA56" s="386"/>
      <c r="KB56" s="386"/>
    </row>
    <row r="57" spans="1:288" s="92" customFormat="1" ht="14.1" customHeight="1">
      <c r="A57" s="111">
        <v>-23</v>
      </c>
      <c r="B57" s="110">
        <v>60.54</v>
      </c>
      <c r="C57" s="110">
        <f t="shared" si="8"/>
        <v>0.42000000000000171</v>
      </c>
      <c r="D57" s="110">
        <v>60.96</v>
      </c>
      <c r="E57" s="110">
        <f t="shared" si="9"/>
        <v>0.10500000000000043</v>
      </c>
      <c r="F57" s="140"/>
      <c r="G57" s="141"/>
      <c r="H57" s="141"/>
      <c r="I57" s="142"/>
      <c r="J57" s="613"/>
      <c r="K57" s="193"/>
      <c r="N57" s="590">
        <f t="shared" si="10"/>
        <v>60.54</v>
      </c>
      <c r="O57" s="100">
        <v>27</v>
      </c>
      <c r="P57" s="225">
        <v>-47.38</v>
      </c>
      <c r="Q57" s="225">
        <v>46.52</v>
      </c>
      <c r="R57" s="103">
        <f t="shared" si="0"/>
        <v>-0.85999999999999943</v>
      </c>
      <c r="S57" s="104">
        <v>-47.95</v>
      </c>
      <c r="T57" s="104">
        <v>49.28</v>
      </c>
      <c r="U57" s="105">
        <f t="shared" si="1"/>
        <v>1.3299999999999983</v>
      </c>
      <c r="V57" s="103">
        <f t="shared" si="6"/>
        <v>-46.95</v>
      </c>
      <c r="W57" s="103">
        <f t="shared" si="7"/>
        <v>-48.615000000000002</v>
      </c>
      <c r="X57" s="103">
        <f t="shared" si="13"/>
        <v>-1519.415</v>
      </c>
      <c r="Y57" s="103">
        <f t="shared" si="13"/>
        <v>-1464.9750000000001</v>
      </c>
      <c r="Z57" s="103">
        <f t="shared" si="3"/>
        <v>54.439999999999827</v>
      </c>
      <c r="AA57" s="103">
        <f t="shared" si="4"/>
        <v>54.439999999999827</v>
      </c>
      <c r="AB57" s="588">
        <v>55.47</v>
      </c>
      <c r="AC57" s="193">
        <f t="shared" si="5"/>
        <v>1.0300000000001717</v>
      </c>
      <c r="AF57" s="149"/>
      <c r="AG57" s="149">
        <v>6.99</v>
      </c>
      <c r="AH57" s="149">
        <v>8.15</v>
      </c>
      <c r="AI57" s="149">
        <v>10.415000000000191</v>
      </c>
      <c r="AJ57" s="149">
        <v>11.006000000000199</v>
      </c>
      <c r="AK57" s="149">
        <v>11.960800000000109</v>
      </c>
      <c r="AL57" s="149">
        <v>13.10656</v>
      </c>
      <c r="AM57" s="149">
        <v>13.641247999999949</v>
      </c>
      <c r="AN57" s="149">
        <v>14.068998399999909</v>
      </c>
      <c r="AO57" s="149">
        <v>14.411198719999877</v>
      </c>
      <c r="AP57" s="149">
        <v>14.684958975999852</v>
      </c>
      <c r="AQ57" s="149">
        <v>15.01347128319982</v>
      </c>
      <c r="AR57" s="149">
        <v>15.128450590719808</v>
      </c>
      <c r="AS57" s="149">
        <v>15.278306954854195</v>
      </c>
      <c r="AT57" s="481">
        <v>15.428814868397859</v>
      </c>
      <c r="AU57" s="149">
        <v>14.430170407878474</v>
      </c>
      <c r="AV57" s="149">
        <v>13.731119285514906</v>
      </c>
      <c r="AW57" s="149">
        <v>12.997115607033157</v>
      </c>
      <c r="AX57" s="149">
        <v>12.369134682109884</v>
      </c>
      <c r="AY57" s="487">
        <v>9.9753942774769495</v>
      </c>
      <c r="AZ57" s="149">
        <v>8.2997759942338938</v>
      </c>
      <c r="BA57" s="149">
        <v>11.104943998558277</v>
      </c>
      <c r="BB57" s="149">
        <v>12.039999999999736</v>
      </c>
      <c r="BC57" s="149">
        <v>15.569999999999823</v>
      </c>
      <c r="BD57" s="149">
        <v>16.981999999999857</v>
      </c>
      <c r="BE57" s="149">
        <v>18.469249999999903</v>
      </c>
      <c r="BF57" s="149">
        <v>18.964999999999918</v>
      </c>
      <c r="BG57" s="149">
        <v>18.018999999999913</v>
      </c>
      <c r="BH57" s="493">
        <v>19.688999999999904</v>
      </c>
      <c r="BI57" s="149">
        <v>20.38</v>
      </c>
      <c r="BJ57" s="149">
        <v>18.087249999999933</v>
      </c>
      <c r="BK57" s="149">
        <v>16.966349999999903</v>
      </c>
      <c r="BL57" s="149">
        <v>15.284999999999854</v>
      </c>
      <c r="BM57" s="149">
        <v>15.74</v>
      </c>
      <c r="BN57" s="149">
        <v>16.21</v>
      </c>
      <c r="BO57" s="149">
        <v>15.89</v>
      </c>
      <c r="BP57" s="149">
        <v>16.32</v>
      </c>
      <c r="BQ57" s="149">
        <v>16.68</v>
      </c>
      <c r="BR57" s="149">
        <v>16.88</v>
      </c>
      <c r="BS57" s="149">
        <v>17.079999999999998</v>
      </c>
      <c r="BT57" s="149">
        <v>16.739999999999998</v>
      </c>
      <c r="BU57" s="149">
        <v>17.29</v>
      </c>
      <c r="BV57" s="149">
        <v>17.55</v>
      </c>
      <c r="BW57" s="149">
        <v>17.37</v>
      </c>
      <c r="BX57" s="149">
        <v>17.798400000000001</v>
      </c>
      <c r="BY57" s="509">
        <v>18.548100000000002</v>
      </c>
      <c r="BZ57" s="514">
        <v>19.304999999999382</v>
      </c>
      <c r="CA57" s="516">
        <v>20.170000000000002</v>
      </c>
      <c r="CB57" s="149">
        <v>20.88</v>
      </c>
      <c r="CC57" s="149">
        <v>21.125</v>
      </c>
      <c r="CD57" s="149">
        <v>21.55</v>
      </c>
      <c r="CE57" s="149">
        <v>21.98</v>
      </c>
      <c r="CF57" s="149">
        <v>22.64</v>
      </c>
      <c r="CG57" s="149">
        <v>22.986000000000001</v>
      </c>
      <c r="CH57" s="149">
        <v>23.720000000000709</v>
      </c>
      <c r="CI57" s="149">
        <v>24.17</v>
      </c>
      <c r="CJ57" s="149">
        <v>23.720000000000709</v>
      </c>
      <c r="CK57" s="149">
        <v>24.31</v>
      </c>
      <c r="CL57" s="149">
        <v>24.84</v>
      </c>
      <c r="CM57" s="149">
        <v>25.47</v>
      </c>
      <c r="CN57" s="149">
        <v>25.988999999999997</v>
      </c>
      <c r="CO57" s="149">
        <v>26.196599999999997</v>
      </c>
      <c r="CP57" s="149">
        <v>25.93</v>
      </c>
      <c r="CQ57" s="149">
        <v>26.276</v>
      </c>
      <c r="CR57" s="149">
        <v>26.846900000000002</v>
      </c>
      <c r="CS57" s="149">
        <v>27.12</v>
      </c>
      <c r="CT57" s="538">
        <v>27.39</v>
      </c>
      <c r="CU57" s="538">
        <v>29.01</v>
      </c>
      <c r="CV57" s="538">
        <v>30.067999999999859</v>
      </c>
      <c r="CW57" s="538">
        <v>33.985000000000127</v>
      </c>
      <c r="CX57" s="538">
        <v>34.9</v>
      </c>
      <c r="CY57" s="538">
        <v>34.7199999999998</v>
      </c>
      <c r="CZ57" s="538">
        <v>35.07</v>
      </c>
      <c r="DA57" s="538">
        <v>37.169999999999845</v>
      </c>
      <c r="DB57" s="538">
        <v>38.29</v>
      </c>
      <c r="DC57" s="538">
        <v>42.014999999999645</v>
      </c>
      <c r="DD57" s="538">
        <v>43.11</v>
      </c>
      <c r="DE57" s="149">
        <v>41.576999999999899</v>
      </c>
      <c r="DF57" s="149">
        <v>40.554999999999836</v>
      </c>
      <c r="DG57" s="149">
        <v>41.37</v>
      </c>
      <c r="DH57" s="149">
        <v>41.99</v>
      </c>
      <c r="DI57" s="149">
        <v>43.010000000000005</v>
      </c>
      <c r="DJ57" s="149">
        <v>43.775000000000006</v>
      </c>
      <c r="DK57" s="149">
        <v>44.438000000000002</v>
      </c>
      <c r="DL57" s="149">
        <v>45.203000000000003</v>
      </c>
      <c r="DM57" s="149">
        <v>45.7</v>
      </c>
      <c r="DN57" s="149">
        <v>46.720000000000006</v>
      </c>
      <c r="DO57" s="149">
        <v>46.25</v>
      </c>
      <c r="DP57" s="149">
        <v>48.870000000000118</v>
      </c>
      <c r="DQ57" s="149">
        <v>49.36</v>
      </c>
      <c r="DR57" s="149">
        <v>50</v>
      </c>
      <c r="DS57" s="149">
        <v>50.9435</v>
      </c>
      <c r="DT57" s="149">
        <v>51.785000000000004</v>
      </c>
      <c r="DU57" s="149">
        <v>51.4</v>
      </c>
      <c r="DV57" s="564">
        <v>52.02</v>
      </c>
      <c r="DW57" s="149">
        <v>53.66</v>
      </c>
      <c r="DX57" s="149">
        <v>54.46</v>
      </c>
      <c r="DY57" s="149">
        <v>55.16</v>
      </c>
      <c r="DZ57" s="149">
        <v>56.26</v>
      </c>
      <c r="EA57" s="149">
        <v>56.88</v>
      </c>
      <c r="EB57" s="149">
        <v>57.45</v>
      </c>
      <c r="EC57" s="149">
        <v>55.050000000000082</v>
      </c>
      <c r="ED57" s="149">
        <v>53.681999999999924</v>
      </c>
      <c r="EE57" s="149">
        <v>52.869649999999801</v>
      </c>
      <c r="EF57" s="149">
        <v>52.2049999999997</v>
      </c>
      <c r="EG57" s="149">
        <v>52.83</v>
      </c>
      <c r="EH57" s="149">
        <v>52.026000000000003</v>
      </c>
      <c r="EI57" s="149">
        <v>51.490000000000009</v>
      </c>
      <c r="EJ57" s="149">
        <v>51.95</v>
      </c>
      <c r="EK57" s="149">
        <v>49.480000000000018</v>
      </c>
      <c r="EL57" s="149">
        <v>49.83</v>
      </c>
      <c r="EM57" s="149">
        <v>50.33</v>
      </c>
      <c r="EN57" s="588">
        <v>50.73</v>
      </c>
      <c r="EO57" s="590">
        <v>51.24</v>
      </c>
      <c r="EP57" s="149">
        <v>50.664999999999964</v>
      </c>
      <c r="EQ57" s="149">
        <v>50.97</v>
      </c>
      <c r="ER57" s="149">
        <v>50.46</v>
      </c>
      <c r="ES57" s="594">
        <v>51.07</v>
      </c>
      <c r="ET57" s="595">
        <v>51.48</v>
      </c>
      <c r="EU57" s="149">
        <v>51.12</v>
      </c>
      <c r="EV57" s="597">
        <v>51.63</v>
      </c>
      <c r="EW57" s="599">
        <v>51.94</v>
      </c>
      <c r="EX57" s="600">
        <v>52.25</v>
      </c>
      <c r="EY57" s="282">
        <v>51.88</v>
      </c>
      <c r="EZ57" s="602">
        <v>52.14</v>
      </c>
      <c r="FA57" s="283">
        <v>53.44</v>
      </c>
      <c r="FB57" s="286">
        <v>53.81</v>
      </c>
      <c r="FC57" s="283">
        <v>54.08</v>
      </c>
      <c r="FD57" s="610">
        <v>53.59</v>
      </c>
      <c r="FE57" s="289">
        <v>53.97</v>
      </c>
      <c r="FF57" s="290">
        <v>53.59</v>
      </c>
      <c r="FG57" s="291">
        <v>54.142499999999892</v>
      </c>
      <c r="FH57" s="292">
        <v>54.439999999999827</v>
      </c>
      <c r="FI57" s="293">
        <v>54.98</v>
      </c>
      <c r="FJ57" s="294">
        <v>55.31</v>
      </c>
      <c r="FK57" s="619">
        <v>55.86</v>
      </c>
      <c r="FL57" s="620">
        <v>55.47</v>
      </c>
      <c r="FM57" s="297">
        <v>55.86</v>
      </c>
      <c r="FN57" s="298"/>
      <c r="FO57" s="299"/>
      <c r="FP57" s="300"/>
      <c r="FQ57" s="301"/>
      <c r="FR57" s="303"/>
      <c r="FS57" s="304"/>
      <c r="FT57" s="305"/>
      <c r="FU57" s="306"/>
      <c r="FV57" s="307"/>
      <c r="FW57" s="308"/>
      <c r="FX57" s="309"/>
      <c r="FY57" s="310"/>
      <c r="FZ57" s="313"/>
      <c r="GA57" s="313"/>
      <c r="GB57" s="313"/>
      <c r="GC57" s="315"/>
      <c r="GD57" s="316"/>
      <c r="GE57" s="317"/>
      <c r="GF57" s="318"/>
      <c r="GG57" s="319"/>
      <c r="GH57" s="313"/>
      <c r="GI57" s="321"/>
      <c r="GJ57" s="313"/>
      <c r="GK57" s="325"/>
      <c r="GL57" s="325"/>
      <c r="GM57" s="325"/>
      <c r="GN57" s="325"/>
      <c r="GO57" s="325"/>
      <c r="GP57" s="325"/>
      <c r="GQ57" s="325"/>
      <c r="GR57" s="325"/>
      <c r="GS57" s="325"/>
      <c r="GT57" s="325"/>
      <c r="GU57" s="325"/>
      <c r="GV57" s="337"/>
      <c r="GW57" s="325"/>
      <c r="GX57" s="348"/>
      <c r="GY57" s="352"/>
      <c r="GZ57" s="352"/>
      <c r="HA57" s="352"/>
      <c r="HB57" s="352"/>
      <c r="HC57" s="352"/>
      <c r="HD57" s="352"/>
      <c r="HE57" s="352"/>
      <c r="HF57" s="355"/>
      <c r="HG57" s="359"/>
      <c r="HH57" s="362"/>
      <c r="HI57" s="364"/>
      <c r="HJ57" s="359"/>
      <c r="HK57" s="359"/>
      <c r="HL57" s="359"/>
      <c r="HM57" s="359"/>
      <c r="HN57" s="359"/>
      <c r="HO57" s="384"/>
      <c r="HP57" s="386"/>
      <c r="HQ57" s="389"/>
      <c r="HR57" s="392"/>
      <c r="HS57" s="394"/>
      <c r="HT57" s="396"/>
      <c r="HU57" s="396"/>
      <c r="HV57" s="396"/>
      <c r="HW57" s="402"/>
      <c r="HX57" s="402"/>
      <c r="HY57" s="404"/>
      <c r="HZ57" s="406"/>
      <c r="IA57" s="406"/>
      <c r="IB57" s="406"/>
      <c r="IC57" s="406"/>
      <c r="ID57" s="409"/>
      <c r="IE57" s="413"/>
      <c r="IF57" s="415"/>
      <c r="IG57" s="418"/>
      <c r="IH57" s="420"/>
      <c r="II57" s="422"/>
      <c r="IJ57" s="425"/>
      <c r="IK57" s="427"/>
      <c r="IL57" s="427"/>
      <c r="IM57" s="427"/>
      <c r="IN57" s="431"/>
      <c r="IO57" s="433"/>
      <c r="IP57" s="433"/>
      <c r="IQ57" s="435"/>
      <c r="IR57" s="436"/>
      <c r="IS57" s="433"/>
      <c r="IT57" s="433"/>
      <c r="IU57" s="433"/>
      <c r="IV57" s="433"/>
      <c r="IW57" s="433"/>
      <c r="IX57" s="433"/>
      <c r="IY57" s="433"/>
      <c r="IZ57" s="433"/>
      <c r="JA57" s="433"/>
      <c r="JB57" s="433"/>
      <c r="JC57" s="433"/>
      <c r="JD57" s="433"/>
      <c r="JE57" s="433"/>
      <c r="JF57" s="433"/>
      <c r="JG57" s="389"/>
      <c r="JH57" s="389"/>
      <c r="JI57" s="389"/>
      <c r="JJ57" s="389"/>
      <c r="JK57" s="389"/>
      <c r="JL57" s="389"/>
      <c r="JM57" s="389"/>
      <c r="JN57" s="389"/>
      <c r="JO57" s="389"/>
      <c r="JP57" s="389"/>
      <c r="JQ57" s="389"/>
      <c r="JR57" s="389"/>
      <c r="JS57" s="386"/>
      <c r="JT57" s="386"/>
      <c r="JU57" s="386"/>
      <c r="JV57" s="386"/>
      <c r="JW57" s="386"/>
      <c r="JX57" s="386"/>
      <c r="JY57" s="386"/>
      <c r="JZ57" s="386"/>
      <c r="KA57" s="386"/>
      <c r="KB57" s="386"/>
    </row>
    <row r="58" spans="1:288" s="92" customFormat="1" ht="14.1" customHeight="1">
      <c r="A58" s="111">
        <v>-23.5</v>
      </c>
      <c r="B58" s="110">
        <v>60.95</v>
      </c>
      <c r="C58" s="110">
        <f t="shared" si="8"/>
        <v>0.42999999999999972</v>
      </c>
      <c r="D58" s="110">
        <v>61.38</v>
      </c>
      <c r="E58" s="110">
        <f t="shared" si="9"/>
        <v>0.10749999999999993</v>
      </c>
      <c r="F58" s="140"/>
      <c r="G58" s="141"/>
      <c r="H58" s="141"/>
      <c r="I58" s="142"/>
      <c r="J58" s="613"/>
      <c r="K58" s="193"/>
      <c r="N58" s="590">
        <f t="shared" si="10"/>
        <v>60.95</v>
      </c>
      <c r="O58" s="100">
        <v>27.5</v>
      </c>
      <c r="P58" s="225">
        <v>-49.2</v>
      </c>
      <c r="Q58" s="225">
        <v>49.64</v>
      </c>
      <c r="R58" s="103">
        <f t="shared" si="0"/>
        <v>0.43999999999999773</v>
      </c>
      <c r="S58" s="104">
        <v>-53.22</v>
      </c>
      <c r="T58" s="104">
        <v>54.64</v>
      </c>
      <c r="U58" s="105">
        <f t="shared" si="1"/>
        <v>1.4200000000000017</v>
      </c>
      <c r="V58" s="103">
        <f t="shared" si="6"/>
        <v>-49.42</v>
      </c>
      <c r="W58" s="103">
        <f t="shared" si="7"/>
        <v>-53.93</v>
      </c>
      <c r="X58" s="103">
        <f t="shared" si="13"/>
        <v>-1568.835</v>
      </c>
      <c r="Y58" s="103">
        <f t="shared" si="13"/>
        <v>-1518.9050000000002</v>
      </c>
      <c r="Z58" s="103">
        <f t="shared" si="3"/>
        <v>49.929999999999836</v>
      </c>
      <c r="AA58" s="103">
        <f t="shared" si="4"/>
        <v>49.929999999999836</v>
      </c>
      <c r="AB58" s="588">
        <v>50.88</v>
      </c>
      <c r="AC58" s="193">
        <f t="shared" si="5"/>
        <v>0.95000000000016627</v>
      </c>
      <c r="AF58" s="149"/>
      <c r="AG58" s="149">
        <v>7.28</v>
      </c>
      <c r="AH58" s="149">
        <v>7.61</v>
      </c>
      <c r="AI58" s="149">
        <v>8.4550000000001546</v>
      </c>
      <c r="AJ58" s="149">
        <v>9.0715000000001744</v>
      </c>
      <c r="AK58" s="149">
        <v>10.026200000000099</v>
      </c>
      <c r="AL58" s="149">
        <v>11.171840000000008</v>
      </c>
      <c r="AM58" s="149">
        <v>11.706471999999966</v>
      </c>
      <c r="AN58" s="149">
        <v>12.134177599999934</v>
      </c>
      <c r="AO58" s="149">
        <v>12.476342079999906</v>
      </c>
      <c r="AP58" s="149">
        <v>12.750073663999885</v>
      </c>
      <c r="AQ58" s="149">
        <v>13.078551564799859</v>
      </c>
      <c r="AR58" s="149">
        <v>13.193518830079851</v>
      </c>
      <c r="AS58" s="149">
        <v>13.343359499161439</v>
      </c>
      <c r="AT58" s="481">
        <v>13.493851649412948</v>
      </c>
      <c r="AU58" s="149">
        <v>12.46519615458908</v>
      </c>
      <c r="AV58" s="149">
        <v>11.745137308212373</v>
      </c>
      <c r="AW58" s="149">
        <v>10.989075519516829</v>
      </c>
      <c r="AX58" s="149">
        <v>10.342222655855087</v>
      </c>
      <c r="AY58" s="487">
        <v>8.157555859098613</v>
      </c>
      <c r="AZ58" s="149">
        <v>6.6282891013690808</v>
      </c>
      <c r="BA58" s="149">
        <v>9.0558222753421056</v>
      </c>
      <c r="BB58" s="149">
        <v>9.8649999999997817</v>
      </c>
      <c r="BC58" s="149">
        <v>13.732499999999845</v>
      </c>
      <c r="BD58" s="149">
        <v>15.279499999999871</v>
      </c>
      <c r="BE58" s="149">
        <v>16.397374999999954</v>
      </c>
      <c r="BF58" s="149">
        <v>16.769999999999982</v>
      </c>
      <c r="BG58" s="149">
        <v>15.807999999999993</v>
      </c>
      <c r="BH58" s="493">
        <v>17.407999999999983</v>
      </c>
      <c r="BI58" s="149">
        <v>18.02</v>
      </c>
      <c r="BJ58" s="149">
        <v>15.720499999999934</v>
      </c>
      <c r="BK58" s="149">
        <v>14.596299999999902</v>
      </c>
      <c r="BL58" s="149">
        <v>12.909999999999854</v>
      </c>
      <c r="BM58" s="149">
        <v>13.3</v>
      </c>
      <c r="BN58" s="149">
        <v>13.7</v>
      </c>
      <c r="BO58" s="149">
        <v>13.43</v>
      </c>
      <c r="BP58" s="149">
        <v>13.79</v>
      </c>
      <c r="BQ58" s="149">
        <v>14.09</v>
      </c>
      <c r="BR58" s="149">
        <v>14.26</v>
      </c>
      <c r="BS58" s="149">
        <v>14.43</v>
      </c>
      <c r="BT58" s="149">
        <v>14.14</v>
      </c>
      <c r="BU58" s="149">
        <v>14.61</v>
      </c>
      <c r="BV58" s="149">
        <v>14.83</v>
      </c>
      <c r="BW58" s="149">
        <v>14.68</v>
      </c>
      <c r="BX58" s="149">
        <v>15.098799999999999</v>
      </c>
      <c r="BY58" s="509">
        <v>15.831699999999998</v>
      </c>
      <c r="BZ58" s="514">
        <v>16.354999999999563</v>
      </c>
      <c r="CA58" s="516">
        <v>17.09</v>
      </c>
      <c r="CB58" s="149">
        <v>17.690000000000001</v>
      </c>
      <c r="CC58" s="149">
        <v>17.960000000000036</v>
      </c>
      <c r="CD58" s="149">
        <v>18.32</v>
      </c>
      <c r="CE58" s="149">
        <v>18.690000000000001</v>
      </c>
      <c r="CF58" s="149">
        <v>19.25</v>
      </c>
      <c r="CG58" s="149">
        <v>19.588000000000001</v>
      </c>
      <c r="CH58" s="149">
        <v>20.295000000000755</v>
      </c>
      <c r="CI58" s="149">
        <v>20.68</v>
      </c>
      <c r="CJ58" s="149">
        <v>20.295000000000755</v>
      </c>
      <c r="CK58" s="149">
        <v>20.8</v>
      </c>
      <c r="CL58" s="149">
        <v>21.25</v>
      </c>
      <c r="CM58" s="149">
        <v>21.78</v>
      </c>
      <c r="CN58" s="149">
        <v>22.287000000000003</v>
      </c>
      <c r="CO58" s="149">
        <v>22.489800000000002</v>
      </c>
      <c r="CP58" s="149">
        <v>22.26</v>
      </c>
      <c r="CQ58" s="149">
        <v>22.597999999999999</v>
      </c>
      <c r="CR58" s="149">
        <v>23.1557</v>
      </c>
      <c r="CS58" s="149">
        <v>23.39</v>
      </c>
      <c r="CT58" s="538">
        <v>23.62</v>
      </c>
      <c r="CU58" s="538">
        <v>25.258000000000003</v>
      </c>
      <c r="CV58" s="538">
        <v>26.250599999999853</v>
      </c>
      <c r="CW58" s="538">
        <v>30.125000000000227</v>
      </c>
      <c r="CX58" s="538">
        <v>30.94</v>
      </c>
      <c r="CY58" s="538">
        <v>30.769999999999982</v>
      </c>
      <c r="CZ58" s="538">
        <v>31.08</v>
      </c>
      <c r="DA58" s="538">
        <v>33.099999999999909</v>
      </c>
      <c r="DB58" s="538">
        <v>34.090000000000003</v>
      </c>
      <c r="DC58" s="538">
        <v>37.789999999999736</v>
      </c>
      <c r="DD58" s="538">
        <v>38.770000000000003</v>
      </c>
      <c r="DE58" s="149">
        <v>37.212999999999973</v>
      </c>
      <c r="DF58" s="149">
        <v>36.174999999999955</v>
      </c>
      <c r="DG58" s="149">
        <v>36.9</v>
      </c>
      <c r="DH58" s="149">
        <v>37.450000000000003</v>
      </c>
      <c r="DI58" s="149">
        <v>38.49</v>
      </c>
      <c r="DJ58" s="149">
        <v>39.270000000000003</v>
      </c>
      <c r="DK58" s="149">
        <v>39.946000000000005</v>
      </c>
      <c r="DL58" s="149">
        <v>40.726000000000006</v>
      </c>
      <c r="DM58" s="149">
        <v>41.17</v>
      </c>
      <c r="DN58" s="149">
        <v>42.21</v>
      </c>
      <c r="DO58" s="149">
        <v>41.79</v>
      </c>
      <c r="DP58" s="149">
        <v>44.4050000000002</v>
      </c>
      <c r="DQ58" s="149">
        <v>44.85</v>
      </c>
      <c r="DR58" s="149">
        <v>45.43</v>
      </c>
      <c r="DS58" s="149">
        <v>46.392000000000003</v>
      </c>
      <c r="DT58" s="149">
        <v>47.25</v>
      </c>
      <c r="DU58" s="149">
        <v>46.9</v>
      </c>
      <c r="DV58" s="564">
        <v>47.46</v>
      </c>
      <c r="DW58" s="149">
        <v>49.05</v>
      </c>
      <c r="DX58" s="149">
        <v>49.79</v>
      </c>
      <c r="DY58" s="149">
        <v>50.44</v>
      </c>
      <c r="DZ58" s="149">
        <v>51.45</v>
      </c>
      <c r="EA58" s="149">
        <v>52.02</v>
      </c>
      <c r="EB58" s="149">
        <v>52.54</v>
      </c>
      <c r="EC58" s="149">
        <v>50.233000000000111</v>
      </c>
      <c r="ED58" s="149">
        <v>48.921099999999981</v>
      </c>
      <c r="EE58" s="149">
        <v>48.158744999999911</v>
      </c>
      <c r="EF58" s="149">
        <v>47.534999999999854</v>
      </c>
      <c r="EG58" s="149">
        <v>48.11</v>
      </c>
      <c r="EH58" s="149">
        <v>47.480000000000103</v>
      </c>
      <c r="EI58" s="149">
        <v>47.060000000000173</v>
      </c>
      <c r="EJ58" s="149">
        <v>47.48</v>
      </c>
      <c r="EK58" s="149">
        <v>44.730000000000018</v>
      </c>
      <c r="EL58" s="149">
        <v>45.04</v>
      </c>
      <c r="EM58" s="149">
        <v>45.49</v>
      </c>
      <c r="EN58" s="588">
        <v>45.85</v>
      </c>
      <c r="EO58" s="590">
        <v>46.31</v>
      </c>
      <c r="EP58" s="149">
        <v>45.965000000000146</v>
      </c>
      <c r="EQ58" s="149">
        <v>46.24</v>
      </c>
      <c r="ER58" s="149">
        <v>45.78</v>
      </c>
      <c r="ES58" s="594">
        <v>46.33</v>
      </c>
      <c r="ET58" s="595">
        <v>46.7</v>
      </c>
      <c r="EU58" s="149">
        <v>46.37</v>
      </c>
      <c r="EV58" s="597">
        <v>46.83</v>
      </c>
      <c r="EW58" s="599">
        <v>47.11</v>
      </c>
      <c r="EX58" s="600">
        <v>47.39</v>
      </c>
      <c r="EY58" s="282">
        <v>47.06</v>
      </c>
      <c r="EZ58" s="602">
        <v>47.3</v>
      </c>
      <c r="FA58" s="283">
        <v>48.47</v>
      </c>
      <c r="FB58" s="286">
        <v>48.81</v>
      </c>
      <c r="FC58" s="283">
        <v>49.05</v>
      </c>
      <c r="FD58" s="610">
        <v>48.61</v>
      </c>
      <c r="FE58" s="289">
        <v>48.95</v>
      </c>
      <c r="FF58" s="290">
        <v>48.61</v>
      </c>
      <c r="FG58" s="291">
        <v>49.46799999999989</v>
      </c>
      <c r="FH58" s="292">
        <v>49.929999999999836</v>
      </c>
      <c r="FI58" s="293">
        <v>50.43</v>
      </c>
      <c r="FJ58" s="294">
        <v>50.73</v>
      </c>
      <c r="FK58" s="619">
        <v>51.24</v>
      </c>
      <c r="FL58" s="620">
        <v>50.88</v>
      </c>
      <c r="FM58" s="297">
        <v>51.24</v>
      </c>
      <c r="FN58" s="298"/>
      <c r="FO58" s="299"/>
      <c r="FP58" s="300"/>
      <c r="FQ58" s="301"/>
      <c r="FR58" s="303"/>
      <c r="FS58" s="304"/>
      <c r="FT58" s="305"/>
      <c r="FU58" s="306"/>
      <c r="FV58" s="307"/>
      <c r="FW58" s="308"/>
      <c r="FX58" s="309"/>
      <c r="FY58" s="310"/>
      <c r="FZ58" s="313"/>
      <c r="GA58" s="313"/>
      <c r="GB58" s="313"/>
      <c r="GC58" s="315"/>
      <c r="GD58" s="316"/>
      <c r="GE58" s="317"/>
      <c r="GF58" s="318"/>
      <c r="GG58" s="319"/>
      <c r="GH58" s="313"/>
      <c r="GI58" s="321"/>
      <c r="GJ58" s="313"/>
      <c r="GK58" s="325"/>
      <c r="GL58" s="325"/>
      <c r="GM58" s="325"/>
      <c r="GN58" s="325"/>
      <c r="GO58" s="325"/>
      <c r="GP58" s="325"/>
      <c r="GQ58" s="325"/>
      <c r="GR58" s="325"/>
      <c r="GS58" s="325"/>
      <c r="GT58" s="325"/>
      <c r="GU58" s="325"/>
      <c r="GV58" s="337"/>
      <c r="GW58" s="325"/>
      <c r="GX58" s="348"/>
      <c r="GY58" s="352"/>
      <c r="GZ58" s="352"/>
      <c r="HA58" s="352"/>
      <c r="HB58" s="352"/>
      <c r="HC58" s="352"/>
      <c r="HD58" s="352"/>
      <c r="HE58" s="352"/>
      <c r="HF58" s="355"/>
      <c r="HG58" s="359"/>
      <c r="HH58" s="362"/>
      <c r="HI58" s="364"/>
      <c r="HJ58" s="359"/>
      <c r="HK58" s="359"/>
      <c r="HL58" s="359"/>
      <c r="HM58" s="359"/>
      <c r="HN58" s="359"/>
      <c r="HO58" s="384"/>
      <c r="HP58" s="386"/>
      <c r="HQ58" s="389"/>
      <c r="HR58" s="392"/>
      <c r="HS58" s="394"/>
      <c r="HT58" s="396"/>
      <c r="HU58" s="396"/>
      <c r="HV58" s="396"/>
      <c r="HW58" s="402"/>
      <c r="HX58" s="402"/>
      <c r="HY58" s="404"/>
      <c r="HZ58" s="406"/>
      <c r="IA58" s="406"/>
      <c r="IB58" s="406"/>
      <c r="IC58" s="406"/>
      <c r="ID58" s="409"/>
      <c r="IE58" s="413"/>
      <c r="IF58" s="415"/>
      <c r="IG58" s="418"/>
      <c r="IH58" s="420"/>
      <c r="II58" s="422"/>
      <c r="IJ58" s="425"/>
      <c r="IK58" s="427"/>
      <c r="IL58" s="427"/>
      <c r="IM58" s="427"/>
      <c r="IN58" s="431"/>
      <c r="IO58" s="433"/>
      <c r="IP58" s="433"/>
      <c r="IQ58" s="435"/>
      <c r="IR58" s="436"/>
      <c r="IS58" s="433"/>
      <c r="IT58" s="433"/>
      <c r="IU58" s="433"/>
      <c r="IV58" s="433"/>
      <c r="IW58" s="433"/>
      <c r="IX58" s="433"/>
      <c r="IY58" s="433"/>
      <c r="IZ58" s="433"/>
      <c r="JA58" s="433"/>
      <c r="JB58" s="433"/>
      <c r="JC58" s="433"/>
      <c r="JD58" s="433"/>
      <c r="JE58" s="433"/>
      <c r="JF58" s="433"/>
      <c r="JG58" s="389"/>
      <c r="JH58" s="389"/>
      <c r="JI58" s="389"/>
      <c r="JJ58" s="389"/>
      <c r="JK58" s="389"/>
      <c r="JL58" s="389"/>
      <c r="JM58" s="389"/>
      <c r="JN58" s="389"/>
      <c r="JO58" s="389"/>
      <c r="JP58" s="389"/>
      <c r="JQ58" s="389"/>
      <c r="JR58" s="389"/>
      <c r="JS58" s="386"/>
      <c r="JT58" s="386"/>
      <c r="JU58" s="386"/>
      <c r="JV58" s="386"/>
      <c r="JW58" s="386"/>
      <c r="JX58" s="386"/>
      <c r="JY58" s="386"/>
      <c r="JZ58" s="386"/>
      <c r="KA58" s="386"/>
      <c r="KB58" s="386"/>
    </row>
    <row r="59" spans="1:288" s="92" customFormat="1" ht="14.1" customHeight="1">
      <c r="A59" s="111">
        <v>-24</v>
      </c>
      <c r="B59" s="110">
        <v>61.95</v>
      </c>
      <c r="C59" s="110">
        <f t="shared" si="8"/>
        <v>0.42999999999999972</v>
      </c>
      <c r="D59" s="110">
        <v>62.38</v>
      </c>
      <c r="E59" s="110">
        <f t="shared" si="9"/>
        <v>0.10749999999999993</v>
      </c>
      <c r="F59" s="140"/>
      <c r="G59" s="141"/>
      <c r="H59" s="141"/>
      <c r="I59" s="142"/>
      <c r="J59" s="613"/>
      <c r="K59" s="193"/>
      <c r="N59" s="590">
        <f t="shared" si="10"/>
        <v>61.95</v>
      </c>
      <c r="O59" s="100">
        <v>28</v>
      </c>
      <c r="P59" s="225">
        <v>-50.47</v>
      </c>
      <c r="Q59" s="225">
        <v>51.88</v>
      </c>
      <c r="R59" s="103">
        <f t="shared" si="0"/>
        <v>1.4100000000000037</v>
      </c>
      <c r="S59" s="104">
        <v>-56.8</v>
      </c>
      <c r="T59" s="104">
        <v>58.14</v>
      </c>
      <c r="U59" s="105">
        <f t="shared" si="1"/>
        <v>1.3400000000000034</v>
      </c>
      <c r="V59" s="103">
        <f t="shared" si="6"/>
        <v>-51.174999999999997</v>
      </c>
      <c r="W59" s="103">
        <f t="shared" si="7"/>
        <v>-57.47</v>
      </c>
      <c r="X59" s="103">
        <f t="shared" si="13"/>
        <v>-1620.01</v>
      </c>
      <c r="Y59" s="103">
        <f t="shared" si="13"/>
        <v>-1576.3750000000002</v>
      </c>
      <c r="Z59" s="103">
        <f t="shared" si="3"/>
        <v>43.634999999999764</v>
      </c>
      <c r="AA59" s="103">
        <f t="shared" si="4"/>
        <v>43.634999999999764</v>
      </c>
      <c r="AB59" s="588">
        <v>44.46</v>
      </c>
      <c r="AC59" s="193">
        <f t="shared" si="5"/>
        <v>0.82500000000023732</v>
      </c>
      <c r="AF59" s="149"/>
      <c r="AG59" s="149">
        <v>6.7900000000004184</v>
      </c>
      <c r="AH59" s="149">
        <v>5.5250000000003183</v>
      </c>
      <c r="AI59" s="149">
        <v>6.1750000000001819</v>
      </c>
      <c r="AJ59" s="149">
        <v>6.7810000000001764</v>
      </c>
      <c r="AK59" s="149">
        <v>7.7228000000000971</v>
      </c>
      <c r="AL59" s="149">
        <v>8.852960000000003</v>
      </c>
      <c r="AM59" s="149">
        <v>9.3803679999999581</v>
      </c>
      <c r="AN59" s="149">
        <v>9.8022943999999228</v>
      </c>
      <c r="AO59" s="149">
        <v>10.139835519999895</v>
      </c>
      <c r="AP59" s="149">
        <v>10.409868415999872</v>
      </c>
      <c r="AQ59" s="149">
        <v>10.733907891199845</v>
      </c>
      <c r="AR59" s="149">
        <v>10.847321707519836</v>
      </c>
      <c r="AS59" s="149">
        <v>10.995137714790223</v>
      </c>
      <c r="AT59" s="481">
        <v>11.14359640035309</v>
      </c>
      <c r="AU59" s="149">
        <v>10.09101748024716</v>
      </c>
      <c r="AV59" s="149">
        <v>9.3542122361730087</v>
      </c>
      <c r="AW59" s="149">
        <v>8.5805667298951498</v>
      </c>
      <c r="AX59" s="149">
        <v>7.9186700189685384</v>
      </c>
      <c r="AY59" s="487">
        <v>5.8790690132780128</v>
      </c>
      <c r="AZ59" s="149">
        <v>4.4513483092946444</v>
      </c>
      <c r="BA59" s="149">
        <v>6.5840870773235451</v>
      </c>
      <c r="BB59" s="149">
        <v>7.2949999999998454</v>
      </c>
      <c r="BC59" s="149">
        <v>11.399999999999864</v>
      </c>
      <c r="BD59" s="149">
        <v>13.04199999999987</v>
      </c>
      <c r="BE59" s="149">
        <v>13.880499999999859</v>
      </c>
      <c r="BF59" s="149">
        <v>14.159999999999854</v>
      </c>
      <c r="BG59" s="149">
        <v>13.177999999999884</v>
      </c>
      <c r="BH59" s="493">
        <v>14.707999999999874</v>
      </c>
      <c r="BI59" s="149">
        <v>15.22</v>
      </c>
      <c r="BJ59" s="149">
        <v>12.949749999999877</v>
      </c>
      <c r="BK59" s="149">
        <v>11.839849999999817</v>
      </c>
      <c r="BL59" s="149">
        <v>10.174999999999727</v>
      </c>
      <c r="BM59" s="149">
        <v>10.48</v>
      </c>
      <c r="BN59" s="149">
        <v>10.79</v>
      </c>
      <c r="BO59" s="149">
        <v>10.57</v>
      </c>
      <c r="BP59" s="149">
        <v>10.86</v>
      </c>
      <c r="BQ59" s="149">
        <v>11.1</v>
      </c>
      <c r="BR59" s="149">
        <v>11.23</v>
      </c>
      <c r="BS59" s="149">
        <v>11.36</v>
      </c>
      <c r="BT59" s="149">
        <v>11.13</v>
      </c>
      <c r="BU59" s="149">
        <v>11.5</v>
      </c>
      <c r="BV59" s="149">
        <v>11.67</v>
      </c>
      <c r="BW59" s="149">
        <v>11.55</v>
      </c>
      <c r="BX59" s="149">
        <v>11.959200000000001</v>
      </c>
      <c r="BY59" s="509">
        <v>12.6753</v>
      </c>
      <c r="BZ59" s="514">
        <v>13.104999999999563</v>
      </c>
      <c r="CA59" s="516">
        <v>13.69</v>
      </c>
      <c r="CB59" s="149">
        <v>14.17</v>
      </c>
      <c r="CC59" s="149">
        <v>14.549999999999955</v>
      </c>
      <c r="CD59" s="149">
        <v>14.84</v>
      </c>
      <c r="CE59" s="149">
        <v>15.14</v>
      </c>
      <c r="CF59" s="149">
        <v>15.59</v>
      </c>
      <c r="CG59" s="149">
        <v>15.917999999999999</v>
      </c>
      <c r="CH59" s="149">
        <v>16.630000000000791</v>
      </c>
      <c r="CI59" s="149">
        <v>16.95</v>
      </c>
      <c r="CJ59" s="149">
        <v>16.630000000000791</v>
      </c>
      <c r="CK59" s="149">
        <v>17.05</v>
      </c>
      <c r="CL59" s="149">
        <v>17.420000000000002</v>
      </c>
      <c r="CM59" s="149">
        <v>17.86</v>
      </c>
      <c r="CN59" s="149">
        <v>18.352</v>
      </c>
      <c r="CO59" s="149">
        <v>18.5488</v>
      </c>
      <c r="CP59" s="149">
        <v>18.36</v>
      </c>
      <c r="CQ59" s="149">
        <v>18.687999999999999</v>
      </c>
      <c r="CR59" s="149">
        <v>19.229199999999999</v>
      </c>
      <c r="CS59" s="149">
        <v>19.420000000000002</v>
      </c>
      <c r="CT59" s="538">
        <v>19.61</v>
      </c>
      <c r="CU59" s="538">
        <v>21.283999999999999</v>
      </c>
      <c r="CV59" s="538">
        <v>22.21479999999984</v>
      </c>
      <c r="CW59" s="538">
        <v>25.605000000000246</v>
      </c>
      <c r="CX59" s="538">
        <v>26.3</v>
      </c>
      <c r="CY59" s="538">
        <v>26.115000000000009</v>
      </c>
      <c r="CZ59" s="538">
        <v>26.38</v>
      </c>
      <c r="DA59" s="538">
        <v>28.214999999999918</v>
      </c>
      <c r="DB59" s="538">
        <v>29.06</v>
      </c>
      <c r="DC59" s="538">
        <v>32.464999999999691</v>
      </c>
      <c r="DD59" s="538">
        <v>33.31</v>
      </c>
      <c r="DE59" s="149">
        <v>31.710999999999991</v>
      </c>
      <c r="DF59" s="149">
        <v>30.644999999999982</v>
      </c>
      <c r="DG59" s="149">
        <v>31.26</v>
      </c>
      <c r="DH59" s="149">
        <v>31.73</v>
      </c>
      <c r="DI59" s="149">
        <v>32.802</v>
      </c>
      <c r="DJ59" s="149">
        <v>33.606000000000002</v>
      </c>
      <c r="DK59" s="149">
        <v>34.302800000000005</v>
      </c>
      <c r="DL59" s="149">
        <v>35.106800000000007</v>
      </c>
      <c r="DM59" s="149">
        <v>35.49</v>
      </c>
      <c r="DN59" s="149">
        <v>36.562000000000005</v>
      </c>
      <c r="DO59" s="149">
        <v>36.200000000000003</v>
      </c>
      <c r="DP59" s="149">
        <v>38.395000000000209</v>
      </c>
      <c r="DQ59" s="149">
        <v>38.78</v>
      </c>
      <c r="DR59" s="149">
        <v>39.28</v>
      </c>
      <c r="DS59" s="149">
        <v>40.271599999999999</v>
      </c>
      <c r="DT59" s="149">
        <v>41.155999999999999</v>
      </c>
      <c r="DU59" s="149">
        <v>40.85</v>
      </c>
      <c r="DV59" s="564">
        <v>41.34</v>
      </c>
      <c r="DW59" s="149">
        <v>42.87</v>
      </c>
      <c r="DX59" s="149">
        <v>43.51</v>
      </c>
      <c r="DY59" s="149">
        <v>44.07</v>
      </c>
      <c r="DZ59" s="149">
        <v>44.95</v>
      </c>
      <c r="EA59" s="149">
        <v>45.44</v>
      </c>
      <c r="EB59" s="149">
        <v>45.89</v>
      </c>
      <c r="EC59" s="149">
        <v>43.722500000000124</v>
      </c>
      <c r="ED59" s="149">
        <v>42.491749999999989</v>
      </c>
      <c r="EE59" s="149">
        <v>41.797787499999878</v>
      </c>
      <c r="EF59" s="149">
        <v>41.229999999999791</v>
      </c>
      <c r="EG59" s="149">
        <v>41.72</v>
      </c>
      <c r="EH59" s="149">
        <v>41.240000000000045</v>
      </c>
      <c r="EI59" s="149">
        <v>40.920000000000073</v>
      </c>
      <c r="EJ59" s="149">
        <v>41.29</v>
      </c>
      <c r="EK59" s="149">
        <v>38.434999999999945</v>
      </c>
      <c r="EL59" s="149">
        <v>38.700000000000003</v>
      </c>
      <c r="EM59" s="149">
        <v>39.090000000000003</v>
      </c>
      <c r="EN59" s="588">
        <v>39.4</v>
      </c>
      <c r="EO59" s="590">
        <v>39.79</v>
      </c>
      <c r="EP59" s="149">
        <v>39.645000000000209</v>
      </c>
      <c r="EQ59" s="149">
        <v>39.880000000000003</v>
      </c>
      <c r="ER59" s="149">
        <v>39.479999999999997</v>
      </c>
      <c r="ES59" s="594">
        <v>39.950000000000003</v>
      </c>
      <c r="ET59" s="595">
        <v>40.270000000000003</v>
      </c>
      <c r="EU59" s="149">
        <v>39.99</v>
      </c>
      <c r="EV59" s="597">
        <v>40.39</v>
      </c>
      <c r="EW59" s="599">
        <v>40.630000000000003</v>
      </c>
      <c r="EX59" s="600">
        <v>40.869999999999997</v>
      </c>
      <c r="EY59" s="282">
        <v>40.58</v>
      </c>
      <c r="EZ59" s="602">
        <v>40.78</v>
      </c>
      <c r="FA59" s="283">
        <v>41.78</v>
      </c>
      <c r="FB59" s="286">
        <v>42.07</v>
      </c>
      <c r="FC59" s="283">
        <v>42.28</v>
      </c>
      <c r="FD59" s="610">
        <v>41.9</v>
      </c>
      <c r="FE59" s="289">
        <v>42.19</v>
      </c>
      <c r="FF59" s="290">
        <v>41.89</v>
      </c>
      <c r="FG59" s="291">
        <v>43.024249999999846</v>
      </c>
      <c r="FH59" s="292">
        <v>43.634999999999764</v>
      </c>
      <c r="FI59" s="293">
        <v>44.07</v>
      </c>
      <c r="FJ59" s="294">
        <v>44.33</v>
      </c>
      <c r="FK59" s="619">
        <v>44.77</v>
      </c>
      <c r="FL59" s="620">
        <v>44.46</v>
      </c>
      <c r="FM59" s="297">
        <v>44.77</v>
      </c>
      <c r="FN59" s="298"/>
      <c r="FO59" s="299"/>
      <c r="FP59" s="300"/>
      <c r="FQ59" s="301"/>
      <c r="FR59" s="303"/>
      <c r="FS59" s="304"/>
      <c r="FT59" s="305"/>
      <c r="FU59" s="306"/>
      <c r="FV59" s="307"/>
      <c r="FW59" s="308"/>
      <c r="FX59" s="309"/>
      <c r="FY59" s="310"/>
      <c r="FZ59" s="313"/>
      <c r="GA59" s="313"/>
      <c r="GB59" s="313"/>
      <c r="GC59" s="315"/>
      <c r="GD59" s="316"/>
      <c r="GE59" s="317"/>
      <c r="GF59" s="318"/>
      <c r="GG59" s="319"/>
      <c r="GH59" s="313"/>
      <c r="GI59" s="321"/>
      <c r="GJ59" s="313"/>
      <c r="GK59" s="325"/>
      <c r="GL59" s="325"/>
      <c r="GM59" s="325"/>
      <c r="GN59" s="325"/>
      <c r="GO59" s="325"/>
      <c r="GP59" s="325"/>
      <c r="GQ59" s="325"/>
      <c r="GR59" s="325"/>
      <c r="GS59" s="325"/>
      <c r="GT59" s="325"/>
      <c r="GU59" s="325"/>
      <c r="GV59" s="337"/>
      <c r="GW59" s="325"/>
      <c r="GX59" s="348"/>
      <c r="GY59" s="352"/>
      <c r="GZ59" s="352"/>
      <c r="HA59" s="352"/>
      <c r="HB59" s="352"/>
      <c r="HC59" s="352"/>
      <c r="HD59" s="352"/>
      <c r="HE59" s="352"/>
      <c r="HF59" s="355"/>
      <c r="HG59" s="359"/>
      <c r="HH59" s="362"/>
      <c r="HI59" s="364"/>
      <c r="HJ59" s="359"/>
      <c r="HK59" s="359"/>
      <c r="HL59" s="359"/>
      <c r="HM59" s="359"/>
      <c r="HN59" s="359"/>
      <c r="HO59" s="384"/>
      <c r="HP59" s="386"/>
      <c r="HQ59" s="389"/>
      <c r="HR59" s="392"/>
      <c r="HS59" s="394"/>
      <c r="HT59" s="396"/>
      <c r="HU59" s="396"/>
      <c r="HV59" s="396"/>
      <c r="HW59" s="402"/>
      <c r="HX59" s="402"/>
      <c r="HY59" s="404"/>
      <c r="HZ59" s="406"/>
      <c r="IA59" s="406"/>
      <c r="IB59" s="406"/>
      <c r="IC59" s="406"/>
      <c r="ID59" s="409"/>
      <c r="IE59" s="413"/>
      <c r="IF59" s="415"/>
      <c r="IG59" s="418"/>
      <c r="IH59" s="420"/>
      <c r="II59" s="422"/>
      <c r="IJ59" s="425"/>
      <c r="IK59" s="427"/>
      <c r="IL59" s="427"/>
      <c r="IM59" s="427"/>
      <c r="IN59" s="431"/>
      <c r="IO59" s="433"/>
      <c r="IP59" s="433"/>
      <c r="IQ59" s="435"/>
      <c r="IR59" s="436"/>
      <c r="IS59" s="433"/>
      <c r="IT59" s="433"/>
      <c r="IU59" s="433"/>
      <c r="IV59" s="433"/>
      <c r="IW59" s="433"/>
      <c r="IX59" s="433"/>
      <c r="IY59" s="433"/>
      <c r="IZ59" s="433"/>
      <c r="JA59" s="433"/>
      <c r="JB59" s="433"/>
      <c r="JC59" s="433"/>
      <c r="JD59" s="433"/>
      <c r="JE59" s="433"/>
      <c r="JF59" s="433"/>
      <c r="JG59" s="389"/>
      <c r="JH59" s="389"/>
      <c r="JI59" s="389"/>
      <c r="JJ59" s="389"/>
      <c r="JK59" s="389"/>
      <c r="JL59" s="389"/>
      <c r="JM59" s="389"/>
      <c r="JN59" s="389"/>
      <c r="JO59" s="389"/>
      <c r="JP59" s="389"/>
      <c r="JQ59" s="389"/>
      <c r="JR59" s="389"/>
      <c r="JS59" s="386"/>
      <c r="JT59" s="386"/>
      <c r="JU59" s="386"/>
      <c r="JV59" s="386"/>
      <c r="JW59" s="386"/>
      <c r="JX59" s="386"/>
      <c r="JY59" s="386"/>
      <c r="JZ59" s="386"/>
      <c r="KA59" s="386"/>
      <c r="KB59" s="386"/>
    </row>
    <row r="60" spans="1:288" s="92" customFormat="1" ht="14.1" customHeight="1">
      <c r="A60" s="111">
        <v>-24.5</v>
      </c>
      <c r="B60" s="110">
        <v>63.13</v>
      </c>
      <c r="C60" s="110">
        <f t="shared" si="8"/>
        <v>0.43999999999999773</v>
      </c>
      <c r="D60" s="110">
        <v>63.57</v>
      </c>
      <c r="E60" s="110">
        <f t="shared" si="9"/>
        <v>0.10999999999999943</v>
      </c>
      <c r="F60" s="140"/>
      <c r="G60" s="141"/>
      <c r="H60" s="141"/>
      <c r="I60" s="142"/>
      <c r="J60" s="613"/>
      <c r="K60" s="193"/>
      <c r="N60" s="590">
        <f t="shared" si="10"/>
        <v>63.13</v>
      </c>
      <c r="O60" s="100">
        <v>28.5</v>
      </c>
      <c r="P60" s="225">
        <v>-50.6</v>
      </c>
      <c r="Q60" s="225">
        <v>52.15</v>
      </c>
      <c r="R60" s="103">
        <f t="shared" si="0"/>
        <v>1.5499999999999972</v>
      </c>
      <c r="S60" s="104">
        <v>-56.68</v>
      </c>
      <c r="T60" s="104">
        <v>58.05</v>
      </c>
      <c r="U60" s="105">
        <f t="shared" si="1"/>
        <v>1.3699999999999974</v>
      </c>
      <c r="V60" s="103">
        <f t="shared" si="6"/>
        <v>-51.375</v>
      </c>
      <c r="W60" s="103">
        <f t="shared" si="7"/>
        <v>-57.364999999999995</v>
      </c>
      <c r="X60" s="103">
        <f t="shared" si="13"/>
        <v>-1671.385</v>
      </c>
      <c r="Y60" s="103">
        <f t="shared" si="13"/>
        <v>-1633.7400000000002</v>
      </c>
      <c r="Z60" s="103">
        <f t="shared" si="3"/>
        <v>37.644999999999754</v>
      </c>
      <c r="AA60" s="103">
        <f t="shared" si="4"/>
        <v>37.644999999999754</v>
      </c>
      <c r="AB60" s="588">
        <v>38.36</v>
      </c>
      <c r="AC60" s="193">
        <f t="shared" si="5"/>
        <v>0.715000000000245</v>
      </c>
      <c r="AF60" s="149"/>
      <c r="AG60" s="149">
        <v>5.6800000000005184</v>
      </c>
      <c r="AH60" s="149">
        <v>4.3850000000002183</v>
      </c>
      <c r="AI60" s="149">
        <v>4.8900000000001</v>
      </c>
      <c r="AJ60" s="149">
        <v>5.4630000000001244</v>
      </c>
      <c r="AK60" s="149">
        <v>6.3874000000000617</v>
      </c>
      <c r="AL60" s="149">
        <v>7.4966799999999854</v>
      </c>
      <c r="AM60" s="149">
        <v>8.0143439999999497</v>
      </c>
      <c r="AN60" s="149">
        <v>8.4284751999999212</v>
      </c>
      <c r="AO60" s="149">
        <v>8.7597801599998988</v>
      </c>
      <c r="AP60" s="149">
        <v>9.0248241279998815</v>
      </c>
      <c r="AQ60" s="149">
        <v>9.3428768895998591</v>
      </c>
      <c r="AR60" s="149">
        <v>9.4541953561598522</v>
      </c>
      <c r="AS60" s="149">
        <v>9.5992804242430427</v>
      </c>
      <c r="AT60" s="481">
        <v>9.7449962969700721</v>
      </c>
      <c r="AU60" s="149">
        <v>8.6754974078790692</v>
      </c>
      <c r="AV60" s="149">
        <v>7.9268481855153672</v>
      </c>
      <c r="AW60" s="149">
        <v>7.1407665020334807</v>
      </c>
      <c r="AX60" s="149">
        <v>6.4682299506100893</v>
      </c>
      <c r="AY60" s="487">
        <v>4.5427609654271173</v>
      </c>
      <c r="AZ60" s="149">
        <v>3.1949326757990368</v>
      </c>
      <c r="BA60" s="149">
        <v>5.1299831689496571</v>
      </c>
      <c r="BB60" s="149">
        <v>5.7749999999998636</v>
      </c>
      <c r="BC60" s="149">
        <v>9.8674999999998363</v>
      </c>
      <c r="BD60" s="149">
        <v>11.504499999999826</v>
      </c>
      <c r="BE60" s="149">
        <v>12.337374999999792</v>
      </c>
      <c r="BF60" s="149">
        <v>12.614999999999782</v>
      </c>
      <c r="BG60" s="149">
        <v>11.610999999999876</v>
      </c>
      <c r="BH60" s="493">
        <v>13.070999999999867</v>
      </c>
      <c r="BI60" s="149">
        <v>13.53</v>
      </c>
      <c r="BJ60" s="149">
        <v>11.277749999999836</v>
      </c>
      <c r="BK60" s="149">
        <v>10.176649999999755</v>
      </c>
      <c r="BL60" s="149">
        <v>8.5249999999996362</v>
      </c>
      <c r="BM60" s="149">
        <v>8.7799999999999994</v>
      </c>
      <c r="BN60" s="149">
        <v>9.0399999999999991</v>
      </c>
      <c r="BO60" s="149">
        <v>8.86</v>
      </c>
      <c r="BP60" s="149">
        <v>9.1</v>
      </c>
      <c r="BQ60" s="149">
        <v>9.3000000000000007</v>
      </c>
      <c r="BR60" s="149">
        <v>9.41</v>
      </c>
      <c r="BS60" s="149">
        <v>9.52</v>
      </c>
      <c r="BT60" s="149">
        <v>9.33</v>
      </c>
      <c r="BU60" s="149">
        <v>9.64</v>
      </c>
      <c r="BV60" s="149">
        <v>9.7799999999999994</v>
      </c>
      <c r="BW60" s="149">
        <v>9.68</v>
      </c>
      <c r="BX60" s="149">
        <v>10.079599999999999</v>
      </c>
      <c r="BY60" s="509">
        <v>10.778899999999998</v>
      </c>
      <c r="BZ60" s="514">
        <v>11.024999999999636</v>
      </c>
      <c r="CA60" s="516">
        <v>11.52</v>
      </c>
      <c r="CB60" s="149">
        <v>11.92</v>
      </c>
      <c r="CC60" s="149">
        <v>12.379999999999882</v>
      </c>
      <c r="CD60" s="149">
        <v>12.63</v>
      </c>
      <c r="CE60" s="149">
        <v>12.88</v>
      </c>
      <c r="CF60" s="149">
        <v>13.27</v>
      </c>
      <c r="CG60" s="149">
        <v>13.586</v>
      </c>
      <c r="CH60" s="149">
        <v>14.265000000000782</v>
      </c>
      <c r="CI60" s="149">
        <v>14.54</v>
      </c>
      <c r="CJ60" s="149">
        <v>14.265000000000782</v>
      </c>
      <c r="CK60" s="149">
        <v>14.62</v>
      </c>
      <c r="CL60" s="149">
        <v>14.94</v>
      </c>
      <c r="CM60" s="149">
        <v>15.32</v>
      </c>
      <c r="CN60" s="149">
        <v>15.794</v>
      </c>
      <c r="CO60" s="149">
        <v>15.983600000000001</v>
      </c>
      <c r="CP60" s="149">
        <v>15.82</v>
      </c>
      <c r="CQ60" s="149">
        <v>16.136000000000003</v>
      </c>
      <c r="CR60" s="149">
        <v>16.657400000000003</v>
      </c>
      <c r="CS60" s="149">
        <v>16.82</v>
      </c>
      <c r="CT60" s="538">
        <v>16.989999999999998</v>
      </c>
      <c r="CU60" s="538">
        <v>18.675999999999998</v>
      </c>
      <c r="CV60" s="538">
        <v>19.558199999999843</v>
      </c>
      <c r="CW60" s="538">
        <v>22.115000000000236</v>
      </c>
      <c r="CX60" s="538">
        <v>22.71</v>
      </c>
      <c r="CY60" s="538">
        <v>22.335000000000036</v>
      </c>
      <c r="CZ60" s="538">
        <v>22.56</v>
      </c>
      <c r="DA60" s="538">
        <v>24.149999999999864</v>
      </c>
      <c r="DB60" s="538">
        <v>24.87</v>
      </c>
      <c r="DC60" s="538">
        <v>27.974999999999682</v>
      </c>
      <c r="DD60" s="538">
        <v>28.7</v>
      </c>
      <c r="DE60" s="149">
        <v>27.022999999999982</v>
      </c>
      <c r="DF60" s="149">
        <v>25.904999999999973</v>
      </c>
      <c r="DG60" s="149">
        <v>26.42</v>
      </c>
      <c r="DH60" s="149">
        <v>26.82</v>
      </c>
      <c r="DI60" s="149">
        <v>27.908000000000001</v>
      </c>
      <c r="DJ60" s="149">
        <v>28.724</v>
      </c>
      <c r="DK60" s="149">
        <v>29.4312</v>
      </c>
      <c r="DL60" s="149">
        <v>30.247199999999999</v>
      </c>
      <c r="DM60" s="149">
        <v>30.58</v>
      </c>
      <c r="DN60" s="149">
        <v>31.667999999999999</v>
      </c>
      <c r="DO60" s="149">
        <v>31.35</v>
      </c>
      <c r="DP60" s="149">
        <v>32.975000000000136</v>
      </c>
      <c r="DQ60" s="149">
        <v>33.299999999999997</v>
      </c>
      <c r="DR60" s="149">
        <v>33.729999999999997</v>
      </c>
      <c r="DS60" s="149">
        <v>34.736399999999996</v>
      </c>
      <c r="DT60" s="149">
        <v>35.633999999999993</v>
      </c>
      <c r="DU60" s="149">
        <v>35.369999999999997</v>
      </c>
      <c r="DV60" s="564">
        <v>35.79</v>
      </c>
      <c r="DW60" s="149">
        <v>37.25</v>
      </c>
      <c r="DX60" s="149">
        <v>37.81</v>
      </c>
      <c r="DY60" s="149">
        <v>38.299999999999997</v>
      </c>
      <c r="DZ60" s="149">
        <v>39.07</v>
      </c>
      <c r="EA60" s="149">
        <v>39.5</v>
      </c>
      <c r="EB60" s="149">
        <v>39.9</v>
      </c>
      <c r="EC60" s="149">
        <v>37.833000000000133</v>
      </c>
      <c r="ED60" s="149">
        <v>36.671099999999967</v>
      </c>
      <c r="EE60" s="149">
        <v>36.079244999999872</v>
      </c>
      <c r="EF60" s="149">
        <v>35.5949999999998</v>
      </c>
      <c r="EG60" s="149">
        <v>36.020000000000003</v>
      </c>
      <c r="EH60" s="149">
        <v>35.462000000000089</v>
      </c>
      <c r="EI60" s="149">
        <v>35.090000000000146</v>
      </c>
      <c r="EJ60" s="149">
        <v>35.409999999999997</v>
      </c>
      <c r="EK60" s="149">
        <v>32.7349999999999</v>
      </c>
      <c r="EL60" s="149">
        <v>32.96</v>
      </c>
      <c r="EM60" s="149">
        <v>33.29</v>
      </c>
      <c r="EN60" s="588">
        <v>33.56</v>
      </c>
      <c r="EO60" s="590">
        <v>33.9</v>
      </c>
      <c r="EP60" s="149">
        <v>33.925000000000182</v>
      </c>
      <c r="EQ60" s="149">
        <v>34.130000000000003</v>
      </c>
      <c r="ER60" s="149">
        <v>33.79</v>
      </c>
      <c r="ES60" s="594">
        <v>34.200000000000003</v>
      </c>
      <c r="ET60" s="595">
        <v>34.47</v>
      </c>
      <c r="EU60" s="149">
        <v>34.229999999999997</v>
      </c>
      <c r="EV60" s="597">
        <v>34.57</v>
      </c>
      <c r="EW60" s="599">
        <v>34.78</v>
      </c>
      <c r="EX60" s="600">
        <v>34.99</v>
      </c>
      <c r="EY60" s="282">
        <v>34.75</v>
      </c>
      <c r="EZ60" s="602">
        <v>34.92</v>
      </c>
      <c r="FA60" s="283">
        <v>35.799999999999997</v>
      </c>
      <c r="FB60" s="286">
        <v>36.049999999999997</v>
      </c>
      <c r="FC60" s="283">
        <v>36.229999999999997</v>
      </c>
      <c r="FD60" s="610">
        <v>35.9</v>
      </c>
      <c r="FE60" s="289">
        <v>36.15</v>
      </c>
      <c r="FF60" s="290">
        <v>35.9</v>
      </c>
      <c r="FG60" s="291">
        <v>37.034249999999837</v>
      </c>
      <c r="FH60" s="292">
        <v>37.644999999999754</v>
      </c>
      <c r="FI60" s="293">
        <v>38.020000000000003</v>
      </c>
      <c r="FJ60" s="294">
        <v>38.25</v>
      </c>
      <c r="FK60" s="619">
        <v>38.630000000000003</v>
      </c>
      <c r="FL60" s="620">
        <v>38.36</v>
      </c>
      <c r="FM60" s="297">
        <v>38.630000000000003</v>
      </c>
      <c r="FN60" s="298"/>
      <c r="FO60" s="299"/>
      <c r="FP60" s="300"/>
      <c r="FQ60" s="301"/>
      <c r="FR60" s="303"/>
      <c r="FS60" s="304"/>
      <c r="FT60" s="305"/>
      <c r="FU60" s="306"/>
      <c r="FV60" s="307"/>
      <c r="FW60" s="308"/>
      <c r="FX60" s="309"/>
      <c r="FY60" s="310"/>
      <c r="FZ60" s="313"/>
      <c r="GA60" s="313"/>
      <c r="GB60" s="313"/>
      <c r="GC60" s="315"/>
      <c r="GD60" s="316"/>
      <c r="GE60" s="317"/>
      <c r="GF60" s="318"/>
      <c r="GG60" s="319"/>
      <c r="GH60" s="313"/>
      <c r="GI60" s="321"/>
      <c r="GJ60" s="313"/>
      <c r="GK60" s="325"/>
      <c r="GL60" s="325"/>
      <c r="GM60" s="325"/>
      <c r="GN60" s="325"/>
      <c r="GO60" s="325"/>
      <c r="GP60" s="325"/>
      <c r="GQ60" s="325"/>
      <c r="GR60" s="325"/>
      <c r="GS60" s="325"/>
      <c r="GT60" s="325"/>
      <c r="GU60" s="325"/>
      <c r="GV60" s="337"/>
      <c r="GW60" s="325"/>
      <c r="GX60" s="348"/>
      <c r="GY60" s="352"/>
      <c r="GZ60" s="352"/>
      <c r="HA60" s="352"/>
      <c r="HB60" s="352"/>
      <c r="HC60" s="352"/>
      <c r="HD60" s="352"/>
      <c r="HE60" s="352"/>
      <c r="HF60" s="355"/>
      <c r="HG60" s="359"/>
      <c r="HH60" s="362"/>
      <c r="HI60" s="364"/>
      <c r="HJ60" s="359"/>
      <c r="HK60" s="359"/>
      <c r="HL60" s="359"/>
      <c r="HM60" s="359"/>
      <c r="HN60" s="359"/>
      <c r="HO60" s="384"/>
      <c r="HP60" s="386"/>
      <c r="HQ60" s="389"/>
      <c r="HR60" s="392"/>
      <c r="HS60" s="394"/>
      <c r="HT60" s="396"/>
      <c r="HU60" s="396"/>
      <c r="HV60" s="396"/>
      <c r="HW60" s="402"/>
      <c r="HX60" s="402"/>
      <c r="HY60" s="404"/>
      <c r="HZ60" s="406"/>
      <c r="IA60" s="406"/>
      <c r="IB60" s="406"/>
      <c r="IC60" s="406"/>
      <c r="ID60" s="409"/>
      <c r="IE60" s="413"/>
      <c r="IF60" s="415"/>
      <c r="IG60" s="418"/>
      <c r="IH60" s="420"/>
      <c r="II60" s="422"/>
      <c r="IJ60" s="425"/>
      <c r="IK60" s="427"/>
      <c r="IL60" s="427"/>
      <c r="IM60" s="427"/>
      <c r="IN60" s="431"/>
      <c r="IO60" s="433"/>
      <c r="IP60" s="433"/>
      <c r="IQ60" s="435"/>
      <c r="IR60" s="436"/>
      <c r="IS60" s="433"/>
      <c r="IT60" s="433"/>
      <c r="IU60" s="433"/>
      <c r="IV60" s="433"/>
      <c r="IW60" s="433"/>
      <c r="IX60" s="433"/>
      <c r="IY60" s="433"/>
      <c r="IZ60" s="433"/>
      <c r="JA60" s="433"/>
      <c r="JB60" s="433"/>
      <c r="JC60" s="433"/>
      <c r="JD60" s="433"/>
      <c r="JE60" s="433"/>
      <c r="JF60" s="433"/>
      <c r="JG60" s="389"/>
      <c r="JH60" s="389"/>
      <c r="JI60" s="389"/>
      <c r="JJ60" s="389"/>
      <c r="JK60" s="389"/>
      <c r="JL60" s="389"/>
      <c r="JM60" s="389"/>
      <c r="JN60" s="389"/>
      <c r="JO60" s="389"/>
      <c r="JP60" s="389"/>
      <c r="JQ60" s="389"/>
      <c r="JR60" s="389"/>
      <c r="JS60" s="386"/>
      <c r="JT60" s="386"/>
      <c r="JU60" s="386"/>
      <c r="JV60" s="386"/>
      <c r="JW60" s="386"/>
      <c r="JX60" s="386"/>
      <c r="JY60" s="386"/>
      <c r="JZ60" s="386"/>
      <c r="KA60" s="386"/>
      <c r="KB60" s="386"/>
    </row>
    <row r="61" spans="1:288" s="92" customFormat="1" ht="14.1" customHeight="1">
      <c r="A61" s="111">
        <v>-25</v>
      </c>
      <c r="B61" s="110">
        <v>63.22</v>
      </c>
      <c r="C61" s="110">
        <f t="shared" si="8"/>
        <v>0.43999999999999773</v>
      </c>
      <c r="D61" s="110">
        <v>63.66</v>
      </c>
      <c r="E61" s="110">
        <f t="shared" si="9"/>
        <v>0.10999999999999943</v>
      </c>
      <c r="F61" s="140"/>
      <c r="G61" s="141"/>
      <c r="H61" s="141"/>
      <c r="I61" s="142"/>
      <c r="J61" s="613"/>
      <c r="K61" s="193"/>
      <c r="N61" s="590">
        <f t="shared" si="10"/>
        <v>63.22</v>
      </c>
      <c r="O61" s="100">
        <v>29</v>
      </c>
      <c r="P61" s="225">
        <v>-46.84</v>
      </c>
      <c r="Q61" s="225">
        <v>45.29</v>
      </c>
      <c r="R61" s="103">
        <f t="shared" si="0"/>
        <v>-1.5500000000000043</v>
      </c>
      <c r="S61" s="104">
        <v>-48.89</v>
      </c>
      <c r="T61" s="104">
        <v>50.15</v>
      </c>
      <c r="U61" s="105">
        <f t="shared" si="1"/>
        <v>1.259999999999998</v>
      </c>
      <c r="V61" s="103">
        <f t="shared" si="6"/>
        <v>-46.064999999999998</v>
      </c>
      <c r="W61" s="103">
        <f t="shared" si="7"/>
        <v>-49.519999999999996</v>
      </c>
      <c r="X61" s="103">
        <f t="shared" si="13"/>
        <v>-1717.45</v>
      </c>
      <c r="Y61" s="103">
        <f t="shared" si="13"/>
        <v>-1683.2600000000002</v>
      </c>
      <c r="Z61" s="103">
        <f t="shared" si="3"/>
        <v>34.189999999999827</v>
      </c>
      <c r="AA61" s="103">
        <f t="shared" si="4"/>
        <v>34.189999999999827</v>
      </c>
      <c r="AB61" s="588">
        <v>34.840000000000003</v>
      </c>
      <c r="AC61" s="193">
        <f t="shared" si="5"/>
        <v>0.65000000000017621</v>
      </c>
      <c r="AF61" s="149"/>
      <c r="AG61" s="149">
        <v>4.245000000000573</v>
      </c>
      <c r="AH61" s="149">
        <v>3.0600000000001728</v>
      </c>
      <c r="AI61" s="149">
        <v>3.5650000000000546</v>
      </c>
      <c r="AJ61" s="149">
        <v>4.0885000000000904</v>
      </c>
      <c r="AK61" s="149">
        <v>5.0038000000000649</v>
      </c>
      <c r="AL61" s="149">
        <v>6.1021600000000342</v>
      </c>
      <c r="AM61" s="149">
        <v>6.6147280000000199</v>
      </c>
      <c r="AN61" s="149">
        <v>7.0247824000000083</v>
      </c>
      <c r="AO61" s="149">
        <v>7.352825919999999</v>
      </c>
      <c r="AP61" s="149">
        <v>7.6152607359999918</v>
      </c>
      <c r="AQ61" s="149">
        <v>7.9301825151999834</v>
      </c>
      <c r="AR61" s="149">
        <v>8.040405137919981</v>
      </c>
      <c r="AS61" s="149">
        <v>8.1840619561983772</v>
      </c>
      <c r="AT61" s="481">
        <v>8.3283433693388531</v>
      </c>
      <c r="AU61" s="149">
        <v>7.2593403585372274</v>
      </c>
      <c r="AV61" s="149">
        <v>6.5110382509760889</v>
      </c>
      <c r="AW61" s="149">
        <v>5.7253210380368937</v>
      </c>
      <c r="AX61" s="149">
        <v>5.0530963114111387</v>
      </c>
      <c r="AY61" s="487">
        <v>3.196667417987868</v>
      </c>
      <c r="AZ61" s="149">
        <v>1.8971671925915785</v>
      </c>
      <c r="BA61" s="149">
        <v>3.6955417981477785</v>
      </c>
      <c r="BB61" s="149">
        <v>4.2949999999998454</v>
      </c>
      <c r="BC61" s="149">
        <v>8.4299999999998363</v>
      </c>
      <c r="BD61" s="149">
        <v>10.083999999999833</v>
      </c>
      <c r="BE61" s="149">
        <v>10.860999999999876</v>
      </c>
      <c r="BF61" s="149">
        <v>11.119999999999891</v>
      </c>
      <c r="BG61" s="149">
        <v>10.107999999999993</v>
      </c>
      <c r="BH61" s="493">
        <v>11.497999999999983</v>
      </c>
      <c r="BI61" s="149">
        <v>11.9</v>
      </c>
      <c r="BJ61" s="149">
        <v>9.7174999999998768</v>
      </c>
      <c r="BK61" s="149">
        <v>8.6504999999998162</v>
      </c>
      <c r="BL61" s="149">
        <v>7.0499999999997272</v>
      </c>
      <c r="BM61" s="149">
        <v>7.26</v>
      </c>
      <c r="BN61" s="149">
        <v>7.48</v>
      </c>
      <c r="BO61" s="149">
        <v>7.33</v>
      </c>
      <c r="BP61" s="149">
        <v>7.53</v>
      </c>
      <c r="BQ61" s="149">
        <v>7.7</v>
      </c>
      <c r="BR61" s="149">
        <v>7.79</v>
      </c>
      <c r="BS61" s="149">
        <v>7.88</v>
      </c>
      <c r="BT61" s="149">
        <v>7.72</v>
      </c>
      <c r="BU61" s="149">
        <v>7.97</v>
      </c>
      <c r="BV61" s="149">
        <v>8.09</v>
      </c>
      <c r="BW61" s="149">
        <v>8.01</v>
      </c>
      <c r="BX61" s="149">
        <v>8.4</v>
      </c>
      <c r="BY61" s="509">
        <v>9.0824999999999996</v>
      </c>
      <c r="BZ61" s="514">
        <v>9.4349999999997181</v>
      </c>
      <c r="CA61" s="516">
        <v>9.86</v>
      </c>
      <c r="CB61" s="149">
        <v>10.210000000000001</v>
      </c>
      <c r="CC61" s="149">
        <v>10.710000000000036</v>
      </c>
      <c r="CD61" s="149">
        <v>10.92</v>
      </c>
      <c r="CE61" s="149">
        <v>11.14</v>
      </c>
      <c r="CF61" s="149">
        <v>11.47</v>
      </c>
      <c r="CG61" s="149">
        <v>11.776</v>
      </c>
      <c r="CH61" s="149">
        <v>12.585000000000946</v>
      </c>
      <c r="CI61" s="149">
        <v>12.82</v>
      </c>
      <c r="CJ61" s="149">
        <v>12.585000000000946</v>
      </c>
      <c r="CK61" s="149">
        <v>12.9</v>
      </c>
      <c r="CL61" s="149">
        <v>13.18</v>
      </c>
      <c r="CM61" s="149">
        <v>13.51</v>
      </c>
      <c r="CN61" s="149">
        <v>13.968999999999999</v>
      </c>
      <c r="CO61" s="149">
        <v>14.1526</v>
      </c>
      <c r="CP61" s="149">
        <v>14.01</v>
      </c>
      <c r="CQ61" s="149">
        <v>14.315999999999999</v>
      </c>
      <c r="CR61" s="149">
        <v>14.820899999999998</v>
      </c>
      <c r="CS61" s="149">
        <v>14.97</v>
      </c>
      <c r="CT61" s="538">
        <v>15.12</v>
      </c>
      <c r="CU61" s="538">
        <v>16.727999999999998</v>
      </c>
      <c r="CV61" s="538">
        <v>17.556599999999808</v>
      </c>
      <c r="CW61" s="538">
        <v>19.805000000000291</v>
      </c>
      <c r="CX61" s="538">
        <v>20.34</v>
      </c>
      <c r="CY61" s="538">
        <v>19.805000000000064</v>
      </c>
      <c r="CZ61" s="538">
        <v>20</v>
      </c>
      <c r="DA61" s="538">
        <v>21.414999999999964</v>
      </c>
      <c r="DB61" s="538">
        <v>22.06</v>
      </c>
      <c r="DC61" s="538">
        <v>24.939999999999827</v>
      </c>
      <c r="DD61" s="538">
        <v>25.59</v>
      </c>
      <c r="DE61" s="149">
        <v>23.933999999999955</v>
      </c>
      <c r="DF61" s="149">
        <v>22.829999999999927</v>
      </c>
      <c r="DG61" s="149">
        <v>23.29</v>
      </c>
      <c r="DH61" s="149">
        <v>23.64</v>
      </c>
      <c r="DI61" s="149">
        <v>24.716000000000001</v>
      </c>
      <c r="DJ61" s="149">
        <v>25.523</v>
      </c>
      <c r="DK61" s="149">
        <v>26.2224</v>
      </c>
      <c r="DL61" s="149">
        <v>27.029399999999999</v>
      </c>
      <c r="DM61" s="149">
        <v>27.33</v>
      </c>
      <c r="DN61" s="149">
        <v>28.405999999999999</v>
      </c>
      <c r="DO61" s="149">
        <v>28.12</v>
      </c>
      <c r="DP61" s="149">
        <v>29.435000000000173</v>
      </c>
      <c r="DQ61" s="149">
        <v>29.73</v>
      </c>
      <c r="DR61" s="149">
        <v>30.12</v>
      </c>
      <c r="DS61" s="149">
        <v>31.115300000000001</v>
      </c>
      <c r="DT61" s="149">
        <v>32.003</v>
      </c>
      <c r="DU61" s="149">
        <v>31.77</v>
      </c>
      <c r="DV61" s="564">
        <v>32.15</v>
      </c>
      <c r="DW61" s="149">
        <v>33.56</v>
      </c>
      <c r="DX61" s="149">
        <v>34.06</v>
      </c>
      <c r="DY61" s="149">
        <v>34.5</v>
      </c>
      <c r="DZ61" s="149">
        <v>35.19</v>
      </c>
      <c r="EA61" s="149">
        <v>35.58</v>
      </c>
      <c r="EB61" s="149">
        <v>35.94</v>
      </c>
      <c r="EC61" s="149">
        <v>34.062000000000154</v>
      </c>
      <c r="ED61" s="149">
        <v>33.072900000000004</v>
      </c>
      <c r="EE61" s="149">
        <v>32.694554999999873</v>
      </c>
      <c r="EF61" s="149">
        <v>32.384999999999764</v>
      </c>
      <c r="EG61" s="149">
        <v>32.770000000000003</v>
      </c>
      <c r="EH61" s="149">
        <v>32.029000000000053</v>
      </c>
      <c r="EI61" s="149">
        <v>31.535000000000082</v>
      </c>
      <c r="EJ61" s="149">
        <v>31.82</v>
      </c>
      <c r="EK61" s="149">
        <v>29.649999999999864</v>
      </c>
      <c r="EL61" s="149">
        <v>29.86</v>
      </c>
      <c r="EM61" s="149">
        <v>30.16</v>
      </c>
      <c r="EN61" s="588">
        <v>30.4</v>
      </c>
      <c r="EO61" s="590">
        <v>30.7</v>
      </c>
      <c r="EP61" s="149">
        <v>30.940000000000282</v>
      </c>
      <c r="EQ61" s="149">
        <v>31.13</v>
      </c>
      <c r="ER61" s="149">
        <v>30.82</v>
      </c>
      <c r="ES61" s="594">
        <v>31.19</v>
      </c>
      <c r="ET61" s="595">
        <v>31.44</v>
      </c>
      <c r="EU61" s="149">
        <v>31.22</v>
      </c>
      <c r="EV61" s="597">
        <v>31.53</v>
      </c>
      <c r="EW61" s="599">
        <v>31.72</v>
      </c>
      <c r="EX61" s="600">
        <v>31.91</v>
      </c>
      <c r="EY61" s="282">
        <v>31.69</v>
      </c>
      <c r="EZ61" s="602">
        <v>31.85</v>
      </c>
      <c r="FA61" s="283">
        <v>32.65</v>
      </c>
      <c r="FB61" s="286">
        <v>32.880000000000003</v>
      </c>
      <c r="FC61" s="283">
        <v>33.04</v>
      </c>
      <c r="FD61" s="610">
        <v>32.74</v>
      </c>
      <c r="FE61" s="289">
        <v>32.97</v>
      </c>
      <c r="FF61" s="290">
        <v>32.74</v>
      </c>
      <c r="FG61" s="291">
        <v>33.682499999999891</v>
      </c>
      <c r="FH61" s="292">
        <v>34.189999999999827</v>
      </c>
      <c r="FI61" s="293">
        <v>34.53</v>
      </c>
      <c r="FJ61" s="294">
        <v>34.74</v>
      </c>
      <c r="FK61" s="619">
        <v>35.090000000000003</v>
      </c>
      <c r="FL61" s="620">
        <v>34.840000000000003</v>
      </c>
      <c r="FM61" s="297">
        <v>35.08</v>
      </c>
      <c r="FN61" s="298"/>
      <c r="FO61" s="299"/>
      <c r="FP61" s="300"/>
      <c r="FQ61" s="301"/>
      <c r="FR61" s="303"/>
      <c r="FS61" s="304"/>
      <c r="FT61" s="305"/>
      <c r="FU61" s="306"/>
      <c r="FV61" s="307"/>
      <c r="FW61" s="308"/>
      <c r="FX61" s="309"/>
      <c r="FY61" s="310"/>
      <c r="FZ61" s="313"/>
      <c r="GA61" s="313"/>
      <c r="GB61" s="313"/>
      <c r="GC61" s="315"/>
      <c r="GD61" s="316"/>
      <c r="GE61" s="317"/>
      <c r="GF61" s="318"/>
      <c r="GG61" s="319"/>
      <c r="GH61" s="313"/>
      <c r="GI61" s="321"/>
      <c r="GJ61" s="313"/>
      <c r="GK61" s="325"/>
      <c r="GL61" s="325"/>
      <c r="GM61" s="325"/>
      <c r="GN61" s="325"/>
      <c r="GO61" s="325"/>
      <c r="GP61" s="325"/>
      <c r="GQ61" s="325"/>
      <c r="GR61" s="325"/>
      <c r="GS61" s="325"/>
      <c r="GT61" s="325"/>
      <c r="GU61" s="325"/>
      <c r="GV61" s="337"/>
      <c r="GW61" s="325"/>
      <c r="GX61" s="348"/>
      <c r="GY61" s="352"/>
      <c r="GZ61" s="352"/>
      <c r="HA61" s="352"/>
      <c r="HB61" s="352"/>
      <c r="HC61" s="352"/>
      <c r="HD61" s="352"/>
      <c r="HE61" s="352"/>
      <c r="HF61" s="355"/>
      <c r="HG61" s="359"/>
      <c r="HH61" s="362"/>
      <c r="HI61" s="364"/>
      <c r="HJ61" s="359"/>
      <c r="HK61" s="359"/>
      <c r="HL61" s="359"/>
      <c r="HM61" s="359"/>
      <c r="HN61" s="359"/>
      <c r="HO61" s="384"/>
      <c r="HP61" s="386"/>
      <c r="HQ61" s="389"/>
      <c r="HR61" s="392"/>
      <c r="HS61" s="394"/>
      <c r="HT61" s="396"/>
      <c r="HU61" s="396"/>
      <c r="HV61" s="396"/>
      <c r="HW61" s="402"/>
      <c r="HX61" s="402"/>
      <c r="HY61" s="404"/>
      <c r="HZ61" s="406"/>
      <c r="IA61" s="406"/>
      <c r="IB61" s="406"/>
      <c r="IC61" s="406"/>
      <c r="ID61" s="409"/>
      <c r="IE61" s="413"/>
      <c r="IF61" s="415"/>
      <c r="IG61" s="418"/>
      <c r="IH61" s="420"/>
      <c r="II61" s="422"/>
      <c r="IJ61" s="425"/>
      <c r="IK61" s="427"/>
      <c r="IL61" s="427"/>
      <c r="IM61" s="427"/>
      <c r="IN61" s="431"/>
      <c r="IO61" s="433"/>
      <c r="IP61" s="433"/>
      <c r="IQ61" s="435"/>
      <c r="IR61" s="436"/>
      <c r="IS61" s="433"/>
      <c r="IT61" s="433"/>
      <c r="IU61" s="433"/>
      <c r="IV61" s="433"/>
      <c r="IW61" s="433"/>
      <c r="IX61" s="433"/>
      <c r="IY61" s="433"/>
      <c r="IZ61" s="433"/>
      <c r="JA61" s="433"/>
      <c r="JB61" s="433"/>
      <c r="JC61" s="433"/>
      <c r="JD61" s="433"/>
      <c r="JE61" s="433"/>
      <c r="JF61" s="433"/>
      <c r="JG61" s="389"/>
      <c r="JH61" s="389"/>
      <c r="JI61" s="389"/>
      <c r="JJ61" s="389"/>
      <c r="JK61" s="389"/>
      <c r="JL61" s="389"/>
      <c r="JM61" s="389"/>
      <c r="JN61" s="389"/>
      <c r="JO61" s="389"/>
      <c r="JP61" s="389"/>
      <c r="JQ61" s="389"/>
      <c r="JR61" s="389"/>
      <c r="JS61" s="386"/>
      <c r="JT61" s="386"/>
      <c r="JU61" s="386"/>
      <c r="JV61" s="386"/>
      <c r="JW61" s="386"/>
      <c r="JX61" s="386"/>
      <c r="JY61" s="386"/>
      <c r="JZ61" s="386"/>
      <c r="KA61" s="386"/>
      <c r="KB61" s="386"/>
    </row>
    <row r="62" spans="1:288" s="92" customFormat="1" ht="14.1" customHeight="1">
      <c r="A62" s="111">
        <v>-25.5</v>
      </c>
      <c r="B62" s="110">
        <v>61.85</v>
      </c>
      <c r="C62" s="110">
        <f t="shared" si="8"/>
        <v>0.42999999999999972</v>
      </c>
      <c r="D62" s="110">
        <v>62.28</v>
      </c>
      <c r="E62" s="110">
        <f t="shared" si="9"/>
        <v>0.10749999999999993</v>
      </c>
      <c r="F62" s="140"/>
      <c r="G62" s="141"/>
      <c r="H62" s="141"/>
      <c r="I62" s="142"/>
      <c r="J62" s="613"/>
      <c r="K62" s="193"/>
      <c r="N62" s="590">
        <f t="shared" si="10"/>
        <v>61.85</v>
      </c>
      <c r="O62" s="100">
        <v>29.5</v>
      </c>
      <c r="P62" s="225">
        <v>-42.38</v>
      </c>
      <c r="Q62" s="225">
        <v>40.729999999999997</v>
      </c>
      <c r="R62" s="103">
        <f t="shared" si="0"/>
        <v>-1.6500000000000057</v>
      </c>
      <c r="S62" s="104">
        <v>-41.81</v>
      </c>
      <c r="T62" s="104">
        <v>43.08</v>
      </c>
      <c r="U62" s="105">
        <f t="shared" si="1"/>
        <v>1.269999999999996</v>
      </c>
      <c r="V62" s="103">
        <f t="shared" si="6"/>
        <v>-41.555</v>
      </c>
      <c r="W62" s="103">
        <f t="shared" si="7"/>
        <v>-42.445</v>
      </c>
      <c r="X62" s="103">
        <f t="shared" si="13"/>
        <v>-1759.0050000000001</v>
      </c>
      <c r="Y62" s="103">
        <f t="shared" si="13"/>
        <v>-1725.7050000000002</v>
      </c>
      <c r="Z62" s="103">
        <f t="shared" si="3"/>
        <v>33.299999999999955</v>
      </c>
      <c r="AA62" s="103">
        <f t="shared" si="4"/>
        <v>33.299999999999955</v>
      </c>
      <c r="AB62" s="588">
        <v>33.93</v>
      </c>
      <c r="AC62" s="193">
        <f t="shared" si="5"/>
        <v>0.63000000000004519</v>
      </c>
      <c r="AF62" s="149"/>
      <c r="AG62" s="149">
        <v>3.2200000000007094</v>
      </c>
      <c r="AH62" s="149">
        <v>2.055000000000291</v>
      </c>
      <c r="AI62" s="149">
        <v>2.5850000000000364</v>
      </c>
      <c r="AJ62" s="149">
        <v>3.0800000000000636</v>
      </c>
      <c r="AK62" s="149">
        <v>3.9870000000000525</v>
      </c>
      <c r="AL62" s="149">
        <v>5.0754000000000392</v>
      </c>
      <c r="AM62" s="149">
        <v>5.5833200000000334</v>
      </c>
      <c r="AN62" s="149">
        <v>5.9896560000000285</v>
      </c>
      <c r="AO62" s="149">
        <v>6.3147248000000245</v>
      </c>
      <c r="AP62" s="149">
        <v>6.574779840000021</v>
      </c>
      <c r="AQ62" s="149">
        <v>6.8868458880000176</v>
      </c>
      <c r="AR62" s="149">
        <v>6.9960690048000167</v>
      </c>
      <c r="AS62" s="149">
        <v>7.1384231336960147</v>
      </c>
      <c r="AT62" s="481">
        <v>7.2813961935872129</v>
      </c>
      <c r="AU62" s="149">
        <v>6.2084773355110956</v>
      </c>
      <c r="AV62" s="149">
        <v>5.457434134857813</v>
      </c>
      <c r="AW62" s="149">
        <v>4.6688387741718671</v>
      </c>
      <c r="AX62" s="149">
        <v>3.9941516322516684</v>
      </c>
      <c r="AY62" s="487">
        <v>2.1779061425762523</v>
      </c>
      <c r="AZ62" s="149">
        <v>0.90653429980346112</v>
      </c>
      <c r="BA62" s="149">
        <v>2.540383574950722</v>
      </c>
      <c r="BB62" s="149">
        <v>3.084999999999809</v>
      </c>
      <c r="BC62" s="149">
        <v>7.2899999999998499</v>
      </c>
      <c r="BD62" s="149">
        <v>8.9719999999998663</v>
      </c>
      <c r="BE62" s="149">
        <v>9.7692499999998574</v>
      </c>
      <c r="BF62" s="149">
        <v>10.034999999999854</v>
      </c>
      <c r="BG62" s="149">
        <v>8.9949999999999815</v>
      </c>
      <c r="BH62" s="493">
        <v>10.314999999999971</v>
      </c>
      <c r="BI62" s="149">
        <v>10.68</v>
      </c>
      <c r="BJ62" s="149">
        <v>8.6212499999999057</v>
      </c>
      <c r="BK62" s="149">
        <v>7.6147499999998596</v>
      </c>
      <c r="BL62" s="149">
        <v>6.1049999999997908</v>
      </c>
      <c r="BM62" s="149">
        <v>6.29</v>
      </c>
      <c r="BN62" s="149">
        <v>6.48</v>
      </c>
      <c r="BO62" s="149">
        <v>6.35</v>
      </c>
      <c r="BP62" s="149">
        <v>6.52</v>
      </c>
      <c r="BQ62" s="149">
        <v>6.66</v>
      </c>
      <c r="BR62" s="149">
        <v>6.74</v>
      </c>
      <c r="BS62" s="149">
        <v>6.82</v>
      </c>
      <c r="BT62" s="149">
        <v>6.68</v>
      </c>
      <c r="BU62" s="149">
        <v>6.9</v>
      </c>
      <c r="BV62" s="149">
        <v>7</v>
      </c>
      <c r="BW62" s="149">
        <v>6.93</v>
      </c>
      <c r="BX62" s="149">
        <v>7.3103999999999996</v>
      </c>
      <c r="BY62" s="509">
        <v>7.9760999999999997</v>
      </c>
      <c r="BZ62" s="514">
        <v>8.1749999999997272</v>
      </c>
      <c r="CA62" s="516">
        <v>8.5399999999999991</v>
      </c>
      <c r="CB62" s="149">
        <v>8.84</v>
      </c>
      <c r="CC62" s="149">
        <v>9.4350000000001728</v>
      </c>
      <c r="CD62" s="149">
        <v>9.6199999999999992</v>
      </c>
      <c r="CE62" s="149">
        <v>9.81</v>
      </c>
      <c r="CF62" s="149">
        <v>10.1</v>
      </c>
      <c r="CG62" s="149">
        <v>10.394</v>
      </c>
      <c r="CH62" s="149">
        <v>11.340000000001055</v>
      </c>
      <c r="CI62" s="149">
        <v>11.56</v>
      </c>
      <c r="CJ62" s="149">
        <v>11.340000000001055</v>
      </c>
      <c r="CK62" s="149">
        <v>11.62</v>
      </c>
      <c r="CL62" s="149">
        <v>11.87</v>
      </c>
      <c r="CM62" s="149">
        <v>12.17</v>
      </c>
      <c r="CN62" s="149">
        <v>12.611000000000001</v>
      </c>
      <c r="CO62" s="149">
        <v>12.7874</v>
      </c>
      <c r="CP62" s="149">
        <v>12.66</v>
      </c>
      <c r="CQ62" s="149">
        <v>12.954000000000001</v>
      </c>
      <c r="CR62" s="149">
        <v>13.4391</v>
      </c>
      <c r="CS62" s="149">
        <v>13.57</v>
      </c>
      <c r="CT62" s="538">
        <v>13.71</v>
      </c>
      <c r="CU62" s="538">
        <v>15.192</v>
      </c>
      <c r="CV62" s="538">
        <v>15.962399999999789</v>
      </c>
      <c r="CW62" s="538">
        <v>18.395000000000437</v>
      </c>
      <c r="CX62" s="538">
        <v>18.89</v>
      </c>
      <c r="CY62" s="538">
        <v>18.290000000000191</v>
      </c>
      <c r="CZ62" s="538">
        <v>18.47</v>
      </c>
      <c r="DA62" s="538">
        <v>19.914999999999964</v>
      </c>
      <c r="DB62" s="538">
        <v>20.51</v>
      </c>
      <c r="DC62" s="538">
        <v>23.489999999999782</v>
      </c>
      <c r="DD62" s="538">
        <v>24.1</v>
      </c>
      <c r="DE62" s="149">
        <v>22.543000000000067</v>
      </c>
      <c r="DF62" s="149">
        <v>21.505000000000109</v>
      </c>
      <c r="DG62" s="149">
        <v>21.94</v>
      </c>
      <c r="DH62" s="149">
        <v>22.27</v>
      </c>
      <c r="DI62" s="149">
        <v>23.29</v>
      </c>
      <c r="DJ62" s="149">
        <v>24.055</v>
      </c>
      <c r="DK62" s="149">
        <v>24.718</v>
      </c>
      <c r="DL62" s="149">
        <v>25.483000000000001</v>
      </c>
      <c r="DM62" s="149">
        <v>25.76</v>
      </c>
      <c r="DN62" s="149">
        <v>26.78</v>
      </c>
      <c r="DO62" s="149">
        <v>26.51</v>
      </c>
      <c r="DP62" s="149">
        <v>28.145000000000209</v>
      </c>
      <c r="DQ62" s="149">
        <v>28.43</v>
      </c>
      <c r="DR62" s="149">
        <v>28.8</v>
      </c>
      <c r="DS62" s="149">
        <v>29.743500000000001</v>
      </c>
      <c r="DT62" s="149">
        <v>30.585000000000001</v>
      </c>
      <c r="DU62" s="149">
        <v>30.36</v>
      </c>
      <c r="DV62" s="564">
        <v>30.72</v>
      </c>
      <c r="DW62" s="149">
        <v>32.06</v>
      </c>
      <c r="DX62" s="149">
        <v>32.54</v>
      </c>
      <c r="DY62" s="149">
        <v>32.96</v>
      </c>
      <c r="DZ62" s="149">
        <v>33.619999999999997</v>
      </c>
      <c r="EA62" s="149">
        <v>33.99</v>
      </c>
      <c r="EB62" s="149">
        <v>34.33</v>
      </c>
      <c r="EC62" s="149">
        <v>32.620000000000168</v>
      </c>
      <c r="ED62" s="149">
        <v>31.774000000000036</v>
      </c>
      <c r="EE62" s="149">
        <v>31.573799999999935</v>
      </c>
      <c r="EF62" s="149">
        <v>31.409999999999854</v>
      </c>
      <c r="EG62" s="149">
        <v>31.79</v>
      </c>
      <c r="EH62" s="149">
        <v>30.95000000000006</v>
      </c>
      <c r="EI62" s="149">
        <v>30.3900000000001</v>
      </c>
      <c r="EJ62" s="149">
        <v>30.66</v>
      </c>
      <c r="EK62" s="149">
        <v>28.799999999999955</v>
      </c>
      <c r="EL62" s="149">
        <v>29</v>
      </c>
      <c r="EM62" s="149">
        <v>29.29</v>
      </c>
      <c r="EN62" s="588">
        <v>29.52</v>
      </c>
      <c r="EO62" s="590">
        <v>29.82</v>
      </c>
      <c r="EP62" s="149">
        <v>30.190000000000282</v>
      </c>
      <c r="EQ62" s="149">
        <v>30.37</v>
      </c>
      <c r="ER62" s="149">
        <v>30.07</v>
      </c>
      <c r="ES62" s="594">
        <v>30.43</v>
      </c>
      <c r="ET62" s="595">
        <v>30.67</v>
      </c>
      <c r="EU62" s="149">
        <v>30.46</v>
      </c>
      <c r="EV62" s="597">
        <v>30.76</v>
      </c>
      <c r="EW62" s="599">
        <v>30.94</v>
      </c>
      <c r="EX62" s="600">
        <v>31.13</v>
      </c>
      <c r="EY62" s="282">
        <v>30.91</v>
      </c>
      <c r="EZ62" s="602">
        <v>31.06</v>
      </c>
      <c r="FA62" s="283">
        <v>31.83</v>
      </c>
      <c r="FB62" s="286">
        <v>32.049999999999997</v>
      </c>
      <c r="FC62" s="283">
        <v>32.21</v>
      </c>
      <c r="FD62" s="610">
        <v>31.92</v>
      </c>
      <c r="FE62" s="289">
        <v>32.14</v>
      </c>
      <c r="FF62" s="290">
        <v>31.92</v>
      </c>
      <c r="FG62" s="291">
        <v>32.816999999999972</v>
      </c>
      <c r="FH62" s="292">
        <v>33.299999999999955</v>
      </c>
      <c r="FI62" s="293">
        <v>33.630000000000003</v>
      </c>
      <c r="FJ62" s="294">
        <v>33.83</v>
      </c>
      <c r="FK62" s="619">
        <v>34.17</v>
      </c>
      <c r="FL62" s="620">
        <v>33.93</v>
      </c>
      <c r="FM62" s="297">
        <v>34.17</v>
      </c>
      <c r="FN62" s="298"/>
      <c r="FO62" s="299"/>
      <c r="FP62" s="300"/>
      <c r="FQ62" s="301"/>
      <c r="FR62" s="303"/>
      <c r="FS62" s="304"/>
      <c r="FT62" s="305"/>
      <c r="FU62" s="306"/>
      <c r="FV62" s="307"/>
      <c r="FW62" s="308"/>
      <c r="FX62" s="309"/>
      <c r="FY62" s="310"/>
      <c r="FZ62" s="313"/>
      <c r="GA62" s="313"/>
      <c r="GB62" s="313"/>
      <c r="GC62" s="315"/>
      <c r="GD62" s="316"/>
      <c r="GE62" s="317"/>
      <c r="GF62" s="318"/>
      <c r="GG62" s="319"/>
      <c r="GH62" s="313"/>
      <c r="GI62" s="321"/>
      <c r="GJ62" s="313"/>
      <c r="GK62" s="325"/>
      <c r="GL62" s="325"/>
      <c r="GM62" s="325"/>
      <c r="GN62" s="325"/>
      <c r="GO62" s="325"/>
      <c r="GP62" s="325"/>
      <c r="GQ62" s="325"/>
      <c r="GR62" s="325"/>
      <c r="GS62" s="325"/>
      <c r="GT62" s="325"/>
      <c r="GU62" s="325"/>
      <c r="GV62" s="337"/>
      <c r="GW62" s="325"/>
      <c r="GX62" s="348"/>
      <c r="GY62" s="352"/>
      <c r="GZ62" s="352"/>
      <c r="HA62" s="352"/>
      <c r="HB62" s="352"/>
      <c r="HC62" s="352"/>
      <c r="HD62" s="352"/>
      <c r="HE62" s="352"/>
      <c r="HF62" s="355"/>
      <c r="HG62" s="359"/>
      <c r="HH62" s="362"/>
      <c r="HI62" s="364"/>
      <c r="HJ62" s="359"/>
      <c r="HK62" s="359"/>
      <c r="HL62" s="359"/>
      <c r="HM62" s="359"/>
      <c r="HN62" s="359"/>
      <c r="HO62" s="384"/>
      <c r="HP62" s="386"/>
      <c r="HQ62" s="389"/>
      <c r="HR62" s="392"/>
      <c r="HS62" s="394"/>
      <c r="HT62" s="396"/>
      <c r="HU62" s="396"/>
      <c r="HV62" s="396"/>
      <c r="HW62" s="402"/>
      <c r="HX62" s="402"/>
      <c r="HY62" s="404"/>
      <c r="HZ62" s="406"/>
      <c r="IA62" s="406"/>
      <c r="IB62" s="406"/>
      <c r="IC62" s="406"/>
      <c r="ID62" s="409"/>
      <c r="IE62" s="413"/>
      <c r="IF62" s="415"/>
      <c r="IG62" s="418"/>
      <c r="IH62" s="420"/>
      <c r="II62" s="422"/>
      <c r="IJ62" s="425"/>
      <c r="IK62" s="427"/>
      <c r="IL62" s="427"/>
      <c r="IM62" s="427"/>
      <c r="IN62" s="431"/>
      <c r="IO62" s="433"/>
      <c r="IP62" s="433"/>
      <c r="IQ62" s="435"/>
      <c r="IR62" s="436"/>
      <c r="IS62" s="433"/>
      <c r="IT62" s="433"/>
      <c r="IU62" s="433"/>
      <c r="IV62" s="433"/>
      <c r="IW62" s="433"/>
      <c r="IX62" s="433"/>
      <c r="IY62" s="433"/>
      <c r="IZ62" s="433"/>
      <c r="JA62" s="433"/>
      <c r="JB62" s="433"/>
      <c r="JC62" s="433"/>
      <c r="JD62" s="433"/>
      <c r="JE62" s="433"/>
      <c r="JF62" s="433"/>
      <c r="JG62" s="389"/>
      <c r="JH62" s="389"/>
      <c r="JI62" s="389"/>
      <c r="JJ62" s="389"/>
      <c r="JK62" s="389"/>
      <c r="JL62" s="389"/>
      <c r="JM62" s="389"/>
      <c r="JN62" s="389"/>
      <c r="JO62" s="389"/>
      <c r="JP62" s="389"/>
      <c r="JQ62" s="389"/>
      <c r="JR62" s="389"/>
      <c r="JS62" s="386"/>
      <c r="JT62" s="386"/>
      <c r="JU62" s="386"/>
      <c r="JV62" s="386"/>
      <c r="JW62" s="386"/>
      <c r="JX62" s="386"/>
      <c r="JY62" s="386"/>
      <c r="JZ62" s="386"/>
      <c r="KA62" s="386"/>
      <c r="KB62" s="386"/>
    </row>
    <row r="63" spans="1:288" s="92" customFormat="1" ht="14.1" customHeight="1">
      <c r="A63" s="111">
        <v>-26</v>
      </c>
      <c r="B63" s="110">
        <v>59.47</v>
      </c>
      <c r="C63" s="110">
        <f t="shared" si="8"/>
        <v>0.42000000000000171</v>
      </c>
      <c r="D63" s="110">
        <v>59.89</v>
      </c>
      <c r="E63" s="110">
        <f t="shared" si="9"/>
        <v>0.10500000000000043</v>
      </c>
      <c r="F63" s="140"/>
      <c r="G63" s="141"/>
      <c r="H63" s="141"/>
      <c r="I63" s="142"/>
      <c r="J63" s="613"/>
      <c r="K63" s="193"/>
      <c r="N63" s="590">
        <f t="shared" si="10"/>
        <v>59.47</v>
      </c>
      <c r="O63" s="100">
        <v>30</v>
      </c>
      <c r="P63" s="225">
        <v>-40.18</v>
      </c>
      <c r="Q63" s="225">
        <v>41.56</v>
      </c>
      <c r="R63" s="103">
        <f t="shared" si="0"/>
        <v>1.3800000000000026</v>
      </c>
      <c r="S63" s="104">
        <v>-40.99</v>
      </c>
      <c r="T63" s="104">
        <v>42.34</v>
      </c>
      <c r="U63" s="105">
        <f t="shared" si="1"/>
        <v>1.3500000000000014</v>
      </c>
      <c r="V63" s="103">
        <f t="shared" si="6"/>
        <v>-40.870000000000005</v>
      </c>
      <c r="W63" s="103">
        <f t="shared" si="7"/>
        <v>-41.665000000000006</v>
      </c>
      <c r="X63" s="103">
        <f t="shared" si="13"/>
        <v>-1799.875</v>
      </c>
      <c r="Y63" s="103">
        <f t="shared" si="13"/>
        <v>-1767.3700000000001</v>
      </c>
      <c r="Z63" s="103">
        <f t="shared" si="3"/>
        <v>32.504999999999882</v>
      </c>
      <c r="AA63" s="103">
        <f t="shared" si="4"/>
        <v>32.504999999999882</v>
      </c>
      <c r="AB63" s="588">
        <v>33.130000000000003</v>
      </c>
      <c r="AC63" s="193">
        <f t="shared" si="5"/>
        <v>0.62500000000012079</v>
      </c>
      <c r="AF63" s="149"/>
      <c r="AG63" s="149">
        <v>3.245000000000573</v>
      </c>
      <c r="AH63" s="149">
        <v>2.1150000000002365</v>
      </c>
      <c r="AI63" s="149">
        <v>2.6050000000000182</v>
      </c>
      <c r="AJ63" s="149">
        <v>3.1015000000000099</v>
      </c>
      <c r="AK63" s="149">
        <v>4.0062000000000078</v>
      </c>
      <c r="AL63" s="149">
        <v>5.0918400000000057</v>
      </c>
      <c r="AM63" s="149">
        <v>5.5984720000000046</v>
      </c>
      <c r="AN63" s="149">
        <v>6.0037776000000038</v>
      </c>
      <c r="AO63" s="149">
        <v>6.3280220800000029</v>
      </c>
      <c r="AP63" s="149">
        <v>6.5874176640000019</v>
      </c>
      <c r="AQ63" s="149">
        <v>6.8986923648000014</v>
      </c>
      <c r="AR63" s="149">
        <v>7.0076385100800014</v>
      </c>
      <c r="AS63" s="149">
        <v>7.1496316527616006</v>
      </c>
      <c r="AT63" s="481">
        <v>7.2922421569331206</v>
      </c>
      <c r="AU63" s="149">
        <v>6.2130695098532334</v>
      </c>
      <c r="AV63" s="149">
        <v>5.4576486568973124</v>
      </c>
      <c r="AW63" s="149">
        <v>4.6644567612935957</v>
      </c>
      <c r="AX63" s="149">
        <v>3.9858370283881932</v>
      </c>
      <c r="AY63" s="487">
        <v>2.2770859198717925</v>
      </c>
      <c r="AZ63" s="149">
        <v>1.080960143910312</v>
      </c>
      <c r="BA63" s="149">
        <v>2.5652400359773666</v>
      </c>
      <c r="BB63" s="149">
        <v>3.0599999999997181</v>
      </c>
      <c r="BC63" s="149">
        <v>7.4099999999997408</v>
      </c>
      <c r="BD63" s="149">
        <v>9.1499999999997499</v>
      </c>
      <c r="BE63" s="149">
        <v>9.7687499999996987</v>
      </c>
      <c r="BF63" s="149">
        <v>9.9749999999996817</v>
      </c>
      <c r="BG63" s="149">
        <v>8.9229999999998206</v>
      </c>
      <c r="BH63" s="493">
        <v>10.17299999999981</v>
      </c>
      <c r="BI63" s="149">
        <v>10.53</v>
      </c>
      <c r="BJ63" s="149">
        <v>8.7142499999998488</v>
      </c>
      <c r="BK63" s="149">
        <v>7.8265499999997745</v>
      </c>
      <c r="BL63" s="149">
        <v>6.4949999999996635</v>
      </c>
      <c r="BM63" s="149">
        <v>6.69</v>
      </c>
      <c r="BN63" s="149">
        <v>6.89</v>
      </c>
      <c r="BO63" s="149">
        <v>6.75</v>
      </c>
      <c r="BP63" s="149">
        <v>6.93</v>
      </c>
      <c r="BQ63" s="149">
        <v>7.08</v>
      </c>
      <c r="BR63" s="149">
        <v>7.16</v>
      </c>
      <c r="BS63" s="149">
        <v>7.25</v>
      </c>
      <c r="BT63" s="149">
        <v>7.11</v>
      </c>
      <c r="BU63" s="149">
        <v>7.34</v>
      </c>
      <c r="BV63" s="149">
        <v>7.45</v>
      </c>
      <c r="BW63" s="149">
        <v>7.38</v>
      </c>
      <c r="BX63" s="149">
        <v>7.7507999999999999</v>
      </c>
      <c r="BY63" s="509">
        <v>8.3996999999999993</v>
      </c>
      <c r="BZ63" s="514">
        <v>7.8049999999996089</v>
      </c>
      <c r="CA63" s="516">
        <v>8.16</v>
      </c>
      <c r="CB63" s="149">
        <v>8.4499999999999993</v>
      </c>
      <c r="CC63" s="149">
        <v>9.0650000000000546</v>
      </c>
      <c r="CD63" s="149">
        <v>9.25</v>
      </c>
      <c r="CE63" s="149">
        <v>9.44</v>
      </c>
      <c r="CF63" s="149">
        <v>9.7200000000000006</v>
      </c>
      <c r="CG63" s="149">
        <v>10.002000000000001</v>
      </c>
      <c r="CH63" s="149">
        <v>10.955000000000837</v>
      </c>
      <c r="CI63" s="149">
        <v>11.16</v>
      </c>
      <c r="CJ63" s="149">
        <v>10.955000000000837</v>
      </c>
      <c r="CK63" s="149">
        <v>11.23</v>
      </c>
      <c r="CL63" s="149">
        <v>11.47</v>
      </c>
      <c r="CM63" s="149">
        <v>11.76</v>
      </c>
      <c r="CN63" s="149">
        <v>12.183</v>
      </c>
      <c r="CO63" s="149">
        <v>12.3522</v>
      </c>
      <c r="CP63" s="149">
        <v>12.23</v>
      </c>
      <c r="CQ63" s="149">
        <v>12.512</v>
      </c>
      <c r="CR63" s="149">
        <v>12.9773</v>
      </c>
      <c r="CS63" s="149">
        <v>13.11</v>
      </c>
      <c r="CT63" s="538">
        <v>13.24</v>
      </c>
      <c r="CU63" s="538">
        <v>14.632</v>
      </c>
      <c r="CV63" s="538">
        <v>15.367399999999833</v>
      </c>
      <c r="CW63" s="538">
        <v>18.005000000000337</v>
      </c>
      <c r="CX63" s="538">
        <v>18.489999999999998</v>
      </c>
      <c r="CY63" s="538">
        <v>17.835000000000036</v>
      </c>
      <c r="CZ63" s="538">
        <v>18.010000000000002</v>
      </c>
      <c r="DA63" s="538">
        <v>19.419999999999845</v>
      </c>
      <c r="DB63" s="538">
        <v>20</v>
      </c>
      <c r="DC63" s="538">
        <v>22.914999999999736</v>
      </c>
      <c r="DD63" s="538">
        <v>23.51</v>
      </c>
      <c r="DE63" s="149">
        <v>21.968000000000032</v>
      </c>
      <c r="DF63" s="149">
        <v>20.940000000000055</v>
      </c>
      <c r="DG63" s="149">
        <v>21.36</v>
      </c>
      <c r="DH63" s="149">
        <v>21.68</v>
      </c>
      <c r="DI63" s="149">
        <v>22.616</v>
      </c>
      <c r="DJ63" s="149">
        <v>23.317999999999998</v>
      </c>
      <c r="DK63" s="149">
        <v>23.926399999999997</v>
      </c>
      <c r="DL63" s="149">
        <v>24.628399999999999</v>
      </c>
      <c r="DM63" s="149">
        <v>24.9</v>
      </c>
      <c r="DN63" s="149">
        <v>25.835999999999999</v>
      </c>
      <c r="DO63" s="149">
        <v>25.58</v>
      </c>
      <c r="DP63" s="149">
        <v>27.230000000000018</v>
      </c>
      <c r="DQ63" s="149">
        <v>27.5</v>
      </c>
      <c r="DR63" s="149">
        <v>27.86</v>
      </c>
      <c r="DS63" s="149">
        <v>28.7258</v>
      </c>
      <c r="DT63" s="149">
        <v>29.498000000000001</v>
      </c>
      <c r="DU63" s="149">
        <v>29.28</v>
      </c>
      <c r="DV63" s="564">
        <v>29.63</v>
      </c>
      <c r="DW63" s="149">
        <v>30.88</v>
      </c>
      <c r="DX63" s="149">
        <v>31.34</v>
      </c>
      <c r="DY63" s="149">
        <v>31.74</v>
      </c>
      <c r="DZ63" s="149">
        <v>32.369999999999997</v>
      </c>
      <c r="EA63" s="149">
        <v>32.729999999999997</v>
      </c>
      <c r="EB63" s="149">
        <v>33.06</v>
      </c>
      <c r="EC63" s="149">
        <v>31.443000000000161</v>
      </c>
      <c r="ED63" s="149">
        <v>30.666599999999981</v>
      </c>
      <c r="EE63" s="149">
        <v>30.539219999999837</v>
      </c>
      <c r="EF63" s="149">
        <v>30.434999999999718</v>
      </c>
      <c r="EG63" s="149">
        <v>30.8</v>
      </c>
      <c r="EH63" s="149">
        <v>30.091999999999935</v>
      </c>
      <c r="EI63" s="149">
        <v>29.619999999999891</v>
      </c>
      <c r="EJ63" s="149">
        <v>29.89</v>
      </c>
      <c r="EK63" s="149">
        <v>27.864999999999782</v>
      </c>
      <c r="EL63" s="149">
        <v>28.06</v>
      </c>
      <c r="EM63" s="149">
        <v>28.34</v>
      </c>
      <c r="EN63" s="588">
        <v>28.57</v>
      </c>
      <c r="EO63" s="590">
        <v>28.86</v>
      </c>
      <c r="EP63" s="149">
        <v>29.295000000000073</v>
      </c>
      <c r="EQ63" s="149">
        <v>29.47</v>
      </c>
      <c r="ER63" s="149">
        <v>29.18</v>
      </c>
      <c r="ES63" s="594">
        <v>29.53</v>
      </c>
      <c r="ET63" s="595">
        <v>29.77</v>
      </c>
      <c r="EU63" s="149">
        <v>29.56</v>
      </c>
      <c r="EV63" s="597">
        <v>29.86</v>
      </c>
      <c r="EW63" s="599">
        <v>30.04</v>
      </c>
      <c r="EX63" s="600">
        <v>30.22</v>
      </c>
      <c r="EY63" s="282">
        <v>30.01</v>
      </c>
      <c r="EZ63" s="602">
        <v>30.16</v>
      </c>
      <c r="FA63" s="283">
        <v>30.92</v>
      </c>
      <c r="FB63" s="286">
        <v>31.14</v>
      </c>
      <c r="FC63" s="283">
        <v>31.3</v>
      </c>
      <c r="FD63" s="610">
        <v>31.02</v>
      </c>
      <c r="FE63" s="289">
        <v>31.24</v>
      </c>
      <c r="FF63" s="290">
        <v>31.02</v>
      </c>
      <c r="FG63" s="291">
        <v>31.985249999999922</v>
      </c>
      <c r="FH63" s="292">
        <v>32.504999999999882</v>
      </c>
      <c r="FI63" s="293">
        <v>32.83</v>
      </c>
      <c r="FJ63" s="294">
        <v>33.03</v>
      </c>
      <c r="FK63" s="619">
        <v>33.36</v>
      </c>
      <c r="FL63" s="620">
        <v>33.130000000000003</v>
      </c>
      <c r="FM63" s="297">
        <v>33.36</v>
      </c>
      <c r="FN63" s="298"/>
      <c r="FO63" s="299"/>
      <c r="FP63" s="300"/>
      <c r="FQ63" s="301"/>
      <c r="FR63" s="303"/>
      <c r="FS63" s="304"/>
      <c r="FT63" s="305"/>
      <c r="FU63" s="306"/>
      <c r="FV63" s="307"/>
      <c r="FW63" s="308"/>
      <c r="FX63" s="309"/>
      <c r="FY63" s="310"/>
      <c r="FZ63" s="313"/>
      <c r="GA63" s="313"/>
      <c r="GB63" s="313"/>
      <c r="GC63" s="315"/>
      <c r="GD63" s="316"/>
      <c r="GE63" s="317"/>
      <c r="GF63" s="318"/>
      <c r="GG63" s="319"/>
      <c r="GH63" s="313"/>
      <c r="GI63" s="321"/>
      <c r="GJ63" s="313"/>
      <c r="GK63" s="325"/>
      <c r="GL63" s="325"/>
      <c r="GM63" s="325"/>
      <c r="GN63" s="325"/>
      <c r="GO63" s="325"/>
      <c r="GP63" s="325"/>
      <c r="GQ63" s="325"/>
      <c r="GR63" s="325"/>
      <c r="GS63" s="325"/>
      <c r="GT63" s="325"/>
      <c r="GU63" s="325"/>
      <c r="GV63" s="337"/>
      <c r="GW63" s="325"/>
      <c r="GX63" s="348"/>
      <c r="GY63" s="352"/>
      <c r="GZ63" s="352"/>
      <c r="HA63" s="352"/>
      <c r="HB63" s="352"/>
      <c r="HC63" s="352"/>
      <c r="HD63" s="352"/>
      <c r="HE63" s="352"/>
      <c r="HF63" s="355"/>
      <c r="HG63" s="359"/>
      <c r="HH63" s="362"/>
      <c r="HI63" s="364"/>
      <c r="HJ63" s="359"/>
      <c r="HK63" s="359"/>
      <c r="HL63" s="359"/>
      <c r="HM63" s="359"/>
      <c r="HN63" s="359"/>
      <c r="HO63" s="384"/>
      <c r="HP63" s="386"/>
      <c r="HQ63" s="389"/>
      <c r="HR63" s="392"/>
      <c r="HS63" s="394"/>
      <c r="HT63" s="396"/>
      <c r="HU63" s="396"/>
      <c r="HV63" s="396"/>
      <c r="HW63" s="402"/>
      <c r="HX63" s="402"/>
      <c r="HY63" s="404"/>
      <c r="HZ63" s="406"/>
      <c r="IA63" s="406"/>
      <c r="IB63" s="406"/>
      <c r="IC63" s="406"/>
      <c r="ID63" s="409"/>
      <c r="IE63" s="413"/>
      <c r="IF63" s="415"/>
      <c r="IG63" s="418"/>
      <c r="IH63" s="420"/>
      <c r="II63" s="422"/>
      <c r="IJ63" s="425"/>
      <c r="IK63" s="427"/>
      <c r="IL63" s="427"/>
      <c r="IM63" s="427"/>
      <c r="IN63" s="431"/>
      <c r="IO63" s="433"/>
      <c r="IP63" s="433"/>
      <c r="IQ63" s="435"/>
      <c r="IR63" s="436"/>
      <c r="IS63" s="433"/>
      <c r="IT63" s="433"/>
      <c r="IU63" s="433"/>
      <c r="IV63" s="433"/>
      <c r="IW63" s="433"/>
      <c r="IX63" s="433"/>
      <c r="IY63" s="433"/>
      <c r="IZ63" s="433"/>
      <c r="JA63" s="433"/>
      <c r="JB63" s="433"/>
      <c r="JC63" s="433"/>
      <c r="JD63" s="433"/>
      <c r="JE63" s="433"/>
      <c r="JF63" s="433"/>
      <c r="JG63" s="389"/>
      <c r="JH63" s="389"/>
      <c r="JI63" s="389"/>
      <c r="JJ63" s="389"/>
      <c r="JK63" s="389"/>
      <c r="JL63" s="389"/>
      <c r="JM63" s="389"/>
      <c r="JN63" s="389"/>
      <c r="JO63" s="389"/>
      <c r="JP63" s="389"/>
      <c r="JQ63" s="389"/>
      <c r="JR63" s="389"/>
      <c r="JS63" s="386"/>
      <c r="JT63" s="386"/>
      <c r="JU63" s="386"/>
      <c r="JV63" s="386"/>
      <c r="JW63" s="386"/>
      <c r="JX63" s="386"/>
      <c r="JY63" s="386"/>
      <c r="JZ63" s="386"/>
      <c r="KA63" s="386"/>
      <c r="KB63" s="386"/>
    </row>
    <row r="64" spans="1:288" s="92" customFormat="1" ht="14.1" customHeight="1">
      <c r="A64" s="111">
        <v>-26.5</v>
      </c>
      <c r="B64" s="110">
        <v>57.18</v>
      </c>
      <c r="C64" s="110">
        <f t="shared" si="8"/>
        <v>0.39999999999999858</v>
      </c>
      <c r="D64" s="110">
        <v>57.58</v>
      </c>
      <c r="E64" s="110">
        <f t="shared" si="9"/>
        <v>9.9999999999999645E-2</v>
      </c>
      <c r="F64" s="140"/>
      <c r="G64" s="141"/>
      <c r="H64" s="141"/>
      <c r="I64" s="142"/>
      <c r="J64" s="613"/>
      <c r="K64" s="193"/>
      <c r="N64" s="590">
        <f t="shared" si="10"/>
        <v>57.18</v>
      </c>
      <c r="O64" s="100">
        <v>30.5</v>
      </c>
      <c r="P64" s="225">
        <v>-41.1</v>
      </c>
      <c r="Q64" s="225">
        <v>42.51</v>
      </c>
      <c r="R64" s="103">
        <f t="shared" si="0"/>
        <v>1.4099999999999966</v>
      </c>
      <c r="S64" s="104">
        <v>-42.74</v>
      </c>
      <c r="T64" s="104">
        <v>42.39</v>
      </c>
      <c r="U64" s="105">
        <f t="shared" si="1"/>
        <v>-0.35000000000000142</v>
      </c>
      <c r="V64" s="103">
        <f t="shared" si="6"/>
        <v>-41.805</v>
      </c>
      <c r="W64" s="103">
        <f t="shared" si="7"/>
        <v>-42.564999999999998</v>
      </c>
      <c r="X64" s="103">
        <f t="shared" si="13"/>
        <v>-1841.68</v>
      </c>
      <c r="Y64" s="103">
        <f t="shared" si="13"/>
        <v>-1809.9350000000002</v>
      </c>
      <c r="Z64" s="103">
        <f t="shared" si="3"/>
        <v>31.744999999999891</v>
      </c>
      <c r="AA64" s="103">
        <f t="shared" si="4"/>
        <v>31.744999999999891</v>
      </c>
      <c r="AB64" s="588">
        <v>32.340000000000003</v>
      </c>
      <c r="AC64" s="193">
        <f t="shared" si="5"/>
        <v>0.59500000000011255</v>
      </c>
      <c r="AF64" s="149"/>
      <c r="AG64" s="149">
        <v>3.2750000000005457</v>
      </c>
      <c r="AH64" s="149">
        <v>2.1550000000002001</v>
      </c>
      <c r="AI64" s="149">
        <v>2.9550000000001546</v>
      </c>
      <c r="AJ64" s="149">
        <v>3.3615000000001602</v>
      </c>
      <c r="AK64" s="149">
        <v>4.2442000000001467</v>
      </c>
      <c r="AL64" s="149">
        <v>5.3034400000001298</v>
      </c>
      <c r="AM64" s="149">
        <v>5.7977520000001217</v>
      </c>
      <c r="AN64" s="149">
        <v>6.1932016000001155</v>
      </c>
      <c r="AO64" s="149">
        <v>6.5095612800001108</v>
      </c>
      <c r="AP64" s="149">
        <v>6.7626490240001065</v>
      </c>
      <c r="AQ64" s="149">
        <v>7.0663543168001022</v>
      </c>
      <c r="AR64" s="149">
        <v>7.1726511692801003</v>
      </c>
      <c r="AS64" s="149">
        <v>7.3111914003456979</v>
      </c>
      <c r="AT64" s="481">
        <v>7.4503339802420161</v>
      </c>
      <c r="AU64" s="149">
        <v>6.3657337861694909</v>
      </c>
      <c r="AV64" s="149">
        <v>5.606513650318723</v>
      </c>
      <c r="AW64" s="149">
        <v>4.8093325076754159</v>
      </c>
      <c r="AX64" s="149">
        <v>4.1272997523028092</v>
      </c>
      <c r="AY64" s="487">
        <v>2.40010982661207</v>
      </c>
      <c r="AZ64" s="149">
        <v>1.1910768786285526</v>
      </c>
      <c r="BA64" s="149">
        <v>2.6715192196569406</v>
      </c>
      <c r="BB64" s="149">
        <v>3.1649999999997362</v>
      </c>
      <c r="BC64" s="149">
        <v>7.5524999999997817</v>
      </c>
      <c r="BD64" s="149">
        <v>9.3074999999998003</v>
      </c>
      <c r="BE64" s="149">
        <v>9.8793749999997313</v>
      </c>
      <c r="BF64" s="149">
        <v>10.069999999999709</v>
      </c>
      <c r="BG64" s="149">
        <v>9.0079999999999014</v>
      </c>
      <c r="BH64" s="493">
        <v>10.187999999999892</v>
      </c>
      <c r="BI64" s="149">
        <v>10.54</v>
      </c>
      <c r="BJ64" s="149">
        <v>8.8772499999999095</v>
      </c>
      <c r="BK64" s="149">
        <v>8.064349999999866</v>
      </c>
      <c r="BL64" s="149">
        <v>6.8449999999997999</v>
      </c>
      <c r="BM64" s="149">
        <v>7.05</v>
      </c>
      <c r="BN64" s="149">
        <v>7.26</v>
      </c>
      <c r="BO64" s="149">
        <v>7.11</v>
      </c>
      <c r="BP64" s="149">
        <v>7.3</v>
      </c>
      <c r="BQ64" s="149">
        <v>7.46</v>
      </c>
      <c r="BR64" s="149">
        <v>7.55</v>
      </c>
      <c r="BS64" s="149">
        <v>7.64</v>
      </c>
      <c r="BT64" s="149">
        <v>7.49</v>
      </c>
      <c r="BU64" s="149">
        <v>7.74</v>
      </c>
      <c r="BV64" s="149">
        <v>7.86</v>
      </c>
      <c r="BW64" s="149">
        <v>7.78</v>
      </c>
      <c r="BX64" s="149">
        <v>8.1411999999999995</v>
      </c>
      <c r="BY64" s="509">
        <v>8.773299999999999</v>
      </c>
      <c r="BZ64" s="514">
        <v>7.6449999999997544</v>
      </c>
      <c r="CA64" s="516">
        <v>7.99</v>
      </c>
      <c r="CB64" s="149">
        <v>8.27</v>
      </c>
      <c r="CC64" s="149">
        <v>8.9500000000000455</v>
      </c>
      <c r="CD64" s="149">
        <v>9.1300000000000008</v>
      </c>
      <c r="CE64" s="149">
        <v>9.31</v>
      </c>
      <c r="CF64" s="149">
        <v>9.59</v>
      </c>
      <c r="CG64" s="149">
        <v>9.8620000000000001</v>
      </c>
      <c r="CH64" s="149">
        <v>10.790000000000873</v>
      </c>
      <c r="CI64" s="149">
        <v>11</v>
      </c>
      <c r="CJ64" s="149">
        <v>10.790000000000873</v>
      </c>
      <c r="CK64" s="149">
        <v>11.06</v>
      </c>
      <c r="CL64" s="149">
        <v>11.3</v>
      </c>
      <c r="CM64" s="149">
        <v>11.59</v>
      </c>
      <c r="CN64" s="149">
        <v>11.997999999999999</v>
      </c>
      <c r="CO64" s="149">
        <v>12.161199999999999</v>
      </c>
      <c r="CP64" s="149">
        <v>12.04</v>
      </c>
      <c r="CQ64" s="149">
        <v>12.311999999999999</v>
      </c>
      <c r="CR64" s="149">
        <v>12.7608</v>
      </c>
      <c r="CS64" s="149">
        <v>12.89</v>
      </c>
      <c r="CT64" s="538">
        <v>13.02</v>
      </c>
      <c r="CU64" s="538">
        <v>14.346</v>
      </c>
      <c r="CV64" s="538">
        <v>15.057199999999826</v>
      </c>
      <c r="CW64" s="538">
        <v>17.780000000000427</v>
      </c>
      <c r="CX64" s="538">
        <v>18.260000000000002</v>
      </c>
      <c r="CY64" s="538">
        <v>17.600000000000136</v>
      </c>
      <c r="CZ64" s="538">
        <v>17.78</v>
      </c>
      <c r="DA64" s="538">
        <v>19.1099999999999</v>
      </c>
      <c r="DB64" s="538">
        <v>19.68</v>
      </c>
      <c r="DC64" s="538">
        <v>22.299999999999727</v>
      </c>
      <c r="DD64" s="538">
        <v>22.88</v>
      </c>
      <c r="DE64" s="149">
        <v>21.260000000000037</v>
      </c>
      <c r="DF64" s="149">
        <v>20.180000000000064</v>
      </c>
      <c r="DG64" s="149">
        <v>20.58</v>
      </c>
      <c r="DH64" s="149">
        <v>20.89</v>
      </c>
      <c r="DI64" s="149">
        <v>21.766000000000002</v>
      </c>
      <c r="DJ64" s="149">
        <v>22.423000000000002</v>
      </c>
      <c r="DK64" s="149">
        <v>22.992400000000004</v>
      </c>
      <c r="DL64" s="149">
        <v>23.649400000000004</v>
      </c>
      <c r="DM64" s="149">
        <v>23.91</v>
      </c>
      <c r="DN64" s="149">
        <v>24.786000000000001</v>
      </c>
      <c r="DO64" s="149">
        <v>24.54</v>
      </c>
      <c r="DP64" s="149">
        <v>26.410000000000082</v>
      </c>
      <c r="DQ64" s="149">
        <v>26.67</v>
      </c>
      <c r="DR64" s="149">
        <v>27.02</v>
      </c>
      <c r="DS64" s="149">
        <v>27.830300000000001</v>
      </c>
      <c r="DT64" s="149">
        <v>28.553000000000001</v>
      </c>
      <c r="DU64" s="149">
        <v>28.34</v>
      </c>
      <c r="DV64" s="564">
        <v>28.68</v>
      </c>
      <c r="DW64" s="149">
        <v>29.86</v>
      </c>
      <c r="DX64" s="149">
        <v>30.31</v>
      </c>
      <c r="DY64" s="149">
        <v>30.71</v>
      </c>
      <c r="DZ64" s="149">
        <v>31.32</v>
      </c>
      <c r="EA64" s="149">
        <v>31.66</v>
      </c>
      <c r="EB64" s="149">
        <v>31.98</v>
      </c>
      <c r="EC64" s="149">
        <v>30.192000000000199</v>
      </c>
      <c r="ED64" s="149">
        <v>29.294400000000017</v>
      </c>
      <c r="EE64" s="149">
        <v>29.011479999999867</v>
      </c>
      <c r="EF64" s="149">
        <v>28.779999999999745</v>
      </c>
      <c r="EG64" s="149">
        <v>29.13</v>
      </c>
      <c r="EH64" s="149">
        <v>28.454999999999927</v>
      </c>
      <c r="EI64" s="149">
        <v>28.004999999999882</v>
      </c>
      <c r="EJ64" s="149">
        <v>28.26</v>
      </c>
      <c r="EK64" s="149">
        <v>26.214999999999918</v>
      </c>
      <c r="EL64" s="149">
        <v>26.4</v>
      </c>
      <c r="EM64" s="149">
        <v>26.66</v>
      </c>
      <c r="EN64" s="588">
        <v>26.87</v>
      </c>
      <c r="EO64" s="590">
        <v>27.14</v>
      </c>
      <c r="EP64" s="149">
        <v>27.670000000000073</v>
      </c>
      <c r="EQ64" s="149">
        <v>27.84</v>
      </c>
      <c r="ER64" s="149">
        <v>27.56</v>
      </c>
      <c r="ES64" s="594">
        <v>27.89</v>
      </c>
      <c r="ET64" s="595">
        <v>28.11</v>
      </c>
      <c r="EU64" s="149">
        <v>27.91</v>
      </c>
      <c r="EV64" s="597">
        <v>28.19</v>
      </c>
      <c r="EW64" s="599">
        <v>28.36</v>
      </c>
      <c r="EX64" s="600">
        <v>28.53</v>
      </c>
      <c r="EY64" s="282">
        <v>28.33</v>
      </c>
      <c r="EZ64" s="602">
        <v>28.47</v>
      </c>
      <c r="FA64" s="283">
        <v>29.17</v>
      </c>
      <c r="FB64" s="286">
        <v>29.37</v>
      </c>
      <c r="FC64" s="283">
        <v>29.52</v>
      </c>
      <c r="FD64" s="610">
        <v>29.25</v>
      </c>
      <c r="FE64" s="289">
        <v>29.45</v>
      </c>
      <c r="FF64" s="290">
        <v>29.24</v>
      </c>
      <c r="FG64" s="291">
        <v>30.868249999999929</v>
      </c>
      <c r="FH64" s="292">
        <v>31.744999999999891</v>
      </c>
      <c r="FI64" s="293">
        <v>32.06</v>
      </c>
      <c r="FJ64" s="294">
        <v>32.25</v>
      </c>
      <c r="FK64" s="619">
        <v>32.57</v>
      </c>
      <c r="FL64" s="620">
        <v>32.340000000000003</v>
      </c>
      <c r="FM64" s="297">
        <v>32.57</v>
      </c>
      <c r="FN64" s="298"/>
      <c r="FO64" s="299"/>
      <c r="FP64" s="300"/>
      <c r="FQ64" s="301"/>
      <c r="FR64" s="303"/>
      <c r="FS64" s="304"/>
      <c r="FT64" s="305"/>
      <c r="FU64" s="306"/>
      <c r="FV64" s="307"/>
      <c r="FW64" s="308"/>
      <c r="FX64" s="309"/>
      <c r="FY64" s="310"/>
      <c r="FZ64" s="313"/>
      <c r="GA64" s="313"/>
      <c r="GB64" s="313"/>
      <c r="GC64" s="315"/>
      <c r="GD64" s="316"/>
      <c r="GE64" s="317"/>
      <c r="GF64" s="318"/>
      <c r="GG64" s="319"/>
      <c r="GH64" s="313"/>
      <c r="GI64" s="321"/>
      <c r="GJ64" s="313"/>
      <c r="GK64" s="325"/>
      <c r="GL64" s="325"/>
      <c r="GM64" s="325"/>
      <c r="GN64" s="325"/>
      <c r="GO64" s="325"/>
      <c r="GP64" s="325"/>
      <c r="GQ64" s="325"/>
      <c r="GR64" s="325"/>
      <c r="GS64" s="325"/>
      <c r="GT64" s="325"/>
      <c r="GU64" s="325"/>
      <c r="GV64" s="337"/>
      <c r="GW64" s="325"/>
      <c r="GX64" s="348"/>
      <c r="GY64" s="352"/>
      <c r="GZ64" s="352"/>
      <c r="HA64" s="352"/>
      <c r="HB64" s="352"/>
      <c r="HC64" s="352"/>
      <c r="HD64" s="352"/>
      <c r="HE64" s="352"/>
      <c r="HF64" s="355"/>
      <c r="HG64" s="359"/>
      <c r="HH64" s="362"/>
      <c r="HI64" s="364"/>
      <c r="HJ64" s="359"/>
      <c r="HK64" s="359"/>
      <c r="HL64" s="359"/>
      <c r="HM64" s="359"/>
      <c r="HN64" s="359"/>
      <c r="HO64" s="384"/>
      <c r="HP64" s="386"/>
      <c r="HQ64" s="389"/>
      <c r="HR64" s="392"/>
      <c r="HS64" s="394"/>
      <c r="HT64" s="396"/>
      <c r="HU64" s="396"/>
      <c r="HV64" s="396"/>
      <c r="HW64" s="402"/>
      <c r="HX64" s="402"/>
      <c r="HY64" s="404"/>
      <c r="HZ64" s="406"/>
      <c r="IA64" s="406"/>
      <c r="IB64" s="406"/>
      <c r="IC64" s="406"/>
      <c r="ID64" s="409"/>
      <c r="IE64" s="413"/>
      <c r="IF64" s="415"/>
      <c r="IG64" s="418"/>
      <c r="IH64" s="420"/>
      <c r="II64" s="422"/>
      <c r="IJ64" s="425"/>
      <c r="IK64" s="427"/>
      <c r="IL64" s="427"/>
      <c r="IM64" s="427"/>
      <c r="IN64" s="431"/>
      <c r="IO64" s="433"/>
      <c r="IP64" s="433"/>
      <c r="IQ64" s="435"/>
      <c r="IR64" s="436"/>
      <c r="IS64" s="433"/>
      <c r="IT64" s="433"/>
      <c r="IU64" s="433"/>
      <c r="IV64" s="433"/>
      <c r="IW64" s="433"/>
      <c r="IX64" s="433"/>
      <c r="IY64" s="433"/>
      <c r="IZ64" s="433"/>
      <c r="JA64" s="433"/>
      <c r="JB64" s="433"/>
      <c r="JC64" s="433"/>
      <c r="JD64" s="433"/>
      <c r="JE64" s="433"/>
      <c r="JF64" s="433"/>
      <c r="JG64" s="389"/>
      <c r="JH64" s="389"/>
      <c r="JI64" s="389"/>
      <c r="JJ64" s="389"/>
      <c r="JK64" s="389"/>
      <c r="JL64" s="389"/>
      <c r="JM64" s="389"/>
      <c r="JN64" s="389"/>
      <c r="JO64" s="389"/>
      <c r="JP64" s="389"/>
      <c r="JQ64" s="389"/>
      <c r="JR64" s="389"/>
      <c r="JS64" s="386"/>
      <c r="JT64" s="386"/>
      <c r="JU64" s="386"/>
      <c r="JV64" s="386"/>
      <c r="JW64" s="386"/>
      <c r="JX64" s="386"/>
      <c r="JY64" s="386"/>
      <c r="JZ64" s="386"/>
      <c r="KA64" s="386"/>
      <c r="KB64" s="386"/>
    </row>
    <row r="65" spans="1:288" s="92" customFormat="1" ht="14.1" customHeight="1">
      <c r="A65" s="354">
        <v>-27</v>
      </c>
      <c r="B65" s="110">
        <v>55.47</v>
      </c>
      <c r="C65" s="241">
        <f t="shared" si="8"/>
        <v>0.39000000000000057</v>
      </c>
      <c r="D65" s="110">
        <v>55.86</v>
      </c>
      <c r="E65" s="110">
        <f t="shared" si="9"/>
        <v>9.7500000000000142E-2</v>
      </c>
      <c r="F65" s="140"/>
      <c r="G65" s="141"/>
      <c r="H65" s="141"/>
      <c r="I65" s="142"/>
      <c r="J65" s="613"/>
      <c r="K65" s="193"/>
      <c r="N65" s="590">
        <f t="shared" si="10"/>
        <v>55.47</v>
      </c>
      <c r="O65" s="100">
        <v>31</v>
      </c>
      <c r="P65" s="225">
        <v>-42.56</v>
      </c>
      <c r="Q65" s="225">
        <v>44.05</v>
      </c>
      <c r="R65" s="103">
        <f t="shared" si="0"/>
        <v>1.4899999999999949</v>
      </c>
      <c r="S65" s="104">
        <v>-43.75</v>
      </c>
      <c r="T65" s="104">
        <v>43.55</v>
      </c>
      <c r="U65" s="105">
        <f t="shared" si="1"/>
        <v>-0.20000000000000284</v>
      </c>
      <c r="V65" s="103">
        <f t="shared" si="6"/>
        <v>-43.305</v>
      </c>
      <c r="W65" s="103">
        <f t="shared" si="7"/>
        <v>-43.65</v>
      </c>
      <c r="X65" s="103">
        <f t="shared" si="13"/>
        <v>-1884.9850000000001</v>
      </c>
      <c r="Y65" s="103">
        <f t="shared" si="13"/>
        <v>-1853.5850000000003</v>
      </c>
      <c r="Z65" s="103">
        <f t="shared" si="3"/>
        <v>31.399999999999864</v>
      </c>
      <c r="AA65" s="103">
        <f t="shared" si="4"/>
        <v>31.399999999999864</v>
      </c>
      <c r="AB65" s="588">
        <v>31.99</v>
      </c>
      <c r="AC65" s="193">
        <f t="shared" si="5"/>
        <v>0.59000000000013486</v>
      </c>
      <c r="AF65" s="149"/>
      <c r="AG65" s="149">
        <v>3.2850000000005366</v>
      </c>
      <c r="AH65" s="149">
        <v>2.165000000000191</v>
      </c>
      <c r="AI65" s="149">
        <v>2.9600000000002638</v>
      </c>
      <c r="AJ65" s="149">
        <v>3.3980000000002746</v>
      </c>
      <c r="AK65" s="149">
        <v>4.3924000000002437</v>
      </c>
      <c r="AL65" s="149">
        <v>5.585680000000206</v>
      </c>
      <c r="AM65" s="149">
        <v>6.1425440000001883</v>
      </c>
      <c r="AN65" s="149">
        <v>6.5880352000001743</v>
      </c>
      <c r="AO65" s="149">
        <v>6.9444281600001627</v>
      </c>
      <c r="AP65" s="149">
        <v>7.2295425280001542</v>
      </c>
      <c r="AQ65" s="149">
        <v>7.5716797696001432</v>
      </c>
      <c r="AR65" s="149">
        <v>7.6914278041601394</v>
      </c>
      <c r="AS65" s="149">
        <v>7.8474994092033343</v>
      </c>
      <c r="AT65" s="481">
        <v>8.0042495864423699</v>
      </c>
      <c r="AU65" s="149">
        <v>6.9139747105097626</v>
      </c>
      <c r="AV65" s="149">
        <v>6.1507822973569377</v>
      </c>
      <c r="AW65" s="149">
        <v>5.3494302635464717</v>
      </c>
      <c r="AX65" s="149">
        <v>4.6638290790641834</v>
      </c>
      <c r="AY65" s="487">
        <v>2.9181803553450729</v>
      </c>
      <c r="AZ65" s="149">
        <v>1.6962262487416957</v>
      </c>
      <c r="BA65" s="149">
        <v>3.0678065621853214</v>
      </c>
      <c r="BB65" s="149">
        <v>3.5249999999998636</v>
      </c>
      <c r="BC65" s="149">
        <v>7.9224999999999</v>
      </c>
      <c r="BD65" s="149">
        <v>9.6814999999999145</v>
      </c>
      <c r="BE65" s="149">
        <v>10.239124999999774</v>
      </c>
      <c r="BF65" s="149">
        <v>10.424999999999727</v>
      </c>
      <c r="BG65" s="149">
        <v>9.3389999999999418</v>
      </c>
      <c r="BH65" s="493">
        <v>10.448999999999932</v>
      </c>
      <c r="BI65" s="149">
        <v>10.81</v>
      </c>
      <c r="BJ65" s="149">
        <v>9.2147499999999436</v>
      </c>
      <c r="BK65" s="149">
        <v>8.4348499999999156</v>
      </c>
      <c r="BL65" s="149">
        <v>7.2649999999998727</v>
      </c>
      <c r="BM65" s="149">
        <v>7.48</v>
      </c>
      <c r="BN65" s="149">
        <v>7.7</v>
      </c>
      <c r="BO65" s="149">
        <v>7.55</v>
      </c>
      <c r="BP65" s="149">
        <v>7.75</v>
      </c>
      <c r="BQ65" s="149">
        <v>7.92</v>
      </c>
      <c r="BR65" s="149">
        <v>8.02</v>
      </c>
      <c r="BS65" s="149">
        <v>8.1199999999999992</v>
      </c>
      <c r="BT65" s="149">
        <v>7.96</v>
      </c>
      <c r="BU65" s="149">
        <v>8.2200000000000006</v>
      </c>
      <c r="BV65" s="149">
        <v>8.34</v>
      </c>
      <c r="BW65" s="149">
        <v>8.26</v>
      </c>
      <c r="BX65" s="149">
        <v>8.6115999999999993</v>
      </c>
      <c r="BY65" s="509">
        <v>9.2268999999999988</v>
      </c>
      <c r="BZ65" s="514">
        <v>7.7249999999999091</v>
      </c>
      <c r="CA65" s="516">
        <v>8.07</v>
      </c>
      <c r="CB65" s="149">
        <v>8.35</v>
      </c>
      <c r="CC65" s="149">
        <v>9.0250000000000909</v>
      </c>
      <c r="CD65" s="149">
        <v>9.2100000000000009</v>
      </c>
      <c r="CE65" s="149">
        <v>9.39</v>
      </c>
      <c r="CF65" s="149">
        <v>9.67</v>
      </c>
      <c r="CG65" s="149">
        <v>9.93</v>
      </c>
      <c r="CH65" s="149">
        <v>10.865000000000919</v>
      </c>
      <c r="CI65" s="149">
        <v>11.07</v>
      </c>
      <c r="CJ65" s="149">
        <v>10.865000000000919</v>
      </c>
      <c r="CK65" s="149">
        <v>11.14</v>
      </c>
      <c r="CL65" s="149">
        <v>11.38</v>
      </c>
      <c r="CM65" s="149">
        <v>11.67</v>
      </c>
      <c r="CN65" s="149">
        <v>12.06</v>
      </c>
      <c r="CO65" s="149">
        <v>12.216000000000001</v>
      </c>
      <c r="CP65" s="149">
        <v>12.09</v>
      </c>
      <c r="CQ65" s="149">
        <v>12.35</v>
      </c>
      <c r="CR65" s="149">
        <v>12.779</v>
      </c>
      <c r="CS65" s="149">
        <v>12.91</v>
      </c>
      <c r="CT65" s="538">
        <v>13.04</v>
      </c>
      <c r="CU65" s="538">
        <v>14.335999999999999</v>
      </c>
      <c r="CV65" s="538">
        <v>15.030199999999814</v>
      </c>
      <c r="CW65" s="538">
        <v>17.865000000000464</v>
      </c>
      <c r="CX65" s="538">
        <v>18.350000000000001</v>
      </c>
      <c r="CY65" s="538">
        <v>17.620000000000118</v>
      </c>
      <c r="CZ65" s="538">
        <v>17.8</v>
      </c>
      <c r="DA65" s="538">
        <v>19.085000000000036</v>
      </c>
      <c r="DB65" s="538">
        <v>19.66</v>
      </c>
      <c r="DC65" s="538">
        <v>22.044999999999845</v>
      </c>
      <c r="DD65" s="538">
        <v>22.62</v>
      </c>
      <c r="DE65" s="149">
        <v>20.940000000000097</v>
      </c>
      <c r="DF65" s="149">
        <v>19.820000000000164</v>
      </c>
      <c r="DG65" s="149">
        <v>20.22</v>
      </c>
      <c r="DH65" s="149">
        <v>20.52</v>
      </c>
      <c r="DI65" s="149">
        <v>21.34</v>
      </c>
      <c r="DJ65" s="149">
        <v>21.954999999999998</v>
      </c>
      <c r="DK65" s="149">
        <v>22.488</v>
      </c>
      <c r="DL65" s="149">
        <v>23.102999999999998</v>
      </c>
      <c r="DM65" s="149">
        <v>23.36</v>
      </c>
      <c r="DN65" s="149">
        <v>24.18</v>
      </c>
      <c r="DO65" s="149">
        <v>23.94</v>
      </c>
      <c r="DP65" s="149">
        <v>26.205000000000155</v>
      </c>
      <c r="DQ65" s="149">
        <v>26.47</v>
      </c>
      <c r="DR65" s="149">
        <v>26.81</v>
      </c>
      <c r="DS65" s="149">
        <v>27.5685</v>
      </c>
      <c r="DT65" s="149">
        <v>28.245000000000001</v>
      </c>
      <c r="DU65" s="149">
        <v>28.04</v>
      </c>
      <c r="DV65" s="564">
        <v>28.38</v>
      </c>
      <c r="DW65" s="149">
        <v>29.51</v>
      </c>
      <c r="DX65" s="149">
        <v>29.95</v>
      </c>
      <c r="DY65" s="149">
        <v>30.34</v>
      </c>
      <c r="DZ65" s="149">
        <v>30.95</v>
      </c>
      <c r="EA65" s="149">
        <v>31.29</v>
      </c>
      <c r="EB65" s="149">
        <v>31.6</v>
      </c>
      <c r="EC65" s="149">
        <v>29.717500000000218</v>
      </c>
      <c r="ED65" s="149">
        <v>28.629250000000059</v>
      </c>
      <c r="EE65" s="149">
        <v>28.093412499999886</v>
      </c>
      <c r="EF65" s="149">
        <v>27.654999999999745</v>
      </c>
      <c r="EG65" s="149">
        <v>27.99</v>
      </c>
      <c r="EH65" s="149">
        <v>27.3539999999999</v>
      </c>
      <c r="EI65" s="149">
        <v>26.929999999999836</v>
      </c>
      <c r="EJ65" s="149">
        <v>27.17</v>
      </c>
      <c r="EK65" s="149">
        <v>25.099999999999909</v>
      </c>
      <c r="EL65" s="149">
        <v>25.28</v>
      </c>
      <c r="EM65" s="149">
        <v>25.53</v>
      </c>
      <c r="EN65" s="588">
        <v>25.73</v>
      </c>
      <c r="EO65" s="590">
        <v>25.99</v>
      </c>
      <c r="EP65" s="149">
        <v>26.570000000000164</v>
      </c>
      <c r="EQ65" s="149">
        <v>26.73</v>
      </c>
      <c r="ER65" s="149">
        <v>26.46</v>
      </c>
      <c r="ES65" s="594">
        <v>26.78</v>
      </c>
      <c r="ET65" s="595">
        <v>26.99</v>
      </c>
      <c r="EU65" s="149">
        <v>26.8</v>
      </c>
      <c r="EV65" s="597">
        <v>27.07</v>
      </c>
      <c r="EW65" s="599">
        <v>27.23</v>
      </c>
      <c r="EX65" s="600">
        <v>27.39</v>
      </c>
      <c r="EY65" s="282">
        <v>27.2</v>
      </c>
      <c r="EZ65" s="602">
        <v>27.34</v>
      </c>
      <c r="FA65" s="283">
        <v>28.02</v>
      </c>
      <c r="FB65" s="286">
        <v>28.22</v>
      </c>
      <c r="FC65" s="283">
        <v>28.36</v>
      </c>
      <c r="FD65" s="610">
        <v>28.1</v>
      </c>
      <c r="FE65" s="289">
        <v>28.3</v>
      </c>
      <c r="FF65" s="290">
        <v>28.1</v>
      </c>
      <c r="FG65" s="291">
        <v>30.244999999999912</v>
      </c>
      <c r="FH65" s="292">
        <v>31.399999999999864</v>
      </c>
      <c r="FI65" s="293">
        <v>31.71</v>
      </c>
      <c r="FJ65" s="294">
        <v>31.9</v>
      </c>
      <c r="FK65" s="619">
        <v>32.22</v>
      </c>
      <c r="FL65" s="620">
        <v>31.99</v>
      </c>
      <c r="FM65" s="297">
        <v>32.21</v>
      </c>
      <c r="FN65" s="298"/>
      <c r="FO65" s="299"/>
      <c r="FP65" s="300"/>
      <c r="FQ65" s="301"/>
      <c r="FR65" s="303"/>
      <c r="FS65" s="304"/>
      <c r="FT65" s="305"/>
      <c r="FU65" s="306"/>
      <c r="FV65" s="307"/>
      <c r="FW65" s="308"/>
      <c r="FX65" s="309"/>
      <c r="FY65" s="310"/>
      <c r="FZ65" s="313"/>
      <c r="GA65" s="313"/>
      <c r="GB65" s="313"/>
      <c r="GC65" s="315"/>
      <c r="GD65" s="316"/>
      <c r="GE65" s="317"/>
      <c r="GF65" s="318"/>
      <c r="GG65" s="319"/>
      <c r="GH65" s="313"/>
      <c r="GI65" s="321"/>
      <c r="GJ65" s="313"/>
      <c r="GK65" s="325"/>
      <c r="GL65" s="325"/>
      <c r="GM65" s="325"/>
      <c r="GN65" s="325"/>
      <c r="GO65" s="325"/>
      <c r="GP65" s="325"/>
      <c r="GQ65" s="325"/>
      <c r="GR65" s="325"/>
      <c r="GS65" s="325"/>
      <c r="GT65" s="325"/>
      <c r="GU65" s="325"/>
      <c r="GV65" s="337"/>
      <c r="GW65" s="325"/>
      <c r="GX65" s="348"/>
      <c r="GY65" s="352"/>
      <c r="GZ65" s="352"/>
      <c r="HA65" s="352"/>
      <c r="HB65" s="352"/>
      <c r="HC65" s="352"/>
      <c r="HD65" s="352"/>
      <c r="HE65" s="352"/>
      <c r="HF65" s="355"/>
      <c r="HG65" s="359"/>
      <c r="HH65" s="362"/>
      <c r="HI65" s="364"/>
      <c r="HJ65" s="359"/>
      <c r="HK65" s="359"/>
      <c r="HL65" s="359"/>
      <c r="HM65" s="359"/>
      <c r="HN65" s="359"/>
      <c r="HO65" s="384"/>
      <c r="HP65" s="386"/>
      <c r="HQ65" s="389"/>
      <c r="HR65" s="392"/>
      <c r="HS65" s="394"/>
      <c r="HT65" s="396"/>
      <c r="HU65" s="396"/>
      <c r="HV65" s="396"/>
      <c r="HW65" s="402"/>
      <c r="HX65" s="402"/>
      <c r="HY65" s="404"/>
      <c r="HZ65" s="406"/>
      <c r="IA65" s="406"/>
      <c r="IB65" s="406"/>
      <c r="IC65" s="406"/>
      <c r="ID65" s="409"/>
      <c r="IE65" s="413"/>
      <c r="IF65" s="415"/>
      <c r="IG65" s="418"/>
      <c r="IH65" s="420"/>
      <c r="II65" s="422"/>
      <c r="IJ65" s="425"/>
      <c r="IK65" s="427"/>
      <c r="IL65" s="427"/>
      <c r="IM65" s="427"/>
      <c r="IN65" s="431"/>
      <c r="IO65" s="433"/>
      <c r="IP65" s="433"/>
      <c r="IQ65" s="435"/>
      <c r="IR65" s="436"/>
      <c r="IS65" s="433"/>
      <c r="IT65" s="433"/>
      <c r="IU65" s="433"/>
      <c r="IV65" s="433"/>
      <c r="IW65" s="433"/>
      <c r="IX65" s="433"/>
      <c r="IY65" s="433"/>
      <c r="IZ65" s="433"/>
      <c r="JA65" s="433"/>
      <c r="JB65" s="433"/>
      <c r="JC65" s="433"/>
      <c r="JD65" s="433"/>
      <c r="JE65" s="433"/>
      <c r="JF65" s="433"/>
      <c r="JG65" s="389"/>
      <c r="JH65" s="389"/>
      <c r="JI65" s="389"/>
      <c r="JJ65" s="389"/>
      <c r="JK65" s="389"/>
      <c r="JL65" s="389"/>
      <c r="JM65" s="389"/>
      <c r="JN65" s="389"/>
      <c r="JO65" s="389"/>
      <c r="JP65" s="389"/>
      <c r="JQ65" s="389"/>
      <c r="JR65" s="389"/>
      <c r="JS65" s="386"/>
      <c r="JT65" s="386"/>
      <c r="JU65" s="386"/>
      <c r="JV65" s="386"/>
      <c r="JW65" s="386"/>
      <c r="JX65" s="386"/>
      <c r="JY65" s="386"/>
      <c r="JZ65" s="386"/>
      <c r="KA65" s="386"/>
      <c r="KB65" s="386"/>
    </row>
    <row r="66" spans="1:288" s="92" customFormat="1" ht="14.1" customHeight="1">
      <c r="A66" s="111">
        <v>-27.5</v>
      </c>
      <c r="B66" s="110">
        <v>50.88</v>
      </c>
      <c r="C66" s="110">
        <f t="shared" si="8"/>
        <v>0.35999999999999943</v>
      </c>
      <c r="D66" s="110">
        <v>51.24</v>
      </c>
      <c r="E66" s="110">
        <f t="shared" si="9"/>
        <v>8.9999999999999858E-2</v>
      </c>
      <c r="F66" s="140"/>
      <c r="G66" s="141"/>
      <c r="H66" s="141"/>
      <c r="I66" s="142"/>
      <c r="J66" s="613"/>
      <c r="K66" s="193"/>
      <c r="N66" s="590">
        <f t="shared" si="10"/>
        <v>50.88</v>
      </c>
      <c r="O66" s="100">
        <v>31.5</v>
      </c>
      <c r="P66" s="225">
        <v>-43</v>
      </c>
      <c r="Q66" s="225">
        <v>43.97</v>
      </c>
      <c r="R66" s="103">
        <f t="shared" si="0"/>
        <v>0.96999999999999886</v>
      </c>
      <c r="S66" s="104">
        <v>-43.39</v>
      </c>
      <c r="T66" s="104">
        <v>44.65</v>
      </c>
      <c r="U66" s="105">
        <f t="shared" si="1"/>
        <v>1.259999999999998</v>
      </c>
      <c r="V66" s="103">
        <f t="shared" si="6"/>
        <v>-43.484999999999999</v>
      </c>
      <c r="W66" s="103">
        <f t="shared" si="7"/>
        <v>-44.019999999999996</v>
      </c>
      <c r="X66" s="103">
        <f t="shared" si="13"/>
        <v>-1928.47</v>
      </c>
      <c r="Y66" s="103">
        <f t="shared" si="13"/>
        <v>-1897.6050000000002</v>
      </c>
      <c r="Z66" s="103">
        <f t="shared" si="3"/>
        <v>30.864999999999782</v>
      </c>
      <c r="AA66" s="103">
        <f t="shared" si="4"/>
        <v>30.864999999999782</v>
      </c>
      <c r="AB66" s="588">
        <v>31.45</v>
      </c>
      <c r="AC66" s="193">
        <f t="shared" si="5"/>
        <v>0.58500000000021757</v>
      </c>
      <c r="AF66" s="149"/>
      <c r="AG66" s="149">
        <v>3.2850000000005366</v>
      </c>
      <c r="AH66" s="149">
        <v>2.1850000000001728</v>
      </c>
      <c r="AI66" s="149">
        <v>3.0050000000001091</v>
      </c>
      <c r="AJ66" s="149">
        <v>3.4550000000001093</v>
      </c>
      <c r="AK66" s="149">
        <v>4.445000000000082</v>
      </c>
      <c r="AL66" s="149">
        <v>5.6330000000000489</v>
      </c>
      <c r="AM66" s="149">
        <v>6.187400000000034</v>
      </c>
      <c r="AN66" s="149">
        <v>6.6309200000000219</v>
      </c>
      <c r="AO66" s="149">
        <v>6.9857360000000117</v>
      </c>
      <c r="AP66" s="149">
        <v>7.2695888000000037</v>
      </c>
      <c r="AQ66" s="149">
        <v>7.6102121599999943</v>
      </c>
      <c r="AR66" s="149">
        <v>7.7294303359999912</v>
      </c>
      <c r="AS66" s="149">
        <v>7.8848113587199871</v>
      </c>
      <c r="AT66" s="481">
        <v>8.0408679511039836</v>
      </c>
      <c r="AU66" s="149">
        <v>6.9186075657728434</v>
      </c>
      <c r="AV66" s="149">
        <v>6.133025296041045</v>
      </c>
      <c r="AW66" s="149">
        <v>5.308163912822657</v>
      </c>
      <c r="AX66" s="149">
        <v>4.6024491738469244</v>
      </c>
      <c r="AY66" s="487">
        <v>2.8557144216929755</v>
      </c>
      <c r="AZ66" s="149">
        <v>1.6330000951852111</v>
      </c>
      <c r="BA66" s="149">
        <v>3.0182500237961456</v>
      </c>
      <c r="BB66" s="149">
        <v>3.4799999999997908</v>
      </c>
      <c r="BC66" s="149">
        <v>7.5674999999997681</v>
      </c>
      <c r="BD66" s="149">
        <v>9.202499999999759</v>
      </c>
      <c r="BE66" s="149">
        <v>10.059374999999619</v>
      </c>
      <c r="BF66" s="149">
        <v>10.344999999999573</v>
      </c>
      <c r="BG66" s="149">
        <v>9.2969999999997981</v>
      </c>
      <c r="BH66" s="493">
        <v>10.336999999999788</v>
      </c>
      <c r="BI66" s="149">
        <v>10.7</v>
      </c>
      <c r="BJ66" s="149">
        <v>9.1092499999998804</v>
      </c>
      <c r="BK66" s="149">
        <v>8.3315499999998224</v>
      </c>
      <c r="BL66" s="149">
        <v>7.1649999999997362</v>
      </c>
      <c r="BM66" s="149">
        <v>7.38</v>
      </c>
      <c r="BN66" s="149">
        <v>7.6</v>
      </c>
      <c r="BO66" s="149">
        <v>7.45</v>
      </c>
      <c r="BP66" s="149">
        <v>7.65</v>
      </c>
      <c r="BQ66" s="149">
        <v>7.82</v>
      </c>
      <c r="BR66" s="149">
        <v>7.91</v>
      </c>
      <c r="BS66" s="149">
        <v>8</v>
      </c>
      <c r="BT66" s="149">
        <v>7.84</v>
      </c>
      <c r="BU66" s="149">
        <v>8.1</v>
      </c>
      <c r="BV66" s="149">
        <v>8.2200000000000006</v>
      </c>
      <c r="BW66" s="149">
        <v>8.14</v>
      </c>
      <c r="BX66" s="149">
        <v>8.4820000000000011</v>
      </c>
      <c r="BY66" s="509">
        <v>9.0805000000000007</v>
      </c>
      <c r="BZ66" s="514">
        <v>7.4799999999997908</v>
      </c>
      <c r="CA66" s="516">
        <v>7.82</v>
      </c>
      <c r="CB66" s="149">
        <v>8.09</v>
      </c>
      <c r="CC66" s="149">
        <v>8.7899999999999636</v>
      </c>
      <c r="CD66" s="149">
        <v>8.9700000000000006</v>
      </c>
      <c r="CE66" s="149">
        <v>9.15</v>
      </c>
      <c r="CF66" s="149">
        <v>9.42</v>
      </c>
      <c r="CG66" s="149">
        <v>9.6679999999999993</v>
      </c>
      <c r="CH66" s="149">
        <v>10.590000000000828</v>
      </c>
      <c r="CI66" s="149">
        <v>10.79</v>
      </c>
      <c r="CJ66" s="149">
        <v>10.590000000000828</v>
      </c>
      <c r="CK66" s="149">
        <v>10.85</v>
      </c>
      <c r="CL66" s="149">
        <v>11.08</v>
      </c>
      <c r="CM66" s="149">
        <v>11.35</v>
      </c>
      <c r="CN66" s="149">
        <v>11.722</v>
      </c>
      <c r="CO66" s="149">
        <v>11.870799999999999</v>
      </c>
      <c r="CP66" s="149">
        <v>11.75</v>
      </c>
      <c r="CQ66" s="149">
        <v>11.998000000000001</v>
      </c>
      <c r="CR66" s="149">
        <v>12.407200000000001</v>
      </c>
      <c r="CS66" s="149">
        <v>12.53</v>
      </c>
      <c r="CT66" s="538">
        <v>12.66</v>
      </c>
      <c r="CU66" s="538">
        <v>13.89</v>
      </c>
      <c r="CV66" s="538">
        <v>14.549999999999836</v>
      </c>
      <c r="CW66" s="538">
        <v>17.590000000000373</v>
      </c>
      <c r="CX66" s="538">
        <v>18.059999999999999</v>
      </c>
      <c r="CY66" s="538">
        <v>17.365000000000009</v>
      </c>
      <c r="CZ66" s="538">
        <v>17.54</v>
      </c>
      <c r="DA66" s="538">
        <v>18.855000000000018</v>
      </c>
      <c r="DB66" s="538">
        <v>19.420000000000002</v>
      </c>
      <c r="DC66" s="538">
        <v>21.8299999999997</v>
      </c>
      <c r="DD66" s="538">
        <v>22.4</v>
      </c>
      <c r="DE66" s="149">
        <v>20.675000000000054</v>
      </c>
      <c r="DF66" s="149">
        <v>19.525000000000091</v>
      </c>
      <c r="DG66" s="149">
        <v>19.920000000000002</v>
      </c>
      <c r="DH66" s="149">
        <v>20.22</v>
      </c>
      <c r="DI66" s="149">
        <v>21.012</v>
      </c>
      <c r="DJ66" s="149">
        <v>21.606000000000002</v>
      </c>
      <c r="DK66" s="149">
        <v>22.120800000000003</v>
      </c>
      <c r="DL66" s="149">
        <v>22.714800000000004</v>
      </c>
      <c r="DM66" s="149">
        <v>22.96</v>
      </c>
      <c r="DN66" s="149">
        <v>23.752000000000002</v>
      </c>
      <c r="DO66" s="149">
        <v>23.51</v>
      </c>
      <c r="DP66" s="149">
        <v>25.715000000000146</v>
      </c>
      <c r="DQ66" s="149">
        <v>25.97</v>
      </c>
      <c r="DR66" s="149">
        <v>26.31</v>
      </c>
      <c r="DS66" s="149">
        <v>27.0426</v>
      </c>
      <c r="DT66" s="149">
        <v>27.696000000000002</v>
      </c>
      <c r="DU66" s="149">
        <v>27.49</v>
      </c>
      <c r="DV66" s="564">
        <v>27.82</v>
      </c>
      <c r="DW66" s="149">
        <v>28.91</v>
      </c>
      <c r="DX66" s="149">
        <v>29.34</v>
      </c>
      <c r="DY66" s="149">
        <v>29.72</v>
      </c>
      <c r="DZ66" s="149">
        <v>30.31</v>
      </c>
      <c r="EA66" s="149">
        <v>30.64</v>
      </c>
      <c r="EB66" s="149">
        <v>30.95</v>
      </c>
      <c r="EC66" s="149">
        <v>29.175500000000159</v>
      </c>
      <c r="ED66" s="149">
        <v>28.072849999999974</v>
      </c>
      <c r="EE66" s="149">
        <v>27.515782499999833</v>
      </c>
      <c r="EF66" s="149">
        <v>27.059999999999718</v>
      </c>
      <c r="EG66" s="149">
        <v>27.38</v>
      </c>
      <c r="EH66" s="149">
        <v>26.75899999999988</v>
      </c>
      <c r="EI66" s="149">
        <v>26.3449999999998</v>
      </c>
      <c r="EJ66" s="149">
        <v>26.58</v>
      </c>
      <c r="EK66" s="149">
        <v>24.584999999999809</v>
      </c>
      <c r="EL66" s="149">
        <v>24.76</v>
      </c>
      <c r="EM66" s="149">
        <v>25.01</v>
      </c>
      <c r="EN66" s="588">
        <v>25.21</v>
      </c>
      <c r="EO66" s="590">
        <v>25.46</v>
      </c>
      <c r="EP66" s="149">
        <v>26.085000000000036</v>
      </c>
      <c r="EQ66" s="149">
        <v>26.24</v>
      </c>
      <c r="ER66" s="149">
        <v>25.98</v>
      </c>
      <c r="ES66" s="594">
        <v>26.29</v>
      </c>
      <c r="ET66" s="595">
        <v>26.5</v>
      </c>
      <c r="EU66" s="149">
        <v>26.31</v>
      </c>
      <c r="EV66" s="597">
        <v>26.57</v>
      </c>
      <c r="EW66" s="599">
        <v>26.73</v>
      </c>
      <c r="EX66" s="600">
        <v>26.89</v>
      </c>
      <c r="EY66" s="282">
        <v>26.7</v>
      </c>
      <c r="EZ66" s="602">
        <v>26.83</v>
      </c>
      <c r="FA66" s="283">
        <v>27.49</v>
      </c>
      <c r="FB66" s="286">
        <v>27.68</v>
      </c>
      <c r="FC66" s="283">
        <v>27.82</v>
      </c>
      <c r="FD66" s="610">
        <v>27.57</v>
      </c>
      <c r="FE66" s="289">
        <v>27.76</v>
      </c>
      <c r="FF66" s="290">
        <v>27.57</v>
      </c>
      <c r="FG66" s="291">
        <v>29.71174999999986</v>
      </c>
      <c r="FH66" s="292">
        <v>30.864999999999782</v>
      </c>
      <c r="FI66" s="293">
        <v>31.17</v>
      </c>
      <c r="FJ66" s="294">
        <v>31.36</v>
      </c>
      <c r="FK66" s="619">
        <v>31.67</v>
      </c>
      <c r="FL66" s="620">
        <v>31.45</v>
      </c>
      <c r="FM66" s="297">
        <v>31.67</v>
      </c>
      <c r="FN66" s="298"/>
      <c r="FO66" s="299"/>
      <c r="FP66" s="300"/>
      <c r="FQ66" s="301"/>
      <c r="FR66" s="303"/>
      <c r="FS66" s="304"/>
      <c r="FT66" s="305"/>
      <c r="FU66" s="306"/>
      <c r="FV66" s="307"/>
      <c r="FW66" s="308"/>
      <c r="FX66" s="309"/>
      <c r="FY66" s="310"/>
      <c r="FZ66" s="313"/>
      <c r="GA66" s="313"/>
      <c r="GB66" s="313"/>
      <c r="GC66" s="315"/>
      <c r="GD66" s="316"/>
      <c r="GE66" s="317"/>
      <c r="GF66" s="318"/>
      <c r="GG66" s="319"/>
      <c r="GH66" s="313"/>
      <c r="GI66" s="321"/>
      <c r="GJ66" s="313"/>
      <c r="GK66" s="325"/>
      <c r="GL66" s="325"/>
      <c r="GM66" s="325"/>
      <c r="GN66" s="325"/>
      <c r="GO66" s="325"/>
      <c r="GP66" s="325"/>
      <c r="GQ66" s="325"/>
      <c r="GR66" s="325"/>
      <c r="GS66" s="325"/>
      <c r="GT66" s="325"/>
      <c r="GU66" s="325"/>
      <c r="GV66" s="337"/>
      <c r="GW66" s="325"/>
      <c r="GX66" s="348"/>
      <c r="GY66" s="352"/>
      <c r="GZ66" s="352"/>
      <c r="HA66" s="352"/>
      <c r="HB66" s="352"/>
      <c r="HC66" s="352"/>
      <c r="HD66" s="352"/>
      <c r="HE66" s="352"/>
      <c r="HF66" s="355"/>
      <c r="HG66" s="359"/>
      <c r="HH66" s="362"/>
      <c r="HI66" s="364"/>
      <c r="HJ66" s="359"/>
      <c r="HK66" s="359"/>
      <c r="HL66" s="359"/>
      <c r="HM66" s="359"/>
      <c r="HN66" s="359"/>
      <c r="HO66" s="384"/>
      <c r="HP66" s="386"/>
      <c r="HQ66" s="389"/>
      <c r="HR66" s="392"/>
      <c r="HS66" s="394"/>
      <c r="HT66" s="396"/>
      <c r="HU66" s="396"/>
      <c r="HV66" s="396"/>
      <c r="HW66" s="402"/>
      <c r="HX66" s="402"/>
      <c r="HY66" s="404"/>
      <c r="HZ66" s="406"/>
      <c r="IA66" s="406"/>
      <c r="IB66" s="406"/>
      <c r="IC66" s="406"/>
      <c r="ID66" s="409"/>
      <c r="IE66" s="413"/>
      <c r="IF66" s="415"/>
      <c r="IG66" s="418"/>
      <c r="IH66" s="420"/>
      <c r="II66" s="422"/>
      <c r="IJ66" s="425"/>
      <c r="IK66" s="427"/>
      <c r="IL66" s="427"/>
      <c r="IM66" s="427"/>
      <c r="IN66" s="431"/>
      <c r="IO66" s="433"/>
      <c r="IP66" s="433"/>
      <c r="IQ66" s="435"/>
      <c r="IR66" s="436"/>
      <c r="IS66" s="433"/>
      <c r="IT66" s="433"/>
      <c r="IU66" s="433"/>
      <c r="IV66" s="433"/>
      <c r="IW66" s="433"/>
      <c r="IX66" s="433"/>
      <c r="IY66" s="433"/>
      <c r="IZ66" s="433"/>
      <c r="JA66" s="433"/>
      <c r="JB66" s="433"/>
      <c r="JC66" s="433"/>
      <c r="JD66" s="433"/>
      <c r="JE66" s="433"/>
      <c r="JF66" s="433"/>
      <c r="JG66" s="389"/>
      <c r="JH66" s="389"/>
      <c r="JI66" s="389"/>
      <c r="JJ66" s="389"/>
      <c r="JK66" s="389"/>
      <c r="JL66" s="389"/>
      <c r="JM66" s="389"/>
      <c r="JN66" s="389"/>
      <c r="JO66" s="389"/>
      <c r="JP66" s="389"/>
      <c r="JQ66" s="389"/>
      <c r="JR66" s="389"/>
      <c r="JS66" s="386"/>
      <c r="JT66" s="386"/>
      <c r="JU66" s="386"/>
      <c r="JV66" s="386"/>
      <c r="JW66" s="386"/>
      <c r="JX66" s="386"/>
      <c r="JY66" s="386"/>
      <c r="JZ66" s="386"/>
      <c r="KA66" s="386"/>
      <c r="KB66" s="386"/>
    </row>
    <row r="67" spans="1:288" s="92" customFormat="1" ht="14.1" customHeight="1">
      <c r="A67" s="111">
        <v>-28</v>
      </c>
      <c r="B67" s="110">
        <v>44.46</v>
      </c>
      <c r="C67" s="110">
        <f t="shared" si="8"/>
        <v>0.31000000000000227</v>
      </c>
      <c r="D67" s="110">
        <v>44.77</v>
      </c>
      <c r="E67" s="110">
        <f t="shared" si="9"/>
        <v>7.7500000000000568E-2</v>
      </c>
      <c r="F67" s="140"/>
      <c r="G67" s="141"/>
      <c r="H67" s="141"/>
      <c r="I67" s="142"/>
      <c r="J67" s="613"/>
      <c r="K67" s="193"/>
      <c r="N67" s="590">
        <f t="shared" si="10"/>
        <v>44.46</v>
      </c>
      <c r="O67" s="100">
        <v>32</v>
      </c>
      <c r="P67" s="225">
        <v>-41.62</v>
      </c>
      <c r="Q67" s="225">
        <v>43.07</v>
      </c>
      <c r="R67" s="103">
        <f t="shared" si="0"/>
        <v>1.4500000000000028</v>
      </c>
      <c r="S67" s="104">
        <v>-42.76</v>
      </c>
      <c r="T67" s="104">
        <v>43.48</v>
      </c>
      <c r="U67" s="105">
        <f t="shared" si="1"/>
        <v>0.71999999999999886</v>
      </c>
      <c r="V67" s="103">
        <f t="shared" si="6"/>
        <v>-42.344999999999999</v>
      </c>
      <c r="W67" s="103">
        <f t="shared" si="7"/>
        <v>-43.12</v>
      </c>
      <c r="X67" s="103">
        <f t="shared" si="13"/>
        <v>-1970.8150000000001</v>
      </c>
      <c r="Y67" s="103">
        <f t="shared" si="13"/>
        <v>-1940.7250000000001</v>
      </c>
      <c r="Z67" s="103">
        <f t="shared" si="3"/>
        <v>30.089999999999918</v>
      </c>
      <c r="AA67" s="103">
        <f t="shared" si="4"/>
        <v>30.089999999999918</v>
      </c>
      <c r="AB67" s="588">
        <v>30.66</v>
      </c>
      <c r="AC67" s="193">
        <f t="shared" si="5"/>
        <v>0.570000000000082</v>
      </c>
      <c r="AF67" s="149"/>
      <c r="AG67" s="149">
        <v>3.2300000000004729</v>
      </c>
      <c r="AH67" s="149">
        <v>2.1300000000001091</v>
      </c>
      <c r="AI67" s="149">
        <v>2.9750000000001364</v>
      </c>
      <c r="AJ67" s="149">
        <v>3.3785000000001446</v>
      </c>
      <c r="AK67" s="149">
        <v>4.2628000000001069</v>
      </c>
      <c r="AL67" s="149">
        <v>5.3239600000000609</v>
      </c>
      <c r="AM67" s="149">
        <v>5.8191680000000394</v>
      </c>
      <c r="AN67" s="149">
        <v>6.2153344000000228</v>
      </c>
      <c r="AO67" s="149">
        <v>6.5322675200000093</v>
      </c>
      <c r="AP67" s="149">
        <v>6.785814015999998</v>
      </c>
      <c r="AQ67" s="149">
        <v>7.0900698111999851</v>
      </c>
      <c r="AR67" s="149">
        <v>7.1965593395199807</v>
      </c>
      <c r="AS67" s="149">
        <v>7.3353506914303743</v>
      </c>
      <c r="AT67" s="481">
        <v>7.4747454840012484</v>
      </c>
      <c r="AU67" s="149">
        <v>6.334821838800929</v>
      </c>
      <c r="AV67" s="149">
        <v>5.5368752871607052</v>
      </c>
      <c r="AW67" s="149">
        <v>4.6990314079384694</v>
      </c>
      <c r="AX67" s="149">
        <v>3.9822094223816684</v>
      </c>
      <c r="AY67" s="487">
        <v>2.247546595667318</v>
      </c>
      <c r="AZ67" s="149">
        <v>1.0332826169672726</v>
      </c>
      <c r="BA67" s="149">
        <v>2.4633206542416888</v>
      </c>
      <c r="BB67" s="149">
        <v>2.9399999999998272</v>
      </c>
      <c r="BC67" s="149">
        <v>6.9874999999998408</v>
      </c>
      <c r="BD67" s="149">
        <v>8.6064999999998459</v>
      </c>
      <c r="BE67" s="149">
        <v>9.4528749999997164</v>
      </c>
      <c r="BF67" s="149">
        <v>9.7349999999996726</v>
      </c>
      <c r="BG67" s="149">
        <v>8.7629999999998294</v>
      </c>
      <c r="BH67" s="493">
        <v>9.7329999999998194</v>
      </c>
      <c r="BI67" s="149">
        <v>10.07</v>
      </c>
      <c r="BJ67" s="149">
        <v>8.4792499999999347</v>
      </c>
      <c r="BK67" s="149">
        <v>7.7015499999999024</v>
      </c>
      <c r="BL67" s="149">
        <v>6.5349999999998545</v>
      </c>
      <c r="BM67" s="149">
        <v>6.73</v>
      </c>
      <c r="BN67" s="149">
        <v>6.93</v>
      </c>
      <c r="BO67" s="149">
        <v>6.79</v>
      </c>
      <c r="BP67" s="149">
        <v>6.97</v>
      </c>
      <c r="BQ67" s="149">
        <v>7.12</v>
      </c>
      <c r="BR67" s="149">
        <v>7.21</v>
      </c>
      <c r="BS67" s="149">
        <v>7.3</v>
      </c>
      <c r="BT67" s="149">
        <v>7.15</v>
      </c>
      <c r="BU67" s="149">
        <v>7.39</v>
      </c>
      <c r="BV67" s="149">
        <v>7.5</v>
      </c>
      <c r="BW67" s="149">
        <v>7.43</v>
      </c>
      <c r="BX67" s="149">
        <v>7.7624000000000022</v>
      </c>
      <c r="BY67" s="509">
        <v>8.3441000000000063</v>
      </c>
      <c r="BZ67" s="514">
        <v>6.709999999999809</v>
      </c>
      <c r="CA67" s="516">
        <v>7.01</v>
      </c>
      <c r="CB67" s="149">
        <v>7.26</v>
      </c>
      <c r="CC67" s="149">
        <v>7.9900000000000091</v>
      </c>
      <c r="CD67" s="149">
        <v>8.15</v>
      </c>
      <c r="CE67" s="149">
        <v>8.31</v>
      </c>
      <c r="CF67" s="149">
        <v>8.56</v>
      </c>
      <c r="CG67" s="149">
        <v>8.798</v>
      </c>
      <c r="CH67" s="149">
        <v>9.7450000000008004</v>
      </c>
      <c r="CI67" s="149">
        <v>9.93</v>
      </c>
      <c r="CJ67" s="149">
        <v>9.7450000000008004</v>
      </c>
      <c r="CK67" s="149">
        <v>9.99</v>
      </c>
      <c r="CL67" s="149">
        <v>10.210000000000001</v>
      </c>
      <c r="CM67" s="149">
        <v>10.47</v>
      </c>
      <c r="CN67" s="149">
        <v>10.827</v>
      </c>
      <c r="CO67" s="149">
        <v>10.969799999999999</v>
      </c>
      <c r="CP67" s="149">
        <v>10.86</v>
      </c>
      <c r="CQ67" s="149">
        <v>11.097999999999999</v>
      </c>
      <c r="CR67" s="149">
        <v>11.490699999999999</v>
      </c>
      <c r="CS67" s="149">
        <v>11.61</v>
      </c>
      <c r="CT67" s="538">
        <v>11.73</v>
      </c>
      <c r="CU67" s="538">
        <v>12.9</v>
      </c>
      <c r="CV67" s="538">
        <v>13.530999999999841</v>
      </c>
      <c r="CW67" s="538">
        <v>16.675000000000409</v>
      </c>
      <c r="CX67" s="538">
        <v>17.13</v>
      </c>
      <c r="CY67" s="538">
        <v>16.444999999999936</v>
      </c>
      <c r="CZ67" s="538">
        <v>16.61</v>
      </c>
      <c r="DA67" s="538">
        <v>17.995000000000118</v>
      </c>
      <c r="DB67" s="538">
        <v>18.53</v>
      </c>
      <c r="DC67" s="538">
        <v>20.984999999999673</v>
      </c>
      <c r="DD67" s="538">
        <v>21.53</v>
      </c>
      <c r="DE67" s="149">
        <v>19.874000000000127</v>
      </c>
      <c r="DF67" s="149">
        <v>18.770000000000209</v>
      </c>
      <c r="DG67" s="149">
        <v>19.149999999999999</v>
      </c>
      <c r="DH67" s="149">
        <v>19.440000000000001</v>
      </c>
      <c r="DI67" s="149">
        <v>20.208000000000002</v>
      </c>
      <c r="DJ67" s="149">
        <v>20.784000000000002</v>
      </c>
      <c r="DK67" s="149">
        <v>21.283200000000001</v>
      </c>
      <c r="DL67" s="149">
        <v>21.859200000000001</v>
      </c>
      <c r="DM67" s="149">
        <v>22.1</v>
      </c>
      <c r="DN67" s="149">
        <v>22.868000000000002</v>
      </c>
      <c r="DO67" s="149">
        <v>22.64</v>
      </c>
      <c r="DP67" s="149">
        <v>24.435000000000173</v>
      </c>
      <c r="DQ67" s="149">
        <v>24.68</v>
      </c>
      <c r="DR67" s="149">
        <v>25</v>
      </c>
      <c r="DS67" s="149">
        <v>25.7104</v>
      </c>
      <c r="DT67" s="149">
        <v>26.344000000000001</v>
      </c>
      <c r="DU67" s="149">
        <v>26.15</v>
      </c>
      <c r="DV67" s="564">
        <v>26.46</v>
      </c>
      <c r="DW67" s="149">
        <v>27.51</v>
      </c>
      <c r="DX67" s="149">
        <v>27.92</v>
      </c>
      <c r="DY67" s="149">
        <v>28.28</v>
      </c>
      <c r="DZ67" s="149">
        <v>28.85</v>
      </c>
      <c r="EA67" s="149">
        <v>29.17</v>
      </c>
      <c r="EB67" s="149">
        <v>29.46</v>
      </c>
      <c r="EC67" s="149">
        <v>27.864000000000168</v>
      </c>
      <c r="ED67" s="149">
        <v>26.877299999999995</v>
      </c>
      <c r="EE67" s="149">
        <v>26.460784999999813</v>
      </c>
      <c r="EF67" s="149">
        <v>26.119999999999663</v>
      </c>
      <c r="EG67" s="149">
        <v>26.43</v>
      </c>
      <c r="EH67" s="149">
        <v>25.772999999999886</v>
      </c>
      <c r="EI67" s="149">
        <v>25.334999999999809</v>
      </c>
      <c r="EJ67" s="149">
        <v>25.56</v>
      </c>
      <c r="EK67" s="149">
        <v>23.679999999999836</v>
      </c>
      <c r="EL67" s="149">
        <v>23.85</v>
      </c>
      <c r="EM67" s="149">
        <v>24.09</v>
      </c>
      <c r="EN67" s="588">
        <v>24.28</v>
      </c>
      <c r="EO67" s="590">
        <v>24.52</v>
      </c>
      <c r="EP67" s="149">
        <v>25.170000000000073</v>
      </c>
      <c r="EQ67" s="149">
        <v>25.32</v>
      </c>
      <c r="ER67" s="149">
        <v>25.07</v>
      </c>
      <c r="ES67" s="594">
        <v>25.37</v>
      </c>
      <c r="ET67" s="595">
        <v>25.57</v>
      </c>
      <c r="EU67" s="149">
        <v>25.39</v>
      </c>
      <c r="EV67" s="597">
        <v>25.64</v>
      </c>
      <c r="EW67" s="599">
        <v>25.79</v>
      </c>
      <c r="EX67" s="600">
        <v>25.94</v>
      </c>
      <c r="EY67" s="282">
        <v>25.76</v>
      </c>
      <c r="EZ67" s="602">
        <v>25.89</v>
      </c>
      <c r="FA67" s="283">
        <v>26.52</v>
      </c>
      <c r="FB67" s="286">
        <v>26.71</v>
      </c>
      <c r="FC67" s="283">
        <v>26.84</v>
      </c>
      <c r="FD67" s="610">
        <v>26.6</v>
      </c>
      <c r="FE67" s="289">
        <v>26.79</v>
      </c>
      <c r="FF67" s="290">
        <v>26.6</v>
      </c>
      <c r="FG67" s="291">
        <v>28.868499999999948</v>
      </c>
      <c r="FH67" s="292">
        <v>30.089999999999918</v>
      </c>
      <c r="FI67" s="293">
        <v>30.39</v>
      </c>
      <c r="FJ67" s="294">
        <v>30.57</v>
      </c>
      <c r="FK67" s="619">
        <v>30.88</v>
      </c>
      <c r="FL67" s="620">
        <v>30.66</v>
      </c>
      <c r="FM67" s="297">
        <v>30.87</v>
      </c>
      <c r="FN67" s="298"/>
      <c r="FO67" s="299"/>
      <c r="FP67" s="300"/>
      <c r="FQ67" s="301"/>
      <c r="FR67" s="303"/>
      <c r="FS67" s="304"/>
      <c r="FT67" s="305"/>
      <c r="FU67" s="306"/>
      <c r="FV67" s="307"/>
      <c r="FW67" s="308"/>
      <c r="FX67" s="309"/>
      <c r="FY67" s="310"/>
      <c r="FZ67" s="313"/>
      <c r="GA67" s="313"/>
      <c r="GB67" s="313"/>
      <c r="GC67" s="315"/>
      <c r="GD67" s="316"/>
      <c r="GE67" s="317"/>
      <c r="GF67" s="318"/>
      <c r="GG67" s="319"/>
      <c r="GH67" s="313"/>
      <c r="GI67" s="321"/>
      <c r="GJ67" s="313"/>
      <c r="GK67" s="325"/>
      <c r="GL67" s="325"/>
      <c r="GM67" s="325"/>
      <c r="GN67" s="325"/>
      <c r="GO67" s="325"/>
      <c r="GP67" s="325"/>
      <c r="GQ67" s="325"/>
      <c r="GR67" s="325"/>
      <c r="GS67" s="325"/>
      <c r="GT67" s="325"/>
      <c r="GU67" s="325"/>
      <c r="GV67" s="337"/>
      <c r="GW67" s="325"/>
      <c r="GX67" s="348"/>
      <c r="GY67" s="352"/>
      <c r="GZ67" s="352"/>
      <c r="HA67" s="352"/>
      <c r="HB67" s="352"/>
      <c r="HC67" s="352"/>
      <c r="HD67" s="352"/>
      <c r="HE67" s="352"/>
      <c r="HF67" s="355"/>
      <c r="HG67" s="359"/>
      <c r="HH67" s="362"/>
      <c r="HI67" s="364"/>
      <c r="HJ67" s="359"/>
      <c r="HK67" s="359"/>
      <c r="HL67" s="359"/>
      <c r="HM67" s="359"/>
      <c r="HN67" s="359"/>
      <c r="HO67" s="384"/>
      <c r="HP67" s="386"/>
      <c r="HQ67" s="389"/>
      <c r="HR67" s="392"/>
      <c r="HS67" s="394"/>
      <c r="HT67" s="396"/>
      <c r="HU67" s="396"/>
      <c r="HV67" s="396"/>
      <c r="HW67" s="402"/>
      <c r="HX67" s="402"/>
      <c r="HY67" s="404"/>
      <c r="HZ67" s="406"/>
      <c r="IA67" s="406"/>
      <c r="IB67" s="406"/>
      <c r="IC67" s="406"/>
      <c r="ID67" s="409"/>
      <c r="IE67" s="413"/>
      <c r="IF67" s="415"/>
      <c r="IG67" s="418"/>
      <c r="IH67" s="420"/>
      <c r="II67" s="422"/>
      <c r="IJ67" s="425"/>
      <c r="IK67" s="427"/>
      <c r="IL67" s="427"/>
      <c r="IM67" s="427"/>
      <c r="IN67" s="431"/>
      <c r="IO67" s="433"/>
      <c r="IP67" s="433"/>
      <c r="IQ67" s="435"/>
      <c r="IR67" s="436"/>
      <c r="IS67" s="433"/>
      <c r="IT67" s="433"/>
      <c r="IU67" s="433"/>
      <c r="IV67" s="433"/>
      <c r="IW67" s="433"/>
      <c r="IX67" s="433"/>
      <c r="IY67" s="433"/>
      <c r="IZ67" s="433"/>
      <c r="JA67" s="433"/>
      <c r="JB67" s="433"/>
      <c r="JC67" s="433"/>
      <c r="JD67" s="433"/>
      <c r="JE67" s="433"/>
      <c r="JF67" s="433"/>
      <c r="JG67" s="389"/>
      <c r="JH67" s="389"/>
      <c r="JI67" s="389"/>
      <c r="JJ67" s="389"/>
      <c r="JK67" s="389"/>
      <c r="JL67" s="389"/>
      <c r="JM67" s="389"/>
      <c r="JN67" s="389"/>
      <c r="JO67" s="389"/>
      <c r="JP67" s="389"/>
      <c r="JQ67" s="389"/>
      <c r="JR67" s="389"/>
      <c r="JS67" s="386"/>
      <c r="JT67" s="386"/>
      <c r="JU67" s="386"/>
      <c r="JV67" s="386"/>
      <c r="JW67" s="386"/>
      <c r="JX67" s="386"/>
      <c r="JY67" s="386"/>
      <c r="JZ67" s="386"/>
      <c r="KA67" s="386"/>
      <c r="KB67" s="386"/>
    </row>
    <row r="68" spans="1:288" s="92" customFormat="1" ht="14.1" customHeight="1">
      <c r="A68" s="111">
        <v>-28.5</v>
      </c>
      <c r="B68" s="110">
        <v>38.36</v>
      </c>
      <c r="C68" s="110">
        <f t="shared" si="8"/>
        <v>0.27000000000000313</v>
      </c>
      <c r="D68" s="110">
        <v>38.630000000000003</v>
      </c>
      <c r="E68" s="110">
        <f t="shared" si="9"/>
        <v>6.7500000000000782E-2</v>
      </c>
      <c r="F68" s="140"/>
      <c r="G68" s="141"/>
      <c r="H68" s="141"/>
      <c r="I68" s="142"/>
      <c r="J68" s="613"/>
      <c r="K68" s="193"/>
      <c r="N68" s="590">
        <f t="shared" si="10"/>
        <v>38.36</v>
      </c>
      <c r="O68" s="100">
        <v>32.5</v>
      </c>
      <c r="P68" s="225">
        <v>-36.21</v>
      </c>
      <c r="Q68" s="225">
        <v>37.57</v>
      </c>
      <c r="R68" s="103">
        <f t="shared" si="0"/>
        <v>1.3599999999999994</v>
      </c>
      <c r="S68" s="104">
        <v>-36.92</v>
      </c>
      <c r="T68" s="104">
        <v>38.06</v>
      </c>
      <c r="U68" s="105">
        <f t="shared" ref="U68:U77" si="14">S68+T68</f>
        <v>1.1400000000000006</v>
      </c>
      <c r="V68" s="103">
        <f t="shared" si="6"/>
        <v>-36.89</v>
      </c>
      <c r="W68" s="103">
        <f t="shared" si="7"/>
        <v>-37.49</v>
      </c>
      <c r="X68" s="103">
        <f t="shared" ref="X68:Y77" si="15">V68+X67</f>
        <v>-2007.7050000000002</v>
      </c>
      <c r="Y68" s="103">
        <f t="shared" si="15"/>
        <v>-1978.2150000000001</v>
      </c>
      <c r="Z68" s="103">
        <f t="shared" ref="Z68:Z77" si="16">Y68-X68</f>
        <v>29.490000000000009</v>
      </c>
      <c r="AA68" s="103">
        <f t="shared" ref="AA68:AA77" si="17">$P$3+Z68</f>
        <v>29.490000000000009</v>
      </c>
      <c r="AB68" s="588">
        <v>30.05</v>
      </c>
      <c r="AC68" s="193">
        <f t="shared" ref="AC68:AC89" si="18">AB68-AA68</f>
        <v>0.55999999999999162</v>
      </c>
      <c r="AF68" s="149"/>
      <c r="AG68" s="149">
        <v>3.3800000000005639</v>
      </c>
      <c r="AH68" s="149">
        <v>2.3600000000001273</v>
      </c>
      <c r="AI68" s="149">
        <v>5.3250000000002728</v>
      </c>
      <c r="AJ68" s="149">
        <v>5.0040000000002918</v>
      </c>
      <c r="AK68" s="149">
        <v>5.5712000000002622</v>
      </c>
      <c r="AL68" s="149">
        <v>6.251840000000227</v>
      </c>
      <c r="AM68" s="149">
        <v>6.5694720000002107</v>
      </c>
      <c r="AN68" s="149">
        <v>6.8235776000001973</v>
      </c>
      <c r="AO68" s="149">
        <v>7.0268620800001873</v>
      </c>
      <c r="AP68" s="149">
        <v>7.1894896640001793</v>
      </c>
      <c r="AQ68" s="149">
        <v>7.3846427648001693</v>
      </c>
      <c r="AR68" s="149">
        <v>7.4529463500801656</v>
      </c>
      <c r="AS68" s="149">
        <v>7.5419686895617613</v>
      </c>
      <c r="AT68" s="481">
        <v>7.6313780826932769</v>
      </c>
      <c r="AU68" s="149">
        <v>6.432464657885359</v>
      </c>
      <c r="AV68" s="149">
        <v>5.5932252605198167</v>
      </c>
      <c r="AW68" s="149">
        <v>4.7120238932859975</v>
      </c>
      <c r="AX68" s="149">
        <v>3.9581071679859523</v>
      </c>
      <c r="AY68" s="487">
        <v>2.2276750175903195</v>
      </c>
      <c r="AZ68" s="149">
        <v>1.0163725123133764</v>
      </c>
      <c r="BA68" s="149">
        <v>2.4028431280783509</v>
      </c>
      <c r="BB68" s="149">
        <v>2.8650000000000091</v>
      </c>
      <c r="BC68" s="149">
        <v>6.9099999999999682</v>
      </c>
      <c r="BD68" s="149">
        <v>8.5279999999999525</v>
      </c>
      <c r="BE68" s="149">
        <v>9.3282499999998372</v>
      </c>
      <c r="BF68" s="149">
        <v>9.5949999999997999</v>
      </c>
      <c r="BG68" s="149">
        <v>8.6269999999999527</v>
      </c>
      <c r="BH68" s="493">
        <v>9.5269999999999424</v>
      </c>
      <c r="BI68" s="149">
        <v>9.86</v>
      </c>
      <c r="BJ68" s="149">
        <v>8.3187499999999748</v>
      </c>
      <c r="BK68" s="149">
        <v>7.5652499999999634</v>
      </c>
      <c r="BL68" s="149">
        <v>6.4349999999999454</v>
      </c>
      <c r="BM68" s="149">
        <v>6.63</v>
      </c>
      <c r="BN68" s="149">
        <v>6.83</v>
      </c>
      <c r="BO68" s="149">
        <v>6.69</v>
      </c>
      <c r="BP68" s="149">
        <v>6.87</v>
      </c>
      <c r="BQ68" s="149">
        <v>7.02</v>
      </c>
      <c r="BR68" s="149">
        <v>7.1</v>
      </c>
      <c r="BS68" s="149">
        <v>7.19</v>
      </c>
      <c r="BT68" s="149">
        <v>7.05</v>
      </c>
      <c r="BU68" s="149">
        <v>7.28</v>
      </c>
      <c r="BV68" s="149">
        <v>7.39</v>
      </c>
      <c r="BW68" s="149">
        <v>7.32</v>
      </c>
      <c r="BX68" s="149">
        <v>7.6428000000000029</v>
      </c>
      <c r="BY68" s="509">
        <v>8.2077000000000062</v>
      </c>
      <c r="BZ68" s="514">
        <v>6.4649999999999181</v>
      </c>
      <c r="CA68" s="516">
        <v>6.76</v>
      </c>
      <c r="CB68" s="149">
        <v>7</v>
      </c>
      <c r="CC68" s="149">
        <v>7.665000000000191</v>
      </c>
      <c r="CD68" s="149">
        <v>7.82</v>
      </c>
      <c r="CE68" s="149">
        <v>7.98</v>
      </c>
      <c r="CF68" s="149">
        <v>8.2200000000000006</v>
      </c>
      <c r="CG68" s="149">
        <v>8.4460000000000015</v>
      </c>
      <c r="CH68" s="149">
        <v>9.4850000000008095</v>
      </c>
      <c r="CI68" s="149">
        <v>9.67</v>
      </c>
      <c r="CJ68" s="149">
        <v>9.4850000000008095</v>
      </c>
      <c r="CK68" s="149">
        <v>9.7200000000000006</v>
      </c>
      <c r="CL68" s="149">
        <v>9.93</v>
      </c>
      <c r="CM68" s="149">
        <v>10.18</v>
      </c>
      <c r="CN68" s="149">
        <v>10.519</v>
      </c>
      <c r="CO68" s="149">
        <v>10.6546</v>
      </c>
      <c r="CP68" s="149">
        <v>10.55</v>
      </c>
      <c r="CQ68" s="149">
        <v>10.776</v>
      </c>
      <c r="CR68" s="149">
        <v>11.148899999999999</v>
      </c>
      <c r="CS68" s="149">
        <v>11.26</v>
      </c>
      <c r="CT68" s="538">
        <v>11.37</v>
      </c>
      <c r="CU68" s="538">
        <v>12.431999999999999</v>
      </c>
      <c r="CV68" s="538">
        <v>13.021399999999836</v>
      </c>
      <c r="CW68" s="538">
        <v>16.330000000000609</v>
      </c>
      <c r="CX68" s="538">
        <v>16.77</v>
      </c>
      <c r="CY68" s="538">
        <v>16.160000000000082</v>
      </c>
      <c r="CZ68" s="538">
        <v>16.32</v>
      </c>
      <c r="DA68" s="538">
        <v>17.690000000000282</v>
      </c>
      <c r="DB68" s="538">
        <v>18.22</v>
      </c>
      <c r="DC68" s="538">
        <v>20.629999999999882</v>
      </c>
      <c r="DD68" s="538">
        <v>21.17</v>
      </c>
      <c r="DE68" s="149">
        <v>19.571000000000204</v>
      </c>
      <c r="DF68" s="149">
        <v>18.505000000000337</v>
      </c>
      <c r="DG68" s="149">
        <v>18.88</v>
      </c>
      <c r="DH68" s="149">
        <v>19.16</v>
      </c>
      <c r="DI68" s="149">
        <v>19.904</v>
      </c>
      <c r="DJ68" s="149">
        <v>20.462</v>
      </c>
      <c r="DK68" s="149">
        <v>20.945599999999999</v>
      </c>
      <c r="DL68" s="149">
        <v>21.503599999999999</v>
      </c>
      <c r="DM68" s="149">
        <v>21.74</v>
      </c>
      <c r="DN68" s="149">
        <v>22.483999999999998</v>
      </c>
      <c r="DO68" s="149">
        <v>22.26</v>
      </c>
      <c r="DP68" s="149">
        <v>25.505000000000337</v>
      </c>
      <c r="DQ68" s="149">
        <v>25.76</v>
      </c>
      <c r="DR68" s="149">
        <v>26.09</v>
      </c>
      <c r="DS68" s="149">
        <v>26.778199999999998</v>
      </c>
      <c r="DT68" s="149">
        <v>27.391999999999999</v>
      </c>
      <c r="DU68" s="149">
        <v>27.19</v>
      </c>
      <c r="DV68" s="564">
        <v>27.52</v>
      </c>
      <c r="DW68" s="149">
        <v>28.57</v>
      </c>
      <c r="DX68" s="149">
        <v>29</v>
      </c>
      <c r="DY68" s="149">
        <v>29.38</v>
      </c>
      <c r="DZ68" s="149">
        <v>29.97</v>
      </c>
      <c r="EA68" s="149">
        <v>30.3</v>
      </c>
      <c r="EB68" s="149">
        <v>30.6</v>
      </c>
      <c r="EC68" s="149">
        <v>28.530000000000218</v>
      </c>
      <c r="ED68" s="149">
        <v>27.202500000000089</v>
      </c>
      <c r="EE68" s="149">
        <v>26.334874999999915</v>
      </c>
      <c r="EF68" s="149">
        <v>25.624999999999773</v>
      </c>
      <c r="EG68" s="149">
        <v>25.93</v>
      </c>
      <c r="EH68" s="149">
        <v>25.188999999999961</v>
      </c>
      <c r="EI68" s="149">
        <v>24.694999999999936</v>
      </c>
      <c r="EJ68" s="149">
        <v>24.92</v>
      </c>
      <c r="EK68" s="149">
        <v>23.319999999999936</v>
      </c>
      <c r="EL68" s="149">
        <v>23.48</v>
      </c>
      <c r="EM68" s="149">
        <v>23.71</v>
      </c>
      <c r="EN68" s="588">
        <v>23.9</v>
      </c>
      <c r="EO68" s="590">
        <v>24.14</v>
      </c>
      <c r="EP68" s="149">
        <v>24.810000000000173</v>
      </c>
      <c r="EQ68" s="149">
        <v>24.96</v>
      </c>
      <c r="ER68" s="149">
        <v>24.71</v>
      </c>
      <c r="ES68" s="594">
        <v>25.01</v>
      </c>
      <c r="ET68" s="595">
        <v>25.21</v>
      </c>
      <c r="EU68" s="149">
        <v>25.03</v>
      </c>
      <c r="EV68" s="597">
        <v>25.28</v>
      </c>
      <c r="EW68" s="599">
        <v>25.43</v>
      </c>
      <c r="EX68" s="600">
        <v>25.58</v>
      </c>
      <c r="EY68" s="282">
        <v>25.4</v>
      </c>
      <c r="EZ68" s="602">
        <v>25.53</v>
      </c>
      <c r="FA68" s="283">
        <v>26.16</v>
      </c>
      <c r="FB68" s="286">
        <v>26.34</v>
      </c>
      <c r="FC68" s="283">
        <v>26.47</v>
      </c>
      <c r="FD68" s="610">
        <v>26.23</v>
      </c>
      <c r="FE68" s="289">
        <v>26.41</v>
      </c>
      <c r="FF68" s="290">
        <v>26.23</v>
      </c>
      <c r="FG68" s="291">
        <v>28.349000000000007</v>
      </c>
      <c r="FH68" s="292">
        <v>29.490000000000009</v>
      </c>
      <c r="FI68" s="293">
        <v>29.78</v>
      </c>
      <c r="FJ68" s="294">
        <v>29.96</v>
      </c>
      <c r="FK68" s="619">
        <v>30.26</v>
      </c>
      <c r="FL68" s="620">
        <v>30.05</v>
      </c>
      <c r="FM68" s="297">
        <v>30.26</v>
      </c>
      <c r="FN68" s="298"/>
      <c r="FO68" s="299"/>
      <c r="FP68" s="300"/>
      <c r="FQ68" s="301"/>
      <c r="FR68" s="303"/>
      <c r="FS68" s="304"/>
      <c r="FT68" s="305"/>
      <c r="FU68" s="306"/>
      <c r="FV68" s="307"/>
      <c r="FW68" s="308"/>
      <c r="FX68" s="309"/>
      <c r="FY68" s="310"/>
      <c r="FZ68" s="313"/>
      <c r="GA68" s="313"/>
      <c r="GB68" s="313"/>
      <c r="GC68" s="315"/>
      <c r="GD68" s="316"/>
      <c r="GE68" s="317"/>
      <c r="GF68" s="318"/>
      <c r="GG68" s="319"/>
      <c r="GH68" s="313"/>
      <c r="GI68" s="321"/>
      <c r="GJ68" s="313"/>
      <c r="GK68" s="325"/>
      <c r="GL68" s="325"/>
      <c r="GM68" s="325"/>
      <c r="GN68" s="325"/>
      <c r="GO68" s="325"/>
      <c r="GP68" s="325"/>
      <c r="GQ68" s="325"/>
      <c r="GR68" s="325"/>
      <c r="GS68" s="325"/>
      <c r="GT68" s="325"/>
      <c r="GU68" s="325"/>
      <c r="GV68" s="337"/>
      <c r="GW68" s="325"/>
      <c r="GX68" s="348"/>
      <c r="GY68" s="352"/>
      <c r="GZ68" s="352"/>
      <c r="HA68" s="352"/>
      <c r="HB68" s="352"/>
      <c r="HC68" s="352"/>
      <c r="HD68" s="352"/>
      <c r="HE68" s="352"/>
      <c r="HF68" s="355"/>
      <c r="HG68" s="359"/>
      <c r="HH68" s="362"/>
      <c r="HI68" s="364"/>
      <c r="HJ68" s="359"/>
      <c r="HK68" s="359"/>
      <c r="HL68" s="359"/>
      <c r="HM68" s="359"/>
      <c r="HN68" s="359"/>
      <c r="HO68" s="384"/>
      <c r="HP68" s="386"/>
      <c r="HQ68" s="389"/>
      <c r="HR68" s="392"/>
      <c r="HS68" s="394"/>
      <c r="HT68" s="396"/>
      <c r="HU68" s="396"/>
      <c r="HV68" s="396"/>
      <c r="HW68" s="402"/>
      <c r="HX68" s="402"/>
      <c r="HY68" s="404"/>
      <c r="HZ68" s="406"/>
      <c r="IA68" s="406"/>
      <c r="IB68" s="406"/>
      <c r="IC68" s="406"/>
      <c r="ID68" s="409"/>
      <c r="IE68" s="413"/>
      <c r="IF68" s="415"/>
      <c r="IG68" s="418"/>
      <c r="IH68" s="420"/>
      <c r="II68" s="422"/>
      <c r="IJ68" s="425"/>
      <c r="IK68" s="427"/>
      <c r="IL68" s="427"/>
      <c r="IM68" s="427"/>
      <c r="IN68" s="431"/>
      <c r="IO68" s="433"/>
      <c r="IP68" s="433"/>
      <c r="IQ68" s="435"/>
      <c r="IR68" s="436"/>
      <c r="IS68" s="433"/>
      <c r="IT68" s="433"/>
      <c r="IU68" s="433"/>
      <c r="IV68" s="433"/>
      <c r="IW68" s="433"/>
      <c r="IX68" s="433"/>
      <c r="IY68" s="433"/>
      <c r="IZ68" s="433"/>
      <c r="JA68" s="433"/>
      <c r="JB68" s="433"/>
      <c r="JC68" s="433"/>
      <c r="JD68" s="433"/>
      <c r="JE68" s="433"/>
      <c r="JF68" s="433"/>
      <c r="JG68" s="389"/>
      <c r="JH68" s="389"/>
      <c r="JI68" s="389"/>
      <c r="JJ68" s="389"/>
      <c r="JK68" s="389"/>
      <c r="JL68" s="389"/>
      <c r="JM68" s="389"/>
      <c r="JN68" s="389"/>
      <c r="JO68" s="389"/>
      <c r="JP68" s="389"/>
      <c r="JQ68" s="389"/>
      <c r="JR68" s="389"/>
      <c r="JS68" s="386"/>
      <c r="JT68" s="386"/>
      <c r="JU68" s="386"/>
      <c r="JV68" s="386"/>
      <c r="JW68" s="386"/>
      <c r="JX68" s="386"/>
      <c r="JY68" s="386"/>
      <c r="JZ68" s="386"/>
      <c r="KA68" s="386"/>
      <c r="KB68" s="386"/>
    </row>
    <row r="69" spans="1:288" s="92" customFormat="1" ht="14.1" customHeight="1">
      <c r="A69" s="111">
        <v>-29</v>
      </c>
      <c r="B69" s="110">
        <v>34.840000000000003</v>
      </c>
      <c r="C69" s="110">
        <f t="shared" si="8"/>
        <v>0.23999999999999488</v>
      </c>
      <c r="D69" s="110">
        <v>35.08</v>
      </c>
      <c r="E69" s="110">
        <f t="shared" si="9"/>
        <v>5.9999999999998721E-2</v>
      </c>
      <c r="F69" s="140"/>
      <c r="G69" s="141"/>
      <c r="H69" s="141"/>
      <c r="I69" s="142"/>
      <c r="J69" s="613"/>
      <c r="K69" s="193"/>
      <c r="N69" s="590">
        <f t="shared" si="10"/>
        <v>34.840000000000003</v>
      </c>
      <c r="O69" s="100">
        <v>33</v>
      </c>
      <c r="P69" s="225">
        <v>-35.770000000000003</v>
      </c>
      <c r="Q69" s="225">
        <v>37.22</v>
      </c>
      <c r="R69" s="103">
        <f t="shared" si="0"/>
        <v>1.4499999999999957</v>
      </c>
      <c r="S69" s="104">
        <v>-36.1</v>
      </c>
      <c r="T69" s="104">
        <v>37.46</v>
      </c>
      <c r="U69" s="105">
        <f t="shared" si="14"/>
        <v>1.3599999999999994</v>
      </c>
      <c r="V69" s="103">
        <f t="shared" ref="V69:V78" si="19">(P69-Q69)/2</f>
        <v>-36.495000000000005</v>
      </c>
      <c r="W69" s="103">
        <f t="shared" ref="W69:W78" si="20">(S69-T69)/2</f>
        <v>-36.78</v>
      </c>
      <c r="X69" s="103">
        <f t="shared" si="15"/>
        <v>-2044.2000000000003</v>
      </c>
      <c r="Y69" s="103">
        <f t="shared" si="15"/>
        <v>-2014.9950000000001</v>
      </c>
      <c r="Z69" s="103">
        <f t="shared" si="16"/>
        <v>29.205000000000155</v>
      </c>
      <c r="AA69" s="103">
        <f t="shared" si="17"/>
        <v>29.205000000000155</v>
      </c>
      <c r="AB69" s="588">
        <v>29.77</v>
      </c>
      <c r="AC69" s="193">
        <f t="shared" si="18"/>
        <v>0.56499999999984496</v>
      </c>
      <c r="AF69" s="149"/>
      <c r="AG69" s="149">
        <v>3.3350000000007185</v>
      </c>
      <c r="AH69" s="149">
        <v>2.3200000000001637</v>
      </c>
      <c r="AI69" s="149">
        <v>5.580000000000382</v>
      </c>
      <c r="AJ69" s="149">
        <v>5.1840000000004007</v>
      </c>
      <c r="AK69" s="149">
        <v>5.7182000000003699</v>
      </c>
      <c r="AL69" s="149">
        <v>6.3592400000003328</v>
      </c>
      <c r="AM69" s="149">
        <v>6.6583920000003154</v>
      </c>
      <c r="AN69" s="149">
        <v>6.8977136000003014</v>
      </c>
      <c r="AO69" s="149">
        <v>7.0891708800002906</v>
      </c>
      <c r="AP69" s="149">
        <v>7.242336704000282</v>
      </c>
      <c r="AQ69" s="149">
        <v>7.4261356928002709</v>
      </c>
      <c r="AR69" s="149">
        <v>7.4904653388802673</v>
      </c>
      <c r="AS69" s="149">
        <v>7.5743083109378624</v>
      </c>
      <c r="AT69" s="481">
        <v>7.6585158176565775</v>
      </c>
      <c r="AU69" s="149">
        <v>6.442461072359678</v>
      </c>
      <c r="AV69" s="149">
        <v>5.5912227506518484</v>
      </c>
      <c r="AW69" s="149">
        <v>4.6974225128586271</v>
      </c>
      <c r="AX69" s="149">
        <v>3.9327267538577599</v>
      </c>
      <c r="AY69" s="487">
        <v>2.3869087277006287</v>
      </c>
      <c r="AZ69" s="149">
        <v>1.3048361093906367</v>
      </c>
      <c r="BA69" s="149">
        <v>2.4224590273477138</v>
      </c>
      <c r="BB69" s="149">
        <v>2.7950000000000728</v>
      </c>
      <c r="BC69" s="149">
        <v>6.7400000000000091</v>
      </c>
      <c r="BD69" s="149">
        <v>8.3179999999999836</v>
      </c>
      <c r="BE69" s="149">
        <v>9.1819999999998458</v>
      </c>
      <c r="BF69" s="149">
        <v>9.4699999999997999</v>
      </c>
      <c r="BG69" s="149">
        <v>8.5119999999999898</v>
      </c>
      <c r="BH69" s="493">
        <v>9.3419999999999792</v>
      </c>
      <c r="BI69" s="149">
        <v>9.67</v>
      </c>
      <c r="BJ69" s="149">
        <v>8.1399999999999917</v>
      </c>
      <c r="BK69" s="149">
        <v>7.3919999999999879</v>
      </c>
      <c r="BL69" s="149">
        <v>6.2699999999999818</v>
      </c>
      <c r="BM69" s="149">
        <v>6.46</v>
      </c>
      <c r="BN69" s="149">
        <v>6.65</v>
      </c>
      <c r="BO69" s="149">
        <v>6.52</v>
      </c>
      <c r="BP69" s="149">
        <v>6.7</v>
      </c>
      <c r="BQ69" s="149">
        <v>6.85</v>
      </c>
      <c r="BR69" s="149">
        <v>6.93</v>
      </c>
      <c r="BS69" s="149">
        <v>7.01</v>
      </c>
      <c r="BT69" s="149">
        <v>6.87</v>
      </c>
      <c r="BU69" s="149">
        <v>7.1</v>
      </c>
      <c r="BV69" s="149">
        <v>7.21</v>
      </c>
      <c r="BW69" s="149">
        <v>7.14</v>
      </c>
      <c r="BX69" s="149">
        <v>7.4532000000000025</v>
      </c>
      <c r="BY69" s="509">
        <v>8.0013000000000059</v>
      </c>
      <c r="BZ69" s="514">
        <v>6.1549999999999727</v>
      </c>
      <c r="CA69" s="516">
        <v>6.43</v>
      </c>
      <c r="CB69" s="149">
        <v>6.66</v>
      </c>
      <c r="CC69" s="149">
        <v>7.3800000000003365</v>
      </c>
      <c r="CD69" s="149">
        <v>7.53</v>
      </c>
      <c r="CE69" s="149">
        <v>7.68</v>
      </c>
      <c r="CF69" s="149">
        <v>7.91</v>
      </c>
      <c r="CG69" s="149">
        <v>8.1280000000000001</v>
      </c>
      <c r="CH69" s="149">
        <v>9.175000000000864</v>
      </c>
      <c r="CI69" s="149">
        <v>9.35</v>
      </c>
      <c r="CJ69" s="149">
        <v>9.175000000000864</v>
      </c>
      <c r="CK69" s="149">
        <v>9.4</v>
      </c>
      <c r="CL69" s="149">
        <v>9.6</v>
      </c>
      <c r="CM69" s="149">
        <v>9.84</v>
      </c>
      <c r="CN69" s="149">
        <v>10.167</v>
      </c>
      <c r="CO69" s="149">
        <v>10.297800000000001</v>
      </c>
      <c r="CP69" s="149">
        <v>10.19</v>
      </c>
      <c r="CQ69" s="149">
        <v>10.407999999999999</v>
      </c>
      <c r="CR69" s="149">
        <v>10.7677</v>
      </c>
      <c r="CS69" s="149">
        <v>10.88</v>
      </c>
      <c r="CT69" s="538">
        <v>10.99</v>
      </c>
      <c r="CU69" s="538">
        <v>11.902000000000001</v>
      </c>
      <c r="CV69" s="538">
        <v>12.447399999999828</v>
      </c>
      <c r="CW69" s="538">
        <v>15.885000000000673</v>
      </c>
      <c r="CX69" s="538">
        <v>16.309999999999999</v>
      </c>
      <c r="CY69" s="538">
        <v>15.645000000000209</v>
      </c>
      <c r="CZ69" s="538">
        <v>15.8</v>
      </c>
      <c r="DA69" s="538">
        <v>17.205000000000382</v>
      </c>
      <c r="DB69" s="538">
        <v>17.72</v>
      </c>
      <c r="DC69" s="538">
        <v>20.154999999999973</v>
      </c>
      <c r="DD69" s="538">
        <v>20.68</v>
      </c>
      <c r="DE69" s="149">
        <v>19.153000000000269</v>
      </c>
      <c r="DF69" s="149">
        <v>18.135000000000446</v>
      </c>
      <c r="DG69" s="149">
        <v>18.5</v>
      </c>
      <c r="DH69" s="149">
        <v>18.78</v>
      </c>
      <c r="DI69" s="149">
        <v>19.488</v>
      </c>
      <c r="DJ69" s="149">
        <v>20.018999999999998</v>
      </c>
      <c r="DK69" s="149">
        <v>20.479199999999999</v>
      </c>
      <c r="DL69" s="149">
        <v>21.010199999999998</v>
      </c>
      <c r="DM69" s="149">
        <v>21.24</v>
      </c>
      <c r="DN69" s="149">
        <v>21.947999999999997</v>
      </c>
      <c r="DO69" s="149">
        <v>21.73</v>
      </c>
      <c r="DP69" s="149">
        <v>25.215000000000373</v>
      </c>
      <c r="DQ69" s="149">
        <v>25.47</v>
      </c>
      <c r="DR69" s="149">
        <v>25.8</v>
      </c>
      <c r="DS69" s="149">
        <v>26.454900000000002</v>
      </c>
      <c r="DT69" s="149">
        <v>27.039000000000001</v>
      </c>
      <c r="DU69" s="149">
        <v>26.84</v>
      </c>
      <c r="DV69" s="564">
        <v>27.16</v>
      </c>
      <c r="DW69" s="149">
        <v>28.17</v>
      </c>
      <c r="DX69" s="149">
        <v>28.59</v>
      </c>
      <c r="DY69" s="149">
        <v>28.96</v>
      </c>
      <c r="DZ69" s="149">
        <v>29.54</v>
      </c>
      <c r="EA69" s="149">
        <v>29.86</v>
      </c>
      <c r="EB69" s="149">
        <v>30.16</v>
      </c>
      <c r="EC69" s="149">
        <v>28.142500000000258</v>
      </c>
      <c r="ED69" s="149">
        <v>26.854750000000152</v>
      </c>
      <c r="EE69" s="149">
        <v>26.007887499999974</v>
      </c>
      <c r="EF69" s="149">
        <v>25.314999999999827</v>
      </c>
      <c r="EG69" s="149">
        <v>25.62</v>
      </c>
      <c r="EH69" s="149">
        <v>24.921000000000092</v>
      </c>
      <c r="EI69" s="149">
        <v>24.455000000000155</v>
      </c>
      <c r="EJ69" s="149">
        <v>24.68</v>
      </c>
      <c r="EK69" s="149">
        <v>23</v>
      </c>
      <c r="EL69" s="149">
        <v>23.16</v>
      </c>
      <c r="EM69" s="149">
        <v>23.39</v>
      </c>
      <c r="EN69" s="588">
        <v>23.58</v>
      </c>
      <c r="EO69" s="590">
        <v>23.82</v>
      </c>
      <c r="EP69" s="149">
        <v>24.540000000000191</v>
      </c>
      <c r="EQ69" s="149">
        <v>24.69</v>
      </c>
      <c r="ER69" s="149">
        <v>24.44</v>
      </c>
      <c r="ES69" s="594">
        <v>24.73</v>
      </c>
      <c r="ET69" s="595">
        <v>24.93</v>
      </c>
      <c r="EU69" s="149">
        <v>24.76</v>
      </c>
      <c r="EV69" s="597">
        <v>25.01</v>
      </c>
      <c r="EW69" s="599">
        <v>25.16</v>
      </c>
      <c r="EX69" s="600">
        <v>25.31</v>
      </c>
      <c r="EY69" s="282">
        <v>25.13</v>
      </c>
      <c r="EZ69" s="602">
        <v>25.26</v>
      </c>
      <c r="FA69" s="283">
        <v>25.89</v>
      </c>
      <c r="FB69" s="286">
        <v>26.07</v>
      </c>
      <c r="FC69" s="283">
        <v>26.2</v>
      </c>
      <c r="FD69" s="610">
        <v>25.96</v>
      </c>
      <c r="FE69" s="289">
        <v>26.14</v>
      </c>
      <c r="FF69" s="290">
        <v>25.96</v>
      </c>
      <c r="FG69" s="291">
        <v>28.0692500000001</v>
      </c>
      <c r="FH69" s="292">
        <v>29.205000000000155</v>
      </c>
      <c r="FI69" s="293">
        <v>29.5</v>
      </c>
      <c r="FJ69" s="294">
        <v>29.68</v>
      </c>
      <c r="FK69" s="619">
        <v>29.98</v>
      </c>
      <c r="FL69" s="620">
        <v>29.77</v>
      </c>
      <c r="FM69" s="297">
        <v>29.98</v>
      </c>
      <c r="FN69" s="298"/>
      <c r="FO69" s="299"/>
      <c r="FP69" s="300"/>
      <c r="FQ69" s="301"/>
      <c r="FR69" s="303"/>
      <c r="FS69" s="304"/>
      <c r="FT69" s="305"/>
      <c r="FU69" s="306"/>
      <c r="FV69" s="307"/>
      <c r="FW69" s="308"/>
      <c r="FX69" s="309"/>
      <c r="FY69" s="310"/>
      <c r="FZ69" s="313"/>
      <c r="GA69" s="313"/>
      <c r="GB69" s="313"/>
      <c r="GC69" s="315"/>
      <c r="GD69" s="316"/>
      <c r="GE69" s="317"/>
      <c r="GF69" s="318"/>
      <c r="GG69" s="319"/>
      <c r="GH69" s="313"/>
      <c r="GI69" s="321"/>
      <c r="GJ69" s="313"/>
      <c r="GK69" s="325"/>
      <c r="GL69" s="325"/>
      <c r="GM69" s="325"/>
      <c r="GN69" s="325"/>
      <c r="GO69" s="325"/>
      <c r="GP69" s="325"/>
      <c r="GQ69" s="325"/>
      <c r="GR69" s="325"/>
      <c r="GS69" s="325"/>
      <c r="GT69" s="325"/>
      <c r="GU69" s="325"/>
      <c r="GV69" s="337"/>
      <c r="GW69" s="325"/>
      <c r="GX69" s="348"/>
      <c r="GY69" s="352"/>
      <c r="GZ69" s="352"/>
      <c r="HA69" s="352"/>
      <c r="HB69" s="352"/>
      <c r="HC69" s="352"/>
      <c r="HD69" s="352"/>
      <c r="HE69" s="352"/>
      <c r="HF69" s="355"/>
      <c r="HG69" s="359"/>
      <c r="HH69" s="362"/>
      <c r="HI69" s="364"/>
      <c r="HJ69" s="359"/>
      <c r="HK69" s="359"/>
      <c r="HL69" s="359"/>
      <c r="HM69" s="359"/>
      <c r="HN69" s="359"/>
      <c r="HO69" s="384"/>
      <c r="HP69" s="386"/>
      <c r="HQ69" s="389"/>
      <c r="HR69" s="392"/>
      <c r="HS69" s="394"/>
      <c r="HT69" s="396"/>
      <c r="HU69" s="396"/>
      <c r="HV69" s="396"/>
      <c r="HW69" s="402"/>
      <c r="HX69" s="402"/>
      <c r="HY69" s="404"/>
      <c r="HZ69" s="406"/>
      <c r="IA69" s="406"/>
      <c r="IB69" s="406"/>
      <c r="IC69" s="406"/>
      <c r="ID69" s="409"/>
      <c r="IE69" s="413"/>
      <c r="IF69" s="415"/>
      <c r="IG69" s="418"/>
      <c r="IH69" s="420"/>
      <c r="II69" s="422"/>
      <c r="IJ69" s="425"/>
      <c r="IK69" s="427"/>
      <c r="IL69" s="427"/>
      <c r="IM69" s="427"/>
      <c r="IN69" s="431"/>
      <c r="IO69" s="433"/>
      <c r="IP69" s="433"/>
      <c r="IQ69" s="435"/>
      <c r="IR69" s="436"/>
      <c r="IS69" s="433"/>
      <c r="IT69" s="433"/>
      <c r="IU69" s="433"/>
      <c r="IV69" s="433"/>
      <c r="IW69" s="433"/>
      <c r="IX69" s="433"/>
      <c r="IY69" s="433"/>
      <c r="IZ69" s="433"/>
      <c r="JA69" s="433"/>
      <c r="JB69" s="433"/>
      <c r="JC69" s="433"/>
      <c r="JD69" s="433"/>
      <c r="JE69" s="433"/>
      <c r="JF69" s="433"/>
      <c r="JG69" s="389"/>
      <c r="JH69" s="389"/>
      <c r="JI69" s="389"/>
      <c r="JJ69" s="389"/>
      <c r="JK69" s="389"/>
      <c r="JL69" s="389"/>
      <c r="JM69" s="389"/>
      <c r="JN69" s="389"/>
      <c r="JO69" s="389"/>
      <c r="JP69" s="389"/>
      <c r="JQ69" s="389"/>
      <c r="JR69" s="389"/>
      <c r="JS69" s="386"/>
      <c r="JT69" s="386"/>
      <c r="JU69" s="386"/>
      <c r="JV69" s="386"/>
      <c r="JW69" s="386"/>
      <c r="JX69" s="386"/>
      <c r="JY69" s="386"/>
      <c r="JZ69" s="386"/>
      <c r="KA69" s="386"/>
      <c r="KB69" s="386"/>
    </row>
    <row r="70" spans="1:288" s="92" customFormat="1" ht="14.1" customHeight="1">
      <c r="A70" s="111">
        <v>-29.5</v>
      </c>
      <c r="B70" s="110">
        <v>33.93</v>
      </c>
      <c r="C70" s="110">
        <f t="shared" si="8"/>
        <v>0.24000000000000199</v>
      </c>
      <c r="D70" s="110">
        <v>34.17</v>
      </c>
      <c r="E70" s="110">
        <f t="shared" si="9"/>
        <v>6.0000000000000497E-2</v>
      </c>
      <c r="F70" s="140"/>
      <c r="G70" s="141"/>
      <c r="H70" s="141"/>
      <c r="I70" s="142"/>
      <c r="J70" s="613"/>
      <c r="K70" s="193"/>
      <c r="N70" s="590">
        <f t="shared" si="10"/>
        <v>33.93</v>
      </c>
      <c r="O70" s="100">
        <v>33.5</v>
      </c>
      <c r="P70" s="225">
        <v>-38.67</v>
      </c>
      <c r="Q70" s="225">
        <v>40.14</v>
      </c>
      <c r="R70" s="103">
        <f t="shared" ref="R70:R89" si="21">P70+Q70</f>
        <v>1.4699999999999989</v>
      </c>
      <c r="S70" s="104">
        <v>-39.11</v>
      </c>
      <c r="T70" s="104">
        <v>40.49</v>
      </c>
      <c r="U70" s="105">
        <f t="shared" si="14"/>
        <v>1.3800000000000026</v>
      </c>
      <c r="V70" s="103">
        <f t="shared" si="19"/>
        <v>-39.405000000000001</v>
      </c>
      <c r="W70" s="103">
        <f t="shared" si="20"/>
        <v>-39.799999999999997</v>
      </c>
      <c r="X70" s="103">
        <f t="shared" si="15"/>
        <v>-2083.6050000000005</v>
      </c>
      <c r="Y70" s="103">
        <f t="shared" si="15"/>
        <v>-2054.7950000000001</v>
      </c>
      <c r="Z70" s="103">
        <f t="shared" si="16"/>
        <v>28.8100000000004</v>
      </c>
      <c r="AA70" s="103">
        <f t="shared" si="17"/>
        <v>28.8100000000004</v>
      </c>
      <c r="AB70" s="588">
        <v>29.35</v>
      </c>
      <c r="AC70" s="193">
        <f t="shared" si="18"/>
        <v>0.53999999999960124</v>
      </c>
      <c r="AF70" s="149"/>
      <c r="AG70" s="149">
        <v>3.2000000000007276</v>
      </c>
      <c r="AH70" s="149">
        <v>2.1150000000002365</v>
      </c>
      <c r="AI70" s="149">
        <v>4.510000000000673</v>
      </c>
      <c r="AJ70" s="149">
        <v>4.3960000000006403</v>
      </c>
      <c r="AK70" s="149">
        <v>5.0628000000006068</v>
      </c>
      <c r="AL70" s="149">
        <v>5.8629600000005668</v>
      </c>
      <c r="AM70" s="149">
        <v>6.2363680000005477</v>
      </c>
      <c r="AN70" s="149">
        <v>6.5350944000005331</v>
      </c>
      <c r="AO70" s="149">
        <v>6.7740755200005207</v>
      </c>
      <c r="AP70" s="149">
        <v>6.9652604160005112</v>
      </c>
      <c r="AQ70" s="149">
        <v>7.1946822912004995</v>
      </c>
      <c r="AR70" s="149">
        <v>7.2749799475204959</v>
      </c>
      <c r="AS70" s="149">
        <v>7.3796345595908903</v>
      </c>
      <c r="AT70" s="481">
        <v>7.4847441917137649</v>
      </c>
      <c r="AU70" s="149">
        <v>6.265320934199794</v>
      </c>
      <c r="AV70" s="149">
        <v>5.4117246539400137</v>
      </c>
      <c r="AW70" s="149">
        <v>4.5154485596672451</v>
      </c>
      <c r="AX70" s="149">
        <v>3.7486345679005426</v>
      </c>
      <c r="AY70" s="487">
        <v>2.2175441975306471</v>
      </c>
      <c r="AZ70" s="149">
        <v>1.1457809382717203</v>
      </c>
      <c r="BA70" s="149">
        <v>2.210195234567971</v>
      </c>
      <c r="BB70" s="149">
        <v>2.5650000000000546</v>
      </c>
      <c r="BC70" s="149">
        <v>6.4400000000000546</v>
      </c>
      <c r="BD70" s="149">
        <v>7.9900000000000544</v>
      </c>
      <c r="BE70" s="149">
        <v>8.9124999999998629</v>
      </c>
      <c r="BF70" s="149">
        <v>9.2199999999997999</v>
      </c>
      <c r="BG70" s="149">
        <v>8.2440000000001419</v>
      </c>
      <c r="BH70" s="493">
        <v>9.0040000000001328</v>
      </c>
      <c r="BI70" s="149">
        <v>9.32</v>
      </c>
      <c r="BJ70" s="149">
        <v>7.8012500000000742</v>
      </c>
      <c r="BK70" s="149">
        <v>7.05875000000011</v>
      </c>
      <c r="BL70" s="149">
        <v>5.9450000000001637</v>
      </c>
      <c r="BM70" s="149">
        <v>6.12</v>
      </c>
      <c r="BN70" s="149">
        <v>6.3</v>
      </c>
      <c r="BO70" s="149">
        <v>6.17</v>
      </c>
      <c r="BP70" s="149">
        <v>6.34</v>
      </c>
      <c r="BQ70" s="149">
        <v>6.48</v>
      </c>
      <c r="BR70" s="149">
        <v>6.56</v>
      </c>
      <c r="BS70" s="149">
        <v>6.64</v>
      </c>
      <c r="BT70" s="149">
        <v>6.51</v>
      </c>
      <c r="BU70" s="149">
        <v>6.72</v>
      </c>
      <c r="BV70" s="149">
        <v>6.82</v>
      </c>
      <c r="BW70" s="149">
        <v>6.75</v>
      </c>
      <c r="BX70" s="149">
        <v>7.0536000000000021</v>
      </c>
      <c r="BY70" s="509">
        <v>7.5849000000000064</v>
      </c>
      <c r="BZ70" s="514">
        <v>5.75</v>
      </c>
      <c r="CA70" s="516">
        <v>6.01</v>
      </c>
      <c r="CB70" s="149">
        <v>6.22</v>
      </c>
      <c r="CC70" s="149">
        <v>7.0300000000006548</v>
      </c>
      <c r="CD70" s="149">
        <v>7.17</v>
      </c>
      <c r="CE70" s="149">
        <v>7.31</v>
      </c>
      <c r="CF70" s="149">
        <v>7.53</v>
      </c>
      <c r="CG70" s="149">
        <v>7.7360000000000007</v>
      </c>
      <c r="CH70" s="149">
        <v>8.7650000000012369</v>
      </c>
      <c r="CI70" s="149">
        <v>8.93</v>
      </c>
      <c r="CJ70" s="149">
        <v>8.7650000000012369</v>
      </c>
      <c r="CK70" s="149">
        <v>8.98</v>
      </c>
      <c r="CL70" s="149">
        <v>9.17</v>
      </c>
      <c r="CM70" s="149">
        <v>9.4</v>
      </c>
      <c r="CN70" s="149">
        <v>9.7089999999999996</v>
      </c>
      <c r="CO70" s="149">
        <v>9.8325999999999993</v>
      </c>
      <c r="CP70" s="149">
        <v>9.73</v>
      </c>
      <c r="CQ70" s="149">
        <v>9.9359999999999999</v>
      </c>
      <c r="CR70" s="149">
        <v>10.2759</v>
      </c>
      <c r="CS70" s="149">
        <v>10.38</v>
      </c>
      <c r="CT70" s="538">
        <v>10.48</v>
      </c>
      <c r="CU70" s="538">
        <v>11.272</v>
      </c>
      <c r="CV70" s="538">
        <v>11.773399999999754</v>
      </c>
      <c r="CW70" s="538">
        <v>15.385000000000673</v>
      </c>
      <c r="CX70" s="538">
        <v>15.8</v>
      </c>
      <c r="CY70" s="538">
        <v>15.120000000000346</v>
      </c>
      <c r="CZ70" s="538">
        <v>15.27</v>
      </c>
      <c r="DA70" s="538">
        <v>16.645000000000437</v>
      </c>
      <c r="DB70" s="538">
        <v>17.14</v>
      </c>
      <c r="DC70" s="538">
        <v>19.625</v>
      </c>
      <c r="DD70" s="538">
        <v>20.14</v>
      </c>
      <c r="DE70" s="149">
        <v>18.595000000000304</v>
      </c>
      <c r="DF70" s="149">
        <v>17.565000000000509</v>
      </c>
      <c r="DG70" s="149">
        <v>17.920000000000002</v>
      </c>
      <c r="DH70" s="149">
        <v>18.190000000000001</v>
      </c>
      <c r="DI70" s="149">
        <v>18.883999999999997</v>
      </c>
      <c r="DJ70" s="149">
        <v>19.404499999999992</v>
      </c>
      <c r="DK70" s="149">
        <v>19.855599999999988</v>
      </c>
      <c r="DL70" s="149">
        <v>20.376099999999987</v>
      </c>
      <c r="DM70" s="149">
        <v>20.6</v>
      </c>
      <c r="DN70" s="149">
        <v>21.293999999999997</v>
      </c>
      <c r="DO70" s="149">
        <v>21.08</v>
      </c>
      <c r="DP70" s="149">
        <v>23.9950000000008</v>
      </c>
      <c r="DQ70" s="149">
        <v>24.23</v>
      </c>
      <c r="DR70" s="149">
        <v>24.54</v>
      </c>
      <c r="DS70" s="149">
        <v>25.181949999999993</v>
      </c>
      <c r="DT70" s="149">
        <v>25.75449999999999</v>
      </c>
      <c r="DU70" s="149">
        <v>25.56</v>
      </c>
      <c r="DV70" s="564">
        <v>25.87</v>
      </c>
      <c r="DW70" s="149">
        <v>26.84</v>
      </c>
      <c r="DX70" s="149">
        <v>27.24</v>
      </c>
      <c r="DY70" s="149">
        <v>27.59</v>
      </c>
      <c r="DZ70" s="149">
        <v>28.14</v>
      </c>
      <c r="EA70" s="149">
        <v>28.45</v>
      </c>
      <c r="EB70" s="149">
        <v>28.73</v>
      </c>
      <c r="EC70" s="149">
        <v>27.014000000000337</v>
      </c>
      <c r="ED70" s="149">
        <v>25.931300000000295</v>
      </c>
      <c r="EE70" s="149">
        <v>25.331085000000211</v>
      </c>
      <c r="EF70" s="149">
        <v>24.840000000000146</v>
      </c>
      <c r="EG70" s="149">
        <v>25.14</v>
      </c>
      <c r="EH70" s="149">
        <v>24.603000000000208</v>
      </c>
      <c r="EI70" s="149">
        <v>24.245000000000346</v>
      </c>
      <c r="EJ70" s="149">
        <v>24.46</v>
      </c>
      <c r="EK70" s="149">
        <v>22.535000000000309</v>
      </c>
      <c r="EL70" s="149">
        <v>22.69</v>
      </c>
      <c r="EM70" s="149">
        <v>22.92</v>
      </c>
      <c r="EN70" s="588">
        <v>23.1</v>
      </c>
      <c r="EO70" s="590">
        <v>23.33</v>
      </c>
      <c r="EP70" s="149">
        <v>24.075000000000273</v>
      </c>
      <c r="EQ70" s="149">
        <v>24.22</v>
      </c>
      <c r="ER70" s="149">
        <v>23.98</v>
      </c>
      <c r="ES70" s="594">
        <v>24.27</v>
      </c>
      <c r="ET70" s="595">
        <v>24.46</v>
      </c>
      <c r="EU70" s="149">
        <v>24.29</v>
      </c>
      <c r="EV70" s="597">
        <v>24.53</v>
      </c>
      <c r="EW70" s="599">
        <v>24.68</v>
      </c>
      <c r="EX70" s="600">
        <v>24.83</v>
      </c>
      <c r="EY70" s="282">
        <v>24.66</v>
      </c>
      <c r="EZ70" s="602">
        <v>24.78</v>
      </c>
      <c r="FA70" s="283">
        <v>25.4</v>
      </c>
      <c r="FB70" s="286">
        <v>25.58</v>
      </c>
      <c r="FC70" s="283">
        <v>25.71</v>
      </c>
      <c r="FD70" s="610">
        <v>25.48</v>
      </c>
      <c r="FE70" s="289">
        <v>25.66</v>
      </c>
      <c r="FF70" s="290">
        <v>25.48</v>
      </c>
      <c r="FG70" s="291">
        <v>27.64450000000026</v>
      </c>
      <c r="FH70" s="292">
        <v>28.8100000000004</v>
      </c>
      <c r="FI70" s="293">
        <v>29.1</v>
      </c>
      <c r="FJ70" s="294">
        <v>29.27</v>
      </c>
      <c r="FK70" s="619">
        <v>29.56</v>
      </c>
      <c r="FL70" s="620">
        <v>29.35</v>
      </c>
      <c r="FM70" s="297">
        <v>29.56</v>
      </c>
      <c r="FN70" s="298"/>
      <c r="FO70" s="299"/>
      <c r="FP70" s="300"/>
      <c r="FQ70" s="301"/>
      <c r="FR70" s="303"/>
      <c r="FS70" s="304"/>
      <c r="FT70" s="305"/>
      <c r="FU70" s="306"/>
      <c r="FV70" s="307"/>
      <c r="FW70" s="308"/>
      <c r="FX70" s="309"/>
      <c r="FY70" s="310"/>
      <c r="FZ70" s="313"/>
      <c r="GA70" s="313"/>
      <c r="GB70" s="313"/>
      <c r="GC70" s="315"/>
      <c r="GD70" s="316"/>
      <c r="GE70" s="317"/>
      <c r="GF70" s="318"/>
      <c r="GG70" s="319"/>
      <c r="GH70" s="313"/>
      <c r="GI70" s="321"/>
      <c r="GJ70" s="313"/>
      <c r="GK70" s="325"/>
      <c r="GL70" s="325"/>
      <c r="GM70" s="325"/>
      <c r="GN70" s="325"/>
      <c r="GO70" s="325"/>
      <c r="GP70" s="325"/>
      <c r="GQ70" s="325"/>
      <c r="GR70" s="325"/>
      <c r="GS70" s="325"/>
      <c r="GT70" s="325"/>
      <c r="GU70" s="325"/>
      <c r="GV70" s="337"/>
      <c r="GW70" s="325"/>
      <c r="GX70" s="348"/>
      <c r="GY70" s="352"/>
      <c r="GZ70" s="352"/>
      <c r="HA70" s="352"/>
      <c r="HB70" s="352"/>
      <c r="HC70" s="352"/>
      <c r="HD70" s="352"/>
      <c r="HE70" s="352"/>
      <c r="HF70" s="355"/>
      <c r="HG70" s="359"/>
      <c r="HH70" s="362"/>
      <c r="HI70" s="364"/>
      <c r="HJ70" s="359"/>
      <c r="HK70" s="359"/>
      <c r="HL70" s="359"/>
      <c r="HM70" s="359"/>
      <c r="HN70" s="359"/>
      <c r="HO70" s="384"/>
      <c r="HP70" s="386"/>
      <c r="HQ70" s="389"/>
      <c r="HR70" s="392"/>
      <c r="HS70" s="394"/>
      <c r="HT70" s="396"/>
      <c r="HU70" s="396"/>
      <c r="HV70" s="396"/>
      <c r="HW70" s="402"/>
      <c r="HX70" s="402"/>
      <c r="HY70" s="404"/>
      <c r="HZ70" s="406"/>
      <c r="IA70" s="406"/>
      <c r="IB70" s="406"/>
      <c r="IC70" s="406"/>
      <c r="ID70" s="409"/>
      <c r="IE70" s="413"/>
      <c r="IF70" s="415"/>
      <c r="IG70" s="418"/>
      <c r="IH70" s="420"/>
      <c r="II70" s="422"/>
      <c r="IJ70" s="425"/>
      <c r="IK70" s="427"/>
      <c r="IL70" s="427"/>
      <c r="IM70" s="427"/>
      <c r="IN70" s="431"/>
      <c r="IO70" s="433"/>
      <c r="IP70" s="433"/>
      <c r="IQ70" s="435"/>
      <c r="IR70" s="436"/>
      <c r="IS70" s="433"/>
      <c r="IT70" s="433"/>
      <c r="IU70" s="433"/>
      <c r="IV70" s="433"/>
      <c r="IW70" s="433"/>
      <c r="IX70" s="433"/>
      <c r="IY70" s="433"/>
      <c r="IZ70" s="433"/>
      <c r="JA70" s="433"/>
      <c r="JB70" s="433"/>
      <c r="JC70" s="433"/>
      <c r="JD70" s="433"/>
      <c r="JE70" s="433"/>
      <c r="JF70" s="433"/>
      <c r="JG70" s="389"/>
      <c r="JH70" s="389"/>
      <c r="JI70" s="389"/>
      <c r="JJ70" s="389"/>
      <c r="JK70" s="389"/>
      <c r="JL70" s="389"/>
      <c r="JM70" s="389"/>
      <c r="JN70" s="389"/>
      <c r="JO70" s="389"/>
      <c r="JP70" s="389"/>
      <c r="JQ70" s="389"/>
      <c r="JR70" s="389"/>
      <c r="JS70" s="386"/>
      <c r="JT70" s="386"/>
      <c r="JU70" s="386"/>
      <c r="JV70" s="386"/>
      <c r="JW70" s="386"/>
      <c r="JX70" s="386"/>
      <c r="JY70" s="386"/>
      <c r="JZ70" s="386"/>
      <c r="KA70" s="386"/>
      <c r="KB70" s="386"/>
    </row>
    <row r="71" spans="1:288" s="92" customFormat="1" ht="14.1" customHeight="1">
      <c r="A71" s="111">
        <v>-30</v>
      </c>
      <c r="B71" s="110">
        <v>33.130000000000003</v>
      </c>
      <c r="C71" s="110">
        <f t="shared" si="8"/>
        <v>0.22999999999999687</v>
      </c>
      <c r="D71" s="110">
        <v>33.36</v>
      </c>
      <c r="E71" s="110">
        <f t="shared" si="9"/>
        <v>5.7499999999999218E-2</v>
      </c>
      <c r="F71" s="140"/>
      <c r="G71" s="141"/>
      <c r="H71" s="141"/>
      <c r="I71" s="142"/>
      <c r="J71" s="613"/>
      <c r="K71" s="193"/>
      <c r="N71" s="590">
        <f t="shared" si="10"/>
        <v>33.130000000000003</v>
      </c>
      <c r="O71" s="100">
        <v>34</v>
      </c>
      <c r="P71" s="225">
        <v>-44.59</v>
      </c>
      <c r="Q71" s="225">
        <v>43.02</v>
      </c>
      <c r="R71" s="103">
        <f t="shared" si="21"/>
        <v>-1.5700000000000003</v>
      </c>
      <c r="S71" s="104">
        <v>-43.19</v>
      </c>
      <c r="T71" s="104">
        <v>44.55</v>
      </c>
      <c r="U71" s="105">
        <f t="shared" si="14"/>
        <v>1.3599999999999994</v>
      </c>
      <c r="V71" s="103">
        <f t="shared" si="19"/>
        <v>-43.805000000000007</v>
      </c>
      <c r="W71" s="103">
        <f t="shared" si="20"/>
        <v>-43.87</v>
      </c>
      <c r="X71" s="103">
        <f t="shared" si="15"/>
        <v>-2127.4100000000003</v>
      </c>
      <c r="Y71" s="103">
        <f t="shared" si="15"/>
        <v>-2098.665</v>
      </c>
      <c r="Z71" s="103">
        <f t="shared" si="16"/>
        <v>28.745000000000346</v>
      </c>
      <c r="AA71" s="103">
        <f t="shared" si="17"/>
        <v>28.745000000000346</v>
      </c>
      <c r="AB71" s="588">
        <v>29.28</v>
      </c>
      <c r="AC71" s="193">
        <f t="shared" si="18"/>
        <v>0.53499999999965553</v>
      </c>
      <c r="AF71" s="149"/>
      <c r="AG71" s="149">
        <v>3.7300000000004729</v>
      </c>
      <c r="AH71" s="149">
        <v>2.6199999999998909</v>
      </c>
      <c r="AI71" s="149">
        <v>4.9850000000005821</v>
      </c>
      <c r="AJ71" s="149">
        <v>4.9070000000005169</v>
      </c>
      <c r="AK71" s="149">
        <v>5.5996000000004829</v>
      </c>
      <c r="AL71" s="149">
        <v>6.4307200000004414</v>
      </c>
      <c r="AM71" s="149">
        <v>6.8185760000004221</v>
      </c>
      <c r="AN71" s="149">
        <v>7.1288608000004068</v>
      </c>
      <c r="AO71" s="149">
        <v>7.3770886400003945</v>
      </c>
      <c r="AP71" s="149">
        <v>7.5756709120003851</v>
      </c>
      <c r="AQ71" s="149">
        <v>7.8139696384003736</v>
      </c>
      <c r="AR71" s="149">
        <v>7.8973741926403696</v>
      </c>
      <c r="AS71" s="149">
        <v>8.0060781283331632</v>
      </c>
      <c r="AT71" s="481">
        <v>8.1152546898333178</v>
      </c>
      <c r="AU71" s="149">
        <v>6.8581782828833768</v>
      </c>
      <c r="AV71" s="149">
        <v>5.9782247980184184</v>
      </c>
      <c r="AW71" s="149">
        <v>5.0542736389102121</v>
      </c>
      <c r="AX71" s="149">
        <v>4.2637820916731908</v>
      </c>
      <c r="AY71" s="487">
        <v>2.7101474641715173</v>
      </c>
      <c r="AZ71" s="149">
        <v>1.6226032249203459</v>
      </c>
      <c r="BA71" s="149">
        <v>2.6819008062299776</v>
      </c>
      <c r="BB71" s="149">
        <v>3.0349999999998545</v>
      </c>
      <c r="BC71" s="149">
        <v>6.9049999999999727</v>
      </c>
      <c r="BD71" s="149">
        <v>8.4530000000000207</v>
      </c>
      <c r="BE71" s="149">
        <v>9.3544999999998133</v>
      </c>
      <c r="BF71" s="149">
        <v>9.6549999999997453</v>
      </c>
      <c r="BG71" s="149">
        <v>8.6710000000000953</v>
      </c>
      <c r="BH71" s="493">
        <v>9.3610000000000859</v>
      </c>
      <c r="BI71" s="149">
        <v>9.69</v>
      </c>
      <c r="BJ71" s="149">
        <v>8.1847499999999087</v>
      </c>
      <c r="BK71" s="149">
        <v>7.4488499999998652</v>
      </c>
      <c r="BL71" s="149">
        <v>6.3449999999997999</v>
      </c>
      <c r="BM71" s="149">
        <v>6.54</v>
      </c>
      <c r="BN71" s="149">
        <v>6.74</v>
      </c>
      <c r="BO71" s="149">
        <v>6.61</v>
      </c>
      <c r="BP71" s="149">
        <v>6.79</v>
      </c>
      <c r="BQ71" s="149">
        <v>6.94</v>
      </c>
      <c r="BR71" s="149">
        <v>7.02</v>
      </c>
      <c r="BS71" s="149">
        <v>7.1</v>
      </c>
      <c r="BT71" s="149">
        <v>6.96</v>
      </c>
      <c r="BU71" s="149">
        <v>7.19</v>
      </c>
      <c r="BV71" s="149">
        <v>7.3</v>
      </c>
      <c r="BW71" s="149">
        <v>7.23</v>
      </c>
      <c r="BX71" s="149">
        <v>7.5240000000000027</v>
      </c>
      <c r="BY71" s="509">
        <v>8.0385000000000062</v>
      </c>
      <c r="BZ71" s="514">
        <v>6.0149999999998727</v>
      </c>
      <c r="CA71" s="516">
        <v>6.29</v>
      </c>
      <c r="CB71" s="149">
        <v>6.51</v>
      </c>
      <c r="CC71" s="149">
        <v>7.3350000000004911</v>
      </c>
      <c r="CD71" s="149">
        <v>7.48</v>
      </c>
      <c r="CE71" s="149">
        <v>7.63</v>
      </c>
      <c r="CF71" s="149">
        <v>7.86</v>
      </c>
      <c r="CG71" s="149">
        <v>8.0620000000000012</v>
      </c>
      <c r="CH71" s="149">
        <v>9.0500000000010914</v>
      </c>
      <c r="CI71" s="149">
        <v>9.2200000000000006</v>
      </c>
      <c r="CJ71" s="149">
        <v>9.0500000000010914</v>
      </c>
      <c r="CK71" s="149">
        <v>9.2799999999999994</v>
      </c>
      <c r="CL71" s="149">
        <v>9.48</v>
      </c>
      <c r="CM71" s="149">
        <v>9.7200000000000006</v>
      </c>
      <c r="CN71" s="149">
        <v>10.023000000000001</v>
      </c>
      <c r="CO71" s="149">
        <v>10.144200000000001</v>
      </c>
      <c r="CP71" s="149">
        <v>10.039999999999999</v>
      </c>
      <c r="CQ71" s="149">
        <v>10.241999999999999</v>
      </c>
      <c r="CR71" s="149">
        <v>10.575299999999999</v>
      </c>
      <c r="CS71" s="149">
        <v>10.68</v>
      </c>
      <c r="CT71" s="538">
        <v>10.79</v>
      </c>
      <c r="CU71" s="538">
        <v>11.473999999999998</v>
      </c>
      <c r="CV71" s="538">
        <v>11.95879999999978</v>
      </c>
      <c r="CW71" s="538">
        <v>15.495000000000346</v>
      </c>
      <c r="CX71" s="538">
        <v>15.91</v>
      </c>
      <c r="CY71" s="538">
        <v>15.205000000000382</v>
      </c>
      <c r="CZ71" s="538">
        <v>15.36</v>
      </c>
      <c r="DA71" s="538">
        <v>16.670000000000073</v>
      </c>
      <c r="DB71" s="538">
        <v>17.170000000000002</v>
      </c>
      <c r="DC71" s="538">
        <v>19.574999999999818</v>
      </c>
      <c r="DD71" s="538">
        <v>20.079999999999998</v>
      </c>
      <c r="DE71" s="149">
        <v>18.50500000000023</v>
      </c>
      <c r="DF71" s="149">
        <v>17.455000000000382</v>
      </c>
      <c r="DG71" s="149">
        <v>17.8</v>
      </c>
      <c r="DH71" s="149">
        <v>18.07</v>
      </c>
      <c r="DI71" s="149">
        <v>18.75</v>
      </c>
      <c r="DJ71" s="149">
        <v>19.260000000000002</v>
      </c>
      <c r="DK71" s="149">
        <v>19.702000000000002</v>
      </c>
      <c r="DL71" s="149">
        <v>20.212000000000003</v>
      </c>
      <c r="DM71" s="149">
        <v>20.43</v>
      </c>
      <c r="DN71" s="149">
        <v>21.11</v>
      </c>
      <c r="DO71" s="149">
        <v>20.9</v>
      </c>
      <c r="DP71" s="149">
        <v>23.765000000000782</v>
      </c>
      <c r="DQ71" s="149">
        <v>24</v>
      </c>
      <c r="DR71" s="149">
        <v>24.31</v>
      </c>
      <c r="DS71" s="149">
        <v>24.939</v>
      </c>
      <c r="DT71" s="149">
        <v>25.5</v>
      </c>
      <c r="DU71" s="149">
        <v>25.31</v>
      </c>
      <c r="DV71" s="564">
        <v>25.61</v>
      </c>
      <c r="DW71" s="149">
        <v>26.57</v>
      </c>
      <c r="DX71" s="149">
        <v>26.97</v>
      </c>
      <c r="DY71" s="149">
        <v>27.32</v>
      </c>
      <c r="DZ71" s="149">
        <v>27.87</v>
      </c>
      <c r="EA71" s="149">
        <v>28.18</v>
      </c>
      <c r="EB71" s="149">
        <v>28.46</v>
      </c>
      <c r="EC71" s="149">
        <v>26.801000000000226</v>
      </c>
      <c r="ED71" s="149">
        <v>25.759700000000137</v>
      </c>
      <c r="EE71" s="149">
        <v>25.234614999999973</v>
      </c>
      <c r="EF71" s="149">
        <v>24.804999999999836</v>
      </c>
      <c r="EG71" s="149">
        <v>25.1</v>
      </c>
      <c r="EH71" s="149">
        <v>24.613999999999979</v>
      </c>
      <c r="EI71" s="149">
        <v>24.289999999999964</v>
      </c>
      <c r="EJ71" s="149">
        <v>24.51</v>
      </c>
      <c r="EK71" s="149">
        <v>22.360000000000127</v>
      </c>
      <c r="EL71" s="149">
        <v>22.52</v>
      </c>
      <c r="EM71" s="149">
        <v>22.75</v>
      </c>
      <c r="EN71" s="588">
        <v>22.93</v>
      </c>
      <c r="EO71" s="590">
        <v>23.16</v>
      </c>
      <c r="EP71" s="149">
        <v>23.974999999999909</v>
      </c>
      <c r="EQ71" s="149">
        <v>24.12</v>
      </c>
      <c r="ER71" s="149">
        <v>23.88</v>
      </c>
      <c r="ES71" s="594">
        <v>24.17</v>
      </c>
      <c r="ET71" s="595">
        <v>24.36</v>
      </c>
      <c r="EU71" s="149">
        <v>24.19</v>
      </c>
      <c r="EV71" s="597">
        <v>24.43</v>
      </c>
      <c r="EW71" s="599">
        <v>24.58</v>
      </c>
      <c r="EX71" s="600">
        <v>24.73</v>
      </c>
      <c r="EY71" s="282">
        <v>24.56</v>
      </c>
      <c r="EZ71" s="602">
        <v>24.68</v>
      </c>
      <c r="FA71" s="283">
        <v>25.3</v>
      </c>
      <c r="FB71" s="286">
        <v>25.48</v>
      </c>
      <c r="FC71" s="283">
        <v>25.61</v>
      </c>
      <c r="FD71" s="610">
        <v>25.38</v>
      </c>
      <c r="FE71" s="289">
        <v>25.56</v>
      </c>
      <c r="FF71" s="290">
        <v>25.38</v>
      </c>
      <c r="FG71" s="291">
        <v>27.567250000000225</v>
      </c>
      <c r="FH71" s="292">
        <v>28.745000000000346</v>
      </c>
      <c r="FI71" s="293">
        <v>29.03</v>
      </c>
      <c r="FJ71" s="294">
        <v>29.2</v>
      </c>
      <c r="FK71" s="619">
        <v>29.49</v>
      </c>
      <c r="FL71" s="620">
        <v>29.28</v>
      </c>
      <c r="FM71" s="297">
        <v>29.48</v>
      </c>
      <c r="FN71" s="298"/>
      <c r="FO71" s="299"/>
      <c r="FP71" s="300"/>
      <c r="FQ71" s="301"/>
      <c r="FR71" s="303"/>
      <c r="FS71" s="304"/>
      <c r="FT71" s="305"/>
      <c r="FU71" s="306"/>
      <c r="FV71" s="307"/>
      <c r="FW71" s="308"/>
      <c r="FX71" s="309"/>
      <c r="FY71" s="310"/>
      <c r="FZ71" s="313"/>
      <c r="GA71" s="313"/>
      <c r="GB71" s="313"/>
      <c r="GC71" s="315"/>
      <c r="GD71" s="316"/>
      <c r="GE71" s="317"/>
      <c r="GF71" s="318"/>
      <c r="GG71" s="319"/>
      <c r="GH71" s="313"/>
      <c r="GI71" s="321"/>
      <c r="GJ71" s="313"/>
      <c r="GK71" s="325"/>
      <c r="GL71" s="325"/>
      <c r="GM71" s="325"/>
      <c r="GN71" s="325"/>
      <c r="GO71" s="325"/>
      <c r="GP71" s="325"/>
      <c r="GQ71" s="325"/>
      <c r="GR71" s="325"/>
      <c r="GS71" s="325"/>
      <c r="GT71" s="325"/>
      <c r="GU71" s="325"/>
      <c r="GV71" s="337"/>
      <c r="GW71" s="325"/>
      <c r="GX71" s="348"/>
      <c r="GY71" s="352"/>
      <c r="GZ71" s="352"/>
      <c r="HA71" s="352"/>
      <c r="HB71" s="352"/>
      <c r="HC71" s="352"/>
      <c r="HD71" s="352"/>
      <c r="HE71" s="352"/>
      <c r="HF71" s="355"/>
      <c r="HG71" s="359"/>
      <c r="HH71" s="362"/>
      <c r="HI71" s="364"/>
      <c r="HJ71" s="359"/>
      <c r="HK71" s="359"/>
      <c r="HL71" s="359"/>
      <c r="HM71" s="359"/>
      <c r="HN71" s="359"/>
      <c r="HO71" s="384"/>
      <c r="HP71" s="386"/>
      <c r="HQ71" s="389"/>
      <c r="HR71" s="392"/>
      <c r="HS71" s="394"/>
      <c r="HT71" s="396"/>
      <c r="HU71" s="396"/>
      <c r="HV71" s="396"/>
      <c r="HW71" s="402"/>
      <c r="HX71" s="402"/>
      <c r="HY71" s="404"/>
      <c r="HZ71" s="406"/>
      <c r="IA71" s="406"/>
      <c r="IB71" s="406"/>
      <c r="IC71" s="406"/>
      <c r="ID71" s="409"/>
      <c r="IE71" s="413"/>
      <c r="IF71" s="415"/>
      <c r="IG71" s="418"/>
      <c r="IH71" s="420"/>
      <c r="II71" s="422"/>
      <c r="IJ71" s="425"/>
      <c r="IK71" s="427"/>
      <c r="IL71" s="427"/>
      <c r="IM71" s="427"/>
      <c r="IN71" s="431"/>
      <c r="IO71" s="433"/>
      <c r="IP71" s="433"/>
      <c r="IQ71" s="435"/>
      <c r="IR71" s="436"/>
      <c r="IS71" s="433"/>
      <c r="IT71" s="433"/>
      <c r="IU71" s="433"/>
      <c r="IV71" s="433"/>
      <c r="IW71" s="433"/>
      <c r="IX71" s="433"/>
      <c r="IY71" s="433"/>
      <c r="IZ71" s="433"/>
      <c r="JA71" s="433"/>
      <c r="JB71" s="433"/>
      <c r="JC71" s="433"/>
      <c r="JD71" s="433"/>
      <c r="JE71" s="433"/>
      <c r="JF71" s="433"/>
      <c r="JG71" s="389"/>
      <c r="JH71" s="389"/>
      <c r="JI71" s="389"/>
      <c r="JJ71" s="389"/>
      <c r="JK71" s="389"/>
      <c r="JL71" s="389"/>
      <c r="JM71" s="389"/>
      <c r="JN71" s="389"/>
      <c r="JO71" s="389"/>
      <c r="JP71" s="389"/>
      <c r="JQ71" s="389"/>
      <c r="JR71" s="389"/>
      <c r="JS71" s="386"/>
      <c r="JT71" s="386"/>
      <c r="JU71" s="386"/>
      <c r="JV71" s="386"/>
      <c r="JW71" s="386"/>
      <c r="JX71" s="386"/>
      <c r="JY71" s="386"/>
      <c r="JZ71" s="386"/>
      <c r="KA71" s="386"/>
      <c r="KB71" s="386"/>
    </row>
    <row r="72" spans="1:288" s="92" customFormat="1" ht="14.1" customHeight="1">
      <c r="A72" s="111">
        <v>-30.5</v>
      </c>
      <c r="B72" s="110">
        <v>32.340000000000003</v>
      </c>
      <c r="C72" s="110">
        <f t="shared" si="8"/>
        <v>0.22999999999999687</v>
      </c>
      <c r="D72" s="110">
        <v>32.57</v>
      </c>
      <c r="E72" s="110">
        <f t="shared" si="9"/>
        <v>5.7499999999999218E-2</v>
      </c>
      <c r="F72" s="140"/>
      <c r="G72" s="141"/>
      <c r="H72" s="141"/>
      <c r="I72" s="142"/>
      <c r="J72" s="613"/>
      <c r="K72" s="193"/>
      <c r="N72" s="590">
        <f t="shared" si="10"/>
        <v>32.340000000000003</v>
      </c>
      <c r="O72" s="100">
        <v>34.5</v>
      </c>
      <c r="P72" s="225">
        <v>-46.61</v>
      </c>
      <c r="Q72" s="225">
        <v>46.57</v>
      </c>
      <c r="R72" s="103">
        <f t="shared" si="21"/>
        <v>-3.9999999999999147E-2</v>
      </c>
      <c r="S72" s="104">
        <v>-46.85</v>
      </c>
      <c r="T72" s="104">
        <v>48.19</v>
      </c>
      <c r="U72" s="105">
        <f t="shared" si="14"/>
        <v>1.3399999999999963</v>
      </c>
      <c r="V72" s="103">
        <f t="shared" si="19"/>
        <v>-46.59</v>
      </c>
      <c r="W72" s="103">
        <f t="shared" si="20"/>
        <v>-47.519999999999996</v>
      </c>
      <c r="X72" s="103">
        <f t="shared" si="15"/>
        <v>-2174.0000000000005</v>
      </c>
      <c r="Y72" s="103">
        <f t="shared" si="15"/>
        <v>-2146.1849999999999</v>
      </c>
      <c r="Z72" s="103">
        <f t="shared" si="16"/>
        <v>27.815000000000509</v>
      </c>
      <c r="AA72" s="103">
        <f t="shared" si="17"/>
        <v>27.815000000000509</v>
      </c>
      <c r="AB72" s="588">
        <v>28.34</v>
      </c>
      <c r="AC72" s="193">
        <f t="shared" si="18"/>
        <v>0.52499999999949054</v>
      </c>
      <c r="AF72" s="149"/>
      <c r="AG72" s="149">
        <v>3.9650000000006003</v>
      </c>
      <c r="AH72" s="149">
        <v>2.5950000000002547</v>
      </c>
      <c r="AI72" s="149">
        <v>4.3000000000006366</v>
      </c>
      <c r="AJ72" s="149">
        <v>4.4365000000006152</v>
      </c>
      <c r="AK72" s="149">
        <v>5.2422000000006124</v>
      </c>
      <c r="AL72" s="149">
        <v>6.2090400000006092</v>
      </c>
      <c r="AM72" s="149">
        <v>6.6602320000006072</v>
      </c>
      <c r="AN72" s="149">
        <v>7.0211856000006057</v>
      </c>
      <c r="AO72" s="149">
        <v>7.3099484800006049</v>
      </c>
      <c r="AP72" s="149">
        <v>7.5409587840006038</v>
      </c>
      <c r="AQ72" s="149">
        <v>7.8181711488006025</v>
      </c>
      <c r="AR72" s="149">
        <v>7.9151954764806023</v>
      </c>
      <c r="AS72" s="149">
        <v>8.0416505168902024</v>
      </c>
      <c r="AT72" s="481">
        <v>8.1686553618233226</v>
      </c>
      <c r="AU72" s="149">
        <v>6.9795587532764403</v>
      </c>
      <c r="AV72" s="149">
        <v>6.147191127293623</v>
      </c>
      <c r="AW72" s="149">
        <v>5.2732051200116645</v>
      </c>
      <c r="AX72" s="149">
        <v>4.5254615360037667</v>
      </c>
      <c r="AY72" s="487">
        <v>2.8843230752029969</v>
      </c>
      <c r="AZ72" s="149">
        <v>1.7355261526424581</v>
      </c>
      <c r="BA72" s="149">
        <v>2.7063815381607643</v>
      </c>
      <c r="BB72" s="149">
        <v>3.0300000000002001</v>
      </c>
      <c r="BC72" s="149">
        <v>6.8925000000001546</v>
      </c>
      <c r="BD72" s="149">
        <v>8.4375000000001368</v>
      </c>
      <c r="BE72" s="149">
        <v>9.3056249999998837</v>
      </c>
      <c r="BF72" s="149">
        <v>9.5949999999997999</v>
      </c>
      <c r="BG72" s="149">
        <v>8.6070000000002445</v>
      </c>
      <c r="BH72" s="493">
        <v>9.2270000000002348</v>
      </c>
      <c r="BI72" s="149">
        <v>9.5500000000000007</v>
      </c>
      <c r="BJ72" s="149">
        <v>8.0627499999999515</v>
      </c>
      <c r="BK72" s="149">
        <v>7.3356499999999274</v>
      </c>
      <c r="BL72" s="149">
        <v>6.2449999999998909</v>
      </c>
      <c r="BM72" s="149">
        <v>6.43</v>
      </c>
      <c r="BN72" s="149">
        <v>6.62</v>
      </c>
      <c r="BO72" s="149">
        <v>6.49</v>
      </c>
      <c r="BP72" s="149">
        <v>6.67</v>
      </c>
      <c r="BQ72" s="149">
        <v>6.82</v>
      </c>
      <c r="BR72" s="149">
        <v>6.9</v>
      </c>
      <c r="BS72" s="149">
        <v>6.98</v>
      </c>
      <c r="BT72" s="149">
        <v>6.84</v>
      </c>
      <c r="BU72" s="149">
        <v>7.07</v>
      </c>
      <c r="BV72" s="149">
        <v>7.18</v>
      </c>
      <c r="BW72" s="149">
        <v>7.11</v>
      </c>
      <c r="BX72" s="149">
        <v>7.3944000000000027</v>
      </c>
      <c r="BY72" s="509">
        <v>7.8921000000000072</v>
      </c>
      <c r="BZ72" s="514">
        <v>5.9499999999998181</v>
      </c>
      <c r="CA72" s="516">
        <v>6.22</v>
      </c>
      <c r="CB72" s="149">
        <v>6.44</v>
      </c>
      <c r="CC72" s="149">
        <v>7.1250000000004547</v>
      </c>
      <c r="CD72" s="149">
        <v>7.27</v>
      </c>
      <c r="CE72" s="149">
        <v>7.42</v>
      </c>
      <c r="CF72" s="149">
        <v>7.64</v>
      </c>
      <c r="CG72" s="149">
        <v>7.8380000000000001</v>
      </c>
      <c r="CH72" s="149">
        <v>8.8700000000012551</v>
      </c>
      <c r="CI72" s="149">
        <v>9.0399999999999991</v>
      </c>
      <c r="CJ72" s="149">
        <v>8.8700000000012551</v>
      </c>
      <c r="CK72" s="149">
        <v>9.09</v>
      </c>
      <c r="CL72" s="149">
        <v>9.2899999999999991</v>
      </c>
      <c r="CM72" s="149">
        <v>9.5299999999999994</v>
      </c>
      <c r="CN72" s="149">
        <v>9.827</v>
      </c>
      <c r="CO72" s="149">
        <v>9.9458000000000002</v>
      </c>
      <c r="CP72" s="149">
        <v>9.85</v>
      </c>
      <c r="CQ72" s="149">
        <v>10.048</v>
      </c>
      <c r="CR72" s="149">
        <v>10.374700000000001</v>
      </c>
      <c r="CS72" s="149">
        <v>10.48</v>
      </c>
      <c r="CT72" s="538">
        <v>10.58</v>
      </c>
      <c r="CU72" s="538">
        <v>11.173999999999999</v>
      </c>
      <c r="CV72" s="538">
        <v>11.634799999999748</v>
      </c>
      <c r="CW72" s="538">
        <v>15.040000000000418</v>
      </c>
      <c r="CX72" s="538">
        <v>15.45</v>
      </c>
      <c r="CY72" s="538">
        <v>14.725000000000364</v>
      </c>
      <c r="CZ72" s="538">
        <v>14.87</v>
      </c>
      <c r="DA72" s="538">
        <v>16.180000000000291</v>
      </c>
      <c r="DB72" s="538">
        <v>16.670000000000002</v>
      </c>
      <c r="DC72" s="538">
        <v>18.960000000000036</v>
      </c>
      <c r="DD72" s="538">
        <v>19.45</v>
      </c>
      <c r="DE72" s="149">
        <v>17.854000000000251</v>
      </c>
      <c r="DF72" s="149">
        <v>16.790000000000418</v>
      </c>
      <c r="DG72" s="149">
        <v>17.13</v>
      </c>
      <c r="DH72" s="149">
        <v>17.39</v>
      </c>
      <c r="DI72" s="149">
        <v>18.054000000000002</v>
      </c>
      <c r="DJ72" s="149">
        <v>18.552000000000003</v>
      </c>
      <c r="DK72" s="149">
        <v>18.983600000000003</v>
      </c>
      <c r="DL72" s="149">
        <v>19.481600000000004</v>
      </c>
      <c r="DM72" s="149">
        <v>19.7</v>
      </c>
      <c r="DN72" s="149">
        <v>20.364000000000001</v>
      </c>
      <c r="DO72" s="149">
        <v>20.16</v>
      </c>
      <c r="DP72" s="149">
        <v>22.930000000000746</v>
      </c>
      <c r="DQ72" s="149">
        <v>23.16</v>
      </c>
      <c r="DR72" s="149">
        <v>23.46</v>
      </c>
      <c r="DS72" s="149">
        <v>24.074200000000001</v>
      </c>
      <c r="DT72" s="149">
        <v>24.622</v>
      </c>
      <c r="DU72" s="149">
        <v>24.44</v>
      </c>
      <c r="DV72" s="564">
        <v>24.73</v>
      </c>
      <c r="DW72" s="149">
        <v>25.67</v>
      </c>
      <c r="DX72" s="149">
        <v>26.06</v>
      </c>
      <c r="DY72" s="149">
        <v>26.4</v>
      </c>
      <c r="DZ72" s="149">
        <v>26.93</v>
      </c>
      <c r="EA72" s="149">
        <v>27.23</v>
      </c>
      <c r="EB72" s="149">
        <v>27.5</v>
      </c>
      <c r="EC72" s="149">
        <v>25.880000000000244</v>
      </c>
      <c r="ED72" s="149">
        <v>24.855500000000216</v>
      </c>
      <c r="EE72" s="149">
        <v>24.340975000000139</v>
      </c>
      <c r="EF72" s="149">
        <v>23.920000000000073</v>
      </c>
      <c r="EG72" s="149">
        <v>24.21</v>
      </c>
      <c r="EH72" s="149">
        <v>23.799000000000056</v>
      </c>
      <c r="EI72" s="149">
        <v>23.525000000000091</v>
      </c>
      <c r="EJ72" s="149">
        <v>23.74</v>
      </c>
      <c r="EK72" s="149">
        <v>21.355000000000473</v>
      </c>
      <c r="EL72" s="149">
        <v>21.5</v>
      </c>
      <c r="EM72" s="149">
        <v>21.72</v>
      </c>
      <c r="EN72" s="588">
        <v>21.89</v>
      </c>
      <c r="EO72" s="590">
        <v>22.11</v>
      </c>
      <c r="EP72" s="149">
        <v>23.065000000000055</v>
      </c>
      <c r="EQ72" s="149">
        <v>23.2</v>
      </c>
      <c r="ER72" s="149">
        <v>22.97</v>
      </c>
      <c r="ES72" s="594">
        <v>23.25</v>
      </c>
      <c r="ET72" s="595">
        <v>23.44</v>
      </c>
      <c r="EU72" s="149">
        <v>23.28</v>
      </c>
      <c r="EV72" s="597">
        <v>23.51</v>
      </c>
      <c r="EW72" s="599">
        <v>23.65</v>
      </c>
      <c r="EX72" s="600">
        <v>23.79</v>
      </c>
      <c r="EY72" s="282">
        <v>23.62</v>
      </c>
      <c r="EZ72" s="602">
        <v>23.74</v>
      </c>
      <c r="FA72" s="283">
        <v>24.33</v>
      </c>
      <c r="FB72" s="286">
        <v>24.5</v>
      </c>
      <c r="FC72" s="283">
        <v>24.62</v>
      </c>
      <c r="FD72" s="610">
        <v>24.4</v>
      </c>
      <c r="FE72" s="289">
        <v>24.57</v>
      </c>
      <c r="FF72" s="290">
        <v>24.4</v>
      </c>
      <c r="FG72" s="291">
        <v>26.61975000000033</v>
      </c>
      <c r="FH72" s="292">
        <v>27.815000000000509</v>
      </c>
      <c r="FI72" s="293">
        <v>28.09</v>
      </c>
      <c r="FJ72" s="294">
        <v>28.26</v>
      </c>
      <c r="FK72" s="619">
        <v>28.54</v>
      </c>
      <c r="FL72" s="620">
        <v>28.34</v>
      </c>
      <c r="FM72" s="297">
        <v>28.54</v>
      </c>
      <c r="FN72" s="298"/>
      <c r="FO72" s="299"/>
      <c r="FP72" s="300"/>
      <c r="FQ72" s="301"/>
      <c r="FR72" s="303"/>
      <c r="FS72" s="304"/>
      <c r="FT72" s="305"/>
      <c r="FU72" s="306"/>
      <c r="FV72" s="307"/>
      <c r="FW72" s="308"/>
      <c r="FX72" s="309"/>
      <c r="FY72" s="310"/>
      <c r="FZ72" s="313"/>
      <c r="GA72" s="313"/>
      <c r="GB72" s="313"/>
      <c r="GC72" s="315"/>
      <c r="GD72" s="316"/>
      <c r="GE72" s="317"/>
      <c r="GF72" s="318"/>
      <c r="GG72" s="319"/>
      <c r="GH72" s="313"/>
      <c r="GI72" s="321"/>
      <c r="GJ72" s="313"/>
      <c r="GK72" s="325"/>
      <c r="GL72" s="325"/>
      <c r="GM72" s="325"/>
      <c r="GN72" s="325"/>
      <c r="GO72" s="325"/>
      <c r="GP72" s="325"/>
      <c r="GQ72" s="325"/>
      <c r="GR72" s="325"/>
      <c r="GS72" s="325"/>
      <c r="GT72" s="325"/>
      <c r="GU72" s="325"/>
      <c r="GV72" s="337"/>
      <c r="GW72" s="325"/>
      <c r="GX72" s="348"/>
      <c r="GY72" s="352"/>
      <c r="GZ72" s="352"/>
      <c r="HA72" s="352"/>
      <c r="HB72" s="352"/>
      <c r="HC72" s="352"/>
      <c r="HD72" s="352"/>
      <c r="HE72" s="352"/>
      <c r="HF72" s="355"/>
      <c r="HG72" s="359"/>
      <c r="HH72" s="362"/>
      <c r="HI72" s="364"/>
      <c r="HJ72" s="359"/>
      <c r="HK72" s="359"/>
      <c r="HL72" s="359"/>
      <c r="HM72" s="359"/>
      <c r="HN72" s="359"/>
      <c r="HO72" s="384"/>
      <c r="HP72" s="386"/>
      <c r="HQ72" s="389"/>
      <c r="HR72" s="392"/>
      <c r="HS72" s="394"/>
      <c r="HT72" s="396"/>
      <c r="HU72" s="396"/>
      <c r="HV72" s="396"/>
      <c r="HW72" s="402"/>
      <c r="HX72" s="402"/>
      <c r="HY72" s="404"/>
      <c r="HZ72" s="406"/>
      <c r="IA72" s="406"/>
      <c r="IB72" s="406"/>
      <c r="IC72" s="406"/>
      <c r="ID72" s="409"/>
      <c r="IE72" s="413"/>
      <c r="IF72" s="415"/>
      <c r="IG72" s="418"/>
      <c r="IH72" s="420"/>
      <c r="II72" s="422"/>
      <c r="IJ72" s="425"/>
      <c r="IK72" s="427"/>
      <c r="IL72" s="427"/>
      <c r="IM72" s="427"/>
      <c r="IN72" s="431"/>
      <c r="IO72" s="433"/>
      <c r="IP72" s="433"/>
      <c r="IQ72" s="435"/>
      <c r="IR72" s="436"/>
      <c r="IS72" s="433"/>
      <c r="IT72" s="433"/>
      <c r="IU72" s="433"/>
      <c r="IV72" s="433"/>
      <c r="IW72" s="433"/>
      <c r="IX72" s="433"/>
      <c r="IY72" s="433"/>
      <c r="IZ72" s="433"/>
      <c r="JA72" s="433"/>
      <c r="JB72" s="433"/>
      <c r="JC72" s="433"/>
      <c r="JD72" s="433"/>
      <c r="JE72" s="433"/>
      <c r="JF72" s="433"/>
      <c r="JG72" s="389"/>
      <c r="JH72" s="389"/>
      <c r="JI72" s="389"/>
      <c r="JJ72" s="389"/>
      <c r="JK72" s="389"/>
      <c r="JL72" s="389"/>
      <c r="JM72" s="389"/>
      <c r="JN72" s="389"/>
      <c r="JO72" s="389"/>
      <c r="JP72" s="389"/>
      <c r="JQ72" s="389"/>
      <c r="JR72" s="389"/>
      <c r="JS72" s="386"/>
      <c r="JT72" s="386"/>
      <c r="JU72" s="386"/>
      <c r="JV72" s="386"/>
      <c r="JW72" s="386"/>
      <c r="JX72" s="386"/>
      <c r="JY72" s="386"/>
      <c r="JZ72" s="386"/>
      <c r="KA72" s="386"/>
      <c r="KB72" s="386"/>
    </row>
    <row r="73" spans="1:288" s="92" customFormat="1" ht="14.1" customHeight="1">
      <c r="A73" s="111">
        <v>-31</v>
      </c>
      <c r="B73" s="110">
        <v>31.99</v>
      </c>
      <c r="C73" s="110">
        <f t="shared" si="8"/>
        <v>0.22000000000000242</v>
      </c>
      <c r="D73" s="110">
        <v>32.21</v>
      </c>
      <c r="E73" s="110">
        <f t="shared" si="9"/>
        <v>5.5000000000000604E-2</v>
      </c>
      <c r="F73" s="140"/>
      <c r="G73" s="141"/>
      <c r="H73" s="141"/>
      <c r="I73" s="142"/>
      <c r="J73" s="613"/>
      <c r="K73" s="193"/>
      <c r="N73" s="590">
        <f t="shared" si="10"/>
        <v>31.99</v>
      </c>
      <c r="O73" s="100">
        <v>35</v>
      </c>
      <c r="P73" s="225">
        <v>-49.59</v>
      </c>
      <c r="Q73" s="225">
        <v>51.07</v>
      </c>
      <c r="R73" s="103">
        <f t="shared" si="21"/>
        <v>1.4799999999999969</v>
      </c>
      <c r="S73" s="104">
        <v>-50.35</v>
      </c>
      <c r="T73" s="104">
        <v>51.87</v>
      </c>
      <c r="U73" s="105">
        <f t="shared" si="14"/>
        <v>1.519999999999996</v>
      </c>
      <c r="V73" s="103">
        <f t="shared" si="19"/>
        <v>-50.33</v>
      </c>
      <c r="W73" s="103">
        <f t="shared" si="20"/>
        <v>-51.11</v>
      </c>
      <c r="X73" s="103">
        <f t="shared" si="15"/>
        <v>-2224.3300000000004</v>
      </c>
      <c r="Y73" s="103">
        <f t="shared" si="15"/>
        <v>-2197.2950000000001</v>
      </c>
      <c r="Z73" s="103">
        <f t="shared" si="16"/>
        <v>27.035000000000309</v>
      </c>
      <c r="AA73" s="103">
        <f t="shared" si="17"/>
        <v>27.035000000000309</v>
      </c>
      <c r="AB73" s="588">
        <v>27.55</v>
      </c>
      <c r="AC73" s="193">
        <f t="shared" si="18"/>
        <v>0.51499999999969148</v>
      </c>
      <c r="AF73" s="149"/>
      <c r="AG73" s="149">
        <v>3.8650000000006912</v>
      </c>
      <c r="AH73" s="149">
        <v>2.7550000000001091</v>
      </c>
      <c r="AI73" s="149">
        <v>3.7250000000003638</v>
      </c>
      <c r="AJ73" s="149">
        <v>4.0325000000003914</v>
      </c>
      <c r="AK73" s="149">
        <v>4.9200000000004547</v>
      </c>
      <c r="AL73" s="149">
        <v>5.9850000000005306</v>
      </c>
      <c r="AM73" s="149">
        <v>6.482000000000566</v>
      </c>
      <c r="AN73" s="149">
        <v>6.879600000000595</v>
      </c>
      <c r="AO73" s="149">
        <v>7.1976800000006183</v>
      </c>
      <c r="AP73" s="149">
        <v>7.4521440000006365</v>
      </c>
      <c r="AQ73" s="149">
        <v>7.757500800000658</v>
      </c>
      <c r="AR73" s="149">
        <v>7.8643756800006654</v>
      </c>
      <c r="AS73" s="149">
        <v>8.0036692736006749</v>
      </c>
      <c r="AT73" s="481">
        <v>8.1435684915206856</v>
      </c>
      <c r="AU73" s="149">
        <v>6.9529979440645349</v>
      </c>
      <c r="AV73" s="149">
        <v>6.1195985608452288</v>
      </c>
      <c r="AW73" s="149">
        <v>5.2445292084649573</v>
      </c>
      <c r="AX73" s="149">
        <v>4.4958587625396147</v>
      </c>
      <c r="AY73" s="487">
        <v>2.8396011337781122</v>
      </c>
      <c r="AZ73" s="149">
        <v>1.6802207936450606</v>
      </c>
      <c r="BA73" s="149">
        <v>2.6325551984114699</v>
      </c>
      <c r="BB73" s="149">
        <v>2.9500000000002728</v>
      </c>
      <c r="BC73" s="149">
        <v>6.9625000000000909</v>
      </c>
      <c r="BD73" s="149">
        <v>8.5675000000000185</v>
      </c>
      <c r="BE73" s="149">
        <v>9.2106249999997996</v>
      </c>
      <c r="BF73" s="149">
        <v>9.4249999999997272</v>
      </c>
      <c r="BG73" s="149">
        <v>8.5230000000002288</v>
      </c>
      <c r="BH73" s="493">
        <v>9.0730000000002189</v>
      </c>
      <c r="BI73" s="149">
        <v>9.39</v>
      </c>
      <c r="BJ73" s="149">
        <v>7.9162499999999021</v>
      </c>
      <c r="BK73" s="149">
        <v>7.1957499999998538</v>
      </c>
      <c r="BL73" s="149">
        <v>6.1149999999997817</v>
      </c>
      <c r="BM73" s="149">
        <v>6.3</v>
      </c>
      <c r="BN73" s="149">
        <v>6.49</v>
      </c>
      <c r="BO73" s="149">
        <v>6.36</v>
      </c>
      <c r="BP73" s="149">
        <v>6.53</v>
      </c>
      <c r="BQ73" s="149">
        <v>6.67</v>
      </c>
      <c r="BR73" s="149">
        <v>6.75</v>
      </c>
      <c r="BS73" s="149">
        <v>6.83</v>
      </c>
      <c r="BT73" s="149">
        <v>6.69</v>
      </c>
      <c r="BU73" s="149">
        <v>6.91</v>
      </c>
      <c r="BV73" s="149">
        <v>7.01</v>
      </c>
      <c r="BW73" s="149">
        <v>6.94</v>
      </c>
      <c r="BX73" s="149">
        <v>7.214800000000003</v>
      </c>
      <c r="BY73" s="509">
        <v>7.6957000000000075</v>
      </c>
      <c r="BZ73" s="514">
        <v>5.7349999999996726</v>
      </c>
      <c r="CA73" s="516">
        <v>5.99</v>
      </c>
      <c r="CB73" s="149">
        <v>6.2</v>
      </c>
      <c r="CC73" s="149">
        <v>6.9150000000004184</v>
      </c>
      <c r="CD73" s="149">
        <v>7.05</v>
      </c>
      <c r="CE73" s="149">
        <v>7.19</v>
      </c>
      <c r="CF73" s="149">
        <v>7.41</v>
      </c>
      <c r="CG73" s="149">
        <v>7.6020000000000003</v>
      </c>
      <c r="CH73" s="149">
        <v>8.6800000000012005</v>
      </c>
      <c r="CI73" s="149">
        <v>8.84</v>
      </c>
      <c r="CJ73" s="149">
        <v>8.6800000000012005</v>
      </c>
      <c r="CK73" s="149">
        <v>8.9</v>
      </c>
      <c r="CL73" s="149">
        <v>9.1</v>
      </c>
      <c r="CM73" s="149">
        <v>9.34</v>
      </c>
      <c r="CN73" s="149">
        <v>9.6280000000000001</v>
      </c>
      <c r="CO73" s="149">
        <v>9.7431999999999999</v>
      </c>
      <c r="CP73" s="149">
        <v>9.65</v>
      </c>
      <c r="CQ73" s="149">
        <v>9.8420000000000005</v>
      </c>
      <c r="CR73" s="149">
        <v>10.158800000000001</v>
      </c>
      <c r="CS73" s="149">
        <v>10.26</v>
      </c>
      <c r="CT73" s="538">
        <v>10.36</v>
      </c>
      <c r="CU73" s="538">
        <v>10.87</v>
      </c>
      <c r="CV73" s="538">
        <v>11.307999999999758</v>
      </c>
      <c r="CW73" s="538">
        <v>14.605000000000473</v>
      </c>
      <c r="CX73" s="538">
        <v>15</v>
      </c>
      <c r="CY73" s="538">
        <v>14.315000000000509</v>
      </c>
      <c r="CZ73" s="538">
        <v>14.46</v>
      </c>
      <c r="DA73" s="538">
        <v>15.710000000000036</v>
      </c>
      <c r="DB73" s="538">
        <v>16.18</v>
      </c>
      <c r="DC73" s="538">
        <v>18.505000000000109</v>
      </c>
      <c r="DD73" s="538">
        <v>18.989999999999998</v>
      </c>
      <c r="DE73" s="149">
        <v>17.355000000000196</v>
      </c>
      <c r="DF73" s="149">
        <v>16.265000000000327</v>
      </c>
      <c r="DG73" s="149">
        <v>16.59</v>
      </c>
      <c r="DH73" s="149">
        <v>16.84</v>
      </c>
      <c r="DI73" s="149">
        <v>17.472000000000001</v>
      </c>
      <c r="DJ73" s="149">
        <v>17.946000000000002</v>
      </c>
      <c r="DK73" s="149">
        <v>18.3568</v>
      </c>
      <c r="DL73" s="149">
        <v>18.8308</v>
      </c>
      <c r="DM73" s="149">
        <v>19.04</v>
      </c>
      <c r="DN73" s="149">
        <v>19.672000000000001</v>
      </c>
      <c r="DO73" s="149">
        <v>19.48</v>
      </c>
      <c r="DP73" s="149">
        <v>22.305000000000746</v>
      </c>
      <c r="DQ73" s="149">
        <v>22.53</v>
      </c>
      <c r="DR73" s="149">
        <v>22.82</v>
      </c>
      <c r="DS73" s="149">
        <v>23.404600000000002</v>
      </c>
      <c r="DT73" s="149">
        <v>23.926000000000002</v>
      </c>
      <c r="DU73" s="149">
        <v>23.75</v>
      </c>
      <c r="DV73" s="564">
        <v>24.04</v>
      </c>
      <c r="DW73" s="149">
        <v>24.94</v>
      </c>
      <c r="DX73" s="149">
        <v>25.31</v>
      </c>
      <c r="DY73" s="149">
        <v>25.64</v>
      </c>
      <c r="DZ73" s="149">
        <v>26.15</v>
      </c>
      <c r="EA73" s="149">
        <v>26.44</v>
      </c>
      <c r="EB73" s="149">
        <v>26.7</v>
      </c>
      <c r="EC73" s="149">
        <v>25.101000000000241</v>
      </c>
      <c r="ED73" s="149">
        <v>24.068700000000124</v>
      </c>
      <c r="EE73" s="149">
        <v>23.560665000000046</v>
      </c>
      <c r="EF73" s="149">
        <v>23.144999999999982</v>
      </c>
      <c r="EG73" s="149">
        <v>23.42</v>
      </c>
      <c r="EH73" s="149">
        <v>23.111000000000121</v>
      </c>
      <c r="EI73" s="149">
        <v>22.9050000000002</v>
      </c>
      <c r="EJ73" s="149">
        <v>23.11</v>
      </c>
      <c r="EK73" s="149">
        <v>20.505000000000564</v>
      </c>
      <c r="EL73" s="149">
        <v>20.65</v>
      </c>
      <c r="EM73" s="149">
        <v>20.86</v>
      </c>
      <c r="EN73" s="588">
        <v>21.03</v>
      </c>
      <c r="EO73" s="590">
        <v>21.24</v>
      </c>
      <c r="EP73" s="149">
        <v>22.360000000000127</v>
      </c>
      <c r="EQ73" s="149">
        <v>22.49</v>
      </c>
      <c r="ER73" s="149">
        <v>22.27</v>
      </c>
      <c r="ES73" s="594">
        <v>22.54</v>
      </c>
      <c r="ET73" s="595">
        <v>22.72</v>
      </c>
      <c r="EU73" s="149">
        <v>22.56</v>
      </c>
      <c r="EV73" s="597">
        <v>22.79</v>
      </c>
      <c r="EW73" s="599">
        <v>22.93</v>
      </c>
      <c r="EX73" s="600">
        <v>23.07</v>
      </c>
      <c r="EY73" s="282">
        <v>22.91</v>
      </c>
      <c r="EZ73" s="602">
        <v>23.02</v>
      </c>
      <c r="FA73" s="283">
        <v>23.6</v>
      </c>
      <c r="FB73" s="286">
        <v>23.77</v>
      </c>
      <c r="FC73" s="283">
        <v>23.89</v>
      </c>
      <c r="FD73" s="610">
        <v>23.67</v>
      </c>
      <c r="FE73" s="289">
        <v>23.84</v>
      </c>
      <c r="FF73" s="290">
        <v>23.67</v>
      </c>
      <c r="FG73" s="291">
        <v>25.857250000000203</v>
      </c>
      <c r="FH73" s="292">
        <v>27.035000000000309</v>
      </c>
      <c r="FI73" s="293">
        <v>27.31</v>
      </c>
      <c r="FJ73" s="294">
        <v>27.47</v>
      </c>
      <c r="FK73" s="619">
        <v>27.74</v>
      </c>
      <c r="FL73" s="620">
        <v>27.55</v>
      </c>
      <c r="FM73" s="297">
        <v>27.74</v>
      </c>
      <c r="FN73" s="298"/>
      <c r="FO73" s="299"/>
      <c r="FP73" s="300"/>
      <c r="FQ73" s="301"/>
      <c r="FR73" s="303"/>
      <c r="FS73" s="304"/>
      <c r="FT73" s="305"/>
      <c r="FU73" s="306"/>
      <c r="FV73" s="307"/>
      <c r="FW73" s="308"/>
      <c r="FX73" s="309"/>
      <c r="FY73" s="310"/>
      <c r="FZ73" s="313"/>
      <c r="GA73" s="313"/>
      <c r="GB73" s="313"/>
      <c r="GC73" s="315"/>
      <c r="GD73" s="316"/>
      <c r="GE73" s="317"/>
      <c r="GF73" s="318"/>
      <c r="GG73" s="319"/>
      <c r="GH73" s="313"/>
      <c r="GI73" s="321"/>
      <c r="GJ73" s="313"/>
      <c r="GK73" s="325"/>
      <c r="GL73" s="325"/>
      <c r="GM73" s="325"/>
      <c r="GN73" s="325"/>
      <c r="GO73" s="325"/>
      <c r="GP73" s="325"/>
      <c r="GQ73" s="325"/>
      <c r="GR73" s="325"/>
      <c r="GS73" s="325"/>
      <c r="GT73" s="325"/>
      <c r="GU73" s="325"/>
      <c r="GV73" s="337"/>
      <c r="GW73" s="325"/>
      <c r="GX73" s="348"/>
      <c r="GY73" s="352"/>
      <c r="GZ73" s="352"/>
      <c r="HA73" s="352"/>
      <c r="HB73" s="352"/>
      <c r="HC73" s="352"/>
      <c r="HD73" s="352"/>
      <c r="HE73" s="352"/>
      <c r="HF73" s="355"/>
      <c r="HG73" s="359"/>
      <c r="HH73" s="362"/>
      <c r="HI73" s="364"/>
      <c r="HJ73" s="359"/>
      <c r="HK73" s="359"/>
      <c r="HL73" s="359"/>
      <c r="HM73" s="359"/>
      <c r="HN73" s="359"/>
      <c r="HO73" s="384"/>
      <c r="HP73" s="386"/>
      <c r="HQ73" s="389"/>
      <c r="HR73" s="392"/>
      <c r="HS73" s="394"/>
      <c r="HT73" s="396"/>
      <c r="HU73" s="396"/>
      <c r="HV73" s="396"/>
      <c r="HW73" s="402"/>
      <c r="HX73" s="402"/>
      <c r="HY73" s="404"/>
      <c r="HZ73" s="406"/>
      <c r="IA73" s="406"/>
      <c r="IB73" s="406"/>
      <c r="IC73" s="406"/>
      <c r="ID73" s="409"/>
      <c r="IE73" s="413"/>
      <c r="IF73" s="415"/>
      <c r="IG73" s="418"/>
      <c r="IH73" s="420"/>
      <c r="II73" s="422"/>
      <c r="IJ73" s="425"/>
      <c r="IK73" s="427"/>
      <c r="IL73" s="427"/>
      <c r="IM73" s="427"/>
      <c r="IN73" s="431"/>
      <c r="IO73" s="433"/>
      <c r="IP73" s="433"/>
      <c r="IQ73" s="435"/>
      <c r="IR73" s="436"/>
      <c r="IS73" s="433"/>
      <c r="IT73" s="433"/>
      <c r="IU73" s="433"/>
      <c r="IV73" s="433"/>
      <c r="IW73" s="433"/>
      <c r="IX73" s="433"/>
      <c r="IY73" s="433"/>
      <c r="IZ73" s="433"/>
      <c r="JA73" s="433"/>
      <c r="JB73" s="433"/>
      <c r="JC73" s="433"/>
      <c r="JD73" s="433"/>
      <c r="JE73" s="433"/>
      <c r="JF73" s="433"/>
      <c r="JG73" s="389"/>
      <c r="JH73" s="389"/>
      <c r="JI73" s="389"/>
      <c r="JJ73" s="389"/>
      <c r="JK73" s="389"/>
      <c r="JL73" s="389"/>
      <c r="JM73" s="389"/>
      <c r="JN73" s="389"/>
      <c r="JO73" s="389"/>
      <c r="JP73" s="389"/>
      <c r="JQ73" s="389"/>
      <c r="JR73" s="389"/>
      <c r="JS73" s="386"/>
      <c r="JT73" s="386"/>
      <c r="JU73" s="386"/>
      <c r="JV73" s="386"/>
      <c r="JW73" s="386"/>
      <c r="JX73" s="386"/>
      <c r="JY73" s="386"/>
      <c r="JZ73" s="386"/>
      <c r="KA73" s="386"/>
      <c r="KB73" s="386"/>
    </row>
    <row r="74" spans="1:288" s="92" customFormat="1" ht="14.1" customHeight="1">
      <c r="A74" s="111">
        <v>-31.5</v>
      </c>
      <c r="B74" s="110">
        <v>31.45</v>
      </c>
      <c r="C74" s="110">
        <f t="shared" si="8"/>
        <v>0.22000000000000242</v>
      </c>
      <c r="D74" s="110">
        <v>31.67</v>
      </c>
      <c r="E74" s="110">
        <f t="shared" si="9"/>
        <v>5.5000000000000604E-2</v>
      </c>
      <c r="F74" s="140"/>
      <c r="G74" s="141"/>
      <c r="H74" s="141"/>
      <c r="I74" s="142"/>
      <c r="J74" s="613"/>
      <c r="K74" s="193"/>
      <c r="N74" s="590">
        <f t="shared" si="10"/>
        <v>31.45</v>
      </c>
      <c r="O74" s="100">
        <v>35.5</v>
      </c>
      <c r="P74" s="225">
        <v>-53.93</v>
      </c>
      <c r="Q74" s="225">
        <v>54.41</v>
      </c>
      <c r="R74" s="103">
        <f t="shared" si="21"/>
        <v>0.47999999999999687</v>
      </c>
      <c r="S74" s="104">
        <v>-53.42</v>
      </c>
      <c r="T74" s="104">
        <v>54.81</v>
      </c>
      <c r="U74" s="105">
        <f t="shared" si="14"/>
        <v>1.3900000000000006</v>
      </c>
      <c r="V74" s="103">
        <f t="shared" si="19"/>
        <v>-54.17</v>
      </c>
      <c r="W74" s="103">
        <f t="shared" si="20"/>
        <v>-54.115000000000002</v>
      </c>
      <c r="X74" s="103">
        <f t="shared" si="15"/>
        <v>-2278.5000000000005</v>
      </c>
      <c r="Y74" s="103">
        <f t="shared" si="15"/>
        <v>-2251.41</v>
      </c>
      <c r="Z74" s="103">
        <f t="shared" si="16"/>
        <v>27.0900000000006</v>
      </c>
      <c r="AA74" s="103">
        <f t="shared" si="17"/>
        <v>27.0900000000006</v>
      </c>
      <c r="AB74" s="588">
        <v>27.61</v>
      </c>
      <c r="AC74" s="193">
        <f t="shared" si="18"/>
        <v>0.51999999999939917</v>
      </c>
      <c r="AF74" s="149"/>
      <c r="AG74" s="149">
        <v>4.3200000000006185</v>
      </c>
      <c r="AH74" s="149">
        <v>3.2750000000000909</v>
      </c>
      <c r="AI74" s="149">
        <v>4.2550000000005639</v>
      </c>
      <c r="AJ74" s="149">
        <v>4.5025000000005093</v>
      </c>
      <c r="AK74" s="149">
        <v>5.4000000000005457</v>
      </c>
      <c r="AL74" s="149">
        <v>6.4770000000005892</v>
      </c>
      <c r="AM74" s="149">
        <v>6.9796000000006098</v>
      </c>
      <c r="AN74" s="149">
        <v>7.3816800000006264</v>
      </c>
      <c r="AO74" s="149">
        <v>7.703344000000639</v>
      </c>
      <c r="AP74" s="149">
        <v>7.9606752000006491</v>
      </c>
      <c r="AQ74" s="149">
        <v>8.2694726400006608</v>
      </c>
      <c r="AR74" s="149">
        <v>8.3775517440006659</v>
      </c>
      <c r="AS74" s="149">
        <v>8.5184148428806719</v>
      </c>
      <c r="AT74" s="481">
        <v>8.6598903900166775</v>
      </c>
      <c r="AU74" s="149">
        <v>7.4329232730117232</v>
      </c>
      <c r="AV74" s="149">
        <v>6.5740462911082549</v>
      </c>
      <c r="AW74" s="149">
        <v>5.6722254601096136</v>
      </c>
      <c r="AX74" s="149">
        <v>4.9006676380329992</v>
      </c>
      <c r="AY74" s="487">
        <v>3.2549673466234976</v>
      </c>
      <c r="AZ74" s="149">
        <v>2.1029771426368464</v>
      </c>
      <c r="BA74" s="149">
        <v>3.0719942856595388</v>
      </c>
      <c r="BB74" s="149">
        <v>3.3950000000004366</v>
      </c>
      <c r="BC74" s="149">
        <v>7.555000000000291</v>
      </c>
      <c r="BD74" s="149">
        <v>9.2190000000002321</v>
      </c>
      <c r="BE74" s="149">
        <v>9.0172499999999225</v>
      </c>
      <c r="BF74" s="149">
        <v>8.9499999999998181</v>
      </c>
      <c r="BG74" s="149">
        <v>8.5420000000003711</v>
      </c>
      <c r="BH74" s="493">
        <v>9.0220000000003608</v>
      </c>
      <c r="BI74" s="149">
        <v>9.34</v>
      </c>
      <c r="BJ74" s="149">
        <v>8.0574999999999015</v>
      </c>
      <c r="BK74" s="149">
        <v>7.4304999999998538</v>
      </c>
      <c r="BL74" s="149">
        <v>6.4899999999997817</v>
      </c>
      <c r="BM74" s="149">
        <v>6.68</v>
      </c>
      <c r="BN74" s="149">
        <v>6.88</v>
      </c>
      <c r="BO74" s="149">
        <v>6.74</v>
      </c>
      <c r="BP74" s="149">
        <v>6.92</v>
      </c>
      <c r="BQ74" s="149">
        <v>7.07</v>
      </c>
      <c r="BR74" s="149">
        <v>7.15</v>
      </c>
      <c r="BS74" s="149">
        <v>7.24</v>
      </c>
      <c r="BT74" s="149">
        <v>7.1</v>
      </c>
      <c r="BU74" s="149">
        <v>7.33</v>
      </c>
      <c r="BV74" s="149">
        <v>7.44</v>
      </c>
      <c r="BW74" s="149">
        <v>7.37</v>
      </c>
      <c r="BX74" s="149">
        <v>7.6352000000000029</v>
      </c>
      <c r="BY74" s="509">
        <v>8.0993000000000066</v>
      </c>
      <c r="BZ74" s="514">
        <v>5.9949999999998909</v>
      </c>
      <c r="CA74" s="516">
        <v>6.26</v>
      </c>
      <c r="CB74" s="149">
        <v>6.48</v>
      </c>
      <c r="CC74" s="149">
        <v>7.1850000000004002</v>
      </c>
      <c r="CD74" s="149">
        <v>7.33</v>
      </c>
      <c r="CE74" s="149">
        <v>7.48</v>
      </c>
      <c r="CF74" s="149">
        <v>7.7</v>
      </c>
      <c r="CG74" s="149">
        <v>7.8860000000000001</v>
      </c>
      <c r="CH74" s="149">
        <v>8.920000000001437</v>
      </c>
      <c r="CI74" s="149">
        <v>9.09</v>
      </c>
      <c r="CJ74" s="149">
        <v>8.920000000001437</v>
      </c>
      <c r="CK74" s="149">
        <v>9.1300000000000008</v>
      </c>
      <c r="CL74" s="149">
        <v>9.32</v>
      </c>
      <c r="CM74" s="149">
        <v>9.5399999999999991</v>
      </c>
      <c r="CN74" s="149">
        <v>9.8189999999999991</v>
      </c>
      <c r="CO74" s="149">
        <v>9.9305999999999983</v>
      </c>
      <c r="CP74" s="149">
        <v>9.83</v>
      </c>
      <c r="CQ74" s="149">
        <v>10.016</v>
      </c>
      <c r="CR74" s="149">
        <v>10.322900000000001</v>
      </c>
      <c r="CS74" s="149">
        <v>10.43</v>
      </c>
      <c r="CT74" s="538">
        <v>10.53</v>
      </c>
      <c r="CU74" s="538">
        <v>10.974</v>
      </c>
      <c r="CV74" s="538">
        <v>11.384799999999712</v>
      </c>
      <c r="CW74" s="538">
        <v>14.805000000000746</v>
      </c>
      <c r="CX74" s="538">
        <v>15.2</v>
      </c>
      <c r="CY74" s="538">
        <v>14.485000000000582</v>
      </c>
      <c r="CZ74" s="538">
        <v>14.63</v>
      </c>
      <c r="DA74" s="538">
        <v>15.840000000000146</v>
      </c>
      <c r="DB74" s="538">
        <v>16.32</v>
      </c>
      <c r="DC74" s="538">
        <v>18.555000000000291</v>
      </c>
      <c r="DD74" s="538">
        <v>19.04</v>
      </c>
      <c r="DE74" s="149">
        <v>17.456000000000326</v>
      </c>
      <c r="DF74" s="149">
        <v>16.400000000000546</v>
      </c>
      <c r="DG74" s="149">
        <v>16.73</v>
      </c>
      <c r="DH74" s="149">
        <v>16.98</v>
      </c>
      <c r="DI74" s="149">
        <v>17.576000000000001</v>
      </c>
      <c r="DJ74" s="149">
        <v>18.023</v>
      </c>
      <c r="DK74" s="149">
        <v>18.410399999999999</v>
      </c>
      <c r="DL74" s="149">
        <v>18.857399999999998</v>
      </c>
      <c r="DM74" s="149">
        <v>19.059999999999999</v>
      </c>
      <c r="DN74" s="149">
        <v>19.655999999999999</v>
      </c>
      <c r="DO74" s="149">
        <v>19.46</v>
      </c>
      <c r="DP74" s="149">
        <v>22.430000000000746</v>
      </c>
      <c r="DQ74" s="149">
        <v>22.65</v>
      </c>
      <c r="DR74" s="149">
        <v>22.94</v>
      </c>
      <c r="DS74" s="149">
        <v>23.491300000000003</v>
      </c>
      <c r="DT74" s="149">
        <v>23.983000000000004</v>
      </c>
      <c r="DU74" s="149">
        <v>23.81</v>
      </c>
      <c r="DV74" s="564">
        <v>24.1</v>
      </c>
      <c r="DW74" s="149">
        <v>24.97</v>
      </c>
      <c r="DX74" s="149">
        <v>25.34</v>
      </c>
      <c r="DY74" s="149">
        <v>25.67</v>
      </c>
      <c r="DZ74" s="149">
        <v>26.18</v>
      </c>
      <c r="EA74" s="149">
        <v>26.47</v>
      </c>
      <c r="EB74" s="149">
        <v>26.73</v>
      </c>
      <c r="EC74" s="149">
        <v>25.15650000000031</v>
      </c>
      <c r="ED74" s="149">
        <v>24.130050000000256</v>
      </c>
      <c r="EE74" s="149">
        <v>23.566272500000125</v>
      </c>
      <c r="EF74" s="149">
        <v>23.105000000000018</v>
      </c>
      <c r="EG74" s="149">
        <v>23.38</v>
      </c>
      <c r="EH74" s="149">
        <v>23.143000000000075</v>
      </c>
      <c r="EI74" s="149">
        <v>22.985000000000127</v>
      </c>
      <c r="EJ74" s="149">
        <v>23.19</v>
      </c>
      <c r="EK74" s="149">
        <v>20.455000000000837</v>
      </c>
      <c r="EL74" s="149">
        <v>20.6</v>
      </c>
      <c r="EM74" s="149">
        <v>20.81</v>
      </c>
      <c r="EN74" s="588">
        <v>20.98</v>
      </c>
      <c r="EO74" s="590">
        <v>21.19</v>
      </c>
      <c r="EP74" s="149">
        <v>22.460000000000036</v>
      </c>
      <c r="EQ74" s="149">
        <v>22.59</v>
      </c>
      <c r="ER74" s="149">
        <v>22.36</v>
      </c>
      <c r="ES74" s="594">
        <v>22.63</v>
      </c>
      <c r="ET74" s="595">
        <v>22.81</v>
      </c>
      <c r="EU74" s="149">
        <v>22.65</v>
      </c>
      <c r="EV74" s="597">
        <v>22.88</v>
      </c>
      <c r="EW74" s="599">
        <v>23.02</v>
      </c>
      <c r="EX74" s="600">
        <v>23.16</v>
      </c>
      <c r="EY74" s="282">
        <v>23</v>
      </c>
      <c r="EZ74" s="602">
        <v>23.12</v>
      </c>
      <c r="FA74" s="283">
        <v>23.7</v>
      </c>
      <c r="FB74" s="286">
        <v>23.87</v>
      </c>
      <c r="FC74" s="283">
        <v>23.99</v>
      </c>
      <c r="FD74" s="610">
        <v>23.77</v>
      </c>
      <c r="FE74" s="289">
        <v>23.94</v>
      </c>
      <c r="FF74" s="290">
        <v>23.77</v>
      </c>
      <c r="FG74" s="291">
        <v>25.928000000000392</v>
      </c>
      <c r="FH74" s="292">
        <v>27.0900000000006</v>
      </c>
      <c r="FI74" s="293">
        <v>27.36</v>
      </c>
      <c r="FJ74" s="294">
        <v>27.52</v>
      </c>
      <c r="FK74" s="619">
        <v>27.8</v>
      </c>
      <c r="FL74" s="620">
        <v>27.61</v>
      </c>
      <c r="FM74" s="297">
        <v>27.8</v>
      </c>
      <c r="FN74" s="298"/>
      <c r="FO74" s="299"/>
      <c r="FP74" s="300"/>
      <c r="FQ74" s="301"/>
      <c r="FR74" s="303"/>
      <c r="FS74" s="304"/>
      <c r="FT74" s="305"/>
      <c r="FU74" s="306"/>
      <c r="FV74" s="307"/>
      <c r="FW74" s="308"/>
      <c r="FX74" s="309"/>
      <c r="FY74" s="310"/>
      <c r="FZ74" s="313"/>
      <c r="GA74" s="313"/>
      <c r="GB74" s="313"/>
      <c r="GC74" s="315"/>
      <c r="GD74" s="316"/>
      <c r="GE74" s="317"/>
      <c r="GF74" s="318"/>
      <c r="GG74" s="319"/>
      <c r="GH74" s="313"/>
      <c r="GI74" s="321"/>
      <c r="GJ74" s="313"/>
      <c r="GK74" s="325"/>
      <c r="GL74" s="325"/>
      <c r="GM74" s="325"/>
      <c r="GN74" s="325"/>
      <c r="GO74" s="325"/>
      <c r="GP74" s="325"/>
      <c r="GQ74" s="325"/>
      <c r="GR74" s="325"/>
      <c r="GS74" s="325"/>
      <c r="GT74" s="325"/>
      <c r="GU74" s="325"/>
      <c r="GV74" s="337"/>
      <c r="GW74" s="325"/>
      <c r="GX74" s="348"/>
      <c r="GY74" s="352"/>
      <c r="GZ74" s="352"/>
      <c r="HA74" s="352"/>
      <c r="HB74" s="352"/>
      <c r="HC74" s="352"/>
      <c r="HD74" s="352"/>
      <c r="HE74" s="352"/>
      <c r="HF74" s="355"/>
      <c r="HG74" s="359"/>
      <c r="HH74" s="362"/>
      <c r="HI74" s="364"/>
      <c r="HJ74" s="359"/>
      <c r="HK74" s="359"/>
      <c r="HL74" s="359"/>
      <c r="HM74" s="359"/>
      <c r="HN74" s="359"/>
      <c r="HO74" s="384"/>
      <c r="HP74" s="386"/>
      <c r="HQ74" s="389"/>
      <c r="HR74" s="392"/>
      <c r="HS74" s="394"/>
      <c r="HT74" s="396"/>
      <c r="HU74" s="396"/>
      <c r="HV74" s="396"/>
      <c r="HW74" s="402"/>
      <c r="HX74" s="402"/>
      <c r="HY74" s="404"/>
      <c r="HZ74" s="406"/>
      <c r="IA74" s="406"/>
      <c r="IB74" s="406"/>
      <c r="IC74" s="406"/>
      <c r="ID74" s="409"/>
      <c r="IE74" s="413"/>
      <c r="IF74" s="415"/>
      <c r="IG74" s="418"/>
      <c r="IH74" s="420"/>
      <c r="II74" s="422"/>
      <c r="IJ74" s="425"/>
      <c r="IK74" s="427"/>
      <c r="IL74" s="427"/>
      <c r="IM74" s="427"/>
      <c r="IN74" s="431"/>
      <c r="IO74" s="433"/>
      <c r="IP74" s="433"/>
      <c r="IQ74" s="435"/>
      <c r="IR74" s="436"/>
      <c r="IS74" s="433"/>
      <c r="IT74" s="433"/>
      <c r="IU74" s="433"/>
      <c r="IV74" s="433"/>
      <c r="IW74" s="433"/>
      <c r="IX74" s="433"/>
      <c r="IY74" s="433"/>
      <c r="IZ74" s="433"/>
      <c r="JA74" s="433"/>
      <c r="JB74" s="433"/>
      <c r="JC74" s="433"/>
      <c r="JD74" s="433"/>
      <c r="JE74" s="433"/>
      <c r="JF74" s="433"/>
      <c r="JG74" s="389"/>
      <c r="JH74" s="389"/>
      <c r="JI74" s="389"/>
      <c r="JJ74" s="389"/>
      <c r="JK74" s="389"/>
      <c r="JL74" s="389"/>
      <c r="JM74" s="389"/>
      <c r="JN74" s="389"/>
      <c r="JO74" s="389"/>
      <c r="JP74" s="389"/>
      <c r="JQ74" s="389"/>
      <c r="JR74" s="389"/>
      <c r="JS74" s="386"/>
      <c r="JT74" s="386"/>
      <c r="JU74" s="386"/>
      <c r="JV74" s="386"/>
      <c r="JW74" s="386"/>
      <c r="JX74" s="386"/>
      <c r="JY74" s="386"/>
      <c r="JZ74" s="386"/>
      <c r="KA74" s="386"/>
      <c r="KB74" s="386"/>
    </row>
    <row r="75" spans="1:288" s="92" customFormat="1" ht="14.1" customHeight="1">
      <c r="A75" s="111">
        <v>-32</v>
      </c>
      <c r="B75" s="110">
        <v>30.66</v>
      </c>
      <c r="C75" s="110">
        <f t="shared" si="8"/>
        <v>0.21000000000000085</v>
      </c>
      <c r="D75" s="110">
        <v>30.87</v>
      </c>
      <c r="E75" s="110">
        <f t="shared" si="9"/>
        <v>5.2500000000000213E-2</v>
      </c>
      <c r="F75" s="140"/>
      <c r="G75" s="141"/>
      <c r="H75" s="141"/>
      <c r="I75" s="142"/>
      <c r="J75" s="613"/>
      <c r="K75" s="193"/>
      <c r="N75" s="590">
        <f t="shared" si="10"/>
        <v>30.66</v>
      </c>
      <c r="O75" s="100">
        <v>36</v>
      </c>
      <c r="P75" s="225">
        <v>-55.77</v>
      </c>
      <c r="Q75" s="225">
        <v>57.32</v>
      </c>
      <c r="R75" s="103">
        <f t="shared" si="21"/>
        <v>1.5499999999999972</v>
      </c>
      <c r="S75" s="104">
        <v>-56.48</v>
      </c>
      <c r="T75" s="104">
        <v>58.01</v>
      </c>
      <c r="U75" s="105">
        <f t="shared" si="14"/>
        <v>1.5300000000000011</v>
      </c>
      <c r="V75" s="103">
        <f t="shared" si="19"/>
        <v>-56.545000000000002</v>
      </c>
      <c r="W75" s="103">
        <f t="shared" si="20"/>
        <v>-57.244999999999997</v>
      </c>
      <c r="X75" s="103">
        <f t="shared" si="15"/>
        <v>-2335.0450000000005</v>
      </c>
      <c r="Y75" s="103">
        <f t="shared" si="15"/>
        <v>-2308.6549999999997</v>
      </c>
      <c r="Z75" s="103">
        <f t="shared" si="16"/>
        <v>26.390000000000782</v>
      </c>
      <c r="AA75" s="103">
        <f t="shared" si="17"/>
        <v>26.390000000000782</v>
      </c>
      <c r="AB75" s="588">
        <v>26.89</v>
      </c>
      <c r="AC75" s="193">
        <f t="shared" si="18"/>
        <v>0.4999999999992184</v>
      </c>
      <c r="AF75" s="149"/>
      <c r="AG75" s="149">
        <v>4.3450000000007094</v>
      </c>
      <c r="AH75" s="149">
        <v>3.305000000000291</v>
      </c>
      <c r="AI75" s="149">
        <v>4.3750000000004547</v>
      </c>
      <c r="AJ75" s="149">
        <v>4.5970000000003894</v>
      </c>
      <c r="AK75" s="149">
        <v>5.4536000000004243</v>
      </c>
      <c r="AL75" s="149">
        <v>6.481520000000466</v>
      </c>
      <c r="AM75" s="149">
        <v>6.9612160000004852</v>
      </c>
      <c r="AN75" s="149">
        <v>7.3449728000005008</v>
      </c>
      <c r="AO75" s="149">
        <v>7.6519782400005134</v>
      </c>
      <c r="AP75" s="149">
        <v>7.8975825920005231</v>
      </c>
      <c r="AQ75" s="149">
        <v>8.1923078144005359</v>
      </c>
      <c r="AR75" s="149">
        <v>8.2954616422405394</v>
      </c>
      <c r="AS75" s="149">
        <v>8.4299054645253442</v>
      </c>
      <c r="AT75" s="481">
        <v>8.5649338251679108</v>
      </c>
      <c r="AU75" s="149">
        <v>7.3769536776175428</v>
      </c>
      <c r="AV75" s="149">
        <v>6.5453675743322854</v>
      </c>
      <c r="AW75" s="149">
        <v>5.6722021658827648</v>
      </c>
      <c r="AX75" s="149">
        <v>4.9251606497648419</v>
      </c>
      <c r="AY75" s="487">
        <v>3.2751124548358534</v>
      </c>
      <c r="AZ75" s="149">
        <v>2.1200787183855612</v>
      </c>
      <c r="BA75" s="149">
        <v>3.0725196795966356</v>
      </c>
      <c r="BB75" s="149">
        <v>3.3900000000003274</v>
      </c>
      <c r="BC75" s="149">
        <v>7.7350000000003547</v>
      </c>
      <c r="BD75" s="149">
        <v>9.4730000000003649</v>
      </c>
      <c r="BE75" s="149">
        <v>9.095749999999942</v>
      </c>
      <c r="BF75" s="149">
        <v>8.9699999999997999</v>
      </c>
      <c r="BG75" s="149">
        <v>8.6860000000003303</v>
      </c>
      <c r="BH75" s="493">
        <v>9.0960000000003198</v>
      </c>
      <c r="BI75" s="149">
        <v>9.41</v>
      </c>
      <c r="BJ75" s="149">
        <v>8.1387500000000159</v>
      </c>
      <c r="BK75" s="149">
        <v>7.5172500000000237</v>
      </c>
      <c r="BL75" s="149">
        <v>6.5850000000000364</v>
      </c>
      <c r="BM75" s="149">
        <v>6.78</v>
      </c>
      <c r="BN75" s="149">
        <v>6.98</v>
      </c>
      <c r="BO75" s="149">
        <v>6.84</v>
      </c>
      <c r="BP75" s="149">
        <v>7.02</v>
      </c>
      <c r="BQ75" s="149">
        <v>7.17</v>
      </c>
      <c r="BR75" s="149">
        <v>7.26</v>
      </c>
      <c r="BS75" s="149">
        <v>7.35</v>
      </c>
      <c r="BT75" s="149">
        <v>7.2</v>
      </c>
      <c r="BU75" s="149">
        <v>7.44</v>
      </c>
      <c r="BV75" s="149">
        <v>7.55</v>
      </c>
      <c r="BW75" s="149">
        <v>7.47</v>
      </c>
      <c r="BX75" s="149">
        <v>7.7256000000000018</v>
      </c>
      <c r="BY75" s="509">
        <v>8.1729000000000056</v>
      </c>
      <c r="BZ75" s="514">
        <v>5.9099999999998545</v>
      </c>
      <c r="CA75" s="516">
        <v>6.18</v>
      </c>
      <c r="CB75" s="149">
        <v>6.4</v>
      </c>
      <c r="CC75" s="149">
        <v>7.1300000000005639</v>
      </c>
      <c r="CD75" s="149">
        <v>7.27</v>
      </c>
      <c r="CE75" s="149">
        <v>7.42</v>
      </c>
      <c r="CF75" s="149">
        <v>7.64</v>
      </c>
      <c r="CG75" s="149">
        <v>7.8199999999999994</v>
      </c>
      <c r="CH75" s="149">
        <v>8.8000000000015461</v>
      </c>
      <c r="CI75" s="149">
        <v>8.9700000000000006</v>
      </c>
      <c r="CJ75" s="149">
        <v>8.8000000000015461</v>
      </c>
      <c r="CK75" s="149">
        <v>9</v>
      </c>
      <c r="CL75" s="149">
        <v>9.18</v>
      </c>
      <c r="CM75" s="149">
        <v>9.39</v>
      </c>
      <c r="CN75" s="149">
        <v>9.66</v>
      </c>
      <c r="CO75" s="149">
        <v>9.7680000000000007</v>
      </c>
      <c r="CP75" s="149">
        <v>9.67</v>
      </c>
      <c r="CQ75" s="149">
        <v>9.85</v>
      </c>
      <c r="CR75" s="149">
        <v>10.147</v>
      </c>
      <c r="CS75" s="149">
        <v>10.25</v>
      </c>
      <c r="CT75" s="538">
        <v>10.35</v>
      </c>
      <c r="CU75" s="538">
        <v>10.763999999999999</v>
      </c>
      <c r="CV75" s="538">
        <v>11.15679999999969</v>
      </c>
      <c r="CW75" s="538">
        <v>14.575000000000728</v>
      </c>
      <c r="CX75" s="538">
        <v>14.97</v>
      </c>
      <c r="CY75" s="538">
        <v>14.275000000000546</v>
      </c>
      <c r="CZ75" s="538">
        <v>14.42</v>
      </c>
      <c r="DA75" s="538">
        <v>15.490000000000236</v>
      </c>
      <c r="DB75" s="538">
        <v>15.95</v>
      </c>
      <c r="DC75" s="538">
        <v>18.165000000000418</v>
      </c>
      <c r="DD75" s="538">
        <v>18.64</v>
      </c>
      <c r="DE75" s="149">
        <v>17.023000000000373</v>
      </c>
      <c r="DF75" s="149">
        <v>15.945000000000618</v>
      </c>
      <c r="DG75" s="149">
        <v>16.260000000000002</v>
      </c>
      <c r="DH75" s="149">
        <v>16.5</v>
      </c>
      <c r="DI75" s="149">
        <v>17.067999999999994</v>
      </c>
      <c r="DJ75" s="149">
        <v>17.493999999999989</v>
      </c>
      <c r="DK75" s="149">
        <v>17.863199999999985</v>
      </c>
      <c r="DL75" s="149">
        <v>18.28919999999998</v>
      </c>
      <c r="DM75" s="149">
        <v>18.489999999999998</v>
      </c>
      <c r="DN75" s="149">
        <v>19.057999999999993</v>
      </c>
      <c r="DO75" s="149">
        <v>18.87</v>
      </c>
      <c r="DP75" s="149">
        <v>21.8700000000008</v>
      </c>
      <c r="DQ75" s="149">
        <v>22.09</v>
      </c>
      <c r="DR75" s="149">
        <v>22.38</v>
      </c>
      <c r="DS75" s="149">
        <v>22.905399999999993</v>
      </c>
      <c r="DT75" s="149">
        <v>23.373999999999988</v>
      </c>
      <c r="DU75" s="149">
        <v>23.2</v>
      </c>
      <c r="DV75" s="564">
        <v>23.48</v>
      </c>
      <c r="DW75" s="149">
        <v>24.32</v>
      </c>
      <c r="DX75" s="149">
        <v>24.68</v>
      </c>
      <c r="DY75" s="149">
        <v>25</v>
      </c>
      <c r="DZ75" s="149">
        <v>25.5</v>
      </c>
      <c r="EA75" s="149">
        <v>25.78</v>
      </c>
      <c r="EB75" s="149">
        <v>26.04</v>
      </c>
      <c r="EC75" s="149">
        <v>24.487500000000342</v>
      </c>
      <c r="ED75" s="149">
        <v>23.453250000000367</v>
      </c>
      <c r="EE75" s="149">
        <v>22.849212500000174</v>
      </c>
      <c r="EF75" s="149">
        <v>22.355000000000018</v>
      </c>
      <c r="EG75" s="149">
        <v>22.62</v>
      </c>
      <c r="EH75" s="149">
        <v>22.49100000000012</v>
      </c>
      <c r="EI75" s="149">
        <v>22.4050000000002</v>
      </c>
      <c r="EJ75" s="149">
        <v>22.61</v>
      </c>
      <c r="EK75" s="149">
        <v>19.6200000000008</v>
      </c>
      <c r="EL75" s="149">
        <v>19.760000000000002</v>
      </c>
      <c r="EM75" s="149">
        <v>19.96</v>
      </c>
      <c r="EN75" s="588">
        <v>20.12</v>
      </c>
      <c r="EO75" s="590">
        <v>20.32</v>
      </c>
      <c r="EP75" s="149">
        <v>21.730000000000018</v>
      </c>
      <c r="EQ75" s="149">
        <v>21.86</v>
      </c>
      <c r="ER75" s="149">
        <v>21.64</v>
      </c>
      <c r="ES75" s="594">
        <v>21.9</v>
      </c>
      <c r="ET75" s="595">
        <v>22.08</v>
      </c>
      <c r="EU75" s="149">
        <v>21.93</v>
      </c>
      <c r="EV75" s="597">
        <v>22.15</v>
      </c>
      <c r="EW75" s="599">
        <v>22.28</v>
      </c>
      <c r="EX75" s="600">
        <v>22.41</v>
      </c>
      <c r="EY75" s="282">
        <v>22.25</v>
      </c>
      <c r="EZ75" s="602">
        <v>22.36</v>
      </c>
      <c r="FA75" s="283">
        <v>22.91</v>
      </c>
      <c r="FB75" s="286">
        <v>23.07</v>
      </c>
      <c r="FC75" s="283">
        <v>23.19</v>
      </c>
      <c r="FD75" s="610">
        <v>22.98</v>
      </c>
      <c r="FE75" s="289">
        <v>23.14</v>
      </c>
      <c r="FF75" s="290">
        <v>22.98</v>
      </c>
      <c r="FG75" s="291">
        <v>25.196500000000508</v>
      </c>
      <c r="FH75" s="292">
        <v>26.390000000000782</v>
      </c>
      <c r="FI75" s="293">
        <v>26.65</v>
      </c>
      <c r="FJ75" s="294">
        <v>26.81</v>
      </c>
      <c r="FK75" s="619">
        <v>27.08</v>
      </c>
      <c r="FL75" s="620">
        <v>26.89</v>
      </c>
      <c r="FM75" s="297">
        <v>27.08</v>
      </c>
      <c r="FN75" s="298"/>
      <c r="FO75" s="299"/>
      <c r="FP75" s="300"/>
      <c r="FQ75" s="301"/>
      <c r="FR75" s="303"/>
      <c r="FS75" s="304"/>
      <c r="FT75" s="305"/>
      <c r="FU75" s="306"/>
      <c r="FV75" s="307"/>
      <c r="FW75" s="308"/>
      <c r="FX75" s="309"/>
      <c r="FY75" s="310"/>
      <c r="FZ75" s="313"/>
      <c r="GA75" s="313"/>
      <c r="GB75" s="313"/>
      <c r="GC75" s="315"/>
      <c r="GD75" s="316"/>
      <c r="GE75" s="317"/>
      <c r="GF75" s="318"/>
      <c r="GG75" s="319"/>
      <c r="GH75" s="313"/>
      <c r="GI75" s="321"/>
      <c r="GJ75" s="313"/>
      <c r="GK75" s="325"/>
      <c r="GL75" s="325"/>
      <c r="GM75" s="325"/>
      <c r="GN75" s="325"/>
      <c r="GO75" s="325"/>
      <c r="GP75" s="325"/>
      <c r="GQ75" s="325"/>
      <c r="GR75" s="325"/>
      <c r="GS75" s="325"/>
      <c r="GT75" s="325"/>
      <c r="GU75" s="325"/>
      <c r="GV75" s="337"/>
      <c r="GW75" s="325"/>
      <c r="GX75" s="348"/>
      <c r="GY75" s="352"/>
      <c r="GZ75" s="352"/>
      <c r="HA75" s="352"/>
      <c r="HB75" s="352"/>
      <c r="HC75" s="352"/>
      <c r="HD75" s="352"/>
      <c r="HE75" s="352"/>
      <c r="HF75" s="355"/>
      <c r="HG75" s="359"/>
      <c r="HH75" s="362"/>
      <c r="HI75" s="364"/>
      <c r="HJ75" s="359"/>
      <c r="HK75" s="359"/>
      <c r="HL75" s="359"/>
      <c r="HM75" s="359"/>
      <c r="HN75" s="359"/>
      <c r="HO75" s="384"/>
      <c r="HP75" s="386"/>
      <c r="HQ75" s="389"/>
      <c r="HR75" s="392"/>
      <c r="HS75" s="394"/>
      <c r="HT75" s="396"/>
      <c r="HU75" s="396"/>
      <c r="HV75" s="396"/>
      <c r="HW75" s="402"/>
      <c r="HX75" s="402"/>
      <c r="HY75" s="404"/>
      <c r="HZ75" s="406"/>
      <c r="IA75" s="406"/>
      <c r="IB75" s="406"/>
      <c r="IC75" s="406"/>
      <c r="ID75" s="409"/>
      <c r="IE75" s="413"/>
      <c r="IF75" s="415"/>
      <c r="IG75" s="418"/>
      <c r="IH75" s="420"/>
      <c r="II75" s="422"/>
      <c r="IJ75" s="425"/>
      <c r="IK75" s="427"/>
      <c r="IL75" s="427"/>
      <c r="IM75" s="427"/>
      <c r="IN75" s="431"/>
      <c r="IO75" s="433"/>
      <c r="IP75" s="433"/>
      <c r="IQ75" s="435"/>
      <c r="IR75" s="436"/>
      <c r="IS75" s="433"/>
      <c r="IT75" s="433"/>
      <c r="IU75" s="433"/>
      <c r="IV75" s="433"/>
      <c r="IW75" s="433"/>
      <c r="IX75" s="433"/>
      <c r="IY75" s="433"/>
      <c r="IZ75" s="433"/>
      <c r="JA75" s="433"/>
      <c r="JB75" s="433"/>
      <c r="JC75" s="433"/>
      <c r="JD75" s="433"/>
      <c r="JE75" s="433"/>
      <c r="JF75" s="433"/>
      <c r="JG75" s="389"/>
      <c r="JH75" s="389"/>
      <c r="JI75" s="389"/>
      <c r="JJ75" s="389"/>
      <c r="JK75" s="389"/>
      <c r="JL75" s="389"/>
      <c r="JM75" s="389"/>
      <c r="JN75" s="389"/>
      <c r="JO75" s="389"/>
      <c r="JP75" s="389"/>
      <c r="JQ75" s="389"/>
      <c r="JR75" s="389"/>
      <c r="JS75" s="386"/>
      <c r="JT75" s="386"/>
      <c r="JU75" s="386"/>
      <c r="JV75" s="386"/>
      <c r="JW75" s="386"/>
      <c r="JX75" s="386"/>
      <c r="JY75" s="386"/>
      <c r="JZ75" s="386"/>
      <c r="KA75" s="386"/>
      <c r="KB75" s="386"/>
    </row>
    <row r="76" spans="1:288" s="92" customFormat="1" ht="14.1" customHeight="1">
      <c r="A76" s="111">
        <v>-32.5</v>
      </c>
      <c r="B76" s="110">
        <v>30.05</v>
      </c>
      <c r="C76" s="110">
        <f t="shared" ref="C76:C97" si="22">D76-B76</f>
        <v>0.21000000000000085</v>
      </c>
      <c r="D76" s="110">
        <v>30.26</v>
      </c>
      <c r="E76" s="110">
        <f t="shared" ref="E76:E97" si="23">(D76-N76)/4</f>
        <v>5.2500000000000213E-2</v>
      </c>
      <c r="F76" s="140"/>
      <c r="G76" s="141"/>
      <c r="H76" s="141"/>
      <c r="I76" s="142"/>
      <c r="J76" s="613"/>
      <c r="K76" s="193"/>
      <c r="N76" s="590">
        <f t="shared" ref="N76:N97" si="24">B76</f>
        <v>30.05</v>
      </c>
      <c r="O76" s="100">
        <v>36.5</v>
      </c>
      <c r="P76" s="225">
        <v>-57.4</v>
      </c>
      <c r="Q76" s="225">
        <v>58.83</v>
      </c>
      <c r="R76" s="103">
        <f t="shared" si="21"/>
        <v>1.4299999999999997</v>
      </c>
      <c r="S76" s="104">
        <v>-58.02</v>
      </c>
      <c r="T76" s="104">
        <v>59.36</v>
      </c>
      <c r="U76" s="105">
        <f t="shared" si="14"/>
        <v>1.3399999999999963</v>
      </c>
      <c r="V76" s="103">
        <f t="shared" si="19"/>
        <v>-58.114999999999995</v>
      </c>
      <c r="W76" s="103">
        <f t="shared" si="20"/>
        <v>-58.69</v>
      </c>
      <c r="X76" s="103">
        <f t="shared" si="15"/>
        <v>-2393.1600000000003</v>
      </c>
      <c r="Y76" s="103">
        <f t="shared" si="15"/>
        <v>-2367.3449999999998</v>
      </c>
      <c r="Z76" s="103">
        <f t="shared" si="16"/>
        <v>25.815000000000509</v>
      </c>
      <c r="AA76" s="103">
        <f t="shared" si="17"/>
        <v>25.815000000000509</v>
      </c>
      <c r="AB76" s="588">
        <v>26.3</v>
      </c>
      <c r="AC76" s="193">
        <f t="shared" si="18"/>
        <v>0.48499999999949139</v>
      </c>
      <c r="AF76" s="149"/>
      <c r="AG76" s="149">
        <v>4.330000000000382</v>
      </c>
      <c r="AH76" s="149">
        <v>3.3099999999999454</v>
      </c>
      <c r="AI76" s="149">
        <v>4.4350000000004002</v>
      </c>
      <c r="AJ76" s="149">
        <v>4.654000000000269</v>
      </c>
      <c r="AK76" s="149">
        <v>5.5012000000002805</v>
      </c>
      <c r="AL76" s="149">
        <v>6.5178400000002945</v>
      </c>
      <c r="AM76" s="149">
        <v>6.9922720000003009</v>
      </c>
      <c r="AN76" s="149">
        <v>7.3718176000003064</v>
      </c>
      <c r="AO76" s="149">
        <v>7.6754540800003106</v>
      </c>
      <c r="AP76" s="149">
        <v>7.9183632640003143</v>
      </c>
      <c r="AQ76" s="149">
        <v>8.2098542848003184</v>
      </c>
      <c r="AR76" s="149">
        <v>8.3118761420803189</v>
      </c>
      <c r="AS76" s="149">
        <v>8.4448446294019206</v>
      </c>
      <c r="AT76" s="481">
        <v>8.5783912405814426</v>
      </c>
      <c r="AU76" s="149">
        <v>7.3953738684069386</v>
      </c>
      <c r="AV76" s="149">
        <v>6.5672617078847857</v>
      </c>
      <c r="AW76" s="149">
        <v>5.6977439393365259</v>
      </c>
      <c r="AX76" s="149">
        <v>4.9538231818007921</v>
      </c>
      <c r="AY76" s="487">
        <v>3.4376762272609911</v>
      </c>
      <c r="AZ76" s="149">
        <v>2.3763733590831304</v>
      </c>
      <c r="BA76" s="149">
        <v>3.3878433397707144</v>
      </c>
      <c r="BB76" s="149">
        <v>3.7249999999999091</v>
      </c>
      <c r="BC76" s="149">
        <v>7.9275000000000091</v>
      </c>
      <c r="BD76" s="149">
        <v>9.6085000000000491</v>
      </c>
      <c r="BE76" s="149">
        <v>9.1483749999995894</v>
      </c>
      <c r="BF76" s="149">
        <v>8.9949999999994361</v>
      </c>
      <c r="BG76" s="149">
        <v>8.8949999999999818</v>
      </c>
      <c r="BH76" s="493">
        <v>9.234999999999971</v>
      </c>
      <c r="BI76" s="149">
        <v>9.56</v>
      </c>
      <c r="BJ76" s="149">
        <v>8.2212500000000173</v>
      </c>
      <c r="BK76" s="149">
        <v>7.5667500000000247</v>
      </c>
      <c r="BL76" s="149">
        <v>6.5850000000000364</v>
      </c>
      <c r="BM76" s="149">
        <v>6.78</v>
      </c>
      <c r="BN76" s="149">
        <v>6.98</v>
      </c>
      <c r="BO76" s="149">
        <v>6.84</v>
      </c>
      <c r="BP76" s="149">
        <v>7.02</v>
      </c>
      <c r="BQ76" s="149">
        <v>7.17</v>
      </c>
      <c r="BR76" s="149">
        <v>7.26</v>
      </c>
      <c r="BS76" s="149">
        <v>7.35</v>
      </c>
      <c r="BT76" s="149">
        <v>7.2</v>
      </c>
      <c r="BU76" s="149">
        <v>7.44</v>
      </c>
      <c r="BV76" s="149">
        <v>7.55</v>
      </c>
      <c r="BW76" s="149">
        <v>7.47</v>
      </c>
      <c r="BX76" s="149">
        <v>7.7160000000000046</v>
      </c>
      <c r="BY76" s="509">
        <v>8.1465000000000121</v>
      </c>
      <c r="BZ76" s="514">
        <v>5.8499999999994543</v>
      </c>
      <c r="CA76" s="516">
        <v>6.11</v>
      </c>
      <c r="CB76" s="149">
        <v>6.32</v>
      </c>
      <c r="CC76" s="149">
        <v>7.0750000000002728</v>
      </c>
      <c r="CD76" s="149">
        <v>7.22</v>
      </c>
      <c r="CE76" s="149">
        <v>7.36</v>
      </c>
      <c r="CF76" s="149">
        <v>7.58</v>
      </c>
      <c r="CG76" s="149">
        <v>7.7540000000000004</v>
      </c>
      <c r="CH76" s="149">
        <v>8.8350000000014006</v>
      </c>
      <c r="CI76" s="149">
        <v>9</v>
      </c>
      <c r="CJ76" s="149">
        <v>8.8350000000014006</v>
      </c>
      <c r="CK76" s="149">
        <v>9.0399999999999991</v>
      </c>
      <c r="CL76" s="149">
        <v>9.2200000000000006</v>
      </c>
      <c r="CM76" s="149">
        <v>9.44</v>
      </c>
      <c r="CN76" s="149">
        <v>9.7009999999999987</v>
      </c>
      <c r="CO76" s="149">
        <v>9.8053999999999988</v>
      </c>
      <c r="CP76" s="149">
        <v>9.7100000000000009</v>
      </c>
      <c r="CQ76" s="149">
        <v>9.8840000000000003</v>
      </c>
      <c r="CR76" s="149">
        <v>10.171100000000001</v>
      </c>
      <c r="CS76" s="149">
        <v>10.27</v>
      </c>
      <c r="CT76" s="538">
        <v>10.37</v>
      </c>
      <c r="CU76" s="538">
        <v>10.754</v>
      </c>
      <c r="CV76" s="538">
        <v>11.13779999999972</v>
      </c>
      <c r="CW76" s="538">
        <v>14.395000000000437</v>
      </c>
      <c r="CX76" s="538">
        <v>14.78</v>
      </c>
      <c r="CY76" s="538">
        <v>14.075000000000273</v>
      </c>
      <c r="CZ76" s="538">
        <v>14.22</v>
      </c>
      <c r="DA76" s="538">
        <v>15.304999999999836</v>
      </c>
      <c r="DB76" s="538">
        <v>15.76</v>
      </c>
      <c r="DC76" s="538">
        <v>17.900000000000091</v>
      </c>
      <c r="DD76" s="538">
        <v>18.37</v>
      </c>
      <c r="DE76" s="149">
        <v>16.774000000000296</v>
      </c>
      <c r="DF76" s="149">
        <v>15.710000000000491</v>
      </c>
      <c r="DG76" s="149">
        <v>16.02</v>
      </c>
      <c r="DH76" s="149">
        <v>16.260000000000002</v>
      </c>
      <c r="DI76" s="149">
        <v>16.804000000000002</v>
      </c>
      <c r="DJ76" s="149">
        <v>17.212000000000003</v>
      </c>
      <c r="DK76" s="149">
        <v>17.565600000000003</v>
      </c>
      <c r="DL76" s="149">
        <v>17.973600000000005</v>
      </c>
      <c r="DM76" s="149">
        <v>18.170000000000002</v>
      </c>
      <c r="DN76" s="149">
        <v>18.714000000000002</v>
      </c>
      <c r="DO76" s="149">
        <v>18.53</v>
      </c>
      <c r="DP76" s="149">
        <v>21.515000000000782</v>
      </c>
      <c r="DQ76" s="149">
        <v>21.73</v>
      </c>
      <c r="DR76" s="149">
        <v>22.01</v>
      </c>
      <c r="DS76" s="149">
        <v>22.513200000000001</v>
      </c>
      <c r="DT76" s="149">
        <v>22.962</v>
      </c>
      <c r="DU76" s="149">
        <v>22.79</v>
      </c>
      <c r="DV76" s="564">
        <v>23.06</v>
      </c>
      <c r="DW76" s="149">
        <v>23.86</v>
      </c>
      <c r="DX76" s="149">
        <v>24.22</v>
      </c>
      <c r="DY76" s="149">
        <v>24.54</v>
      </c>
      <c r="DZ76" s="149">
        <v>25.03</v>
      </c>
      <c r="EA76" s="149">
        <v>25.31</v>
      </c>
      <c r="EB76" s="149">
        <v>25.56</v>
      </c>
      <c r="EC76" s="149">
        <v>24.052500000000229</v>
      </c>
      <c r="ED76" s="149">
        <v>23.043750000000177</v>
      </c>
      <c r="EE76" s="149">
        <v>22.42293750000006</v>
      </c>
      <c r="EF76" s="149">
        <v>21.914999999999964</v>
      </c>
      <c r="EG76" s="149">
        <v>22.18</v>
      </c>
      <c r="EH76" s="149">
        <v>22.032999999999966</v>
      </c>
      <c r="EI76" s="149">
        <v>21.934999999999945</v>
      </c>
      <c r="EJ76" s="149">
        <v>22.13</v>
      </c>
      <c r="EK76" s="149">
        <v>19.220000000000709</v>
      </c>
      <c r="EL76" s="149">
        <v>19.350000000000001</v>
      </c>
      <c r="EM76" s="149">
        <v>19.54</v>
      </c>
      <c r="EN76" s="588">
        <v>19.7</v>
      </c>
      <c r="EO76" s="590">
        <v>19.899999999999999</v>
      </c>
      <c r="EP76" s="149">
        <v>21.339999999999691</v>
      </c>
      <c r="EQ76" s="149">
        <v>21.47</v>
      </c>
      <c r="ER76" s="149">
        <v>21.26</v>
      </c>
      <c r="ES76" s="594">
        <v>21.52</v>
      </c>
      <c r="ET76" s="595">
        <v>21.69</v>
      </c>
      <c r="EU76" s="149">
        <v>21.54</v>
      </c>
      <c r="EV76" s="597">
        <v>21.76</v>
      </c>
      <c r="EW76" s="599">
        <v>21.89</v>
      </c>
      <c r="EX76" s="600">
        <v>22.02</v>
      </c>
      <c r="EY76" s="282">
        <v>21.87</v>
      </c>
      <c r="EZ76" s="602">
        <v>21.98</v>
      </c>
      <c r="FA76" s="283">
        <v>22.54</v>
      </c>
      <c r="FB76" s="286">
        <v>22.7</v>
      </c>
      <c r="FC76" s="283">
        <v>22.81</v>
      </c>
      <c r="FD76" s="610">
        <v>22.6</v>
      </c>
      <c r="FE76" s="289">
        <v>22.76</v>
      </c>
      <c r="FF76" s="290">
        <v>22.6</v>
      </c>
      <c r="FG76" s="291">
        <v>24.68975000000033</v>
      </c>
      <c r="FH76" s="292">
        <v>25.815000000000509</v>
      </c>
      <c r="FI76" s="293">
        <v>26.07</v>
      </c>
      <c r="FJ76" s="294">
        <v>26.23</v>
      </c>
      <c r="FK76" s="619">
        <v>26.49</v>
      </c>
      <c r="FL76" s="620">
        <v>26.3</v>
      </c>
      <c r="FM76" s="297">
        <v>26.48</v>
      </c>
      <c r="FN76" s="298"/>
      <c r="FO76" s="299"/>
      <c r="FP76" s="300"/>
      <c r="FQ76" s="301"/>
      <c r="FR76" s="303"/>
      <c r="FS76" s="304"/>
      <c r="FT76" s="305"/>
      <c r="FU76" s="306"/>
      <c r="FV76" s="307"/>
      <c r="FW76" s="308"/>
      <c r="FX76" s="309"/>
      <c r="FY76" s="310"/>
      <c r="FZ76" s="313"/>
      <c r="GA76" s="313"/>
      <c r="GB76" s="313"/>
      <c r="GC76" s="315"/>
      <c r="GD76" s="316"/>
      <c r="GE76" s="317"/>
      <c r="GF76" s="318"/>
      <c r="GG76" s="319"/>
      <c r="GH76" s="313"/>
      <c r="GI76" s="321"/>
      <c r="GJ76" s="313"/>
      <c r="GK76" s="325"/>
      <c r="GL76" s="325"/>
      <c r="GM76" s="325"/>
      <c r="GN76" s="325"/>
      <c r="GO76" s="325"/>
      <c r="GP76" s="325"/>
      <c r="GQ76" s="325"/>
      <c r="GR76" s="325"/>
      <c r="GS76" s="325"/>
      <c r="GT76" s="325"/>
      <c r="GU76" s="325"/>
      <c r="GV76" s="337"/>
      <c r="GW76" s="325"/>
      <c r="GX76" s="348"/>
      <c r="GY76" s="352"/>
      <c r="GZ76" s="352"/>
      <c r="HA76" s="352"/>
      <c r="HB76" s="352"/>
      <c r="HC76" s="352"/>
      <c r="HD76" s="352"/>
      <c r="HE76" s="352"/>
      <c r="HF76" s="355"/>
      <c r="HG76" s="359"/>
      <c r="HH76" s="362"/>
      <c r="HI76" s="364"/>
      <c r="HJ76" s="359"/>
      <c r="HK76" s="359"/>
      <c r="HL76" s="359"/>
      <c r="HM76" s="359"/>
      <c r="HN76" s="359"/>
      <c r="HO76" s="384"/>
      <c r="HP76" s="386"/>
      <c r="HQ76" s="389"/>
      <c r="HR76" s="392"/>
      <c r="HS76" s="394"/>
      <c r="HT76" s="396"/>
      <c r="HU76" s="396"/>
      <c r="HV76" s="396"/>
      <c r="HW76" s="402"/>
      <c r="HX76" s="402"/>
      <c r="HY76" s="404"/>
      <c r="HZ76" s="406"/>
      <c r="IA76" s="406"/>
      <c r="IB76" s="406"/>
      <c r="IC76" s="406"/>
      <c r="ID76" s="409"/>
      <c r="IE76" s="413"/>
      <c r="IF76" s="415"/>
      <c r="IG76" s="418"/>
      <c r="IH76" s="420"/>
      <c r="II76" s="422"/>
      <c r="IJ76" s="425"/>
      <c r="IK76" s="427"/>
      <c r="IL76" s="427"/>
      <c r="IM76" s="427"/>
      <c r="IN76" s="431"/>
      <c r="IO76" s="433"/>
      <c r="IP76" s="433"/>
      <c r="IQ76" s="435"/>
      <c r="IR76" s="436"/>
      <c r="IS76" s="433"/>
      <c r="IT76" s="433"/>
      <c r="IU76" s="433"/>
      <c r="IV76" s="433"/>
      <c r="IW76" s="433"/>
      <c r="IX76" s="433"/>
      <c r="IY76" s="433"/>
      <c r="IZ76" s="433"/>
      <c r="JA76" s="433"/>
      <c r="JB76" s="433"/>
      <c r="JC76" s="433"/>
      <c r="JD76" s="433"/>
      <c r="JE76" s="433"/>
      <c r="JF76" s="433"/>
      <c r="JG76" s="389"/>
      <c r="JH76" s="389"/>
      <c r="JI76" s="389"/>
      <c r="JJ76" s="389"/>
      <c r="JK76" s="389"/>
      <c r="JL76" s="389"/>
      <c r="JM76" s="389"/>
      <c r="JN76" s="389"/>
      <c r="JO76" s="389"/>
      <c r="JP76" s="389"/>
      <c r="JQ76" s="389"/>
      <c r="JR76" s="389"/>
      <c r="JS76" s="386"/>
      <c r="JT76" s="386"/>
      <c r="JU76" s="386"/>
      <c r="JV76" s="386"/>
      <c r="JW76" s="386"/>
      <c r="JX76" s="386"/>
      <c r="JY76" s="386"/>
      <c r="JZ76" s="386"/>
      <c r="KA76" s="386"/>
      <c r="KB76" s="386"/>
    </row>
    <row r="77" spans="1:288" s="92" customFormat="1" ht="14.1" customHeight="1">
      <c r="A77" s="111">
        <v>-33</v>
      </c>
      <c r="B77" s="110">
        <v>29.77</v>
      </c>
      <c r="C77" s="110">
        <f t="shared" si="22"/>
        <v>0.21000000000000085</v>
      </c>
      <c r="D77" s="110">
        <v>29.98</v>
      </c>
      <c r="E77" s="110">
        <f t="shared" si="23"/>
        <v>5.2500000000000213E-2</v>
      </c>
      <c r="F77" s="140"/>
      <c r="G77" s="141"/>
      <c r="H77" s="141"/>
      <c r="I77" s="142"/>
      <c r="J77" s="613"/>
      <c r="K77" s="193"/>
      <c r="N77" s="590">
        <f t="shared" si="24"/>
        <v>29.77</v>
      </c>
      <c r="O77" s="100">
        <v>37</v>
      </c>
      <c r="P77" s="225">
        <v>-51.47</v>
      </c>
      <c r="Q77" s="225">
        <v>53</v>
      </c>
      <c r="R77" s="103">
        <f t="shared" si="21"/>
        <v>1.5300000000000011</v>
      </c>
      <c r="S77" s="104">
        <v>-51.85</v>
      </c>
      <c r="T77" s="104">
        <v>53.2</v>
      </c>
      <c r="U77" s="105">
        <f t="shared" si="14"/>
        <v>1.3500000000000014</v>
      </c>
      <c r="V77" s="103">
        <f t="shared" si="19"/>
        <v>-52.234999999999999</v>
      </c>
      <c r="W77" s="103">
        <f t="shared" si="20"/>
        <v>-52.525000000000006</v>
      </c>
      <c r="X77" s="103">
        <f t="shared" si="15"/>
        <v>-2445.3950000000004</v>
      </c>
      <c r="Y77" s="103">
        <f t="shared" si="15"/>
        <v>-2419.87</v>
      </c>
      <c r="Z77" s="103">
        <f t="shared" si="16"/>
        <v>25.525000000000546</v>
      </c>
      <c r="AA77" s="103">
        <f t="shared" si="17"/>
        <v>25.525000000000546</v>
      </c>
      <c r="AB77" s="588">
        <v>26.01</v>
      </c>
      <c r="AC77" s="193">
        <f t="shared" si="18"/>
        <v>0.48499999999945587</v>
      </c>
      <c r="AF77" s="149"/>
      <c r="AG77" s="149">
        <v>4.3000000000006366</v>
      </c>
      <c r="AH77" s="149">
        <v>3.3150000000000546</v>
      </c>
      <c r="AI77" s="149">
        <v>4.4850000000005821</v>
      </c>
      <c r="AJ77" s="149">
        <v>4.6545000000004624</v>
      </c>
      <c r="AK77" s="149">
        <v>5.4876000000004934</v>
      </c>
      <c r="AL77" s="149">
        <v>6.4873200000005307</v>
      </c>
      <c r="AM77" s="149">
        <v>6.953856000000548</v>
      </c>
      <c r="AN77" s="149">
        <v>7.3270848000005619</v>
      </c>
      <c r="AO77" s="149">
        <v>7.6256678400005731</v>
      </c>
      <c r="AP77" s="149">
        <v>7.864534272000582</v>
      </c>
      <c r="AQ77" s="149">
        <v>8.1511739904005935</v>
      </c>
      <c r="AR77" s="149">
        <v>8.2514978918405966</v>
      </c>
      <c r="AS77" s="149">
        <v>8.3822533767174008</v>
      </c>
      <c r="AT77" s="481">
        <v>8.5135773637023657</v>
      </c>
      <c r="AU77" s="149">
        <v>7.341004154591662</v>
      </c>
      <c r="AV77" s="149">
        <v>6.520202908214169</v>
      </c>
      <c r="AW77" s="149">
        <v>5.6583615995178009</v>
      </c>
      <c r="AX77" s="149">
        <v>4.9210084798553533</v>
      </c>
      <c r="AY77" s="487">
        <v>3.5722059358992109</v>
      </c>
      <c r="AZ77" s="149">
        <v>2.6280441551299116</v>
      </c>
      <c r="BA77" s="149">
        <v>3.4395110387825052</v>
      </c>
      <c r="BB77" s="149">
        <v>3.7100000000000364</v>
      </c>
      <c r="BC77" s="149">
        <v>7.9000000000000909</v>
      </c>
      <c r="BD77" s="149">
        <v>9.5760000000001124</v>
      </c>
      <c r="BE77" s="149">
        <v>8.8552499999998648</v>
      </c>
      <c r="BF77" s="149">
        <v>8.6149999999997817</v>
      </c>
      <c r="BG77" s="149">
        <v>8.6230000000003209</v>
      </c>
      <c r="BH77" s="493">
        <v>8.8930000000003115</v>
      </c>
      <c r="BI77" s="149">
        <v>9.1999999999999993</v>
      </c>
      <c r="BJ77" s="149">
        <v>7.9895000000000973</v>
      </c>
      <c r="BK77" s="149">
        <v>7.397700000000146</v>
      </c>
      <c r="BL77" s="149">
        <v>6.5100000000002183</v>
      </c>
      <c r="BM77" s="149">
        <v>6.71</v>
      </c>
      <c r="BN77" s="149">
        <v>6.91</v>
      </c>
      <c r="BO77" s="149">
        <v>6.77</v>
      </c>
      <c r="BP77" s="149">
        <v>6.95</v>
      </c>
      <c r="BQ77" s="149">
        <v>7.1</v>
      </c>
      <c r="BR77" s="149">
        <v>7.19</v>
      </c>
      <c r="BS77" s="149">
        <v>7.28</v>
      </c>
      <c r="BT77" s="149">
        <v>7.13</v>
      </c>
      <c r="BU77" s="149">
        <v>7.37</v>
      </c>
      <c r="BV77" s="149">
        <v>7.48</v>
      </c>
      <c r="BW77" s="149">
        <v>7.41</v>
      </c>
      <c r="BX77" s="149">
        <v>7.6464000000000043</v>
      </c>
      <c r="BY77" s="509">
        <v>8.0601000000000109</v>
      </c>
      <c r="BZ77" s="514">
        <v>5.694999999999709</v>
      </c>
      <c r="CA77" s="516">
        <v>5.95</v>
      </c>
      <c r="CB77" s="149">
        <v>6.16</v>
      </c>
      <c r="CC77" s="149">
        <v>6.8650000000002365</v>
      </c>
      <c r="CD77" s="149">
        <v>7</v>
      </c>
      <c r="CE77" s="149">
        <v>7.14</v>
      </c>
      <c r="CF77" s="149">
        <v>7.35</v>
      </c>
      <c r="CG77" s="149">
        <v>7.5179999999999998</v>
      </c>
      <c r="CH77" s="149">
        <v>8.7000000000016371</v>
      </c>
      <c r="CI77" s="149">
        <v>8.8699999999999992</v>
      </c>
      <c r="CJ77" s="149">
        <v>8.7000000000016371</v>
      </c>
      <c r="CK77" s="149">
        <v>8.91</v>
      </c>
      <c r="CL77" s="149">
        <v>9.1</v>
      </c>
      <c r="CM77" s="149">
        <v>9.32</v>
      </c>
      <c r="CN77" s="149">
        <v>9.572000000000001</v>
      </c>
      <c r="CO77" s="149">
        <v>9.6728000000000005</v>
      </c>
      <c r="CP77" s="149">
        <v>9.58</v>
      </c>
      <c r="CQ77" s="149">
        <v>9.7480000000000011</v>
      </c>
      <c r="CR77" s="149">
        <v>10.025200000000002</v>
      </c>
      <c r="CS77" s="149">
        <v>10.130000000000001</v>
      </c>
      <c r="CT77" s="538">
        <v>10.23</v>
      </c>
      <c r="CU77" s="538">
        <v>10.584</v>
      </c>
      <c r="CV77" s="538">
        <v>10.960799999999672</v>
      </c>
      <c r="CW77" s="538">
        <v>14.095000000000709</v>
      </c>
      <c r="CX77" s="538">
        <v>14.48</v>
      </c>
      <c r="CY77" s="538">
        <v>13.775000000000546</v>
      </c>
      <c r="CZ77" s="538">
        <v>13.91</v>
      </c>
      <c r="DA77" s="538">
        <v>15.039999999999964</v>
      </c>
      <c r="DB77" s="538">
        <v>15.49</v>
      </c>
      <c r="DC77" s="538">
        <v>17.480000000000018</v>
      </c>
      <c r="DD77" s="538">
        <v>17.93</v>
      </c>
      <c r="DE77" s="149">
        <v>16.409000000000262</v>
      </c>
      <c r="DF77" s="149">
        <v>15.395000000000437</v>
      </c>
      <c r="DG77" s="149">
        <v>15.7</v>
      </c>
      <c r="DH77" s="149">
        <v>15.94</v>
      </c>
      <c r="DI77" s="149">
        <v>16.459999999999994</v>
      </c>
      <c r="DJ77" s="149">
        <v>16.849999999999991</v>
      </c>
      <c r="DK77" s="149">
        <v>17.187999999999988</v>
      </c>
      <c r="DL77" s="149">
        <v>17.577999999999985</v>
      </c>
      <c r="DM77" s="149">
        <v>17.77</v>
      </c>
      <c r="DN77" s="149">
        <v>18.289999999999996</v>
      </c>
      <c r="DO77" s="149">
        <v>18.11</v>
      </c>
      <c r="DP77" s="149">
        <v>21.180000000000746</v>
      </c>
      <c r="DQ77" s="149">
        <v>21.39</v>
      </c>
      <c r="DR77" s="149">
        <v>21.67</v>
      </c>
      <c r="DS77" s="149">
        <v>22.150999999999996</v>
      </c>
      <c r="DT77" s="149">
        <v>22.579999999999991</v>
      </c>
      <c r="DU77" s="149">
        <v>22.41</v>
      </c>
      <c r="DV77" s="564">
        <v>22.68</v>
      </c>
      <c r="DW77" s="149">
        <v>23.46</v>
      </c>
      <c r="DX77" s="149">
        <v>23.81</v>
      </c>
      <c r="DY77" s="149">
        <v>24.12</v>
      </c>
      <c r="DZ77" s="149">
        <v>24.6</v>
      </c>
      <c r="EA77" s="149">
        <v>24.87</v>
      </c>
      <c r="EB77" s="149">
        <v>25.12</v>
      </c>
      <c r="EC77" s="149">
        <v>23.716000000000289</v>
      </c>
      <c r="ED77" s="149">
        <v>22.785700000000272</v>
      </c>
      <c r="EE77" s="149">
        <v>22.271065000000071</v>
      </c>
      <c r="EF77" s="149">
        <v>21.849999999999909</v>
      </c>
      <c r="EG77" s="149">
        <v>22.11</v>
      </c>
      <c r="EH77" s="149">
        <v>21.876000000000154</v>
      </c>
      <c r="EI77" s="149">
        <v>21.720000000000255</v>
      </c>
      <c r="EJ77" s="149">
        <v>21.92</v>
      </c>
      <c r="EK77" s="149">
        <v>19.215000000001055</v>
      </c>
      <c r="EL77" s="149">
        <v>19.350000000000001</v>
      </c>
      <c r="EM77" s="149">
        <v>19.54</v>
      </c>
      <c r="EN77" s="588">
        <v>19.7</v>
      </c>
      <c r="EO77" s="590">
        <v>19.899999999999999</v>
      </c>
      <c r="EP77" s="149">
        <v>21.289999999999964</v>
      </c>
      <c r="EQ77" s="149">
        <v>21.42</v>
      </c>
      <c r="ER77" s="149">
        <v>21.21</v>
      </c>
      <c r="ES77" s="594">
        <v>21.46</v>
      </c>
      <c r="ET77" s="595">
        <v>21.63</v>
      </c>
      <c r="EU77" s="149">
        <v>21.48</v>
      </c>
      <c r="EV77" s="597">
        <v>21.69</v>
      </c>
      <c r="EW77" s="599">
        <v>21.82</v>
      </c>
      <c r="EX77" s="600">
        <v>21.95</v>
      </c>
      <c r="EY77" s="282">
        <v>21.8</v>
      </c>
      <c r="EZ77" s="602">
        <v>21.91</v>
      </c>
      <c r="FA77" s="283">
        <v>22.46</v>
      </c>
      <c r="FB77" s="286">
        <v>22.62</v>
      </c>
      <c r="FC77" s="283">
        <v>22.73</v>
      </c>
      <c r="FD77" s="610">
        <v>22.53</v>
      </c>
      <c r="FE77" s="289">
        <v>22.69</v>
      </c>
      <c r="FF77" s="290">
        <v>22.53</v>
      </c>
      <c r="FG77" s="291">
        <v>24.476750000000354</v>
      </c>
      <c r="FH77" s="292">
        <v>25.525000000000546</v>
      </c>
      <c r="FI77" s="293">
        <v>25.78</v>
      </c>
      <c r="FJ77" s="294">
        <v>25.93</v>
      </c>
      <c r="FK77" s="619">
        <v>26.19</v>
      </c>
      <c r="FL77" s="620">
        <v>26.01</v>
      </c>
      <c r="FM77" s="297">
        <v>26.19</v>
      </c>
      <c r="FN77" s="298"/>
      <c r="FO77" s="299"/>
      <c r="FP77" s="300"/>
      <c r="FQ77" s="301"/>
      <c r="FR77" s="303"/>
      <c r="FS77" s="304"/>
      <c r="FT77" s="305"/>
      <c r="FU77" s="306"/>
      <c r="FV77" s="307"/>
      <c r="FW77" s="308"/>
      <c r="FX77" s="309"/>
      <c r="FY77" s="310"/>
      <c r="FZ77" s="313"/>
      <c r="GA77" s="313"/>
      <c r="GB77" s="313"/>
      <c r="GC77" s="315"/>
      <c r="GD77" s="316"/>
      <c r="GE77" s="317"/>
      <c r="GF77" s="318"/>
      <c r="GG77" s="319"/>
      <c r="GH77" s="313"/>
      <c r="GI77" s="321"/>
      <c r="GJ77" s="313"/>
      <c r="GK77" s="325"/>
      <c r="GL77" s="325"/>
      <c r="GM77" s="325"/>
      <c r="GN77" s="325"/>
      <c r="GO77" s="325"/>
      <c r="GP77" s="325"/>
      <c r="GQ77" s="325"/>
      <c r="GR77" s="325"/>
      <c r="GS77" s="325"/>
      <c r="GT77" s="325"/>
      <c r="GU77" s="325"/>
      <c r="GV77" s="337"/>
      <c r="GW77" s="325"/>
      <c r="GX77" s="348"/>
      <c r="GY77" s="352"/>
      <c r="GZ77" s="352"/>
      <c r="HA77" s="352"/>
      <c r="HB77" s="352"/>
      <c r="HC77" s="352"/>
      <c r="HD77" s="352"/>
      <c r="HE77" s="352"/>
      <c r="HF77" s="355"/>
      <c r="HG77" s="359"/>
      <c r="HH77" s="362"/>
      <c r="HI77" s="364"/>
      <c r="HJ77" s="359"/>
      <c r="HK77" s="359"/>
      <c r="HL77" s="359"/>
      <c r="HM77" s="359"/>
      <c r="HN77" s="359"/>
      <c r="HO77" s="384"/>
      <c r="HP77" s="386"/>
      <c r="HQ77" s="389"/>
      <c r="HR77" s="392"/>
      <c r="HS77" s="394"/>
      <c r="HT77" s="396"/>
      <c r="HU77" s="396"/>
      <c r="HV77" s="396"/>
      <c r="HW77" s="402"/>
      <c r="HX77" s="402"/>
      <c r="HY77" s="404"/>
      <c r="HZ77" s="406"/>
      <c r="IA77" s="406"/>
      <c r="IB77" s="406"/>
      <c r="IC77" s="406"/>
      <c r="ID77" s="409"/>
      <c r="IE77" s="413"/>
      <c r="IF77" s="415"/>
      <c r="IG77" s="418"/>
      <c r="IH77" s="420"/>
      <c r="II77" s="422"/>
      <c r="IJ77" s="425"/>
      <c r="IK77" s="427"/>
      <c r="IL77" s="427"/>
      <c r="IM77" s="427"/>
      <c r="IN77" s="431"/>
      <c r="IO77" s="433"/>
      <c r="IP77" s="433"/>
      <c r="IQ77" s="435"/>
      <c r="IR77" s="436"/>
      <c r="IS77" s="433"/>
      <c r="IT77" s="433"/>
      <c r="IU77" s="433"/>
      <c r="IV77" s="433"/>
      <c r="IW77" s="433"/>
      <c r="IX77" s="433"/>
      <c r="IY77" s="433"/>
      <c r="IZ77" s="433"/>
      <c r="JA77" s="433"/>
      <c r="JB77" s="433"/>
      <c r="JC77" s="433"/>
      <c r="JD77" s="433"/>
      <c r="JE77" s="433"/>
      <c r="JF77" s="433"/>
      <c r="JG77" s="389"/>
      <c r="JH77" s="389"/>
      <c r="JI77" s="389"/>
      <c r="JJ77" s="389"/>
      <c r="JK77" s="389"/>
      <c r="JL77" s="389"/>
      <c r="JM77" s="389"/>
      <c r="JN77" s="389"/>
      <c r="JO77" s="389"/>
      <c r="JP77" s="389"/>
      <c r="JQ77" s="389"/>
      <c r="JR77" s="389"/>
      <c r="JS77" s="386"/>
      <c r="JT77" s="386"/>
      <c r="JU77" s="386"/>
      <c r="JV77" s="386"/>
      <c r="JW77" s="386"/>
      <c r="JX77" s="386"/>
      <c r="JY77" s="386"/>
      <c r="JZ77" s="386"/>
      <c r="KA77" s="386"/>
      <c r="KB77" s="386"/>
    </row>
    <row r="78" spans="1:288" s="92" customFormat="1" ht="14.1" customHeight="1">
      <c r="A78" s="111">
        <v>-33.5</v>
      </c>
      <c r="B78" s="110">
        <v>29.35</v>
      </c>
      <c r="C78" s="110">
        <f t="shared" si="22"/>
        <v>0.2099999999999973</v>
      </c>
      <c r="D78" s="110">
        <v>29.56</v>
      </c>
      <c r="E78" s="110">
        <f t="shared" si="23"/>
        <v>5.2499999999999325E-2</v>
      </c>
      <c r="F78" s="206"/>
      <c r="G78" s="207"/>
      <c r="H78" s="207"/>
      <c r="I78" s="208"/>
      <c r="J78" s="613"/>
      <c r="K78" s="193"/>
      <c r="N78" s="590">
        <f t="shared" si="24"/>
        <v>29.35</v>
      </c>
      <c r="O78" s="100">
        <v>37.5</v>
      </c>
      <c r="P78" s="225">
        <v>-48.92</v>
      </c>
      <c r="Q78" s="225">
        <v>50.41</v>
      </c>
      <c r="R78" s="103">
        <f t="shared" si="21"/>
        <v>1.4899999999999949</v>
      </c>
      <c r="S78" s="104">
        <v>-49.29</v>
      </c>
      <c r="T78" s="104">
        <v>50.7</v>
      </c>
      <c r="U78" s="105">
        <f t="shared" ref="U78:U89" si="25">S78+T78</f>
        <v>1.4100000000000037</v>
      </c>
      <c r="V78" s="103">
        <f t="shared" si="19"/>
        <v>-49.664999999999999</v>
      </c>
      <c r="W78" s="103">
        <f t="shared" si="20"/>
        <v>-49.995000000000005</v>
      </c>
      <c r="X78" s="103">
        <f t="shared" ref="X78:X89" si="26">V78+X77</f>
        <v>-2495.0600000000004</v>
      </c>
      <c r="Y78" s="103">
        <f t="shared" ref="Y78:Y89" si="27">W78+Y77</f>
        <v>-2469.8649999999998</v>
      </c>
      <c r="Z78" s="103">
        <f t="shared" ref="Z78:Z89" si="28">Y78-X78</f>
        <v>25.195000000000618</v>
      </c>
      <c r="AA78" s="103">
        <f t="shared" ref="AA78:AA89" si="29">$P$3+Z78</f>
        <v>25.195000000000618</v>
      </c>
      <c r="AB78" s="588">
        <v>25.68</v>
      </c>
      <c r="AC78" s="193">
        <f t="shared" si="18"/>
        <v>0.48499999999938126</v>
      </c>
      <c r="AF78" s="149"/>
      <c r="AG78" s="149">
        <v>4.1950000000006185</v>
      </c>
      <c r="AH78" s="149">
        <v>3.2800000000002001</v>
      </c>
      <c r="AI78" s="149">
        <v>4.4700000000007094</v>
      </c>
      <c r="AJ78" s="149">
        <v>4.6155000000004751</v>
      </c>
      <c r="AK78" s="149">
        <v>5.4484000000005111</v>
      </c>
      <c r="AL78" s="149">
        <v>6.4478800000005538</v>
      </c>
      <c r="AM78" s="149">
        <v>6.9143040000005742</v>
      </c>
      <c r="AN78" s="149">
        <v>7.28744320000059</v>
      </c>
      <c r="AO78" s="149">
        <v>7.5859545600006033</v>
      </c>
      <c r="AP78" s="149">
        <v>7.824763648000614</v>
      </c>
      <c r="AQ78" s="149">
        <v>8.1113345536006261</v>
      </c>
      <c r="AR78" s="149">
        <v>8.2116343705606312</v>
      </c>
      <c r="AS78" s="149">
        <v>8.3423584653318361</v>
      </c>
      <c r="AT78" s="481">
        <v>8.4736509257324819</v>
      </c>
      <c r="AU78" s="149">
        <v>7.3085556480127813</v>
      </c>
      <c r="AV78" s="149">
        <v>6.4929889536089904</v>
      </c>
      <c r="AW78" s="149">
        <v>5.6366439244850106</v>
      </c>
      <c r="AX78" s="149">
        <v>4.9039931773456047</v>
      </c>
      <c r="AY78" s="487">
        <v>3.7687952241424361</v>
      </c>
      <c r="AZ78" s="149">
        <v>2.9741566569002185</v>
      </c>
      <c r="BA78" s="149">
        <v>3.5110391642250955</v>
      </c>
      <c r="BB78" s="149">
        <v>3.6900000000000546</v>
      </c>
      <c r="BC78" s="149">
        <v>7.5600000000001728</v>
      </c>
      <c r="BD78" s="149">
        <v>9.1080000000002208</v>
      </c>
      <c r="BE78" s="149">
        <v>8.6669999999996996</v>
      </c>
      <c r="BF78" s="149">
        <v>8.5199999999995271</v>
      </c>
      <c r="BG78" s="149">
        <v>8.5360000000002394</v>
      </c>
      <c r="BH78" s="493">
        <v>8.7360000000002298</v>
      </c>
      <c r="BI78" s="149">
        <v>9.0399999999999991</v>
      </c>
      <c r="BJ78" s="149">
        <v>7.8497499999999913</v>
      </c>
      <c r="BK78" s="149">
        <v>7.2678499999999877</v>
      </c>
      <c r="BL78" s="149">
        <v>6.3949999999999818</v>
      </c>
      <c r="BM78" s="149">
        <v>6.59</v>
      </c>
      <c r="BN78" s="149">
        <v>6.79</v>
      </c>
      <c r="BO78" s="149">
        <v>6.65</v>
      </c>
      <c r="BP78" s="149">
        <v>6.83</v>
      </c>
      <c r="BQ78" s="149">
        <v>6.98</v>
      </c>
      <c r="BR78" s="149">
        <v>7.06</v>
      </c>
      <c r="BS78" s="149">
        <v>7.14</v>
      </c>
      <c r="BT78" s="149">
        <v>7</v>
      </c>
      <c r="BU78" s="149">
        <v>7.23</v>
      </c>
      <c r="BV78" s="149">
        <v>7.34</v>
      </c>
      <c r="BW78" s="149">
        <v>7.27</v>
      </c>
      <c r="BX78" s="149">
        <v>7.4968000000000039</v>
      </c>
      <c r="BY78" s="509">
        <v>7.8937000000000106</v>
      </c>
      <c r="BZ78" s="514">
        <v>5.5649999999995998</v>
      </c>
      <c r="CA78" s="516">
        <v>5.82</v>
      </c>
      <c r="CB78" s="149">
        <v>6.02</v>
      </c>
      <c r="CC78" s="149">
        <v>6.6600000000003092</v>
      </c>
      <c r="CD78" s="149">
        <v>6.79</v>
      </c>
      <c r="CE78" s="149">
        <v>6.93</v>
      </c>
      <c r="CF78" s="149">
        <v>7.14</v>
      </c>
      <c r="CG78" s="149">
        <v>7.3019999999999996</v>
      </c>
      <c r="CH78" s="149">
        <v>8.545000000001437</v>
      </c>
      <c r="CI78" s="149">
        <v>8.7100000000000009</v>
      </c>
      <c r="CJ78" s="149">
        <v>8.545000000001437</v>
      </c>
      <c r="CK78" s="149">
        <v>8.74</v>
      </c>
      <c r="CL78" s="149">
        <v>8.91</v>
      </c>
      <c r="CM78" s="149">
        <v>9.11</v>
      </c>
      <c r="CN78" s="149">
        <v>9.3529999999999998</v>
      </c>
      <c r="CO78" s="149">
        <v>9.4502000000000006</v>
      </c>
      <c r="CP78" s="149">
        <v>9.36</v>
      </c>
      <c r="CQ78" s="149">
        <v>9.5219999999999985</v>
      </c>
      <c r="CR78" s="149">
        <v>9.789299999999999</v>
      </c>
      <c r="CS78" s="149">
        <v>9.89</v>
      </c>
      <c r="CT78" s="538">
        <v>9.99</v>
      </c>
      <c r="CU78" s="538">
        <v>10.314</v>
      </c>
      <c r="CV78" s="538">
        <v>10.667799999999712</v>
      </c>
      <c r="CW78" s="538">
        <v>13.825000000000728</v>
      </c>
      <c r="CX78" s="538">
        <v>14.2</v>
      </c>
      <c r="CY78" s="538">
        <v>13.500000000000455</v>
      </c>
      <c r="CZ78" s="538">
        <v>13.64</v>
      </c>
      <c r="DA78" s="538">
        <v>14.744999999999891</v>
      </c>
      <c r="DB78" s="538">
        <v>15.19</v>
      </c>
      <c r="DC78" s="538">
        <v>17.110000000000127</v>
      </c>
      <c r="DD78" s="538">
        <v>17.55</v>
      </c>
      <c r="DE78" s="149">
        <v>16.065000000000165</v>
      </c>
      <c r="DF78" s="149">
        <v>15.075000000000273</v>
      </c>
      <c r="DG78" s="149">
        <v>15.38</v>
      </c>
      <c r="DH78" s="149">
        <v>15.61</v>
      </c>
      <c r="DI78" s="149">
        <v>16.111999999999995</v>
      </c>
      <c r="DJ78" s="149">
        <v>16.488499999999991</v>
      </c>
      <c r="DK78" s="149">
        <v>16.814799999999988</v>
      </c>
      <c r="DL78" s="149">
        <v>17.191299999999984</v>
      </c>
      <c r="DM78" s="149">
        <v>17.38</v>
      </c>
      <c r="DN78" s="149">
        <v>17.881999999999994</v>
      </c>
      <c r="DO78" s="149">
        <v>17.7</v>
      </c>
      <c r="DP78" s="149">
        <v>20.350000000000819</v>
      </c>
      <c r="DQ78" s="149">
        <v>20.55</v>
      </c>
      <c r="DR78" s="149">
        <v>20.82</v>
      </c>
      <c r="DS78" s="149">
        <v>21.284349999999996</v>
      </c>
      <c r="DT78" s="149">
        <v>21.698499999999992</v>
      </c>
      <c r="DU78" s="149">
        <v>21.54</v>
      </c>
      <c r="DV78" s="564">
        <v>21.8</v>
      </c>
      <c r="DW78" s="149">
        <v>22.55</v>
      </c>
      <c r="DX78" s="149">
        <v>22.89</v>
      </c>
      <c r="DY78" s="149">
        <v>23.19</v>
      </c>
      <c r="DZ78" s="149">
        <v>23.65</v>
      </c>
      <c r="EA78" s="149">
        <v>23.91</v>
      </c>
      <c r="EB78" s="149">
        <v>24.15</v>
      </c>
      <c r="EC78" s="149">
        <v>22.953000000000227</v>
      </c>
      <c r="ED78" s="149">
        <v>22.184100000000257</v>
      </c>
      <c r="EE78" s="149">
        <v>21.887595000000104</v>
      </c>
      <c r="EF78" s="149">
        <v>21.644999999999982</v>
      </c>
      <c r="EG78" s="149">
        <v>21.9</v>
      </c>
      <c r="EH78" s="149">
        <v>21.630000000000162</v>
      </c>
      <c r="EI78" s="149">
        <v>21.450000000000273</v>
      </c>
      <c r="EJ78" s="149">
        <v>21.64</v>
      </c>
      <c r="EK78" s="149">
        <v>19.010000000001128</v>
      </c>
      <c r="EL78" s="149">
        <v>19.14</v>
      </c>
      <c r="EM78" s="149">
        <v>19.329999999999998</v>
      </c>
      <c r="EN78" s="588">
        <v>19.48</v>
      </c>
      <c r="EO78" s="590">
        <v>19.670000000000002</v>
      </c>
      <c r="EP78" s="149">
        <v>21.069999999999709</v>
      </c>
      <c r="EQ78" s="149">
        <v>21.2</v>
      </c>
      <c r="ER78" s="149">
        <v>20.99</v>
      </c>
      <c r="ES78" s="594">
        <v>21.24</v>
      </c>
      <c r="ET78" s="595">
        <v>21.41</v>
      </c>
      <c r="EU78" s="149">
        <v>21.26</v>
      </c>
      <c r="EV78" s="597">
        <v>21.47</v>
      </c>
      <c r="EW78" s="599">
        <v>21.6</v>
      </c>
      <c r="EX78" s="600">
        <v>21.73</v>
      </c>
      <c r="EY78" s="282">
        <v>21.58</v>
      </c>
      <c r="EZ78" s="602">
        <v>21.69</v>
      </c>
      <c r="FA78" s="283">
        <v>22.24</v>
      </c>
      <c r="FB78" s="286">
        <v>22.4</v>
      </c>
      <c r="FC78" s="283">
        <v>22.51</v>
      </c>
      <c r="FD78" s="610">
        <v>22.31</v>
      </c>
      <c r="FE78" s="289">
        <v>22.47</v>
      </c>
      <c r="FF78" s="290">
        <v>22.31</v>
      </c>
      <c r="FG78" s="291">
        <v>24.185250000000401</v>
      </c>
      <c r="FH78" s="292">
        <v>25.195000000000618</v>
      </c>
      <c r="FI78" s="293">
        <v>25.45</v>
      </c>
      <c r="FJ78" s="294">
        <v>25.6</v>
      </c>
      <c r="FK78" s="619">
        <v>25.86</v>
      </c>
      <c r="FL78" s="620">
        <v>25.68</v>
      </c>
      <c r="FM78" s="297">
        <v>25.86</v>
      </c>
      <c r="FN78" s="298"/>
      <c r="FO78" s="299"/>
      <c r="FP78" s="300"/>
      <c r="FQ78" s="301"/>
      <c r="FR78" s="303"/>
      <c r="FS78" s="304"/>
      <c r="FT78" s="305"/>
      <c r="FU78" s="306"/>
      <c r="FV78" s="307"/>
      <c r="FW78" s="308"/>
      <c r="FX78" s="309"/>
      <c r="FY78" s="310"/>
      <c r="FZ78" s="313"/>
      <c r="GA78" s="313"/>
      <c r="GB78" s="313"/>
      <c r="GC78" s="315"/>
      <c r="GD78" s="316"/>
      <c r="GE78" s="317"/>
      <c r="GF78" s="318"/>
      <c r="GG78" s="319"/>
      <c r="GH78" s="313"/>
      <c r="GI78" s="321"/>
      <c r="GJ78" s="313"/>
      <c r="GK78" s="325"/>
      <c r="GL78" s="325"/>
      <c r="GM78" s="325"/>
      <c r="GN78" s="325"/>
      <c r="GO78" s="325"/>
      <c r="GP78" s="325"/>
      <c r="GQ78" s="325"/>
      <c r="GR78" s="325"/>
      <c r="GS78" s="325"/>
      <c r="GT78" s="325"/>
      <c r="GU78" s="325"/>
      <c r="GV78" s="337"/>
      <c r="GW78" s="325"/>
      <c r="GX78" s="348"/>
      <c r="GY78" s="352"/>
      <c r="GZ78" s="352"/>
      <c r="HA78" s="352"/>
      <c r="HB78" s="352"/>
      <c r="HC78" s="352"/>
      <c r="HD78" s="352"/>
      <c r="HE78" s="352"/>
      <c r="HF78" s="355"/>
      <c r="HG78" s="359"/>
      <c r="HH78" s="362"/>
      <c r="HI78" s="364"/>
      <c r="HJ78" s="359"/>
      <c r="HK78" s="359"/>
      <c r="HL78" s="359"/>
      <c r="HM78" s="359"/>
      <c r="HN78" s="359"/>
      <c r="HO78" s="384"/>
      <c r="HP78" s="386"/>
      <c r="HQ78" s="389"/>
      <c r="HR78" s="392"/>
      <c r="HS78" s="394"/>
      <c r="HT78" s="396"/>
      <c r="HU78" s="396"/>
      <c r="HV78" s="396"/>
      <c r="HW78" s="402"/>
      <c r="HX78" s="402"/>
      <c r="HY78" s="404"/>
      <c r="HZ78" s="406"/>
      <c r="IA78" s="406"/>
      <c r="IB78" s="406"/>
      <c r="IC78" s="406"/>
      <c r="ID78" s="409"/>
      <c r="IE78" s="413"/>
      <c r="IF78" s="415"/>
      <c r="IG78" s="418"/>
      <c r="IH78" s="420"/>
      <c r="II78" s="422"/>
      <c r="IJ78" s="425"/>
      <c r="IK78" s="427"/>
      <c r="IL78" s="427"/>
      <c r="IM78" s="427"/>
      <c r="IN78" s="431"/>
      <c r="IO78" s="433"/>
      <c r="IP78" s="433"/>
      <c r="IQ78" s="435"/>
      <c r="IR78" s="436"/>
      <c r="IS78" s="433"/>
      <c r="IT78" s="433"/>
      <c r="IU78" s="433"/>
      <c r="IV78" s="433"/>
      <c r="IW78" s="433"/>
      <c r="IX78" s="433"/>
      <c r="IY78" s="433"/>
      <c r="IZ78" s="433"/>
      <c r="JA78" s="433"/>
      <c r="JB78" s="433"/>
      <c r="JC78" s="433"/>
      <c r="JD78" s="433"/>
      <c r="JE78" s="433"/>
      <c r="JF78" s="433"/>
      <c r="JG78" s="389"/>
      <c r="JH78" s="389"/>
      <c r="JI78" s="389"/>
      <c r="JJ78" s="389"/>
      <c r="JK78" s="389"/>
      <c r="JL78" s="389"/>
      <c r="JM78" s="389"/>
      <c r="JN78" s="389"/>
      <c r="JO78" s="389"/>
      <c r="JP78" s="389"/>
      <c r="JQ78" s="389"/>
      <c r="JR78" s="389"/>
      <c r="JS78" s="386"/>
      <c r="JT78" s="386"/>
      <c r="JU78" s="386"/>
      <c r="JV78" s="386"/>
      <c r="JW78" s="386"/>
      <c r="JX78" s="386"/>
      <c r="JY78" s="386"/>
      <c r="JZ78" s="386"/>
      <c r="KA78" s="386"/>
      <c r="KB78" s="386"/>
    </row>
    <row r="79" spans="1:288" s="92" customFormat="1" ht="14.1" customHeight="1">
      <c r="A79" s="111">
        <v>-34</v>
      </c>
      <c r="B79" s="110">
        <v>29.28</v>
      </c>
      <c r="C79" s="110">
        <f t="shared" si="22"/>
        <v>0.19999999999999929</v>
      </c>
      <c r="D79" s="110">
        <v>29.48</v>
      </c>
      <c r="E79" s="110">
        <f t="shared" si="23"/>
        <v>4.9999999999999822E-2</v>
      </c>
      <c r="F79" s="206"/>
      <c r="G79" s="207"/>
      <c r="H79" s="207"/>
      <c r="I79" s="208"/>
      <c r="J79" s="613"/>
      <c r="K79" s="193"/>
      <c r="N79" s="590">
        <f t="shared" si="24"/>
        <v>29.28</v>
      </c>
      <c r="O79" s="100">
        <v>38</v>
      </c>
      <c r="P79" s="225">
        <v>-46.43</v>
      </c>
      <c r="Q79" s="225">
        <v>47.37</v>
      </c>
      <c r="R79" s="103">
        <f t="shared" si="21"/>
        <v>0.93999999999999773</v>
      </c>
      <c r="S79" s="104">
        <v>-47.45</v>
      </c>
      <c r="T79" s="104">
        <v>48.89</v>
      </c>
      <c r="U79" s="105">
        <f t="shared" si="25"/>
        <v>1.4399999999999977</v>
      </c>
      <c r="V79" s="103">
        <f t="shared" ref="V79:V89" si="30">(P79-Q79)/2</f>
        <v>-46.9</v>
      </c>
      <c r="W79" s="103">
        <f t="shared" ref="W79:W89" si="31">(S79-T79)/2</f>
        <v>-48.17</v>
      </c>
      <c r="X79" s="103">
        <f t="shared" si="26"/>
        <v>-2541.9600000000005</v>
      </c>
      <c r="Y79" s="103">
        <f t="shared" si="27"/>
        <v>-2518.0349999999999</v>
      </c>
      <c r="Z79" s="103">
        <f t="shared" si="28"/>
        <v>23.925000000000637</v>
      </c>
      <c r="AA79" s="103">
        <f t="shared" si="29"/>
        <v>23.925000000000637</v>
      </c>
      <c r="AB79" s="588">
        <v>24.37</v>
      </c>
      <c r="AC79" s="193">
        <f t="shared" si="18"/>
        <v>0.44499999999936435</v>
      </c>
      <c r="AF79" s="149"/>
      <c r="AG79" s="149">
        <v>3.9000000000005457</v>
      </c>
      <c r="AH79" s="149">
        <v>2.9950000000003456</v>
      </c>
      <c r="AI79" s="149">
        <v>4.1850000000008549</v>
      </c>
      <c r="AJ79" s="149">
        <v>4.3020000000005441</v>
      </c>
      <c r="AK79" s="149">
        <v>5.0756000000005406</v>
      </c>
      <c r="AL79" s="149">
        <v>6.0039200000005364</v>
      </c>
      <c r="AM79" s="149">
        <v>6.4371360000005344</v>
      </c>
      <c r="AN79" s="149">
        <v>6.7837088000005332</v>
      </c>
      <c r="AO79" s="149">
        <v>7.0609670400005324</v>
      </c>
      <c r="AP79" s="149">
        <v>7.2827736320005316</v>
      </c>
      <c r="AQ79" s="149">
        <v>7.5489415424005308</v>
      </c>
      <c r="AR79" s="149">
        <v>7.6421003110405303</v>
      </c>
      <c r="AS79" s="149">
        <v>7.7635172395013301</v>
      </c>
      <c r="AT79" s="481">
        <v>7.8854620676510896</v>
      </c>
      <c r="AU79" s="149">
        <v>6.8083234473557841</v>
      </c>
      <c r="AV79" s="149">
        <v>6.0543264131490711</v>
      </c>
      <c r="AW79" s="149">
        <v>5.262629527232022</v>
      </c>
      <c r="AX79" s="149">
        <v>4.5852888581696574</v>
      </c>
      <c r="AY79" s="487">
        <v>3.779702200719333</v>
      </c>
      <c r="AZ79" s="149">
        <v>3.2157915405041062</v>
      </c>
      <c r="BA79" s="149">
        <v>3.350197885126013</v>
      </c>
      <c r="BB79" s="149">
        <v>3.3949999999999818</v>
      </c>
      <c r="BC79" s="149">
        <v>6.9125000000001364</v>
      </c>
      <c r="BD79" s="149">
        <v>8.3195000000001986</v>
      </c>
      <c r="BE79" s="149">
        <v>8.2073749999997627</v>
      </c>
      <c r="BF79" s="149">
        <v>8.169999999999618</v>
      </c>
      <c r="BG79" s="149">
        <v>8.184000000000287</v>
      </c>
      <c r="BH79" s="493">
        <v>8.3140000000002772</v>
      </c>
      <c r="BI79" s="149">
        <v>8.6</v>
      </c>
      <c r="BJ79" s="149">
        <v>7.4705000000000652</v>
      </c>
      <c r="BK79" s="149">
        <v>6.9183000000000971</v>
      </c>
      <c r="BL79" s="149">
        <v>6.0900000000001455</v>
      </c>
      <c r="BM79" s="149">
        <v>6.27</v>
      </c>
      <c r="BN79" s="149">
        <v>6.46</v>
      </c>
      <c r="BO79" s="149">
        <v>6.33</v>
      </c>
      <c r="BP79" s="149">
        <v>6.5</v>
      </c>
      <c r="BQ79" s="149">
        <v>6.64</v>
      </c>
      <c r="BR79" s="149">
        <v>6.72</v>
      </c>
      <c r="BS79" s="149">
        <v>6.8</v>
      </c>
      <c r="BT79" s="149">
        <v>6.66</v>
      </c>
      <c r="BU79" s="149">
        <v>6.88</v>
      </c>
      <c r="BV79" s="149">
        <v>6.98</v>
      </c>
      <c r="BW79" s="149">
        <v>6.91</v>
      </c>
      <c r="BX79" s="149">
        <v>7.1272000000000038</v>
      </c>
      <c r="BY79" s="509">
        <v>7.5073000000000105</v>
      </c>
      <c r="BZ79" s="514">
        <v>5.1049999999995634</v>
      </c>
      <c r="CA79" s="516">
        <v>5.33</v>
      </c>
      <c r="CB79" s="149">
        <v>5.52</v>
      </c>
      <c r="CC79" s="149">
        <v>6.1850000000004002</v>
      </c>
      <c r="CD79" s="149">
        <v>6.31</v>
      </c>
      <c r="CE79" s="149">
        <v>6.44</v>
      </c>
      <c r="CF79" s="149">
        <v>6.63</v>
      </c>
      <c r="CG79" s="149">
        <v>6.7859999999999996</v>
      </c>
      <c r="CH79" s="149">
        <v>8.0800000000017462</v>
      </c>
      <c r="CI79" s="149">
        <v>8.23</v>
      </c>
      <c r="CJ79" s="149">
        <v>8.0800000000017462</v>
      </c>
      <c r="CK79" s="149">
        <v>8.26</v>
      </c>
      <c r="CL79" s="149">
        <v>8.42</v>
      </c>
      <c r="CM79" s="149">
        <v>8.61</v>
      </c>
      <c r="CN79" s="149">
        <v>8.8439999999999994</v>
      </c>
      <c r="CO79" s="149">
        <v>8.9375999999999998</v>
      </c>
      <c r="CP79" s="149">
        <v>8.85</v>
      </c>
      <c r="CQ79" s="149">
        <v>9.0060000000000002</v>
      </c>
      <c r="CR79" s="149">
        <v>9.2634000000000007</v>
      </c>
      <c r="CS79" s="149">
        <v>9.36</v>
      </c>
      <c r="CT79" s="538">
        <v>9.4499999999999993</v>
      </c>
      <c r="CU79" s="538">
        <v>9.7439999999999998</v>
      </c>
      <c r="CV79" s="538">
        <v>10.07679999999965</v>
      </c>
      <c r="CW79" s="538">
        <v>13.135000000000673</v>
      </c>
      <c r="CX79" s="538">
        <v>13.49</v>
      </c>
      <c r="CY79" s="538">
        <v>12.790000000000418</v>
      </c>
      <c r="CZ79" s="538">
        <v>12.92</v>
      </c>
      <c r="DA79" s="538">
        <v>14.005000000000109</v>
      </c>
      <c r="DB79" s="538">
        <v>14.43</v>
      </c>
      <c r="DC79" s="538">
        <v>16.290000000000418</v>
      </c>
      <c r="DD79" s="538">
        <v>16.71</v>
      </c>
      <c r="DE79" s="149">
        <v>15.243000000000198</v>
      </c>
      <c r="DF79" s="149">
        <v>14.265000000000327</v>
      </c>
      <c r="DG79" s="149">
        <v>14.55</v>
      </c>
      <c r="DH79" s="149">
        <v>14.77</v>
      </c>
      <c r="DI79" s="149">
        <v>15.247999999999994</v>
      </c>
      <c r="DJ79" s="149">
        <v>15.60649999999999</v>
      </c>
      <c r="DK79" s="149">
        <v>15.917199999999985</v>
      </c>
      <c r="DL79" s="149">
        <v>16.275699999999979</v>
      </c>
      <c r="DM79" s="149">
        <v>16.45</v>
      </c>
      <c r="DN79" s="149">
        <v>16.927999999999994</v>
      </c>
      <c r="DO79" s="149">
        <v>16.760000000000002</v>
      </c>
      <c r="DP79" s="149">
        <v>19.320000000001073</v>
      </c>
      <c r="DQ79" s="149">
        <v>19.510000000000002</v>
      </c>
      <c r="DR79" s="149">
        <v>19.760000000000002</v>
      </c>
      <c r="DS79" s="149">
        <v>20.202149999999996</v>
      </c>
      <c r="DT79" s="149">
        <v>20.596499999999992</v>
      </c>
      <c r="DU79" s="149">
        <v>20.440000000000001</v>
      </c>
      <c r="DV79" s="564">
        <v>20.69</v>
      </c>
      <c r="DW79" s="149">
        <v>21.4</v>
      </c>
      <c r="DX79" s="149">
        <v>21.72</v>
      </c>
      <c r="DY79" s="149">
        <v>22</v>
      </c>
      <c r="DZ79" s="149">
        <v>22.44</v>
      </c>
      <c r="EA79" s="149">
        <v>22.69</v>
      </c>
      <c r="EB79" s="149">
        <v>22.92</v>
      </c>
      <c r="EC79" s="149">
        <v>21.75000000000027</v>
      </c>
      <c r="ED79" s="149">
        <v>21.007500000000352</v>
      </c>
      <c r="EE79" s="149">
        <v>20.733875000000278</v>
      </c>
      <c r="EF79" s="149">
        <v>20.510000000000218</v>
      </c>
      <c r="EG79" s="149">
        <v>20.76</v>
      </c>
      <c r="EH79" s="149">
        <v>20.475000000000186</v>
      </c>
      <c r="EI79" s="149">
        <v>20.285000000000309</v>
      </c>
      <c r="EJ79" s="149">
        <v>20.47</v>
      </c>
      <c r="EK79" s="149">
        <v>17.830000000001291</v>
      </c>
      <c r="EL79" s="149">
        <v>17.95</v>
      </c>
      <c r="EM79" s="149">
        <v>18.13</v>
      </c>
      <c r="EN79" s="588">
        <v>18.28</v>
      </c>
      <c r="EO79" s="590">
        <v>18.46</v>
      </c>
      <c r="EP79" s="149">
        <v>19.859999999999673</v>
      </c>
      <c r="EQ79" s="149">
        <v>19.98</v>
      </c>
      <c r="ER79" s="149">
        <v>19.78</v>
      </c>
      <c r="ES79" s="594">
        <v>20.02</v>
      </c>
      <c r="ET79" s="595">
        <v>20.18</v>
      </c>
      <c r="EU79" s="149">
        <v>20.04</v>
      </c>
      <c r="EV79" s="597">
        <v>20.239999999999998</v>
      </c>
      <c r="EW79" s="599">
        <v>20.36</v>
      </c>
      <c r="EX79" s="600">
        <v>20.48</v>
      </c>
      <c r="EY79" s="282">
        <v>20.34</v>
      </c>
      <c r="EZ79" s="602">
        <v>20.440000000000001</v>
      </c>
      <c r="FA79" s="283">
        <v>20.95</v>
      </c>
      <c r="FB79" s="286">
        <v>21.1</v>
      </c>
      <c r="FC79" s="283">
        <v>21.21</v>
      </c>
      <c r="FD79" s="610">
        <v>21.02</v>
      </c>
      <c r="FE79" s="289">
        <v>21.17</v>
      </c>
      <c r="FF79" s="290">
        <v>21.02</v>
      </c>
      <c r="FG79" s="291">
        <v>22.908250000000415</v>
      </c>
      <c r="FH79" s="292">
        <v>23.925000000000637</v>
      </c>
      <c r="FI79" s="293">
        <v>24.16</v>
      </c>
      <c r="FJ79" s="294">
        <v>24.3</v>
      </c>
      <c r="FK79" s="619">
        <v>24.54</v>
      </c>
      <c r="FL79" s="620">
        <v>24.37</v>
      </c>
      <c r="FM79" s="297">
        <v>24.54</v>
      </c>
      <c r="FN79" s="298"/>
      <c r="FO79" s="299"/>
      <c r="FP79" s="300"/>
      <c r="FQ79" s="301"/>
      <c r="FR79" s="303"/>
      <c r="FS79" s="304"/>
      <c r="FT79" s="305"/>
      <c r="FU79" s="306"/>
      <c r="FV79" s="307"/>
      <c r="FW79" s="308"/>
      <c r="FX79" s="309"/>
      <c r="FY79" s="310"/>
      <c r="FZ79" s="313"/>
      <c r="GA79" s="313"/>
      <c r="GB79" s="313"/>
      <c r="GC79" s="315"/>
      <c r="GD79" s="316"/>
      <c r="GE79" s="317"/>
      <c r="GF79" s="318"/>
      <c r="GG79" s="319"/>
      <c r="GH79" s="313"/>
      <c r="GI79" s="321"/>
      <c r="GJ79" s="313"/>
      <c r="GK79" s="325"/>
      <c r="GL79" s="325"/>
      <c r="GM79" s="325"/>
      <c r="GN79" s="325"/>
      <c r="GO79" s="325"/>
      <c r="GP79" s="325"/>
      <c r="GQ79" s="325"/>
      <c r="GR79" s="325"/>
      <c r="GS79" s="325"/>
      <c r="GT79" s="325"/>
      <c r="GU79" s="325"/>
      <c r="GV79" s="337"/>
      <c r="GW79" s="325"/>
      <c r="GX79" s="348"/>
      <c r="GY79" s="352"/>
      <c r="GZ79" s="352"/>
      <c r="HA79" s="352"/>
      <c r="HB79" s="352"/>
      <c r="HC79" s="352"/>
      <c r="HD79" s="352"/>
      <c r="HE79" s="352"/>
      <c r="HF79" s="355"/>
      <c r="HG79" s="359"/>
      <c r="HH79" s="362"/>
      <c r="HI79" s="364"/>
      <c r="HJ79" s="359"/>
      <c r="HK79" s="359"/>
      <c r="HL79" s="359"/>
      <c r="HM79" s="359"/>
      <c r="HN79" s="359"/>
      <c r="HO79" s="384"/>
      <c r="HP79" s="386"/>
      <c r="HQ79" s="389"/>
      <c r="HR79" s="392"/>
      <c r="HS79" s="394"/>
      <c r="HT79" s="396"/>
      <c r="HU79" s="396"/>
      <c r="HV79" s="396"/>
      <c r="HW79" s="402"/>
      <c r="HX79" s="402"/>
      <c r="HY79" s="404"/>
      <c r="HZ79" s="406"/>
      <c r="IA79" s="406"/>
      <c r="IB79" s="406"/>
      <c r="IC79" s="406"/>
      <c r="ID79" s="409"/>
      <c r="IE79" s="413"/>
      <c r="IF79" s="415"/>
      <c r="IG79" s="418"/>
      <c r="IH79" s="420"/>
      <c r="II79" s="422"/>
      <c r="IJ79" s="425"/>
      <c r="IK79" s="427"/>
      <c r="IL79" s="427"/>
      <c r="IM79" s="427"/>
      <c r="IN79" s="431"/>
      <c r="IO79" s="433"/>
      <c r="IP79" s="433"/>
      <c r="IQ79" s="435"/>
      <c r="IR79" s="436"/>
      <c r="IS79" s="433"/>
      <c r="IT79" s="433"/>
      <c r="IU79" s="433"/>
      <c r="IV79" s="433"/>
      <c r="IW79" s="433"/>
      <c r="IX79" s="433"/>
      <c r="IY79" s="433"/>
      <c r="IZ79" s="433"/>
      <c r="JA79" s="433"/>
      <c r="JB79" s="433"/>
      <c r="JC79" s="433"/>
      <c r="JD79" s="433"/>
      <c r="JE79" s="433"/>
      <c r="JF79" s="433"/>
      <c r="JG79" s="389"/>
      <c r="JH79" s="389"/>
      <c r="JI79" s="389"/>
      <c r="JJ79" s="389"/>
      <c r="JK79" s="389"/>
      <c r="JL79" s="389"/>
      <c r="JM79" s="389"/>
      <c r="JN79" s="389"/>
      <c r="JO79" s="389"/>
      <c r="JP79" s="389"/>
      <c r="JQ79" s="389"/>
      <c r="JR79" s="389"/>
      <c r="JS79" s="386"/>
      <c r="JT79" s="386"/>
      <c r="JU79" s="386"/>
      <c r="JV79" s="386"/>
      <c r="JW79" s="386"/>
      <c r="JX79" s="386"/>
      <c r="JY79" s="386"/>
      <c r="JZ79" s="386"/>
      <c r="KA79" s="386"/>
      <c r="KB79" s="386"/>
    </row>
    <row r="80" spans="1:288" s="92" customFormat="1" ht="14.1" customHeight="1">
      <c r="A80" s="111">
        <v>-34.5</v>
      </c>
      <c r="B80" s="110">
        <v>28.34</v>
      </c>
      <c r="C80" s="110">
        <f t="shared" si="22"/>
        <v>0.19999999999999929</v>
      </c>
      <c r="D80" s="110">
        <v>28.54</v>
      </c>
      <c r="E80" s="110">
        <f t="shared" si="23"/>
        <v>4.9999999999999822E-2</v>
      </c>
      <c r="F80" s="222"/>
      <c r="G80" s="223"/>
      <c r="H80" s="223"/>
      <c r="I80" s="224"/>
      <c r="J80" s="613"/>
      <c r="K80" s="193"/>
      <c r="N80" s="590">
        <f t="shared" si="24"/>
        <v>28.34</v>
      </c>
      <c r="O80" s="100">
        <v>38.5</v>
      </c>
      <c r="P80" s="225">
        <v>-46.2</v>
      </c>
      <c r="Q80" s="225">
        <v>47.19</v>
      </c>
      <c r="R80" s="103">
        <f t="shared" si="21"/>
        <v>0.98999999999999488</v>
      </c>
      <c r="S80" s="104">
        <v>-46.5</v>
      </c>
      <c r="T80" s="104">
        <v>48</v>
      </c>
      <c r="U80" s="105">
        <f t="shared" si="25"/>
        <v>1.5</v>
      </c>
      <c r="V80" s="103">
        <f t="shared" si="30"/>
        <v>-46.695</v>
      </c>
      <c r="W80" s="103">
        <f t="shared" si="31"/>
        <v>-47.25</v>
      </c>
      <c r="X80" s="103">
        <f t="shared" si="26"/>
        <v>-2588.6550000000007</v>
      </c>
      <c r="Y80" s="103">
        <f t="shared" si="27"/>
        <v>-2565.2849999999999</v>
      </c>
      <c r="Z80" s="103">
        <f t="shared" si="28"/>
        <v>23.3700000000008</v>
      </c>
      <c r="AA80" s="103">
        <f t="shared" si="29"/>
        <v>23.3700000000008</v>
      </c>
      <c r="AB80" s="588">
        <v>23.81</v>
      </c>
      <c r="AC80" s="193">
        <f t="shared" si="18"/>
        <v>0.43999999999919837</v>
      </c>
      <c r="AF80" s="149"/>
      <c r="AG80" s="149">
        <v>4.0200000000008913</v>
      </c>
      <c r="AH80" s="149">
        <v>3.180000000000291</v>
      </c>
      <c r="AI80" s="149">
        <v>4.3800000000010186</v>
      </c>
      <c r="AJ80" s="149">
        <v>4.4805000000007569</v>
      </c>
      <c r="AK80" s="149">
        <v>5.0744000000007512</v>
      </c>
      <c r="AL80" s="149">
        <v>5.7870800000007439</v>
      </c>
      <c r="AM80" s="149">
        <v>6.119664000000741</v>
      </c>
      <c r="AN80" s="149">
        <v>6.3857312000007385</v>
      </c>
      <c r="AO80" s="149">
        <v>6.5985849600007365</v>
      </c>
      <c r="AP80" s="149">
        <v>6.7688679680007349</v>
      </c>
      <c r="AQ80" s="149">
        <v>6.973207577600733</v>
      </c>
      <c r="AR80" s="149">
        <v>7.0447264409607318</v>
      </c>
      <c r="AS80" s="149">
        <v>7.1379393595399305</v>
      </c>
      <c r="AT80" s="481">
        <v>7.2315575516781694</v>
      </c>
      <c r="AU80" s="149">
        <v>6.4060902861747238</v>
      </c>
      <c r="AV80" s="149">
        <v>5.8282632003223123</v>
      </c>
      <c r="AW80" s="149">
        <v>5.22154476017728</v>
      </c>
      <c r="AX80" s="149">
        <v>4.7024634280531963</v>
      </c>
      <c r="AY80" s="487">
        <v>4.1482243996379253</v>
      </c>
      <c r="AZ80" s="149">
        <v>3.7602570797472352</v>
      </c>
      <c r="BA80" s="149">
        <v>3.6363142699369999</v>
      </c>
      <c r="BB80" s="149">
        <v>3.5950000000002547</v>
      </c>
      <c r="BC80" s="149">
        <v>7.0200000000004366</v>
      </c>
      <c r="BD80" s="149">
        <v>8.3900000000005086</v>
      </c>
      <c r="BE80" s="149">
        <v>8.3487499999998143</v>
      </c>
      <c r="BF80" s="149">
        <v>8.3349999999995816</v>
      </c>
      <c r="BG80" s="149">
        <v>8.3270000000003161</v>
      </c>
      <c r="BH80" s="493">
        <v>8.387000000000306</v>
      </c>
      <c r="BI80" s="149">
        <v>8.68</v>
      </c>
      <c r="BJ80" s="149">
        <v>7.5752500000001639</v>
      </c>
      <c r="BK80" s="149">
        <v>7.035150000000244</v>
      </c>
      <c r="BL80" s="149">
        <v>6.2250000000003638</v>
      </c>
      <c r="BM80" s="149">
        <v>6.41</v>
      </c>
      <c r="BN80" s="149">
        <v>6.6</v>
      </c>
      <c r="BO80" s="149">
        <v>6.47</v>
      </c>
      <c r="BP80" s="149">
        <v>6.64</v>
      </c>
      <c r="BQ80" s="149">
        <v>6.79</v>
      </c>
      <c r="BR80" s="149">
        <v>6.87</v>
      </c>
      <c r="BS80" s="149">
        <v>6.95</v>
      </c>
      <c r="BT80" s="149">
        <v>6.81</v>
      </c>
      <c r="BU80" s="149">
        <v>7.03</v>
      </c>
      <c r="BV80" s="149">
        <v>7.14</v>
      </c>
      <c r="BW80" s="149">
        <v>7.07</v>
      </c>
      <c r="BX80" s="149">
        <v>7.2776000000000041</v>
      </c>
      <c r="BY80" s="509">
        <v>7.6409000000000109</v>
      </c>
      <c r="BZ80" s="514">
        <v>5.1449999999995271</v>
      </c>
      <c r="CA80" s="516">
        <v>5.38</v>
      </c>
      <c r="CB80" s="149">
        <v>5.57</v>
      </c>
      <c r="CC80" s="149">
        <v>6.1650000000004184</v>
      </c>
      <c r="CD80" s="149">
        <v>6.29</v>
      </c>
      <c r="CE80" s="149">
        <v>6.42</v>
      </c>
      <c r="CF80" s="149">
        <v>6.61</v>
      </c>
      <c r="CG80" s="149">
        <v>6.7600000000000007</v>
      </c>
      <c r="CH80" s="149">
        <v>8.1100000000019463</v>
      </c>
      <c r="CI80" s="149">
        <v>8.26</v>
      </c>
      <c r="CJ80" s="149">
        <v>8.1100000000019463</v>
      </c>
      <c r="CK80" s="149">
        <v>8.27</v>
      </c>
      <c r="CL80" s="149">
        <v>8.41</v>
      </c>
      <c r="CM80" s="149">
        <v>8.58</v>
      </c>
      <c r="CN80" s="149">
        <v>8.8049999999999997</v>
      </c>
      <c r="CO80" s="149">
        <v>8.8949999999999996</v>
      </c>
      <c r="CP80" s="149">
        <v>8.81</v>
      </c>
      <c r="CQ80" s="149">
        <v>8.9600000000000009</v>
      </c>
      <c r="CR80" s="149">
        <v>9.2075000000000014</v>
      </c>
      <c r="CS80" s="149">
        <v>9.3000000000000007</v>
      </c>
      <c r="CT80" s="538">
        <v>9.39</v>
      </c>
      <c r="CU80" s="538">
        <v>9.6539999999999999</v>
      </c>
      <c r="CV80" s="538">
        <v>9.9627999999996106</v>
      </c>
      <c r="CW80" s="538">
        <v>12.985000000001037</v>
      </c>
      <c r="CX80" s="538">
        <v>13.34</v>
      </c>
      <c r="CY80" s="538">
        <v>12.565000000000509</v>
      </c>
      <c r="CZ80" s="538">
        <v>12.69</v>
      </c>
      <c r="DA80" s="538">
        <v>13.790000000000418</v>
      </c>
      <c r="DB80" s="538">
        <v>14.2</v>
      </c>
      <c r="DC80" s="538">
        <v>16.000000000000455</v>
      </c>
      <c r="DD80" s="538">
        <v>16.420000000000002</v>
      </c>
      <c r="DE80" s="149">
        <v>14.968000000000274</v>
      </c>
      <c r="DF80" s="149">
        <v>14.000000000000455</v>
      </c>
      <c r="DG80" s="149">
        <v>14.28</v>
      </c>
      <c r="DH80" s="149">
        <v>14.49</v>
      </c>
      <c r="DI80" s="149">
        <v>14.923999999999994</v>
      </c>
      <c r="DJ80" s="149">
        <v>15.249499999999989</v>
      </c>
      <c r="DK80" s="149">
        <v>15.531599999999985</v>
      </c>
      <c r="DL80" s="149">
        <v>15.85709999999998</v>
      </c>
      <c r="DM80" s="149">
        <v>16.03</v>
      </c>
      <c r="DN80" s="149">
        <v>16.463999999999995</v>
      </c>
      <c r="DO80" s="149">
        <v>16.3</v>
      </c>
      <c r="DP80" s="149">
        <v>18.955000000001291</v>
      </c>
      <c r="DQ80" s="149">
        <v>19.14</v>
      </c>
      <c r="DR80" s="149">
        <v>19.39</v>
      </c>
      <c r="DS80" s="149">
        <v>19.791449999999994</v>
      </c>
      <c r="DT80" s="149">
        <v>20.149499999999989</v>
      </c>
      <c r="DU80" s="149">
        <v>20</v>
      </c>
      <c r="DV80" s="564">
        <v>20.239999999999998</v>
      </c>
      <c r="DW80" s="149">
        <v>20.91</v>
      </c>
      <c r="DX80" s="149">
        <v>21.22</v>
      </c>
      <c r="DY80" s="149">
        <v>21.49</v>
      </c>
      <c r="DZ80" s="149">
        <v>21.92</v>
      </c>
      <c r="EA80" s="149">
        <v>22.16</v>
      </c>
      <c r="EB80" s="149">
        <v>22.38</v>
      </c>
      <c r="EC80" s="149">
        <v>21.252000000000375</v>
      </c>
      <c r="ED80" s="149">
        <v>20.535900000000471</v>
      </c>
      <c r="EE80" s="149">
        <v>20.27415500000043</v>
      </c>
      <c r="EF80" s="149">
        <v>20.0600000000004</v>
      </c>
      <c r="EG80" s="149">
        <v>20.3</v>
      </c>
      <c r="EH80" s="149">
        <v>20.03600000000035</v>
      </c>
      <c r="EI80" s="149">
        <v>19.860000000000582</v>
      </c>
      <c r="EJ80" s="149">
        <v>20.04</v>
      </c>
      <c r="EK80" s="149">
        <v>17.380000000001473</v>
      </c>
      <c r="EL80" s="149">
        <v>17.5</v>
      </c>
      <c r="EM80" s="149">
        <v>17.68</v>
      </c>
      <c r="EN80" s="588">
        <v>17.82</v>
      </c>
      <c r="EO80" s="590">
        <v>18</v>
      </c>
      <c r="EP80" s="149">
        <v>19.379999999999654</v>
      </c>
      <c r="EQ80" s="149">
        <v>19.5</v>
      </c>
      <c r="ER80" s="149">
        <v>19.309999999999999</v>
      </c>
      <c r="ES80" s="594">
        <v>19.54</v>
      </c>
      <c r="ET80" s="595">
        <v>19.7</v>
      </c>
      <c r="EU80" s="149">
        <v>19.559999999999999</v>
      </c>
      <c r="EV80" s="597">
        <v>19.760000000000002</v>
      </c>
      <c r="EW80" s="599">
        <v>19.88</v>
      </c>
      <c r="EX80" s="600">
        <v>20</v>
      </c>
      <c r="EY80" s="282">
        <v>19.86</v>
      </c>
      <c r="EZ80" s="602">
        <v>19.96</v>
      </c>
      <c r="FA80" s="283">
        <v>20.47</v>
      </c>
      <c r="FB80" s="286">
        <v>20.61</v>
      </c>
      <c r="FC80" s="283">
        <v>20.71</v>
      </c>
      <c r="FD80" s="610">
        <v>20.52</v>
      </c>
      <c r="FE80" s="289">
        <v>20.66</v>
      </c>
      <c r="FF80" s="290">
        <v>20.52</v>
      </c>
      <c r="FG80" s="291">
        <v>22.372500000000521</v>
      </c>
      <c r="FH80" s="292">
        <v>23.3700000000008</v>
      </c>
      <c r="FI80" s="293">
        <v>23.6</v>
      </c>
      <c r="FJ80" s="294">
        <v>23.74</v>
      </c>
      <c r="FK80" s="619">
        <v>23.98</v>
      </c>
      <c r="FL80" s="620">
        <v>23.81</v>
      </c>
      <c r="FM80" s="297">
        <v>23.98</v>
      </c>
      <c r="FN80" s="298"/>
      <c r="FO80" s="299"/>
      <c r="FP80" s="300"/>
      <c r="FQ80" s="301"/>
      <c r="FR80" s="303"/>
      <c r="FS80" s="304"/>
      <c r="FT80" s="305"/>
      <c r="FU80" s="306"/>
      <c r="FV80" s="307"/>
      <c r="FW80" s="308"/>
      <c r="FX80" s="309"/>
      <c r="FY80" s="310"/>
      <c r="FZ80" s="313"/>
      <c r="GA80" s="313"/>
      <c r="GB80" s="313"/>
      <c r="GC80" s="315"/>
      <c r="GD80" s="316"/>
      <c r="GE80" s="317"/>
      <c r="GF80" s="318"/>
      <c r="GG80" s="319"/>
      <c r="GH80" s="313"/>
      <c r="GI80" s="321"/>
      <c r="GJ80" s="313"/>
      <c r="GK80" s="325"/>
      <c r="GL80" s="325"/>
      <c r="GM80" s="325"/>
      <c r="GN80" s="325"/>
      <c r="GO80" s="325"/>
      <c r="GP80" s="325"/>
      <c r="GQ80" s="325"/>
      <c r="GR80" s="325"/>
      <c r="GS80" s="325"/>
      <c r="GT80" s="325"/>
      <c r="GU80" s="325"/>
      <c r="GV80" s="337"/>
      <c r="GW80" s="325"/>
      <c r="GX80" s="348"/>
      <c r="GY80" s="352"/>
      <c r="GZ80" s="352"/>
      <c r="HA80" s="352"/>
      <c r="HB80" s="352"/>
      <c r="HC80" s="352"/>
      <c r="HD80" s="352"/>
      <c r="HE80" s="352"/>
      <c r="HF80" s="355"/>
      <c r="HG80" s="359"/>
      <c r="HH80" s="362"/>
      <c r="HI80" s="364"/>
      <c r="HJ80" s="359"/>
      <c r="HK80" s="359"/>
      <c r="HL80" s="359"/>
      <c r="HM80" s="359"/>
      <c r="HN80" s="359"/>
      <c r="HO80" s="384"/>
      <c r="HP80" s="386"/>
      <c r="HQ80" s="389"/>
      <c r="HR80" s="392"/>
      <c r="HS80" s="394"/>
      <c r="HT80" s="396"/>
      <c r="HU80" s="396"/>
      <c r="HV80" s="396"/>
      <c r="HW80" s="402"/>
      <c r="HX80" s="402"/>
      <c r="HY80" s="404"/>
      <c r="HZ80" s="406"/>
      <c r="IA80" s="406"/>
      <c r="IB80" s="406"/>
      <c r="IC80" s="406"/>
      <c r="ID80" s="409"/>
      <c r="IE80" s="413"/>
      <c r="IF80" s="415"/>
      <c r="IG80" s="418"/>
      <c r="IH80" s="420"/>
      <c r="II80" s="422"/>
      <c r="IJ80" s="425"/>
      <c r="IK80" s="427"/>
      <c r="IL80" s="427"/>
      <c r="IM80" s="427"/>
      <c r="IN80" s="431"/>
      <c r="IO80" s="433"/>
      <c r="IP80" s="433"/>
      <c r="IQ80" s="435"/>
      <c r="IR80" s="436"/>
      <c r="IS80" s="433"/>
      <c r="IT80" s="433"/>
      <c r="IU80" s="433"/>
      <c r="IV80" s="433"/>
      <c r="IW80" s="433"/>
      <c r="IX80" s="433"/>
      <c r="IY80" s="433"/>
      <c r="IZ80" s="433"/>
      <c r="JA80" s="433"/>
      <c r="JB80" s="433"/>
      <c r="JC80" s="433"/>
      <c r="JD80" s="433"/>
      <c r="JE80" s="433"/>
      <c r="JF80" s="433"/>
      <c r="JG80" s="389"/>
      <c r="JH80" s="389"/>
      <c r="JI80" s="389"/>
      <c r="JJ80" s="389"/>
      <c r="JK80" s="389"/>
      <c r="JL80" s="389"/>
      <c r="JM80" s="389"/>
      <c r="JN80" s="389"/>
      <c r="JO80" s="389"/>
      <c r="JP80" s="389"/>
      <c r="JQ80" s="389"/>
      <c r="JR80" s="389"/>
      <c r="JS80" s="386"/>
      <c r="JT80" s="386"/>
      <c r="JU80" s="386"/>
      <c r="JV80" s="386"/>
      <c r="JW80" s="386"/>
      <c r="JX80" s="386"/>
      <c r="JY80" s="386"/>
      <c r="JZ80" s="386"/>
      <c r="KA80" s="386"/>
      <c r="KB80" s="386"/>
    </row>
    <row r="81" spans="1:288" s="92" customFormat="1" ht="14.1" customHeight="1">
      <c r="A81" s="111">
        <v>-35</v>
      </c>
      <c r="B81" s="110">
        <v>27.55</v>
      </c>
      <c r="C81" s="110">
        <f t="shared" si="22"/>
        <v>0.18999999999999773</v>
      </c>
      <c r="D81" s="110">
        <v>27.74</v>
      </c>
      <c r="E81" s="110">
        <f t="shared" si="23"/>
        <v>4.7499999999999432E-2</v>
      </c>
      <c r="F81" s="222"/>
      <c r="G81" s="223"/>
      <c r="H81" s="223"/>
      <c r="I81" s="224"/>
      <c r="J81" s="613"/>
      <c r="K81" s="193"/>
      <c r="N81" s="590">
        <f t="shared" si="24"/>
        <v>27.55</v>
      </c>
      <c r="O81" s="100">
        <v>39</v>
      </c>
      <c r="P81" s="225">
        <v>-44.79</v>
      </c>
      <c r="Q81" s="225">
        <v>46.29</v>
      </c>
      <c r="R81" s="103">
        <f t="shared" si="21"/>
        <v>1.5</v>
      </c>
      <c r="S81" s="104">
        <v>-45.76</v>
      </c>
      <c r="T81" s="104">
        <v>47.13</v>
      </c>
      <c r="U81" s="105">
        <f t="shared" si="25"/>
        <v>1.3700000000000045</v>
      </c>
      <c r="V81" s="103">
        <f t="shared" si="30"/>
        <v>-45.54</v>
      </c>
      <c r="W81" s="103">
        <f t="shared" si="31"/>
        <v>-46.445</v>
      </c>
      <c r="X81" s="103">
        <f t="shared" si="26"/>
        <v>-2634.1950000000006</v>
      </c>
      <c r="Y81" s="103">
        <f t="shared" si="27"/>
        <v>-2611.73</v>
      </c>
      <c r="Z81" s="103">
        <f t="shared" si="28"/>
        <v>22.4650000000006</v>
      </c>
      <c r="AA81" s="103">
        <f t="shared" si="29"/>
        <v>22.4650000000006</v>
      </c>
      <c r="AB81" s="588">
        <v>22.9</v>
      </c>
      <c r="AC81" s="193">
        <f t="shared" si="18"/>
        <v>0.43499999999939831</v>
      </c>
      <c r="AF81" s="149"/>
      <c r="AG81" s="149">
        <v>3.9500000000007276</v>
      </c>
      <c r="AH81" s="149">
        <v>3.180000000000291</v>
      </c>
      <c r="AI81" s="149">
        <v>4.3850000000011278</v>
      </c>
      <c r="AJ81" s="149">
        <v>4.4270000000008167</v>
      </c>
      <c r="AK81" s="149">
        <v>4.8426000000007665</v>
      </c>
      <c r="AL81" s="149">
        <v>5.3413200000007057</v>
      </c>
      <c r="AM81" s="149">
        <v>5.5740560000006774</v>
      </c>
      <c r="AN81" s="149">
        <v>5.7602448000006543</v>
      </c>
      <c r="AO81" s="149">
        <v>5.9091958400006366</v>
      </c>
      <c r="AP81" s="149">
        <v>6.0283566720006219</v>
      </c>
      <c r="AQ81" s="149">
        <v>6.1713496704006046</v>
      </c>
      <c r="AR81" s="149">
        <v>6.2213972198405987</v>
      </c>
      <c r="AS81" s="149">
        <v>6.2866258592773905</v>
      </c>
      <c r="AT81" s="481">
        <v>6.3521381014943428</v>
      </c>
      <c r="AU81" s="149">
        <v>5.7769966710460237</v>
      </c>
      <c r="AV81" s="149">
        <v>5.3743976697322005</v>
      </c>
      <c r="AW81" s="149">
        <v>4.9516687183526855</v>
      </c>
      <c r="AX81" s="149">
        <v>4.5900006155057671</v>
      </c>
      <c r="AY81" s="487">
        <v>4.2105004308546645</v>
      </c>
      <c r="AZ81" s="149">
        <v>3.9448503015988927</v>
      </c>
      <c r="BA81" s="149">
        <v>3.6524625753999413</v>
      </c>
      <c r="BB81" s="149">
        <v>3.555000000000291</v>
      </c>
      <c r="BC81" s="149">
        <v>6.6375000000005002</v>
      </c>
      <c r="BD81" s="149">
        <v>7.8705000000005843</v>
      </c>
      <c r="BE81" s="149">
        <v>8.1063749999997636</v>
      </c>
      <c r="BF81" s="149">
        <v>8.1849999999994907</v>
      </c>
      <c r="BG81" s="149">
        <v>8.1870000000002623</v>
      </c>
      <c r="BH81" s="493">
        <v>8.1770000000002518</v>
      </c>
      <c r="BI81" s="149">
        <v>8.4600000000000009</v>
      </c>
      <c r="BJ81" s="149">
        <v>7.4092500000002053</v>
      </c>
      <c r="BK81" s="149">
        <v>6.8955500000003047</v>
      </c>
      <c r="BL81" s="149">
        <v>6.1250000000004547</v>
      </c>
      <c r="BM81" s="149">
        <v>6.31</v>
      </c>
      <c r="BN81" s="149">
        <v>6.5</v>
      </c>
      <c r="BO81" s="149">
        <v>6.37</v>
      </c>
      <c r="BP81" s="149">
        <v>6.54</v>
      </c>
      <c r="BQ81" s="149">
        <v>6.68</v>
      </c>
      <c r="BR81" s="149">
        <v>6.76</v>
      </c>
      <c r="BS81" s="149">
        <v>6.84</v>
      </c>
      <c r="BT81" s="149">
        <v>6.7</v>
      </c>
      <c r="BU81" s="149">
        <v>6.92</v>
      </c>
      <c r="BV81" s="149">
        <v>7.02</v>
      </c>
      <c r="BW81" s="149">
        <v>6.95</v>
      </c>
      <c r="BX81" s="149">
        <v>7.1480000000000041</v>
      </c>
      <c r="BY81" s="509">
        <v>7.494500000000011</v>
      </c>
      <c r="BZ81" s="514">
        <v>4.9099999999993997</v>
      </c>
      <c r="CA81" s="516">
        <v>5.13</v>
      </c>
      <c r="CB81" s="149">
        <v>5.31</v>
      </c>
      <c r="CC81" s="149">
        <v>5.9100000000003092</v>
      </c>
      <c r="CD81" s="149">
        <v>6.03</v>
      </c>
      <c r="CE81" s="149">
        <v>6.15</v>
      </c>
      <c r="CF81" s="149">
        <v>6.33</v>
      </c>
      <c r="CG81" s="149">
        <v>6.4740000000000002</v>
      </c>
      <c r="CH81" s="149">
        <v>7.8900000000016917</v>
      </c>
      <c r="CI81" s="149">
        <v>8.0399999999999991</v>
      </c>
      <c r="CJ81" s="149">
        <v>7.8900000000016917</v>
      </c>
      <c r="CK81" s="149">
        <v>8.06</v>
      </c>
      <c r="CL81" s="149">
        <v>8.2100000000000009</v>
      </c>
      <c r="CM81" s="149">
        <v>8.39</v>
      </c>
      <c r="CN81" s="149">
        <v>8.6059999999999999</v>
      </c>
      <c r="CO81" s="149">
        <v>8.6923999999999992</v>
      </c>
      <c r="CP81" s="149">
        <v>8.61</v>
      </c>
      <c r="CQ81" s="149">
        <v>8.7539999999999996</v>
      </c>
      <c r="CR81" s="149">
        <v>8.9916</v>
      </c>
      <c r="CS81" s="149">
        <v>9.08</v>
      </c>
      <c r="CT81" s="538">
        <v>9.17</v>
      </c>
      <c r="CU81" s="538">
        <v>9.4039999999999999</v>
      </c>
      <c r="CV81" s="538">
        <v>9.7067999999996619</v>
      </c>
      <c r="CW81" s="538">
        <v>12.510000000001128</v>
      </c>
      <c r="CX81" s="538">
        <v>12.85</v>
      </c>
      <c r="CY81" s="538">
        <v>12.155000000000655</v>
      </c>
      <c r="CZ81" s="538">
        <v>12.28</v>
      </c>
      <c r="DA81" s="538">
        <v>13.305000000000291</v>
      </c>
      <c r="DB81" s="538">
        <v>13.7</v>
      </c>
      <c r="DC81" s="538">
        <v>15.470000000000255</v>
      </c>
      <c r="DD81" s="538">
        <v>15.87</v>
      </c>
      <c r="DE81" s="149">
        <v>14.409000000000241</v>
      </c>
      <c r="DF81" s="149">
        <v>13.4350000000004</v>
      </c>
      <c r="DG81" s="149">
        <v>13.7</v>
      </c>
      <c r="DH81" s="149">
        <v>13.91</v>
      </c>
      <c r="DI81" s="149">
        <v>14.313999999999993</v>
      </c>
      <c r="DJ81" s="149">
        <v>14.616999999999988</v>
      </c>
      <c r="DK81" s="149">
        <v>14.879599999999984</v>
      </c>
      <c r="DL81" s="149">
        <v>15.182599999999979</v>
      </c>
      <c r="DM81" s="149">
        <v>15.35</v>
      </c>
      <c r="DN81" s="149">
        <v>15.753999999999992</v>
      </c>
      <c r="DO81" s="149">
        <v>15.6</v>
      </c>
      <c r="DP81" s="149">
        <v>18.285000000001219</v>
      </c>
      <c r="DQ81" s="149">
        <v>18.47</v>
      </c>
      <c r="DR81" s="149">
        <v>18.71</v>
      </c>
      <c r="DS81" s="149">
        <v>19.083699999999993</v>
      </c>
      <c r="DT81" s="149">
        <v>19.416999999999987</v>
      </c>
      <c r="DU81" s="149">
        <v>19.27</v>
      </c>
      <c r="DV81" s="564">
        <v>19.5</v>
      </c>
      <c r="DW81" s="149">
        <v>20.13</v>
      </c>
      <c r="DX81" s="149">
        <v>20.43</v>
      </c>
      <c r="DY81" s="149">
        <v>20.69</v>
      </c>
      <c r="DZ81" s="149">
        <v>21.1</v>
      </c>
      <c r="EA81" s="149">
        <v>21.33</v>
      </c>
      <c r="EB81" s="149">
        <v>21.54</v>
      </c>
      <c r="EC81" s="149">
        <v>20.454000000000431</v>
      </c>
      <c r="ED81" s="149">
        <v>19.771800000000525</v>
      </c>
      <c r="EE81" s="149">
        <v>19.523310000000325</v>
      </c>
      <c r="EF81" s="149">
        <v>19.320000000000164</v>
      </c>
      <c r="EG81" s="149">
        <v>19.55</v>
      </c>
      <c r="EH81" s="149">
        <v>19.268000000000228</v>
      </c>
      <c r="EI81" s="149">
        <v>19.080000000000382</v>
      </c>
      <c r="EJ81" s="149">
        <v>19.25</v>
      </c>
      <c r="EK81" s="149">
        <v>16.625000000001364</v>
      </c>
      <c r="EL81" s="149">
        <v>16.739999999999998</v>
      </c>
      <c r="EM81" s="149">
        <v>16.91</v>
      </c>
      <c r="EN81" s="588">
        <v>17.05</v>
      </c>
      <c r="EO81" s="590">
        <v>17.22</v>
      </c>
      <c r="EP81" s="149">
        <v>18.624999999999545</v>
      </c>
      <c r="EQ81" s="149">
        <v>18.739999999999998</v>
      </c>
      <c r="ER81" s="149">
        <v>18.55</v>
      </c>
      <c r="ES81" s="594">
        <v>18.77</v>
      </c>
      <c r="ET81" s="595">
        <v>18.920000000000002</v>
      </c>
      <c r="EU81" s="149">
        <v>18.79</v>
      </c>
      <c r="EV81" s="597">
        <v>18.98</v>
      </c>
      <c r="EW81" s="599">
        <v>19.09</v>
      </c>
      <c r="EX81" s="600">
        <v>19.2</v>
      </c>
      <c r="EY81" s="282">
        <v>19.07</v>
      </c>
      <c r="EZ81" s="602">
        <v>19.170000000000002</v>
      </c>
      <c r="FA81" s="283">
        <v>19.649999999999999</v>
      </c>
      <c r="FB81" s="286">
        <v>19.79</v>
      </c>
      <c r="FC81" s="283">
        <v>19.89</v>
      </c>
      <c r="FD81" s="610">
        <v>19.71</v>
      </c>
      <c r="FE81" s="289">
        <v>19.850000000000001</v>
      </c>
      <c r="FF81" s="290">
        <v>19.71</v>
      </c>
      <c r="FG81" s="291">
        <v>21.500750000000391</v>
      </c>
      <c r="FH81" s="292">
        <v>22.4650000000006</v>
      </c>
      <c r="FI81" s="293">
        <v>22.69</v>
      </c>
      <c r="FJ81" s="294">
        <v>22.83</v>
      </c>
      <c r="FK81" s="619">
        <v>23.06</v>
      </c>
      <c r="FL81" s="620">
        <v>22.9</v>
      </c>
      <c r="FM81" s="297">
        <v>23.06</v>
      </c>
      <c r="FN81" s="298"/>
      <c r="FO81" s="299"/>
      <c r="FP81" s="300"/>
      <c r="FQ81" s="301"/>
      <c r="FR81" s="303"/>
      <c r="FS81" s="304"/>
      <c r="FT81" s="305"/>
      <c r="FU81" s="306"/>
      <c r="FV81" s="307"/>
      <c r="FW81" s="308"/>
      <c r="FX81" s="309"/>
      <c r="FY81" s="310"/>
      <c r="FZ81" s="313"/>
      <c r="GA81" s="313"/>
      <c r="GB81" s="313"/>
      <c r="GC81" s="315"/>
      <c r="GD81" s="316"/>
      <c r="GE81" s="317"/>
      <c r="GF81" s="318"/>
      <c r="GG81" s="319"/>
      <c r="GH81" s="313"/>
      <c r="GI81" s="321"/>
      <c r="GJ81" s="313"/>
      <c r="GK81" s="325"/>
      <c r="GL81" s="325"/>
      <c r="GM81" s="325"/>
      <c r="GN81" s="325"/>
      <c r="GO81" s="325"/>
      <c r="GP81" s="325"/>
      <c r="GQ81" s="325"/>
      <c r="GR81" s="325"/>
      <c r="GS81" s="325"/>
      <c r="GT81" s="325"/>
      <c r="GU81" s="325"/>
      <c r="GV81" s="337"/>
      <c r="GW81" s="325"/>
      <c r="GX81" s="348"/>
      <c r="GY81" s="352"/>
      <c r="GZ81" s="352"/>
      <c r="HA81" s="352"/>
      <c r="HB81" s="352"/>
      <c r="HC81" s="352"/>
      <c r="HD81" s="352"/>
      <c r="HE81" s="352"/>
      <c r="HF81" s="355"/>
      <c r="HG81" s="359"/>
      <c r="HH81" s="362"/>
      <c r="HI81" s="364"/>
      <c r="HJ81" s="359"/>
      <c r="HK81" s="359"/>
      <c r="HL81" s="359"/>
      <c r="HM81" s="359"/>
      <c r="HN81" s="359"/>
      <c r="HO81" s="384"/>
      <c r="HP81" s="386"/>
      <c r="HQ81" s="389"/>
      <c r="HR81" s="392"/>
      <c r="HS81" s="394"/>
      <c r="HT81" s="396"/>
      <c r="HU81" s="396"/>
      <c r="HV81" s="396"/>
      <c r="HW81" s="402"/>
      <c r="HX81" s="402"/>
      <c r="HY81" s="404"/>
      <c r="HZ81" s="406"/>
      <c r="IA81" s="406"/>
      <c r="IB81" s="406"/>
      <c r="IC81" s="406"/>
      <c r="ID81" s="409"/>
      <c r="IE81" s="413"/>
      <c r="IF81" s="415"/>
      <c r="IG81" s="418"/>
      <c r="IH81" s="420"/>
      <c r="II81" s="422"/>
      <c r="IJ81" s="425"/>
      <c r="IK81" s="427"/>
      <c r="IL81" s="427"/>
      <c r="IM81" s="427"/>
      <c r="IN81" s="431"/>
      <c r="IO81" s="433"/>
      <c r="IP81" s="433"/>
      <c r="IQ81" s="435"/>
      <c r="IR81" s="436"/>
      <c r="IS81" s="433"/>
      <c r="IT81" s="433"/>
      <c r="IU81" s="433"/>
      <c r="IV81" s="433"/>
      <c r="IW81" s="433"/>
      <c r="IX81" s="433"/>
      <c r="IY81" s="433"/>
      <c r="IZ81" s="433"/>
      <c r="JA81" s="433"/>
      <c r="JB81" s="433"/>
      <c r="JC81" s="433"/>
      <c r="JD81" s="433"/>
      <c r="JE81" s="433"/>
      <c r="JF81" s="433"/>
      <c r="JG81" s="389"/>
      <c r="JH81" s="389"/>
      <c r="JI81" s="389"/>
      <c r="JJ81" s="389"/>
      <c r="JK81" s="389"/>
      <c r="JL81" s="389"/>
      <c r="JM81" s="389"/>
      <c r="JN81" s="389"/>
      <c r="JO81" s="389"/>
      <c r="JP81" s="389"/>
      <c r="JQ81" s="389"/>
      <c r="JR81" s="389"/>
      <c r="JS81" s="386"/>
      <c r="JT81" s="386"/>
      <c r="JU81" s="386"/>
      <c r="JV81" s="386"/>
      <c r="JW81" s="386"/>
      <c r="JX81" s="386"/>
      <c r="JY81" s="386"/>
      <c r="JZ81" s="386"/>
      <c r="KA81" s="386"/>
      <c r="KB81" s="386"/>
    </row>
    <row r="82" spans="1:288" s="92" customFormat="1" ht="14.1" customHeight="1">
      <c r="A82" s="111">
        <v>-35.5</v>
      </c>
      <c r="B82" s="110">
        <v>27.61</v>
      </c>
      <c r="C82" s="110">
        <f t="shared" si="22"/>
        <v>0.19000000000000128</v>
      </c>
      <c r="D82" s="110">
        <v>27.8</v>
      </c>
      <c r="E82" s="110">
        <f t="shared" si="23"/>
        <v>4.750000000000032E-2</v>
      </c>
      <c r="F82" s="222"/>
      <c r="G82" s="223"/>
      <c r="H82" s="223"/>
      <c r="I82" s="224"/>
      <c r="J82" s="613"/>
      <c r="K82" s="193"/>
      <c r="N82" s="590">
        <f t="shared" si="24"/>
        <v>27.61</v>
      </c>
      <c r="O82" s="100">
        <v>39.5</v>
      </c>
      <c r="P82" s="225">
        <v>-43.37</v>
      </c>
      <c r="Q82" s="225">
        <v>44.83</v>
      </c>
      <c r="R82" s="103">
        <f t="shared" si="21"/>
        <v>1.4600000000000009</v>
      </c>
      <c r="S82" s="104">
        <v>-43.96</v>
      </c>
      <c r="T82" s="104">
        <v>45.39</v>
      </c>
      <c r="U82" s="105">
        <f t="shared" si="25"/>
        <v>1.4299999999999997</v>
      </c>
      <c r="V82" s="103">
        <f t="shared" si="30"/>
        <v>-44.099999999999994</v>
      </c>
      <c r="W82" s="103">
        <f t="shared" si="31"/>
        <v>-44.674999999999997</v>
      </c>
      <c r="X82" s="103">
        <f t="shared" si="26"/>
        <v>-2678.2950000000005</v>
      </c>
      <c r="Y82" s="103">
        <f t="shared" si="27"/>
        <v>-2656.4050000000002</v>
      </c>
      <c r="Z82" s="103">
        <f t="shared" si="28"/>
        <v>21.890000000000327</v>
      </c>
      <c r="AA82" s="103">
        <f t="shared" si="29"/>
        <v>21.890000000000327</v>
      </c>
      <c r="AB82" s="588">
        <v>22.3</v>
      </c>
      <c r="AC82" s="193">
        <f t="shared" si="18"/>
        <v>0.40999999999967329</v>
      </c>
      <c r="AF82" s="149"/>
      <c r="AG82" s="149">
        <v>3.8650000000006912</v>
      </c>
      <c r="AH82" s="149">
        <v>3.1700000000000728</v>
      </c>
      <c r="AI82" s="149">
        <v>4.3850000000011278</v>
      </c>
      <c r="AJ82" s="149">
        <v>4.3985000000007402</v>
      </c>
      <c r="AK82" s="149">
        <v>4.8118000000007122</v>
      </c>
      <c r="AL82" s="149">
        <v>5.3077600000006786</v>
      </c>
      <c r="AM82" s="149">
        <v>5.5392080000006629</v>
      </c>
      <c r="AN82" s="149">
        <v>5.7243664000006502</v>
      </c>
      <c r="AO82" s="149">
        <v>5.8724931200006401</v>
      </c>
      <c r="AP82" s="149">
        <v>5.9909944960006323</v>
      </c>
      <c r="AQ82" s="149">
        <v>6.1331961472006231</v>
      </c>
      <c r="AR82" s="149">
        <v>6.18296672512062</v>
      </c>
      <c r="AS82" s="149">
        <v>6.2478343783430157</v>
      </c>
      <c r="AT82" s="481">
        <v>6.3129840648402915</v>
      </c>
      <c r="AU82" s="149">
        <v>5.760088845388144</v>
      </c>
      <c r="AV82" s="149">
        <v>5.3730621917716412</v>
      </c>
      <c r="AW82" s="149">
        <v>4.966684205474313</v>
      </c>
      <c r="AX82" s="149">
        <v>4.6190052616421537</v>
      </c>
      <c r="AY82" s="487">
        <v>4.1873036831501409</v>
      </c>
      <c r="AZ82" s="149">
        <v>3.8851125782057316</v>
      </c>
      <c r="BA82" s="149">
        <v>3.6600281445514602</v>
      </c>
      <c r="BB82" s="149">
        <v>3.5850000000000364</v>
      </c>
      <c r="BC82" s="149">
        <v>6.6550000000004275</v>
      </c>
      <c r="BD82" s="149">
        <v>7.8830000000005835</v>
      </c>
      <c r="BE82" s="149">
        <v>8.0907499999996961</v>
      </c>
      <c r="BF82" s="149">
        <v>8.1599999999993997</v>
      </c>
      <c r="BG82" s="149">
        <v>8.160000000000128</v>
      </c>
      <c r="BH82" s="493">
        <v>8.0800000000001191</v>
      </c>
      <c r="BI82" s="149">
        <v>8.36</v>
      </c>
      <c r="BJ82" s="149">
        <v>7.3407500000001145</v>
      </c>
      <c r="BK82" s="149">
        <v>6.8424500000001709</v>
      </c>
      <c r="BL82" s="149">
        <v>6.0950000000002547</v>
      </c>
      <c r="BM82" s="149">
        <v>6.28</v>
      </c>
      <c r="BN82" s="149">
        <v>6.47</v>
      </c>
      <c r="BO82" s="149">
        <v>6.34</v>
      </c>
      <c r="BP82" s="149">
        <v>6.51</v>
      </c>
      <c r="BQ82" s="149">
        <v>6.65</v>
      </c>
      <c r="BR82" s="149">
        <v>6.73</v>
      </c>
      <c r="BS82" s="149">
        <v>6.81</v>
      </c>
      <c r="BT82" s="149">
        <v>6.67</v>
      </c>
      <c r="BU82" s="149">
        <v>6.89</v>
      </c>
      <c r="BV82" s="149">
        <v>6.99</v>
      </c>
      <c r="BW82" s="149">
        <v>6.92</v>
      </c>
      <c r="BX82" s="149">
        <v>7.108400000000004</v>
      </c>
      <c r="BY82" s="509">
        <v>7.438100000000011</v>
      </c>
      <c r="BZ82" s="514">
        <v>4.8149999999991451</v>
      </c>
      <c r="CA82" s="516">
        <v>5.03</v>
      </c>
      <c r="CB82" s="149">
        <v>5.21</v>
      </c>
      <c r="CC82" s="149">
        <v>5.7700000000004366</v>
      </c>
      <c r="CD82" s="149">
        <v>5.89</v>
      </c>
      <c r="CE82" s="149">
        <v>6.01</v>
      </c>
      <c r="CF82" s="149">
        <v>6.19</v>
      </c>
      <c r="CG82" s="149">
        <v>6.3280000000000003</v>
      </c>
      <c r="CH82" s="149">
        <v>7.8050000000016553</v>
      </c>
      <c r="CI82" s="149">
        <v>7.95</v>
      </c>
      <c r="CJ82" s="149">
        <v>7.8050000000016553</v>
      </c>
      <c r="CK82" s="149">
        <v>7.96</v>
      </c>
      <c r="CL82" s="149">
        <v>8.1</v>
      </c>
      <c r="CM82" s="149">
        <v>8.27</v>
      </c>
      <c r="CN82" s="149">
        <v>8.4770000000000003</v>
      </c>
      <c r="CO82" s="149">
        <v>8.559800000000001</v>
      </c>
      <c r="CP82" s="149">
        <v>8.4700000000000006</v>
      </c>
      <c r="CQ82" s="149">
        <v>8.6080000000000005</v>
      </c>
      <c r="CR82" s="149">
        <v>8.835700000000001</v>
      </c>
      <c r="CS82" s="149">
        <v>8.92</v>
      </c>
      <c r="CT82" s="538">
        <v>9.01</v>
      </c>
      <c r="CU82" s="538">
        <v>9.2140000000000004</v>
      </c>
      <c r="CV82" s="538">
        <v>9.4957999999996687</v>
      </c>
      <c r="CW82" s="538">
        <v>12.235000000001037</v>
      </c>
      <c r="CX82" s="538">
        <v>12.57</v>
      </c>
      <c r="CY82" s="538">
        <v>11.865000000000691</v>
      </c>
      <c r="CZ82" s="538">
        <v>11.98</v>
      </c>
      <c r="DA82" s="538">
        <v>13.010000000000218</v>
      </c>
      <c r="DB82" s="538">
        <v>13.4</v>
      </c>
      <c r="DC82" s="538">
        <v>15.090000000000146</v>
      </c>
      <c r="DD82" s="538">
        <v>15.48</v>
      </c>
      <c r="DE82" s="149">
        <v>14.02800000000024</v>
      </c>
      <c r="DF82" s="149">
        <v>13.0600000000004</v>
      </c>
      <c r="DG82" s="149">
        <v>13.32</v>
      </c>
      <c r="DH82" s="149">
        <v>13.52</v>
      </c>
      <c r="DI82" s="149">
        <v>13.871999999999995</v>
      </c>
      <c r="DJ82" s="149">
        <v>14.13599999999999</v>
      </c>
      <c r="DK82" s="149">
        <v>14.364799999999986</v>
      </c>
      <c r="DL82" s="149">
        <v>14.628799999999982</v>
      </c>
      <c r="DM82" s="149">
        <v>14.79</v>
      </c>
      <c r="DN82" s="149">
        <v>15.141999999999994</v>
      </c>
      <c r="DO82" s="149">
        <v>14.99</v>
      </c>
      <c r="DP82" s="149">
        <v>17.850000000001273</v>
      </c>
      <c r="DQ82" s="149">
        <v>18.03</v>
      </c>
      <c r="DR82" s="149">
        <v>18.260000000000002</v>
      </c>
      <c r="DS82" s="149">
        <v>18.585599999999996</v>
      </c>
      <c r="DT82" s="149">
        <v>18.875999999999991</v>
      </c>
      <c r="DU82" s="149">
        <v>18.739999999999998</v>
      </c>
      <c r="DV82" s="564">
        <v>18.96</v>
      </c>
      <c r="DW82" s="149">
        <v>19.54</v>
      </c>
      <c r="DX82" s="149">
        <v>19.829999999999998</v>
      </c>
      <c r="DY82" s="149">
        <v>20.09</v>
      </c>
      <c r="DZ82" s="149">
        <v>20.49</v>
      </c>
      <c r="EA82" s="149">
        <v>20.72</v>
      </c>
      <c r="EB82" s="149">
        <v>20.93</v>
      </c>
      <c r="EC82" s="149">
        <v>19.901000000000408</v>
      </c>
      <c r="ED82" s="149">
        <v>19.26020000000052</v>
      </c>
      <c r="EE82" s="149">
        <v>19.040090000000305</v>
      </c>
      <c r="EF82" s="149">
        <v>18.860000000000127</v>
      </c>
      <c r="EG82" s="149">
        <v>19.09</v>
      </c>
      <c r="EH82" s="149">
        <v>18.793000000000152</v>
      </c>
      <c r="EI82" s="149">
        <v>18.595000000000255</v>
      </c>
      <c r="EJ82" s="149">
        <v>18.760000000000002</v>
      </c>
      <c r="EK82" s="149">
        <v>16.165000000001328</v>
      </c>
      <c r="EL82" s="149">
        <v>16.28</v>
      </c>
      <c r="EM82" s="149">
        <v>16.440000000000001</v>
      </c>
      <c r="EN82" s="588">
        <v>16.57</v>
      </c>
      <c r="EO82" s="590">
        <v>16.739999999999998</v>
      </c>
      <c r="EP82" s="149">
        <v>18.1899999999996</v>
      </c>
      <c r="EQ82" s="149">
        <v>18.3</v>
      </c>
      <c r="ER82" s="149">
        <v>18.12</v>
      </c>
      <c r="ES82" s="594">
        <v>18.34</v>
      </c>
      <c r="ET82" s="595">
        <v>18.489999999999998</v>
      </c>
      <c r="EU82" s="149">
        <v>18.36</v>
      </c>
      <c r="EV82" s="597">
        <v>18.54</v>
      </c>
      <c r="EW82" s="599">
        <v>18.649999999999999</v>
      </c>
      <c r="EX82" s="600">
        <v>18.760000000000002</v>
      </c>
      <c r="EY82" s="282">
        <v>18.63</v>
      </c>
      <c r="EZ82" s="602">
        <v>18.72</v>
      </c>
      <c r="FA82" s="283">
        <v>19.190000000000001</v>
      </c>
      <c r="FB82" s="286">
        <v>19.32</v>
      </c>
      <c r="FC82" s="283">
        <v>19.420000000000002</v>
      </c>
      <c r="FD82" s="610">
        <v>19.25</v>
      </c>
      <c r="FE82" s="289">
        <v>19.38</v>
      </c>
      <c r="FF82" s="290">
        <v>19.239999999999998</v>
      </c>
      <c r="FG82" s="291">
        <v>20.962500000000212</v>
      </c>
      <c r="FH82" s="292">
        <v>21.890000000000327</v>
      </c>
      <c r="FI82" s="293">
        <v>22.11</v>
      </c>
      <c r="FJ82" s="294">
        <v>22.24</v>
      </c>
      <c r="FK82" s="619">
        <v>22.46</v>
      </c>
      <c r="FL82" s="620">
        <v>22.3</v>
      </c>
      <c r="FM82" s="297">
        <v>22.46</v>
      </c>
      <c r="FN82" s="298"/>
      <c r="FO82" s="299"/>
      <c r="FP82" s="300"/>
      <c r="FQ82" s="301"/>
      <c r="FR82" s="303"/>
      <c r="FS82" s="304"/>
      <c r="FT82" s="305"/>
      <c r="FU82" s="306"/>
      <c r="FV82" s="307"/>
      <c r="FW82" s="308"/>
      <c r="FX82" s="309"/>
      <c r="FY82" s="310"/>
      <c r="FZ82" s="313"/>
      <c r="GA82" s="313"/>
      <c r="GB82" s="313"/>
      <c r="GC82" s="315"/>
      <c r="GD82" s="316"/>
      <c r="GE82" s="317"/>
      <c r="GF82" s="318"/>
      <c r="GG82" s="319"/>
      <c r="GH82" s="313"/>
      <c r="GI82" s="321"/>
      <c r="GJ82" s="313"/>
      <c r="GK82" s="325"/>
      <c r="GL82" s="325"/>
      <c r="GM82" s="325"/>
      <c r="GN82" s="325"/>
      <c r="GO82" s="325"/>
      <c r="GP82" s="325"/>
      <c r="GQ82" s="325"/>
      <c r="GR82" s="325"/>
      <c r="GS82" s="325"/>
      <c r="GT82" s="325"/>
      <c r="GU82" s="325"/>
      <c r="GV82" s="337"/>
      <c r="GW82" s="325"/>
      <c r="GX82" s="348"/>
      <c r="GY82" s="352"/>
      <c r="GZ82" s="352"/>
      <c r="HA82" s="352"/>
      <c r="HB82" s="352"/>
      <c r="HC82" s="352"/>
      <c r="HD82" s="352"/>
      <c r="HE82" s="352"/>
      <c r="HF82" s="355"/>
      <c r="HG82" s="359"/>
      <c r="HH82" s="362"/>
      <c r="HI82" s="364"/>
      <c r="HJ82" s="359"/>
      <c r="HK82" s="359"/>
      <c r="HL82" s="359"/>
      <c r="HM82" s="359"/>
      <c r="HN82" s="359"/>
      <c r="HO82" s="384"/>
      <c r="HP82" s="386"/>
      <c r="HQ82" s="389"/>
      <c r="HR82" s="392"/>
      <c r="HS82" s="394"/>
      <c r="HT82" s="396"/>
      <c r="HU82" s="396"/>
      <c r="HV82" s="396"/>
      <c r="HW82" s="402"/>
      <c r="HX82" s="402"/>
      <c r="HY82" s="404"/>
      <c r="HZ82" s="406"/>
      <c r="IA82" s="406"/>
      <c r="IB82" s="406"/>
      <c r="IC82" s="406"/>
      <c r="ID82" s="409"/>
      <c r="IE82" s="413"/>
      <c r="IF82" s="415"/>
      <c r="IG82" s="418"/>
      <c r="IH82" s="420"/>
      <c r="II82" s="422"/>
      <c r="IJ82" s="425"/>
      <c r="IK82" s="427"/>
      <c r="IL82" s="427"/>
      <c r="IM82" s="427"/>
      <c r="IN82" s="431"/>
      <c r="IO82" s="433"/>
      <c r="IP82" s="433"/>
      <c r="IQ82" s="435"/>
      <c r="IR82" s="436"/>
      <c r="IS82" s="433"/>
      <c r="IT82" s="433"/>
      <c r="IU82" s="433"/>
      <c r="IV82" s="433"/>
      <c r="IW82" s="433"/>
      <c r="IX82" s="433"/>
      <c r="IY82" s="433"/>
      <c r="IZ82" s="433"/>
      <c r="JA82" s="433"/>
      <c r="JB82" s="433"/>
      <c r="JC82" s="433"/>
      <c r="JD82" s="433"/>
      <c r="JE82" s="433"/>
      <c r="JF82" s="433"/>
      <c r="JG82" s="389"/>
      <c r="JH82" s="389"/>
      <c r="JI82" s="389"/>
      <c r="JJ82" s="389"/>
      <c r="JK82" s="389"/>
      <c r="JL82" s="389"/>
      <c r="JM82" s="389"/>
      <c r="JN82" s="389"/>
      <c r="JO82" s="389"/>
      <c r="JP82" s="389"/>
      <c r="JQ82" s="389"/>
      <c r="JR82" s="389"/>
      <c r="JS82" s="386"/>
      <c r="JT82" s="386"/>
      <c r="JU82" s="386"/>
      <c r="JV82" s="386"/>
      <c r="JW82" s="386"/>
      <c r="JX82" s="386"/>
      <c r="JY82" s="386"/>
      <c r="JZ82" s="386"/>
      <c r="KA82" s="386"/>
      <c r="KB82" s="386"/>
    </row>
    <row r="83" spans="1:288" s="92" customFormat="1" ht="14.1" customHeight="1">
      <c r="A83" s="111">
        <v>-36</v>
      </c>
      <c r="B83" s="110">
        <v>26.89</v>
      </c>
      <c r="C83" s="110">
        <f t="shared" si="22"/>
        <v>0.18999999999999773</v>
      </c>
      <c r="D83" s="110">
        <v>27.08</v>
      </c>
      <c r="E83" s="110">
        <f t="shared" si="23"/>
        <v>4.7499999999999432E-2</v>
      </c>
      <c r="F83" s="222"/>
      <c r="G83" s="223"/>
      <c r="H83" s="223"/>
      <c r="I83" s="224"/>
      <c r="J83" s="613"/>
      <c r="K83" s="193"/>
      <c r="N83" s="590">
        <f t="shared" si="24"/>
        <v>26.89</v>
      </c>
      <c r="O83" s="100">
        <v>40</v>
      </c>
      <c r="P83" s="225">
        <v>-42.62</v>
      </c>
      <c r="Q83" s="225">
        <v>42.21</v>
      </c>
      <c r="R83" s="103">
        <f t="shared" si="21"/>
        <v>-0.40999999999999659</v>
      </c>
      <c r="S83" s="104">
        <v>-41.7</v>
      </c>
      <c r="T83" s="104">
        <v>43.15</v>
      </c>
      <c r="U83" s="105">
        <f t="shared" si="25"/>
        <v>1.4499999999999957</v>
      </c>
      <c r="V83" s="103">
        <f t="shared" si="30"/>
        <v>-42.414999999999999</v>
      </c>
      <c r="W83" s="103">
        <f t="shared" si="31"/>
        <v>-42.424999999999997</v>
      </c>
      <c r="X83" s="103">
        <f t="shared" si="26"/>
        <v>-2720.7100000000005</v>
      </c>
      <c r="Y83" s="103">
        <f t="shared" si="27"/>
        <v>-2698.8300000000004</v>
      </c>
      <c r="Z83" s="103">
        <f t="shared" si="28"/>
        <v>21.880000000000109</v>
      </c>
      <c r="AA83" s="103">
        <f t="shared" si="29"/>
        <v>21.880000000000109</v>
      </c>
      <c r="AB83" s="588">
        <v>22.29</v>
      </c>
      <c r="AC83" s="193">
        <f t="shared" si="18"/>
        <v>0.40999999999989001</v>
      </c>
      <c r="AF83" s="149"/>
      <c r="AG83" s="149">
        <v>4.8400000000006003</v>
      </c>
      <c r="AH83" s="149">
        <v>4.0250000000000909</v>
      </c>
      <c r="AI83" s="149">
        <v>5.3150000000009641</v>
      </c>
      <c r="AJ83" s="149">
        <v>5.2865000000006148</v>
      </c>
      <c r="AK83" s="149">
        <v>5.6702000000005679</v>
      </c>
      <c r="AL83" s="149">
        <v>6.1306400000005121</v>
      </c>
      <c r="AM83" s="149">
        <v>6.3455120000004861</v>
      </c>
      <c r="AN83" s="149">
        <v>6.5174096000004651</v>
      </c>
      <c r="AO83" s="149">
        <v>6.6549276800004487</v>
      </c>
      <c r="AP83" s="149">
        <v>6.7649421440004351</v>
      </c>
      <c r="AQ83" s="149">
        <v>6.8969595008004188</v>
      </c>
      <c r="AR83" s="149">
        <v>6.9431655756804131</v>
      </c>
      <c r="AS83" s="149">
        <v>7.0033874932740057</v>
      </c>
      <c r="AT83" s="481">
        <v>7.063871245291919</v>
      </c>
      <c r="AU83" s="149">
        <v>6.536209871704294</v>
      </c>
      <c r="AV83" s="149">
        <v>6.1668469101929571</v>
      </c>
      <c r="AW83" s="149">
        <v>5.7790158006060528</v>
      </c>
      <c r="AX83" s="149">
        <v>5.447204740181701</v>
      </c>
      <c r="AY83" s="487">
        <v>4.837543318127862</v>
      </c>
      <c r="AZ83" s="149">
        <v>4.4107803226901749</v>
      </c>
      <c r="BA83" s="149">
        <v>4.3801950806724621</v>
      </c>
      <c r="BB83" s="149">
        <v>4.3699999999998909</v>
      </c>
      <c r="BC83" s="149">
        <v>7.4425000000003365</v>
      </c>
      <c r="BD83" s="149">
        <v>8.6715000000005151</v>
      </c>
      <c r="BE83" s="149">
        <v>8.8166249999996236</v>
      </c>
      <c r="BF83" s="149">
        <v>8.864999999999327</v>
      </c>
      <c r="BG83" s="149">
        <v>8.9210000000000029</v>
      </c>
      <c r="BH83" s="493">
        <v>8.7709999999999937</v>
      </c>
      <c r="BI83" s="149">
        <v>9.08</v>
      </c>
      <c r="BJ83" s="149">
        <v>8.0630000000000734</v>
      </c>
      <c r="BK83" s="149">
        <v>7.5658000000001095</v>
      </c>
      <c r="BL83" s="149">
        <v>6.8200000000001637</v>
      </c>
      <c r="BM83" s="149">
        <v>7.02</v>
      </c>
      <c r="BN83" s="149">
        <v>7.23</v>
      </c>
      <c r="BO83" s="149">
        <v>7.09</v>
      </c>
      <c r="BP83" s="149">
        <v>7.28</v>
      </c>
      <c r="BQ83" s="149">
        <v>7.44</v>
      </c>
      <c r="BR83" s="149">
        <v>7.53</v>
      </c>
      <c r="BS83" s="149">
        <v>7.62</v>
      </c>
      <c r="BT83" s="149">
        <v>7.47</v>
      </c>
      <c r="BU83" s="149">
        <v>7.72</v>
      </c>
      <c r="BV83" s="149">
        <v>7.84</v>
      </c>
      <c r="BW83" s="149">
        <v>7.76</v>
      </c>
      <c r="BX83" s="149">
        <v>7.9388000000000041</v>
      </c>
      <c r="BY83" s="509">
        <v>8.251700000000012</v>
      </c>
      <c r="BZ83" s="514">
        <v>5.4949999999989814</v>
      </c>
      <c r="CA83" s="516">
        <v>5.74</v>
      </c>
      <c r="CB83" s="149">
        <v>5.94</v>
      </c>
      <c r="CC83" s="149">
        <v>6.4350000000004002</v>
      </c>
      <c r="CD83" s="149">
        <v>6.56</v>
      </c>
      <c r="CE83" s="149">
        <v>6.69</v>
      </c>
      <c r="CF83" s="149">
        <v>6.89</v>
      </c>
      <c r="CG83" s="149">
        <v>7.0219999999999994</v>
      </c>
      <c r="CH83" s="149">
        <v>8.475000000001728</v>
      </c>
      <c r="CI83" s="149">
        <v>8.64</v>
      </c>
      <c r="CJ83" s="149">
        <v>8.475000000001728</v>
      </c>
      <c r="CK83" s="149">
        <v>8.61</v>
      </c>
      <c r="CL83" s="149">
        <v>8.73</v>
      </c>
      <c r="CM83" s="149">
        <v>8.8699999999999992</v>
      </c>
      <c r="CN83" s="149">
        <v>9.0679999999999996</v>
      </c>
      <c r="CO83" s="149">
        <v>9.1471999999999998</v>
      </c>
      <c r="CP83" s="149">
        <v>9.06</v>
      </c>
      <c r="CQ83" s="149">
        <v>9.1920000000000002</v>
      </c>
      <c r="CR83" s="149">
        <v>9.4098000000000006</v>
      </c>
      <c r="CS83" s="149">
        <v>9.5</v>
      </c>
      <c r="CT83" s="538">
        <v>9.6</v>
      </c>
      <c r="CU83" s="538">
        <v>9.7739999999999991</v>
      </c>
      <c r="CV83" s="538">
        <v>10.033799999999653</v>
      </c>
      <c r="CW83" s="538">
        <v>12.660000000001219</v>
      </c>
      <c r="CX83" s="538">
        <v>13</v>
      </c>
      <c r="CY83" s="538">
        <v>12.2150000000006</v>
      </c>
      <c r="CZ83" s="538">
        <v>12.34</v>
      </c>
      <c r="DA83" s="538">
        <v>13.4050000000002</v>
      </c>
      <c r="DB83" s="538">
        <v>13.81</v>
      </c>
      <c r="DC83" s="538">
        <v>15.365000000000236</v>
      </c>
      <c r="DD83" s="538">
        <v>15.76</v>
      </c>
      <c r="DE83" s="149">
        <v>14.350000000000186</v>
      </c>
      <c r="DF83" s="149">
        <v>13.410000000000309</v>
      </c>
      <c r="DG83" s="149">
        <v>13.68</v>
      </c>
      <c r="DH83" s="149">
        <v>13.89</v>
      </c>
      <c r="DI83" s="149">
        <v>14.179999999999994</v>
      </c>
      <c r="DJ83" s="149">
        <v>14.39749999999999</v>
      </c>
      <c r="DK83" s="149">
        <v>14.585999999999986</v>
      </c>
      <c r="DL83" s="149">
        <v>14.803499999999982</v>
      </c>
      <c r="DM83" s="149">
        <v>14.97</v>
      </c>
      <c r="DN83" s="149">
        <v>15.259999999999994</v>
      </c>
      <c r="DO83" s="149">
        <v>15.11</v>
      </c>
      <c r="DP83" s="149">
        <v>18.065000000001419</v>
      </c>
      <c r="DQ83" s="149">
        <v>18.25</v>
      </c>
      <c r="DR83" s="149">
        <v>18.489999999999998</v>
      </c>
      <c r="DS83" s="149">
        <v>18.758249999999993</v>
      </c>
      <c r="DT83" s="149">
        <v>18.997499999999988</v>
      </c>
      <c r="DU83" s="149">
        <v>18.86</v>
      </c>
      <c r="DV83" s="564">
        <v>19.09</v>
      </c>
      <c r="DW83" s="149">
        <v>19.62</v>
      </c>
      <c r="DX83" s="149">
        <v>19.91</v>
      </c>
      <c r="DY83" s="149">
        <v>20.170000000000002</v>
      </c>
      <c r="DZ83" s="149">
        <v>20.57</v>
      </c>
      <c r="EA83" s="149">
        <v>20.8</v>
      </c>
      <c r="EB83" s="149">
        <v>21.01</v>
      </c>
      <c r="EC83" s="149">
        <v>20.015500000000458</v>
      </c>
      <c r="ED83" s="149">
        <v>19.413850000000522</v>
      </c>
      <c r="EE83" s="149">
        <v>19.249482500000365</v>
      </c>
      <c r="EF83" s="149">
        <v>19.115000000000236</v>
      </c>
      <c r="EG83" s="149">
        <v>19.34</v>
      </c>
      <c r="EH83" s="149">
        <v>18.902000000000076</v>
      </c>
      <c r="EI83" s="149">
        <v>18.610000000000127</v>
      </c>
      <c r="EJ83" s="149">
        <v>18.78</v>
      </c>
      <c r="EK83" s="149">
        <v>16.300000000001091</v>
      </c>
      <c r="EL83" s="149">
        <v>16.41</v>
      </c>
      <c r="EM83" s="149">
        <v>16.57</v>
      </c>
      <c r="EN83" s="588">
        <v>16.7</v>
      </c>
      <c r="EO83" s="590">
        <v>16.87</v>
      </c>
      <c r="EP83" s="149">
        <v>18.294999999999618</v>
      </c>
      <c r="EQ83" s="149">
        <v>18.399999999999999</v>
      </c>
      <c r="ER83" s="149">
        <v>18.22</v>
      </c>
      <c r="ES83" s="594">
        <v>18.440000000000001</v>
      </c>
      <c r="ET83" s="595">
        <v>18.59</v>
      </c>
      <c r="EU83" s="149">
        <v>18.46</v>
      </c>
      <c r="EV83" s="597">
        <v>18.64</v>
      </c>
      <c r="EW83" s="599">
        <v>18.75</v>
      </c>
      <c r="EX83" s="600">
        <v>18.86</v>
      </c>
      <c r="EY83" s="282">
        <v>18.73</v>
      </c>
      <c r="EZ83" s="602">
        <v>18.82</v>
      </c>
      <c r="FA83" s="283">
        <v>19.28</v>
      </c>
      <c r="FB83" s="286">
        <v>19.41</v>
      </c>
      <c r="FC83" s="283">
        <v>19.510000000000002</v>
      </c>
      <c r="FD83" s="610">
        <v>19.329999999999998</v>
      </c>
      <c r="FE83" s="289">
        <v>19.47</v>
      </c>
      <c r="FF83" s="290">
        <v>19.329999999999998</v>
      </c>
      <c r="FG83" s="291">
        <v>20.987500000000072</v>
      </c>
      <c r="FH83" s="292">
        <v>21.880000000000109</v>
      </c>
      <c r="FI83" s="293">
        <v>22.1</v>
      </c>
      <c r="FJ83" s="294">
        <v>22.23</v>
      </c>
      <c r="FK83" s="619">
        <v>22.45</v>
      </c>
      <c r="FL83" s="620">
        <v>22.29</v>
      </c>
      <c r="FM83" s="297">
        <v>22.45</v>
      </c>
      <c r="FN83" s="298"/>
      <c r="FO83" s="299"/>
      <c r="FP83" s="300"/>
      <c r="FQ83" s="301"/>
      <c r="FR83" s="303"/>
      <c r="FS83" s="304"/>
      <c r="FT83" s="305"/>
      <c r="FU83" s="306"/>
      <c r="FV83" s="307"/>
      <c r="FW83" s="308"/>
      <c r="FX83" s="309"/>
      <c r="FY83" s="310"/>
      <c r="FZ83" s="313"/>
      <c r="GA83" s="313"/>
      <c r="GB83" s="313"/>
      <c r="GC83" s="315"/>
      <c r="GD83" s="316"/>
      <c r="GE83" s="317"/>
      <c r="GF83" s="318"/>
      <c r="GG83" s="319"/>
      <c r="GH83" s="313"/>
      <c r="GI83" s="321"/>
      <c r="GJ83" s="313"/>
      <c r="GK83" s="325"/>
      <c r="GL83" s="325"/>
      <c r="GM83" s="325"/>
      <c r="GN83" s="325"/>
      <c r="GO83" s="325"/>
      <c r="GP83" s="325"/>
      <c r="GQ83" s="325"/>
      <c r="GR83" s="325"/>
      <c r="GS83" s="325"/>
      <c r="GT83" s="325"/>
      <c r="GU83" s="325"/>
      <c r="GV83" s="337"/>
      <c r="GW83" s="325"/>
      <c r="GX83" s="348"/>
      <c r="GY83" s="352"/>
      <c r="GZ83" s="352"/>
      <c r="HA83" s="352"/>
      <c r="HB83" s="352"/>
      <c r="HC83" s="352"/>
      <c r="HD83" s="352"/>
      <c r="HE83" s="352"/>
      <c r="HF83" s="355"/>
      <c r="HG83" s="359"/>
      <c r="HH83" s="362"/>
      <c r="HI83" s="364"/>
      <c r="HJ83" s="359"/>
      <c r="HK83" s="359"/>
      <c r="HL83" s="359"/>
      <c r="HM83" s="359"/>
      <c r="HN83" s="359"/>
      <c r="HO83" s="384"/>
      <c r="HP83" s="386"/>
      <c r="HQ83" s="389"/>
      <c r="HR83" s="392"/>
      <c r="HS83" s="394"/>
      <c r="HT83" s="396"/>
      <c r="HU83" s="396"/>
      <c r="HV83" s="396"/>
      <c r="HW83" s="402"/>
      <c r="HX83" s="402"/>
      <c r="HY83" s="404"/>
      <c r="HZ83" s="406"/>
      <c r="IA83" s="406"/>
      <c r="IB83" s="406"/>
      <c r="IC83" s="406"/>
      <c r="ID83" s="409"/>
      <c r="IE83" s="413"/>
      <c r="IF83" s="415"/>
      <c r="IG83" s="418"/>
      <c r="IH83" s="420"/>
      <c r="II83" s="422"/>
      <c r="IJ83" s="425"/>
      <c r="IK83" s="427"/>
      <c r="IL83" s="427"/>
      <c r="IM83" s="427"/>
      <c r="IN83" s="431"/>
      <c r="IO83" s="433"/>
      <c r="IP83" s="433"/>
      <c r="IQ83" s="435"/>
      <c r="IR83" s="436"/>
      <c r="IS83" s="433"/>
      <c r="IT83" s="433"/>
      <c r="IU83" s="433"/>
      <c r="IV83" s="433"/>
      <c r="IW83" s="433"/>
      <c r="IX83" s="433"/>
      <c r="IY83" s="433"/>
      <c r="IZ83" s="433"/>
      <c r="JA83" s="433"/>
      <c r="JB83" s="433"/>
      <c r="JC83" s="433"/>
      <c r="JD83" s="433"/>
      <c r="JE83" s="433"/>
      <c r="JF83" s="433"/>
      <c r="JG83" s="389"/>
      <c r="JH83" s="389"/>
      <c r="JI83" s="389"/>
      <c r="JJ83" s="389"/>
      <c r="JK83" s="389"/>
      <c r="JL83" s="389"/>
      <c r="JM83" s="389"/>
      <c r="JN83" s="389"/>
      <c r="JO83" s="389"/>
      <c r="JP83" s="389"/>
      <c r="JQ83" s="389"/>
      <c r="JR83" s="389"/>
      <c r="JS83" s="386"/>
      <c r="JT83" s="386"/>
      <c r="JU83" s="386"/>
      <c r="JV83" s="386"/>
      <c r="JW83" s="386"/>
      <c r="JX83" s="386"/>
      <c r="JY83" s="386"/>
      <c r="JZ83" s="386"/>
      <c r="KA83" s="386"/>
      <c r="KB83" s="386"/>
    </row>
    <row r="84" spans="1:288" s="92" customFormat="1" ht="14.1" customHeight="1">
      <c r="A84" s="111">
        <v>-36.5</v>
      </c>
      <c r="B84" s="110">
        <v>26.3</v>
      </c>
      <c r="C84" s="110">
        <f t="shared" si="22"/>
        <v>0.17999999999999972</v>
      </c>
      <c r="D84" s="110">
        <v>26.48</v>
      </c>
      <c r="E84" s="110">
        <f t="shared" si="23"/>
        <v>4.4999999999999929E-2</v>
      </c>
      <c r="F84" s="222"/>
      <c r="G84" s="223"/>
      <c r="H84" s="223"/>
      <c r="I84" s="224"/>
      <c r="J84" s="613"/>
      <c r="K84" s="193"/>
      <c r="N84" s="590">
        <f t="shared" si="24"/>
        <v>26.3</v>
      </c>
      <c r="O84" s="100">
        <v>40.5</v>
      </c>
      <c r="P84" s="225">
        <v>-38.090000000000003</v>
      </c>
      <c r="Q84" s="225">
        <v>39.53</v>
      </c>
      <c r="R84" s="103">
        <f t="shared" si="21"/>
        <v>1.4399999999999977</v>
      </c>
      <c r="S84" s="104">
        <v>-38.799999999999997</v>
      </c>
      <c r="T84" s="104">
        <v>40.659999999999997</v>
      </c>
      <c r="U84" s="105">
        <f t="shared" si="25"/>
        <v>1.8599999999999994</v>
      </c>
      <c r="V84" s="103">
        <f t="shared" si="30"/>
        <v>-38.81</v>
      </c>
      <c r="W84" s="103">
        <f t="shared" si="31"/>
        <v>-39.729999999999997</v>
      </c>
      <c r="X84" s="103">
        <f t="shared" si="26"/>
        <v>-2759.5200000000004</v>
      </c>
      <c r="Y84" s="103">
        <f t="shared" si="27"/>
        <v>-2738.5600000000004</v>
      </c>
      <c r="Z84" s="103">
        <f t="shared" si="28"/>
        <v>20.960000000000036</v>
      </c>
      <c r="AA84" s="103">
        <f t="shared" si="29"/>
        <v>20.960000000000036</v>
      </c>
      <c r="AB84" s="588">
        <v>21.36</v>
      </c>
      <c r="AC84" s="193">
        <f t="shared" si="18"/>
        <v>0.39999999999996305</v>
      </c>
      <c r="AF84" s="149"/>
      <c r="AG84" s="149">
        <v>4.7900000000004184</v>
      </c>
      <c r="AH84" s="149">
        <v>4</v>
      </c>
      <c r="AI84" s="149">
        <v>5.4350000000008549</v>
      </c>
      <c r="AJ84" s="149">
        <v>5.2670000000004622</v>
      </c>
      <c r="AK84" s="149">
        <v>5.6286000000004242</v>
      </c>
      <c r="AL84" s="149">
        <v>6.0625200000003785</v>
      </c>
      <c r="AM84" s="149">
        <v>6.2650160000003572</v>
      </c>
      <c r="AN84" s="149">
        <v>6.4270128000003401</v>
      </c>
      <c r="AO84" s="149">
        <v>6.5566102400003263</v>
      </c>
      <c r="AP84" s="149">
        <v>6.6602881920003156</v>
      </c>
      <c r="AQ84" s="149">
        <v>6.7847017344003024</v>
      </c>
      <c r="AR84" s="149">
        <v>6.8282464742402977</v>
      </c>
      <c r="AS84" s="149">
        <v>6.8849997851650917</v>
      </c>
      <c r="AT84" s="481">
        <v>6.9419998496156463</v>
      </c>
      <c r="AU84" s="149">
        <v>6.389399894730925</v>
      </c>
      <c r="AV84" s="149">
        <v>6.0025799263116202</v>
      </c>
      <c r="AW84" s="149">
        <v>5.5964189594713503</v>
      </c>
      <c r="AX84" s="149">
        <v>5.2489256878413411</v>
      </c>
      <c r="AY84" s="487">
        <v>4.469247981489648</v>
      </c>
      <c r="AZ84" s="149">
        <v>3.9234735870434632</v>
      </c>
      <c r="BA84" s="149">
        <v>4.1346183967608114</v>
      </c>
      <c r="BB84" s="149">
        <v>4.2049999999999272</v>
      </c>
      <c r="BC84" s="149">
        <v>7.2725000000002638</v>
      </c>
      <c r="BD84" s="149">
        <v>8.4995000000003991</v>
      </c>
      <c r="BE84" s="149">
        <v>8.6048749999996623</v>
      </c>
      <c r="BF84" s="149">
        <v>8.6399999999994179</v>
      </c>
      <c r="BG84" s="149">
        <v>8.7380000000001026</v>
      </c>
      <c r="BH84" s="493">
        <v>8.5180000000000931</v>
      </c>
      <c r="BI84" s="149">
        <v>8.82</v>
      </c>
      <c r="BJ84" s="149">
        <v>7.9717499999999752</v>
      </c>
      <c r="BK84" s="149">
        <v>7.557049999999963</v>
      </c>
      <c r="BL84" s="149">
        <v>6.9349999999999454</v>
      </c>
      <c r="BM84" s="149">
        <v>7.14</v>
      </c>
      <c r="BN84" s="149">
        <v>7.35</v>
      </c>
      <c r="BO84" s="149">
        <v>7.2</v>
      </c>
      <c r="BP84" s="149">
        <v>7.39</v>
      </c>
      <c r="BQ84" s="149">
        <v>7.55</v>
      </c>
      <c r="BR84" s="149">
        <v>7.64</v>
      </c>
      <c r="BS84" s="149">
        <v>7.73</v>
      </c>
      <c r="BT84" s="149">
        <v>7.58</v>
      </c>
      <c r="BU84" s="149">
        <v>7.83</v>
      </c>
      <c r="BV84" s="149">
        <v>7.95</v>
      </c>
      <c r="BW84" s="149">
        <v>7.87</v>
      </c>
      <c r="BX84" s="149">
        <v>8.0392000000000046</v>
      </c>
      <c r="BY84" s="509">
        <v>8.3353000000000108</v>
      </c>
      <c r="BZ84" s="514">
        <v>5.1849999999990359</v>
      </c>
      <c r="CA84" s="516">
        <v>5.42</v>
      </c>
      <c r="CB84" s="149">
        <v>5.61</v>
      </c>
      <c r="CC84" s="149">
        <v>6.2150000000001455</v>
      </c>
      <c r="CD84" s="149">
        <v>6.34</v>
      </c>
      <c r="CE84" s="149">
        <v>6.47</v>
      </c>
      <c r="CF84" s="149">
        <v>6.66</v>
      </c>
      <c r="CG84" s="149">
        <v>6.7860000000000005</v>
      </c>
      <c r="CH84" s="149">
        <v>8.3550000000018372</v>
      </c>
      <c r="CI84" s="149">
        <v>8.51</v>
      </c>
      <c r="CJ84" s="149">
        <v>8.3550000000018372</v>
      </c>
      <c r="CK84" s="149">
        <v>8.5</v>
      </c>
      <c r="CL84" s="149">
        <v>8.6300000000000008</v>
      </c>
      <c r="CM84" s="149">
        <v>8.7799999999999994</v>
      </c>
      <c r="CN84" s="149">
        <v>8.9689999999999994</v>
      </c>
      <c r="CO84" s="149">
        <v>9.0445999999999991</v>
      </c>
      <c r="CP84" s="149">
        <v>8.9499999999999993</v>
      </c>
      <c r="CQ84" s="149">
        <v>9.0760000000000005</v>
      </c>
      <c r="CR84" s="149">
        <v>9.2839000000000009</v>
      </c>
      <c r="CS84" s="149">
        <v>9.3800000000000008</v>
      </c>
      <c r="CT84" s="538">
        <v>9.4700000000000006</v>
      </c>
      <c r="CU84" s="538">
        <v>9.6140000000000008</v>
      </c>
      <c r="CV84" s="538">
        <v>9.8657999999996342</v>
      </c>
      <c r="CW84" s="538">
        <v>12.045000000000982</v>
      </c>
      <c r="CX84" s="538">
        <v>12.37</v>
      </c>
      <c r="CY84" s="538">
        <v>11.6850000000004</v>
      </c>
      <c r="CZ84" s="538">
        <v>11.8</v>
      </c>
      <c r="DA84" s="538">
        <v>12.890000000000327</v>
      </c>
      <c r="DB84" s="538">
        <v>13.28</v>
      </c>
      <c r="DC84" s="538">
        <v>14.769999999999982</v>
      </c>
      <c r="DD84" s="538">
        <v>15.15</v>
      </c>
      <c r="DE84" s="149">
        <v>13.770000000000218</v>
      </c>
      <c r="DF84" s="149">
        <v>12.850000000000364</v>
      </c>
      <c r="DG84" s="149">
        <v>13.11</v>
      </c>
      <c r="DH84" s="149">
        <v>13.31</v>
      </c>
      <c r="DI84" s="149">
        <v>13.553999999999995</v>
      </c>
      <c r="DJ84" s="149">
        <v>13.736999999999991</v>
      </c>
      <c r="DK84" s="149">
        <v>13.895599999999988</v>
      </c>
      <c r="DL84" s="149">
        <v>14.078599999999984</v>
      </c>
      <c r="DM84" s="149">
        <v>14.23</v>
      </c>
      <c r="DN84" s="149">
        <v>14.473999999999995</v>
      </c>
      <c r="DO84" s="149">
        <v>14.33</v>
      </c>
      <c r="DP84" s="149">
        <v>17.450000000001182</v>
      </c>
      <c r="DQ84" s="149">
        <v>17.62</v>
      </c>
      <c r="DR84" s="149">
        <v>17.850000000000001</v>
      </c>
      <c r="DS84" s="149">
        <v>18.075699999999998</v>
      </c>
      <c r="DT84" s="149">
        <v>18.276999999999994</v>
      </c>
      <c r="DU84" s="149">
        <v>18.14</v>
      </c>
      <c r="DV84" s="564">
        <v>18.36</v>
      </c>
      <c r="DW84" s="149">
        <v>18.829999999999998</v>
      </c>
      <c r="DX84" s="149">
        <v>19.11</v>
      </c>
      <c r="DY84" s="149">
        <v>19.36</v>
      </c>
      <c r="DZ84" s="149">
        <v>19.75</v>
      </c>
      <c r="EA84" s="149">
        <v>19.97</v>
      </c>
      <c r="EB84" s="149">
        <v>20.170000000000002</v>
      </c>
      <c r="EC84" s="149">
        <v>19.264000000000436</v>
      </c>
      <c r="ED84" s="149">
        <v>18.661300000000473</v>
      </c>
      <c r="EE84" s="149">
        <v>18.498335000000342</v>
      </c>
      <c r="EF84" s="149">
        <v>18.365000000000236</v>
      </c>
      <c r="EG84" s="149">
        <v>18.59</v>
      </c>
      <c r="EH84" s="149">
        <v>18.119000000000174</v>
      </c>
      <c r="EI84" s="149">
        <v>17.805000000000291</v>
      </c>
      <c r="EJ84" s="149">
        <v>17.97</v>
      </c>
      <c r="EK84" s="149">
        <v>15.615000000001146</v>
      </c>
      <c r="EL84" s="149">
        <v>15.72</v>
      </c>
      <c r="EM84" s="149">
        <v>15.88</v>
      </c>
      <c r="EN84" s="588">
        <v>16.010000000000002</v>
      </c>
      <c r="EO84" s="590">
        <v>16.170000000000002</v>
      </c>
      <c r="EP84" s="149">
        <v>17.589999999999691</v>
      </c>
      <c r="EQ84" s="149">
        <v>17.7</v>
      </c>
      <c r="ER84" s="149">
        <v>17.52</v>
      </c>
      <c r="ES84" s="594">
        <v>17.73</v>
      </c>
      <c r="ET84" s="595">
        <v>17.87</v>
      </c>
      <c r="EU84" s="149">
        <v>17.739999999999998</v>
      </c>
      <c r="EV84" s="597">
        <v>17.920000000000002</v>
      </c>
      <c r="EW84" s="599">
        <v>18.03</v>
      </c>
      <c r="EX84" s="600">
        <v>18.14</v>
      </c>
      <c r="EY84" s="282">
        <v>18.010000000000002</v>
      </c>
      <c r="EZ84" s="602">
        <v>18.100000000000001</v>
      </c>
      <c r="FA84" s="283">
        <v>18.55</v>
      </c>
      <c r="FB84" s="286">
        <v>18.68</v>
      </c>
      <c r="FC84" s="283">
        <v>18.77</v>
      </c>
      <c r="FD84" s="610">
        <v>18.600000000000001</v>
      </c>
      <c r="FE84" s="289">
        <v>18.73</v>
      </c>
      <c r="FF84" s="290">
        <v>18.600000000000001</v>
      </c>
      <c r="FG84" s="291">
        <v>20.134000000000025</v>
      </c>
      <c r="FH84" s="292">
        <v>20.960000000000036</v>
      </c>
      <c r="FI84" s="293">
        <v>21.17</v>
      </c>
      <c r="FJ84" s="294">
        <v>21.3</v>
      </c>
      <c r="FK84" s="619">
        <v>21.51</v>
      </c>
      <c r="FL84" s="620">
        <v>21.36</v>
      </c>
      <c r="FM84" s="297">
        <v>21.51</v>
      </c>
      <c r="FN84" s="298"/>
      <c r="FO84" s="299"/>
      <c r="FP84" s="300"/>
      <c r="FQ84" s="301"/>
      <c r="FR84" s="303"/>
      <c r="FS84" s="304"/>
      <c r="FT84" s="305"/>
      <c r="FU84" s="306"/>
      <c r="FV84" s="307"/>
      <c r="FW84" s="308"/>
      <c r="FX84" s="309"/>
      <c r="FY84" s="310"/>
      <c r="FZ84" s="313"/>
      <c r="GA84" s="313"/>
      <c r="GB84" s="313"/>
      <c r="GC84" s="315"/>
      <c r="GD84" s="316"/>
      <c r="GE84" s="317"/>
      <c r="GF84" s="318"/>
      <c r="GG84" s="319"/>
      <c r="GH84" s="313"/>
      <c r="GI84" s="321"/>
      <c r="GJ84" s="313"/>
      <c r="GK84" s="325"/>
      <c r="GL84" s="325"/>
      <c r="GM84" s="325"/>
      <c r="GN84" s="325"/>
      <c r="GO84" s="325"/>
      <c r="GP84" s="325"/>
      <c r="GQ84" s="325"/>
      <c r="GR84" s="325"/>
      <c r="GS84" s="325"/>
      <c r="GT84" s="325"/>
      <c r="GU84" s="325"/>
      <c r="GV84" s="337"/>
      <c r="GW84" s="325"/>
      <c r="GX84" s="348"/>
      <c r="GY84" s="352"/>
      <c r="GZ84" s="352"/>
      <c r="HA84" s="352"/>
      <c r="HB84" s="352"/>
      <c r="HC84" s="352"/>
      <c r="HD84" s="352"/>
      <c r="HE84" s="352"/>
      <c r="HF84" s="355"/>
      <c r="HG84" s="359"/>
      <c r="HH84" s="362"/>
      <c r="HI84" s="364"/>
      <c r="HJ84" s="359"/>
      <c r="HK84" s="359"/>
      <c r="HL84" s="359"/>
      <c r="HM84" s="359"/>
      <c r="HN84" s="359"/>
      <c r="HO84" s="384"/>
      <c r="HP84" s="386"/>
      <c r="HQ84" s="389"/>
      <c r="HR84" s="392"/>
      <c r="HS84" s="394"/>
      <c r="HT84" s="396"/>
      <c r="HU84" s="396"/>
      <c r="HV84" s="396"/>
      <c r="HW84" s="402"/>
      <c r="HX84" s="402"/>
      <c r="HY84" s="404"/>
      <c r="HZ84" s="406"/>
      <c r="IA84" s="406"/>
      <c r="IB84" s="406"/>
      <c r="IC84" s="406"/>
      <c r="ID84" s="409"/>
      <c r="IE84" s="413"/>
      <c r="IF84" s="415"/>
      <c r="IG84" s="418"/>
      <c r="IH84" s="420"/>
      <c r="II84" s="422"/>
      <c r="IJ84" s="425"/>
      <c r="IK84" s="427"/>
      <c r="IL84" s="427"/>
      <c r="IM84" s="427"/>
      <c r="IN84" s="431"/>
      <c r="IO84" s="433"/>
      <c r="IP84" s="433"/>
      <c r="IQ84" s="435"/>
      <c r="IR84" s="436"/>
      <c r="IS84" s="433"/>
      <c r="IT84" s="433"/>
      <c r="IU84" s="433"/>
      <c r="IV84" s="433"/>
      <c r="IW84" s="433"/>
      <c r="IX84" s="433"/>
      <c r="IY84" s="433"/>
      <c r="IZ84" s="433"/>
      <c r="JA84" s="433"/>
      <c r="JB84" s="433"/>
      <c r="JC84" s="433"/>
      <c r="JD84" s="433"/>
      <c r="JE84" s="433"/>
      <c r="JF84" s="433"/>
      <c r="JG84" s="389"/>
      <c r="JH84" s="389"/>
      <c r="JI84" s="389"/>
      <c r="JJ84" s="389"/>
      <c r="JK84" s="389"/>
      <c r="JL84" s="389"/>
      <c r="JM84" s="389"/>
      <c r="JN84" s="389"/>
      <c r="JO84" s="389"/>
      <c r="JP84" s="389"/>
      <c r="JQ84" s="389"/>
      <c r="JR84" s="389"/>
      <c r="JS84" s="386"/>
      <c r="JT84" s="386"/>
      <c r="JU84" s="386"/>
      <c r="JV84" s="386"/>
      <c r="JW84" s="386"/>
      <c r="JX84" s="386"/>
      <c r="JY84" s="386"/>
      <c r="JZ84" s="386"/>
      <c r="KA84" s="386"/>
      <c r="KB84" s="386"/>
    </row>
    <row r="85" spans="1:288" s="92" customFormat="1" ht="14.1" customHeight="1">
      <c r="A85" s="111">
        <v>-37</v>
      </c>
      <c r="B85" s="110">
        <v>26.01</v>
      </c>
      <c r="C85" s="110">
        <f t="shared" si="22"/>
        <v>0.17999999999999972</v>
      </c>
      <c r="D85" s="110">
        <v>26.19</v>
      </c>
      <c r="E85" s="110">
        <f t="shared" si="23"/>
        <v>4.4999999999999929E-2</v>
      </c>
      <c r="F85" s="222"/>
      <c r="G85" s="223"/>
      <c r="H85" s="223"/>
      <c r="I85" s="224"/>
      <c r="J85" s="613"/>
      <c r="K85" s="193"/>
      <c r="N85" s="590">
        <f t="shared" si="24"/>
        <v>26.01</v>
      </c>
      <c r="O85" s="100">
        <v>41</v>
      </c>
      <c r="P85" s="225">
        <v>-38.81</v>
      </c>
      <c r="Q85" s="225">
        <v>39.03</v>
      </c>
      <c r="R85" s="103">
        <f t="shared" si="21"/>
        <v>0.21999999999999886</v>
      </c>
      <c r="S85" s="104">
        <v>-39.36</v>
      </c>
      <c r="T85" s="104">
        <v>40.47</v>
      </c>
      <c r="U85" s="105">
        <f t="shared" si="25"/>
        <v>1.1099999999999994</v>
      </c>
      <c r="V85" s="103">
        <f t="shared" si="30"/>
        <v>-38.92</v>
      </c>
      <c r="W85" s="103">
        <f t="shared" si="31"/>
        <v>-39.914999999999999</v>
      </c>
      <c r="X85" s="103">
        <f t="shared" si="26"/>
        <v>-2798.4400000000005</v>
      </c>
      <c r="Y85" s="103">
        <f t="shared" si="27"/>
        <v>-2778.4750000000004</v>
      </c>
      <c r="Z85" s="103">
        <f t="shared" si="28"/>
        <v>19.965000000000146</v>
      </c>
      <c r="AA85" s="103">
        <f t="shared" si="29"/>
        <v>19.965000000000146</v>
      </c>
      <c r="AB85" s="588">
        <v>20.34</v>
      </c>
      <c r="AC85" s="193">
        <f t="shared" si="18"/>
        <v>0.37499999999985434</v>
      </c>
      <c r="AF85" s="149"/>
      <c r="AG85" s="149">
        <v>4.2150000000006003</v>
      </c>
      <c r="AH85" s="149">
        <v>3.4099999999998545</v>
      </c>
      <c r="AI85" s="149">
        <v>4.910000000000764</v>
      </c>
      <c r="AJ85" s="149">
        <v>4.7180000000003925</v>
      </c>
      <c r="AK85" s="149">
        <v>5.0824000000003977</v>
      </c>
      <c r="AL85" s="149">
        <v>5.5196800000004043</v>
      </c>
      <c r="AM85" s="149">
        <v>5.7237440000004067</v>
      </c>
      <c r="AN85" s="149">
        <v>5.8869952000004089</v>
      </c>
      <c r="AO85" s="149">
        <v>6.0175961600004104</v>
      </c>
      <c r="AP85" s="149">
        <v>6.1220769280004124</v>
      </c>
      <c r="AQ85" s="149">
        <v>6.2474538496004142</v>
      </c>
      <c r="AR85" s="149">
        <v>6.2913357721604148</v>
      </c>
      <c r="AS85" s="149">
        <v>6.3485285445636155</v>
      </c>
      <c r="AT85" s="481">
        <v>6.405969981194656</v>
      </c>
      <c r="AU85" s="149">
        <v>5.8491789868363142</v>
      </c>
      <c r="AV85" s="149">
        <v>5.4594252907854743</v>
      </c>
      <c r="AW85" s="149">
        <v>5.0501839099320929</v>
      </c>
      <c r="AX85" s="149">
        <v>4.7000551729797548</v>
      </c>
      <c r="AY85" s="487">
        <v>3.921538621086516</v>
      </c>
      <c r="AZ85" s="149">
        <v>3.3765770347612487</v>
      </c>
      <c r="BA85" s="149">
        <v>3.5291442586902577</v>
      </c>
      <c r="BB85" s="149">
        <v>3.5799999999999272</v>
      </c>
      <c r="BC85" s="149">
        <v>6.6525000000003729</v>
      </c>
      <c r="BD85" s="149">
        <v>7.8815000000005515</v>
      </c>
      <c r="BE85" s="149">
        <v>7.977874999999619</v>
      </c>
      <c r="BF85" s="149">
        <v>8.0099999999993088</v>
      </c>
      <c r="BG85" s="149">
        <v>8.0739999999999785</v>
      </c>
      <c r="BH85" s="493">
        <v>7.7839999999999687</v>
      </c>
      <c r="BI85" s="149">
        <v>8.06</v>
      </c>
      <c r="BJ85" s="149">
        <v>7.3849999999999758</v>
      </c>
      <c r="BK85" s="149">
        <v>7.0549999999999633</v>
      </c>
      <c r="BL85" s="149">
        <v>6.5599999999999454</v>
      </c>
      <c r="BM85" s="149">
        <v>6.76</v>
      </c>
      <c r="BN85" s="149">
        <v>6.96</v>
      </c>
      <c r="BO85" s="149">
        <v>6.82</v>
      </c>
      <c r="BP85" s="149">
        <v>7</v>
      </c>
      <c r="BQ85" s="149">
        <v>7.15</v>
      </c>
      <c r="BR85" s="149">
        <v>7.24</v>
      </c>
      <c r="BS85" s="149">
        <v>7.33</v>
      </c>
      <c r="BT85" s="149">
        <v>7.18</v>
      </c>
      <c r="BU85" s="149">
        <v>7.42</v>
      </c>
      <c r="BV85" s="149">
        <v>7.53</v>
      </c>
      <c r="BW85" s="149">
        <v>7.45</v>
      </c>
      <c r="BX85" s="149">
        <v>7.6096000000000039</v>
      </c>
      <c r="BY85" s="509">
        <v>7.8889000000000111</v>
      </c>
      <c r="BZ85" s="514">
        <v>4.5049999999991996</v>
      </c>
      <c r="CA85" s="516">
        <v>4.71</v>
      </c>
      <c r="CB85" s="149">
        <v>4.87</v>
      </c>
      <c r="CC85" s="149">
        <v>5.5050000000001091</v>
      </c>
      <c r="CD85" s="149">
        <v>5.62</v>
      </c>
      <c r="CE85" s="149">
        <v>5.73</v>
      </c>
      <c r="CF85" s="149">
        <v>5.9</v>
      </c>
      <c r="CG85" s="149">
        <v>6.0200000000000005</v>
      </c>
      <c r="CH85" s="149">
        <v>7.6050000000018372</v>
      </c>
      <c r="CI85" s="149">
        <v>7.75</v>
      </c>
      <c r="CJ85" s="149">
        <v>7.6050000000018372</v>
      </c>
      <c r="CK85" s="149">
        <v>7.73</v>
      </c>
      <c r="CL85" s="149">
        <v>7.84</v>
      </c>
      <c r="CM85" s="149">
        <v>7.97</v>
      </c>
      <c r="CN85" s="149">
        <v>8.15</v>
      </c>
      <c r="CO85" s="149">
        <v>8.2219999999999995</v>
      </c>
      <c r="CP85" s="149">
        <v>8.14</v>
      </c>
      <c r="CQ85" s="149">
        <v>8.2600000000000016</v>
      </c>
      <c r="CR85" s="149">
        <v>8.458000000000002</v>
      </c>
      <c r="CS85" s="149">
        <v>8.5399999999999991</v>
      </c>
      <c r="CT85" s="538">
        <v>8.6300000000000008</v>
      </c>
      <c r="CU85" s="538">
        <v>8.7440000000000015</v>
      </c>
      <c r="CV85" s="538">
        <v>8.9717999999996341</v>
      </c>
      <c r="CW85" s="538">
        <v>11.125000000000909</v>
      </c>
      <c r="CX85" s="538">
        <v>11.43</v>
      </c>
      <c r="CY85" s="538">
        <v>10.860000000000582</v>
      </c>
      <c r="CZ85" s="538">
        <v>10.97</v>
      </c>
      <c r="DA85" s="538">
        <v>12.0600000000004</v>
      </c>
      <c r="DB85" s="538">
        <v>12.42</v>
      </c>
      <c r="DC85" s="538">
        <v>13.829999999999927</v>
      </c>
      <c r="DD85" s="538">
        <v>14.19</v>
      </c>
      <c r="DE85" s="149">
        <v>12.816000000000328</v>
      </c>
      <c r="DF85" s="149">
        <v>11.900000000000546</v>
      </c>
      <c r="DG85" s="149">
        <v>12.14</v>
      </c>
      <c r="DH85" s="149">
        <v>12.32</v>
      </c>
      <c r="DI85" s="149">
        <v>12.552</v>
      </c>
      <c r="DJ85" s="149">
        <v>12.725999999999999</v>
      </c>
      <c r="DK85" s="149">
        <v>12.876799999999999</v>
      </c>
      <c r="DL85" s="149">
        <v>13.050799999999999</v>
      </c>
      <c r="DM85" s="149">
        <v>13.19</v>
      </c>
      <c r="DN85" s="149">
        <v>13.421999999999999</v>
      </c>
      <c r="DO85" s="149">
        <v>13.29</v>
      </c>
      <c r="DP85" s="149">
        <v>16.480000000001382</v>
      </c>
      <c r="DQ85" s="149">
        <v>16.64</v>
      </c>
      <c r="DR85" s="149">
        <v>16.86</v>
      </c>
      <c r="DS85" s="149">
        <v>17.0746</v>
      </c>
      <c r="DT85" s="149">
        <v>17.266000000000002</v>
      </c>
      <c r="DU85" s="149">
        <v>17.14</v>
      </c>
      <c r="DV85" s="564">
        <v>17.350000000000001</v>
      </c>
      <c r="DW85" s="149">
        <v>17.8</v>
      </c>
      <c r="DX85" s="149">
        <v>18.07</v>
      </c>
      <c r="DY85" s="149">
        <v>18.309999999999999</v>
      </c>
      <c r="DZ85" s="149">
        <v>18.68</v>
      </c>
      <c r="EA85" s="149">
        <v>18.89</v>
      </c>
      <c r="EB85" s="149">
        <v>19.079999999999998</v>
      </c>
      <c r="EC85" s="149">
        <v>18.193500000000409</v>
      </c>
      <c r="ED85" s="149">
        <v>17.587950000000475</v>
      </c>
      <c r="EE85" s="149">
        <v>17.481827500000453</v>
      </c>
      <c r="EF85" s="149">
        <v>17.395000000000437</v>
      </c>
      <c r="EG85" s="149">
        <v>17.600000000000001</v>
      </c>
      <c r="EH85" s="149">
        <v>17.165000000000273</v>
      </c>
      <c r="EI85" s="149">
        <v>16.875000000000455</v>
      </c>
      <c r="EJ85" s="149">
        <v>17.03</v>
      </c>
      <c r="EK85" s="149">
        <v>14.570000000001073</v>
      </c>
      <c r="EL85" s="149">
        <v>14.67</v>
      </c>
      <c r="EM85" s="149">
        <v>14.82</v>
      </c>
      <c r="EN85" s="588">
        <v>14.94</v>
      </c>
      <c r="EO85" s="590">
        <v>15.09</v>
      </c>
      <c r="EP85" s="149">
        <v>16.554999999999836</v>
      </c>
      <c r="EQ85" s="149">
        <v>16.649999999999999</v>
      </c>
      <c r="ER85" s="149">
        <v>16.48</v>
      </c>
      <c r="ES85" s="594">
        <v>16.68</v>
      </c>
      <c r="ET85" s="595">
        <v>16.809999999999999</v>
      </c>
      <c r="EU85" s="149">
        <v>16.690000000000001</v>
      </c>
      <c r="EV85" s="597">
        <v>16.86</v>
      </c>
      <c r="EW85" s="599">
        <v>16.96</v>
      </c>
      <c r="EX85" s="600">
        <v>17.059999999999999</v>
      </c>
      <c r="EY85" s="282">
        <v>16.940000000000001</v>
      </c>
      <c r="EZ85" s="602">
        <v>17.02</v>
      </c>
      <c r="FA85" s="283">
        <v>17.43</v>
      </c>
      <c r="FB85" s="286">
        <v>17.55</v>
      </c>
      <c r="FC85" s="283">
        <v>17.64</v>
      </c>
      <c r="FD85" s="610">
        <v>17.48</v>
      </c>
      <c r="FE85" s="289">
        <v>17.600000000000001</v>
      </c>
      <c r="FF85" s="290">
        <v>17.48</v>
      </c>
      <c r="FG85" s="291">
        <v>19.095250000000096</v>
      </c>
      <c r="FH85" s="292">
        <v>19.965000000000146</v>
      </c>
      <c r="FI85" s="293">
        <v>20.16</v>
      </c>
      <c r="FJ85" s="294">
        <v>20.28</v>
      </c>
      <c r="FK85" s="619">
        <v>20.48</v>
      </c>
      <c r="FL85" s="620">
        <v>20.34</v>
      </c>
      <c r="FM85" s="297">
        <v>20.48</v>
      </c>
      <c r="FN85" s="298"/>
      <c r="FO85" s="299"/>
      <c r="FP85" s="300"/>
      <c r="FQ85" s="301"/>
      <c r="FR85" s="303"/>
      <c r="FS85" s="304"/>
      <c r="FT85" s="305"/>
      <c r="FU85" s="306"/>
      <c r="FV85" s="307"/>
      <c r="FW85" s="308"/>
      <c r="FX85" s="309"/>
      <c r="FY85" s="310"/>
      <c r="FZ85" s="313"/>
      <c r="GA85" s="313"/>
      <c r="GB85" s="313"/>
      <c r="GC85" s="315"/>
      <c r="GD85" s="316"/>
      <c r="GE85" s="317"/>
      <c r="GF85" s="318"/>
      <c r="GG85" s="319"/>
      <c r="GH85" s="313"/>
      <c r="GI85" s="321"/>
      <c r="GJ85" s="313"/>
      <c r="GK85" s="325"/>
      <c r="GL85" s="325"/>
      <c r="GM85" s="325"/>
      <c r="GN85" s="325"/>
      <c r="GO85" s="325"/>
      <c r="GP85" s="325"/>
      <c r="GQ85" s="325"/>
      <c r="GR85" s="325"/>
      <c r="GS85" s="325"/>
      <c r="GT85" s="325"/>
      <c r="GU85" s="325"/>
      <c r="GV85" s="337"/>
      <c r="GW85" s="325"/>
      <c r="GX85" s="348"/>
      <c r="GY85" s="352"/>
      <c r="GZ85" s="352"/>
      <c r="HA85" s="352"/>
      <c r="HB85" s="352"/>
      <c r="HC85" s="352"/>
      <c r="HD85" s="352"/>
      <c r="HE85" s="352"/>
      <c r="HF85" s="355"/>
      <c r="HG85" s="359"/>
      <c r="HH85" s="362"/>
      <c r="HI85" s="364"/>
      <c r="HJ85" s="359"/>
      <c r="HK85" s="359"/>
      <c r="HL85" s="359"/>
      <c r="HM85" s="359"/>
      <c r="HN85" s="359"/>
      <c r="HO85" s="384"/>
      <c r="HP85" s="386"/>
      <c r="HQ85" s="389"/>
      <c r="HR85" s="392"/>
      <c r="HS85" s="394"/>
      <c r="HT85" s="396"/>
      <c r="HU85" s="396"/>
      <c r="HV85" s="396"/>
      <c r="HW85" s="402"/>
      <c r="HX85" s="402"/>
      <c r="HY85" s="404"/>
      <c r="HZ85" s="406"/>
      <c r="IA85" s="406"/>
      <c r="IB85" s="406"/>
      <c r="IC85" s="406"/>
      <c r="ID85" s="409"/>
      <c r="IE85" s="413"/>
      <c r="IF85" s="415"/>
      <c r="IG85" s="418"/>
      <c r="IH85" s="420"/>
      <c r="II85" s="422"/>
      <c r="IJ85" s="425"/>
      <c r="IK85" s="427"/>
      <c r="IL85" s="427"/>
      <c r="IM85" s="427"/>
      <c r="IN85" s="431"/>
      <c r="IO85" s="433"/>
      <c r="IP85" s="433"/>
      <c r="IQ85" s="435"/>
      <c r="IR85" s="436"/>
      <c r="IS85" s="433"/>
      <c r="IT85" s="433"/>
      <c r="IU85" s="433"/>
      <c r="IV85" s="433"/>
      <c r="IW85" s="433"/>
      <c r="IX85" s="433"/>
      <c r="IY85" s="433"/>
      <c r="IZ85" s="433"/>
      <c r="JA85" s="433"/>
      <c r="JB85" s="433"/>
      <c r="JC85" s="433"/>
      <c r="JD85" s="433"/>
      <c r="JE85" s="433"/>
      <c r="JF85" s="433"/>
      <c r="JG85" s="389"/>
      <c r="JH85" s="389"/>
      <c r="JI85" s="389"/>
      <c r="JJ85" s="389"/>
      <c r="JK85" s="389"/>
      <c r="JL85" s="389"/>
      <c r="JM85" s="389"/>
      <c r="JN85" s="389"/>
      <c r="JO85" s="389"/>
      <c r="JP85" s="389"/>
      <c r="JQ85" s="389"/>
      <c r="JR85" s="389"/>
      <c r="JS85" s="386"/>
      <c r="JT85" s="386"/>
      <c r="JU85" s="386"/>
      <c r="JV85" s="386"/>
      <c r="JW85" s="386"/>
      <c r="JX85" s="386"/>
      <c r="JY85" s="386"/>
      <c r="JZ85" s="386"/>
      <c r="KA85" s="386"/>
      <c r="KB85" s="386"/>
    </row>
    <row r="86" spans="1:288" s="92" customFormat="1" ht="14.1" customHeight="1">
      <c r="A86" s="354">
        <v>-37.5</v>
      </c>
      <c r="B86" s="110">
        <v>25.68</v>
      </c>
      <c r="C86" s="241">
        <f t="shared" si="22"/>
        <v>0.17999999999999972</v>
      </c>
      <c r="D86" s="110">
        <v>25.86</v>
      </c>
      <c r="E86" s="110">
        <f t="shared" si="23"/>
        <v>4.4999999999999929E-2</v>
      </c>
      <c r="F86" s="222"/>
      <c r="G86" s="223"/>
      <c r="H86" s="223"/>
      <c r="I86" s="224"/>
      <c r="J86" s="613"/>
      <c r="K86" s="193"/>
      <c r="N86" s="590">
        <f t="shared" si="24"/>
        <v>25.68</v>
      </c>
      <c r="O86" s="100">
        <v>41.5</v>
      </c>
      <c r="P86" s="225">
        <v>-42.08</v>
      </c>
      <c r="Q86" s="225">
        <v>43.48</v>
      </c>
      <c r="R86" s="103">
        <f t="shared" si="21"/>
        <v>1.3999999999999986</v>
      </c>
      <c r="S86" s="104">
        <v>-42.62</v>
      </c>
      <c r="T86" s="104">
        <v>43.99</v>
      </c>
      <c r="U86" s="105">
        <f t="shared" si="25"/>
        <v>1.3700000000000045</v>
      </c>
      <c r="V86" s="103">
        <f t="shared" si="30"/>
        <v>-42.78</v>
      </c>
      <c r="W86" s="103">
        <f t="shared" si="31"/>
        <v>-43.305</v>
      </c>
      <c r="X86" s="103">
        <f t="shared" si="26"/>
        <v>-2841.2200000000007</v>
      </c>
      <c r="Y86" s="103">
        <f t="shared" si="27"/>
        <v>-2821.78</v>
      </c>
      <c r="Z86" s="103">
        <f t="shared" si="28"/>
        <v>19.440000000000509</v>
      </c>
      <c r="AA86" s="103">
        <f t="shared" si="29"/>
        <v>19.440000000000509</v>
      </c>
      <c r="AB86" s="588">
        <v>19.809999999999999</v>
      </c>
      <c r="AC86" s="193">
        <f t="shared" si="18"/>
        <v>0.3699999999994894</v>
      </c>
      <c r="AF86" s="149"/>
      <c r="AG86" s="149">
        <v>4.0750000000007276</v>
      </c>
      <c r="AH86" s="149">
        <v>3.3000000000001819</v>
      </c>
      <c r="AI86" s="149">
        <v>4.910000000000764</v>
      </c>
      <c r="AJ86" s="149">
        <v>4.6730000000005019</v>
      </c>
      <c r="AK86" s="149">
        <v>5.0434000000005108</v>
      </c>
      <c r="AL86" s="149">
        <v>5.487880000000521</v>
      </c>
      <c r="AM86" s="149">
        <v>5.6953040000005259</v>
      </c>
      <c r="AN86" s="149">
        <v>5.8612432000005299</v>
      </c>
      <c r="AO86" s="149">
        <v>5.9939945600005329</v>
      </c>
      <c r="AP86" s="149">
        <v>6.1001956480005353</v>
      </c>
      <c r="AQ86" s="149">
        <v>6.2276369536005385</v>
      </c>
      <c r="AR86" s="149">
        <v>6.2722414105605395</v>
      </c>
      <c r="AS86" s="149">
        <v>6.3303758861317405</v>
      </c>
      <c r="AT86" s="481">
        <v>6.3887631202923822</v>
      </c>
      <c r="AU86" s="149">
        <v>5.8386341842047553</v>
      </c>
      <c r="AV86" s="149">
        <v>5.4535439289434162</v>
      </c>
      <c r="AW86" s="149">
        <v>5.0491991609190094</v>
      </c>
      <c r="AX86" s="149">
        <v>4.7032597482759062</v>
      </c>
      <c r="AY86" s="487">
        <v>3.3237818237938219</v>
      </c>
      <c r="AZ86" s="149">
        <v>2.3581472766563629</v>
      </c>
      <c r="BA86" s="149">
        <v>3.2482868191641452</v>
      </c>
      <c r="BB86" s="149">
        <v>3.5450000000000728</v>
      </c>
      <c r="BC86" s="149">
        <v>6.5425000000004729</v>
      </c>
      <c r="BD86" s="149">
        <v>7.7415000000006327</v>
      </c>
      <c r="BE86" s="149">
        <v>7.8191249999996675</v>
      </c>
      <c r="BF86" s="149">
        <v>7.8449999999993452</v>
      </c>
      <c r="BG86" s="149">
        <v>7.927000000000044</v>
      </c>
      <c r="BH86" s="493">
        <v>7.5670000000000339</v>
      </c>
      <c r="BI86" s="149">
        <v>7.83</v>
      </c>
      <c r="BJ86" s="149">
        <v>7.2135000000000167</v>
      </c>
      <c r="BK86" s="149">
        <v>6.9121000000000246</v>
      </c>
      <c r="BL86" s="149">
        <v>6.4600000000000364</v>
      </c>
      <c r="BM86" s="149">
        <v>6.65</v>
      </c>
      <c r="BN86" s="149">
        <v>6.85</v>
      </c>
      <c r="BO86" s="149">
        <v>6.71</v>
      </c>
      <c r="BP86" s="149">
        <v>6.89</v>
      </c>
      <c r="BQ86" s="149">
        <v>7.04</v>
      </c>
      <c r="BR86" s="149">
        <v>7.12</v>
      </c>
      <c r="BS86" s="149">
        <v>7.21</v>
      </c>
      <c r="BT86" s="149">
        <v>7.07</v>
      </c>
      <c r="BU86" s="149">
        <v>7.3</v>
      </c>
      <c r="BV86" s="149">
        <v>7.41</v>
      </c>
      <c r="BW86" s="149">
        <v>7.34</v>
      </c>
      <c r="BX86" s="149">
        <v>7.4900000000000038</v>
      </c>
      <c r="BY86" s="509">
        <v>7.752500000000011</v>
      </c>
      <c r="BZ86" s="514">
        <v>4.2799999999992906</v>
      </c>
      <c r="CA86" s="516">
        <v>4.47</v>
      </c>
      <c r="CB86" s="149">
        <v>4.63</v>
      </c>
      <c r="CC86" s="149">
        <v>5.3350000000004911</v>
      </c>
      <c r="CD86" s="149">
        <v>5.44</v>
      </c>
      <c r="CE86" s="149">
        <v>5.55</v>
      </c>
      <c r="CF86" s="149">
        <v>5.72</v>
      </c>
      <c r="CG86" s="149">
        <v>5.8339999999999996</v>
      </c>
      <c r="CH86" s="149">
        <v>7.43000000000211</v>
      </c>
      <c r="CI86" s="149">
        <v>7.57</v>
      </c>
      <c r="CJ86" s="149">
        <v>7.43000000000211</v>
      </c>
      <c r="CK86" s="149">
        <v>7.54</v>
      </c>
      <c r="CL86" s="149">
        <v>7.64</v>
      </c>
      <c r="CM86" s="149">
        <v>7.76</v>
      </c>
      <c r="CN86" s="149">
        <v>7.931</v>
      </c>
      <c r="CO86" s="149">
        <v>7.9993999999999996</v>
      </c>
      <c r="CP86" s="149">
        <v>7.92</v>
      </c>
      <c r="CQ86" s="149">
        <v>8.0339999999999989</v>
      </c>
      <c r="CR86" s="149">
        <v>8.2220999999999993</v>
      </c>
      <c r="CS86" s="149">
        <v>8.3000000000000007</v>
      </c>
      <c r="CT86" s="538">
        <v>8.3800000000000008</v>
      </c>
      <c r="CU86" s="538">
        <v>8.4640000000000004</v>
      </c>
      <c r="CV86" s="538">
        <v>8.6707999999995788</v>
      </c>
      <c r="CW86" s="538">
        <v>10.860000000001037</v>
      </c>
      <c r="CX86" s="538">
        <v>11.15</v>
      </c>
      <c r="CY86" s="538">
        <v>10.540000000000873</v>
      </c>
      <c r="CZ86" s="538">
        <v>10.65</v>
      </c>
      <c r="DA86" s="538">
        <v>11.795000000000528</v>
      </c>
      <c r="DB86" s="538">
        <v>12.15</v>
      </c>
      <c r="DC86" s="538">
        <v>13.490000000000236</v>
      </c>
      <c r="DD86" s="538">
        <v>13.84</v>
      </c>
      <c r="DE86" s="149">
        <v>12.400000000000578</v>
      </c>
      <c r="DF86" s="149">
        <v>11.440000000000964</v>
      </c>
      <c r="DG86" s="149">
        <v>11.67</v>
      </c>
      <c r="DH86" s="149">
        <v>11.85</v>
      </c>
      <c r="DI86" s="149">
        <v>12.045999999999999</v>
      </c>
      <c r="DJ86" s="149">
        <v>12.193</v>
      </c>
      <c r="DK86" s="149">
        <v>12.320399999999999</v>
      </c>
      <c r="DL86" s="149">
        <v>12.4674</v>
      </c>
      <c r="DM86" s="149">
        <v>12.6</v>
      </c>
      <c r="DN86" s="149">
        <v>12.795999999999999</v>
      </c>
      <c r="DO86" s="149">
        <v>12.67</v>
      </c>
      <c r="DP86" s="149">
        <v>16.045000000001437</v>
      </c>
      <c r="DQ86" s="149">
        <v>16.21</v>
      </c>
      <c r="DR86" s="149">
        <v>16.420000000000002</v>
      </c>
      <c r="DS86" s="149">
        <v>16.601300000000002</v>
      </c>
      <c r="DT86" s="149">
        <v>16.763000000000002</v>
      </c>
      <c r="DU86" s="149">
        <v>16.64</v>
      </c>
      <c r="DV86" s="564">
        <v>16.84</v>
      </c>
      <c r="DW86" s="149">
        <v>17.25</v>
      </c>
      <c r="DX86" s="149">
        <v>17.510000000000002</v>
      </c>
      <c r="DY86" s="149">
        <v>17.739999999999998</v>
      </c>
      <c r="DZ86" s="149">
        <v>18.09</v>
      </c>
      <c r="EA86" s="149">
        <v>18.29</v>
      </c>
      <c r="EB86" s="149">
        <v>18.47</v>
      </c>
      <c r="EC86" s="149">
        <v>17.6270000000005</v>
      </c>
      <c r="ED86" s="149">
        <v>17.008400000000638</v>
      </c>
      <c r="EE86" s="149">
        <v>16.968030000000756</v>
      </c>
      <c r="EF86" s="149">
        <v>16.935000000000855</v>
      </c>
      <c r="EG86" s="149">
        <v>17.14</v>
      </c>
      <c r="EH86" s="149">
        <v>16.810000000000361</v>
      </c>
      <c r="EI86" s="149">
        <v>16.5900000000006</v>
      </c>
      <c r="EJ86" s="149">
        <v>16.739999999999998</v>
      </c>
      <c r="EK86" s="149">
        <v>14.035000000001219</v>
      </c>
      <c r="EL86" s="149">
        <v>14.13</v>
      </c>
      <c r="EM86" s="149">
        <v>14.27</v>
      </c>
      <c r="EN86" s="588">
        <v>14.38</v>
      </c>
      <c r="EO86" s="590">
        <v>14.52</v>
      </c>
      <c r="EP86" s="149">
        <v>16.0300000000002</v>
      </c>
      <c r="EQ86" s="149">
        <v>16.13</v>
      </c>
      <c r="ER86" s="149">
        <v>15.97</v>
      </c>
      <c r="ES86" s="594">
        <v>16.16</v>
      </c>
      <c r="ET86" s="595">
        <v>16.29</v>
      </c>
      <c r="EU86" s="149">
        <v>16.18</v>
      </c>
      <c r="EV86" s="597">
        <v>16.34</v>
      </c>
      <c r="EW86" s="599">
        <v>16.440000000000001</v>
      </c>
      <c r="EX86" s="600">
        <v>16.54</v>
      </c>
      <c r="EY86" s="282">
        <v>16.420000000000002</v>
      </c>
      <c r="EZ86" s="602">
        <v>16.5</v>
      </c>
      <c r="FA86" s="283">
        <v>16.91</v>
      </c>
      <c r="FB86" s="286">
        <v>17.03</v>
      </c>
      <c r="FC86" s="283">
        <v>17.12</v>
      </c>
      <c r="FD86" s="610">
        <v>16.97</v>
      </c>
      <c r="FE86" s="289">
        <v>17.09</v>
      </c>
      <c r="FF86" s="290">
        <v>16.97</v>
      </c>
      <c r="FG86" s="291">
        <v>18.575499999999998</v>
      </c>
      <c r="FH86" s="292">
        <v>19.440000000000509</v>
      </c>
      <c r="FI86" s="293">
        <v>19.63</v>
      </c>
      <c r="FJ86" s="294">
        <v>19.75</v>
      </c>
      <c r="FK86" s="619">
        <v>19.95</v>
      </c>
      <c r="FL86" s="620">
        <v>19.809999999999999</v>
      </c>
      <c r="FM86" s="297">
        <v>19.95</v>
      </c>
      <c r="FN86" s="298"/>
      <c r="FO86" s="299"/>
      <c r="FP86" s="300"/>
      <c r="FQ86" s="301"/>
      <c r="FR86" s="303"/>
      <c r="FS86" s="304"/>
      <c r="FT86" s="305"/>
      <c r="FU86" s="306"/>
      <c r="FV86" s="307"/>
      <c r="FW86" s="308"/>
      <c r="FX86" s="309"/>
      <c r="FY86" s="310"/>
      <c r="FZ86" s="313"/>
      <c r="GA86" s="313"/>
      <c r="GB86" s="313"/>
      <c r="GC86" s="315"/>
      <c r="GD86" s="316"/>
      <c r="GE86" s="317"/>
      <c r="GF86" s="318"/>
      <c r="GG86" s="319"/>
      <c r="GH86" s="313"/>
      <c r="GI86" s="321"/>
      <c r="GJ86" s="313"/>
      <c r="GK86" s="325"/>
      <c r="GL86" s="325"/>
      <c r="GM86" s="325"/>
      <c r="GN86" s="325"/>
      <c r="GO86" s="325"/>
      <c r="GP86" s="325"/>
      <c r="GQ86" s="325"/>
      <c r="GR86" s="325"/>
      <c r="GS86" s="325"/>
      <c r="GT86" s="325"/>
      <c r="GU86" s="325"/>
      <c r="GV86" s="337"/>
      <c r="GW86" s="325"/>
      <c r="GX86" s="348"/>
      <c r="GY86" s="352"/>
      <c r="GZ86" s="352"/>
      <c r="HA86" s="352"/>
      <c r="HB86" s="352"/>
      <c r="HC86" s="352"/>
      <c r="HD86" s="352"/>
      <c r="HE86" s="352"/>
      <c r="HF86" s="355"/>
      <c r="HG86" s="359"/>
      <c r="HH86" s="362"/>
      <c r="HI86" s="364"/>
      <c r="HJ86" s="359"/>
      <c r="HK86" s="359"/>
      <c r="HL86" s="359"/>
      <c r="HM86" s="359"/>
      <c r="HN86" s="359"/>
      <c r="HO86" s="384"/>
      <c r="HP86" s="386"/>
      <c r="HQ86" s="389"/>
      <c r="HR86" s="392"/>
      <c r="HS86" s="394"/>
      <c r="HT86" s="396"/>
      <c r="HU86" s="396"/>
      <c r="HV86" s="396"/>
      <c r="HW86" s="402"/>
      <c r="HX86" s="402"/>
      <c r="HY86" s="404"/>
      <c r="HZ86" s="406"/>
      <c r="IA86" s="406"/>
      <c r="IB86" s="406"/>
      <c r="IC86" s="406"/>
      <c r="ID86" s="409"/>
      <c r="IE86" s="413"/>
      <c r="IF86" s="415"/>
      <c r="IG86" s="418"/>
      <c r="IH86" s="420"/>
      <c r="II86" s="422"/>
      <c r="IJ86" s="425"/>
      <c r="IK86" s="427"/>
      <c r="IL86" s="427"/>
      <c r="IM86" s="427"/>
      <c r="IN86" s="431"/>
      <c r="IO86" s="433"/>
      <c r="IP86" s="433"/>
      <c r="IQ86" s="435"/>
      <c r="IR86" s="436"/>
      <c r="IS86" s="433"/>
      <c r="IT86" s="433"/>
      <c r="IU86" s="433"/>
      <c r="IV86" s="433"/>
      <c r="IW86" s="433"/>
      <c r="IX86" s="433"/>
      <c r="IY86" s="433"/>
      <c r="IZ86" s="433"/>
      <c r="JA86" s="433"/>
      <c r="JB86" s="433"/>
      <c r="JC86" s="433"/>
      <c r="JD86" s="433"/>
      <c r="JE86" s="433"/>
      <c r="JF86" s="433"/>
      <c r="JG86" s="389"/>
      <c r="JH86" s="389"/>
      <c r="JI86" s="389"/>
      <c r="JJ86" s="389"/>
      <c r="JK86" s="389"/>
      <c r="JL86" s="389"/>
      <c r="JM86" s="389"/>
      <c r="JN86" s="389"/>
      <c r="JO86" s="389"/>
      <c r="JP86" s="389"/>
      <c r="JQ86" s="389"/>
      <c r="JR86" s="389"/>
      <c r="JS86" s="386"/>
      <c r="JT86" s="386"/>
      <c r="JU86" s="386"/>
      <c r="JV86" s="386"/>
      <c r="JW86" s="386"/>
      <c r="JX86" s="386"/>
      <c r="JY86" s="386"/>
      <c r="JZ86" s="386"/>
      <c r="KA86" s="386"/>
      <c r="KB86" s="386"/>
    </row>
    <row r="87" spans="1:288" s="92" customFormat="1" ht="14.1" customHeight="1">
      <c r="A87" s="111">
        <v>-38</v>
      </c>
      <c r="B87" s="110">
        <v>24.37</v>
      </c>
      <c r="C87" s="110">
        <f t="shared" si="22"/>
        <v>0.16999999999999815</v>
      </c>
      <c r="D87" s="110">
        <v>24.54</v>
      </c>
      <c r="E87" s="110">
        <f t="shared" si="23"/>
        <v>4.2499999999999538E-2</v>
      </c>
      <c r="F87" s="222"/>
      <c r="G87" s="223"/>
      <c r="H87" s="223"/>
      <c r="I87" s="224"/>
      <c r="J87" s="613"/>
      <c r="K87" s="193"/>
      <c r="N87" s="590">
        <f t="shared" si="24"/>
        <v>24.37</v>
      </c>
      <c r="O87" s="100">
        <v>42</v>
      </c>
      <c r="P87" s="225">
        <v>-44.58</v>
      </c>
      <c r="Q87" s="225">
        <v>46.11</v>
      </c>
      <c r="R87" s="103">
        <f t="shared" si="21"/>
        <v>1.5300000000000011</v>
      </c>
      <c r="S87" s="104">
        <v>-45.13</v>
      </c>
      <c r="T87" s="104">
        <v>46.53</v>
      </c>
      <c r="U87" s="105">
        <f t="shared" si="25"/>
        <v>1.3999999999999986</v>
      </c>
      <c r="V87" s="103">
        <f t="shared" si="30"/>
        <v>-45.344999999999999</v>
      </c>
      <c r="W87" s="103">
        <f t="shared" si="31"/>
        <v>-45.83</v>
      </c>
      <c r="X87" s="103">
        <f t="shared" si="26"/>
        <v>-2886.5650000000005</v>
      </c>
      <c r="Y87" s="103">
        <f t="shared" si="27"/>
        <v>-2867.61</v>
      </c>
      <c r="Z87" s="103">
        <f t="shared" si="28"/>
        <v>18.955000000000382</v>
      </c>
      <c r="AA87" s="103">
        <f t="shared" si="29"/>
        <v>18.955000000000382</v>
      </c>
      <c r="AB87" s="588">
        <v>19.3</v>
      </c>
      <c r="AC87" s="193">
        <f t="shared" si="18"/>
        <v>0.34499999999961872</v>
      </c>
      <c r="AF87" s="149"/>
      <c r="AG87" s="149">
        <v>3.9950000000003456</v>
      </c>
      <c r="AH87" s="149">
        <v>3.4549999999999272</v>
      </c>
      <c r="AI87" s="149">
        <v>4.9800000000004729</v>
      </c>
      <c r="AJ87" s="149">
        <v>4.6860000000001945</v>
      </c>
      <c r="AK87" s="149">
        <v>5.3168000000001845</v>
      </c>
      <c r="AL87" s="149">
        <v>6.0737600000001724</v>
      </c>
      <c r="AM87" s="149">
        <v>6.4270080000001668</v>
      </c>
      <c r="AN87" s="149">
        <v>6.7096064000001627</v>
      </c>
      <c r="AO87" s="149">
        <v>6.9356851200001595</v>
      </c>
      <c r="AP87" s="149">
        <v>7.116548096000157</v>
      </c>
      <c r="AQ87" s="149">
        <v>7.3335836672001538</v>
      </c>
      <c r="AR87" s="149">
        <v>7.4095461171201524</v>
      </c>
      <c r="AS87" s="149">
        <v>7.5085505101825509</v>
      </c>
      <c r="AT87" s="481">
        <v>7.6079853571278289</v>
      </c>
      <c r="AU87" s="149">
        <v>6.6740897499894478</v>
      </c>
      <c r="AV87" s="149">
        <v>6.0203628249925805</v>
      </c>
      <c r="AW87" s="149">
        <v>5.3339495537458701</v>
      </c>
      <c r="AX87" s="149">
        <v>4.7466848661236849</v>
      </c>
      <c r="AY87" s="487">
        <v>3.3466794062872398</v>
      </c>
      <c r="AZ87" s="149">
        <v>2.3666755844017282</v>
      </c>
      <c r="BA87" s="149">
        <v>3.2054188961001864</v>
      </c>
      <c r="BB87" s="149">
        <v>3.4849999999996726</v>
      </c>
      <c r="BC87" s="149">
        <v>6.5250000000000909</v>
      </c>
      <c r="BD87" s="149">
        <v>7.7410000000002581</v>
      </c>
      <c r="BE87" s="149">
        <v>7.7889999999992598</v>
      </c>
      <c r="BF87" s="149">
        <v>7.8049999999989268</v>
      </c>
      <c r="BG87" s="149">
        <v>7.8249999999997275</v>
      </c>
      <c r="BH87" s="493">
        <v>7.3949999999997171</v>
      </c>
      <c r="BI87" s="149">
        <v>7.65</v>
      </c>
      <c r="BJ87" s="149">
        <v>7.1009999999999263</v>
      </c>
      <c r="BK87" s="149">
        <v>6.8325999999998901</v>
      </c>
      <c r="BL87" s="149">
        <v>6.4299999999998363</v>
      </c>
      <c r="BM87" s="149">
        <v>6.62</v>
      </c>
      <c r="BN87" s="149">
        <v>6.82</v>
      </c>
      <c r="BO87" s="149">
        <v>6.68</v>
      </c>
      <c r="BP87" s="149">
        <v>6.86</v>
      </c>
      <c r="BQ87" s="149">
        <v>7.01</v>
      </c>
      <c r="BR87" s="149">
        <v>7.09</v>
      </c>
      <c r="BS87" s="149">
        <v>7.18</v>
      </c>
      <c r="BT87" s="149">
        <v>7.04</v>
      </c>
      <c r="BU87" s="149">
        <v>7.27</v>
      </c>
      <c r="BV87" s="149">
        <v>7.38</v>
      </c>
      <c r="BW87" s="149">
        <v>7.31</v>
      </c>
      <c r="BX87" s="149">
        <v>7.4504000000000037</v>
      </c>
      <c r="BY87" s="509">
        <v>7.696100000000011</v>
      </c>
      <c r="BZ87" s="514">
        <v>4.089999999999236</v>
      </c>
      <c r="CA87" s="516">
        <v>4.2699999999999996</v>
      </c>
      <c r="CB87" s="149">
        <v>4.42</v>
      </c>
      <c r="CC87" s="149">
        <v>5.2450000000003456</v>
      </c>
      <c r="CD87" s="149">
        <v>5.35</v>
      </c>
      <c r="CE87" s="149">
        <v>5.46</v>
      </c>
      <c r="CF87" s="149">
        <v>5.62</v>
      </c>
      <c r="CG87" s="149">
        <v>5.7279999999999998</v>
      </c>
      <c r="CH87" s="149">
        <v>7.4150000000017826</v>
      </c>
      <c r="CI87" s="149">
        <v>7.56</v>
      </c>
      <c r="CJ87" s="149">
        <v>7.4150000000017826</v>
      </c>
      <c r="CK87" s="149">
        <v>7.51</v>
      </c>
      <c r="CL87" s="149">
        <v>7.59</v>
      </c>
      <c r="CM87" s="149">
        <v>7.69</v>
      </c>
      <c r="CN87" s="149">
        <v>7.8520000000000003</v>
      </c>
      <c r="CO87" s="149">
        <v>7.9168000000000003</v>
      </c>
      <c r="CP87" s="149">
        <v>7.84</v>
      </c>
      <c r="CQ87" s="149">
        <v>7.9479999999999995</v>
      </c>
      <c r="CR87" s="149">
        <v>8.126199999999999</v>
      </c>
      <c r="CS87" s="149">
        <v>8.2100000000000009</v>
      </c>
      <c r="CT87" s="538">
        <v>8.2899999999999991</v>
      </c>
      <c r="CU87" s="538">
        <v>8.3439999999999994</v>
      </c>
      <c r="CV87" s="538">
        <v>8.5297999999996428</v>
      </c>
      <c r="CW87" s="538">
        <v>10.560000000000855</v>
      </c>
      <c r="CX87" s="538">
        <v>10.85</v>
      </c>
      <c r="CY87" s="538">
        <v>10.7450000000008</v>
      </c>
      <c r="CZ87" s="538">
        <v>10.85</v>
      </c>
      <c r="DA87" s="538">
        <v>11.450000000000273</v>
      </c>
      <c r="DB87" s="538">
        <v>11.79</v>
      </c>
      <c r="DC87" s="538">
        <v>13.095000000000255</v>
      </c>
      <c r="DD87" s="538">
        <v>13.44</v>
      </c>
      <c r="DE87" s="149">
        <v>11.955000000000361</v>
      </c>
      <c r="DF87" s="149">
        <v>10.9650000000006</v>
      </c>
      <c r="DG87" s="149">
        <v>11.18</v>
      </c>
      <c r="DH87" s="149">
        <v>11.35</v>
      </c>
      <c r="DI87" s="149">
        <v>11.533999999999999</v>
      </c>
      <c r="DJ87" s="149">
        <v>11.671999999999999</v>
      </c>
      <c r="DK87" s="149">
        <v>11.791599999999999</v>
      </c>
      <c r="DL87" s="149">
        <v>11.929599999999999</v>
      </c>
      <c r="DM87" s="149">
        <v>12.06</v>
      </c>
      <c r="DN87" s="149">
        <v>12.244</v>
      </c>
      <c r="DO87" s="149">
        <v>12.12</v>
      </c>
      <c r="DP87" s="149">
        <v>15.550000000001091</v>
      </c>
      <c r="DQ87" s="149">
        <v>15.71</v>
      </c>
      <c r="DR87" s="149">
        <v>15.91</v>
      </c>
      <c r="DS87" s="149">
        <v>16.080200000000001</v>
      </c>
      <c r="DT87" s="149">
        <v>16.232000000000003</v>
      </c>
      <c r="DU87" s="149">
        <v>16.11</v>
      </c>
      <c r="DV87" s="564">
        <v>16.3</v>
      </c>
      <c r="DW87" s="149">
        <v>16.690000000000001</v>
      </c>
      <c r="DX87" s="149">
        <v>16.940000000000001</v>
      </c>
      <c r="DY87" s="149">
        <v>17.16</v>
      </c>
      <c r="DZ87" s="149">
        <v>17.5</v>
      </c>
      <c r="EA87" s="149">
        <v>17.690000000000001</v>
      </c>
      <c r="EB87" s="149">
        <v>17.87</v>
      </c>
      <c r="EC87" s="149">
        <v>17.013500000000509</v>
      </c>
      <c r="ED87" s="149">
        <v>16.419950000000586</v>
      </c>
      <c r="EE87" s="149">
        <v>16.441977500000533</v>
      </c>
      <c r="EF87" s="149">
        <v>16.460000000000491</v>
      </c>
      <c r="EG87" s="149">
        <v>16.66</v>
      </c>
      <c r="EH87" s="149">
        <v>16.324000000000218</v>
      </c>
      <c r="EI87" s="149">
        <v>16.100000000000364</v>
      </c>
      <c r="EJ87" s="149">
        <v>16.239999999999998</v>
      </c>
      <c r="EK87" s="149">
        <v>13.650000000001</v>
      </c>
      <c r="EL87" s="149">
        <v>13.75</v>
      </c>
      <c r="EM87" s="149">
        <v>13.89</v>
      </c>
      <c r="EN87" s="588">
        <v>14</v>
      </c>
      <c r="EO87" s="590">
        <v>14.14</v>
      </c>
      <c r="EP87" s="149">
        <v>15.545000000000073</v>
      </c>
      <c r="EQ87" s="149">
        <v>15.64</v>
      </c>
      <c r="ER87" s="149">
        <v>15.48</v>
      </c>
      <c r="ES87" s="594">
        <v>15.67</v>
      </c>
      <c r="ET87" s="595">
        <v>15.8</v>
      </c>
      <c r="EU87" s="149">
        <v>15.69</v>
      </c>
      <c r="EV87" s="597">
        <v>15.85</v>
      </c>
      <c r="EW87" s="599">
        <v>15.95</v>
      </c>
      <c r="EX87" s="600">
        <v>16.05</v>
      </c>
      <c r="EY87" s="282">
        <v>15.94</v>
      </c>
      <c r="EZ87" s="602">
        <v>16.02</v>
      </c>
      <c r="FA87" s="283">
        <v>16.440000000000001</v>
      </c>
      <c r="FB87" s="286">
        <v>16.559999999999999</v>
      </c>
      <c r="FC87" s="283">
        <v>16.64</v>
      </c>
      <c r="FD87" s="610">
        <v>16.489999999999998</v>
      </c>
      <c r="FE87" s="289">
        <v>16.61</v>
      </c>
      <c r="FF87" s="290">
        <v>16.489999999999998</v>
      </c>
      <c r="FG87" s="291">
        <v>18.069499999999998</v>
      </c>
      <c r="FH87" s="292">
        <v>18.955000000000382</v>
      </c>
      <c r="FI87" s="293">
        <v>19.14</v>
      </c>
      <c r="FJ87" s="294">
        <v>19.25</v>
      </c>
      <c r="FK87" s="619">
        <v>19.440000000000001</v>
      </c>
      <c r="FL87" s="620">
        <v>19.3</v>
      </c>
      <c r="FM87" s="297">
        <v>19.440000000000001</v>
      </c>
      <c r="FN87" s="298"/>
      <c r="FO87" s="299"/>
      <c r="FP87" s="300"/>
      <c r="FQ87" s="301"/>
      <c r="FR87" s="303"/>
      <c r="FS87" s="304"/>
      <c r="FT87" s="305"/>
      <c r="FU87" s="306"/>
      <c r="FV87" s="307"/>
      <c r="FW87" s="308"/>
      <c r="FX87" s="309"/>
      <c r="FY87" s="310"/>
      <c r="FZ87" s="313"/>
      <c r="GA87" s="313"/>
      <c r="GB87" s="313"/>
      <c r="GC87" s="315"/>
      <c r="GD87" s="316"/>
      <c r="GE87" s="317"/>
      <c r="GF87" s="318"/>
      <c r="GG87" s="319"/>
      <c r="GH87" s="313"/>
      <c r="GI87" s="321"/>
      <c r="GJ87" s="313"/>
      <c r="GK87" s="325"/>
      <c r="GL87" s="325"/>
      <c r="GM87" s="325"/>
      <c r="GN87" s="325"/>
      <c r="GO87" s="325"/>
      <c r="GP87" s="325"/>
      <c r="GQ87" s="325"/>
      <c r="GR87" s="325"/>
      <c r="GS87" s="325"/>
      <c r="GT87" s="325"/>
      <c r="GU87" s="325"/>
      <c r="GV87" s="337"/>
      <c r="GW87" s="325"/>
      <c r="GX87" s="348"/>
      <c r="GY87" s="352"/>
      <c r="GZ87" s="352"/>
      <c r="HA87" s="352"/>
      <c r="HB87" s="352"/>
      <c r="HC87" s="352"/>
      <c r="HD87" s="352"/>
      <c r="HE87" s="352"/>
      <c r="HF87" s="355"/>
      <c r="HG87" s="359"/>
      <c r="HH87" s="362"/>
      <c r="HI87" s="364"/>
      <c r="HJ87" s="359"/>
      <c r="HK87" s="359"/>
      <c r="HL87" s="359"/>
      <c r="HM87" s="359"/>
      <c r="HN87" s="359"/>
      <c r="HO87" s="384"/>
      <c r="HP87" s="386"/>
      <c r="HQ87" s="389"/>
      <c r="HR87" s="392"/>
      <c r="HS87" s="394"/>
      <c r="HT87" s="396"/>
      <c r="HU87" s="396"/>
      <c r="HV87" s="396"/>
      <c r="HW87" s="402"/>
      <c r="HX87" s="402"/>
      <c r="HY87" s="404"/>
      <c r="HZ87" s="406"/>
      <c r="IA87" s="406"/>
      <c r="IB87" s="406"/>
      <c r="IC87" s="406"/>
      <c r="ID87" s="409"/>
      <c r="IE87" s="413"/>
      <c r="IF87" s="415"/>
      <c r="IG87" s="418"/>
      <c r="IH87" s="420"/>
      <c r="II87" s="422"/>
      <c r="IJ87" s="425"/>
      <c r="IK87" s="427"/>
      <c r="IL87" s="427"/>
      <c r="IM87" s="427"/>
      <c r="IN87" s="431"/>
      <c r="IO87" s="433"/>
      <c r="IP87" s="433"/>
      <c r="IQ87" s="435"/>
      <c r="IR87" s="436"/>
      <c r="IS87" s="433"/>
      <c r="IT87" s="433"/>
      <c r="IU87" s="433"/>
      <c r="IV87" s="433"/>
      <c r="IW87" s="433"/>
      <c r="IX87" s="433"/>
      <c r="IY87" s="433"/>
      <c r="IZ87" s="433"/>
      <c r="JA87" s="433"/>
      <c r="JB87" s="433"/>
      <c r="JC87" s="433"/>
      <c r="JD87" s="433"/>
      <c r="JE87" s="433"/>
      <c r="JF87" s="433"/>
      <c r="JG87" s="389"/>
      <c r="JH87" s="389"/>
      <c r="JI87" s="389"/>
      <c r="JJ87" s="389"/>
      <c r="JK87" s="389"/>
      <c r="JL87" s="389"/>
      <c r="JM87" s="389"/>
      <c r="JN87" s="389"/>
      <c r="JO87" s="389"/>
      <c r="JP87" s="389"/>
      <c r="JQ87" s="389"/>
      <c r="JR87" s="389"/>
      <c r="JS87" s="386"/>
      <c r="JT87" s="386"/>
      <c r="JU87" s="386"/>
      <c r="JV87" s="386"/>
      <c r="JW87" s="386"/>
      <c r="JX87" s="386"/>
      <c r="JY87" s="386"/>
      <c r="JZ87" s="386"/>
      <c r="KA87" s="386"/>
      <c r="KB87" s="386"/>
    </row>
    <row r="88" spans="1:288" s="92" customFormat="1" ht="14.1" customHeight="1">
      <c r="A88" s="111">
        <v>-38.5</v>
      </c>
      <c r="B88" s="110">
        <v>23.81</v>
      </c>
      <c r="C88" s="110">
        <f t="shared" si="22"/>
        <v>0.17000000000000171</v>
      </c>
      <c r="D88" s="110">
        <v>23.98</v>
      </c>
      <c r="E88" s="110">
        <f t="shared" si="23"/>
        <v>4.2500000000000426E-2</v>
      </c>
      <c r="F88" s="222"/>
      <c r="G88" s="223"/>
      <c r="H88" s="223"/>
      <c r="I88" s="224"/>
      <c r="J88" s="613"/>
      <c r="K88" s="193"/>
      <c r="N88" s="590">
        <f t="shared" si="24"/>
        <v>23.81</v>
      </c>
      <c r="O88" s="100">
        <v>42.5</v>
      </c>
      <c r="P88" s="225">
        <v>-47.57</v>
      </c>
      <c r="Q88" s="225">
        <v>49.17</v>
      </c>
      <c r="R88" s="103">
        <f t="shared" si="21"/>
        <v>1.6000000000000014</v>
      </c>
      <c r="S88" s="104">
        <v>-47.45</v>
      </c>
      <c r="T88" s="104">
        <v>49.62</v>
      </c>
      <c r="U88" s="105">
        <f t="shared" si="25"/>
        <v>2.1699999999999946</v>
      </c>
      <c r="V88" s="103">
        <f t="shared" si="30"/>
        <v>-48.370000000000005</v>
      </c>
      <c r="W88" s="103">
        <f t="shared" si="31"/>
        <v>-48.534999999999997</v>
      </c>
      <c r="X88" s="103">
        <f t="shared" si="26"/>
        <v>-2934.9350000000004</v>
      </c>
      <c r="Y88" s="103">
        <f t="shared" si="27"/>
        <v>-2916.145</v>
      </c>
      <c r="Z88" s="103">
        <f t="shared" si="28"/>
        <v>18.790000000000418</v>
      </c>
      <c r="AA88" s="103">
        <f t="shared" si="29"/>
        <v>18.790000000000418</v>
      </c>
      <c r="AB88" s="588">
        <v>19.149999999999999</v>
      </c>
      <c r="AC88" s="193">
        <f t="shared" si="18"/>
        <v>0.35999999999958021</v>
      </c>
      <c r="AF88" s="149"/>
      <c r="AG88" s="149">
        <v>3.9150000000004184</v>
      </c>
      <c r="AH88" s="149">
        <v>3.3999999999996362</v>
      </c>
      <c r="AI88" s="149">
        <v>4.9700000000002547</v>
      </c>
      <c r="AJ88" s="149">
        <v>4.6624999999999543</v>
      </c>
      <c r="AK88" s="149">
        <v>5.582000000000007</v>
      </c>
      <c r="AL88" s="149">
        <v>6.6854000000000706</v>
      </c>
      <c r="AM88" s="149">
        <v>7.2003200000001</v>
      </c>
      <c r="AN88" s="149">
        <v>7.6122560000001238</v>
      </c>
      <c r="AO88" s="149">
        <v>7.9418048000001429</v>
      </c>
      <c r="AP88" s="149">
        <v>8.2054438400001573</v>
      </c>
      <c r="AQ88" s="149">
        <v>8.5218106880001763</v>
      </c>
      <c r="AR88" s="149">
        <v>8.6325390848001824</v>
      </c>
      <c r="AS88" s="149">
        <v>8.7768550952961899</v>
      </c>
      <c r="AT88" s="481">
        <v>8.9217985667073982</v>
      </c>
      <c r="AU88" s="149">
        <v>7.5967589966950753</v>
      </c>
      <c r="AV88" s="149">
        <v>6.6692312976864487</v>
      </c>
      <c r="AW88" s="149">
        <v>5.6953272137273911</v>
      </c>
      <c r="AX88" s="149">
        <v>4.8620981641179757</v>
      </c>
      <c r="AY88" s="487">
        <v>3.4004687148831998</v>
      </c>
      <c r="AZ88" s="149">
        <v>2.3773281004188567</v>
      </c>
      <c r="BA88" s="149">
        <v>3.1780820251044961</v>
      </c>
      <c r="BB88" s="149">
        <v>3.444999999999709</v>
      </c>
      <c r="BC88" s="149">
        <v>6.4425000000001091</v>
      </c>
      <c r="BD88" s="149">
        <v>7.6415000000002689</v>
      </c>
      <c r="BE88" s="149">
        <v>7.689124999999331</v>
      </c>
      <c r="BF88" s="149">
        <v>7.7049999999990177</v>
      </c>
      <c r="BG88" s="149">
        <v>8.0409999999998032</v>
      </c>
      <c r="BH88" s="493">
        <v>7.5409999999997934</v>
      </c>
      <c r="BI88" s="149">
        <v>7.8</v>
      </c>
      <c r="BJ88" s="149">
        <v>7.1857499999999757</v>
      </c>
      <c r="BK88" s="149">
        <v>6.8854499999999632</v>
      </c>
      <c r="BL88" s="149">
        <v>6.4349999999999454</v>
      </c>
      <c r="BM88" s="149">
        <v>6.63</v>
      </c>
      <c r="BN88" s="149">
        <v>6.83</v>
      </c>
      <c r="BO88" s="149">
        <v>6.69</v>
      </c>
      <c r="BP88" s="149">
        <v>6.87</v>
      </c>
      <c r="BQ88" s="149">
        <v>7.02</v>
      </c>
      <c r="BR88" s="149">
        <v>7.1</v>
      </c>
      <c r="BS88" s="149">
        <v>7.19</v>
      </c>
      <c r="BT88" s="149">
        <v>7.05</v>
      </c>
      <c r="BU88" s="149">
        <v>7.28</v>
      </c>
      <c r="BV88" s="149">
        <v>7.39</v>
      </c>
      <c r="BW88" s="149">
        <v>7.32</v>
      </c>
      <c r="BX88" s="149">
        <v>7.4508000000000072</v>
      </c>
      <c r="BY88" s="509">
        <v>7.6797000000000182</v>
      </c>
      <c r="BZ88" s="514">
        <v>4.0049999999991996</v>
      </c>
      <c r="CA88" s="516">
        <v>4.1900000000000004</v>
      </c>
      <c r="CB88" s="149">
        <v>4.34</v>
      </c>
      <c r="CC88" s="149">
        <v>5.1200000000003456</v>
      </c>
      <c r="CD88" s="149">
        <v>5.22</v>
      </c>
      <c r="CE88" s="149">
        <v>5.32</v>
      </c>
      <c r="CF88" s="149">
        <v>5.48</v>
      </c>
      <c r="CG88" s="149">
        <v>5.5820000000000007</v>
      </c>
      <c r="CH88" s="149">
        <v>7.3050000000016553</v>
      </c>
      <c r="CI88" s="149">
        <v>7.44</v>
      </c>
      <c r="CJ88" s="149">
        <v>7.3050000000016553</v>
      </c>
      <c r="CK88" s="149">
        <v>7.39</v>
      </c>
      <c r="CL88" s="149">
        <v>7.47</v>
      </c>
      <c r="CM88" s="149">
        <v>7.56</v>
      </c>
      <c r="CN88" s="149">
        <v>7.7129999999999992</v>
      </c>
      <c r="CO88" s="149">
        <v>7.7741999999999996</v>
      </c>
      <c r="CP88" s="149">
        <v>7.7</v>
      </c>
      <c r="CQ88" s="149">
        <v>7.8019999999999996</v>
      </c>
      <c r="CR88" s="149">
        <v>7.9702999999999999</v>
      </c>
      <c r="CS88" s="149">
        <v>8.0500000000000007</v>
      </c>
      <c r="CT88" s="538">
        <v>8.1300000000000008</v>
      </c>
      <c r="CU88" s="538">
        <v>8.1539999999999999</v>
      </c>
      <c r="CV88" s="538">
        <v>8.3237999999996681</v>
      </c>
      <c r="CW88" s="538">
        <v>10.280000000000655</v>
      </c>
      <c r="CX88" s="538">
        <v>10.56</v>
      </c>
      <c r="CY88" s="538">
        <v>10.380000000000564</v>
      </c>
      <c r="CZ88" s="538">
        <v>10.48</v>
      </c>
      <c r="DA88" s="538">
        <v>11.085000000000036</v>
      </c>
      <c r="DB88" s="538">
        <v>11.42</v>
      </c>
      <c r="DC88" s="538">
        <v>12.725000000000364</v>
      </c>
      <c r="DD88" s="538">
        <v>13.06</v>
      </c>
      <c r="DE88" s="149">
        <v>11.614000000000328</v>
      </c>
      <c r="DF88" s="149">
        <v>10.650000000000546</v>
      </c>
      <c r="DG88" s="149">
        <v>10.86</v>
      </c>
      <c r="DH88" s="149">
        <v>11.02</v>
      </c>
      <c r="DI88" s="149">
        <v>11.176</v>
      </c>
      <c r="DJ88" s="149">
        <v>11.292999999999999</v>
      </c>
      <c r="DK88" s="149">
        <v>11.394399999999999</v>
      </c>
      <c r="DL88" s="149">
        <v>11.511399999999998</v>
      </c>
      <c r="DM88" s="149">
        <v>11.64</v>
      </c>
      <c r="DN88" s="149">
        <v>11.796000000000001</v>
      </c>
      <c r="DO88" s="149">
        <v>11.68</v>
      </c>
      <c r="DP88" s="149">
        <v>15.040000000000873</v>
      </c>
      <c r="DQ88" s="149">
        <v>15.19</v>
      </c>
      <c r="DR88" s="149">
        <v>15.39</v>
      </c>
      <c r="DS88" s="149">
        <v>15.5343</v>
      </c>
      <c r="DT88" s="149">
        <v>15.663</v>
      </c>
      <c r="DU88" s="149">
        <v>15.55</v>
      </c>
      <c r="DV88" s="564">
        <v>15.74</v>
      </c>
      <c r="DW88" s="149">
        <v>16.100000000000001</v>
      </c>
      <c r="DX88" s="149">
        <v>16.34</v>
      </c>
      <c r="DY88" s="149">
        <v>16.55</v>
      </c>
      <c r="DZ88" s="149">
        <v>16.88</v>
      </c>
      <c r="EA88" s="149">
        <v>17.07</v>
      </c>
      <c r="EB88" s="149">
        <v>17.239999999999998</v>
      </c>
      <c r="EC88" s="149">
        <v>16.445000000000451</v>
      </c>
      <c r="ED88" s="149">
        <v>15.783500000000524</v>
      </c>
      <c r="EE88" s="149">
        <v>15.792575000000335</v>
      </c>
      <c r="EF88" s="149">
        <v>15.800000000000182</v>
      </c>
      <c r="EG88" s="149">
        <v>15.99</v>
      </c>
      <c r="EH88" s="149">
        <v>15.801000000000109</v>
      </c>
      <c r="EI88" s="149">
        <v>15.675000000000182</v>
      </c>
      <c r="EJ88" s="149">
        <v>15.82</v>
      </c>
      <c r="EK88" s="149">
        <v>13.485000000001037</v>
      </c>
      <c r="EL88" s="149">
        <v>13.58</v>
      </c>
      <c r="EM88" s="149">
        <v>13.72</v>
      </c>
      <c r="EN88" s="588">
        <v>13.83</v>
      </c>
      <c r="EO88" s="590">
        <v>13.97</v>
      </c>
      <c r="EP88" s="149">
        <v>15.36</v>
      </c>
      <c r="EQ88" s="149">
        <v>15.45</v>
      </c>
      <c r="ER88" s="149">
        <v>15.3</v>
      </c>
      <c r="ES88" s="594">
        <v>15.48</v>
      </c>
      <c r="ET88" s="595">
        <v>15.6</v>
      </c>
      <c r="EU88" s="149">
        <v>15.49</v>
      </c>
      <c r="EV88" s="597">
        <v>15.64</v>
      </c>
      <c r="EW88" s="599">
        <v>15.73</v>
      </c>
      <c r="EX88" s="600">
        <v>15.82</v>
      </c>
      <c r="EY88" s="282">
        <v>15.71</v>
      </c>
      <c r="EZ88" s="602">
        <v>15.79</v>
      </c>
      <c r="FA88" s="283">
        <v>16.149999999999999</v>
      </c>
      <c r="FB88" s="286">
        <v>16.260000000000002</v>
      </c>
      <c r="FC88" s="283">
        <v>16.34</v>
      </c>
      <c r="FD88" s="610">
        <v>16.190000000000001</v>
      </c>
      <c r="FE88" s="289">
        <v>16.3</v>
      </c>
      <c r="FF88" s="290">
        <v>16.190000000000001</v>
      </c>
      <c r="FG88" s="291">
        <v>17.743500000000001</v>
      </c>
      <c r="FH88" s="292">
        <v>18.790000000000418</v>
      </c>
      <c r="FI88" s="293">
        <v>18.98</v>
      </c>
      <c r="FJ88" s="294">
        <v>19.09</v>
      </c>
      <c r="FK88" s="619">
        <v>19.28</v>
      </c>
      <c r="FL88" s="620">
        <v>19.149999999999999</v>
      </c>
      <c r="FM88" s="297">
        <v>19.28</v>
      </c>
      <c r="FN88" s="298"/>
      <c r="FO88" s="299"/>
      <c r="FP88" s="300"/>
      <c r="FQ88" s="301"/>
      <c r="FR88" s="303"/>
      <c r="FS88" s="304"/>
      <c r="FT88" s="305"/>
      <c r="FU88" s="306"/>
      <c r="FV88" s="307"/>
      <c r="FW88" s="308"/>
      <c r="FX88" s="309"/>
      <c r="FY88" s="310"/>
      <c r="FZ88" s="313"/>
      <c r="GA88" s="313"/>
      <c r="GB88" s="313"/>
      <c r="GC88" s="315"/>
      <c r="GD88" s="316"/>
      <c r="GE88" s="317"/>
      <c r="GF88" s="318"/>
      <c r="GG88" s="319"/>
      <c r="GH88" s="313"/>
      <c r="GI88" s="321"/>
      <c r="GJ88" s="313"/>
      <c r="GK88" s="325"/>
      <c r="GL88" s="325"/>
      <c r="GM88" s="325"/>
      <c r="GN88" s="325"/>
      <c r="GO88" s="325"/>
      <c r="GP88" s="325"/>
      <c r="GQ88" s="325"/>
      <c r="GR88" s="325"/>
      <c r="GS88" s="325"/>
      <c r="GT88" s="325"/>
      <c r="GU88" s="325"/>
      <c r="GV88" s="337"/>
      <c r="GW88" s="325"/>
      <c r="GX88" s="348"/>
      <c r="GY88" s="352"/>
      <c r="GZ88" s="352"/>
      <c r="HA88" s="352"/>
      <c r="HB88" s="352"/>
      <c r="HC88" s="352"/>
      <c r="HD88" s="352"/>
      <c r="HE88" s="352"/>
      <c r="HF88" s="355"/>
      <c r="HG88" s="359"/>
      <c r="HH88" s="362"/>
      <c r="HI88" s="364"/>
      <c r="HJ88" s="359"/>
      <c r="HK88" s="359"/>
      <c r="HL88" s="359"/>
      <c r="HM88" s="359"/>
      <c r="HN88" s="359"/>
      <c r="HO88" s="384"/>
      <c r="HP88" s="386"/>
      <c r="HQ88" s="389"/>
      <c r="HR88" s="392"/>
      <c r="HS88" s="394"/>
      <c r="HT88" s="396"/>
      <c r="HU88" s="396"/>
      <c r="HV88" s="396"/>
      <c r="HW88" s="402"/>
      <c r="HX88" s="402"/>
      <c r="HY88" s="404"/>
      <c r="HZ88" s="406"/>
      <c r="IA88" s="406"/>
      <c r="IB88" s="406"/>
      <c r="IC88" s="406"/>
      <c r="ID88" s="409"/>
      <c r="IE88" s="413"/>
      <c r="IF88" s="415"/>
      <c r="IG88" s="418"/>
      <c r="IH88" s="420"/>
      <c r="II88" s="422"/>
      <c r="IJ88" s="425"/>
      <c r="IK88" s="427"/>
      <c r="IL88" s="427"/>
      <c r="IM88" s="427"/>
      <c r="IN88" s="431"/>
      <c r="IO88" s="433"/>
      <c r="IP88" s="433"/>
      <c r="IQ88" s="435"/>
      <c r="IR88" s="436"/>
      <c r="IS88" s="433"/>
      <c r="IT88" s="433"/>
      <c r="IU88" s="433"/>
      <c r="IV88" s="433"/>
      <c r="IW88" s="433"/>
      <c r="IX88" s="433"/>
      <c r="IY88" s="433"/>
      <c r="IZ88" s="433"/>
      <c r="JA88" s="433"/>
      <c r="JB88" s="433"/>
      <c r="JC88" s="433"/>
      <c r="JD88" s="433"/>
      <c r="JE88" s="433"/>
      <c r="JF88" s="433"/>
      <c r="JG88" s="389"/>
      <c r="JH88" s="389"/>
      <c r="JI88" s="389"/>
      <c r="JJ88" s="389"/>
      <c r="JK88" s="389"/>
      <c r="JL88" s="389"/>
      <c r="JM88" s="389"/>
      <c r="JN88" s="389"/>
      <c r="JO88" s="389"/>
      <c r="JP88" s="389"/>
      <c r="JQ88" s="389"/>
      <c r="JR88" s="389"/>
      <c r="JS88" s="386"/>
      <c r="JT88" s="386"/>
      <c r="JU88" s="386"/>
      <c r="JV88" s="386"/>
      <c r="JW88" s="386"/>
      <c r="JX88" s="386"/>
      <c r="JY88" s="386"/>
      <c r="JZ88" s="386"/>
      <c r="KA88" s="386"/>
      <c r="KB88" s="386"/>
    </row>
    <row r="89" spans="1:288" s="92" customFormat="1" ht="14.1" customHeight="1">
      <c r="A89" s="111">
        <v>-39</v>
      </c>
      <c r="B89" s="110">
        <v>22.9</v>
      </c>
      <c r="C89" s="110">
        <f t="shared" si="22"/>
        <v>0.16000000000000014</v>
      </c>
      <c r="D89" s="110">
        <v>23.06</v>
      </c>
      <c r="E89" s="110">
        <f t="shared" si="23"/>
        <v>4.0000000000000036E-2</v>
      </c>
      <c r="F89" s="222"/>
      <c r="G89" s="223"/>
      <c r="H89" s="223"/>
      <c r="I89" s="224"/>
      <c r="J89" s="613"/>
      <c r="K89" s="193"/>
      <c r="N89" s="590">
        <f t="shared" si="24"/>
        <v>22.9</v>
      </c>
      <c r="O89" s="100">
        <v>43</v>
      </c>
      <c r="P89" s="225">
        <v>-50.92</v>
      </c>
      <c r="Q89" s="225">
        <v>52.43</v>
      </c>
      <c r="R89" s="103">
        <f t="shared" si="21"/>
        <v>1.509999999999998</v>
      </c>
      <c r="S89" s="104">
        <v>-49.31</v>
      </c>
      <c r="T89" s="104">
        <v>51.48</v>
      </c>
      <c r="U89" s="105">
        <f t="shared" si="25"/>
        <v>2.1699999999999946</v>
      </c>
      <c r="V89" s="103">
        <f t="shared" si="30"/>
        <v>-51.674999999999997</v>
      </c>
      <c r="W89" s="103">
        <f t="shared" si="31"/>
        <v>-50.394999999999996</v>
      </c>
      <c r="X89" s="103">
        <f t="shared" si="26"/>
        <v>-2986.6100000000006</v>
      </c>
      <c r="Y89" s="103">
        <f t="shared" si="27"/>
        <v>-2966.54</v>
      </c>
      <c r="Z89" s="103">
        <f t="shared" si="28"/>
        <v>20.070000000000618</v>
      </c>
      <c r="AA89" s="103">
        <f t="shared" si="29"/>
        <v>20.070000000000618</v>
      </c>
      <c r="AB89" s="588">
        <v>20.45</v>
      </c>
      <c r="AC89" s="193">
        <f t="shared" si="18"/>
        <v>0.37999999999938083</v>
      </c>
      <c r="AF89" s="149"/>
      <c r="AG89" s="149">
        <v>3.9150000000004184</v>
      </c>
      <c r="AH89" s="149">
        <v>3.375</v>
      </c>
      <c r="AI89" s="149">
        <v>4.9600000000004911</v>
      </c>
      <c r="AJ89" s="149">
        <v>4.639000000000169</v>
      </c>
      <c r="AK89" s="149">
        <v>5.5772000000002118</v>
      </c>
      <c r="AL89" s="149">
        <v>6.7030400000002626</v>
      </c>
      <c r="AM89" s="149">
        <v>7.2284320000002866</v>
      </c>
      <c r="AN89" s="149">
        <v>7.6487456000003053</v>
      </c>
      <c r="AO89" s="149">
        <v>7.984996480000321</v>
      </c>
      <c r="AP89" s="149">
        <v>8.2539971840003332</v>
      </c>
      <c r="AQ89" s="149">
        <v>8.5767980288003471</v>
      </c>
      <c r="AR89" s="149">
        <v>8.6897783244803524</v>
      </c>
      <c r="AS89" s="149">
        <v>8.8370293098499584</v>
      </c>
      <c r="AT89" s="481">
        <v>8.9849205168950856</v>
      </c>
      <c r="AU89" s="149">
        <v>7.637944361826527</v>
      </c>
      <c r="AV89" s="149">
        <v>6.6950610532785362</v>
      </c>
      <c r="AW89" s="149">
        <v>5.7050335793031461</v>
      </c>
      <c r="AX89" s="149">
        <v>4.8580100737908678</v>
      </c>
      <c r="AY89" s="487">
        <v>3.4051070516542516</v>
      </c>
      <c r="AZ89" s="149">
        <v>2.3880749361586204</v>
      </c>
      <c r="BA89" s="149">
        <v>3.1695187340395323</v>
      </c>
      <c r="BB89" s="149">
        <v>3.4299999999998363</v>
      </c>
      <c r="BC89" s="149">
        <v>6.4900000000002365</v>
      </c>
      <c r="BD89" s="149">
        <v>7.7140000000003965</v>
      </c>
      <c r="BE89" s="149">
        <v>7.6397499999995944</v>
      </c>
      <c r="BF89" s="149">
        <v>7.614999999999327</v>
      </c>
      <c r="BG89" s="149">
        <v>7.9770000000001344</v>
      </c>
      <c r="BH89" s="493">
        <v>7.4070000000001146</v>
      </c>
      <c r="BI89" s="149">
        <v>7.67</v>
      </c>
      <c r="BJ89" s="149">
        <v>7.1097500000000817</v>
      </c>
      <c r="BK89" s="149">
        <v>6.8358500000001214</v>
      </c>
      <c r="BL89" s="149">
        <v>6.4250000000001819</v>
      </c>
      <c r="BM89" s="149">
        <v>6.62</v>
      </c>
      <c r="BN89" s="149">
        <v>6.82</v>
      </c>
      <c r="BO89" s="149">
        <v>6.68</v>
      </c>
      <c r="BP89" s="149">
        <v>6.86</v>
      </c>
      <c r="BQ89" s="149">
        <v>7.01</v>
      </c>
      <c r="BR89" s="149">
        <v>7.09</v>
      </c>
      <c r="BS89" s="149">
        <v>7.18</v>
      </c>
      <c r="BT89" s="149">
        <v>7.04</v>
      </c>
      <c r="BU89" s="149">
        <v>7.27</v>
      </c>
      <c r="BV89" s="149">
        <v>7.38</v>
      </c>
      <c r="BW89" s="149">
        <v>7.31</v>
      </c>
      <c r="BX89" s="149">
        <v>7.4312000000000058</v>
      </c>
      <c r="BY89" s="509">
        <v>7.6433000000000169</v>
      </c>
      <c r="BZ89" s="514">
        <v>3.6899999999995998</v>
      </c>
      <c r="CA89" s="516">
        <v>3.86</v>
      </c>
      <c r="CB89" s="149">
        <v>4</v>
      </c>
      <c r="CC89" s="149">
        <v>4.9600000000004911</v>
      </c>
      <c r="CD89" s="149">
        <v>5.0599999999999996</v>
      </c>
      <c r="CE89" s="149">
        <v>5.16</v>
      </c>
      <c r="CF89" s="149">
        <v>5.31</v>
      </c>
      <c r="CG89" s="149">
        <v>5.4059999999999997</v>
      </c>
      <c r="CH89" s="149">
        <v>7.2600000000020373</v>
      </c>
      <c r="CI89" s="149">
        <v>7.4</v>
      </c>
      <c r="CJ89" s="149">
        <v>7.2600000000020373</v>
      </c>
      <c r="CK89" s="149">
        <v>7.32</v>
      </c>
      <c r="CL89" s="149">
        <v>7.37</v>
      </c>
      <c r="CM89" s="149">
        <v>7.43</v>
      </c>
      <c r="CN89" s="149">
        <v>7.5739999999999998</v>
      </c>
      <c r="CO89" s="149">
        <v>7.6315999999999997</v>
      </c>
      <c r="CP89" s="149">
        <v>7.56</v>
      </c>
      <c r="CQ89" s="149">
        <v>7.6559999999999997</v>
      </c>
      <c r="CR89" s="149">
        <v>7.8144</v>
      </c>
      <c r="CS89" s="149">
        <v>7.89</v>
      </c>
      <c r="CT89" s="538">
        <v>7.97</v>
      </c>
      <c r="CU89" s="538">
        <v>7.9639999999999995</v>
      </c>
      <c r="CV89" s="538">
        <v>8.1047999999995923</v>
      </c>
      <c r="CW89" s="538">
        <v>10.045000000000982</v>
      </c>
      <c r="CX89" s="538">
        <v>10.32</v>
      </c>
      <c r="CY89" s="538">
        <v>9.9750000000008185</v>
      </c>
      <c r="CZ89" s="538">
        <v>10.07</v>
      </c>
      <c r="DA89" s="538">
        <v>10.735000000000127</v>
      </c>
      <c r="DB89" s="538">
        <v>11.06</v>
      </c>
      <c r="DC89" s="538">
        <v>12.360000000000582</v>
      </c>
      <c r="DD89" s="538">
        <v>12.68</v>
      </c>
      <c r="DE89" s="149">
        <v>11.222000000000545</v>
      </c>
      <c r="DF89" s="149">
        <v>10.250000000000909</v>
      </c>
      <c r="DG89" s="149">
        <v>10.46</v>
      </c>
      <c r="DH89" s="149">
        <v>10.62</v>
      </c>
      <c r="DI89" s="149">
        <v>10.747999999999999</v>
      </c>
      <c r="DJ89" s="149">
        <v>10.843999999999999</v>
      </c>
      <c r="DK89" s="149">
        <v>10.927199999999999</v>
      </c>
      <c r="DL89" s="149">
        <v>11.023199999999999</v>
      </c>
      <c r="DM89" s="149">
        <v>11.14</v>
      </c>
      <c r="DN89" s="149">
        <v>11.268000000000001</v>
      </c>
      <c r="DO89" s="149">
        <v>11.16</v>
      </c>
      <c r="DP89" s="149">
        <v>14.725000000001273</v>
      </c>
      <c r="DQ89" s="149">
        <v>14.87</v>
      </c>
      <c r="DR89" s="149">
        <v>15.06</v>
      </c>
      <c r="DS89" s="149">
        <v>15.1784</v>
      </c>
      <c r="DT89" s="149">
        <v>15.284000000000001</v>
      </c>
      <c r="DU89" s="149">
        <v>15.17</v>
      </c>
      <c r="DV89" s="564">
        <v>15.35</v>
      </c>
      <c r="DW89" s="149">
        <v>15.67</v>
      </c>
      <c r="DX89" s="149">
        <v>15.91</v>
      </c>
      <c r="DY89" s="149">
        <v>16.12</v>
      </c>
      <c r="DZ89" s="149">
        <v>16.440000000000001</v>
      </c>
      <c r="EA89" s="149">
        <v>16.62</v>
      </c>
      <c r="EB89" s="149">
        <v>16.79</v>
      </c>
      <c r="EC89" s="149">
        <v>16.043000000000465</v>
      </c>
      <c r="ED89" s="149">
        <v>15.412100000000615</v>
      </c>
      <c r="EE89" s="149">
        <v>15.518195000000537</v>
      </c>
      <c r="EF89" s="149">
        <v>15.605000000000473</v>
      </c>
      <c r="EG89" s="149">
        <v>15.79</v>
      </c>
      <c r="EH89" s="149">
        <v>15.700000000000196</v>
      </c>
      <c r="EI89" s="149">
        <v>15.640000000000327</v>
      </c>
      <c r="EJ89" s="149">
        <v>15.78</v>
      </c>
      <c r="EK89" s="149">
        <v>14.765000000001237</v>
      </c>
      <c r="EL89" s="149">
        <v>14.87</v>
      </c>
      <c r="EM89" s="149">
        <v>15.02</v>
      </c>
      <c r="EN89" s="588">
        <v>15.14</v>
      </c>
      <c r="EO89" s="590">
        <v>15.29</v>
      </c>
      <c r="EP89" s="149">
        <v>16.55</v>
      </c>
      <c r="EQ89" s="149">
        <v>16.649999999999999</v>
      </c>
      <c r="ER89" s="149">
        <v>16.48</v>
      </c>
      <c r="ES89" s="594">
        <v>16.68</v>
      </c>
      <c r="ET89" s="595">
        <v>16.809999999999999</v>
      </c>
      <c r="EU89" s="149">
        <v>16.690000000000001</v>
      </c>
      <c r="EV89" s="597">
        <v>16.86</v>
      </c>
      <c r="EW89" s="599">
        <v>16.96</v>
      </c>
      <c r="EX89" s="600">
        <v>17.059999999999999</v>
      </c>
      <c r="EY89" s="282">
        <v>16.940000000000001</v>
      </c>
      <c r="EZ89" s="602">
        <v>17.02</v>
      </c>
      <c r="FA89" s="283">
        <v>17.34</v>
      </c>
      <c r="FB89" s="286">
        <v>17.46</v>
      </c>
      <c r="FC89" s="283">
        <v>17.55</v>
      </c>
      <c r="FD89" s="610">
        <v>17.39</v>
      </c>
      <c r="FE89" s="289">
        <v>17.510000000000002</v>
      </c>
      <c r="FF89" s="290">
        <v>17.39</v>
      </c>
      <c r="FG89" s="291">
        <v>18.923999999999999</v>
      </c>
      <c r="FH89" s="292">
        <v>20.070000000000618</v>
      </c>
      <c r="FI89" s="293">
        <v>20.27</v>
      </c>
      <c r="FJ89" s="294">
        <v>20.39</v>
      </c>
      <c r="FK89" s="619">
        <v>20.59</v>
      </c>
      <c r="FL89" s="620">
        <v>20.45</v>
      </c>
      <c r="FM89" s="297">
        <v>20.59</v>
      </c>
      <c r="FN89" s="298"/>
      <c r="FO89" s="299"/>
      <c r="FP89" s="300"/>
      <c r="FQ89" s="301"/>
      <c r="FR89" s="303"/>
      <c r="FS89" s="304"/>
      <c r="FT89" s="305"/>
      <c r="FU89" s="306"/>
      <c r="FV89" s="307"/>
      <c r="FW89" s="308"/>
      <c r="FX89" s="309"/>
      <c r="FY89" s="310"/>
      <c r="FZ89" s="313"/>
      <c r="GA89" s="313"/>
      <c r="GB89" s="313"/>
      <c r="GC89" s="315"/>
      <c r="GD89" s="316"/>
      <c r="GE89" s="317"/>
      <c r="GF89" s="318"/>
      <c r="GG89" s="319"/>
      <c r="GH89" s="313"/>
      <c r="GI89" s="321"/>
      <c r="GJ89" s="313"/>
      <c r="GK89" s="325"/>
      <c r="GL89" s="325"/>
      <c r="GM89" s="325"/>
      <c r="GN89" s="325"/>
      <c r="GO89" s="325"/>
      <c r="GP89" s="325"/>
      <c r="GQ89" s="325"/>
      <c r="GR89" s="325"/>
      <c r="GS89" s="325"/>
      <c r="GT89" s="325"/>
      <c r="GU89" s="325"/>
      <c r="GV89" s="337"/>
      <c r="GW89" s="325"/>
      <c r="GX89" s="348"/>
      <c r="GY89" s="352"/>
      <c r="GZ89" s="352"/>
      <c r="HA89" s="352"/>
      <c r="HB89" s="352"/>
      <c r="HC89" s="352"/>
      <c r="HD89" s="352"/>
      <c r="HE89" s="352"/>
      <c r="HF89" s="355"/>
      <c r="HG89" s="359"/>
      <c r="HH89" s="362"/>
      <c r="HI89" s="364"/>
      <c r="HJ89" s="359"/>
      <c r="HK89" s="359"/>
      <c r="HL89" s="359"/>
      <c r="HM89" s="359"/>
      <c r="HN89" s="359"/>
      <c r="HO89" s="384"/>
      <c r="HP89" s="386"/>
      <c r="HQ89" s="389"/>
      <c r="HR89" s="392"/>
      <c r="HS89" s="394"/>
      <c r="HT89" s="396"/>
      <c r="HU89" s="396"/>
      <c r="HV89" s="396"/>
      <c r="HW89" s="402"/>
      <c r="HX89" s="402"/>
      <c r="HY89" s="404"/>
      <c r="HZ89" s="406"/>
      <c r="IA89" s="406"/>
      <c r="IB89" s="406"/>
      <c r="IC89" s="406"/>
      <c r="ID89" s="409"/>
      <c r="IE89" s="413"/>
      <c r="IF89" s="415"/>
      <c r="IG89" s="418"/>
      <c r="IH89" s="420"/>
      <c r="II89" s="422"/>
      <c r="IJ89" s="425"/>
      <c r="IK89" s="427"/>
      <c r="IL89" s="427"/>
      <c r="IM89" s="427"/>
      <c r="IN89" s="431"/>
      <c r="IO89" s="433"/>
      <c r="IP89" s="433"/>
      <c r="IQ89" s="435"/>
      <c r="IR89" s="436"/>
      <c r="IS89" s="433"/>
      <c r="IT89" s="433"/>
      <c r="IU89" s="433"/>
      <c r="IV89" s="433"/>
      <c r="IW89" s="433"/>
      <c r="IX89" s="433"/>
      <c r="IY89" s="433"/>
      <c r="IZ89" s="433"/>
      <c r="JA89" s="433"/>
      <c r="JB89" s="433"/>
      <c r="JC89" s="433"/>
      <c r="JD89" s="433"/>
      <c r="JE89" s="433"/>
      <c r="JF89" s="433"/>
      <c r="JG89" s="389"/>
      <c r="JH89" s="389"/>
      <c r="JI89" s="389"/>
      <c r="JJ89" s="389"/>
      <c r="JK89" s="389"/>
      <c r="JL89" s="389"/>
      <c r="JM89" s="389"/>
      <c r="JN89" s="389"/>
      <c r="JO89" s="389"/>
      <c r="JP89" s="389"/>
      <c r="JQ89" s="389"/>
      <c r="JR89" s="389"/>
      <c r="JS89" s="386"/>
      <c r="JT89" s="386"/>
      <c r="JU89" s="386"/>
      <c r="JV89" s="386"/>
      <c r="JW89" s="386"/>
      <c r="JX89" s="386"/>
      <c r="JY89" s="386"/>
      <c r="JZ89" s="386"/>
      <c r="KA89" s="386"/>
      <c r="KB89" s="386"/>
    </row>
    <row r="90" spans="1:288" s="92" customFormat="1" ht="14.1" customHeight="1">
      <c r="A90" s="111">
        <v>-39.5</v>
      </c>
      <c r="B90" s="110">
        <v>22.3</v>
      </c>
      <c r="C90" s="110">
        <f t="shared" si="22"/>
        <v>0.16000000000000014</v>
      </c>
      <c r="D90" s="110">
        <v>22.46</v>
      </c>
      <c r="E90" s="110">
        <f t="shared" si="23"/>
        <v>4.0000000000000036E-2</v>
      </c>
      <c r="F90" s="222"/>
      <c r="G90" s="223"/>
      <c r="H90" s="223"/>
      <c r="I90" s="224"/>
      <c r="J90" s="613"/>
      <c r="K90" s="193"/>
      <c r="N90" s="590">
        <f t="shared" si="24"/>
        <v>22.3</v>
      </c>
      <c r="O90" s="100"/>
      <c r="P90" s="225"/>
      <c r="Q90" s="225"/>
      <c r="R90" s="103"/>
      <c r="S90" s="104"/>
      <c r="T90" s="104"/>
      <c r="U90" s="105"/>
      <c r="V90" s="103"/>
      <c r="W90" s="103"/>
      <c r="X90" s="103"/>
      <c r="Y90" s="103"/>
      <c r="Z90" s="103"/>
      <c r="AA90" s="103"/>
      <c r="AB90" s="538"/>
      <c r="AC90" s="193"/>
      <c r="AF90" s="149"/>
      <c r="AG90" s="149">
        <v>3.8500000000003638</v>
      </c>
      <c r="AH90" s="149">
        <v>3.3350000000000364</v>
      </c>
      <c r="AI90" s="149">
        <v>4.9350000000004002</v>
      </c>
      <c r="AJ90" s="149">
        <v>4.5960000000000942</v>
      </c>
      <c r="AK90" s="149">
        <v>5.7128000000001338</v>
      </c>
      <c r="AL90" s="149">
        <v>7.0529600000001809</v>
      </c>
      <c r="AM90" s="149">
        <v>7.6783680000002033</v>
      </c>
      <c r="AN90" s="149">
        <v>8.1786944000002215</v>
      </c>
      <c r="AO90" s="149">
        <v>8.5789555200002354</v>
      </c>
      <c r="AP90" s="149">
        <v>8.8991644160002465</v>
      </c>
      <c r="AQ90" s="149">
        <v>9.2834150912002595</v>
      </c>
      <c r="AR90" s="149">
        <v>9.4179028275202636</v>
      </c>
      <c r="AS90" s="149">
        <v>9.5931851771906693</v>
      </c>
      <c r="AT90" s="481">
        <v>9.7692296240335565</v>
      </c>
      <c r="AU90" s="149">
        <v>8.1794607368234296</v>
      </c>
      <c r="AV90" s="149">
        <v>7.0666225157763405</v>
      </c>
      <c r="AW90" s="149">
        <v>5.8981423836768974</v>
      </c>
      <c r="AX90" s="149">
        <v>4.8984427151029291</v>
      </c>
      <c r="AY90" s="487">
        <v>3.4034099005727216</v>
      </c>
      <c r="AZ90" s="149">
        <v>2.3568869304015765</v>
      </c>
      <c r="BA90" s="149">
        <v>2.9254717326002302</v>
      </c>
      <c r="BB90" s="149">
        <v>3.1149999999997817</v>
      </c>
      <c r="BC90" s="149">
        <v>6.3900000000001</v>
      </c>
      <c r="BD90" s="149">
        <v>7.7000000000002276</v>
      </c>
      <c r="BE90" s="149">
        <v>7.5949999999996747</v>
      </c>
      <c r="BF90" s="149">
        <v>7.5599999999994907</v>
      </c>
      <c r="BG90" s="149">
        <v>7.9100000000002186</v>
      </c>
      <c r="BH90" s="493">
        <v>7.2700000000001985</v>
      </c>
      <c r="BI90" s="149">
        <v>7.52</v>
      </c>
      <c r="BJ90" s="149">
        <v>7.0137499999999919</v>
      </c>
      <c r="BK90" s="149">
        <v>6.7662499999999879</v>
      </c>
      <c r="BL90" s="149">
        <v>6.3949999999999818</v>
      </c>
      <c r="BM90" s="149">
        <v>6.59</v>
      </c>
      <c r="BN90" s="149">
        <v>6.79</v>
      </c>
      <c r="BO90" s="149">
        <v>6.65</v>
      </c>
      <c r="BP90" s="149">
        <v>6.83</v>
      </c>
      <c r="BQ90" s="149">
        <v>6.98</v>
      </c>
      <c r="BR90" s="149">
        <v>7.06</v>
      </c>
      <c r="BS90" s="149">
        <v>7.14</v>
      </c>
      <c r="BT90" s="149">
        <v>7</v>
      </c>
      <c r="BU90" s="149">
        <v>7.23</v>
      </c>
      <c r="BV90" s="149">
        <v>7.34</v>
      </c>
      <c r="BW90" s="149">
        <v>7.27</v>
      </c>
      <c r="BX90" s="149">
        <v>7.3816000000000059</v>
      </c>
      <c r="BY90" s="509">
        <v>7.5769000000000171</v>
      </c>
      <c r="BZ90" s="514">
        <v>3.6649999999995089</v>
      </c>
      <c r="CA90" s="516">
        <v>3.83</v>
      </c>
      <c r="CB90" s="149">
        <v>3.96</v>
      </c>
      <c r="CC90" s="149">
        <v>4.8350000000004911</v>
      </c>
      <c r="CD90" s="149">
        <v>4.93</v>
      </c>
      <c r="CE90" s="149">
        <v>5.03</v>
      </c>
      <c r="CF90" s="149">
        <v>5.18</v>
      </c>
      <c r="CG90" s="149">
        <v>5.27</v>
      </c>
      <c r="CH90" s="149">
        <v>7.15</v>
      </c>
      <c r="CI90" s="149">
        <v>7.29</v>
      </c>
      <c r="CJ90" s="149">
        <v>7.5100000000020373</v>
      </c>
      <c r="CK90" s="149">
        <v>7.55</v>
      </c>
      <c r="CL90" s="149">
        <v>7.59</v>
      </c>
      <c r="CM90" s="149">
        <v>7.63</v>
      </c>
      <c r="CN90" s="149">
        <v>7.7649999999999997</v>
      </c>
      <c r="CO90" s="149">
        <v>7.819</v>
      </c>
      <c r="CP90" s="149">
        <v>7.74</v>
      </c>
      <c r="CQ90" s="149">
        <v>7.83</v>
      </c>
      <c r="CR90" s="149">
        <v>7.9785000000000004</v>
      </c>
      <c r="CS90" s="149">
        <v>8.06</v>
      </c>
      <c r="CT90" s="538">
        <v>8.14</v>
      </c>
      <c r="CU90" s="538">
        <v>8.1039999999999992</v>
      </c>
      <c r="CV90" s="538">
        <v>8.2227999999995909</v>
      </c>
      <c r="CW90" s="538">
        <v>9.99</v>
      </c>
      <c r="CX90" s="538">
        <v>10.26</v>
      </c>
      <c r="CY90" s="538"/>
      <c r="CZ90" s="538"/>
      <c r="DA90" s="538"/>
      <c r="DB90" s="538"/>
      <c r="DC90" s="538"/>
      <c r="DD90" s="538"/>
      <c r="DE90" s="149"/>
      <c r="DF90" s="149"/>
      <c r="DG90" s="149"/>
      <c r="DH90" s="149"/>
      <c r="DI90" s="149"/>
      <c r="DJ90" s="149"/>
      <c r="DK90" s="149"/>
      <c r="DL90" s="149"/>
      <c r="DM90" s="149"/>
      <c r="DN90" s="149"/>
      <c r="DO90" s="149"/>
      <c r="DP90" s="149"/>
      <c r="DQ90" s="149"/>
      <c r="DR90" s="149"/>
      <c r="DS90" s="149"/>
      <c r="DT90" s="149"/>
      <c r="DU90" s="149"/>
      <c r="DV90" s="564"/>
      <c r="DW90" s="149"/>
      <c r="DX90" s="149"/>
      <c r="DY90" s="149"/>
      <c r="DZ90" s="149"/>
      <c r="EA90" s="149"/>
      <c r="EB90" s="149"/>
      <c r="EC90" s="149"/>
      <c r="ED90" s="149"/>
      <c r="EE90" s="149"/>
      <c r="EF90" s="149"/>
      <c r="EG90" s="149"/>
      <c r="EH90" s="149"/>
      <c r="EI90" s="149"/>
      <c r="EJ90" s="149"/>
      <c r="EK90" s="149"/>
      <c r="EL90" s="149"/>
      <c r="EM90" s="149"/>
      <c r="EN90" s="149"/>
      <c r="EO90" s="149"/>
      <c r="EP90" s="149"/>
      <c r="EQ90" s="149"/>
      <c r="ER90" s="149"/>
      <c r="ES90" s="149"/>
      <c r="ET90" s="149"/>
      <c r="EU90" s="149"/>
      <c r="EV90" s="149"/>
      <c r="EW90" s="149"/>
      <c r="EX90" s="149"/>
      <c r="EY90" s="282"/>
      <c r="EZ90" s="283"/>
      <c r="FA90" s="283"/>
      <c r="FB90" s="286"/>
      <c r="FC90" s="283"/>
      <c r="FD90" s="288"/>
      <c r="FE90" s="289"/>
      <c r="FF90" s="290"/>
      <c r="FG90" s="291"/>
      <c r="FH90" s="292"/>
      <c r="FI90" s="293"/>
      <c r="FJ90" s="294"/>
      <c r="FK90" s="295"/>
      <c r="FL90" s="296"/>
      <c r="FM90" s="297"/>
      <c r="FN90" s="298"/>
      <c r="FO90" s="299"/>
      <c r="FP90" s="300"/>
      <c r="FQ90" s="301"/>
      <c r="FR90" s="303"/>
      <c r="FS90" s="304"/>
      <c r="FT90" s="305"/>
      <c r="FU90" s="306"/>
      <c r="FV90" s="307"/>
      <c r="FW90" s="308"/>
      <c r="FX90" s="309"/>
      <c r="FY90" s="310"/>
      <c r="FZ90" s="313"/>
      <c r="GA90" s="313"/>
      <c r="GB90" s="313"/>
      <c r="GC90" s="315"/>
      <c r="GD90" s="316"/>
      <c r="GE90" s="317"/>
      <c r="GF90" s="318"/>
      <c r="GG90" s="319"/>
      <c r="GH90" s="313"/>
      <c r="GI90" s="321"/>
      <c r="GJ90" s="313"/>
      <c r="GK90" s="325"/>
      <c r="GL90" s="325"/>
      <c r="GM90" s="325"/>
      <c r="GN90" s="325"/>
      <c r="GO90" s="325"/>
      <c r="GP90" s="325"/>
      <c r="GQ90" s="325"/>
      <c r="GR90" s="325"/>
      <c r="GS90" s="325"/>
      <c r="GT90" s="325"/>
      <c r="GU90" s="325"/>
      <c r="GV90" s="337"/>
      <c r="GW90" s="325"/>
      <c r="GX90" s="348"/>
      <c r="GY90" s="352"/>
      <c r="GZ90" s="352"/>
      <c r="HA90" s="352"/>
      <c r="HB90" s="352"/>
      <c r="HC90" s="352"/>
      <c r="HD90" s="352"/>
      <c r="HE90" s="352"/>
      <c r="HF90" s="355"/>
      <c r="HG90" s="359"/>
      <c r="HH90" s="362"/>
      <c r="HI90" s="364"/>
      <c r="HJ90" s="359"/>
      <c r="HK90" s="359"/>
      <c r="HL90" s="359"/>
      <c r="HM90" s="359"/>
      <c r="HN90" s="359"/>
      <c r="HO90" s="384"/>
      <c r="HP90" s="386"/>
      <c r="HQ90" s="389"/>
      <c r="HR90" s="392"/>
      <c r="HS90" s="394"/>
      <c r="HT90" s="396"/>
      <c r="HU90" s="396"/>
      <c r="HV90" s="396"/>
      <c r="HW90" s="402"/>
      <c r="HX90" s="402"/>
      <c r="HY90" s="404"/>
      <c r="HZ90" s="406"/>
      <c r="IA90" s="406"/>
      <c r="IB90" s="406"/>
      <c r="IC90" s="406"/>
      <c r="ID90" s="409"/>
      <c r="IE90" s="413"/>
      <c r="IF90" s="415"/>
      <c r="IG90" s="418"/>
      <c r="IH90" s="420"/>
      <c r="II90" s="422"/>
      <c r="IJ90" s="425"/>
      <c r="IK90" s="427"/>
      <c r="IL90" s="427"/>
      <c r="IM90" s="427"/>
      <c r="IN90" s="431"/>
      <c r="IO90" s="433"/>
      <c r="IP90" s="433"/>
      <c r="IQ90" s="435"/>
      <c r="IR90" s="436"/>
      <c r="IS90" s="433"/>
      <c r="IT90" s="433"/>
      <c r="IU90" s="433"/>
      <c r="IV90" s="433"/>
      <c r="IW90" s="433"/>
      <c r="IX90" s="433"/>
      <c r="IY90" s="433"/>
      <c r="IZ90" s="433"/>
      <c r="JA90" s="433"/>
      <c r="JB90" s="433"/>
      <c r="JC90" s="433"/>
      <c r="JD90" s="433"/>
      <c r="JE90" s="433"/>
      <c r="JF90" s="433"/>
      <c r="JG90" s="389"/>
      <c r="JH90" s="389"/>
      <c r="JI90" s="389"/>
      <c r="JJ90" s="389"/>
      <c r="JK90" s="389"/>
      <c r="JL90" s="389"/>
      <c r="JM90" s="389"/>
      <c r="JN90" s="389"/>
      <c r="JO90" s="389"/>
      <c r="JP90" s="389"/>
      <c r="JQ90" s="389"/>
      <c r="JR90" s="389"/>
      <c r="JS90" s="386"/>
      <c r="JT90" s="386"/>
      <c r="JU90" s="386"/>
      <c r="JV90" s="386"/>
      <c r="JW90" s="386"/>
      <c r="JX90" s="386"/>
      <c r="JY90" s="386"/>
      <c r="JZ90" s="386"/>
      <c r="KA90" s="386"/>
      <c r="KB90" s="386"/>
    </row>
    <row r="91" spans="1:288" s="92" customFormat="1" ht="14.1" customHeight="1">
      <c r="A91" s="111">
        <v>-40</v>
      </c>
      <c r="B91" s="110">
        <v>22.29</v>
      </c>
      <c r="C91" s="110">
        <f t="shared" si="22"/>
        <v>0.16000000000000014</v>
      </c>
      <c r="D91" s="110">
        <v>22.45</v>
      </c>
      <c r="E91" s="110">
        <f t="shared" si="23"/>
        <v>4.0000000000000036E-2</v>
      </c>
      <c r="F91" s="222"/>
      <c r="G91" s="223"/>
      <c r="H91" s="223"/>
      <c r="I91" s="224"/>
      <c r="J91" s="613"/>
      <c r="K91" s="193"/>
      <c r="N91" s="590">
        <f t="shared" si="24"/>
        <v>22.29</v>
      </c>
      <c r="O91" s="100"/>
      <c r="P91" s="225"/>
      <c r="Q91" s="225"/>
      <c r="R91" s="103"/>
      <c r="S91" s="104"/>
      <c r="T91" s="104"/>
      <c r="U91" s="105"/>
      <c r="V91" s="103"/>
      <c r="W91" s="103"/>
      <c r="X91" s="103"/>
      <c r="Y91" s="103"/>
      <c r="Z91" s="103"/>
      <c r="AA91" s="103"/>
      <c r="AB91" s="538"/>
      <c r="AC91" s="193"/>
      <c r="AF91" s="149"/>
      <c r="AG91" s="149">
        <v>2.8800000000001091</v>
      </c>
      <c r="AH91" s="149">
        <v>2.3649999999997817</v>
      </c>
      <c r="AI91" s="149">
        <v>4.0300000000002001</v>
      </c>
      <c r="AJ91" s="149">
        <v>3.6579999999999928</v>
      </c>
      <c r="AK91" s="149">
        <v>4.7784000000000377</v>
      </c>
      <c r="AL91" s="149">
        <v>6.1228800000000918</v>
      </c>
      <c r="AM91" s="149">
        <v>6.7503040000001171</v>
      </c>
      <c r="AN91" s="149">
        <v>7.2522432000001373</v>
      </c>
      <c r="AO91" s="149">
        <v>7.6537945600001533</v>
      </c>
      <c r="AP91" s="149">
        <v>7.9750356480001665</v>
      </c>
      <c r="AQ91" s="149">
        <v>8.3605249536001818</v>
      </c>
      <c r="AR91" s="149">
        <v>8.4954462105601873</v>
      </c>
      <c r="AS91" s="149">
        <v>8.6712935821313941</v>
      </c>
      <c r="AT91" s="481">
        <v>8.8479055074920421</v>
      </c>
      <c r="AU91" s="149">
        <v>7.2450338552443263</v>
      </c>
      <c r="AV91" s="149">
        <v>6.1230236986709246</v>
      </c>
      <c r="AW91" s="149">
        <v>4.9449130342688532</v>
      </c>
      <c r="AX91" s="149">
        <v>3.9369739102804138</v>
      </c>
      <c r="AY91" s="487">
        <v>2.5848817371969224</v>
      </c>
      <c r="AZ91" s="149">
        <v>1.6384172160384787</v>
      </c>
      <c r="BA91" s="149">
        <v>2.3633543040092921</v>
      </c>
      <c r="BB91" s="149">
        <v>2.6049999999995634</v>
      </c>
      <c r="BC91" s="149">
        <v>5.8875000000000455</v>
      </c>
      <c r="BD91" s="149">
        <v>7.2005000000002379</v>
      </c>
      <c r="BE91" s="149">
        <v>7.1251249999996507</v>
      </c>
      <c r="BF91" s="149">
        <v>7.0999999999994543</v>
      </c>
      <c r="BG91" s="149">
        <v>7.4240000000001602</v>
      </c>
      <c r="BH91" s="493">
        <v>6.7140000000001407</v>
      </c>
      <c r="BI91" s="149">
        <v>6.95</v>
      </c>
      <c r="BJ91" s="149">
        <v>6.4077499999999512</v>
      </c>
      <c r="BK91" s="149">
        <v>6.1426499999999269</v>
      </c>
      <c r="BL91" s="149">
        <v>5.7449999999998909</v>
      </c>
      <c r="BM91" s="149">
        <v>5.92</v>
      </c>
      <c r="BN91" s="149">
        <v>6.1</v>
      </c>
      <c r="BO91" s="149">
        <v>5.98</v>
      </c>
      <c r="BP91" s="149">
        <v>6.14</v>
      </c>
      <c r="BQ91" s="149">
        <v>6.28</v>
      </c>
      <c r="BR91" s="149">
        <v>6.36</v>
      </c>
      <c r="BS91" s="149">
        <v>6.44</v>
      </c>
      <c r="BT91" s="149">
        <v>6.31</v>
      </c>
      <c r="BU91" s="149">
        <v>6.52</v>
      </c>
      <c r="BV91" s="149">
        <v>6.62</v>
      </c>
      <c r="BW91" s="149">
        <v>6.55</v>
      </c>
      <c r="BX91" s="149">
        <v>6.6520000000000064</v>
      </c>
      <c r="BY91" s="509">
        <v>6.8305000000000176</v>
      </c>
      <c r="BZ91" s="514">
        <v>3.3349999999995816</v>
      </c>
      <c r="CA91" s="516">
        <v>3.49</v>
      </c>
      <c r="CB91" s="149">
        <v>3.61</v>
      </c>
      <c r="CC91" s="149">
        <v>4.5900000000006003</v>
      </c>
      <c r="CD91" s="149">
        <v>4.68</v>
      </c>
      <c r="CE91" s="149">
        <v>4.7699999999999996</v>
      </c>
      <c r="CF91" s="149">
        <v>4.91</v>
      </c>
      <c r="CG91" s="149">
        <v>4.9939999999999998</v>
      </c>
      <c r="CH91" s="149">
        <v>6.91</v>
      </c>
      <c r="CI91" s="149">
        <v>7.04</v>
      </c>
      <c r="CJ91" s="149">
        <v>7.6550000000020191</v>
      </c>
      <c r="CK91" s="149">
        <v>7.69</v>
      </c>
      <c r="CL91" s="149">
        <v>7.72</v>
      </c>
      <c r="CM91" s="149">
        <v>7.76</v>
      </c>
      <c r="CN91" s="149">
        <v>7.8859999999999992</v>
      </c>
      <c r="CO91" s="149">
        <v>7.936399999999999</v>
      </c>
      <c r="CP91" s="149">
        <v>7.86</v>
      </c>
      <c r="CQ91" s="149">
        <v>7.9440000000000008</v>
      </c>
      <c r="CR91" s="149">
        <v>8.0826000000000011</v>
      </c>
      <c r="CS91" s="149">
        <v>8.16</v>
      </c>
      <c r="CT91" s="538">
        <v>8.24</v>
      </c>
      <c r="CU91" s="538">
        <v>8.1739999999999995</v>
      </c>
      <c r="CV91" s="538">
        <v>8.2777999999995959</v>
      </c>
      <c r="CW91" s="538">
        <v>9.8800000000000008</v>
      </c>
      <c r="CX91" s="538">
        <v>10.15</v>
      </c>
      <c r="CY91" s="538"/>
      <c r="CZ91" s="538"/>
      <c r="DA91" s="538"/>
      <c r="DB91" s="538"/>
      <c r="DC91" s="538"/>
      <c r="DD91" s="538"/>
      <c r="DE91" s="149"/>
      <c r="DF91" s="149"/>
      <c r="DG91" s="149"/>
      <c r="DH91" s="149"/>
      <c r="DI91" s="149"/>
      <c r="DJ91" s="149"/>
      <c r="DK91" s="149"/>
      <c r="DL91" s="149"/>
      <c r="DM91" s="149"/>
      <c r="DN91" s="149"/>
      <c r="DO91" s="149"/>
      <c r="DP91" s="149"/>
      <c r="DQ91" s="149"/>
      <c r="DR91" s="149"/>
      <c r="DS91" s="149"/>
      <c r="DT91" s="149"/>
      <c r="DU91" s="149"/>
      <c r="DV91" s="564"/>
      <c r="DW91" s="149"/>
      <c r="DX91" s="149"/>
      <c r="DY91" s="149"/>
      <c r="DZ91" s="149"/>
      <c r="EA91" s="149"/>
      <c r="EB91" s="149"/>
      <c r="EC91" s="149"/>
      <c r="ED91" s="149"/>
      <c r="EE91" s="149"/>
      <c r="EF91" s="149"/>
      <c r="EG91" s="149"/>
      <c r="EH91" s="149"/>
      <c r="EI91" s="149"/>
      <c r="EJ91" s="149"/>
      <c r="EK91" s="149"/>
      <c r="EL91" s="149"/>
      <c r="EM91" s="149"/>
      <c r="EN91" s="149"/>
      <c r="EO91" s="149"/>
      <c r="EP91" s="149"/>
      <c r="EQ91" s="149"/>
      <c r="ER91" s="149"/>
      <c r="ES91" s="149"/>
      <c r="ET91" s="149"/>
      <c r="EU91" s="149"/>
      <c r="EV91" s="149"/>
      <c r="EW91" s="149"/>
      <c r="EX91" s="149"/>
      <c r="EY91" s="282"/>
      <c r="EZ91" s="283"/>
      <c r="FA91" s="283"/>
      <c r="FB91" s="286"/>
      <c r="FC91" s="283"/>
      <c r="FD91" s="288"/>
      <c r="FE91" s="289"/>
      <c r="FF91" s="290"/>
      <c r="FG91" s="291"/>
      <c r="FH91" s="292"/>
      <c r="FI91" s="293"/>
      <c r="FJ91" s="294"/>
      <c r="FK91" s="295"/>
      <c r="FL91" s="296"/>
      <c r="FM91" s="297"/>
      <c r="FN91" s="298"/>
      <c r="FO91" s="299"/>
      <c r="FP91" s="300"/>
      <c r="FQ91" s="301"/>
      <c r="FR91" s="303"/>
      <c r="FS91" s="304"/>
      <c r="FT91" s="305"/>
      <c r="FU91" s="306"/>
      <c r="FV91" s="307"/>
      <c r="FW91" s="308"/>
      <c r="FX91" s="309"/>
      <c r="FY91" s="310"/>
      <c r="FZ91" s="313"/>
      <c r="GA91" s="313"/>
      <c r="GB91" s="313"/>
      <c r="GC91" s="315"/>
      <c r="GD91" s="316"/>
      <c r="GE91" s="317"/>
      <c r="GF91" s="318"/>
      <c r="GG91" s="319"/>
      <c r="GH91" s="313"/>
      <c r="GI91" s="321"/>
      <c r="GJ91" s="313"/>
      <c r="GK91" s="325"/>
      <c r="GL91" s="325"/>
      <c r="GM91" s="325"/>
      <c r="GN91" s="325"/>
      <c r="GO91" s="325"/>
      <c r="GP91" s="325"/>
      <c r="GQ91" s="325"/>
      <c r="GR91" s="325"/>
      <c r="GS91" s="325"/>
      <c r="GT91" s="325"/>
      <c r="GU91" s="325"/>
      <c r="GV91" s="337"/>
      <c r="GW91" s="325"/>
      <c r="GX91" s="348"/>
      <c r="GY91" s="352"/>
      <c r="GZ91" s="352"/>
      <c r="HA91" s="352"/>
      <c r="HB91" s="352"/>
      <c r="HC91" s="352"/>
      <c r="HD91" s="352"/>
      <c r="HE91" s="352"/>
      <c r="HF91" s="355"/>
      <c r="HG91" s="359"/>
      <c r="HH91" s="362"/>
      <c r="HI91" s="364"/>
      <c r="HJ91" s="359"/>
      <c r="HK91" s="359"/>
      <c r="HL91" s="359"/>
      <c r="HM91" s="359"/>
      <c r="HN91" s="359"/>
      <c r="HO91" s="384"/>
      <c r="HP91" s="386"/>
      <c r="HQ91" s="389"/>
      <c r="HR91" s="392"/>
      <c r="HS91" s="394"/>
      <c r="HT91" s="396"/>
      <c r="HU91" s="396"/>
      <c r="HV91" s="396"/>
      <c r="HW91" s="402"/>
      <c r="HX91" s="402"/>
      <c r="HY91" s="404"/>
      <c r="HZ91" s="406"/>
      <c r="IA91" s="406"/>
      <c r="IB91" s="406"/>
      <c r="IC91" s="406"/>
      <c r="ID91" s="409"/>
      <c r="IE91" s="413"/>
      <c r="IF91" s="415"/>
      <c r="IG91" s="418"/>
      <c r="IH91" s="420"/>
      <c r="II91" s="422"/>
      <c r="IJ91" s="425"/>
      <c r="IK91" s="427"/>
      <c r="IL91" s="427"/>
      <c r="IM91" s="427"/>
      <c r="IN91" s="431"/>
      <c r="IO91" s="433"/>
      <c r="IP91" s="433"/>
      <c r="IQ91" s="435"/>
      <c r="IR91" s="436"/>
      <c r="IS91" s="433"/>
      <c r="IT91" s="433"/>
      <c r="IU91" s="433"/>
      <c r="IV91" s="433"/>
      <c r="IW91" s="433"/>
      <c r="IX91" s="433"/>
      <c r="IY91" s="433"/>
      <c r="IZ91" s="433"/>
      <c r="JA91" s="433"/>
      <c r="JB91" s="433"/>
      <c r="JC91" s="433"/>
      <c r="JD91" s="433"/>
      <c r="JE91" s="433"/>
      <c r="JF91" s="433"/>
      <c r="JG91" s="389"/>
      <c r="JH91" s="389"/>
      <c r="JI91" s="389"/>
      <c r="JJ91" s="389"/>
      <c r="JK91" s="389"/>
      <c r="JL91" s="389"/>
      <c r="JM91" s="389"/>
      <c r="JN91" s="389"/>
      <c r="JO91" s="389"/>
      <c r="JP91" s="389"/>
      <c r="JQ91" s="389"/>
      <c r="JR91" s="389"/>
      <c r="JS91" s="386"/>
      <c r="JT91" s="386"/>
      <c r="JU91" s="386"/>
      <c r="JV91" s="386"/>
      <c r="JW91" s="386"/>
      <c r="JX91" s="386"/>
      <c r="JY91" s="386"/>
      <c r="JZ91" s="386"/>
      <c r="KA91" s="386"/>
      <c r="KB91" s="386"/>
    </row>
    <row r="92" spans="1:288" s="92" customFormat="1" ht="14.1" customHeight="1">
      <c r="A92" s="111">
        <v>-40.5</v>
      </c>
      <c r="B92" s="110">
        <v>21.36</v>
      </c>
      <c r="C92" s="110">
        <f t="shared" si="22"/>
        <v>0.15000000000000213</v>
      </c>
      <c r="D92" s="110">
        <v>21.51</v>
      </c>
      <c r="E92" s="110">
        <f t="shared" si="23"/>
        <v>3.7500000000000533E-2</v>
      </c>
      <c r="F92" s="222"/>
      <c r="G92" s="223"/>
      <c r="H92" s="223"/>
      <c r="I92" s="224"/>
      <c r="J92" s="613"/>
      <c r="K92" s="193"/>
      <c r="N92" s="590">
        <f t="shared" si="24"/>
        <v>21.36</v>
      </c>
      <c r="O92" s="100"/>
      <c r="P92" s="225"/>
      <c r="Q92" s="225"/>
      <c r="R92" s="103"/>
      <c r="S92" s="104"/>
      <c r="T92" s="104"/>
      <c r="U92" s="105"/>
      <c r="V92" s="103"/>
      <c r="W92" s="103"/>
      <c r="X92" s="103"/>
      <c r="Y92" s="103"/>
      <c r="Z92" s="103"/>
      <c r="AA92" s="103"/>
      <c r="AB92" s="434"/>
      <c r="AC92" s="193"/>
      <c r="AF92" s="149"/>
      <c r="AG92" s="149">
        <v>2.7900000000004184</v>
      </c>
      <c r="AH92" s="149">
        <v>2.3649999999997817</v>
      </c>
      <c r="AI92" s="149">
        <v>4.0500000000006366</v>
      </c>
      <c r="AJ92" s="149">
        <v>3.5745000000003531</v>
      </c>
      <c r="AK92" s="149">
        <v>4.6996000000003368</v>
      </c>
      <c r="AL92" s="149">
        <v>6.0497200000003177</v>
      </c>
      <c r="AM92" s="149">
        <v>6.6797760000003086</v>
      </c>
      <c r="AN92" s="149">
        <v>7.1838208000003014</v>
      </c>
      <c r="AO92" s="149">
        <v>7.5870566400002959</v>
      </c>
      <c r="AP92" s="149">
        <v>7.9096453120002916</v>
      </c>
      <c r="AQ92" s="149">
        <v>8.2967517184002855</v>
      </c>
      <c r="AR92" s="149">
        <v>8.4322389606402837</v>
      </c>
      <c r="AS92" s="149">
        <v>8.6088239996930813</v>
      </c>
      <c r="AT92" s="481">
        <v>8.7861767997852382</v>
      </c>
      <c r="AU92" s="149"/>
      <c r="AV92" s="149"/>
      <c r="AW92" s="149"/>
      <c r="AX92" s="149"/>
      <c r="AY92" s="149"/>
      <c r="AZ92" s="149"/>
      <c r="BA92" s="149"/>
      <c r="BB92" s="149"/>
      <c r="BC92" s="149"/>
      <c r="BD92" s="149"/>
      <c r="BE92" s="149"/>
      <c r="BF92" s="149"/>
      <c r="BG92" s="149"/>
      <c r="BH92" s="149"/>
      <c r="BI92" s="149"/>
      <c r="BJ92" s="149"/>
      <c r="BK92" s="149"/>
      <c r="BL92" s="149"/>
      <c r="BM92" s="149"/>
      <c r="BN92" s="149"/>
      <c r="BO92" s="149"/>
      <c r="BP92" s="149"/>
      <c r="BQ92" s="149"/>
      <c r="BR92" s="149"/>
      <c r="BS92" s="149"/>
      <c r="BT92" s="149"/>
      <c r="BU92" s="149"/>
      <c r="BV92" s="149"/>
      <c r="BW92" s="149"/>
      <c r="BX92" s="149"/>
      <c r="BY92" s="149"/>
      <c r="BZ92" s="149"/>
      <c r="CA92" s="149"/>
      <c r="CB92" s="149"/>
      <c r="CC92" s="149"/>
      <c r="CD92" s="149"/>
      <c r="CE92" s="149"/>
      <c r="CF92" s="149"/>
      <c r="CG92" s="149"/>
      <c r="CH92" s="149"/>
      <c r="CI92" s="149"/>
      <c r="CJ92" s="149"/>
      <c r="CK92" s="149"/>
      <c r="CL92" s="149"/>
      <c r="CM92" s="149"/>
      <c r="CN92" s="149"/>
      <c r="CO92" s="149"/>
      <c r="CP92" s="149"/>
      <c r="CQ92" s="149"/>
      <c r="CR92" s="149"/>
      <c r="CS92" s="149"/>
      <c r="CT92" s="538"/>
      <c r="CU92" s="538"/>
      <c r="CV92" s="538"/>
      <c r="CW92" s="538"/>
      <c r="CX92" s="538"/>
      <c r="CY92" s="538"/>
      <c r="CZ92" s="538"/>
      <c r="DA92" s="538"/>
      <c r="DB92" s="538"/>
      <c r="DC92" s="538"/>
      <c r="DD92" s="538"/>
      <c r="DE92" s="149"/>
      <c r="DF92" s="149"/>
      <c r="DG92" s="149"/>
      <c r="DH92" s="149"/>
      <c r="DI92" s="149"/>
      <c r="DJ92" s="149"/>
      <c r="DK92" s="149"/>
      <c r="DL92" s="149"/>
      <c r="DM92" s="149"/>
      <c r="DN92" s="149"/>
      <c r="DO92" s="149"/>
      <c r="DP92" s="149"/>
      <c r="DQ92" s="149"/>
      <c r="DR92" s="149"/>
      <c r="DS92" s="149"/>
      <c r="DT92" s="149"/>
      <c r="DU92" s="149"/>
      <c r="DV92" s="564"/>
      <c r="DW92" s="149"/>
      <c r="DX92" s="149"/>
      <c r="DY92" s="149"/>
      <c r="DZ92" s="149"/>
      <c r="EA92" s="149"/>
      <c r="EB92" s="149"/>
      <c r="EC92" s="149"/>
      <c r="ED92" s="149"/>
      <c r="EE92" s="149"/>
      <c r="EF92" s="149"/>
      <c r="EG92" s="149"/>
      <c r="EH92" s="149"/>
      <c r="EI92" s="149"/>
      <c r="EJ92" s="149"/>
      <c r="EK92" s="149"/>
      <c r="EL92" s="149"/>
      <c r="EM92" s="149"/>
      <c r="EN92" s="149"/>
      <c r="EO92" s="149"/>
      <c r="EP92" s="149"/>
      <c r="EQ92" s="149"/>
      <c r="ER92" s="149"/>
      <c r="ES92" s="149"/>
      <c r="ET92" s="149"/>
      <c r="EU92" s="149"/>
      <c r="EV92" s="149"/>
      <c r="EW92" s="149"/>
      <c r="EX92" s="149"/>
      <c r="EY92" s="282"/>
      <c r="EZ92" s="283"/>
      <c r="FA92" s="283"/>
      <c r="FB92" s="286"/>
      <c r="FC92" s="283"/>
      <c r="FD92" s="288"/>
      <c r="FE92" s="289"/>
      <c r="FF92" s="290"/>
      <c r="FG92" s="291"/>
      <c r="FH92" s="292"/>
      <c r="FI92" s="293"/>
      <c r="FJ92" s="294"/>
      <c r="FK92" s="295"/>
      <c r="FL92" s="296"/>
      <c r="FM92" s="297"/>
      <c r="FN92" s="298"/>
      <c r="FO92" s="299"/>
      <c r="FP92" s="300"/>
      <c r="FQ92" s="301"/>
      <c r="FR92" s="303"/>
      <c r="FS92" s="304"/>
      <c r="FT92" s="305"/>
      <c r="FU92" s="306"/>
      <c r="FV92" s="307"/>
      <c r="FW92" s="308"/>
      <c r="FX92" s="309"/>
      <c r="FY92" s="310"/>
      <c r="FZ92" s="313"/>
      <c r="GA92" s="313"/>
      <c r="GB92" s="313"/>
      <c r="GC92" s="315"/>
      <c r="GD92" s="316"/>
      <c r="GE92" s="317"/>
      <c r="GF92" s="318"/>
      <c r="GG92" s="319"/>
      <c r="GH92" s="313"/>
      <c r="GI92" s="321"/>
      <c r="GJ92" s="313"/>
      <c r="GK92" s="325"/>
      <c r="GL92" s="325"/>
      <c r="GM92" s="325"/>
      <c r="GN92" s="325"/>
      <c r="GO92" s="325"/>
      <c r="GP92" s="325"/>
      <c r="GQ92" s="325"/>
      <c r="GR92" s="325"/>
      <c r="GS92" s="325"/>
      <c r="GT92" s="325"/>
      <c r="GU92" s="325"/>
      <c r="GV92" s="337"/>
      <c r="GW92" s="325"/>
      <c r="GX92" s="348"/>
      <c r="GY92" s="352"/>
      <c r="GZ92" s="352"/>
      <c r="HA92" s="352"/>
      <c r="HB92" s="352"/>
      <c r="HC92" s="352"/>
      <c r="HD92" s="352"/>
      <c r="HE92" s="352"/>
      <c r="HF92" s="355"/>
      <c r="HG92" s="359"/>
      <c r="HH92" s="362"/>
      <c r="HI92" s="364"/>
      <c r="HJ92" s="359"/>
      <c r="HK92" s="359"/>
      <c r="HL92" s="359"/>
      <c r="HM92" s="359"/>
      <c r="HN92" s="359"/>
      <c r="HO92" s="384"/>
      <c r="HP92" s="386"/>
      <c r="HQ92" s="389"/>
      <c r="HR92" s="392"/>
      <c r="HS92" s="394"/>
      <c r="HT92" s="396"/>
      <c r="HU92" s="396"/>
      <c r="HV92" s="396"/>
      <c r="HW92" s="402"/>
      <c r="HX92" s="402"/>
      <c r="HY92" s="404"/>
      <c r="HZ92" s="406"/>
      <c r="IA92" s="406"/>
      <c r="IB92" s="406"/>
      <c r="IC92" s="406"/>
      <c r="ID92" s="409"/>
      <c r="IE92" s="413"/>
      <c r="IF92" s="415"/>
      <c r="IG92" s="418"/>
      <c r="IH92" s="420"/>
      <c r="II92" s="422"/>
      <c r="IJ92" s="425"/>
      <c r="IK92" s="427"/>
      <c r="IL92" s="427"/>
      <c r="IM92" s="427"/>
      <c r="IN92" s="431"/>
      <c r="IO92" s="433"/>
      <c r="IP92" s="433"/>
      <c r="IQ92" s="435"/>
      <c r="IR92" s="436"/>
      <c r="IS92" s="433"/>
      <c r="IT92" s="433"/>
      <c r="IU92" s="433"/>
      <c r="IV92" s="433"/>
      <c r="IW92" s="433"/>
      <c r="IX92" s="433"/>
      <c r="IY92" s="433"/>
      <c r="IZ92" s="433"/>
      <c r="JA92" s="433"/>
      <c r="JB92" s="433"/>
      <c r="JC92" s="433"/>
      <c r="JD92" s="433"/>
      <c r="JE92" s="433"/>
      <c r="JF92" s="433"/>
      <c r="JG92" s="389"/>
      <c r="JH92" s="389"/>
      <c r="JI92" s="389"/>
      <c r="JJ92" s="389"/>
      <c r="JK92" s="389"/>
      <c r="JL92" s="389"/>
      <c r="JM92" s="389"/>
      <c r="JN92" s="389"/>
      <c r="JO92" s="389"/>
      <c r="JP92" s="389"/>
      <c r="JQ92" s="389"/>
      <c r="JR92" s="389"/>
      <c r="JS92" s="386"/>
      <c r="JT92" s="386"/>
      <c r="JU92" s="386"/>
      <c r="JV92" s="386"/>
      <c r="JW92" s="386"/>
      <c r="JX92" s="386"/>
      <c r="JY92" s="386"/>
      <c r="JZ92" s="386"/>
      <c r="KA92" s="386"/>
      <c r="KB92" s="386"/>
    </row>
    <row r="93" spans="1:288" s="92" customFormat="1" ht="14.1" customHeight="1">
      <c r="A93" s="111">
        <v>-41</v>
      </c>
      <c r="B93" s="110">
        <v>20.34</v>
      </c>
      <c r="C93" s="110">
        <f t="shared" si="22"/>
        <v>0.14000000000000057</v>
      </c>
      <c r="D93" s="110">
        <v>20.48</v>
      </c>
      <c r="E93" s="110">
        <f t="shared" si="23"/>
        <v>3.5000000000000142E-2</v>
      </c>
      <c r="F93" s="222"/>
      <c r="G93" s="223"/>
      <c r="H93" s="223"/>
      <c r="I93" s="224"/>
      <c r="J93" s="613"/>
      <c r="K93" s="193"/>
      <c r="N93" s="590">
        <f t="shared" si="24"/>
        <v>20.34</v>
      </c>
      <c r="O93" s="100"/>
      <c r="P93" s="225"/>
      <c r="Q93" s="225"/>
      <c r="R93" s="103"/>
      <c r="S93" s="104"/>
      <c r="T93" s="104"/>
      <c r="U93" s="105"/>
      <c r="V93" s="103"/>
      <c r="W93" s="103"/>
      <c r="X93" s="103"/>
      <c r="Y93" s="103"/>
      <c r="Z93" s="103"/>
      <c r="AA93" s="103"/>
      <c r="AB93" s="434"/>
      <c r="AC93" s="193"/>
      <c r="AF93" s="149"/>
      <c r="AG93" s="149">
        <v>2.7850000000003092</v>
      </c>
      <c r="AH93" s="149">
        <v>2.3649999999997817</v>
      </c>
      <c r="AI93" s="149">
        <v>4.0650000000005093</v>
      </c>
      <c r="AJ93" s="149">
        <v>3.570000000000209</v>
      </c>
      <c r="AK93" s="149">
        <v>4.711000000000185</v>
      </c>
      <c r="AL93" s="149">
        <v>6.0802000000001568</v>
      </c>
      <c r="AM93" s="149">
        <v>6.7191600000001435</v>
      </c>
      <c r="AN93" s="149">
        <v>7.2303280000001333</v>
      </c>
      <c r="AO93" s="149">
        <v>7.639262400000125</v>
      </c>
      <c r="AP93" s="149">
        <v>7.9664099200001184</v>
      </c>
      <c r="AQ93" s="149">
        <v>8.3589869440001099</v>
      </c>
      <c r="AR93" s="149">
        <v>8.4963889024001062</v>
      </c>
      <c r="AS93" s="149">
        <v>8.6754694548481019</v>
      </c>
      <c r="AT93" s="481">
        <v>8.855328618393699</v>
      </c>
      <c r="AU93" s="149"/>
      <c r="AV93" s="149"/>
      <c r="AW93" s="149"/>
      <c r="AX93" s="149"/>
      <c r="AY93" s="149"/>
      <c r="AZ93" s="149"/>
      <c r="BA93" s="149"/>
      <c r="BB93" s="149"/>
      <c r="BC93" s="149"/>
      <c r="BD93" s="149"/>
      <c r="BE93" s="149"/>
      <c r="BF93" s="149"/>
      <c r="BG93" s="149"/>
      <c r="BH93" s="149"/>
      <c r="BI93" s="149"/>
      <c r="BJ93" s="149"/>
      <c r="BK93" s="149"/>
      <c r="BL93" s="149"/>
      <c r="BM93" s="149"/>
      <c r="BN93" s="149"/>
      <c r="BO93" s="149"/>
      <c r="BP93" s="149"/>
      <c r="BQ93" s="149"/>
      <c r="BR93" s="149"/>
      <c r="BS93" s="149"/>
      <c r="BT93" s="149"/>
      <c r="BU93" s="149"/>
      <c r="BV93" s="149"/>
      <c r="BW93" s="149"/>
      <c r="BX93" s="149"/>
      <c r="BY93" s="149"/>
      <c r="BZ93" s="149"/>
      <c r="CA93" s="149"/>
      <c r="CB93" s="149"/>
      <c r="CC93" s="149"/>
      <c r="CD93" s="149"/>
      <c r="CE93" s="149"/>
      <c r="CF93" s="149"/>
      <c r="CG93" s="149"/>
      <c r="CH93" s="149"/>
      <c r="CI93" s="149"/>
      <c r="CJ93" s="149"/>
      <c r="CK93" s="149"/>
      <c r="CL93" s="149"/>
      <c r="CM93" s="149"/>
      <c r="CN93" s="149"/>
      <c r="CO93" s="149"/>
      <c r="CP93" s="149"/>
      <c r="CQ93" s="149"/>
      <c r="CR93" s="149"/>
      <c r="CS93" s="149"/>
      <c r="CT93" s="538"/>
      <c r="CU93" s="538"/>
      <c r="CV93" s="538"/>
      <c r="CW93" s="538"/>
      <c r="CX93" s="538"/>
      <c r="CY93" s="538"/>
      <c r="CZ93" s="538"/>
      <c r="DA93" s="538"/>
      <c r="DB93" s="538"/>
      <c r="DC93" s="538"/>
      <c r="DD93" s="538"/>
      <c r="DE93" s="149"/>
      <c r="DF93" s="149"/>
      <c r="DG93" s="149"/>
      <c r="DH93" s="149"/>
      <c r="DI93" s="149"/>
      <c r="DJ93" s="149"/>
      <c r="DK93" s="149"/>
      <c r="DL93" s="149"/>
      <c r="DM93" s="149"/>
      <c r="DN93" s="149"/>
      <c r="DO93" s="149"/>
      <c r="DP93" s="149"/>
      <c r="DQ93" s="149"/>
      <c r="DR93" s="149"/>
      <c r="DS93" s="149"/>
      <c r="DT93" s="149"/>
      <c r="DU93" s="149"/>
      <c r="DV93" s="564"/>
      <c r="DW93" s="149"/>
      <c r="DX93" s="149"/>
      <c r="DY93" s="149"/>
      <c r="DZ93" s="149"/>
      <c r="EA93" s="149"/>
      <c r="EB93" s="149"/>
      <c r="EC93" s="149"/>
      <c r="ED93" s="149"/>
      <c r="EE93" s="149"/>
      <c r="EF93" s="149"/>
      <c r="EG93" s="149"/>
      <c r="EH93" s="149"/>
      <c r="EI93" s="149"/>
      <c r="EJ93" s="149"/>
      <c r="EK93" s="149"/>
      <c r="EL93" s="149"/>
      <c r="EM93" s="149"/>
      <c r="EN93" s="149"/>
      <c r="EO93" s="149"/>
      <c r="EP93" s="149"/>
      <c r="EQ93" s="149"/>
      <c r="ER93" s="149"/>
      <c r="ES93" s="149"/>
      <c r="ET93" s="149"/>
      <c r="EU93" s="149"/>
      <c r="EV93" s="149"/>
      <c r="EW93" s="149"/>
      <c r="EX93" s="149"/>
      <c r="EY93" s="282"/>
      <c r="EZ93" s="283"/>
      <c r="FA93" s="283"/>
      <c r="FB93" s="286"/>
      <c r="FC93" s="283"/>
      <c r="FD93" s="288"/>
      <c r="FE93" s="289"/>
      <c r="FF93" s="290"/>
      <c r="FG93" s="291"/>
      <c r="FH93" s="292"/>
      <c r="FI93" s="293"/>
      <c r="FJ93" s="294"/>
      <c r="FK93" s="295"/>
      <c r="FL93" s="296"/>
      <c r="FM93" s="297"/>
      <c r="FN93" s="298"/>
      <c r="FO93" s="299"/>
      <c r="FP93" s="300"/>
      <c r="FQ93" s="301"/>
      <c r="FR93" s="303"/>
      <c r="FS93" s="304"/>
      <c r="FT93" s="305"/>
      <c r="FU93" s="306"/>
      <c r="FV93" s="307"/>
      <c r="FW93" s="308"/>
      <c r="FX93" s="309"/>
      <c r="FY93" s="310"/>
      <c r="FZ93" s="313"/>
      <c r="GA93" s="313"/>
      <c r="GB93" s="313"/>
      <c r="GC93" s="315"/>
      <c r="GD93" s="316"/>
      <c r="GE93" s="317"/>
      <c r="GF93" s="318"/>
      <c r="GG93" s="319"/>
      <c r="GH93" s="313"/>
      <c r="GI93" s="321"/>
      <c r="GJ93" s="313"/>
      <c r="GK93" s="325"/>
      <c r="GL93" s="325"/>
      <c r="GM93" s="325"/>
      <c r="GN93" s="325"/>
      <c r="GO93" s="325"/>
      <c r="GP93" s="325"/>
      <c r="GQ93" s="325"/>
      <c r="GR93" s="325"/>
      <c r="GS93" s="325"/>
      <c r="GT93" s="325"/>
      <c r="GU93" s="325"/>
      <c r="GV93" s="337"/>
      <c r="GW93" s="325"/>
      <c r="GX93" s="348"/>
      <c r="GY93" s="352"/>
      <c r="GZ93" s="352"/>
      <c r="HA93" s="352"/>
      <c r="HB93" s="352"/>
      <c r="HC93" s="352"/>
      <c r="HD93" s="352"/>
      <c r="HE93" s="352"/>
      <c r="HF93" s="355"/>
      <c r="HG93" s="359"/>
      <c r="HH93" s="362"/>
      <c r="HI93" s="364"/>
      <c r="HJ93" s="359"/>
      <c r="HK93" s="359"/>
      <c r="HL93" s="359"/>
      <c r="HM93" s="359"/>
      <c r="HN93" s="359"/>
      <c r="HO93" s="384"/>
      <c r="HP93" s="386"/>
      <c r="HQ93" s="389"/>
      <c r="HR93" s="392"/>
      <c r="HS93" s="394"/>
      <c r="HT93" s="396"/>
      <c r="HU93" s="396"/>
      <c r="HV93" s="396"/>
      <c r="HW93" s="402"/>
      <c r="HX93" s="402"/>
      <c r="HY93" s="404"/>
      <c r="HZ93" s="406"/>
      <c r="IA93" s="406"/>
      <c r="IB93" s="406"/>
      <c r="IC93" s="406"/>
      <c r="ID93" s="409"/>
      <c r="IE93" s="413"/>
      <c r="IF93" s="415"/>
      <c r="IG93" s="418"/>
      <c r="IH93" s="420"/>
      <c r="II93" s="422"/>
      <c r="IJ93" s="425"/>
      <c r="IK93" s="427"/>
      <c r="IL93" s="427"/>
      <c r="IM93" s="427"/>
      <c r="IN93" s="431"/>
      <c r="IO93" s="433"/>
      <c r="IP93" s="433"/>
      <c r="IQ93" s="435"/>
      <c r="IR93" s="436"/>
      <c r="IS93" s="433"/>
      <c r="IT93" s="433"/>
      <c r="IU93" s="433"/>
      <c r="IV93" s="433"/>
      <c r="IW93" s="433"/>
      <c r="IX93" s="433"/>
      <c r="IY93" s="433"/>
      <c r="IZ93" s="433"/>
      <c r="JA93" s="433"/>
      <c r="JB93" s="433"/>
      <c r="JC93" s="433"/>
      <c r="JD93" s="433"/>
      <c r="JE93" s="433"/>
      <c r="JF93" s="433"/>
      <c r="JG93" s="389"/>
      <c r="JH93" s="389"/>
      <c r="JI93" s="389"/>
      <c r="JJ93" s="389"/>
      <c r="JK93" s="389"/>
      <c r="JL93" s="389"/>
      <c r="JM93" s="389"/>
      <c r="JN93" s="389"/>
      <c r="JO93" s="389"/>
      <c r="JP93" s="389"/>
      <c r="JQ93" s="389"/>
      <c r="JR93" s="389"/>
      <c r="JS93" s="386"/>
      <c r="JT93" s="386"/>
      <c r="JU93" s="386"/>
      <c r="JV93" s="386"/>
      <c r="JW93" s="386"/>
      <c r="JX93" s="386"/>
      <c r="JY93" s="386"/>
      <c r="JZ93" s="386"/>
      <c r="KA93" s="386"/>
      <c r="KB93" s="386"/>
    </row>
    <row r="94" spans="1:288" s="92" customFormat="1" ht="14.1" customHeight="1">
      <c r="A94" s="111">
        <v>-41.5</v>
      </c>
      <c r="B94" s="110">
        <v>19.809999999999999</v>
      </c>
      <c r="C94" s="110">
        <f t="shared" si="22"/>
        <v>0.14000000000000057</v>
      </c>
      <c r="D94" s="110">
        <v>19.95</v>
      </c>
      <c r="E94" s="110">
        <f t="shared" si="23"/>
        <v>3.5000000000000142E-2</v>
      </c>
      <c r="F94" s="222"/>
      <c r="G94" s="223"/>
      <c r="H94" s="223"/>
      <c r="I94" s="224"/>
      <c r="J94" s="613"/>
      <c r="K94" s="193"/>
      <c r="N94" s="590">
        <f t="shared" si="24"/>
        <v>19.809999999999999</v>
      </c>
      <c r="O94" s="100"/>
      <c r="P94" s="225"/>
      <c r="Q94" s="225"/>
      <c r="R94" s="103"/>
      <c r="S94" s="104"/>
      <c r="T94" s="104"/>
      <c r="U94" s="105"/>
      <c r="V94" s="103"/>
      <c r="W94" s="103"/>
      <c r="X94" s="103"/>
      <c r="Y94" s="103"/>
      <c r="Z94" s="103"/>
      <c r="AA94" s="103"/>
      <c r="AB94" s="434"/>
      <c r="AC94" s="193"/>
      <c r="AF94" s="149"/>
      <c r="AG94" s="149">
        <v>2.805000000000291</v>
      </c>
      <c r="AH94" s="149">
        <v>2.3399999999996908</v>
      </c>
      <c r="AI94" s="149">
        <v>4.135000000000673</v>
      </c>
      <c r="AJ94" s="149">
        <v>3.6070000000003346</v>
      </c>
      <c r="AK94" s="149"/>
      <c r="AL94" s="149"/>
      <c r="AM94" s="149"/>
      <c r="AN94" s="149"/>
      <c r="AO94" s="149"/>
      <c r="AP94" s="149"/>
      <c r="AQ94" s="149"/>
      <c r="AR94" s="149"/>
      <c r="AS94" s="149"/>
      <c r="AT94" s="149"/>
      <c r="AU94" s="149"/>
      <c r="AV94" s="149"/>
      <c r="AW94" s="149"/>
      <c r="AX94" s="149"/>
      <c r="AY94" s="149"/>
      <c r="AZ94" s="149"/>
      <c r="BA94" s="149"/>
      <c r="BB94" s="149"/>
      <c r="BC94" s="149"/>
      <c r="BD94" s="149"/>
      <c r="BE94" s="149"/>
      <c r="BF94" s="149"/>
      <c r="BG94" s="149"/>
      <c r="BH94" s="149"/>
      <c r="BI94" s="149"/>
      <c r="BJ94" s="149"/>
      <c r="BK94" s="149"/>
      <c r="BL94" s="149"/>
      <c r="BM94" s="149"/>
      <c r="BN94" s="149"/>
      <c r="BO94" s="149"/>
      <c r="BP94" s="149"/>
      <c r="BQ94" s="149"/>
      <c r="BR94" s="149"/>
      <c r="BS94" s="149"/>
      <c r="BT94" s="149"/>
      <c r="BU94" s="149"/>
      <c r="BV94" s="149"/>
      <c r="BW94" s="149"/>
      <c r="BX94" s="149"/>
      <c r="BY94" s="149"/>
      <c r="BZ94" s="149"/>
      <c r="CA94" s="149"/>
      <c r="CB94" s="149"/>
      <c r="CC94" s="149"/>
      <c r="CD94" s="149"/>
      <c r="CE94" s="149"/>
      <c r="CF94" s="149"/>
      <c r="CG94" s="149"/>
      <c r="CH94" s="149"/>
      <c r="CI94" s="149"/>
      <c r="CJ94" s="149"/>
      <c r="CK94" s="149"/>
      <c r="CL94" s="149"/>
      <c r="CM94" s="149"/>
      <c r="CN94" s="149"/>
      <c r="CO94" s="149"/>
      <c r="CP94" s="149"/>
      <c r="CQ94" s="149"/>
      <c r="CR94" s="149"/>
      <c r="CS94" s="149"/>
      <c r="CT94" s="538"/>
      <c r="CU94" s="538"/>
      <c r="CV94" s="538"/>
      <c r="CW94" s="538"/>
      <c r="CX94" s="538"/>
      <c r="CY94" s="538"/>
      <c r="CZ94" s="538"/>
      <c r="DA94" s="538"/>
      <c r="DB94" s="538"/>
      <c r="DC94" s="538"/>
      <c r="DD94" s="538"/>
      <c r="DE94" s="149"/>
      <c r="DF94" s="149"/>
      <c r="DG94" s="149"/>
      <c r="DH94" s="149"/>
      <c r="DI94" s="149"/>
      <c r="DJ94" s="149"/>
      <c r="DK94" s="149"/>
      <c r="DL94" s="149"/>
      <c r="DM94" s="149"/>
      <c r="DN94" s="149"/>
      <c r="DO94" s="149"/>
      <c r="DP94" s="149"/>
      <c r="DQ94" s="149"/>
      <c r="DR94" s="149"/>
      <c r="DS94" s="149"/>
      <c r="DT94" s="149"/>
      <c r="DU94" s="149"/>
      <c r="DV94" s="564"/>
      <c r="DW94" s="149"/>
      <c r="DX94" s="149"/>
      <c r="DY94" s="149"/>
      <c r="DZ94" s="149"/>
      <c r="EA94" s="149"/>
      <c r="EB94" s="149"/>
      <c r="EC94" s="149"/>
      <c r="ED94" s="149"/>
      <c r="EE94" s="149"/>
      <c r="EF94" s="149"/>
      <c r="EG94" s="149"/>
      <c r="EH94" s="149"/>
      <c r="EI94" s="149"/>
      <c r="EJ94" s="149"/>
      <c r="EK94" s="149"/>
      <c r="EL94" s="149"/>
      <c r="EM94" s="149"/>
      <c r="EN94" s="149"/>
      <c r="EO94" s="149"/>
      <c r="EP94" s="149"/>
      <c r="EQ94" s="149"/>
      <c r="ER94" s="149"/>
      <c r="ES94" s="149"/>
      <c r="ET94" s="149"/>
      <c r="EU94" s="149"/>
      <c r="EV94" s="149"/>
      <c r="EW94" s="149"/>
      <c r="EX94" s="149"/>
      <c r="EY94" s="282"/>
      <c r="EZ94" s="283"/>
      <c r="FA94" s="283"/>
      <c r="FB94" s="286"/>
      <c r="FC94" s="283"/>
      <c r="FD94" s="288"/>
      <c r="FE94" s="289"/>
      <c r="FF94" s="290"/>
      <c r="FG94" s="291"/>
      <c r="FH94" s="292"/>
      <c r="FI94" s="293"/>
      <c r="FJ94" s="294"/>
      <c r="FK94" s="295"/>
      <c r="FL94" s="296"/>
      <c r="FM94" s="297"/>
      <c r="FN94" s="298"/>
      <c r="FO94" s="299"/>
      <c r="FP94" s="300"/>
      <c r="FQ94" s="301"/>
      <c r="FR94" s="303"/>
      <c r="FS94" s="304"/>
      <c r="FT94" s="305"/>
      <c r="FU94" s="306"/>
      <c r="FV94" s="307"/>
      <c r="FW94" s="308"/>
      <c r="FX94" s="309"/>
      <c r="FY94" s="310"/>
      <c r="FZ94" s="313"/>
      <c r="GA94" s="313"/>
      <c r="GB94" s="313"/>
      <c r="GC94" s="315"/>
      <c r="GD94" s="316"/>
      <c r="GE94" s="317"/>
      <c r="GF94" s="318"/>
      <c r="GG94" s="319"/>
      <c r="GH94" s="313"/>
      <c r="GI94" s="321"/>
      <c r="GJ94" s="313"/>
      <c r="GK94" s="325"/>
      <c r="GL94" s="325"/>
      <c r="GM94" s="325"/>
      <c r="GN94" s="325"/>
      <c r="GO94" s="325"/>
      <c r="GP94" s="325"/>
      <c r="GQ94" s="325"/>
      <c r="GR94" s="325"/>
      <c r="GS94" s="325"/>
      <c r="GT94" s="325"/>
      <c r="GU94" s="325"/>
      <c r="GV94" s="337"/>
      <c r="GW94" s="325"/>
      <c r="GX94" s="348"/>
      <c r="GY94" s="352"/>
      <c r="GZ94" s="352"/>
      <c r="HA94" s="352"/>
      <c r="HB94" s="352"/>
      <c r="HC94" s="352"/>
      <c r="HD94" s="352"/>
      <c r="HE94" s="352"/>
      <c r="HF94" s="355"/>
      <c r="HG94" s="359"/>
      <c r="HH94" s="362"/>
      <c r="HI94" s="364"/>
      <c r="HJ94" s="359"/>
      <c r="HK94" s="359"/>
      <c r="HL94" s="359"/>
      <c r="HM94" s="359"/>
      <c r="HN94" s="359"/>
      <c r="HO94" s="384"/>
      <c r="HP94" s="386"/>
      <c r="HQ94" s="389"/>
      <c r="HR94" s="392"/>
      <c r="HS94" s="394"/>
      <c r="HT94" s="396"/>
      <c r="HU94" s="396"/>
      <c r="HV94" s="396"/>
      <c r="HW94" s="402"/>
      <c r="HX94" s="402"/>
      <c r="HY94" s="404"/>
      <c r="HZ94" s="406"/>
      <c r="IA94" s="406"/>
      <c r="IB94" s="406"/>
      <c r="IC94" s="406"/>
      <c r="ID94" s="409"/>
      <c r="IE94" s="413"/>
      <c r="IF94" s="415"/>
      <c r="IG94" s="418"/>
      <c r="IH94" s="420"/>
      <c r="II94" s="422"/>
      <c r="IJ94" s="425"/>
      <c r="IK94" s="427"/>
      <c r="IL94" s="427"/>
      <c r="IM94" s="427"/>
      <c r="IN94" s="431"/>
      <c r="IO94" s="433"/>
      <c r="IP94" s="433"/>
      <c r="IQ94" s="435"/>
      <c r="IR94" s="436"/>
      <c r="IS94" s="433"/>
      <c r="IT94" s="433"/>
      <c r="IU94" s="433"/>
      <c r="IV94" s="433"/>
      <c r="IW94" s="433"/>
      <c r="IX94" s="433"/>
      <c r="IY94" s="433"/>
      <c r="IZ94" s="433"/>
      <c r="JA94" s="433"/>
      <c r="JB94" s="433"/>
      <c r="JC94" s="433"/>
      <c r="JD94" s="433"/>
      <c r="JE94" s="433"/>
      <c r="JF94" s="433"/>
      <c r="JG94" s="389"/>
      <c r="JH94" s="389"/>
      <c r="JI94" s="389"/>
      <c r="JJ94" s="389"/>
      <c r="JK94" s="389"/>
      <c r="JL94" s="389"/>
      <c r="JM94" s="389"/>
      <c r="JN94" s="389"/>
      <c r="JO94" s="389"/>
      <c r="JP94" s="389"/>
      <c r="JQ94" s="389"/>
      <c r="JR94" s="389"/>
      <c r="JS94" s="386"/>
      <c r="JT94" s="386"/>
      <c r="JU94" s="386"/>
      <c r="JV94" s="386"/>
      <c r="JW94" s="386"/>
      <c r="JX94" s="386"/>
      <c r="JY94" s="386"/>
      <c r="JZ94" s="386"/>
      <c r="KA94" s="386"/>
      <c r="KB94" s="386"/>
    </row>
    <row r="95" spans="1:288" s="92" customFormat="1" ht="14.1" customHeight="1">
      <c r="A95" s="111">
        <v>-42</v>
      </c>
      <c r="B95" s="110">
        <v>19.3</v>
      </c>
      <c r="C95" s="110">
        <f t="shared" si="22"/>
        <v>0.14000000000000057</v>
      </c>
      <c r="D95" s="110">
        <v>19.440000000000001</v>
      </c>
      <c r="E95" s="110">
        <f t="shared" si="23"/>
        <v>3.5000000000000142E-2</v>
      </c>
      <c r="F95" s="222"/>
      <c r="G95" s="223"/>
      <c r="H95" s="223"/>
      <c r="I95" s="224"/>
      <c r="J95" s="613"/>
      <c r="K95" s="193"/>
      <c r="N95" s="590">
        <f t="shared" si="24"/>
        <v>19.3</v>
      </c>
      <c r="O95" s="100"/>
      <c r="P95" s="225"/>
      <c r="Q95" s="225"/>
      <c r="R95" s="103"/>
      <c r="S95" s="104"/>
      <c r="T95" s="104"/>
      <c r="U95" s="105"/>
      <c r="V95" s="103"/>
      <c r="W95" s="103"/>
      <c r="X95" s="103"/>
      <c r="Y95" s="103"/>
      <c r="Z95" s="103"/>
      <c r="AA95" s="103"/>
      <c r="AB95" s="434"/>
      <c r="AC95" s="193"/>
      <c r="AF95" s="149"/>
      <c r="AG95" s="149">
        <v>2.8200000000001637</v>
      </c>
      <c r="AH95" s="149">
        <v>2.3349999999995816</v>
      </c>
      <c r="AI95" s="149">
        <v>4.1050000000004729</v>
      </c>
      <c r="AJ95" s="149">
        <v>3.5710000000001401</v>
      </c>
      <c r="AK95" s="149"/>
      <c r="AL95" s="149"/>
      <c r="AM95" s="149"/>
      <c r="AN95" s="149"/>
      <c r="AO95" s="149"/>
      <c r="AP95" s="149"/>
      <c r="AQ95" s="149"/>
      <c r="AR95" s="149"/>
      <c r="AS95" s="149"/>
      <c r="AT95" s="149"/>
      <c r="AU95" s="149"/>
      <c r="AV95" s="149"/>
      <c r="AW95" s="149"/>
      <c r="AX95" s="149"/>
      <c r="AY95" s="149"/>
      <c r="AZ95" s="149"/>
      <c r="BA95" s="149"/>
      <c r="BB95" s="149"/>
      <c r="BC95" s="149"/>
      <c r="BD95" s="149"/>
      <c r="BE95" s="149"/>
      <c r="BF95" s="149"/>
      <c r="BG95" s="149"/>
      <c r="BH95" s="149"/>
      <c r="BI95" s="149"/>
      <c r="BJ95" s="149"/>
      <c r="BK95" s="149"/>
      <c r="BL95" s="149"/>
      <c r="BM95" s="149"/>
      <c r="BN95" s="149"/>
      <c r="BO95" s="149"/>
      <c r="BP95" s="149"/>
      <c r="BQ95" s="149"/>
      <c r="BR95" s="149"/>
      <c r="BS95" s="149"/>
      <c r="BT95" s="149"/>
      <c r="BU95" s="149"/>
      <c r="BV95" s="149"/>
      <c r="BW95" s="149"/>
      <c r="BX95" s="149"/>
      <c r="BY95" s="149"/>
      <c r="BZ95" s="149"/>
      <c r="CA95" s="149"/>
      <c r="CB95" s="149"/>
      <c r="CC95" s="149"/>
      <c r="CD95" s="149"/>
      <c r="CE95" s="149"/>
      <c r="CF95" s="149"/>
      <c r="CG95" s="149"/>
      <c r="CH95" s="149"/>
      <c r="CI95" s="149"/>
      <c r="CJ95" s="149"/>
      <c r="CK95" s="149"/>
      <c r="CL95" s="149"/>
      <c r="CM95" s="149"/>
      <c r="CN95" s="149"/>
      <c r="CO95" s="149"/>
      <c r="CP95" s="149"/>
      <c r="CQ95" s="149"/>
      <c r="CR95" s="149"/>
      <c r="CS95" s="149"/>
      <c r="CT95" s="538"/>
      <c r="CU95" s="538"/>
      <c r="CV95" s="538"/>
      <c r="CW95" s="538"/>
      <c r="CX95" s="538"/>
      <c r="CY95" s="538"/>
      <c r="CZ95" s="538"/>
      <c r="DA95" s="538"/>
      <c r="DB95" s="538"/>
      <c r="DC95" s="538"/>
      <c r="DD95" s="538"/>
      <c r="DE95" s="149"/>
      <c r="DF95" s="149"/>
      <c r="DG95" s="149"/>
      <c r="DH95" s="149"/>
      <c r="DI95" s="149"/>
      <c r="DJ95" s="149"/>
      <c r="DK95" s="149"/>
      <c r="DL95" s="149"/>
      <c r="DM95" s="149"/>
      <c r="DN95" s="149"/>
      <c r="DO95" s="149"/>
      <c r="DP95" s="149"/>
      <c r="DQ95" s="149"/>
      <c r="DR95" s="149"/>
      <c r="DS95" s="149"/>
      <c r="DT95" s="149"/>
      <c r="DU95" s="149"/>
      <c r="DV95" s="564"/>
      <c r="DW95" s="149"/>
      <c r="DX95" s="149"/>
      <c r="DY95" s="149"/>
      <c r="DZ95" s="149"/>
      <c r="EA95" s="149"/>
      <c r="EB95" s="149"/>
      <c r="EC95" s="149"/>
      <c r="ED95" s="149"/>
      <c r="EE95" s="149"/>
      <c r="EF95" s="149"/>
      <c r="EG95" s="149"/>
      <c r="EH95" s="149"/>
      <c r="EI95" s="149"/>
      <c r="EJ95" s="149"/>
      <c r="EK95" s="149"/>
      <c r="EL95" s="149"/>
      <c r="EM95" s="149"/>
      <c r="EN95" s="149"/>
      <c r="EO95" s="149"/>
      <c r="EP95" s="149"/>
      <c r="EQ95" s="149"/>
      <c r="ER95" s="149"/>
      <c r="ES95" s="149"/>
      <c r="ET95" s="149"/>
      <c r="EU95" s="149"/>
      <c r="EV95" s="149"/>
      <c r="EW95" s="149"/>
      <c r="EX95" s="149"/>
      <c r="EY95" s="282"/>
      <c r="EZ95" s="283"/>
      <c r="FA95" s="283"/>
      <c r="FB95" s="286"/>
      <c r="FC95" s="283"/>
      <c r="FD95" s="288"/>
      <c r="FE95" s="289"/>
      <c r="FF95" s="290"/>
      <c r="FG95" s="291"/>
      <c r="FH95" s="292"/>
      <c r="FI95" s="293"/>
      <c r="FJ95" s="294"/>
      <c r="FK95" s="295"/>
      <c r="FL95" s="296"/>
      <c r="FM95" s="297"/>
      <c r="FN95" s="298"/>
      <c r="FO95" s="299"/>
      <c r="FP95" s="300"/>
      <c r="FQ95" s="301"/>
      <c r="FR95" s="303"/>
      <c r="FS95" s="304"/>
      <c r="FT95" s="305"/>
      <c r="FU95" s="306"/>
      <c r="FV95" s="307"/>
      <c r="FW95" s="308"/>
      <c r="FX95" s="309"/>
      <c r="FY95" s="310"/>
      <c r="FZ95" s="313"/>
      <c r="GA95" s="313"/>
      <c r="GB95" s="313"/>
      <c r="GC95" s="315"/>
      <c r="GD95" s="316"/>
      <c r="GE95" s="317"/>
      <c r="GF95" s="318"/>
      <c r="GG95" s="319"/>
      <c r="GH95" s="313"/>
      <c r="GI95" s="321"/>
      <c r="GJ95" s="313"/>
      <c r="GK95" s="325"/>
      <c r="GL95" s="325"/>
      <c r="GM95" s="325"/>
      <c r="GN95" s="325"/>
      <c r="GO95" s="325"/>
      <c r="GP95" s="325"/>
      <c r="GQ95" s="325"/>
      <c r="GR95" s="325"/>
      <c r="GS95" s="325"/>
      <c r="GT95" s="325"/>
      <c r="GU95" s="325"/>
      <c r="GV95" s="337"/>
      <c r="GW95" s="325"/>
      <c r="GX95" s="348"/>
      <c r="GY95" s="352"/>
      <c r="GZ95" s="352"/>
      <c r="HA95" s="352"/>
      <c r="HB95" s="352"/>
      <c r="HC95" s="352"/>
      <c r="HD95" s="352"/>
      <c r="HE95" s="352"/>
      <c r="HF95" s="355"/>
      <c r="HG95" s="359"/>
      <c r="HH95" s="362"/>
      <c r="HI95" s="364"/>
      <c r="HJ95" s="359"/>
      <c r="HK95" s="359"/>
      <c r="HL95" s="359"/>
      <c r="HM95" s="359"/>
      <c r="HN95" s="359"/>
      <c r="HO95" s="384"/>
      <c r="HP95" s="386"/>
      <c r="HQ95" s="389"/>
      <c r="HR95" s="392"/>
      <c r="HS95" s="394"/>
      <c r="HT95" s="396"/>
      <c r="HU95" s="396"/>
      <c r="HV95" s="396"/>
      <c r="HW95" s="402"/>
      <c r="HX95" s="402"/>
      <c r="HY95" s="404"/>
      <c r="HZ95" s="406"/>
      <c r="IA95" s="406"/>
      <c r="IB95" s="406"/>
      <c r="IC95" s="406"/>
      <c r="ID95" s="409"/>
      <c r="IE95" s="413"/>
      <c r="IF95" s="415"/>
      <c r="IG95" s="418"/>
      <c r="IH95" s="420"/>
      <c r="II95" s="422"/>
      <c r="IJ95" s="425"/>
      <c r="IK95" s="427"/>
      <c r="IL95" s="427"/>
      <c r="IM95" s="427"/>
      <c r="IN95" s="431"/>
      <c r="IO95" s="433"/>
      <c r="IP95" s="433"/>
      <c r="IQ95" s="435"/>
      <c r="IR95" s="436"/>
      <c r="IS95" s="433"/>
      <c r="IT95" s="433"/>
      <c r="IU95" s="433"/>
      <c r="IV95" s="433"/>
      <c r="IW95" s="433"/>
      <c r="IX95" s="433"/>
      <c r="IY95" s="433"/>
      <c r="IZ95" s="433"/>
      <c r="JA95" s="433"/>
      <c r="JB95" s="433"/>
      <c r="JC95" s="433"/>
      <c r="JD95" s="433"/>
      <c r="JE95" s="433"/>
      <c r="JF95" s="433"/>
      <c r="JG95" s="389"/>
      <c r="JH95" s="389"/>
      <c r="JI95" s="389"/>
      <c r="JJ95" s="389"/>
      <c r="JK95" s="389"/>
      <c r="JL95" s="389"/>
      <c r="JM95" s="389"/>
      <c r="JN95" s="389"/>
      <c r="JO95" s="389"/>
      <c r="JP95" s="389"/>
      <c r="JQ95" s="389"/>
      <c r="JR95" s="389"/>
      <c r="JS95" s="386"/>
      <c r="JT95" s="386"/>
      <c r="JU95" s="386"/>
      <c r="JV95" s="386"/>
      <c r="JW95" s="386"/>
      <c r="JX95" s="386"/>
      <c r="JY95" s="386"/>
      <c r="JZ95" s="386"/>
      <c r="KA95" s="386"/>
      <c r="KB95" s="386"/>
    </row>
    <row r="96" spans="1:288" s="92" customFormat="1" ht="14.1" customHeight="1">
      <c r="A96" s="111">
        <v>-42.5</v>
      </c>
      <c r="B96" s="110">
        <v>19.149999999999999</v>
      </c>
      <c r="C96" s="110">
        <f t="shared" si="22"/>
        <v>0.13000000000000256</v>
      </c>
      <c r="D96" s="110">
        <v>19.28</v>
      </c>
      <c r="E96" s="110">
        <f t="shared" si="23"/>
        <v>3.2500000000000639E-2</v>
      </c>
      <c r="F96" s="222"/>
      <c r="G96" s="223"/>
      <c r="H96" s="223"/>
      <c r="I96" s="224"/>
      <c r="J96" s="613"/>
      <c r="K96" s="193"/>
      <c r="N96" s="590">
        <f t="shared" si="24"/>
        <v>19.149999999999999</v>
      </c>
      <c r="O96" s="100"/>
      <c r="P96" s="225"/>
      <c r="Q96" s="225"/>
      <c r="R96" s="103"/>
      <c r="S96" s="104"/>
      <c r="T96" s="104"/>
      <c r="U96" s="105"/>
      <c r="V96" s="103"/>
      <c r="W96" s="103"/>
      <c r="X96" s="103"/>
      <c r="Y96" s="103"/>
      <c r="Z96" s="103"/>
      <c r="AA96" s="103"/>
      <c r="AB96" s="434"/>
      <c r="AC96" s="193"/>
      <c r="AF96" s="149"/>
      <c r="AG96" s="149">
        <v>2.75</v>
      </c>
      <c r="AH96" s="149">
        <v>2.2299999999995634</v>
      </c>
      <c r="AI96" s="149">
        <v>4.0750000000007276</v>
      </c>
      <c r="AJ96" s="149">
        <v>3.5500000000003182</v>
      </c>
      <c r="AK96" s="149"/>
      <c r="AL96" s="149"/>
      <c r="AM96" s="149"/>
      <c r="AN96" s="149"/>
      <c r="AO96" s="149"/>
      <c r="AP96" s="149"/>
      <c r="AQ96" s="149"/>
      <c r="AR96" s="149"/>
      <c r="AS96" s="149"/>
      <c r="AT96" s="149"/>
      <c r="AU96" s="149"/>
      <c r="AV96" s="149"/>
      <c r="AW96" s="149"/>
      <c r="AX96" s="149"/>
      <c r="AY96" s="149"/>
      <c r="AZ96" s="149"/>
      <c r="BA96" s="149"/>
      <c r="BB96" s="149"/>
      <c r="BC96" s="149"/>
      <c r="BD96" s="149"/>
      <c r="BE96" s="149"/>
      <c r="BF96" s="149"/>
      <c r="BG96" s="149"/>
      <c r="BH96" s="149"/>
      <c r="BI96" s="149"/>
      <c r="BJ96" s="149"/>
      <c r="BK96" s="149"/>
      <c r="BL96" s="149"/>
      <c r="BM96" s="149"/>
      <c r="BN96" s="149"/>
      <c r="BO96" s="149"/>
      <c r="BP96" s="149"/>
      <c r="BQ96" s="149"/>
      <c r="BR96" s="149"/>
      <c r="BS96" s="149"/>
      <c r="BT96" s="149"/>
      <c r="BU96" s="149"/>
      <c r="BV96" s="149"/>
      <c r="BW96" s="149"/>
      <c r="BX96" s="149"/>
      <c r="BY96" s="149"/>
      <c r="BZ96" s="149"/>
      <c r="CA96" s="149"/>
      <c r="CB96" s="149"/>
      <c r="CC96" s="149"/>
      <c r="CD96" s="149"/>
      <c r="CE96" s="149"/>
      <c r="CF96" s="149"/>
      <c r="CG96" s="149"/>
      <c r="CH96" s="149"/>
      <c r="CI96" s="149"/>
      <c r="CJ96" s="149"/>
      <c r="CK96" s="149"/>
      <c r="CL96" s="149"/>
      <c r="CM96" s="149"/>
      <c r="CN96" s="149"/>
      <c r="CO96" s="149"/>
      <c r="CP96" s="149"/>
      <c r="CQ96" s="149"/>
      <c r="CR96" s="149"/>
      <c r="CS96" s="149"/>
      <c r="CT96" s="538"/>
      <c r="CU96" s="538"/>
      <c r="CV96" s="538"/>
      <c r="CW96" s="538"/>
      <c r="CX96" s="538"/>
      <c r="CY96" s="538"/>
      <c r="CZ96" s="538"/>
      <c r="DA96" s="538"/>
      <c r="DB96" s="538"/>
      <c r="DC96" s="538"/>
      <c r="DD96" s="538"/>
      <c r="DE96" s="149"/>
      <c r="DF96" s="149"/>
      <c r="DG96" s="149"/>
      <c r="DH96" s="149"/>
      <c r="DI96" s="149"/>
      <c r="DJ96" s="149"/>
      <c r="DK96" s="149"/>
      <c r="DL96" s="149"/>
      <c r="DM96" s="149"/>
      <c r="DN96" s="149"/>
      <c r="DO96" s="149"/>
      <c r="DP96" s="149"/>
      <c r="DQ96" s="149"/>
      <c r="DR96" s="149"/>
      <c r="DS96" s="149"/>
      <c r="DT96" s="149"/>
      <c r="DU96" s="149"/>
      <c r="DV96" s="564"/>
      <c r="DW96" s="149"/>
      <c r="DX96" s="149"/>
      <c r="DY96" s="149"/>
      <c r="DZ96" s="149"/>
      <c r="EA96" s="149"/>
      <c r="EB96" s="149"/>
      <c r="EC96" s="149"/>
      <c r="ED96" s="149"/>
      <c r="EE96" s="149"/>
      <c r="EF96" s="149"/>
      <c r="EG96" s="149"/>
      <c r="EH96" s="149"/>
      <c r="EI96" s="149"/>
      <c r="EJ96" s="149"/>
      <c r="EK96" s="149"/>
      <c r="EL96" s="149"/>
      <c r="EM96" s="149"/>
      <c r="EN96" s="149"/>
      <c r="EO96" s="149"/>
      <c r="EP96" s="149"/>
      <c r="EQ96" s="149"/>
      <c r="ER96" s="149"/>
      <c r="ES96" s="149"/>
      <c r="ET96" s="149"/>
      <c r="EU96" s="149"/>
      <c r="EV96" s="149"/>
      <c r="EW96" s="149"/>
      <c r="EX96" s="149"/>
      <c r="EY96" s="282"/>
      <c r="EZ96" s="283"/>
      <c r="FA96" s="283"/>
      <c r="FB96" s="286"/>
      <c r="FC96" s="283"/>
      <c r="FD96" s="288"/>
      <c r="FE96" s="289"/>
      <c r="FF96" s="290"/>
      <c r="FG96" s="291"/>
      <c r="FH96" s="292"/>
      <c r="FI96" s="293"/>
      <c r="FJ96" s="294"/>
      <c r="FK96" s="295"/>
      <c r="FL96" s="296"/>
      <c r="FM96" s="297"/>
      <c r="FN96" s="298"/>
      <c r="FO96" s="299"/>
      <c r="FP96" s="300"/>
      <c r="FQ96" s="301"/>
      <c r="FR96" s="303"/>
      <c r="FS96" s="304"/>
      <c r="FT96" s="305"/>
      <c r="FU96" s="306"/>
      <c r="FV96" s="307"/>
      <c r="FW96" s="308"/>
      <c r="FX96" s="309"/>
      <c r="FY96" s="310"/>
      <c r="FZ96" s="313"/>
      <c r="GA96" s="313"/>
      <c r="GB96" s="313"/>
      <c r="GC96" s="315"/>
      <c r="GD96" s="316"/>
      <c r="GE96" s="317"/>
      <c r="GF96" s="318"/>
      <c r="GG96" s="319"/>
      <c r="GH96" s="313"/>
      <c r="GI96" s="321"/>
      <c r="GJ96" s="313"/>
      <c r="GK96" s="325"/>
      <c r="GL96" s="325"/>
      <c r="GM96" s="325"/>
      <c r="GN96" s="325"/>
      <c r="GO96" s="325"/>
      <c r="GP96" s="325"/>
      <c r="GQ96" s="325"/>
      <c r="GR96" s="325"/>
      <c r="GS96" s="325"/>
      <c r="GT96" s="325"/>
      <c r="GU96" s="325"/>
      <c r="GV96" s="337"/>
      <c r="GW96" s="325"/>
      <c r="GX96" s="348"/>
      <c r="GY96" s="352"/>
      <c r="GZ96" s="352"/>
      <c r="HA96" s="352"/>
      <c r="HB96" s="352"/>
      <c r="HC96" s="352"/>
      <c r="HD96" s="352"/>
      <c r="HE96" s="352"/>
      <c r="HF96" s="355"/>
      <c r="HG96" s="359"/>
      <c r="HH96" s="362"/>
      <c r="HI96" s="364"/>
      <c r="HJ96" s="359"/>
      <c r="HK96" s="359"/>
      <c r="HL96" s="359"/>
      <c r="HM96" s="359"/>
      <c r="HN96" s="359"/>
      <c r="HO96" s="384"/>
      <c r="HP96" s="386"/>
      <c r="HQ96" s="389"/>
      <c r="HR96" s="392"/>
      <c r="HS96" s="394"/>
      <c r="HT96" s="396"/>
      <c r="HU96" s="396"/>
      <c r="HV96" s="396"/>
      <c r="HW96" s="402"/>
      <c r="HX96" s="402"/>
      <c r="HY96" s="404"/>
      <c r="HZ96" s="406"/>
      <c r="IA96" s="406"/>
      <c r="IB96" s="406"/>
      <c r="IC96" s="406"/>
      <c r="ID96" s="409"/>
      <c r="IE96" s="413"/>
      <c r="IF96" s="415"/>
      <c r="IG96" s="418"/>
      <c r="IH96" s="420"/>
      <c r="II96" s="422"/>
      <c r="IJ96" s="425"/>
      <c r="IK96" s="427"/>
      <c r="IL96" s="427"/>
      <c r="IM96" s="427"/>
      <c r="IN96" s="431"/>
      <c r="IO96" s="433"/>
      <c r="IP96" s="433"/>
      <c r="IQ96" s="435"/>
      <c r="IR96" s="436"/>
      <c r="IS96" s="433"/>
      <c r="IT96" s="433"/>
      <c r="IU96" s="433"/>
      <c r="IV96" s="433"/>
      <c r="IW96" s="433"/>
      <c r="IX96" s="433"/>
      <c r="IY96" s="433"/>
      <c r="IZ96" s="433"/>
      <c r="JA96" s="433"/>
      <c r="JB96" s="433"/>
      <c r="JC96" s="433"/>
      <c r="JD96" s="433"/>
      <c r="JE96" s="433"/>
      <c r="JF96" s="433"/>
      <c r="JG96" s="389"/>
      <c r="JH96" s="389"/>
      <c r="JI96" s="389"/>
      <c r="JJ96" s="389"/>
      <c r="JK96" s="389"/>
      <c r="JL96" s="389"/>
      <c r="JM96" s="389"/>
      <c r="JN96" s="389"/>
      <c r="JO96" s="389"/>
      <c r="JP96" s="389"/>
      <c r="JQ96" s="389"/>
      <c r="JR96" s="389"/>
      <c r="JS96" s="386"/>
      <c r="JT96" s="386"/>
      <c r="JU96" s="386"/>
      <c r="JV96" s="386"/>
      <c r="JW96" s="386"/>
      <c r="JX96" s="386"/>
      <c r="JY96" s="386"/>
      <c r="JZ96" s="386"/>
      <c r="KA96" s="386"/>
      <c r="KB96" s="386"/>
    </row>
    <row r="97" spans="1:288" s="92" customFormat="1" ht="14.1" customHeight="1">
      <c r="A97" s="111">
        <v>-43</v>
      </c>
      <c r="B97" s="110">
        <v>20.45</v>
      </c>
      <c r="C97" s="110">
        <f t="shared" si="22"/>
        <v>0.14000000000000057</v>
      </c>
      <c r="D97" s="110">
        <v>20.59</v>
      </c>
      <c r="E97" s="110">
        <f t="shared" si="23"/>
        <v>3.5000000000000142E-2</v>
      </c>
      <c r="F97" s="222"/>
      <c r="G97" s="223"/>
      <c r="H97" s="223"/>
      <c r="I97" s="224"/>
      <c r="J97" s="613"/>
      <c r="K97" s="193"/>
      <c r="N97" s="590">
        <f t="shared" si="24"/>
        <v>20.45</v>
      </c>
      <c r="O97" s="100"/>
      <c r="P97" s="225"/>
      <c r="Q97" s="225"/>
      <c r="R97" s="103"/>
      <c r="S97" s="104"/>
      <c r="T97" s="104"/>
      <c r="U97" s="105"/>
      <c r="V97" s="103"/>
      <c r="W97" s="103"/>
      <c r="X97" s="103"/>
      <c r="Y97" s="103"/>
      <c r="Z97" s="103"/>
      <c r="AA97" s="103"/>
      <c r="AB97" s="434"/>
      <c r="AC97" s="193"/>
      <c r="AF97" s="149"/>
      <c r="AG97" s="149">
        <v>2.9249999999997272</v>
      </c>
      <c r="AH97" s="149">
        <v>2.0399999999995089</v>
      </c>
      <c r="AI97" s="149">
        <v>3.9650000000006003</v>
      </c>
      <c r="AJ97" s="149">
        <v>3.5120000000001257</v>
      </c>
      <c r="AK97" s="149"/>
      <c r="AL97" s="149"/>
      <c r="AM97" s="149"/>
      <c r="AN97" s="149"/>
      <c r="AO97" s="149"/>
      <c r="AP97" s="149"/>
      <c r="AQ97" s="149"/>
      <c r="AR97" s="149"/>
      <c r="AS97" s="149"/>
      <c r="AT97" s="149"/>
      <c r="AU97" s="149"/>
      <c r="AV97" s="149"/>
      <c r="AW97" s="149"/>
      <c r="AX97" s="149"/>
      <c r="AY97" s="149"/>
      <c r="AZ97" s="149"/>
      <c r="BA97" s="149"/>
      <c r="BB97" s="149"/>
      <c r="BC97" s="149"/>
      <c r="BD97" s="149"/>
      <c r="BE97" s="149"/>
      <c r="BF97" s="149"/>
      <c r="BG97" s="149"/>
      <c r="BH97" s="149"/>
      <c r="BI97" s="149"/>
      <c r="BJ97" s="149"/>
      <c r="BK97" s="149"/>
      <c r="BL97" s="149"/>
      <c r="BM97" s="149"/>
      <c r="BN97" s="149"/>
      <c r="BO97" s="149"/>
      <c r="BP97" s="149"/>
      <c r="BQ97" s="149"/>
      <c r="BR97" s="149"/>
      <c r="BS97" s="149"/>
      <c r="BT97" s="149"/>
      <c r="BU97" s="149"/>
      <c r="BV97" s="149"/>
      <c r="BW97" s="149"/>
      <c r="BX97" s="149"/>
      <c r="BY97" s="149"/>
      <c r="BZ97" s="149"/>
      <c r="CA97" s="149"/>
      <c r="CB97" s="149"/>
      <c r="CC97" s="149"/>
      <c r="CD97" s="149"/>
      <c r="CE97" s="149"/>
      <c r="CF97" s="149"/>
      <c r="CG97" s="149"/>
      <c r="CH97" s="149"/>
      <c r="CI97" s="149"/>
      <c r="CJ97" s="149"/>
      <c r="CK97" s="149"/>
      <c r="CL97" s="149"/>
      <c r="CM97" s="149"/>
      <c r="CN97" s="149"/>
      <c r="CO97" s="149"/>
      <c r="CP97" s="149"/>
      <c r="CQ97" s="149"/>
      <c r="CR97" s="149"/>
      <c r="CS97" s="149"/>
      <c r="CT97" s="538"/>
      <c r="CU97" s="538"/>
      <c r="CV97" s="538"/>
      <c r="CW97" s="538"/>
      <c r="CX97" s="538"/>
      <c r="CY97" s="538"/>
      <c r="CZ97" s="538"/>
      <c r="DA97" s="538"/>
      <c r="DB97" s="538"/>
      <c r="DC97" s="538"/>
      <c r="DD97" s="538"/>
      <c r="DE97" s="149"/>
      <c r="DF97" s="149"/>
      <c r="DG97" s="149"/>
      <c r="DH97" s="149"/>
      <c r="DI97" s="149"/>
      <c r="DJ97" s="149"/>
      <c r="DK97" s="149"/>
      <c r="DL97" s="149"/>
      <c r="DM97" s="149"/>
      <c r="DN97" s="149"/>
      <c r="DO97" s="149"/>
      <c r="DP97" s="149"/>
      <c r="DQ97" s="149"/>
      <c r="DR97" s="149"/>
      <c r="DS97" s="149"/>
      <c r="DT97" s="149"/>
      <c r="DU97" s="149"/>
      <c r="DV97" s="564"/>
      <c r="DW97" s="149"/>
      <c r="DX97" s="149"/>
      <c r="DY97" s="149"/>
      <c r="DZ97" s="149"/>
      <c r="EA97" s="149"/>
      <c r="EB97" s="149"/>
      <c r="EC97" s="149"/>
      <c r="ED97" s="149"/>
      <c r="EE97" s="149"/>
      <c r="EF97" s="149"/>
      <c r="EG97" s="149"/>
      <c r="EH97" s="149"/>
      <c r="EI97" s="149"/>
      <c r="EJ97" s="149"/>
      <c r="EK97" s="149"/>
      <c r="EL97" s="149"/>
      <c r="EM97" s="149"/>
      <c r="EN97" s="149"/>
      <c r="EO97" s="149"/>
      <c r="EP97" s="149"/>
      <c r="EQ97" s="149"/>
      <c r="ER97" s="149"/>
      <c r="ES97" s="149"/>
      <c r="ET97" s="149"/>
      <c r="EU97" s="149"/>
      <c r="EV97" s="149"/>
      <c r="EW97" s="149"/>
      <c r="EX97" s="149"/>
      <c r="EY97" s="282"/>
      <c r="EZ97" s="283"/>
      <c r="FA97" s="283"/>
      <c r="FB97" s="286"/>
      <c r="FC97" s="283"/>
      <c r="FD97" s="288"/>
      <c r="FE97" s="289"/>
      <c r="FF97" s="290"/>
      <c r="FG97" s="291"/>
      <c r="FH97" s="292"/>
      <c r="FI97" s="293"/>
      <c r="FJ97" s="294"/>
      <c r="FK97" s="295"/>
      <c r="FL97" s="296"/>
      <c r="FM97" s="297"/>
      <c r="FN97" s="298"/>
      <c r="FO97" s="299"/>
      <c r="FP97" s="300"/>
      <c r="FQ97" s="301"/>
      <c r="FR97" s="303"/>
      <c r="FS97" s="304"/>
      <c r="FT97" s="305"/>
      <c r="FU97" s="306"/>
      <c r="FV97" s="307"/>
      <c r="FW97" s="308"/>
      <c r="FX97" s="309"/>
      <c r="FY97" s="310"/>
      <c r="FZ97" s="313"/>
      <c r="GA97" s="313"/>
      <c r="GB97" s="313"/>
      <c r="GC97" s="315"/>
      <c r="GD97" s="316"/>
      <c r="GE97" s="317"/>
      <c r="GF97" s="318"/>
      <c r="GG97" s="319"/>
      <c r="GH97" s="313"/>
      <c r="GI97" s="321"/>
      <c r="GJ97" s="313"/>
      <c r="GK97" s="325"/>
      <c r="GL97" s="325"/>
      <c r="GM97" s="325"/>
      <c r="GN97" s="325"/>
      <c r="GO97" s="325"/>
      <c r="GP97" s="325"/>
      <c r="GQ97" s="325"/>
      <c r="GR97" s="325"/>
      <c r="GS97" s="325"/>
      <c r="GT97" s="325"/>
      <c r="GU97" s="325"/>
      <c r="GV97" s="337"/>
      <c r="GW97" s="325"/>
      <c r="GX97" s="348"/>
      <c r="GY97" s="352"/>
      <c r="GZ97" s="352"/>
      <c r="HA97" s="352"/>
      <c r="HB97" s="352"/>
      <c r="HC97" s="352"/>
      <c r="HD97" s="352"/>
      <c r="HE97" s="352"/>
      <c r="HF97" s="355"/>
      <c r="HG97" s="359"/>
      <c r="HH97" s="362"/>
      <c r="HI97" s="364"/>
      <c r="HJ97" s="359"/>
      <c r="HK97" s="359"/>
      <c r="HL97" s="359"/>
      <c r="HM97" s="359"/>
      <c r="HN97" s="359"/>
      <c r="HO97" s="384"/>
      <c r="HP97" s="386"/>
      <c r="HQ97" s="389"/>
      <c r="HR97" s="392"/>
      <c r="HS97" s="394"/>
      <c r="HT97" s="396"/>
      <c r="HU97" s="396"/>
      <c r="HV97" s="396"/>
      <c r="HW97" s="402"/>
      <c r="HX97" s="402"/>
      <c r="HY97" s="404"/>
      <c r="HZ97" s="406"/>
      <c r="IA97" s="406"/>
      <c r="IB97" s="406"/>
      <c r="IC97" s="406"/>
      <c r="ID97" s="409"/>
      <c r="IE97" s="413"/>
      <c r="IF97" s="415"/>
      <c r="IG97" s="418"/>
      <c r="IH97" s="420"/>
      <c r="II97" s="422"/>
      <c r="IJ97" s="425"/>
      <c r="IK97" s="427"/>
      <c r="IL97" s="427"/>
      <c r="IM97" s="427"/>
      <c r="IN97" s="431"/>
      <c r="IO97" s="433"/>
      <c r="IP97" s="433"/>
      <c r="IQ97" s="435"/>
      <c r="IR97" s="436"/>
      <c r="IS97" s="433"/>
      <c r="IT97" s="433"/>
      <c r="IU97" s="433"/>
      <c r="IV97" s="433"/>
      <c r="IW97" s="433"/>
      <c r="IX97" s="433"/>
      <c r="IY97" s="433"/>
      <c r="IZ97" s="433"/>
      <c r="JA97" s="433"/>
      <c r="JB97" s="433"/>
      <c r="JC97" s="433"/>
      <c r="JD97" s="433"/>
      <c r="JE97" s="433"/>
      <c r="JF97" s="433"/>
      <c r="JG97" s="389"/>
      <c r="JH97" s="389"/>
      <c r="JI97" s="389"/>
      <c r="JJ97" s="389"/>
      <c r="JK97" s="389"/>
      <c r="JL97" s="389"/>
      <c r="JM97" s="389"/>
      <c r="JN97" s="389"/>
      <c r="JO97" s="389"/>
      <c r="JP97" s="389"/>
      <c r="JQ97" s="389"/>
      <c r="JR97" s="389"/>
      <c r="JS97" s="386"/>
      <c r="JT97" s="386"/>
      <c r="JU97" s="386"/>
      <c r="JV97" s="386"/>
      <c r="JW97" s="386"/>
      <c r="JX97" s="386"/>
      <c r="JY97" s="386"/>
      <c r="JZ97" s="386"/>
      <c r="KA97" s="386"/>
      <c r="KB97" s="386"/>
    </row>
    <row r="98" spans="1:288" ht="15.9" customHeight="1">
      <c r="A98" s="777" t="s">
        <v>222</v>
      </c>
      <c r="B98" s="778"/>
      <c r="C98" s="778"/>
      <c r="D98" s="778"/>
      <c r="E98" s="778"/>
      <c r="F98" s="778"/>
      <c r="G98" s="778"/>
      <c r="H98" s="778"/>
      <c r="I98" s="779"/>
      <c r="J98" s="522"/>
      <c r="K98" s="193"/>
      <c r="L98" s="92"/>
      <c r="M98" s="92"/>
      <c r="N98" s="92"/>
    </row>
    <row r="99" spans="1:288" ht="24.9" customHeight="1">
      <c r="A99" s="115" t="s">
        <v>119</v>
      </c>
      <c r="B99" s="116"/>
      <c r="C99" s="117"/>
      <c r="D99" s="116" t="s">
        <v>120</v>
      </c>
      <c r="E99" s="116"/>
      <c r="F99" s="714"/>
      <c r="G99" s="714"/>
      <c r="H99" s="242" t="s">
        <v>233</v>
      </c>
      <c r="I99" s="118"/>
      <c r="J99" s="522"/>
      <c r="K99" s="193"/>
      <c r="L99" s="92"/>
      <c r="M99" s="92"/>
      <c r="N99" s="92"/>
    </row>
    <row r="100" spans="1:288">
      <c r="J100" s="522"/>
      <c r="L100" s="92"/>
      <c r="M100" s="92"/>
      <c r="N100" s="92"/>
    </row>
    <row r="101" spans="1:288">
      <c r="J101" s="522"/>
      <c r="L101" s="92"/>
      <c r="M101" s="92"/>
    </row>
    <row r="102" spans="1:288">
      <c r="J102" s="522"/>
      <c r="L102" s="92"/>
      <c r="M102" s="92"/>
    </row>
    <row r="103" spans="1:288">
      <c r="J103" s="522"/>
      <c r="L103" s="92"/>
      <c r="M103" s="92"/>
    </row>
    <row r="104" spans="1:288">
      <c r="J104" s="522"/>
      <c r="M104" s="522"/>
    </row>
    <row r="105" spans="1:288">
      <c r="J105" s="522"/>
      <c r="M105" s="522"/>
    </row>
    <row r="106" spans="1:288">
      <c r="J106" s="522"/>
      <c r="M106" s="522"/>
    </row>
    <row r="107" spans="1:288">
      <c r="J107" s="522"/>
      <c r="M107" s="522"/>
    </row>
    <row r="108" spans="1:288">
      <c r="J108" s="522"/>
      <c r="M108" s="522"/>
    </row>
    <row r="109" spans="1:288">
      <c r="J109" s="522"/>
      <c r="M109" s="522"/>
    </row>
    <row r="110" spans="1:288">
      <c r="J110" s="522"/>
      <c r="M110" s="522"/>
    </row>
    <row r="111" spans="1:288">
      <c r="J111" s="522"/>
      <c r="M111" s="522"/>
    </row>
  </sheetData>
  <mergeCells count="20">
    <mergeCell ref="A98:I98"/>
    <mergeCell ref="F99:G99"/>
    <mergeCell ref="B4:D4"/>
    <mergeCell ref="H4:I4"/>
    <mergeCell ref="A5:I5"/>
    <mergeCell ref="A6:B6"/>
    <mergeCell ref="F6:I41"/>
    <mergeCell ref="A9:A10"/>
    <mergeCell ref="D7:E7"/>
    <mergeCell ref="D8:E8"/>
    <mergeCell ref="C6:E6"/>
    <mergeCell ref="B9:E9"/>
    <mergeCell ref="A1:I1"/>
    <mergeCell ref="P1:R1"/>
    <mergeCell ref="S1:U1"/>
    <mergeCell ref="B2:D2"/>
    <mergeCell ref="B3:D3"/>
    <mergeCell ref="H3:I3"/>
    <mergeCell ref="P3:R3"/>
    <mergeCell ref="S3:U3"/>
  </mergeCells>
  <phoneticPr fontId="84" type="noConversion"/>
  <printOptions horizontalCentered="1" verticalCentered="1"/>
  <pageMargins left="0.70866141732283472" right="0.70866141732283472" top="0.19685039370078741" bottom="0.19685039370078741" header="0.31496062992125984" footer="0.31496062992125984"/>
  <pageSetup paperSize="9" scale="48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7">
    <tabColor rgb="FF002060"/>
  </sheetPr>
  <dimension ref="A1:JN112"/>
  <sheetViews>
    <sheetView zoomScaleSheetLayoutView="100" workbookViewId="0">
      <selection activeCell="J5" sqref="J5"/>
    </sheetView>
  </sheetViews>
  <sheetFormatPr defaultColWidth="11.59765625" defaultRowHeight="15.6"/>
  <cols>
    <col min="1" max="4" width="12.59765625" customWidth="1"/>
    <col min="5" max="5" width="17.09765625" bestFit="1" customWidth="1"/>
    <col min="6" max="9" width="12.59765625" customWidth="1"/>
    <col min="10" max="13" width="9" customWidth="1"/>
    <col min="15" max="26" width="8.59765625" customWidth="1"/>
    <col min="32" max="48" width="11.59765625" style="190"/>
    <col min="49" max="57" width="11.59765625" style="198"/>
    <col min="58" max="67" width="11.59765625" style="209"/>
    <col min="68" max="84" width="11.59765625" style="212"/>
    <col min="85" max="100" width="11.59765625" style="442"/>
    <col min="101" max="103" width="11.59765625" style="251"/>
    <col min="209" max="209" width="11.59765625" style="350"/>
    <col min="224" max="224" width="11.59765625" style="376"/>
  </cols>
  <sheetData>
    <row r="1" spans="1:274" ht="30" customHeight="1">
      <c r="A1" s="771" t="s">
        <v>247</v>
      </c>
      <c r="B1" s="771"/>
      <c r="C1" s="771"/>
      <c r="D1" s="771"/>
      <c r="E1" s="771"/>
      <c r="F1" s="771"/>
      <c r="G1" s="771"/>
      <c r="H1" s="771"/>
      <c r="I1" s="771"/>
      <c r="J1" s="92"/>
      <c r="O1" s="93"/>
      <c r="P1" s="772" t="s">
        <v>97</v>
      </c>
      <c r="Q1" s="772"/>
      <c r="R1" s="773"/>
      <c r="S1" s="772" t="s">
        <v>98</v>
      </c>
      <c r="T1" s="772"/>
      <c r="U1" s="773"/>
      <c r="V1" s="93"/>
      <c r="W1" s="93"/>
      <c r="X1" s="93"/>
      <c r="Y1" s="93"/>
      <c r="Z1" s="93"/>
      <c r="AA1" s="93"/>
    </row>
    <row r="2" spans="1:274" ht="15" customHeight="1">
      <c r="A2" s="94" t="s">
        <v>55</v>
      </c>
      <c r="B2" s="774" t="s">
        <v>99</v>
      </c>
      <c r="C2" s="774"/>
      <c r="D2" s="774"/>
      <c r="E2" s="238"/>
      <c r="F2" s="143"/>
      <c r="G2" s="143"/>
      <c r="H2" s="143"/>
      <c r="I2" s="143"/>
      <c r="J2" s="92"/>
      <c r="N2" s="186"/>
      <c r="O2" s="96" t="s">
        <v>100</v>
      </c>
      <c r="P2" s="97" t="s">
        <v>101</v>
      </c>
      <c r="Q2" s="97" t="s">
        <v>102</v>
      </c>
      <c r="R2" s="97"/>
      <c r="S2" s="98" t="s">
        <v>101</v>
      </c>
      <c r="T2" s="98" t="s">
        <v>102</v>
      </c>
      <c r="U2" s="93"/>
      <c r="V2" s="97"/>
      <c r="W2" s="97"/>
      <c r="X2" s="93" t="s">
        <v>97</v>
      </c>
      <c r="Y2" s="93" t="s">
        <v>103</v>
      </c>
      <c r="Z2" s="99" t="s">
        <v>104</v>
      </c>
      <c r="AA2" s="93" t="s">
        <v>105</v>
      </c>
      <c r="AF2" s="148">
        <v>43696</v>
      </c>
      <c r="AG2" s="148">
        <v>43697</v>
      </c>
      <c r="AH2" s="148">
        <v>43698</v>
      </c>
      <c r="AI2" s="148">
        <v>43699</v>
      </c>
      <c r="AJ2" s="148">
        <v>43700</v>
      </c>
      <c r="AK2" s="148">
        <v>43701</v>
      </c>
      <c r="AL2" s="148">
        <v>43702</v>
      </c>
      <c r="AM2" s="148">
        <v>43703</v>
      </c>
      <c r="AN2" s="148">
        <v>43704</v>
      </c>
      <c r="AO2" s="148">
        <v>43705</v>
      </c>
      <c r="AP2" s="148">
        <v>43706</v>
      </c>
      <c r="AQ2" s="148">
        <v>43707</v>
      </c>
      <c r="AR2" s="148">
        <v>43708</v>
      </c>
      <c r="AS2" s="148">
        <v>43709</v>
      </c>
      <c r="AT2" s="148">
        <v>43710</v>
      </c>
      <c r="AU2" s="148">
        <v>43711</v>
      </c>
      <c r="AV2" s="148">
        <v>43712</v>
      </c>
      <c r="AW2" s="148">
        <v>43713</v>
      </c>
      <c r="AX2" s="148">
        <v>43714</v>
      </c>
      <c r="AY2" s="148">
        <v>43715</v>
      </c>
      <c r="AZ2" s="148" t="s">
        <v>404</v>
      </c>
      <c r="BA2" s="148">
        <v>43716</v>
      </c>
      <c r="BB2" s="148" t="s">
        <v>405</v>
      </c>
      <c r="BC2" s="148">
        <v>43717</v>
      </c>
      <c r="BD2" s="148">
        <v>43718</v>
      </c>
      <c r="BE2" s="148" t="s">
        <v>408</v>
      </c>
      <c r="BF2" s="148">
        <v>43719</v>
      </c>
      <c r="BG2" s="148">
        <v>43720</v>
      </c>
      <c r="BH2" s="148">
        <v>43721</v>
      </c>
      <c r="BI2" s="148">
        <v>43722</v>
      </c>
      <c r="BJ2" s="148">
        <v>43723</v>
      </c>
      <c r="BK2" s="148">
        <v>43724</v>
      </c>
      <c r="BL2" s="148">
        <v>43725</v>
      </c>
      <c r="BM2" s="148">
        <v>43726</v>
      </c>
      <c r="BN2" s="148">
        <v>43727</v>
      </c>
      <c r="BO2" s="148">
        <v>43728</v>
      </c>
      <c r="BP2" s="148">
        <v>43729</v>
      </c>
      <c r="BQ2" s="148">
        <v>43730</v>
      </c>
      <c r="BR2" s="148">
        <v>43731</v>
      </c>
      <c r="BS2" s="148">
        <v>43732</v>
      </c>
      <c r="BT2" s="148">
        <v>43733</v>
      </c>
      <c r="BU2" s="148">
        <v>43734</v>
      </c>
      <c r="BV2" s="148">
        <v>43735</v>
      </c>
      <c r="BW2" s="148">
        <v>43736</v>
      </c>
      <c r="BX2" s="148" t="s">
        <v>437</v>
      </c>
      <c r="BY2" s="148" t="s">
        <v>439</v>
      </c>
      <c r="BZ2" s="148">
        <v>43737</v>
      </c>
      <c r="CA2" s="148" t="s">
        <v>442</v>
      </c>
      <c r="CB2" s="148">
        <v>43738</v>
      </c>
      <c r="CC2" s="148">
        <v>43739</v>
      </c>
      <c r="CD2" s="148">
        <v>43740</v>
      </c>
      <c r="CE2" s="148">
        <v>43741</v>
      </c>
      <c r="CF2" s="148">
        <v>43742</v>
      </c>
      <c r="CG2" s="148">
        <v>43743</v>
      </c>
      <c r="CH2" s="148">
        <v>43744</v>
      </c>
      <c r="CI2" s="148">
        <v>43745</v>
      </c>
      <c r="CJ2" s="148">
        <v>43746</v>
      </c>
      <c r="CK2" s="148">
        <v>43747</v>
      </c>
      <c r="CL2" s="148">
        <v>43748</v>
      </c>
      <c r="CM2" s="148">
        <v>43749</v>
      </c>
      <c r="CN2" s="148">
        <v>43750</v>
      </c>
      <c r="CO2" s="148">
        <v>43751</v>
      </c>
      <c r="CP2" s="148">
        <v>43752</v>
      </c>
      <c r="CQ2" s="148">
        <v>43753</v>
      </c>
      <c r="CR2" s="148">
        <v>43754</v>
      </c>
      <c r="CS2" s="148">
        <v>43755</v>
      </c>
      <c r="CT2" s="148">
        <v>43756</v>
      </c>
      <c r="CU2" s="148" t="s">
        <v>474</v>
      </c>
      <c r="CV2" s="148">
        <v>43757</v>
      </c>
      <c r="CW2" s="148" t="s">
        <v>471</v>
      </c>
      <c r="CX2" s="148">
        <v>43758</v>
      </c>
      <c r="CY2" s="148" t="s">
        <v>472</v>
      </c>
      <c r="CZ2" s="148">
        <v>43759</v>
      </c>
      <c r="DA2" s="148" t="s">
        <v>473</v>
      </c>
      <c r="DB2" s="148">
        <v>43760</v>
      </c>
      <c r="DC2" s="148" t="s">
        <v>475</v>
      </c>
      <c r="DD2" s="148">
        <v>43761</v>
      </c>
      <c r="DE2" s="148" t="s">
        <v>480</v>
      </c>
      <c r="DF2" s="148">
        <v>43762</v>
      </c>
      <c r="DG2" s="148" t="s">
        <v>481</v>
      </c>
      <c r="DH2" s="148">
        <v>43763</v>
      </c>
      <c r="DI2" s="148">
        <v>43764</v>
      </c>
      <c r="DJ2" s="148">
        <v>43765</v>
      </c>
      <c r="DK2" s="148">
        <v>43766</v>
      </c>
      <c r="DL2" s="148">
        <v>43767</v>
      </c>
      <c r="DM2" s="148">
        <v>43768</v>
      </c>
      <c r="DN2" s="148">
        <v>43769</v>
      </c>
      <c r="DO2" s="148">
        <v>43770</v>
      </c>
      <c r="DP2" s="148">
        <v>43771</v>
      </c>
      <c r="DQ2" s="148">
        <v>43772</v>
      </c>
      <c r="DR2" s="148">
        <v>43773</v>
      </c>
      <c r="DS2" s="148">
        <v>43774</v>
      </c>
      <c r="DT2" s="148">
        <v>43775</v>
      </c>
      <c r="DU2" s="276" t="s">
        <v>512</v>
      </c>
      <c r="DV2" s="276" t="s">
        <v>513</v>
      </c>
      <c r="DW2" s="148">
        <v>43776</v>
      </c>
      <c r="DX2" s="276" t="s">
        <v>514</v>
      </c>
      <c r="DY2" s="276" t="s">
        <v>517</v>
      </c>
      <c r="DZ2" s="148">
        <v>43777</v>
      </c>
      <c r="EA2" s="276" t="s">
        <v>518</v>
      </c>
      <c r="EB2" s="276" t="s">
        <v>519</v>
      </c>
      <c r="EC2" s="148">
        <v>43778</v>
      </c>
      <c r="ED2" s="276" t="s">
        <v>523</v>
      </c>
      <c r="EE2" s="148">
        <v>43779</v>
      </c>
      <c r="EF2" s="276" t="s">
        <v>524</v>
      </c>
      <c r="EG2" s="148">
        <v>43780</v>
      </c>
      <c r="EH2" s="148">
        <v>43781</v>
      </c>
      <c r="EI2" s="148">
        <v>43782</v>
      </c>
      <c r="EJ2" s="148">
        <v>43783</v>
      </c>
      <c r="EK2" s="148">
        <v>43784</v>
      </c>
      <c r="EL2" s="148">
        <v>43785</v>
      </c>
      <c r="EM2" s="148">
        <v>43786</v>
      </c>
      <c r="EN2" s="148">
        <v>43787</v>
      </c>
      <c r="EO2" s="148">
        <v>43788</v>
      </c>
      <c r="EP2" s="148">
        <v>43789</v>
      </c>
      <c r="EQ2" s="148">
        <v>43790</v>
      </c>
      <c r="ER2" s="148">
        <v>43791</v>
      </c>
      <c r="ES2" s="148">
        <v>43792</v>
      </c>
      <c r="ET2" s="148">
        <v>43793</v>
      </c>
      <c r="EU2" s="148">
        <v>43794</v>
      </c>
      <c r="EV2" s="148">
        <v>43795</v>
      </c>
      <c r="EW2" s="148">
        <v>43796</v>
      </c>
      <c r="EX2" s="148">
        <v>43797</v>
      </c>
      <c r="EY2" s="148">
        <v>43798</v>
      </c>
      <c r="EZ2" s="148">
        <v>43799</v>
      </c>
      <c r="FA2" s="148">
        <v>43800</v>
      </c>
      <c r="FB2" s="148">
        <v>43803</v>
      </c>
      <c r="FC2" s="148">
        <v>43807</v>
      </c>
      <c r="FD2" s="148">
        <v>43811</v>
      </c>
      <c r="FE2" s="148">
        <v>43814</v>
      </c>
      <c r="FF2" s="148">
        <v>43818</v>
      </c>
      <c r="FG2" s="148">
        <v>43822</v>
      </c>
      <c r="FH2" s="148">
        <v>43826</v>
      </c>
      <c r="FI2" s="148">
        <v>43830</v>
      </c>
      <c r="FJ2" s="148">
        <v>43834</v>
      </c>
      <c r="FK2" s="148">
        <v>43838</v>
      </c>
      <c r="FL2" s="148">
        <v>43842</v>
      </c>
      <c r="FM2" s="148">
        <v>43846</v>
      </c>
      <c r="FN2" s="148">
        <v>43850</v>
      </c>
      <c r="FO2" s="148"/>
      <c r="FP2" s="148"/>
      <c r="FQ2" s="148"/>
      <c r="FR2" s="148"/>
      <c r="FS2" s="148"/>
      <c r="FT2" s="148"/>
      <c r="FU2" s="148"/>
      <c r="FV2" s="148"/>
      <c r="FW2" s="148"/>
      <c r="FX2" s="148"/>
      <c r="FY2" s="148"/>
      <c r="FZ2" s="148"/>
      <c r="GA2" s="148"/>
      <c r="GB2" s="148"/>
      <c r="GC2" s="148"/>
      <c r="GD2" s="148"/>
      <c r="GE2" s="148"/>
      <c r="GF2" s="148"/>
      <c r="GG2" s="148"/>
      <c r="GH2" s="148"/>
      <c r="GI2" s="148"/>
      <c r="GJ2" s="148"/>
      <c r="GK2" s="148"/>
      <c r="GL2" s="148"/>
      <c r="GM2" s="148"/>
      <c r="GN2" s="148"/>
      <c r="GO2" s="148"/>
      <c r="GP2" s="148"/>
      <c r="GQ2" s="148"/>
      <c r="GR2" s="148"/>
      <c r="GS2" s="148"/>
      <c r="GT2" s="148"/>
      <c r="GU2" s="148"/>
      <c r="GV2" s="276"/>
      <c r="GW2" s="148"/>
      <c r="GX2" s="276"/>
      <c r="GY2" s="148"/>
      <c r="GZ2" s="276"/>
      <c r="HA2" s="148"/>
      <c r="HB2" s="148"/>
      <c r="HC2" s="148"/>
      <c r="HD2" s="148"/>
      <c r="HE2" s="148"/>
      <c r="HF2" s="148"/>
      <c r="HG2" s="148"/>
      <c r="HH2" s="148"/>
      <c r="HI2" s="148"/>
      <c r="HJ2" s="148"/>
      <c r="HK2" s="148"/>
      <c r="HL2" s="148"/>
      <c r="HM2" s="148"/>
      <c r="HN2" s="148"/>
      <c r="HO2" s="148"/>
      <c r="HP2" s="148"/>
      <c r="HQ2" s="148"/>
      <c r="HR2" s="148"/>
      <c r="HS2" s="148"/>
      <c r="HT2" s="148"/>
      <c r="HU2" s="148"/>
      <c r="HV2" s="148"/>
      <c r="HW2" s="148"/>
      <c r="HX2" s="148"/>
      <c r="HY2" s="148"/>
      <c r="HZ2" s="148"/>
      <c r="IA2" s="148"/>
      <c r="IB2" s="148"/>
      <c r="IC2" s="148"/>
      <c r="ID2" s="148"/>
      <c r="IE2" s="148"/>
      <c r="IF2" s="148"/>
      <c r="IG2" s="148"/>
      <c r="IH2" s="148"/>
      <c r="II2" s="148"/>
      <c r="IJ2" s="148"/>
      <c r="IK2" s="148"/>
      <c r="IL2" s="148"/>
      <c r="IM2" s="148"/>
      <c r="IN2" s="148"/>
      <c r="IO2" s="148"/>
      <c r="IP2" s="148"/>
      <c r="IQ2" s="148"/>
      <c r="IR2" s="148"/>
      <c r="IS2" s="148"/>
      <c r="IT2" s="148"/>
      <c r="IU2" s="148"/>
      <c r="IV2" s="148"/>
      <c r="IW2" s="148"/>
      <c r="IX2" s="148"/>
      <c r="IY2" s="148"/>
      <c r="IZ2" s="148"/>
      <c r="JA2" s="148"/>
      <c r="JB2" s="148"/>
      <c r="JC2" s="148"/>
      <c r="JD2" s="148"/>
      <c r="JE2" s="148"/>
      <c r="JF2" s="148"/>
      <c r="JG2" s="148"/>
      <c r="JH2" s="148"/>
      <c r="JI2" s="148"/>
      <c r="JJ2" s="148"/>
      <c r="JK2" s="148"/>
      <c r="JL2" s="148"/>
      <c r="JM2" s="148"/>
      <c r="JN2" s="148"/>
    </row>
    <row r="3" spans="1:274" s="92" customFormat="1" ht="15" customHeight="1">
      <c r="A3" s="94" t="s">
        <v>106</v>
      </c>
      <c r="B3" s="774" t="s">
        <v>36</v>
      </c>
      <c r="C3" s="774"/>
      <c r="D3" s="774"/>
      <c r="E3" s="238"/>
      <c r="F3" s="143"/>
      <c r="G3" s="143" t="s">
        <v>107</v>
      </c>
      <c r="H3" s="775" t="s">
        <v>108</v>
      </c>
      <c r="I3" s="775"/>
      <c r="K3"/>
      <c r="L3"/>
      <c r="M3"/>
      <c r="N3"/>
      <c r="O3" s="100">
        <v>0</v>
      </c>
      <c r="P3" s="776"/>
      <c r="Q3" s="776"/>
      <c r="R3" s="776"/>
      <c r="S3" s="776"/>
      <c r="T3" s="776"/>
      <c r="U3" s="776"/>
      <c r="V3" s="97"/>
      <c r="W3" s="97"/>
      <c r="X3" s="93"/>
      <c r="Y3" s="93"/>
      <c r="Z3" s="93"/>
      <c r="AA3" s="101">
        <v>0</v>
      </c>
      <c r="AB3" s="595"/>
      <c r="AF3" s="149">
        <v>0</v>
      </c>
      <c r="AG3" s="149">
        <v>0</v>
      </c>
      <c r="AH3" s="149">
        <v>0</v>
      </c>
      <c r="AI3" s="149">
        <v>0</v>
      </c>
      <c r="AJ3" s="149">
        <v>0</v>
      </c>
      <c r="AK3" s="149">
        <v>0</v>
      </c>
      <c r="AL3" s="149">
        <v>0</v>
      </c>
      <c r="AM3" s="149">
        <v>0</v>
      </c>
      <c r="AN3" s="149">
        <v>0</v>
      </c>
      <c r="AO3" s="149">
        <v>0</v>
      </c>
      <c r="AP3" s="149">
        <v>0</v>
      </c>
      <c r="AQ3" s="149">
        <v>0</v>
      </c>
      <c r="AR3" s="149">
        <v>0</v>
      </c>
      <c r="AS3" s="149">
        <v>0</v>
      </c>
      <c r="AT3" s="149">
        <v>0</v>
      </c>
      <c r="AU3" s="149">
        <v>0</v>
      </c>
      <c r="AV3" s="149">
        <v>0</v>
      </c>
      <c r="AW3" s="149">
        <v>0</v>
      </c>
      <c r="AX3" s="149">
        <v>0</v>
      </c>
      <c r="AY3" s="149">
        <v>0</v>
      </c>
      <c r="AZ3" s="149">
        <v>0</v>
      </c>
      <c r="BA3" s="149">
        <v>0</v>
      </c>
      <c r="BB3" s="149">
        <v>0</v>
      </c>
      <c r="BC3" s="149">
        <v>0</v>
      </c>
      <c r="BD3" s="149">
        <v>0</v>
      </c>
      <c r="BE3" s="149">
        <v>0</v>
      </c>
      <c r="BF3" s="149">
        <v>0</v>
      </c>
      <c r="BG3" s="149">
        <v>0</v>
      </c>
      <c r="BH3" s="149">
        <v>0</v>
      </c>
      <c r="BI3" s="149">
        <v>0</v>
      </c>
      <c r="BJ3" s="149">
        <v>0</v>
      </c>
      <c r="BK3" s="149">
        <v>0</v>
      </c>
      <c r="BL3" s="149">
        <v>0</v>
      </c>
      <c r="BM3" s="149">
        <v>0</v>
      </c>
      <c r="BN3" s="149">
        <v>0</v>
      </c>
      <c r="BO3" s="149">
        <v>0</v>
      </c>
      <c r="BP3" s="149">
        <v>0</v>
      </c>
      <c r="BQ3" s="149">
        <v>0</v>
      </c>
      <c r="BR3" s="149">
        <v>0</v>
      </c>
      <c r="BS3" s="149">
        <v>0</v>
      </c>
      <c r="BT3" s="149">
        <v>0</v>
      </c>
      <c r="BU3" s="149">
        <v>0</v>
      </c>
      <c r="BV3" s="149">
        <v>0</v>
      </c>
      <c r="BW3" s="149">
        <v>0</v>
      </c>
      <c r="BX3" s="149">
        <v>0</v>
      </c>
      <c r="BY3" s="149">
        <v>0</v>
      </c>
      <c r="BZ3" s="149">
        <v>0</v>
      </c>
      <c r="CA3" s="149">
        <v>0</v>
      </c>
      <c r="CB3" s="149">
        <v>0</v>
      </c>
      <c r="CC3" s="149">
        <v>0</v>
      </c>
      <c r="CD3" s="149">
        <v>0</v>
      </c>
      <c r="CE3" s="149">
        <v>0</v>
      </c>
      <c r="CF3" s="149">
        <v>0</v>
      </c>
      <c r="CG3" s="528">
        <v>0</v>
      </c>
      <c r="CH3" s="528">
        <v>0</v>
      </c>
      <c r="CI3" s="528">
        <v>0</v>
      </c>
      <c r="CJ3" s="528">
        <v>0</v>
      </c>
      <c r="CK3" s="528">
        <v>0</v>
      </c>
      <c r="CL3" s="528">
        <v>0</v>
      </c>
      <c r="CM3" s="528">
        <v>0</v>
      </c>
      <c r="CN3" s="528">
        <v>0</v>
      </c>
      <c r="CO3" s="528">
        <v>0</v>
      </c>
      <c r="CP3" s="528">
        <v>0</v>
      </c>
      <c r="CQ3" s="528">
        <v>0</v>
      </c>
      <c r="CR3" s="528">
        <v>0</v>
      </c>
      <c r="CS3" s="542">
        <v>0</v>
      </c>
      <c r="CT3" s="528">
        <v>0</v>
      </c>
      <c r="CU3" s="528">
        <v>0</v>
      </c>
      <c r="CV3" s="528">
        <v>0</v>
      </c>
      <c r="CW3" s="149">
        <v>0</v>
      </c>
      <c r="CX3" s="149">
        <v>0</v>
      </c>
      <c r="CY3" s="149">
        <v>0</v>
      </c>
      <c r="CZ3" s="149">
        <v>0</v>
      </c>
      <c r="DA3" s="149">
        <v>0</v>
      </c>
      <c r="DB3" s="149">
        <v>0</v>
      </c>
      <c r="DC3" s="550">
        <v>0</v>
      </c>
      <c r="DD3" s="149">
        <v>0</v>
      </c>
      <c r="DE3" s="149">
        <v>0</v>
      </c>
      <c r="DF3" s="149">
        <v>0</v>
      </c>
      <c r="DG3" s="149">
        <v>0</v>
      </c>
      <c r="DH3" s="149">
        <v>0</v>
      </c>
      <c r="DI3" s="149">
        <v>0</v>
      </c>
      <c r="DJ3" s="149">
        <v>0</v>
      </c>
      <c r="DK3" s="149">
        <v>0</v>
      </c>
      <c r="DL3" s="149">
        <v>0</v>
      </c>
      <c r="DM3" s="149">
        <v>0</v>
      </c>
      <c r="DN3" s="149">
        <v>0</v>
      </c>
      <c r="DO3" s="149">
        <v>0</v>
      </c>
      <c r="DP3" s="149">
        <v>0</v>
      </c>
      <c r="DQ3" s="149">
        <v>0</v>
      </c>
      <c r="DR3" s="149">
        <v>0</v>
      </c>
      <c r="DS3" s="149">
        <v>0</v>
      </c>
      <c r="DT3" s="149">
        <v>0</v>
      </c>
      <c r="DU3" s="149">
        <v>0</v>
      </c>
      <c r="DV3" s="149">
        <v>0</v>
      </c>
      <c r="DW3" s="149">
        <v>0</v>
      </c>
      <c r="DX3" s="149">
        <v>0</v>
      </c>
      <c r="DY3" s="149">
        <v>0</v>
      </c>
      <c r="DZ3" s="149">
        <v>0</v>
      </c>
      <c r="EA3" s="149">
        <v>0</v>
      </c>
      <c r="EB3" s="149">
        <v>0</v>
      </c>
      <c r="EC3" s="149">
        <v>0</v>
      </c>
      <c r="ED3" s="149">
        <v>0</v>
      </c>
      <c r="EE3" s="149">
        <v>0</v>
      </c>
      <c r="EF3" s="149">
        <v>0</v>
      </c>
      <c r="EG3" s="149">
        <v>0</v>
      </c>
      <c r="EH3" s="149">
        <v>0</v>
      </c>
      <c r="EI3" s="149">
        <v>0</v>
      </c>
      <c r="EJ3" s="149">
        <v>0</v>
      </c>
      <c r="EK3" s="149">
        <v>0</v>
      </c>
      <c r="EL3" s="149">
        <v>0</v>
      </c>
      <c r="EM3" s="149">
        <v>0</v>
      </c>
      <c r="EN3" s="149">
        <v>0</v>
      </c>
      <c r="EO3" s="149">
        <v>0</v>
      </c>
      <c r="EP3" s="149">
        <v>0</v>
      </c>
      <c r="EQ3" s="149">
        <v>0</v>
      </c>
      <c r="ER3" s="149">
        <v>0</v>
      </c>
      <c r="ES3" s="593">
        <v>0</v>
      </c>
      <c r="ET3" s="594">
        <v>0</v>
      </c>
      <c r="EU3" s="149">
        <v>0</v>
      </c>
      <c r="EV3" s="596">
        <v>0</v>
      </c>
      <c r="EW3" s="149">
        <v>0</v>
      </c>
      <c r="EX3" s="599">
        <v>0</v>
      </c>
      <c r="EY3" s="600">
        <v>0</v>
      </c>
      <c r="EZ3" s="284">
        <v>0</v>
      </c>
      <c r="FA3" s="286">
        <v>0</v>
      </c>
      <c r="FB3" s="288">
        <v>0</v>
      </c>
      <c r="FC3" s="288">
        <v>0</v>
      </c>
      <c r="FD3" s="289">
        <v>0</v>
      </c>
      <c r="FE3" s="290">
        <v>0</v>
      </c>
      <c r="FF3" s="291">
        <v>0</v>
      </c>
      <c r="FG3" s="292">
        <v>0</v>
      </c>
      <c r="FH3" s="293">
        <v>0</v>
      </c>
      <c r="FI3" s="615">
        <v>0</v>
      </c>
      <c r="FJ3" s="295">
        <v>0</v>
      </c>
      <c r="FK3" s="296">
        <v>0</v>
      </c>
      <c r="FL3" s="297">
        <v>0</v>
      </c>
      <c r="FM3" s="298">
        <v>0</v>
      </c>
      <c r="FN3" s="299">
        <v>0</v>
      </c>
      <c r="FO3" s="300"/>
      <c r="FP3" s="292"/>
      <c r="FQ3" s="303"/>
      <c r="FR3" s="304"/>
      <c r="FS3" s="305"/>
      <c r="FT3" s="306"/>
      <c r="FU3" s="307"/>
      <c r="FV3" s="308"/>
      <c r="FW3" s="309"/>
      <c r="FX3" s="310"/>
      <c r="FY3" s="313"/>
      <c r="FZ3" s="313"/>
      <c r="GA3" s="313"/>
      <c r="GB3" s="315"/>
      <c r="GC3" s="316"/>
      <c r="GD3" s="317"/>
      <c r="GE3" s="318"/>
      <c r="GF3" s="319"/>
      <c r="GG3" s="320"/>
      <c r="GH3" s="313"/>
      <c r="GI3" s="324"/>
      <c r="GJ3" s="325"/>
      <c r="GK3" s="325"/>
      <c r="GL3" s="325"/>
      <c r="GM3" s="325"/>
      <c r="GN3" s="325"/>
      <c r="GO3" s="325"/>
      <c r="GP3" s="325"/>
      <c r="GQ3" s="331"/>
      <c r="GR3" s="325"/>
      <c r="GS3" s="325"/>
      <c r="GT3" s="325"/>
      <c r="GU3" s="325"/>
      <c r="GV3" s="325"/>
      <c r="GW3" s="325"/>
      <c r="GX3" s="346"/>
      <c r="GY3" s="347"/>
      <c r="GZ3" s="348"/>
      <c r="HA3" s="349"/>
      <c r="HB3" s="352"/>
      <c r="HC3" s="355"/>
      <c r="HD3" s="355"/>
      <c r="HE3" s="355"/>
      <c r="HF3" s="355"/>
      <c r="HG3" s="355"/>
      <c r="HH3" s="355"/>
      <c r="HI3" s="359"/>
      <c r="HJ3" s="362"/>
      <c r="HK3" s="364"/>
      <c r="HL3" s="355"/>
      <c r="HM3" s="355"/>
      <c r="HN3" s="355"/>
      <c r="HO3" s="374"/>
      <c r="HP3" s="375"/>
      <c r="HQ3" s="380"/>
      <c r="HR3" s="382"/>
      <c r="HS3" s="384"/>
      <c r="HT3" s="386"/>
      <c r="HU3" s="389"/>
      <c r="HV3" s="392"/>
      <c r="HW3" s="394"/>
      <c r="HX3" s="396"/>
      <c r="HY3" s="394"/>
      <c r="HZ3" s="394"/>
      <c r="IA3" s="401"/>
      <c r="IB3" s="402"/>
      <c r="IC3" s="394"/>
      <c r="ID3" s="406"/>
      <c r="IE3" s="408"/>
      <c r="IF3" s="394"/>
      <c r="IG3" s="394"/>
      <c r="IH3" s="409"/>
      <c r="II3" s="394"/>
      <c r="IJ3" s="415"/>
      <c r="IK3" s="418"/>
      <c r="IL3" s="420"/>
      <c r="IM3" s="422"/>
      <c r="IN3" s="425"/>
      <c r="IO3" s="427"/>
      <c r="IP3" s="428"/>
      <c r="IQ3" s="429"/>
      <c r="IR3" s="431"/>
      <c r="IS3" s="394"/>
      <c r="IT3" s="434"/>
      <c r="IU3" s="435"/>
      <c r="IV3" s="436"/>
      <c r="IW3" s="394"/>
      <c r="IX3" s="394"/>
      <c r="IY3" s="394"/>
      <c r="IZ3" s="441"/>
      <c r="JA3" s="443"/>
      <c r="JB3" s="443"/>
      <c r="JC3" s="443"/>
      <c r="JD3" s="443"/>
      <c r="JE3" s="443"/>
      <c r="JF3" s="443"/>
      <c r="JG3" s="443"/>
      <c r="JH3" s="443"/>
      <c r="JI3" s="443"/>
      <c r="JJ3" s="443"/>
      <c r="JK3" s="443"/>
      <c r="JL3" s="443"/>
      <c r="JM3" s="443"/>
      <c r="JN3" s="443"/>
    </row>
    <row r="4" spans="1:274" s="92" customFormat="1" ht="15" customHeight="1">
      <c r="A4" s="94" t="s">
        <v>57</v>
      </c>
      <c r="B4" s="780" t="s">
        <v>21</v>
      </c>
      <c r="C4" s="780"/>
      <c r="D4" s="780"/>
      <c r="E4" s="238"/>
      <c r="F4" s="143"/>
      <c r="G4" s="143" t="s">
        <v>82</v>
      </c>
      <c r="H4" s="781" t="str">
        <f>'CX103'!H4:I4</f>
        <v>S4008/A003/118/2001</v>
      </c>
      <c r="I4" s="781"/>
      <c r="K4"/>
      <c r="L4"/>
      <c r="M4"/>
      <c r="N4" s="102"/>
      <c r="O4" s="100">
        <v>0.5</v>
      </c>
      <c r="P4" s="103">
        <v>-3.01</v>
      </c>
      <c r="Q4" s="103">
        <v>4.16</v>
      </c>
      <c r="R4" s="103">
        <f t="shared" ref="R4:R69" si="0">P4+Q4</f>
        <v>1.1500000000000004</v>
      </c>
      <c r="S4" s="104">
        <v>-2.04</v>
      </c>
      <c r="T4" s="104">
        <v>3.19</v>
      </c>
      <c r="U4" s="105">
        <f t="shared" ref="U4:U67" si="1">S4+T4</f>
        <v>1.1499999999999999</v>
      </c>
      <c r="V4" s="103">
        <f>(P4-Q4)/2</f>
        <v>-3.585</v>
      </c>
      <c r="W4" s="103">
        <f>(S4-T4)/2</f>
        <v>-2.6150000000000002</v>
      </c>
      <c r="X4" s="103">
        <f>V4+X3</f>
        <v>-3.585</v>
      </c>
      <c r="Y4" s="103">
        <f t="shared" ref="X4:Y19" si="2">W4+Y3</f>
        <v>-2.6150000000000002</v>
      </c>
      <c r="Z4" s="103">
        <f t="shared" ref="Z4:Z67" si="3">Y4-X4</f>
        <v>0.96999999999999975</v>
      </c>
      <c r="AA4" s="103">
        <f t="shared" ref="AA4:AA67" si="4">$P$3+Z4</f>
        <v>0.96999999999999975</v>
      </c>
      <c r="AB4" s="595"/>
      <c r="AF4" s="149">
        <v>4.0000000000000036E-2</v>
      </c>
      <c r="AG4" s="149">
        <v>6.999999999999984E-2</v>
      </c>
      <c r="AH4" s="149">
        <v>0.27499999999999991</v>
      </c>
      <c r="AI4" s="149">
        <v>0.37999999999999989</v>
      </c>
      <c r="AJ4" s="149">
        <v>0.4</v>
      </c>
      <c r="AK4" s="149">
        <v>0.43</v>
      </c>
      <c r="AL4" s="149">
        <v>0.41</v>
      </c>
      <c r="AM4" s="149">
        <v>0.47</v>
      </c>
      <c r="AN4" s="149">
        <v>0.43</v>
      </c>
      <c r="AO4" s="149">
        <v>0.46</v>
      </c>
      <c r="AP4" s="149">
        <v>0.5</v>
      </c>
      <c r="AQ4" s="149">
        <v>0.48</v>
      </c>
      <c r="AR4" s="149">
        <v>0.51</v>
      </c>
      <c r="AS4" s="149">
        <v>0.54</v>
      </c>
      <c r="AT4" s="149">
        <v>0.56000000000000005</v>
      </c>
      <c r="AU4" s="149">
        <v>0.57999999999999996</v>
      </c>
      <c r="AV4" s="149">
        <v>0.56000000000000005</v>
      </c>
      <c r="AW4" s="149">
        <v>0.59</v>
      </c>
      <c r="AX4" s="149">
        <v>0.56000000000000005</v>
      </c>
      <c r="AY4" s="149">
        <v>0.57050000000000012</v>
      </c>
      <c r="AZ4" s="149">
        <v>0.64</v>
      </c>
      <c r="BA4" s="149">
        <v>0.66999999999999993</v>
      </c>
      <c r="BB4" s="149">
        <v>0.72</v>
      </c>
      <c r="BC4" s="149">
        <v>0.69500000000000028</v>
      </c>
      <c r="BD4" s="149">
        <v>0.75800000000000023</v>
      </c>
      <c r="BE4" s="149">
        <v>0.78500000000000014</v>
      </c>
      <c r="BF4" s="149">
        <v>0.83499999999999996</v>
      </c>
      <c r="BG4" s="149">
        <v>0.86</v>
      </c>
      <c r="BH4" s="149">
        <v>0.89</v>
      </c>
      <c r="BI4" s="149">
        <v>0.9</v>
      </c>
      <c r="BJ4" s="149">
        <v>0.93</v>
      </c>
      <c r="BK4" s="149">
        <v>0.95</v>
      </c>
      <c r="BL4" s="149">
        <v>0.93</v>
      </c>
      <c r="BM4" s="149">
        <v>0.95</v>
      </c>
      <c r="BN4" s="149">
        <v>0.98</v>
      </c>
      <c r="BO4" s="149">
        <v>0.97</v>
      </c>
      <c r="BP4" s="149">
        <v>1</v>
      </c>
      <c r="BQ4" s="149">
        <v>0.98</v>
      </c>
      <c r="BR4" s="149">
        <v>1</v>
      </c>
      <c r="BS4" s="149">
        <v>1.02</v>
      </c>
      <c r="BT4" s="149">
        <v>1.03</v>
      </c>
      <c r="BU4" s="149">
        <v>0.97719999999999996</v>
      </c>
      <c r="BV4" s="149">
        <v>1.0491999999999986</v>
      </c>
      <c r="BW4" s="149">
        <v>0.71</v>
      </c>
      <c r="BX4" s="149">
        <v>0.75</v>
      </c>
      <c r="BY4" s="149">
        <v>0.79</v>
      </c>
      <c r="BZ4" s="149">
        <v>0.79499999999999993</v>
      </c>
      <c r="CA4" s="149">
        <v>0.81</v>
      </c>
      <c r="CB4" s="149">
        <v>0.73</v>
      </c>
      <c r="CC4" s="149">
        <v>0.72</v>
      </c>
      <c r="CD4" s="149">
        <v>0.73</v>
      </c>
      <c r="CE4" s="149">
        <v>0.75</v>
      </c>
      <c r="CF4" s="149">
        <v>0.64499999999999957</v>
      </c>
      <c r="CG4" s="528">
        <v>0.67</v>
      </c>
      <c r="CH4" s="528">
        <v>0.69</v>
      </c>
      <c r="CI4" s="528">
        <v>0.72</v>
      </c>
      <c r="CJ4" s="528">
        <v>0.75</v>
      </c>
      <c r="CK4" s="528">
        <v>0.74</v>
      </c>
      <c r="CL4" s="528">
        <v>0.75</v>
      </c>
      <c r="CM4" s="528">
        <v>0.76</v>
      </c>
      <c r="CN4" s="528">
        <v>0.77</v>
      </c>
      <c r="CO4" s="528">
        <v>0.76</v>
      </c>
      <c r="CP4" s="528">
        <v>0.75</v>
      </c>
      <c r="CQ4" s="528">
        <v>0.74051732999999997</v>
      </c>
      <c r="CR4" s="528">
        <v>0.73735644</v>
      </c>
      <c r="CS4" s="542">
        <v>0.76</v>
      </c>
      <c r="CT4" s="528">
        <v>0.69500000000000028</v>
      </c>
      <c r="CU4" s="528">
        <v>0.72</v>
      </c>
      <c r="CV4" s="528">
        <v>0.64500000000000002</v>
      </c>
      <c r="CW4" s="149">
        <v>0.66</v>
      </c>
      <c r="CX4" s="149">
        <v>0.63375000000000004</v>
      </c>
      <c r="CY4" s="149">
        <v>0.625</v>
      </c>
      <c r="CZ4" s="149">
        <v>0.67374999999999996</v>
      </c>
      <c r="DA4" s="149">
        <v>0.69</v>
      </c>
      <c r="DB4" s="149">
        <v>0.73499999999999988</v>
      </c>
      <c r="DC4" s="550">
        <v>0.73</v>
      </c>
      <c r="DD4" s="149">
        <v>0.74</v>
      </c>
      <c r="DE4" s="149">
        <v>0.73649999999999993</v>
      </c>
      <c r="DF4" s="149">
        <v>0.73274999999999979</v>
      </c>
      <c r="DG4" s="149">
        <v>0.74</v>
      </c>
      <c r="DH4" s="149">
        <v>0.75</v>
      </c>
      <c r="DI4" s="149">
        <v>0.77</v>
      </c>
      <c r="DJ4" s="149">
        <v>0.76244000000000001</v>
      </c>
      <c r="DK4" s="149">
        <v>0.75109999999999999</v>
      </c>
      <c r="DL4" s="149">
        <v>0.75</v>
      </c>
      <c r="DM4" s="149">
        <v>0.78000000000000025</v>
      </c>
      <c r="DN4" s="149">
        <v>0.79</v>
      </c>
      <c r="DO4" s="149">
        <v>0.8</v>
      </c>
      <c r="DP4" s="149">
        <v>0.79496</v>
      </c>
      <c r="DQ4" s="149">
        <v>0.78941600000000001</v>
      </c>
      <c r="DR4" s="149">
        <v>0.78</v>
      </c>
      <c r="DS4" s="149">
        <v>0.79</v>
      </c>
      <c r="DT4" s="149">
        <v>0.8</v>
      </c>
      <c r="DU4" s="149">
        <v>0.81</v>
      </c>
      <c r="DV4" s="149">
        <v>0.82</v>
      </c>
      <c r="DW4" s="149">
        <v>0.78500000000000014</v>
      </c>
      <c r="DX4" s="149">
        <v>0.81</v>
      </c>
      <c r="DY4" s="149">
        <v>0.83</v>
      </c>
      <c r="DZ4" s="149">
        <v>0.875</v>
      </c>
      <c r="EA4" s="149">
        <v>0.9</v>
      </c>
      <c r="EB4" s="149">
        <v>0.91</v>
      </c>
      <c r="EC4" s="149">
        <v>0.96</v>
      </c>
      <c r="ED4" s="149">
        <v>0.97</v>
      </c>
      <c r="EE4" s="149">
        <v>0.875</v>
      </c>
      <c r="EF4" s="149">
        <v>0.88</v>
      </c>
      <c r="EG4" s="149">
        <v>0.89</v>
      </c>
      <c r="EH4" s="149">
        <v>0.9</v>
      </c>
      <c r="EI4" s="149">
        <v>0.96999999999999975</v>
      </c>
      <c r="EJ4" s="149">
        <v>0.98</v>
      </c>
      <c r="EK4" s="149">
        <v>0.99</v>
      </c>
      <c r="EL4" s="149">
        <v>0.99</v>
      </c>
      <c r="EM4" s="149">
        <v>1</v>
      </c>
      <c r="EN4" s="149">
        <v>0.99450000000000016</v>
      </c>
      <c r="EO4" s="149">
        <v>0.99000000000000021</v>
      </c>
      <c r="EP4" s="149">
        <v>1</v>
      </c>
      <c r="EQ4" s="149">
        <v>1.01</v>
      </c>
      <c r="ER4" s="149">
        <v>1.02</v>
      </c>
      <c r="ES4" s="593">
        <v>1.01</v>
      </c>
      <c r="ET4" s="594">
        <v>1.02</v>
      </c>
      <c r="EU4" s="149">
        <v>1.02</v>
      </c>
      <c r="EV4" s="596">
        <v>1.01</v>
      </c>
      <c r="EW4" s="149">
        <v>1.02</v>
      </c>
      <c r="EX4" s="599">
        <v>1.03</v>
      </c>
      <c r="EY4" s="600">
        <v>1.02</v>
      </c>
      <c r="EZ4" s="284">
        <v>1.03</v>
      </c>
      <c r="FA4" s="286">
        <v>1.04</v>
      </c>
      <c r="FB4" s="149">
        <v>1.07</v>
      </c>
      <c r="FC4" s="288">
        <v>1.08</v>
      </c>
      <c r="FD4" s="289">
        <v>1.07</v>
      </c>
      <c r="FE4" s="290">
        <v>1.08</v>
      </c>
      <c r="FF4" s="291">
        <v>1.0900000000000001</v>
      </c>
      <c r="FG4" s="292">
        <v>1.08</v>
      </c>
      <c r="FH4" s="293">
        <v>1.0900000000000001</v>
      </c>
      <c r="FI4" s="615">
        <v>1.08</v>
      </c>
      <c r="FJ4" s="295">
        <v>1.07</v>
      </c>
      <c r="FK4" s="296">
        <v>1.06</v>
      </c>
      <c r="FL4" s="297">
        <v>0.98</v>
      </c>
      <c r="FM4" s="298">
        <v>0.97</v>
      </c>
      <c r="FN4" s="299">
        <v>0.98</v>
      </c>
      <c r="FO4" s="300"/>
      <c r="FP4" s="292"/>
      <c r="FQ4" s="303"/>
      <c r="FR4" s="304"/>
      <c r="FS4" s="305"/>
      <c r="FT4" s="306"/>
      <c r="FU4" s="307"/>
      <c r="FV4" s="308"/>
      <c r="FW4" s="309"/>
      <c r="FX4" s="310"/>
      <c r="FY4" s="313"/>
      <c r="FZ4" s="313"/>
      <c r="GA4" s="313"/>
      <c r="GB4" s="315"/>
      <c r="GC4" s="316"/>
      <c r="GD4" s="317"/>
      <c r="GE4" s="318"/>
      <c r="GF4" s="319"/>
      <c r="GG4" s="320"/>
      <c r="GH4" s="313"/>
      <c r="GI4" s="324"/>
      <c r="GJ4" s="325"/>
      <c r="GK4" s="325"/>
      <c r="GL4" s="325"/>
      <c r="GM4" s="325"/>
      <c r="GN4" s="325"/>
      <c r="GO4" s="325"/>
      <c r="GP4" s="325"/>
      <c r="GQ4" s="331"/>
      <c r="GR4" s="325"/>
      <c r="GS4" s="325"/>
      <c r="GT4" s="325"/>
      <c r="GU4" s="325"/>
      <c r="GV4" s="325"/>
      <c r="GW4" s="325"/>
      <c r="GX4" s="346"/>
      <c r="GY4" s="347"/>
      <c r="GZ4" s="348"/>
      <c r="HA4" s="349"/>
      <c r="HB4" s="352"/>
      <c r="HC4" s="355"/>
      <c r="HD4" s="355"/>
      <c r="HE4" s="355"/>
      <c r="HF4" s="355"/>
      <c r="HG4" s="355"/>
      <c r="HH4" s="355"/>
      <c r="HI4" s="359"/>
      <c r="HJ4" s="362"/>
      <c r="HK4" s="364"/>
      <c r="HL4" s="355"/>
      <c r="HM4" s="355"/>
      <c r="HN4" s="355"/>
      <c r="HO4" s="374"/>
      <c r="HP4" s="375"/>
      <c r="HQ4" s="380"/>
      <c r="HR4" s="382"/>
      <c r="HS4" s="384"/>
      <c r="HT4" s="386"/>
      <c r="HU4" s="389"/>
      <c r="HV4" s="392"/>
      <c r="HW4" s="394"/>
      <c r="HX4" s="396"/>
      <c r="HY4" s="394"/>
      <c r="HZ4" s="394"/>
      <c r="IA4" s="401"/>
      <c r="IB4" s="402"/>
      <c r="IC4" s="394"/>
      <c r="ID4" s="406"/>
      <c r="IE4" s="408"/>
      <c r="IF4" s="394"/>
      <c r="IG4" s="394"/>
      <c r="IH4" s="409"/>
      <c r="II4" s="394"/>
      <c r="IJ4" s="415"/>
      <c r="IK4" s="418"/>
      <c r="IL4" s="420"/>
      <c r="IM4" s="422"/>
      <c r="IN4" s="425"/>
      <c r="IO4" s="427"/>
      <c r="IP4" s="428"/>
      <c r="IQ4" s="429"/>
      <c r="IR4" s="431"/>
      <c r="IS4" s="394"/>
      <c r="IT4" s="434"/>
      <c r="IU4" s="435"/>
      <c r="IV4" s="436"/>
      <c r="IW4" s="394"/>
      <c r="IX4" s="394"/>
      <c r="IY4" s="394"/>
      <c r="IZ4" s="441"/>
      <c r="JA4" s="443"/>
      <c r="JB4" s="443"/>
      <c r="JC4" s="443"/>
      <c r="JD4" s="443"/>
      <c r="JE4" s="443"/>
      <c r="JF4" s="443"/>
      <c r="JG4" s="443"/>
      <c r="JH4" s="443"/>
      <c r="JI4" s="443"/>
      <c r="JJ4" s="443"/>
      <c r="JK4" s="443"/>
      <c r="JL4" s="443"/>
      <c r="JM4" s="443"/>
      <c r="JN4" s="443"/>
    </row>
    <row r="5" spans="1:274" s="92" customFormat="1" ht="15.9" customHeight="1">
      <c r="A5" s="782" t="s">
        <v>253</v>
      </c>
      <c r="B5" s="783"/>
      <c r="C5" s="783"/>
      <c r="D5" s="783"/>
      <c r="E5" s="784"/>
      <c r="F5" s="783"/>
      <c r="G5" s="783"/>
      <c r="H5" s="783"/>
      <c r="I5" s="785"/>
      <c r="K5" s="106"/>
      <c r="L5" s="106"/>
      <c r="M5" s="106"/>
      <c r="N5"/>
      <c r="O5" s="100">
        <v>1</v>
      </c>
      <c r="P5" s="103">
        <v>-0.16</v>
      </c>
      <c r="Q5" s="103">
        <v>2.14</v>
      </c>
      <c r="R5" s="103">
        <f t="shared" si="0"/>
        <v>1.9800000000000002</v>
      </c>
      <c r="S5" s="104">
        <v>0.69</v>
      </c>
      <c r="T5" s="104">
        <v>0.56999999999999995</v>
      </c>
      <c r="U5" s="105">
        <f t="shared" si="1"/>
        <v>1.2599999999999998</v>
      </c>
      <c r="V5" s="103">
        <f t="shared" ref="V5:V68" si="5">(P5-Q5)/2</f>
        <v>-1.1500000000000001</v>
      </c>
      <c r="W5" s="103">
        <f t="shared" ref="W5:W68" si="6">(S5-T5)/2</f>
        <v>0.06</v>
      </c>
      <c r="X5" s="103">
        <f t="shared" si="2"/>
        <v>-4.7350000000000003</v>
      </c>
      <c r="Y5" s="103">
        <f t="shared" si="2"/>
        <v>-2.5550000000000002</v>
      </c>
      <c r="Z5" s="103">
        <f t="shared" si="3"/>
        <v>2.1800000000000002</v>
      </c>
      <c r="AA5" s="103">
        <f t="shared" si="4"/>
        <v>2.1800000000000002</v>
      </c>
      <c r="AB5" s="595"/>
      <c r="AF5" s="149">
        <v>0.63000000000000078</v>
      </c>
      <c r="AG5" s="149">
        <v>0.36500000000000021</v>
      </c>
      <c r="AH5" s="149">
        <v>0.56500000000000039</v>
      </c>
      <c r="AI5" s="149">
        <v>0.62999999999999989</v>
      </c>
      <c r="AJ5" s="149">
        <v>0.67</v>
      </c>
      <c r="AK5" s="149">
        <v>0.72</v>
      </c>
      <c r="AL5" s="149">
        <v>0.68</v>
      </c>
      <c r="AM5" s="149">
        <v>0.78</v>
      </c>
      <c r="AN5" s="149">
        <v>0.71</v>
      </c>
      <c r="AO5" s="149">
        <v>0.75</v>
      </c>
      <c r="AP5" s="149">
        <v>0.81</v>
      </c>
      <c r="AQ5" s="149">
        <v>0.77</v>
      </c>
      <c r="AR5" s="149">
        <v>0.82</v>
      </c>
      <c r="AS5" s="149">
        <v>0.86</v>
      </c>
      <c r="AT5" s="149">
        <v>0.89</v>
      </c>
      <c r="AU5" s="149">
        <v>0.93</v>
      </c>
      <c r="AV5" s="149">
        <v>0.89</v>
      </c>
      <c r="AW5" s="149">
        <v>0.93</v>
      </c>
      <c r="AX5" s="149">
        <v>0.88</v>
      </c>
      <c r="AY5" s="149">
        <v>1.0690000000000002</v>
      </c>
      <c r="AZ5" s="149">
        <v>1.2</v>
      </c>
      <c r="BA5" s="149">
        <v>1.4100000000000001</v>
      </c>
      <c r="BB5" s="149">
        <v>1.51</v>
      </c>
      <c r="BC5" s="149">
        <v>1.4150000000000009</v>
      </c>
      <c r="BD5" s="149">
        <v>1.6915000000000007</v>
      </c>
      <c r="BE5" s="149">
        <v>1.8100000000000005</v>
      </c>
      <c r="BF5" s="149">
        <v>1.58</v>
      </c>
      <c r="BG5" s="149">
        <v>1.63</v>
      </c>
      <c r="BH5" s="149">
        <v>1.7</v>
      </c>
      <c r="BI5" s="149">
        <v>1.73</v>
      </c>
      <c r="BJ5" s="149">
        <v>1.78</v>
      </c>
      <c r="BK5" s="149">
        <v>1.83</v>
      </c>
      <c r="BL5" s="149">
        <v>1.79</v>
      </c>
      <c r="BM5" s="149">
        <v>1.82</v>
      </c>
      <c r="BN5" s="149">
        <v>1.87</v>
      </c>
      <c r="BO5" s="149">
        <v>1.84</v>
      </c>
      <c r="BP5" s="149">
        <v>1.9</v>
      </c>
      <c r="BQ5" s="149">
        <v>1.86</v>
      </c>
      <c r="BR5" s="149">
        <v>1.89</v>
      </c>
      <c r="BS5" s="149">
        <v>1.93</v>
      </c>
      <c r="BT5" s="149">
        <v>1.95</v>
      </c>
      <c r="BU5" s="149">
        <v>1.8444</v>
      </c>
      <c r="BV5" s="149">
        <v>1.692399999999999</v>
      </c>
      <c r="BW5" s="149">
        <v>1.3750000000000004</v>
      </c>
      <c r="BX5" s="149">
        <v>1.46</v>
      </c>
      <c r="BY5" s="149">
        <v>1.53</v>
      </c>
      <c r="BZ5" s="149">
        <v>1.5050000000000003</v>
      </c>
      <c r="CA5" s="149">
        <v>1.53</v>
      </c>
      <c r="CB5" s="149">
        <v>1.4300000000000002</v>
      </c>
      <c r="CC5" s="149">
        <v>1.41</v>
      </c>
      <c r="CD5" s="149">
        <v>1.43</v>
      </c>
      <c r="CE5" s="149">
        <v>1.46</v>
      </c>
      <c r="CF5" s="149">
        <v>1.3199999999999998</v>
      </c>
      <c r="CG5" s="528">
        <v>1.35</v>
      </c>
      <c r="CH5" s="528">
        <v>1.38</v>
      </c>
      <c r="CI5" s="528">
        <v>1.42</v>
      </c>
      <c r="CJ5" s="528">
        <v>1.46</v>
      </c>
      <c r="CK5" s="528">
        <v>1.45</v>
      </c>
      <c r="CL5" s="528">
        <v>1.47</v>
      </c>
      <c r="CM5" s="528">
        <v>1.49</v>
      </c>
      <c r="CN5" s="528">
        <v>1.51</v>
      </c>
      <c r="CO5" s="528">
        <v>1.49</v>
      </c>
      <c r="CP5" s="528">
        <v>1.4650000000000001</v>
      </c>
      <c r="CQ5" s="528">
        <v>1.4406748900000002</v>
      </c>
      <c r="CR5" s="528">
        <v>1.4325665200000002</v>
      </c>
      <c r="CS5" s="542">
        <v>1.47</v>
      </c>
      <c r="CT5" s="528">
        <v>1.3200000000000007</v>
      </c>
      <c r="CU5" s="528">
        <v>1.36</v>
      </c>
      <c r="CV5" s="528">
        <v>1.29</v>
      </c>
      <c r="CW5" s="149">
        <v>1.31</v>
      </c>
      <c r="CX5" s="149">
        <v>1.2125000000000004</v>
      </c>
      <c r="CY5" s="149">
        <v>1.1800000000000006</v>
      </c>
      <c r="CZ5" s="149">
        <v>1.2662500000000003</v>
      </c>
      <c r="DA5" s="149">
        <v>1.2950000000000004</v>
      </c>
      <c r="DB5" s="149">
        <v>1.3600000000000003</v>
      </c>
      <c r="DC5" s="550">
        <v>1.35</v>
      </c>
      <c r="DD5" s="149">
        <v>1.38</v>
      </c>
      <c r="DE5" s="149">
        <v>1.3485</v>
      </c>
      <c r="DF5" s="149">
        <v>1.3147499999999999</v>
      </c>
      <c r="DG5" s="149">
        <v>1.33</v>
      </c>
      <c r="DH5" s="149">
        <v>1.34</v>
      </c>
      <c r="DI5" s="149">
        <v>1.37</v>
      </c>
      <c r="DJ5" s="149">
        <v>1.3624400000000001</v>
      </c>
      <c r="DK5" s="149">
        <v>1.3511</v>
      </c>
      <c r="DL5" s="149">
        <v>1.34</v>
      </c>
      <c r="DM5" s="149">
        <v>1.5050000000000008</v>
      </c>
      <c r="DN5" s="149">
        <v>1.52</v>
      </c>
      <c r="DO5" s="149">
        <v>1.54</v>
      </c>
      <c r="DP5" s="149">
        <v>1.5349600000000001</v>
      </c>
      <c r="DQ5" s="149">
        <v>1.5294160000000001</v>
      </c>
      <c r="DR5" s="149">
        <v>1.52</v>
      </c>
      <c r="DS5" s="149">
        <v>1.54</v>
      </c>
      <c r="DT5" s="149">
        <v>1.57</v>
      </c>
      <c r="DU5" s="149">
        <v>1.59</v>
      </c>
      <c r="DV5" s="149">
        <v>1.62</v>
      </c>
      <c r="DW5" s="149">
        <v>1.5950000000000006</v>
      </c>
      <c r="DX5" s="149">
        <v>1.64</v>
      </c>
      <c r="DY5" s="149">
        <v>1.67</v>
      </c>
      <c r="DZ5" s="149">
        <v>1.6750000000000003</v>
      </c>
      <c r="EA5" s="149">
        <v>1.72</v>
      </c>
      <c r="EB5" s="149">
        <v>1.75</v>
      </c>
      <c r="EC5" s="149">
        <v>1.7650000000000006</v>
      </c>
      <c r="ED5" s="149">
        <v>1.78</v>
      </c>
      <c r="EE5" s="149">
        <v>1.7100000000000004</v>
      </c>
      <c r="EF5" s="149">
        <v>1.73</v>
      </c>
      <c r="EG5" s="149">
        <v>1.75</v>
      </c>
      <c r="EH5" s="149">
        <v>1.76</v>
      </c>
      <c r="EI5" s="149">
        <v>1.75</v>
      </c>
      <c r="EJ5" s="149">
        <v>1.76</v>
      </c>
      <c r="EK5" s="149">
        <v>1.77</v>
      </c>
      <c r="EL5" s="149">
        <v>1.78</v>
      </c>
      <c r="EM5" s="149">
        <v>1.8</v>
      </c>
      <c r="EN5" s="149">
        <v>1.8880000000000003</v>
      </c>
      <c r="EO5" s="149">
        <v>1.9600000000000004</v>
      </c>
      <c r="EP5" s="149">
        <v>1.97</v>
      </c>
      <c r="EQ5" s="149">
        <v>1.99</v>
      </c>
      <c r="ER5" s="149">
        <v>2</v>
      </c>
      <c r="ES5" s="593">
        <v>1.99</v>
      </c>
      <c r="ET5" s="594">
        <v>2</v>
      </c>
      <c r="EU5" s="149">
        <v>2.0099999999999998</v>
      </c>
      <c r="EV5" s="596">
        <v>1.99</v>
      </c>
      <c r="EW5" s="149">
        <v>2</v>
      </c>
      <c r="EX5" s="599">
        <v>2.0099999999999998</v>
      </c>
      <c r="EY5" s="600">
        <v>2</v>
      </c>
      <c r="EZ5" s="284">
        <v>2.0099999999999998</v>
      </c>
      <c r="FA5" s="286">
        <v>2.02</v>
      </c>
      <c r="FB5" s="149">
        <v>2.0499999999999998</v>
      </c>
      <c r="FC5" s="288">
        <v>2.0699999999999998</v>
      </c>
      <c r="FD5" s="289">
        <v>2.0499999999999998</v>
      </c>
      <c r="FE5" s="290">
        <v>2.06</v>
      </c>
      <c r="FF5" s="291">
        <v>2.08</v>
      </c>
      <c r="FG5" s="292">
        <v>2.06</v>
      </c>
      <c r="FH5" s="293">
        <v>2.08</v>
      </c>
      <c r="FI5" s="615">
        <v>2.0699999999999998</v>
      </c>
      <c r="FJ5" s="295">
        <v>2.06</v>
      </c>
      <c r="FK5" s="296">
        <v>2.04</v>
      </c>
      <c r="FL5" s="297">
        <v>2.19</v>
      </c>
      <c r="FM5" s="298">
        <v>2.17</v>
      </c>
      <c r="FN5" s="299">
        <v>2.19</v>
      </c>
      <c r="FO5" s="300"/>
      <c r="FP5" s="292"/>
      <c r="FQ5" s="303"/>
      <c r="FR5" s="304"/>
      <c r="FS5" s="305"/>
      <c r="FT5" s="306"/>
      <c r="FU5" s="307"/>
      <c r="FV5" s="308"/>
      <c r="FW5" s="309"/>
      <c r="FX5" s="310"/>
      <c r="FY5" s="313"/>
      <c r="FZ5" s="313"/>
      <c r="GA5" s="313"/>
      <c r="GB5" s="315"/>
      <c r="GC5" s="316"/>
      <c r="GD5" s="317"/>
      <c r="GE5" s="318"/>
      <c r="GF5" s="319"/>
      <c r="GG5" s="320"/>
      <c r="GH5" s="313"/>
      <c r="GI5" s="324"/>
      <c r="GJ5" s="325"/>
      <c r="GK5" s="325"/>
      <c r="GL5" s="325"/>
      <c r="GM5" s="325"/>
      <c r="GN5" s="325"/>
      <c r="GO5" s="325"/>
      <c r="GP5" s="325"/>
      <c r="GQ5" s="331"/>
      <c r="GR5" s="325"/>
      <c r="GS5" s="325"/>
      <c r="GT5" s="325"/>
      <c r="GU5" s="325"/>
      <c r="GV5" s="325"/>
      <c r="GW5" s="325"/>
      <c r="GX5" s="346"/>
      <c r="GY5" s="347"/>
      <c r="GZ5" s="348"/>
      <c r="HA5" s="349"/>
      <c r="HB5" s="352"/>
      <c r="HC5" s="355"/>
      <c r="HD5" s="355"/>
      <c r="HE5" s="355"/>
      <c r="HF5" s="355"/>
      <c r="HG5" s="355"/>
      <c r="HH5" s="355"/>
      <c r="HI5" s="359"/>
      <c r="HJ5" s="362"/>
      <c r="HK5" s="364"/>
      <c r="HL5" s="355"/>
      <c r="HM5" s="355"/>
      <c r="HN5" s="355"/>
      <c r="HO5" s="374"/>
      <c r="HP5" s="375"/>
      <c r="HQ5" s="380"/>
      <c r="HR5" s="382"/>
      <c r="HS5" s="384"/>
      <c r="HT5" s="386"/>
      <c r="HU5" s="389"/>
      <c r="HV5" s="392"/>
      <c r="HW5" s="394"/>
      <c r="HX5" s="396"/>
      <c r="HY5" s="394"/>
      <c r="HZ5" s="394"/>
      <c r="IA5" s="401"/>
      <c r="IB5" s="402"/>
      <c r="IC5" s="394"/>
      <c r="ID5" s="406"/>
      <c r="IE5" s="408"/>
      <c r="IF5" s="394"/>
      <c r="IG5" s="394"/>
      <c r="IH5" s="409"/>
      <c r="II5" s="394"/>
      <c r="IJ5" s="415"/>
      <c r="IK5" s="418"/>
      <c r="IL5" s="420"/>
      <c r="IM5" s="422"/>
      <c r="IN5" s="425"/>
      <c r="IO5" s="427"/>
      <c r="IP5" s="428"/>
      <c r="IQ5" s="429"/>
      <c r="IR5" s="431"/>
      <c r="IS5" s="394"/>
      <c r="IT5" s="434"/>
      <c r="IU5" s="435"/>
      <c r="IV5" s="436"/>
      <c r="IW5" s="394"/>
      <c r="IX5" s="394"/>
      <c r="IY5" s="394"/>
      <c r="IZ5" s="441"/>
      <c r="JA5" s="443"/>
      <c r="JB5" s="443"/>
      <c r="JC5" s="443"/>
      <c r="JD5" s="443"/>
      <c r="JE5" s="443"/>
      <c r="JF5" s="443"/>
      <c r="JG5" s="443"/>
      <c r="JH5" s="443"/>
      <c r="JI5" s="443"/>
      <c r="JJ5" s="443"/>
      <c r="JK5" s="443"/>
      <c r="JL5" s="443"/>
      <c r="JM5" s="443"/>
      <c r="JN5" s="443"/>
    </row>
    <row r="6" spans="1:274" s="92" customFormat="1" ht="15.9" customHeight="1">
      <c r="A6" s="786" t="s">
        <v>109</v>
      </c>
      <c r="B6" s="787"/>
      <c r="C6" s="798" t="s">
        <v>110</v>
      </c>
      <c r="D6" s="799"/>
      <c r="E6" s="800"/>
      <c r="F6" s="788"/>
      <c r="G6" s="789"/>
      <c r="H6" s="789"/>
      <c r="I6" s="790"/>
      <c r="K6" s="106"/>
      <c r="L6" s="106"/>
      <c r="M6" s="106"/>
      <c r="N6"/>
      <c r="O6" s="100">
        <v>1.5</v>
      </c>
      <c r="P6" s="103">
        <v>0.72</v>
      </c>
      <c r="Q6" s="103">
        <v>0.1</v>
      </c>
      <c r="R6" s="103">
        <f t="shared" si="0"/>
        <v>0.82</v>
      </c>
      <c r="S6" s="104">
        <v>1.82</v>
      </c>
      <c r="T6" s="104">
        <v>-1.02</v>
      </c>
      <c r="U6" s="105">
        <f t="shared" si="1"/>
        <v>0.8</v>
      </c>
      <c r="V6" s="103">
        <f t="shared" si="5"/>
        <v>0.31</v>
      </c>
      <c r="W6" s="103">
        <f t="shared" si="6"/>
        <v>1.42</v>
      </c>
      <c r="X6" s="103">
        <f t="shared" si="2"/>
        <v>-4.4250000000000007</v>
      </c>
      <c r="Y6" s="103">
        <f t="shared" si="2"/>
        <v>-1.1350000000000002</v>
      </c>
      <c r="Z6" s="103">
        <f t="shared" si="3"/>
        <v>3.2900000000000005</v>
      </c>
      <c r="AA6" s="103">
        <f t="shared" si="4"/>
        <v>3.2900000000000005</v>
      </c>
      <c r="AB6" s="595"/>
      <c r="AF6" s="149">
        <v>0.73500000000000121</v>
      </c>
      <c r="AG6" s="149">
        <v>0.5250000000000008</v>
      </c>
      <c r="AH6" s="149">
        <v>0.85000000000000053</v>
      </c>
      <c r="AI6" s="149">
        <v>0.96000000000000041</v>
      </c>
      <c r="AJ6" s="149">
        <v>1.02</v>
      </c>
      <c r="AK6" s="149">
        <v>1.1000000000000001</v>
      </c>
      <c r="AL6" s="149">
        <v>1.05</v>
      </c>
      <c r="AM6" s="149">
        <v>1.21</v>
      </c>
      <c r="AN6" s="149">
        <v>1.1000000000000001</v>
      </c>
      <c r="AO6" s="149">
        <v>1.17</v>
      </c>
      <c r="AP6" s="149">
        <v>1.26</v>
      </c>
      <c r="AQ6" s="149">
        <v>1.2</v>
      </c>
      <c r="AR6" s="149">
        <v>1.28</v>
      </c>
      <c r="AS6" s="149">
        <v>1.34</v>
      </c>
      <c r="AT6" s="149">
        <v>1.39</v>
      </c>
      <c r="AU6" s="149">
        <v>1.45</v>
      </c>
      <c r="AV6" s="149">
        <v>1.39</v>
      </c>
      <c r="AW6" s="149">
        <v>1.46</v>
      </c>
      <c r="AX6" s="149">
        <v>1.39</v>
      </c>
      <c r="AY6" s="149">
        <v>1.6805000000000003</v>
      </c>
      <c r="AZ6" s="149">
        <v>1.88</v>
      </c>
      <c r="BA6" s="149">
        <v>2.2700000000000005</v>
      </c>
      <c r="BB6" s="149">
        <v>2.4300000000000002</v>
      </c>
      <c r="BC6" s="149">
        <v>2.2000000000000011</v>
      </c>
      <c r="BD6" s="149">
        <v>2.6130000000000009</v>
      </c>
      <c r="BE6" s="149">
        <v>2.7900000000000009</v>
      </c>
      <c r="BF6" s="149">
        <v>2.5300000000000002</v>
      </c>
      <c r="BG6" s="149">
        <v>2.62</v>
      </c>
      <c r="BH6" s="149">
        <v>2.72</v>
      </c>
      <c r="BI6" s="149">
        <v>2.76</v>
      </c>
      <c r="BJ6" s="149">
        <v>2.84</v>
      </c>
      <c r="BK6" s="149">
        <v>2.91</v>
      </c>
      <c r="BL6" s="149">
        <v>2.85</v>
      </c>
      <c r="BM6" s="149">
        <v>2.9</v>
      </c>
      <c r="BN6" s="149">
        <v>2.99</v>
      </c>
      <c r="BO6" s="149">
        <v>2.95</v>
      </c>
      <c r="BP6" s="149">
        <v>3.04</v>
      </c>
      <c r="BQ6" s="149">
        <v>2.98</v>
      </c>
      <c r="BR6" s="149">
        <v>3.03</v>
      </c>
      <c r="BS6" s="149">
        <v>3.09</v>
      </c>
      <c r="BT6" s="149">
        <v>3.13</v>
      </c>
      <c r="BU6" s="149">
        <v>2.9716</v>
      </c>
      <c r="BV6" s="149">
        <v>2.6955999999999976</v>
      </c>
      <c r="BW6" s="149">
        <v>2.205000000000001</v>
      </c>
      <c r="BX6" s="149">
        <v>2.34</v>
      </c>
      <c r="BY6" s="149">
        <v>2.46</v>
      </c>
      <c r="BZ6" s="149">
        <v>2.3800000000000008</v>
      </c>
      <c r="CA6" s="149">
        <v>2.42</v>
      </c>
      <c r="CB6" s="149">
        <v>2.3150000000000004</v>
      </c>
      <c r="CC6" s="149">
        <v>2.29</v>
      </c>
      <c r="CD6" s="149">
        <v>2.33</v>
      </c>
      <c r="CE6" s="149">
        <v>2.38</v>
      </c>
      <c r="CF6" s="149">
        <v>2.1900000000000004</v>
      </c>
      <c r="CG6" s="528">
        <v>2.2400000000000002</v>
      </c>
      <c r="CH6" s="528">
        <v>2.2799999999999998</v>
      </c>
      <c r="CI6" s="528">
        <v>2.34</v>
      </c>
      <c r="CJ6" s="528">
        <v>2.39</v>
      </c>
      <c r="CK6" s="528">
        <v>2.37</v>
      </c>
      <c r="CL6" s="528">
        <v>2.4</v>
      </c>
      <c r="CM6" s="528">
        <v>2.4300000000000002</v>
      </c>
      <c r="CN6" s="528">
        <v>2.46</v>
      </c>
      <c r="CO6" s="528">
        <v>2.44</v>
      </c>
      <c r="CP6" s="528">
        <v>2.4</v>
      </c>
      <c r="CQ6" s="528">
        <v>2.3601453000000001</v>
      </c>
      <c r="CR6" s="528">
        <v>2.3468604000000002</v>
      </c>
      <c r="CS6" s="542">
        <v>2.41</v>
      </c>
      <c r="CT6" s="528">
        <v>2.2150000000000012</v>
      </c>
      <c r="CU6" s="528">
        <v>2.29</v>
      </c>
      <c r="CV6" s="528">
        <v>2.1000000000000005</v>
      </c>
      <c r="CW6" s="149">
        <v>2.14</v>
      </c>
      <c r="CX6" s="149">
        <v>2.080000000000001</v>
      </c>
      <c r="CY6" s="149">
        <v>2.0600000000000009</v>
      </c>
      <c r="CZ6" s="149">
        <v>2.1162500000000009</v>
      </c>
      <c r="DA6" s="149">
        <v>2.1350000000000007</v>
      </c>
      <c r="DB6" s="149">
        <v>2.330000000000001</v>
      </c>
      <c r="DC6" s="550">
        <v>2.31</v>
      </c>
      <c r="DD6" s="149">
        <v>2.36</v>
      </c>
      <c r="DE6" s="149">
        <v>2.2935000000000003</v>
      </c>
      <c r="DF6" s="149">
        <v>2.2222500000000007</v>
      </c>
      <c r="DG6" s="149">
        <v>2.25</v>
      </c>
      <c r="DH6" s="149">
        <v>2.27</v>
      </c>
      <c r="DI6" s="149">
        <v>2.3199999999999998</v>
      </c>
      <c r="DJ6" s="149">
        <v>2.3081200000000002</v>
      </c>
      <c r="DK6" s="149">
        <v>2.2903000000000002</v>
      </c>
      <c r="DL6" s="149">
        <v>2.2799999999999998</v>
      </c>
      <c r="DM6" s="149">
        <v>2.4750000000000014</v>
      </c>
      <c r="DN6" s="149">
        <v>2.5099999999999998</v>
      </c>
      <c r="DO6" s="149">
        <v>2.54</v>
      </c>
      <c r="DP6" s="149">
        <v>2.5320800000000001</v>
      </c>
      <c r="DQ6" s="149">
        <v>2.5233680000000001</v>
      </c>
      <c r="DR6" s="149">
        <v>2.5099999999999998</v>
      </c>
      <c r="DS6" s="149">
        <v>2.54</v>
      </c>
      <c r="DT6" s="149">
        <v>2.59</v>
      </c>
      <c r="DU6" s="149">
        <v>2.63</v>
      </c>
      <c r="DV6" s="149">
        <v>2.68</v>
      </c>
      <c r="DW6" s="149">
        <v>2.5750000000000011</v>
      </c>
      <c r="DX6" s="149">
        <v>2.65</v>
      </c>
      <c r="DY6" s="149">
        <v>2.7</v>
      </c>
      <c r="DZ6" s="149">
        <v>2.6750000000000007</v>
      </c>
      <c r="EA6" s="149">
        <v>2.74</v>
      </c>
      <c r="EB6" s="149">
        <v>2.78</v>
      </c>
      <c r="EC6" s="149">
        <v>2.870000000000001</v>
      </c>
      <c r="ED6" s="149">
        <v>2.9</v>
      </c>
      <c r="EE6" s="149">
        <v>2.7800000000000007</v>
      </c>
      <c r="EF6" s="149">
        <v>2.81</v>
      </c>
      <c r="EG6" s="149">
        <v>2.84</v>
      </c>
      <c r="EH6" s="149">
        <v>2.86</v>
      </c>
      <c r="EI6" s="149">
        <v>2.8900000000000006</v>
      </c>
      <c r="EJ6" s="149">
        <v>2.91</v>
      </c>
      <c r="EK6" s="149">
        <v>2.93</v>
      </c>
      <c r="EL6" s="149">
        <v>2.94</v>
      </c>
      <c r="EM6" s="149">
        <v>2.97</v>
      </c>
      <c r="EN6" s="149">
        <v>3.0552500000000005</v>
      </c>
      <c r="EO6" s="149">
        <v>3.1250000000000009</v>
      </c>
      <c r="EP6" s="149">
        <v>3.15</v>
      </c>
      <c r="EQ6" s="149">
        <v>3.18</v>
      </c>
      <c r="ER6" s="149">
        <v>3.2</v>
      </c>
      <c r="ES6" s="593">
        <v>3.18</v>
      </c>
      <c r="ET6" s="594">
        <v>3.2</v>
      </c>
      <c r="EU6" s="149">
        <v>3.21</v>
      </c>
      <c r="EV6" s="596">
        <v>3.18</v>
      </c>
      <c r="EW6" s="149">
        <v>3.2</v>
      </c>
      <c r="EX6" s="599">
        <v>3.22</v>
      </c>
      <c r="EY6" s="600">
        <v>3.2</v>
      </c>
      <c r="EZ6" s="284">
        <v>3.22</v>
      </c>
      <c r="FA6" s="286">
        <v>3.24</v>
      </c>
      <c r="FB6" s="149">
        <v>3.3</v>
      </c>
      <c r="FC6" s="288">
        <v>3.34</v>
      </c>
      <c r="FD6" s="289">
        <v>3.31</v>
      </c>
      <c r="FE6" s="290">
        <v>3.33</v>
      </c>
      <c r="FF6" s="291">
        <v>3.36</v>
      </c>
      <c r="FG6" s="292">
        <v>3.33</v>
      </c>
      <c r="FH6" s="293">
        <v>3.36</v>
      </c>
      <c r="FI6" s="615">
        <v>3.34</v>
      </c>
      <c r="FJ6" s="295">
        <v>3.32</v>
      </c>
      <c r="FK6" s="296">
        <v>3.29</v>
      </c>
      <c r="FL6" s="297">
        <v>3.31</v>
      </c>
      <c r="FM6" s="298">
        <v>3.29</v>
      </c>
      <c r="FN6" s="299">
        <v>3.32</v>
      </c>
      <c r="FO6" s="300"/>
      <c r="FP6" s="292"/>
      <c r="FQ6" s="303"/>
      <c r="FR6" s="304"/>
      <c r="FS6" s="305"/>
      <c r="FT6" s="306"/>
      <c r="FU6" s="307"/>
      <c r="FV6" s="308"/>
      <c r="FW6" s="309"/>
      <c r="FX6" s="310"/>
      <c r="FY6" s="313"/>
      <c r="FZ6" s="313"/>
      <c r="GA6" s="313"/>
      <c r="GB6" s="315"/>
      <c r="GC6" s="316"/>
      <c r="GD6" s="317"/>
      <c r="GE6" s="318"/>
      <c r="GF6" s="319"/>
      <c r="GG6" s="320"/>
      <c r="GH6" s="313"/>
      <c r="GI6" s="324"/>
      <c r="GJ6" s="325"/>
      <c r="GK6" s="325"/>
      <c r="GL6" s="325"/>
      <c r="GM6" s="325"/>
      <c r="GN6" s="325"/>
      <c r="GO6" s="325"/>
      <c r="GP6" s="325"/>
      <c r="GQ6" s="331"/>
      <c r="GR6" s="325"/>
      <c r="GS6" s="325"/>
      <c r="GT6" s="325"/>
      <c r="GU6" s="325"/>
      <c r="GV6" s="325"/>
      <c r="GW6" s="325"/>
      <c r="GX6" s="346"/>
      <c r="GY6" s="347"/>
      <c r="GZ6" s="348"/>
      <c r="HA6" s="349"/>
      <c r="HB6" s="352"/>
      <c r="HC6" s="355"/>
      <c r="HD6" s="355"/>
      <c r="HE6" s="355"/>
      <c r="HF6" s="355"/>
      <c r="HG6" s="355"/>
      <c r="HH6" s="355"/>
      <c r="HI6" s="359"/>
      <c r="HJ6" s="362"/>
      <c r="HK6" s="364"/>
      <c r="HL6" s="355"/>
      <c r="HM6" s="355"/>
      <c r="HN6" s="355"/>
      <c r="HO6" s="374"/>
      <c r="HP6" s="375"/>
      <c r="HQ6" s="380"/>
      <c r="HR6" s="382"/>
      <c r="HS6" s="384"/>
      <c r="HT6" s="386"/>
      <c r="HU6" s="389"/>
      <c r="HV6" s="392"/>
      <c r="HW6" s="394"/>
      <c r="HX6" s="396"/>
      <c r="HY6" s="394"/>
      <c r="HZ6" s="394"/>
      <c r="IA6" s="401"/>
      <c r="IB6" s="402"/>
      <c r="IC6" s="394"/>
      <c r="ID6" s="406"/>
      <c r="IE6" s="408"/>
      <c r="IF6" s="394"/>
      <c r="IG6" s="394"/>
      <c r="IH6" s="409"/>
      <c r="II6" s="394"/>
      <c r="IJ6" s="415"/>
      <c r="IK6" s="418"/>
      <c r="IL6" s="420"/>
      <c r="IM6" s="422"/>
      <c r="IN6" s="425"/>
      <c r="IO6" s="427"/>
      <c r="IP6" s="428"/>
      <c r="IQ6" s="429"/>
      <c r="IR6" s="431"/>
      <c r="IS6" s="394"/>
      <c r="IT6" s="434"/>
      <c r="IU6" s="435"/>
      <c r="IV6" s="436"/>
      <c r="IW6" s="394"/>
      <c r="IX6" s="394"/>
      <c r="IY6" s="394"/>
      <c r="IZ6" s="441"/>
      <c r="JA6" s="443"/>
      <c r="JB6" s="443"/>
      <c r="JC6" s="443"/>
      <c r="JD6" s="443"/>
      <c r="JE6" s="443"/>
      <c r="JF6" s="443"/>
      <c r="JG6" s="443"/>
      <c r="JH6" s="443"/>
      <c r="JI6" s="443"/>
      <c r="JJ6" s="443"/>
      <c r="JK6" s="443"/>
      <c r="JL6" s="443"/>
      <c r="JM6" s="443"/>
      <c r="JN6" s="443"/>
    </row>
    <row r="7" spans="1:274" s="92" customFormat="1" ht="15.9" customHeight="1">
      <c r="A7" s="107" t="s">
        <v>111</v>
      </c>
      <c r="B7" s="108">
        <f>'CX103'!B7</f>
        <v>43846</v>
      </c>
      <c r="C7" s="109" t="s">
        <v>112</v>
      </c>
      <c r="D7" s="796">
        <f>'CX103'!D7:E7</f>
        <v>0.54166666666666663</v>
      </c>
      <c r="E7" s="797"/>
      <c r="F7" s="791"/>
      <c r="G7" s="792"/>
      <c r="H7" s="792"/>
      <c r="I7" s="793"/>
      <c r="K7"/>
      <c r="L7"/>
      <c r="M7"/>
      <c r="N7"/>
      <c r="O7" s="100">
        <v>2</v>
      </c>
      <c r="P7" s="103">
        <v>0.57999999999999996</v>
      </c>
      <c r="Q7" s="103">
        <v>0.67</v>
      </c>
      <c r="R7" s="103">
        <f t="shared" si="0"/>
        <v>1.25</v>
      </c>
      <c r="S7" s="104">
        <v>1.8</v>
      </c>
      <c r="T7" s="104">
        <v>-0.48</v>
      </c>
      <c r="U7" s="105">
        <f t="shared" si="1"/>
        <v>1.32</v>
      </c>
      <c r="V7" s="103">
        <f t="shared" si="5"/>
        <v>-4.500000000000004E-2</v>
      </c>
      <c r="W7" s="103">
        <f t="shared" si="6"/>
        <v>1.1400000000000001</v>
      </c>
      <c r="X7" s="103">
        <f t="shared" si="2"/>
        <v>-4.4700000000000006</v>
      </c>
      <c r="Y7" s="103">
        <f t="shared" si="2"/>
        <v>4.9999999999998934E-3</v>
      </c>
      <c r="Z7" s="103">
        <f t="shared" si="3"/>
        <v>4.4750000000000005</v>
      </c>
      <c r="AA7" s="103">
        <f t="shared" si="4"/>
        <v>4.4750000000000005</v>
      </c>
      <c r="AB7" s="595"/>
      <c r="AF7" s="149">
        <v>0.85000000000000098</v>
      </c>
      <c r="AG7" s="149">
        <v>0.73500000000000076</v>
      </c>
      <c r="AH7" s="149">
        <v>1.1750000000000007</v>
      </c>
      <c r="AI7" s="149">
        <v>1.3350000000000004</v>
      </c>
      <c r="AJ7" s="149">
        <v>1.42</v>
      </c>
      <c r="AK7" s="149">
        <v>1.53</v>
      </c>
      <c r="AL7" s="149">
        <v>1.45</v>
      </c>
      <c r="AM7" s="149">
        <v>1.67</v>
      </c>
      <c r="AN7" s="149">
        <v>1.52</v>
      </c>
      <c r="AO7" s="149">
        <v>1.61</v>
      </c>
      <c r="AP7" s="149">
        <v>1.74</v>
      </c>
      <c r="AQ7" s="149">
        <v>1.65</v>
      </c>
      <c r="AR7" s="149">
        <v>1.77</v>
      </c>
      <c r="AS7" s="149">
        <v>1.86</v>
      </c>
      <c r="AT7" s="149">
        <v>1.93</v>
      </c>
      <c r="AU7" s="149">
        <v>2.0099999999999998</v>
      </c>
      <c r="AV7" s="149">
        <v>1.93</v>
      </c>
      <c r="AW7" s="149">
        <v>2.0299999999999998</v>
      </c>
      <c r="AX7" s="149">
        <v>1.93</v>
      </c>
      <c r="AY7" s="149">
        <v>2.3185000000000002</v>
      </c>
      <c r="AZ7" s="149">
        <v>2.6</v>
      </c>
      <c r="BA7" s="149">
        <v>3.0800000000000005</v>
      </c>
      <c r="BB7" s="149">
        <v>3.3</v>
      </c>
      <c r="BC7" s="149">
        <v>3.0500000000000007</v>
      </c>
      <c r="BD7" s="149">
        <v>3.5015000000000005</v>
      </c>
      <c r="BE7" s="149">
        <v>3.6950000000000007</v>
      </c>
      <c r="BF7" s="149">
        <v>3.4450000000000003</v>
      </c>
      <c r="BG7" s="149">
        <v>3.56</v>
      </c>
      <c r="BH7" s="149">
        <v>3.7</v>
      </c>
      <c r="BI7" s="149">
        <v>3.76</v>
      </c>
      <c r="BJ7" s="149">
        <v>3.87</v>
      </c>
      <c r="BK7" s="149">
        <v>3.97</v>
      </c>
      <c r="BL7" s="149">
        <v>3.89</v>
      </c>
      <c r="BM7" s="149">
        <v>3.96</v>
      </c>
      <c r="BN7" s="149">
        <v>4.08</v>
      </c>
      <c r="BO7" s="149">
        <v>4.0199999999999996</v>
      </c>
      <c r="BP7" s="149">
        <v>4.1399999999999997</v>
      </c>
      <c r="BQ7" s="149">
        <v>4.0599999999999996</v>
      </c>
      <c r="BR7" s="149">
        <v>4.13</v>
      </c>
      <c r="BS7" s="149">
        <v>4.21</v>
      </c>
      <c r="BT7" s="149">
        <v>4.26</v>
      </c>
      <c r="BU7" s="149">
        <v>4.0488</v>
      </c>
      <c r="BV7" s="149">
        <v>3.5767999999999978</v>
      </c>
      <c r="BW7" s="149">
        <v>3.120000000000001</v>
      </c>
      <c r="BX7" s="149">
        <v>3.31</v>
      </c>
      <c r="BY7" s="149">
        <v>3.48</v>
      </c>
      <c r="BZ7" s="149">
        <v>3.3100000000000005</v>
      </c>
      <c r="CA7" s="149">
        <v>3.36</v>
      </c>
      <c r="CB7" s="149">
        <v>3.2800000000000002</v>
      </c>
      <c r="CC7" s="149">
        <v>3.24</v>
      </c>
      <c r="CD7" s="149">
        <v>3.29</v>
      </c>
      <c r="CE7" s="149">
        <v>3.36</v>
      </c>
      <c r="CF7" s="149">
        <v>3.1250000000000004</v>
      </c>
      <c r="CG7" s="528">
        <v>3.19</v>
      </c>
      <c r="CH7" s="528">
        <v>3.25</v>
      </c>
      <c r="CI7" s="528">
        <v>3.33</v>
      </c>
      <c r="CJ7" s="528">
        <v>3.4</v>
      </c>
      <c r="CK7" s="528">
        <v>3.37</v>
      </c>
      <c r="CL7" s="528">
        <v>3.41</v>
      </c>
      <c r="CM7" s="528">
        <v>3.45</v>
      </c>
      <c r="CN7" s="528">
        <v>3.49</v>
      </c>
      <c r="CO7" s="528">
        <v>3.46</v>
      </c>
      <c r="CP7" s="528">
        <v>3.4049999999999998</v>
      </c>
      <c r="CQ7" s="528">
        <v>3.3485162699999997</v>
      </c>
      <c r="CR7" s="528">
        <v>3.3296883599999996</v>
      </c>
      <c r="CS7" s="542">
        <v>3.42</v>
      </c>
      <c r="CT7" s="528">
        <v>3.120000000000001</v>
      </c>
      <c r="CU7" s="528">
        <v>3.23</v>
      </c>
      <c r="CV7" s="528">
        <v>3.0000000000000004</v>
      </c>
      <c r="CW7" s="149">
        <v>3.05</v>
      </c>
      <c r="CX7" s="149">
        <v>2.9750000000000005</v>
      </c>
      <c r="CY7" s="149">
        <v>2.9500000000000011</v>
      </c>
      <c r="CZ7" s="149">
        <v>3.0400000000000009</v>
      </c>
      <c r="DA7" s="149">
        <v>3.0700000000000007</v>
      </c>
      <c r="DB7" s="149">
        <v>3.2950000000000008</v>
      </c>
      <c r="DC7" s="550">
        <v>3.27</v>
      </c>
      <c r="DD7" s="149">
        <v>3.34</v>
      </c>
      <c r="DE7" s="149">
        <v>3.2420000000000004</v>
      </c>
      <c r="DF7" s="149">
        <v>3.1370000000000009</v>
      </c>
      <c r="DG7" s="149">
        <v>3.17</v>
      </c>
      <c r="DH7" s="149">
        <v>3.2</v>
      </c>
      <c r="DI7" s="149">
        <v>3.26</v>
      </c>
      <c r="DJ7" s="149">
        <v>3.2470400000000001</v>
      </c>
      <c r="DK7" s="149">
        <v>3.2276000000000002</v>
      </c>
      <c r="DL7" s="149">
        <v>3.21</v>
      </c>
      <c r="DM7" s="149">
        <v>3.4700000000000011</v>
      </c>
      <c r="DN7" s="149">
        <v>3.52</v>
      </c>
      <c r="DO7" s="149">
        <v>3.56</v>
      </c>
      <c r="DP7" s="149">
        <v>3.5513600000000003</v>
      </c>
      <c r="DQ7" s="149">
        <v>3.5418560000000006</v>
      </c>
      <c r="DR7" s="149">
        <v>3.52</v>
      </c>
      <c r="DS7" s="149">
        <v>3.5</v>
      </c>
      <c r="DT7" s="149">
        <v>3.52</v>
      </c>
      <c r="DU7" s="149">
        <v>3.54</v>
      </c>
      <c r="DV7" s="149">
        <v>3.6</v>
      </c>
      <c r="DW7" s="149">
        <v>3.620000000000001</v>
      </c>
      <c r="DX7" s="149">
        <v>3.73</v>
      </c>
      <c r="DY7" s="149">
        <v>3.8</v>
      </c>
      <c r="DZ7" s="149">
        <v>3.7700000000000005</v>
      </c>
      <c r="EA7" s="149">
        <v>3.86</v>
      </c>
      <c r="EB7" s="149">
        <v>3.92</v>
      </c>
      <c r="EC7" s="149">
        <v>3.9850000000000012</v>
      </c>
      <c r="ED7" s="149">
        <v>4.0199999999999996</v>
      </c>
      <c r="EE7" s="149">
        <v>3.9050000000000007</v>
      </c>
      <c r="EF7" s="149">
        <v>3.94</v>
      </c>
      <c r="EG7" s="149">
        <v>3.98</v>
      </c>
      <c r="EH7" s="149">
        <v>4.01</v>
      </c>
      <c r="EI7" s="149">
        <v>4.0250000000000004</v>
      </c>
      <c r="EJ7" s="149">
        <v>4.05</v>
      </c>
      <c r="EK7" s="149">
        <v>4.08</v>
      </c>
      <c r="EL7" s="149">
        <v>4.0999999999999996</v>
      </c>
      <c r="EM7" s="149">
        <v>4.1399999999999997</v>
      </c>
      <c r="EN7" s="149">
        <v>4.25</v>
      </c>
      <c r="EO7" s="149">
        <v>4.3400000000000007</v>
      </c>
      <c r="EP7" s="149">
        <v>4.37</v>
      </c>
      <c r="EQ7" s="149">
        <v>4.4000000000000004</v>
      </c>
      <c r="ER7" s="149">
        <v>4.43</v>
      </c>
      <c r="ES7" s="593">
        <v>4.4000000000000004</v>
      </c>
      <c r="ET7" s="594">
        <v>4.42</v>
      </c>
      <c r="EU7" s="149">
        <v>4.4400000000000004</v>
      </c>
      <c r="EV7" s="596">
        <v>4.4000000000000004</v>
      </c>
      <c r="EW7" s="149">
        <v>4.42</v>
      </c>
      <c r="EX7" s="599">
        <v>4.45</v>
      </c>
      <c r="EY7" s="600">
        <v>4.42</v>
      </c>
      <c r="EZ7" s="284">
        <v>4.45</v>
      </c>
      <c r="FA7" s="286">
        <v>4.4800000000000004</v>
      </c>
      <c r="FB7" s="149">
        <v>4.5599999999999996</v>
      </c>
      <c r="FC7" s="288">
        <v>4.6100000000000003</v>
      </c>
      <c r="FD7" s="289">
        <v>4.57</v>
      </c>
      <c r="FE7" s="290">
        <v>4.59</v>
      </c>
      <c r="FF7" s="291">
        <v>4.6399999999999997</v>
      </c>
      <c r="FG7" s="292">
        <v>4.5999999999999996</v>
      </c>
      <c r="FH7" s="293">
        <v>4.6500000000000004</v>
      </c>
      <c r="FI7" s="615">
        <v>4.62</v>
      </c>
      <c r="FJ7" s="295">
        <v>4.59</v>
      </c>
      <c r="FK7" s="296">
        <v>4.55</v>
      </c>
      <c r="FL7" s="297">
        <v>4.5</v>
      </c>
      <c r="FM7" s="298">
        <v>4.47</v>
      </c>
      <c r="FN7" s="299">
        <v>4.51</v>
      </c>
      <c r="FO7" s="300"/>
      <c r="FP7" s="292"/>
      <c r="FQ7" s="303"/>
      <c r="FR7" s="304"/>
      <c r="FS7" s="305"/>
      <c r="FT7" s="306"/>
      <c r="FU7" s="307"/>
      <c r="FV7" s="308"/>
      <c r="FW7" s="309"/>
      <c r="FX7" s="310"/>
      <c r="FY7" s="313"/>
      <c r="FZ7" s="313"/>
      <c r="GA7" s="313"/>
      <c r="GB7" s="315"/>
      <c r="GC7" s="316"/>
      <c r="GD7" s="317"/>
      <c r="GE7" s="318"/>
      <c r="GF7" s="319"/>
      <c r="GG7" s="320"/>
      <c r="GH7" s="313"/>
      <c r="GI7" s="324"/>
      <c r="GJ7" s="325"/>
      <c r="GK7" s="325"/>
      <c r="GL7" s="325"/>
      <c r="GM7" s="325"/>
      <c r="GN7" s="325"/>
      <c r="GO7" s="325"/>
      <c r="GP7" s="325"/>
      <c r="GQ7" s="331"/>
      <c r="GR7" s="325"/>
      <c r="GS7" s="325"/>
      <c r="GT7" s="325"/>
      <c r="GU7" s="325"/>
      <c r="GV7" s="325"/>
      <c r="GW7" s="325"/>
      <c r="GX7" s="346"/>
      <c r="GY7" s="347"/>
      <c r="GZ7" s="348"/>
      <c r="HA7" s="349"/>
      <c r="HB7" s="352"/>
      <c r="HC7" s="355"/>
      <c r="HD7" s="355"/>
      <c r="HE7" s="355"/>
      <c r="HF7" s="355"/>
      <c r="HG7" s="355"/>
      <c r="HH7" s="355"/>
      <c r="HI7" s="359"/>
      <c r="HJ7" s="362"/>
      <c r="HK7" s="364"/>
      <c r="HL7" s="355"/>
      <c r="HM7" s="355"/>
      <c r="HN7" s="355"/>
      <c r="HO7" s="374"/>
      <c r="HP7" s="375"/>
      <c r="HQ7" s="380"/>
      <c r="HR7" s="382"/>
      <c r="HS7" s="384"/>
      <c r="HT7" s="386"/>
      <c r="HU7" s="389"/>
      <c r="HV7" s="392"/>
      <c r="HW7" s="394"/>
      <c r="HX7" s="396"/>
      <c r="HY7" s="394"/>
      <c r="HZ7" s="394"/>
      <c r="IA7" s="401"/>
      <c r="IB7" s="402"/>
      <c r="IC7" s="394"/>
      <c r="ID7" s="406"/>
      <c r="IE7" s="408"/>
      <c r="IF7" s="394"/>
      <c r="IG7" s="394"/>
      <c r="IH7" s="409"/>
      <c r="II7" s="394"/>
      <c r="IJ7" s="415"/>
      <c r="IK7" s="418"/>
      <c r="IL7" s="420"/>
      <c r="IM7" s="422"/>
      <c r="IN7" s="425"/>
      <c r="IO7" s="427"/>
      <c r="IP7" s="428"/>
      <c r="IQ7" s="429"/>
      <c r="IR7" s="431"/>
      <c r="IS7" s="394"/>
      <c r="IT7" s="434"/>
      <c r="IU7" s="435"/>
      <c r="IV7" s="436"/>
      <c r="IW7" s="394"/>
      <c r="IX7" s="394"/>
      <c r="IY7" s="394"/>
      <c r="IZ7" s="441"/>
      <c r="JA7" s="443"/>
      <c r="JB7" s="443"/>
      <c r="JC7" s="443"/>
      <c r="JD7" s="443"/>
      <c r="JE7" s="443"/>
      <c r="JF7" s="443"/>
      <c r="JG7" s="443"/>
      <c r="JH7" s="443"/>
      <c r="JI7" s="443"/>
      <c r="JJ7" s="443"/>
      <c r="JK7" s="443"/>
      <c r="JL7" s="443"/>
      <c r="JM7" s="443"/>
      <c r="JN7" s="443"/>
    </row>
    <row r="8" spans="1:274" s="92" customFormat="1" ht="15.9" customHeight="1">
      <c r="A8" s="107" t="s">
        <v>113</v>
      </c>
      <c r="B8" s="108">
        <f>'CX103'!B8</f>
        <v>43850</v>
      </c>
      <c r="C8" s="109" t="s">
        <v>114</v>
      </c>
      <c r="D8" s="796">
        <f>'CX103'!D8:E8</f>
        <v>0.54166666666666663</v>
      </c>
      <c r="E8" s="797"/>
      <c r="F8" s="791"/>
      <c r="G8" s="792"/>
      <c r="H8" s="792"/>
      <c r="I8" s="793"/>
      <c r="K8"/>
      <c r="L8"/>
      <c r="M8"/>
      <c r="N8"/>
      <c r="O8" s="100">
        <v>2.5</v>
      </c>
      <c r="P8" s="103">
        <v>-1.33</v>
      </c>
      <c r="Q8" s="103">
        <v>1.42</v>
      </c>
      <c r="R8" s="103">
        <f t="shared" si="0"/>
        <v>8.9999999999999858E-2</v>
      </c>
      <c r="S8" s="104">
        <v>1.1499999999999999</v>
      </c>
      <c r="T8" s="104">
        <v>0.26</v>
      </c>
      <c r="U8" s="105">
        <f t="shared" si="1"/>
        <v>1.41</v>
      </c>
      <c r="V8" s="103">
        <f t="shared" si="5"/>
        <v>-1.375</v>
      </c>
      <c r="W8" s="103">
        <f t="shared" si="6"/>
        <v>0.44499999999999995</v>
      </c>
      <c r="X8" s="103">
        <f t="shared" si="2"/>
        <v>-5.8450000000000006</v>
      </c>
      <c r="Y8" s="103">
        <f t="shared" si="2"/>
        <v>0.44999999999999984</v>
      </c>
      <c r="Z8" s="103">
        <f t="shared" si="3"/>
        <v>6.2950000000000008</v>
      </c>
      <c r="AA8" s="103">
        <f t="shared" si="4"/>
        <v>6.2950000000000008</v>
      </c>
      <c r="AB8" s="595"/>
      <c r="AF8" s="149">
        <v>1.5400000000000009</v>
      </c>
      <c r="AG8" s="149">
        <v>1.5150000000000006</v>
      </c>
      <c r="AH8" s="149">
        <v>2.0950000000000006</v>
      </c>
      <c r="AI8" s="149">
        <v>2.3300000000000005</v>
      </c>
      <c r="AJ8" s="149">
        <v>2.4700000000000002</v>
      </c>
      <c r="AK8" s="149">
        <v>2.67</v>
      </c>
      <c r="AL8" s="149">
        <v>2.54</v>
      </c>
      <c r="AM8" s="149">
        <v>2.92</v>
      </c>
      <c r="AN8" s="149">
        <v>2.66</v>
      </c>
      <c r="AO8" s="149">
        <v>2.82</v>
      </c>
      <c r="AP8" s="149">
        <v>3.05</v>
      </c>
      <c r="AQ8" s="149">
        <v>2.9</v>
      </c>
      <c r="AR8" s="149">
        <v>3.1</v>
      </c>
      <c r="AS8" s="149">
        <v>3.26</v>
      </c>
      <c r="AT8" s="149">
        <v>3.39</v>
      </c>
      <c r="AU8" s="149">
        <v>3.53</v>
      </c>
      <c r="AV8" s="149">
        <v>3.39</v>
      </c>
      <c r="AW8" s="149">
        <v>3.56</v>
      </c>
      <c r="AX8" s="149">
        <v>3.38</v>
      </c>
      <c r="AY8" s="149">
        <v>3.6565000000000003</v>
      </c>
      <c r="AZ8" s="149">
        <v>4.0999999999999996</v>
      </c>
      <c r="BA8" s="149">
        <v>4.4750000000000005</v>
      </c>
      <c r="BB8" s="149">
        <v>4.79</v>
      </c>
      <c r="BC8" s="149">
        <v>4.5000000000000009</v>
      </c>
      <c r="BD8" s="149">
        <v>5.0145000000000008</v>
      </c>
      <c r="BE8" s="149">
        <v>5.2350000000000012</v>
      </c>
      <c r="BF8" s="149">
        <v>4.9400000000000004</v>
      </c>
      <c r="BG8" s="149">
        <v>5.1100000000000003</v>
      </c>
      <c r="BH8" s="149">
        <v>5.31</v>
      </c>
      <c r="BI8" s="149">
        <v>5.39</v>
      </c>
      <c r="BJ8" s="149">
        <v>5.55</v>
      </c>
      <c r="BK8" s="149">
        <v>5.69</v>
      </c>
      <c r="BL8" s="149">
        <v>5.58</v>
      </c>
      <c r="BM8" s="149">
        <v>5.67</v>
      </c>
      <c r="BN8" s="149">
        <v>5.84</v>
      </c>
      <c r="BO8" s="149">
        <v>5.75</v>
      </c>
      <c r="BP8" s="149">
        <v>5.92</v>
      </c>
      <c r="BQ8" s="149">
        <v>5.8</v>
      </c>
      <c r="BR8" s="149">
        <v>5.9</v>
      </c>
      <c r="BS8" s="149">
        <v>6.02</v>
      </c>
      <c r="BT8" s="149">
        <v>6.09</v>
      </c>
      <c r="BU8" s="149">
        <v>5.8260000000000005</v>
      </c>
      <c r="BV8" s="149">
        <v>5.17</v>
      </c>
      <c r="BW8" s="149">
        <v>4.6450000000000014</v>
      </c>
      <c r="BX8" s="149">
        <v>4.92</v>
      </c>
      <c r="BY8" s="149">
        <v>5.17</v>
      </c>
      <c r="BZ8" s="149">
        <v>4.8900000000000006</v>
      </c>
      <c r="CA8" s="149">
        <v>4.96</v>
      </c>
      <c r="CB8" s="149">
        <v>4.835</v>
      </c>
      <c r="CC8" s="149">
        <v>4.78</v>
      </c>
      <c r="CD8" s="149">
        <v>4.8600000000000003</v>
      </c>
      <c r="CE8" s="149">
        <v>4.97</v>
      </c>
      <c r="CF8" s="149">
        <v>4.6650000000000009</v>
      </c>
      <c r="CG8" s="528">
        <v>4.76</v>
      </c>
      <c r="CH8" s="528">
        <v>4.84</v>
      </c>
      <c r="CI8" s="528">
        <v>4.96</v>
      </c>
      <c r="CJ8" s="528">
        <v>5.0599999999999996</v>
      </c>
      <c r="CK8" s="528">
        <v>5.0199999999999996</v>
      </c>
      <c r="CL8" s="528">
        <v>5.08</v>
      </c>
      <c r="CM8" s="528">
        <v>5.15</v>
      </c>
      <c r="CN8" s="528">
        <v>5.21</v>
      </c>
      <c r="CO8" s="528">
        <v>5.16</v>
      </c>
      <c r="CP8" s="528">
        <v>5.09</v>
      </c>
      <c r="CQ8" s="528">
        <v>5.0145509299999995</v>
      </c>
      <c r="CR8" s="528">
        <v>4.9894012399999994</v>
      </c>
      <c r="CS8" s="542">
        <v>5.12</v>
      </c>
      <c r="CT8" s="528">
        <v>4.6550000000000011</v>
      </c>
      <c r="CU8" s="528">
        <v>4.8099999999999996</v>
      </c>
      <c r="CV8" s="528">
        <v>4.53</v>
      </c>
      <c r="CW8" s="149">
        <v>4.6100000000000003</v>
      </c>
      <c r="CX8" s="149">
        <v>4.5050000000000008</v>
      </c>
      <c r="CY8" s="149">
        <v>4.4700000000000006</v>
      </c>
      <c r="CZ8" s="149">
        <v>4.6087500000000006</v>
      </c>
      <c r="DA8" s="149">
        <v>4.6550000000000011</v>
      </c>
      <c r="DB8" s="149">
        <v>4.8550000000000004</v>
      </c>
      <c r="DC8" s="550">
        <v>4.82</v>
      </c>
      <c r="DD8" s="149">
        <v>4.92</v>
      </c>
      <c r="DE8" s="149">
        <v>4.8115000000000006</v>
      </c>
      <c r="DF8" s="149">
        <v>4.6952500000000006</v>
      </c>
      <c r="DG8" s="149">
        <v>4.75</v>
      </c>
      <c r="DH8" s="149">
        <v>4.8</v>
      </c>
      <c r="DI8" s="149">
        <v>4.9000000000000004</v>
      </c>
      <c r="DJ8" s="149">
        <v>4.8708400000000003</v>
      </c>
      <c r="DK8" s="149">
        <v>4.8271000000000006</v>
      </c>
      <c r="DL8" s="149">
        <v>4.8</v>
      </c>
      <c r="DM8" s="149">
        <v>5.0950000000000015</v>
      </c>
      <c r="DN8" s="149">
        <v>5.16</v>
      </c>
      <c r="DO8" s="149">
        <v>5.22</v>
      </c>
      <c r="DP8" s="149">
        <v>5.2005599999999994</v>
      </c>
      <c r="DQ8" s="149">
        <v>5.1791759999999991</v>
      </c>
      <c r="DR8" s="149">
        <v>5.14</v>
      </c>
      <c r="DS8" s="149">
        <v>5.13</v>
      </c>
      <c r="DT8" s="149">
        <v>5.16</v>
      </c>
      <c r="DU8" s="149">
        <v>5.18</v>
      </c>
      <c r="DV8" s="149">
        <v>5.27</v>
      </c>
      <c r="DW8" s="149">
        <v>5.2300000000000013</v>
      </c>
      <c r="DX8" s="149">
        <v>5.39</v>
      </c>
      <c r="DY8" s="149">
        <v>5.5</v>
      </c>
      <c r="DZ8" s="149">
        <v>5.4900000000000011</v>
      </c>
      <c r="EA8" s="149">
        <v>5.63</v>
      </c>
      <c r="EB8" s="149">
        <v>5.72</v>
      </c>
      <c r="EC8" s="149">
        <v>5.7250000000000014</v>
      </c>
      <c r="ED8" s="149">
        <v>5.78</v>
      </c>
      <c r="EE8" s="149">
        <v>5.6650000000000009</v>
      </c>
      <c r="EF8" s="149">
        <v>5.72</v>
      </c>
      <c r="EG8" s="149">
        <v>5.78</v>
      </c>
      <c r="EH8" s="149">
        <v>5.82</v>
      </c>
      <c r="EI8" s="149">
        <v>5.8050000000000006</v>
      </c>
      <c r="EJ8" s="149">
        <v>5.85</v>
      </c>
      <c r="EK8" s="149">
        <v>5.9</v>
      </c>
      <c r="EL8" s="149">
        <v>5.93</v>
      </c>
      <c r="EM8" s="149">
        <v>5.99</v>
      </c>
      <c r="EN8" s="149">
        <v>6.105500000000001</v>
      </c>
      <c r="EO8" s="149">
        <v>6.2000000000000011</v>
      </c>
      <c r="EP8" s="149">
        <v>6.24</v>
      </c>
      <c r="EQ8" s="149">
        <v>6.29</v>
      </c>
      <c r="ER8" s="149">
        <v>6.33</v>
      </c>
      <c r="ES8" s="593">
        <v>6.29</v>
      </c>
      <c r="ET8" s="594">
        <v>6.32</v>
      </c>
      <c r="EU8" s="149">
        <v>6.35</v>
      </c>
      <c r="EV8" s="596">
        <v>6.29</v>
      </c>
      <c r="EW8" s="149">
        <v>6.32</v>
      </c>
      <c r="EX8" s="599">
        <v>6.36</v>
      </c>
      <c r="EY8" s="600">
        <v>6.32</v>
      </c>
      <c r="EZ8" s="284">
        <v>6.36</v>
      </c>
      <c r="FA8" s="286">
        <v>6.4</v>
      </c>
      <c r="FB8" s="149">
        <v>6.51</v>
      </c>
      <c r="FC8" s="288">
        <v>6.59</v>
      </c>
      <c r="FD8" s="289">
        <v>6.53</v>
      </c>
      <c r="FE8" s="290">
        <v>6.56</v>
      </c>
      <c r="FF8" s="291">
        <v>6.63</v>
      </c>
      <c r="FG8" s="292">
        <v>6.57</v>
      </c>
      <c r="FH8" s="293">
        <v>6.64</v>
      </c>
      <c r="FI8" s="615">
        <v>6.59</v>
      </c>
      <c r="FJ8" s="295">
        <v>6.55</v>
      </c>
      <c r="FK8" s="296">
        <v>6.5</v>
      </c>
      <c r="FL8" s="297">
        <v>6.33</v>
      </c>
      <c r="FM8" s="298">
        <v>6.29</v>
      </c>
      <c r="FN8" s="299">
        <v>6.34</v>
      </c>
      <c r="FO8" s="300"/>
      <c r="FP8" s="292"/>
      <c r="FQ8" s="303"/>
      <c r="FR8" s="304"/>
      <c r="FS8" s="305"/>
      <c r="FT8" s="306"/>
      <c r="FU8" s="307"/>
      <c r="FV8" s="308"/>
      <c r="FW8" s="309"/>
      <c r="FX8" s="310"/>
      <c r="FY8" s="313"/>
      <c r="FZ8" s="313"/>
      <c r="GA8" s="313"/>
      <c r="GB8" s="315"/>
      <c r="GC8" s="316"/>
      <c r="GD8" s="317"/>
      <c r="GE8" s="318"/>
      <c r="GF8" s="319"/>
      <c r="GG8" s="320"/>
      <c r="GH8" s="313"/>
      <c r="GI8" s="324"/>
      <c r="GJ8" s="325"/>
      <c r="GK8" s="325"/>
      <c r="GL8" s="325"/>
      <c r="GM8" s="325"/>
      <c r="GN8" s="325"/>
      <c r="GO8" s="325"/>
      <c r="GP8" s="325"/>
      <c r="GQ8" s="331"/>
      <c r="GR8" s="325"/>
      <c r="GS8" s="325"/>
      <c r="GT8" s="325"/>
      <c r="GU8" s="325"/>
      <c r="GV8" s="325"/>
      <c r="GW8" s="325"/>
      <c r="GX8" s="346"/>
      <c r="GY8" s="347"/>
      <c r="GZ8" s="348"/>
      <c r="HA8" s="349"/>
      <c r="HB8" s="352"/>
      <c r="HC8" s="355"/>
      <c r="HD8" s="355"/>
      <c r="HE8" s="355"/>
      <c r="HF8" s="355"/>
      <c r="HG8" s="355"/>
      <c r="HH8" s="355"/>
      <c r="HI8" s="359"/>
      <c r="HJ8" s="362"/>
      <c r="HK8" s="364"/>
      <c r="HL8" s="355"/>
      <c r="HM8" s="355"/>
      <c r="HN8" s="355"/>
      <c r="HO8" s="374"/>
      <c r="HP8" s="375"/>
      <c r="HQ8" s="380"/>
      <c r="HR8" s="382"/>
      <c r="HS8" s="384"/>
      <c r="HT8" s="386"/>
      <c r="HU8" s="389"/>
      <c r="HV8" s="392"/>
      <c r="HW8" s="394"/>
      <c r="HX8" s="396"/>
      <c r="HY8" s="394"/>
      <c r="HZ8" s="394"/>
      <c r="IA8" s="401"/>
      <c r="IB8" s="402"/>
      <c r="IC8" s="394"/>
      <c r="ID8" s="406"/>
      <c r="IE8" s="408"/>
      <c r="IF8" s="394"/>
      <c r="IG8" s="394"/>
      <c r="IH8" s="409"/>
      <c r="II8" s="394"/>
      <c r="IJ8" s="415"/>
      <c r="IK8" s="418"/>
      <c r="IL8" s="420"/>
      <c r="IM8" s="422"/>
      <c r="IN8" s="425"/>
      <c r="IO8" s="427"/>
      <c r="IP8" s="428"/>
      <c r="IQ8" s="429"/>
      <c r="IR8" s="431"/>
      <c r="IS8" s="394"/>
      <c r="IT8" s="434"/>
      <c r="IU8" s="435"/>
      <c r="IV8" s="436"/>
      <c r="IW8" s="394"/>
      <c r="IX8" s="394"/>
      <c r="IY8" s="394"/>
      <c r="IZ8" s="441"/>
      <c r="JA8" s="443"/>
      <c r="JB8" s="443"/>
      <c r="JC8" s="443"/>
      <c r="JD8" s="443"/>
      <c r="JE8" s="443"/>
      <c r="JF8" s="443"/>
      <c r="JG8" s="443"/>
      <c r="JH8" s="443"/>
      <c r="JI8" s="443"/>
      <c r="JJ8" s="443"/>
      <c r="JK8" s="443"/>
      <c r="JL8" s="443"/>
      <c r="JM8" s="443"/>
      <c r="JN8" s="443"/>
    </row>
    <row r="9" spans="1:274" s="92" customFormat="1" ht="12.9" customHeight="1">
      <c r="A9" s="794" t="s">
        <v>115</v>
      </c>
      <c r="B9" s="801" t="s">
        <v>116</v>
      </c>
      <c r="C9" s="802"/>
      <c r="D9" s="802"/>
      <c r="E9" s="803"/>
      <c r="F9" s="791"/>
      <c r="G9" s="792"/>
      <c r="H9" s="792"/>
      <c r="I9" s="793"/>
      <c r="K9"/>
      <c r="L9"/>
      <c r="M9"/>
      <c r="N9"/>
      <c r="O9" s="100">
        <v>3</v>
      </c>
      <c r="P9" s="103">
        <v>-1.69</v>
      </c>
      <c r="Q9" s="103">
        <v>2.98</v>
      </c>
      <c r="R9" s="103">
        <f t="shared" si="0"/>
        <v>1.29</v>
      </c>
      <c r="S9" s="104">
        <v>-0.51</v>
      </c>
      <c r="T9" s="104">
        <v>1.77</v>
      </c>
      <c r="U9" s="105">
        <f t="shared" si="1"/>
        <v>1.26</v>
      </c>
      <c r="V9" s="103">
        <f t="shared" si="5"/>
        <v>-2.335</v>
      </c>
      <c r="W9" s="103">
        <f t="shared" si="6"/>
        <v>-1.1400000000000001</v>
      </c>
      <c r="X9" s="103">
        <f t="shared" si="2"/>
        <v>-8.18</v>
      </c>
      <c r="Y9" s="103">
        <f t="shared" si="2"/>
        <v>-0.69000000000000028</v>
      </c>
      <c r="Z9" s="103">
        <f t="shared" si="3"/>
        <v>7.4899999999999993</v>
      </c>
      <c r="AA9" s="103">
        <f t="shared" si="4"/>
        <v>7.4899999999999993</v>
      </c>
      <c r="AB9" s="595"/>
      <c r="AF9" s="149">
        <v>1.5750000000000002</v>
      </c>
      <c r="AG9" s="149">
        <v>1.6349999999999998</v>
      </c>
      <c r="AH9" s="149">
        <v>2.3249999999999993</v>
      </c>
      <c r="AI9" s="149">
        <v>2.6849999999999996</v>
      </c>
      <c r="AJ9" s="149">
        <v>2.85</v>
      </c>
      <c r="AK9" s="149">
        <v>3.08</v>
      </c>
      <c r="AL9" s="149">
        <v>2.93</v>
      </c>
      <c r="AM9" s="149">
        <v>3.37</v>
      </c>
      <c r="AN9" s="149">
        <v>3.07</v>
      </c>
      <c r="AO9" s="149">
        <v>3.25</v>
      </c>
      <c r="AP9" s="149">
        <v>3.51</v>
      </c>
      <c r="AQ9" s="149">
        <v>3.33</v>
      </c>
      <c r="AR9" s="149">
        <v>3.56</v>
      </c>
      <c r="AS9" s="149">
        <v>3.74</v>
      </c>
      <c r="AT9" s="149">
        <v>3.89</v>
      </c>
      <c r="AU9" s="149">
        <v>4.05</v>
      </c>
      <c r="AV9" s="149">
        <v>3.89</v>
      </c>
      <c r="AW9" s="149">
        <v>4.08</v>
      </c>
      <c r="AX9" s="149">
        <v>3.88</v>
      </c>
      <c r="AY9" s="149">
        <v>4.222999999999999</v>
      </c>
      <c r="AZ9" s="149">
        <v>4.7300000000000004</v>
      </c>
      <c r="BA9" s="149">
        <v>5.25</v>
      </c>
      <c r="BB9" s="149">
        <v>5.62</v>
      </c>
      <c r="BC9" s="149">
        <v>5.3049999999999997</v>
      </c>
      <c r="BD9" s="149">
        <v>5.8579999999999997</v>
      </c>
      <c r="BE9" s="149">
        <v>6.0949999999999998</v>
      </c>
      <c r="BF9" s="149">
        <v>5.8049999999999997</v>
      </c>
      <c r="BG9" s="149">
        <v>6</v>
      </c>
      <c r="BH9" s="149">
        <v>6.24</v>
      </c>
      <c r="BI9" s="149">
        <v>6.33</v>
      </c>
      <c r="BJ9" s="149">
        <v>6.52</v>
      </c>
      <c r="BK9" s="149">
        <v>6.69</v>
      </c>
      <c r="BL9" s="149">
        <v>6.56</v>
      </c>
      <c r="BM9" s="149">
        <v>6.67</v>
      </c>
      <c r="BN9" s="149">
        <v>6.87</v>
      </c>
      <c r="BO9" s="149">
        <v>6.77</v>
      </c>
      <c r="BP9" s="149">
        <v>6.97</v>
      </c>
      <c r="BQ9" s="149">
        <v>6.83</v>
      </c>
      <c r="BR9" s="149">
        <v>6.95</v>
      </c>
      <c r="BS9" s="149">
        <v>7.09</v>
      </c>
      <c r="BT9" s="149">
        <v>7.18</v>
      </c>
      <c r="BU9" s="149">
        <v>6.8632</v>
      </c>
      <c r="BV9" s="149">
        <v>6.0551999999999975</v>
      </c>
      <c r="BW9" s="149">
        <v>5.5350000000000001</v>
      </c>
      <c r="BX9" s="149">
        <v>5.87</v>
      </c>
      <c r="BY9" s="149">
        <v>6.16</v>
      </c>
      <c r="BZ9" s="149">
        <v>5.8449999999999998</v>
      </c>
      <c r="CA9" s="149">
        <v>5.93</v>
      </c>
      <c r="CB9" s="149">
        <v>5.77</v>
      </c>
      <c r="CC9" s="149">
        <v>5.7</v>
      </c>
      <c r="CD9" s="149">
        <v>5.79</v>
      </c>
      <c r="CE9" s="149">
        <v>5.92</v>
      </c>
      <c r="CF9" s="149">
        <v>5.5949999999999998</v>
      </c>
      <c r="CG9" s="528">
        <v>5.71</v>
      </c>
      <c r="CH9" s="528">
        <v>5.81</v>
      </c>
      <c r="CI9" s="528">
        <v>5.95</v>
      </c>
      <c r="CJ9" s="528">
        <v>6.07</v>
      </c>
      <c r="CK9" s="528">
        <v>6.02</v>
      </c>
      <c r="CL9" s="528">
        <v>6.09</v>
      </c>
      <c r="CM9" s="528">
        <v>6.17</v>
      </c>
      <c r="CN9" s="528">
        <v>6.24</v>
      </c>
      <c r="CO9" s="528">
        <v>6.18</v>
      </c>
      <c r="CP9" s="528">
        <v>6.0949999999999998</v>
      </c>
      <c r="CQ9" s="528">
        <v>5.9960503999999997</v>
      </c>
      <c r="CR9" s="528">
        <v>5.9630671999999993</v>
      </c>
      <c r="CS9" s="542">
        <v>6.12</v>
      </c>
      <c r="CT9" s="528">
        <v>5.57</v>
      </c>
      <c r="CU9" s="528">
        <v>5.76</v>
      </c>
      <c r="CV9" s="528">
        <v>5.4249999999999998</v>
      </c>
      <c r="CW9" s="149">
        <v>5.52</v>
      </c>
      <c r="CX9" s="149">
        <v>5.415</v>
      </c>
      <c r="CY9" s="149">
        <v>5.38</v>
      </c>
      <c r="CZ9" s="149">
        <v>5.5337499999999995</v>
      </c>
      <c r="DA9" s="149">
        <v>5.585</v>
      </c>
      <c r="DB9" s="149">
        <v>5.7949999999999999</v>
      </c>
      <c r="DC9" s="550">
        <v>5.75</v>
      </c>
      <c r="DD9" s="149">
        <v>5.87</v>
      </c>
      <c r="DE9" s="149">
        <v>5.7649999999999997</v>
      </c>
      <c r="DF9" s="149">
        <v>5.6524999999999999</v>
      </c>
      <c r="DG9" s="149">
        <v>5.72</v>
      </c>
      <c r="DH9" s="149">
        <v>5.78</v>
      </c>
      <c r="DI9" s="149">
        <v>5.9</v>
      </c>
      <c r="DJ9" s="149">
        <v>5.8611200000000006</v>
      </c>
      <c r="DK9" s="149">
        <v>5.8028000000000004</v>
      </c>
      <c r="DL9" s="149">
        <v>5.77</v>
      </c>
      <c r="DM9" s="149">
        <v>6.12</v>
      </c>
      <c r="DN9" s="149">
        <v>6.2</v>
      </c>
      <c r="DO9" s="149">
        <v>6.27</v>
      </c>
      <c r="DP9" s="149">
        <v>6.2440799999999994</v>
      </c>
      <c r="DQ9" s="149">
        <v>6.2155679999999993</v>
      </c>
      <c r="DR9" s="149">
        <v>6.17</v>
      </c>
      <c r="DS9" s="149">
        <v>6.15</v>
      </c>
      <c r="DT9" s="149">
        <v>6.17</v>
      </c>
      <c r="DU9" s="149">
        <v>6.19</v>
      </c>
      <c r="DV9" s="149">
        <v>6.3</v>
      </c>
      <c r="DW9" s="149">
        <v>6.24</v>
      </c>
      <c r="DX9" s="149">
        <v>6.43</v>
      </c>
      <c r="DY9" s="149">
        <v>6.56</v>
      </c>
      <c r="DZ9" s="149">
        <v>6.59</v>
      </c>
      <c r="EA9" s="149">
        <v>6.75</v>
      </c>
      <c r="EB9" s="149">
        <v>6.86</v>
      </c>
      <c r="EC9" s="149">
        <v>6.83</v>
      </c>
      <c r="ED9" s="149">
        <v>6.9</v>
      </c>
      <c r="EE9" s="149">
        <v>6.81</v>
      </c>
      <c r="EF9" s="149">
        <v>6.88</v>
      </c>
      <c r="EG9" s="149">
        <v>6.96</v>
      </c>
      <c r="EH9" s="149">
        <v>7.01</v>
      </c>
      <c r="EI9" s="149">
        <v>6.9499999999999993</v>
      </c>
      <c r="EJ9" s="149">
        <v>7</v>
      </c>
      <c r="EK9" s="149">
        <v>7.06</v>
      </c>
      <c r="EL9" s="149">
        <v>7.1</v>
      </c>
      <c r="EM9" s="149">
        <v>7.17</v>
      </c>
      <c r="EN9" s="149">
        <v>7.3267499999999997</v>
      </c>
      <c r="EO9" s="149">
        <v>7.4550000000000001</v>
      </c>
      <c r="EP9" s="149">
        <v>7.51</v>
      </c>
      <c r="EQ9" s="149">
        <v>7.57</v>
      </c>
      <c r="ER9" s="149">
        <v>7.62</v>
      </c>
      <c r="ES9" s="593">
        <v>7.57</v>
      </c>
      <c r="ET9" s="594">
        <v>7.61</v>
      </c>
      <c r="EU9" s="149">
        <v>7.64</v>
      </c>
      <c r="EV9" s="596">
        <v>7.57</v>
      </c>
      <c r="EW9" s="149">
        <v>7.61</v>
      </c>
      <c r="EX9" s="599">
        <v>7.66</v>
      </c>
      <c r="EY9" s="600">
        <v>7.61</v>
      </c>
      <c r="EZ9" s="284">
        <v>7.66</v>
      </c>
      <c r="FA9" s="286">
        <v>7.71</v>
      </c>
      <c r="FB9" s="149">
        <v>7.85</v>
      </c>
      <c r="FC9" s="288">
        <v>7.94</v>
      </c>
      <c r="FD9" s="289">
        <v>7.87</v>
      </c>
      <c r="FE9" s="290">
        <v>7.91</v>
      </c>
      <c r="FF9" s="291">
        <v>7.99</v>
      </c>
      <c r="FG9" s="292">
        <v>7.92</v>
      </c>
      <c r="FH9" s="293">
        <v>8</v>
      </c>
      <c r="FI9" s="615">
        <v>7.94</v>
      </c>
      <c r="FJ9" s="295">
        <v>7.89</v>
      </c>
      <c r="FK9" s="296">
        <v>7.83</v>
      </c>
      <c r="FL9" s="297">
        <v>7.53</v>
      </c>
      <c r="FM9" s="298">
        <v>7.48</v>
      </c>
      <c r="FN9" s="299">
        <v>7.54</v>
      </c>
      <c r="FO9" s="300"/>
      <c r="FP9" s="292"/>
      <c r="FQ9" s="303"/>
      <c r="FR9" s="304"/>
      <c r="FS9" s="305"/>
      <c r="FT9" s="306"/>
      <c r="FU9" s="307"/>
      <c r="FV9" s="308"/>
      <c r="FW9" s="309"/>
      <c r="FX9" s="310"/>
      <c r="FY9" s="313"/>
      <c r="FZ9" s="313"/>
      <c r="GA9" s="313"/>
      <c r="GB9" s="315"/>
      <c r="GC9" s="316"/>
      <c r="GD9" s="317"/>
      <c r="GE9" s="318"/>
      <c r="GF9" s="319"/>
      <c r="GG9" s="320"/>
      <c r="GH9" s="313"/>
      <c r="GI9" s="324"/>
      <c r="GJ9" s="325"/>
      <c r="GK9" s="325"/>
      <c r="GL9" s="325"/>
      <c r="GM9" s="325"/>
      <c r="GN9" s="325"/>
      <c r="GO9" s="325"/>
      <c r="GP9" s="325"/>
      <c r="GQ9" s="331"/>
      <c r="GR9" s="325"/>
      <c r="GS9" s="325"/>
      <c r="GT9" s="325"/>
      <c r="GU9" s="325"/>
      <c r="GV9" s="325"/>
      <c r="GW9" s="325"/>
      <c r="GX9" s="346"/>
      <c r="GY9" s="347"/>
      <c r="GZ9" s="348"/>
      <c r="HA9" s="349"/>
      <c r="HB9" s="352"/>
      <c r="HC9" s="355"/>
      <c r="HD9" s="355"/>
      <c r="HE9" s="355"/>
      <c r="HF9" s="355"/>
      <c r="HG9" s="355"/>
      <c r="HH9" s="355"/>
      <c r="HI9" s="359"/>
      <c r="HJ9" s="362"/>
      <c r="HK9" s="364"/>
      <c r="HL9" s="355"/>
      <c r="HM9" s="355"/>
      <c r="HN9" s="355"/>
      <c r="HO9" s="374"/>
      <c r="HP9" s="375"/>
      <c r="HQ9" s="380"/>
      <c r="HR9" s="382"/>
      <c r="HS9" s="384"/>
      <c r="HT9" s="386"/>
      <c r="HU9" s="389"/>
      <c r="HV9" s="392"/>
      <c r="HW9" s="394"/>
      <c r="HX9" s="396"/>
      <c r="HY9" s="394"/>
      <c r="HZ9" s="394"/>
      <c r="IA9" s="401"/>
      <c r="IB9" s="402"/>
      <c r="IC9" s="394"/>
      <c r="ID9" s="406"/>
      <c r="IE9" s="408"/>
      <c r="IF9" s="394"/>
      <c r="IG9" s="394"/>
      <c r="IH9" s="409"/>
      <c r="II9" s="394"/>
      <c r="IJ9" s="415"/>
      <c r="IK9" s="418"/>
      <c r="IL9" s="420"/>
      <c r="IM9" s="422"/>
      <c r="IN9" s="425"/>
      <c r="IO9" s="427"/>
      <c r="IP9" s="428"/>
      <c r="IQ9" s="429"/>
      <c r="IR9" s="431"/>
      <c r="IS9" s="394"/>
      <c r="IT9" s="434"/>
      <c r="IU9" s="435"/>
      <c r="IV9" s="436"/>
      <c r="IW9" s="394"/>
      <c r="IX9" s="394"/>
      <c r="IY9" s="394"/>
      <c r="IZ9" s="441"/>
      <c r="JA9" s="443"/>
      <c r="JB9" s="443"/>
      <c r="JC9" s="443"/>
      <c r="JD9" s="443"/>
      <c r="JE9" s="443"/>
      <c r="JF9" s="443"/>
      <c r="JG9" s="443"/>
      <c r="JH9" s="443"/>
      <c r="JI9" s="443"/>
      <c r="JJ9" s="443"/>
      <c r="JK9" s="443"/>
      <c r="JL9" s="443"/>
      <c r="JM9" s="443"/>
      <c r="JN9" s="443"/>
    </row>
    <row r="10" spans="1:274" s="92" customFormat="1" ht="12.9" customHeight="1">
      <c r="A10" s="795"/>
      <c r="B10" s="110" t="s">
        <v>117</v>
      </c>
      <c r="C10" s="110" t="s">
        <v>118</v>
      </c>
      <c r="D10" s="110" t="s">
        <v>74</v>
      </c>
      <c r="E10" s="241" t="s">
        <v>230</v>
      </c>
      <c r="F10" s="791"/>
      <c r="G10" s="792"/>
      <c r="H10" s="792"/>
      <c r="I10" s="793"/>
      <c r="K10"/>
      <c r="L10"/>
      <c r="N10" s="240" t="s">
        <v>227</v>
      </c>
      <c r="O10" s="100">
        <v>3.5</v>
      </c>
      <c r="P10" s="103">
        <v>0.04</v>
      </c>
      <c r="Q10" s="103">
        <v>1.31</v>
      </c>
      <c r="R10" s="103">
        <f t="shared" si="0"/>
        <v>1.35</v>
      </c>
      <c r="S10" s="104">
        <v>1.32</v>
      </c>
      <c r="T10" s="104">
        <v>-0.51</v>
      </c>
      <c r="U10" s="105">
        <f t="shared" si="1"/>
        <v>0.81</v>
      </c>
      <c r="V10" s="103">
        <f t="shared" si="5"/>
        <v>-0.63500000000000001</v>
      </c>
      <c r="W10" s="103">
        <f t="shared" si="6"/>
        <v>0.91500000000000004</v>
      </c>
      <c r="X10" s="103">
        <f t="shared" si="2"/>
        <v>-8.8149999999999995</v>
      </c>
      <c r="Y10" s="103">
        <f t="shared" si="2"/>
        <v>0.22499999999999976</v>
      </c>
      <c r="Z10" s="103">
        <f t="shared" si="3"/>
        <v>9.0399999999999991</v>
      </c>
      <c r="AA10" s="103">
        <f t="shared" si="4"/>
        <v>9.0399999999999991</v>
      </c>
      <c r="AB10" s="595"/>
      <c r="AF10" s="149">
        <v>1.6500000000000004</v>
      </c>
      <c r="AG10" s="149">
        <v>1.8049999999999997</v>
      </c>
      <c r="AH10" s="149">
        <v>2.5699999999999994</v>
      </c>
      <c r="AI10" s="149">
        <v>2.9149999999999991</v>
      </c>
      <c r="AJ10" s="149">
        <v>3.09</v>
      </c>
      <c r="AK10" s="149">
        <v>3.34</v>
      </c>
      <c r="AL10" s="149">
        <v>3.17</v>
      </c>
      <c r="AM10" s="149">
        <v>3.65</v>
      </c>
      <c r="AN10" s="149">
        <v>3.32</v>
      </c>
      <c r="AO10" s="149">
        <v>3.52</v>
      </c>
      <c r="AP10" s="149">
        <v>3.8</v>
      </c>
      <c r="AQ10" s="149">
        <v>3.61</v>
      </c>
      <c r="AR10" s="149">
        <v>3.86</v>
      </c>
      <c r="AS10" s="149">
        <v>4.05</v>
      </c>
      <c r="AT10" s="149">
        <v>4.21</v>
      </c>
      <c r="AU10" s="149">
        <v>4.38</v>
      </c>
      <c r="AV10" s="149">
        <v>4.2</v>
      </c>
      <c r="AW10" s="149">
        <v>4.41</v>
      </c>
      <c r="AX10" s="149">
        <v>4.1900000000000004</v>
      </c>
      <c r="AY10" s="149">
        <v>4.7534999999999998</v>
      </c>
      <c r="AZ10" s="149">
        <v>5.32</v>
      </c>
      <c r="BA10" s="149">
        <v>6.52</v>
      </c>
      <c r="BB10" s="149">
        <v>6.98</v>
      </c>
      <c r="BC10" s="149">
        <v>6.129999999999999</v>
      </c>
      <c r="BD10" s="149">
        <v>6.7529999999999992</v>
      </c>
      <c r="BE10" s="149">
        <v>7.02</v>
      </c>
      <c r="BF10" s="149">
        <v>6.6149999999999984</v>
      </c>
      <c r="BG10" s="149">
        <v>6.84</v>
      </c>
      <c r="BH10" s="149">
        <v>7.11</v>
      </c>
      <c r="BI10" s="149">
        <v>7.22</v>
      </c>
      <c r="BJ10" s="149">
        <v>7.44</v>
      </c>
      <c r="BK10" s="149">
        <v>7.63</v>
      </c>
      <c r="BL10" s="149">
        <v>7.48</v>
      </c>
      <c r="BM10" s="149">
        <v>7.61</v>
      </c>
      <c r="BN10" s="149">
        <v>7.84</v>
      </c>
      <c r="BO10" s="149">
        <v>7.72</v>
      </c>
      <c r="BP10" s="149">
        <v>7.95</v>
      </c>
      <c r="BQ10" s="149">
        <v>7.79</v>
      </c>
      <c r="BR10" s="149">
        <v>7.93</v>
      </c>
      <c r="BS10" s="149">
        <v>8.09</v>
      </c>
      <c r="BT10" s="149">
        <v>8.19</v>
      </c>
      <c r="BU10" s="149">
        <v>7.8203999999999994</v>
      </c>
      <c r="BV10" s="149">
        <v>6.9323999999999986</v>
      </c>
      <c r="BW10" s="149">
        <v>6.48</v>
      </c>
      <c r="BX10" s="149">
        <v>6.87</v>
      </c>
      <c r="BY10" s="149">
        <v>7.21</v>
      </c>
      <c r="BZ10" s="149">
        <v>6.81</v>
      </c>
      <c r="CA10" s="149">
        <v>6.91</v>
      </c>
      <c r="CB10" s="149">
        <v>6.754999999999999</v>
      </c>
      <c r="CC10" s="149">
        <v>6.67</v>
      </c>
      <c r="CD10" s="149">
        <v>6.78</v>
      </c>
      <c r="CE10" s="149">
        <v>6.93</v>
      </c>
      <c r="CF10" s="149">
        <v>6.58</v>
      </c>
      <c r="CG10" s="528">
        <v>6.72</v>
      </c>
      <c r="CH10" s="528">
        <v>6.84</v>
      </c>
      <c r="CI10" s="528">
        <v>7.01</v>
      </c>
      <c r="CJ10" s="528">
        <v>7.16</v>
      </c>
      <c r="CK10" s="528">
        <v>7.1</v>
      </c>
      <c r="CL10" s="528">
        <v>7.18</v>
      </c>
      <c r="CM10" s="528">
        <v>7.27</v>
      </c>
      <c r="CN10" s="528">
        <v>7.35</v>
      </c>
      <c r="CO10" s="528">
        <v>7.28</v>
      </c>
      <c r="CP10" s="528">
        <v>7.1800000000000006</v>
      </c>
      <c r="CQ10" s="528">
        <v>7.0531521100000001</v>
      </c>
      <c r="CR10" s="528">
        <v>7.0108694800000002</v>
      </c>
      <c r="CS10" s="542">
        <v>7.19</v>
      </c>
      <c r="CT10" s="528">
        <v>6.53</v>
      </c>
      <c r="CU10" s="528">
        <v>6.75</v>
      </c>
      <c r="CV10" s="528">
        <v>6.41</v>
      </c>
      <c r="CW10" s="149">
        <v>6.52</v>
      </c>
      <c r="CX10" s="149">
        <v>6.3774999999999995</v>
      </c>
      <c r="CY10" s="149">
        <v>6.33</v>
      </c>
      <c r="CZ10" s="149">
        <v>6.5549999999999997</v>
      </c>
      <c r="DA10" s="149">
        <v>6.63</v>
      </c>
      <c r="DB10" s="149">
        <v>6.82</v>
      </c>
      <c r="DC10" s="550">
        <v>6.77</v>
      </c>
      <c r="DD10" s="149">
        <v>6.91</v>
      </c>
      <c r="DE10" s="149">
        <v>6.77</v>
      </c>
      <c r="DF10" s="149">
        <v>6.6199999999999983</v>
      </c>
      <c r="DG10" s="149">
        <v>6.7</v>
      </c>
      <c r="DH10" s="149">
        <v>6.77</v>
      </c>
      <c r="DI10" s="149">
        <v>6.91</v>
      </c>
      <c r="DJ10" s="149">
        <v>6.8667999999999996</v>
      </c>
      <c r="DK10" s="149">
        <v>6.8019999999999996</v>
      </c>
      <c r="DL10" s="149">
        <v>6.76</v>
      </c>
      <c r="DM10" s="149">
        <v>7.22</v>
      </c>
      <c r="DN10" s="149">
        <v>7.31</v>
      </c>
      <c r="DO10" s="149">
        <v>7.39</v>
      </c>
      <c r="DP10" s="149">
        <v>7.3611999999999993</v>
      </c>
      <c r="DQ10" s="149">
        <v>7.3295199999999987</v>
      </c>
      <c r="DR10" s="149">
        <v>7.28</v>
      </c>
      <c r="DS10" s="149">
        <v>7.26</v>
      </c>
      <c r="DT10" s="149">
        <v>7.29</v>
      </c>
      <c r="DU10" s="149">
        <v>7.32</v>
      </c>
      <c r="DV10" s="149">
        <v>7.45</v>
      </c>
      <c r="DW10" s="149">
        <v>7.3599999999999994</v>
      </c>
      <c r="DX10" s="149">
        <v>7.58</v>
      </c>
      <c r="DY10" s="149">
        <v>7.73</v>
      </c>
      <c r="DZ10" s="149">
        <v>7.96</v>
      </c>
      <c r="EA10" s="149">
        <v>8.16</v>
      </c>
      <c r="EB10" s="149">
        <v>8.2899999999999991</v>
      </c>
      <c r="EC10" s="149">
        <v>8</v>
      </c>
      <c r="ED10" s="149">
        <v>8.08</v>
      </c>
      <c r="EE10" s="149">
        <v>8.0399999999999991</v>
      </c>
      <c r="EF10" s="149">
        <v>8.1199999999999992</v>
      </c>
      <c r="EG10" s="149">
        <v>8.2100000000000009</v>
      </c>
      <c r="EH10" s="149">
        <v>8.27</v>
      </c>
      <c r="EI10" s="149">
        <v>8.1349999999999998</v>
      </c>
      <c r="EJ10" s="149">
        <v>8.19</v>
      </c>
      <c r="EK10" s="149">
        <v>8.26</v>
      </c>
      <c r="EL10" s="149">
        <v>8.3000000000000007</v>
      </c>
      <c r="EM10" s="149">
        <v>8.3800000000000008</v>
      </c>
      <c r="EN10" s="149">
        <v>8.5945</v>
      </c>
      <c r="EO10" s="149">
        <v>8.77</v>
      </c>
      <c r="EP10" s="149">
        <v>8.83</v>
      </c>
      <c r="EQ10" s="149">
        <v>8.9</v>
      </c>
      <c r="ER10" s="149">
        <v>8.9600000000000009</v>
      </c>
      <c r="ES10" s="593">
        <v>8.9</v>
      </c>
      <c r="ET10" s="594">
        <v>8.94</v>
      </c>
      <c r="EU10" s="149">
        <v>8.98</v>
      </c>
      <c r="EV10" s="596">
        <v>8.9</v>
      </c>
      <c r="EW10" s="149">
        <v>8.94</v>
      </c>
      <c r="EX10" s="599">
        <v>8.99</v>
      </c>
      <c r="EY10" s="600">
        <v>8.93</v>
      </c>
      <c r="EZ10" s="284">
        <v>8.99</v>
      </c>
      <c r="FA10" s="286">
        <v>9.0500000000000007</v>
      </c>
      <c r="FB10" s="149">
        <v>9.2100000000000009</v>
      </c>
      <c r="FC10" s="288">
        <v>9.32</v>
      </c>
      <c r="FD10" s="289">
        <v>9.24</v>
      </c>
      <c r="FE10" s="290">
        <v>9.2899999999999991</v>
      </c>
      <c r="FF10" s="291">
        <v>9.3800000000000008</v>
      </c>
      <c r="FG10" s="292">
        <v>9.3000000000000007</v>
      </c>
      <c r="FH10" s="293">
        <v>9.39</v>
      </c>
      <c r="FI10" s="615">
        <v>9.32</v>
      </c>
      <c r="FJ10" s="295">
        <v>9.26</v>
      </c>
      <c r="FK10" s="296">
        <v>9.19</v>
      </c>
      <c r="FL10" s="297">
        <v>9.09</v>
      </c>
      <c r="FM10" s="298">
        <v>9.0299999999999994</v>
      </c>
      <c r="FN10" s="299">
        <v>9.1</v>
      </c>
      <c r="FO10" s="300"/>
      <c r="FP10" s="292"/>
      <c r="FQ10" s="303"/>
      <c r="FR10" s="304"/>
      <c r="FS10" s="305"/>
      <c r="FT10" s="306"/>
      <c r="FU10" s="307"/>
      <c r="FV10" s="308"/>
      <c r="FW10" s="309"/>
      <c r="FX10" s="310"/>
      <c r="FY10" s="313"/>
      <c r="FZ10" s="313"/>
      <c r="GA10" s="313"/>
      <c r="GB10" s="315"/>
      <c r="GC10" s="316"/>
      <c r="GD10" s="317"/>
      <c r="GE10" s="318"/>
      <c r="GF10" s="319"/>
      <c r="GG10" s="320"/>
      <c r="GH10" s="313"/>
      <c r="GI10" s="324"/>
      <c r="GJ10" s="325"/>
      <c r="GK10" s="325"/>
      <c r="GL10" s="325"/>
      <c r="GM10" s="325"/>
      <c r="GN10" s="325"/>
      <c r="GO10" s="325"/>
      <c r="GP10" s="325"/>
      <c r="GQ10" s="331"/>
      <c r="GR10" s="325"/>
      <c r="GS10" s="325"/>
      <c r="GT10" s="325"/>
      <c r="GU10" s="325"/>
      <c r="GV10" s="325"/>
      <c r="GW10" s="325"/>
      <c r="GX10" s="346"/>
      <c r="GY10" s="347"/>
      <c r="GZ10" s="348"/>
      <c r="HA10" s="349"/>
      <c r="HB10" s="352"/>
      <c r="HC10" s="355"/>
      <c r="HD10" s="355"/>
      <c r="HE10" s="355"/>
      <c r="HF10" s="355"/>
      <c r="HG10" s="355"/>
      <c r="HH10" s="355"/>
      <c r="HI10" s="359"/>
      <c r="HJ10" s="362"/>
      <c r="HK10" s="364"/>
      <c r="HL10" s="355"/>
      <c r="HM10" s="355"/>
      <c r="HN10" s="355"/>
      <c r="HO10" s="374"/>
      <c r="HP10" s="375"/>
      <c r="HQ10" s="380"/>
      <c r="HR10" s="382"/>
      <c r="HS10" s="384"/>
      <c r="HT10" s="386"/>
      <c r="HU10" s="389"/>
      <c r="HV10" s="392"/>
      <c r="HW10" s="394"/>
      <c r="HX10" s="396"/>
      <c r="HY10" s="394"/>
      <c r="HZ10" s="394"/>
      <c r="IA10" s="401"/>
      <c r="IB10" s="402"/>
      <c r="IC10" s="394"/>
      <c r="ID10" s="406"/>
      <c r="IE10" s="408"/>
      <c r="IF10" s="394"/>
      <c r="IG10" s="394"/>
      <c r="IH10" s="409"/>
      <c r="II10" s="394"/>
      <c r="IJ10" s="415"/>
      <c r="IK10" s="418"/>
      <c r="IL10" s="420"/>
      <c r="IM10" s="422"/>
      <c r="IN10" s="425"/>
      <c r="IO10" s="427"/>
      <c r="IP10" s="428"/>
      <c r="IQ10" s="429"/>
      <c r="IR10" s="431"/>
      <c r="IS10" s="394"/>
      <c r="IT10" s="434"/>
      <c r="IU10" s="435"/>
      <c r="IV10" s="436"/>
      <c r="IW10" s="394"/>
      <c r="IX10" s="394"/>
      <c r="IY10" s="394"/>
      <c r="IZ10" s="441"/>
      <c r="JA10" s="443"/>
      <c r="JB10" s="443"/>
      <c r="JC10" s="443"/>
      <c r="JD10" s="443"/>
      <c r="JE10" s="443"/>
      <c r="JF10" s="443"/>
      <c r="JG10" s="443"/>
      <c r="JH10" s="443"/>
      <c r="JI10" s="443"/>
      <c r="JJ10" s="443"/>
      <c r="JK10" s="443"/>
      <c r="JL10" s="443"/>
      <c r="JM10" s="443"/>
      <c r="JN10" s="443"/>
    </row>
    <row r="11" spans="1:274" s="92" customFormat="1" ht="14.1" customHeight="1">
      <c r="A11" s="111">
        <v>0</v>
      </c>
      <c r="B11" s="110">
        <v>0</v>
      </c>
      <c r="C11" s="110">
        <f>D11-B11</f>
        <v>0</v>
      </c>
      <c r="D11" s="110">
        <v>0</v>
      </c>
      <c r="E11" s="110">
        <f>(D11-N11)/4</f>
        <v>0</v>
      </c>
      <c r="F11" s="791"/>
      <c r="G11" s="792"/>
      <c r="H11" s="792"/>
      <c r="I11" s="793"/>
      <c r="J11" s="149"/>
      <c r="N11" s="517">
        <f>B11</f>
        <v>0</v>
      </c>
      <c r="O11" s="100">
        <v>4</v>
      </c>
      <c r="P11" s="103">
        <v>2.65</v>
      </c>
      <c r="Q11" s="103">
        <v>-1.37</v>
      </c>
      <c r="R11" s="103">
        <f t="shared" si="0"/>
        <v>1.2799999999999998</v>
      </c>
      <c r="S11" s="104">
        <v>3.99</v>
      </c>
      <c r="T11" s="104">
        <v>-2.72</v>
      </c>
      <c r="U11" s="105">
        <f t="shared" si="1"/>
        <v>1.27</v>
      </c>
      <c r="V11" s="103">
        <f t="shared" si="5"/>
        <v>2.0099999999999998</v>
      </c>
      <c r="W11" s="103">
        <f t="shared" si="6"/>
        <v>3.3550000000000004</v>
      </c>
      <c r="X11" s="103">
        <f>V11+X10</f>
        <v>-6.8049999999999997</v>
      </c>
      <c r="Y11" s="103">
        <f>W11+Y10</f>
        <v>3.58</v>
      </c>
      <c r="Z11" s="103">
        <f t="shared" si="3"/>
        <v>10.385</v>
      </c>
      <c r="AA11" s="103">
        <f t="shared" si="4"/>
        <v>10.385</v>
      </c>
      <c r="AB11" s="595"/>
      <c r="AF11" s="149">
        <v>1.5300000000000002</v>
      </c>
      <c r="AG11" s="149">
        <v>1.9500000000000002</v>
      </c>
      <c r="AH11" s="149">
        <v>2.754999999999999</v>
      </c>
      <c r="AI11" s="149">
        <v>3.2599999999999993</v>
      </c>
      <c r="AJ11" s="149">
        <v>3.46</v>
      </c>
      <c r="AK11" s="149">
        <v>3.74</v>
      </c>
      <c r="AL11" s="149">
        <v>3.55</v>
      </c>
      <c r="AM11" s="149">
        <v>4.08</v>
      </c>
      <c r="AN11" s="149">
        <v>3.71</v>
      </c>
      <c r="AO11" s="149">
        <v>3.93</v>
      </c>
      <c r="AP11" s="149">
        <v>4.24</v>
      </c>
      <c r="AQ11" s="149">
        <v>4.03</v>
      </c>
      <c r="AR11" s="149">
        <v>4.3099999999999996</v>
      </c>
      <c r="AS11" s="149">
        <v>4.53</v>
      </c>
      <c r="AT11" s="149">
        <v>4.71</v>
      </c>
      <c r="AU11" s="149">
        <v>4.9000000000000004</v>
      </c>
      <c r="AV11" s="149">
        <v>4.7</v>
      </c>
      <c r="AW11" s="149">
        <v>4.9400000000000004</v>
      </c>
      <c r="AX11" s="149">
        <v>4.6900000000000004</v>
      </c>
      <c r="AY11" s="149">
        <v>5.3409999999999993</v>
      </c>
      <c r="AZ11" s="149">
        <v>5.98</v>
      </c>
      <c r="BA11" s="149">
        <v>7.2949999999999999</v>
      </c>
      <c r="BB11" s="149">
        <v>7.81</v>
      </c>
      <c r="BC11" s="149">
        <v>6.9949999999999992</v>
      </c>
      <c r="BD11" s="149">
        <v>7.6914999999999996</v>
      </c>
      <c r="BE11" s="149">
        <v>7.99</v>
      </c>
      <c r="BF11" s="149">
        <v>7.5649999999999995</v>
      </c>
      <c r="BG11" s="149">
        <v>7.82</v>
      </c>
      <c r="BH11" s="149">
        <v>8.1300000000000008</v>
      </c>
      <c r="BI11" s="149">
        <v>8.25</v>
      </c>
      <c r="BJ11" s="149">
        <v>8.5</v>
      </c>
      <c r="BK11" s="149">
        <v>8.7200000000000006</v>
      </c>
      <c r="BL11" s="149">
        <v>8.5500000000000007</v>
      </c>
      <c r="BM11" s="149">
        <v>8.6999999999999993</v>
      </c>
      <c r="BN11" s="149">
        <v>8.9600000000000009</v>
      </c>
      <c r="BO11" s="149">
        <v>8.83</v>
      </c>
      <c r="BP11" s="149">
        <v>9.09</v>
      </c>
      <c r="BQ11" s="149">
        <v>8.91</v>
      </c>
      <c r="BR11" s="149">
        <v>9.07</v>
      </c>
      <c r="BS11" s="149">
        <v>9.25</v>
      </c>
      <c r="BT11" s="149">
        <v>9.36</v>
      </c>
      <c r="BU11" s="149">
        <v>8.9375999999999998</v>
      </c>
      <c r="BV11" s="149">
        <v>7.9815999999999994</v>
      </c>
      <c r="BW11" s="149">
        <v>7.48</v>
      </c>
      <c r="BX11" s="149">
        <v>7.93</v>
      </c>
      <c r="BY11" s="149">
        <v>8.33</v>
      </c>
      <c r="BZ11" s="149">
        <v>7.8549999999999995</v>
      </c>
      <c r="CA11" s="149">
        <v>7.97</v>
      </c>
      <c r="CB11" s="149">
        <v>7.84</v>
      </c>
      <c r="CC11" s="149">
        <v>7.75</v>
      </c>
      <c r="CD11" s="149">
        <v>7.87</v>
      </c>
      <c r="CE11" s="149">
        <v>8.0399999999999991</v>
      </c>
      <c r="CF11" s="149">
        <v>7.6199999999999992</v>
      </c>
      <c r="CG11" s="528">
        <v>7.78</v>
      </c>
      <c r="CH11" s="528">
        <v>7.92</v>
      </c>
      <c r="CI11" s="528">
        <v>8.1199999999999992</v>
      </c>
      <c r="CJ11" s="528">
        <v>8.3000000000000007</v>
      </c>
      <c r="CK11" s="528">
        <v>8.23</v>
      </c>
      <c r="CL11" s="528">
        <v>8.32</v>
      </c>
      <c r="CM11" s="528">
        <v>8.43</v>
      </c>
      <c r="CN11" s="528">
        <v>8.52</v>
      </c>
      <c r="CO11" s="528">
        <v>8.43</v>
      </c>
      <c r="CP11" s="528">
        <v>8.3149999999999995</v>
      </c>
      <c r="CQ11" s="528">
        <v>8.1590169499999998</v>
      </c>
      <c r="CR11" s="528">
        <v>8.1070226000000005</v>
      </c>
      <c r="CS11" s="542">
        <v>8.32</v>
      </c>
      <c r="CT11" s="528">
        <v>7.5850000000000009</v>
      </c>
      <c r="CU11" s="528">
        <v>7.84</v>
      </c>
      <c r="CV11" s="528">
        <v>7.4550000000000001</v>
      </c>
      <c r="CW11" s="149">
        <v>7.58</v>
      </c>
      <c r="CX11" s="149">
        <v>7.4112500000000008</v>
      </c>
      <c r="CY11" s="149">
        <v>7.3550000000000004</v>
      </c>
      <c r="CZ11" s="149">
        <v>7.6362500000000004</v>
      </c>
      <c r="DA11" s="149">
        <v>7.73</v>
      </c>
      <c r="DB11" s="149">
        <v>7.9250000000000007</v>
      </c>
      <c r="DC11" s="550">
        <v>7.87</v>
      </c>
      <c r="DD11" s="149">
        <v>8.0299999999999994</v>
      </c>
      <c r="DE11" s="149">
        <v>7.8479999999999999</v>
      </c>
      <c r="DF11" s="149">
        <v>7.6529999999999987</v>
      </c>
      <c r="DG11" s="149">
        <v>7.74</v>
      </c>
      <c r="DH11" s="149">
        <v>7.83</v>
      </c>
      <c r="DI11" s="149">
        <v>7.99</v>
      </c>
      <c r="DJ11" s="149">
        <v>7.9424799999999998</v>
      </c>
      <c r="DK11" s="149">
        <v>7.8712</v>
      </c>
      <c r="DL11" s="149">
        <v>7.82</v>
      </c>
      <c r="DM11" s="149">
        <v>8.4</v>
      </c>
      <c r="DN11" s="149">
        <v>8.51</v>
      </c>
      <c r="DO11" s="149">
        <v>8.6</v>
      </c>
      <c r="DP11" s="149">
        <v>8.5683199999999999</v>
      </c>
      <c r="DQ11" s="149">
        <v>8.5334719999999997</v>
      </c>
      <c r="DR11" s="149">
        <v>8.4700000000000006</v>
      </c>
      <c r="DS11" s="149">
        <v>8.4499999999999993</v>
      </c>
      <c r="DT11" s="149">
        <v>8.49</v>
      </c>
      <c r="DU11" s="149">
        <v>8.52</v>
      </c>
      <c r="DV11" s="149">
        <v>8.67</v>
      </c>
      <c r="DW11" s="149">
        <v>8.58</v>
      </c>
      <c r="DX11" s="149">
        <v>8.84</v>
      </c>
      <c r="DY11" s="149">
        <v>9.02</v>
      </c>
      <c r="DZ11" s="149">
        <v>9.2050000000000001</v>
      </c>
      <c r="EA11" s="149">
        <v>9.44</v>
      </c>
      <c r="EB11" s="149">
        <v>9.59</v>
      </c>
      <c r="EC11" s="149">
        <v>9.2850000000000001</v>
      </c>
      <c r="ED11" s="149">
        <v>9.3800000000000008</v>
      </c>
      <c r="EE11" s="149">
        <v>9.31</v>
      </c>
      <c r="EF11" s="149">
        <v>9.4</v>
      </c>
      <c r="EG11" s="149">
        <v>9.5</v>
      </c>
      <c r="EH11" s="149">
        <v>9.57</v>
      </c>
      <c r="EI11" s="149">
        <v>9.5249999999999986</v>
      </c>
      <c r="EJ11" s="149">
        <v>9.59</v>
      </c>
      <c r="EK11" s="149">
        <v>9.67</v>
      </c>
      <c r="EL11" s="149">
        <v>9.7200000000000006</v>
      </c>
      <c r="EM11" s="149">
        <v>9.82</v>
      </c>
      <c r="EN11" s="149">
        <v>9.990499999999999</v>
      </c>
      <c r="EO11" s="149">
        <v>10.129999999999999</v>
      </c>
      <c r="EP11" s="149">
        <v>10.199999999999999</v>
      </c>
      <c r="EQ11" s="149">
        <v>10.28</v>
      </c>
      <c r="ER11" s="149">
        <v>10.35</v>
      </c>
      <c r="ES11" s="593">
        <v>10.28</v>
      </c>
      <c r="ET11" s="594">
        <v>10.33</v>
      </c>
      <c r="EU11" s="149">
        <v>10.38</v>
      </c>
      <c r="EV11" s="596">
        <v>10.29</v>
      </c>
      <c r="EW11" s="149">
        <v>10.34</v>
      </c>
      <c r="EX11" s="599">
        <v>10.4</v>
      </c>
      <c r="EY11" s="600">
        <v>10.33</v>
      </c>
      <c r="EZ11" s="284">
        <v>10.4</v>
      </c>
      <c r="FA11" s="286">
        <v>10.47</v>
      </c>
      <c r="FB11" s="149">
        <v>10.66</v>
      </c>
      <c r="FC11" s="288">
        <v>10.79</v>
      </c>
      <c r="FD11" s="289">
        <v>10.69</v>
      </c>
      <c r="FE11" s="290">
        <v>10.74</v>
      </c>
      <c r="FF11" s="291">
        <v>10.85</v>
      </c>
      <c r="FG11" s="292">
        <v>10.75</v>
      </c>
      <c r="FH11" s="293">
        <v>10.86</v>
      </c>
      <c r="FI11" s="615">
        <v>10.78</v>
      </c>
      <c r="FJ11" s="295">
        <v>10.72</v>
      </c>
      <c r="FK11" s="296">
        <v>10.63</v>
      </c>
      <c r="FL11" s="297">
        <v>10.45</v>
      </c>
      <c r="FM11" s="298">
        <v>10.38</v>
      </c>
      <c r="FN11" s="299">
        <v>10.46</v>
      </c>
      <c r="FO11" s="300"/>
      <c r="FP11" s="292"/>
      <c r="FQ11" s="303"/>
      <c r="FR11" s="304"/>
      <c r="FS11" s="305"/>
      <c r="FT11" s="306"/>
      <c r="FU11" s="307"/>
      <c r="FV11" s="308"/>
      <c r="FW11" s="309"/>
      <c r="FX11" s="310"/>
      <c r="FY11" s="313"/>
      <c r="FZ11" s="313"/>
      <c r="GA11" s="313"/>
      <c r="GB11" s="315"/>
      <c r="GC11" s="316"/>
      <c r="GD11" s="317"/>
      <c r="GE11" s="318"/>
      <c r="GF11" s="319"/>
      <c r="GG11" s="320"/>
      <c r="GH11" s="313"/>
      <c r="GI11" s="324"/>
      <c r="GJ11" s="325"/>
      <c r="GK11" s="325"/>
      <c r="GL11" s="325"/>
      <c r="GM11" s="325"/>
      <c r="GN11" s="325"/>
      <c r="GO11" s="325"/>
      <c r="GP11" s="325"/>
      <c r="GQ11" s="331"/>
      <c r="GR11" s="325"/>
      <c r="GS11" s="325"/>
      <c r="GT11" s="325"/>
      <c r="GU11" s="325"/>
      <c r="GV11" s="325"/>
      <c r="GW11" s="325"/>
      <c r="GX11" s="346"/>
      <c r="GY11" s="347"/>
      <c r="GZ11" s="348"/>
      <c r="HA11" s="349"/>
      <c r="HB11" s="352"/>
      <c r="HC11" s="355"/>
      <c r="HD11" s="355"/>
      <c r="HE11" s="355"/>
      <c r="HF11" s="355"/>
      <c r="HG11" s="355"/>
      <c r="HH11" s="355"/>
      <c r="HI11" s="359"/>
      <c r="HJ11" s="362"/>
      <c r="HK11" s="364"/>
      <c r="HL11" s="355"/>
      <c r="HM11" s="355"/>
      <c r="HN11" s="355"/>
      <c r="HO11" s="374"/>
      <c r="HP11" s="375"/>
      <c r="HQ11" s="380"/>
      <c r="HR11" s="382"/>
      <c r="HS11" s="384"/>
      <c r="HT11" s="386"/>
      <c r="HU11" s="389"/>
      <c r="HV11" s="392"/>
      <c r="HW11" s="394"/>
      <c r="HX11" s="396"/>
      <c r="HY11" s="394"/>
      <c r="HZ11" s="394"/>
      <c r="IA11" s="401"/>
      <c r="IB11" s="402"/>
      <c r="IC11" s="394"/>
      <c r="ID11" s="406"/>
      <c r="IE11" s="408"/>
      <c r="IF11" s="394"/>
      <c r="IG11" s="394"/>
      <c r="IH11" s="409"/>
      <c r="II11" s="394"/>
      <c r="IJ11" s="415"/>
      <c r="IK11" s="418"/>
      <c r="IL11" s="420"/>
      <c r="IM11" s="422"/>
      <c r="IN11" s="425"/>
      <c r="IO11" s="427"/>
      <c r="IP11" s="428"/>
      <c r="IQ11" s="429"/>
      <c r="IR11" s="431"/>
      <c r="IS11" s="394"/>
      <c r="IT11" s="434"/>
      <c r="IU11" s="435"/>
      <c r="IV11" s="436"/>
      <c r="IW11" s="394"/>
      <c r="IX11" s="394"/>
      <c r="IY11" s="394"/>
      <c r="IZ11" s="441"/>
      <c r="JA11" s="443"/>
      <c r="JB11" s="443"/>
      <c r="JC11" s="443"/>
      <c r="JD11" s="443"/>
      <c r="JE11" s="443"/>
      <c r="JF11" s="443"/>
      <c r="JG11" s="443"/>
      <c r="JH11" s="443"/>
      <c r="JI11" s="443"/>
      <c r="JJ11" s="443"/>
      <c r="JK11" s="443"/>
      <c r="JL11" s="443"/>
      <c r="JM11" s="443"/>
      <c r="JN11" s="443"/>
    </row>
    <row r="12" spans="1:274" s="92" customFormat="1" ht="14.1" customHeight="1">
      <c r="A12" s="111">
        <v>-0.5</v>
      </c>
      <c r="B12" s="110">
        <v>0.97</v>
      </c>
      <c r="C12" s="110">
        <f t="shared" ref="C12:C75" si="7">D12-B12</f>
        <v>1.0000000000000009E-2</v>
      </c>
      <c r="D12" s="110">
        <v>0.98</v>
      </c>
      <c r="E12" s="110">
        <f t="shared" ref="E12:E75" si="8">(D12-N12)/4</f>
        <v>2.5000000000000022E-3</v>
      </c>
      <c r="F12" s="791"/>
      <c r="G12" s="792"/>
      <c r="H12" s="792"/>
      <c r="I12" s="793"/>
      <c r="J12" s="604"/>
      <c r="N12" s="590">
        <f t="shared" ref="N12:N75" si="9">B12</f>
        <v>0.97</v>
      </c>
      <c r="O12" s="100">
        <v>4.5</v>
      </c>
      <c r="P12" s="103">
        <v>3.12</v>
      </c>
      <c r="Q12" s="103">
        <v>-2.06</v>
      </c>
      <c r="R12" s="103">
        <f t="shared" si="0"/>
        <v>1.06</v>
      </c>
      <c r="S12" s="104">
        <v>4.38</v>
      </c>
      <c r="T12" s="104">
        <v>-3.09</v>
      </c>
      <c r="U12" s="105">
        <f t="shared" si="1"/>
        <v>1.29</v>
      </c>
      <c r="V12" s="103">
        <f t="shared" si="5"/>
        <v>2.59</v>
      </c>
      <c r="W12" s="103">
        <f t="shared" si="6"/>
        <v>3.7349999999999999</v>
      </c>
      <c r="X12" s="103">
        <f t="shared" si="2"/>
        <v>-4.2149999999999999</v>
      </c>
      <c r="Y12" s="103">
        <f t="shared" si="2"/>
        <v>7.3149999999999995</v>
      </c>
      <c r="Z12" s="103">
        <f t="shared" si="3"/>
        <v>11.53</v>
      </c>
      <c r="AA12" s="103">
        <f t="shared" si="4"/>
        <v>11.53</v>
      </c>
      <c r="AB12" s="595"/>
      <c r="AF12" s="149">
        <v>1.3400000000000003</v>
      </c>
      <c r="AG12" s="149">
        <v>1.8200000000000003</v>
      </c>
      <c r="AH12" s="149">
        <v>2.669999999999999</v>
      </c>
      <c r="AI12" s="149">
        <v>3.1499999999999995</v>
      </c>
      <c r="AJ12" s="149">
        <v>3.34</v>
      </c>
      <c r="AK12" s="149">
        <v>3.61</v>
      </c>
      <c r="AL12" s="149">
        <v>3.43</v>
      </c>
      <c r="AM12" s="149">
        <v>3.94</v>
      </c>
      <c r="AN12" s="149">
        <v>3.59</v>
      </c>
      <c r="AO12" s="149">
        <v>3.81</v>
      </c>
      <c r="AP12" s="149">
        <v>4.1100000000000003</v>
      </c>
      <c r="AQ12" s="149">
        <v>3.9</v>
      </c>
      <c r="AR12" s="149">
        <v>4.17</v>
      </c>
      <c r="AS12" s="149">
        <v>4.38</v>
      </c>
      <c r="AT12" s="149">
        <v>4.5599999999999996</v>
      </c>
      <c r="AU12" s="149">
        <v>4.74</v>
      </c>
      <c r="AV12" s="149">
        <v>4.55</v>
      </c>
      <c r="AW12" s="149">
        <v>4.78</v>
      </c>
      <c r="AX12" s="149">
        <v>4.54</v>
      </c>
      <c r="AY12" s="149">
        <v>5.5094999999999992</v>
      </c>
      <c r="AZ12" s="149">
        <v>6.17</v>
      </c>
      <c r="BA12" s="149">
        <v>7.8449999999999998</v>
      </c>
      <c r="BB12" s="149">
        <v>8.39</v>
      </c>
      <c r="BC12" s="149">
        <v>7.5950000000000006</v>
      </c>
      <c r="BD12" s="149">
        <v>8.2319999999999993</v>
      </c>
      <c r="BE12" s="149">
        <v>8.504999999999999</v>
      </c>
      <c r="BF12" s="149">
        <v>8.254999999999999</v>
      </c>
      <c r="BG12" s="149">
        <v>8.5399999999999991</v>
      </c>
      <c r="BH12" s="149">
        <v>8.8800000000000008</v>
      </c>
      <c r="BI12" s="149">
        <v>9.01</v>
      </c>
      <c r="BJ12" s="149">
        <v>9.2799999999999994</v>
      </c>
      <c r="BK12" s="149">
        <v>9.52</v>
      </c>
      <c r="BL12" s="149">
        <v>9.33</v>
      </c>
      <c r="BM12" s="149">
        <v>9.49</v>
      </c>
      <c r="BN12" s="149">
        <v>9.77</v>
      </c>
      <c r="BO12" s="149">
        <v>9.6199999999999992</v>
      </c>
      <c r="BP12" s="149">
        <v>9.91</v>
      </c>
      <c r="BQ12" s="149">
        <v>9.7100000000000009</v>
      </c>
      <c r="BR12" s="149">
        <v>9.8800000000000008</v>
      </c>
      <c r="BS12" s="149">
        <v>10.08</v>
      </c>
      <c r="BT12" s="149">
        <v>10.199999999999999</v>
      </c>
      <c r="BU12" s="149">
        <v>9.7248000000000001</v>
      </c>
      <c r="BV12" s="149">
        <v>8.8528000000000002</v>
      </c>
      <c r="BW12" s="149">
        <v>8.2349999999999994</v>
      </c>
      <c r="BX12" s="149">
        <v>8.73</v>
      </c>
      <c r="BY12" s="149">
        <v>9.17</v>
      </c>
      <c r="BZ12" s="149">
        <v>8.6499999999999986</v>
      </c>
      <c r="CA12" s="149">
        <v>8.7799999999999994</v>
      </c>
      <c r="CB12" s="149">
        <v>8.6849999999999987</v>
      </c>
      <c r="CC12" s="149">
        <v>8.58</v>
      </c>
      <c r="CD12" s="149">
        <v>8.7200000000000006</v>
      </c>
      <c r="CE12" s="149">
        <v>8.91</v>
      </c>
      <c r="CF12" s="149">
        <v>8.43</v>
      </c>
      <c r="CG12" s="528">
        <v>8.61</v>
      </c>
      <c r="CH12" s="528">
        <v>8.77</v>
      </c>
      <c r="CI12" s="528">
        <v>9</v>
      </c>
      <c r="CJ12" s="528">
        <v>9.1999999999999993</v>
      </c>
      <c r="CK12" s="528">
        <v>9.1300000000000008</v>
      </c>
      <c r="CL12" s="528">
        <v>9.23</v>
      </c>
      <c r="CM12" s="528">
        <v>9.35</v>
      </c>
      <c r="CN12" s="528">
        <v>9.4499999999999993</v>
      </c>
      <c r="CO12" s="528">
        <v>9.36</v>
      </c>
      <c r="CP12" s="528">
        <v>9.2299999999999986</v>
      </c>
      <c r="CQ12" s="528">
        <v>9.0347119699999983</v>
      </c>
      <c r="CR12" s="528">
        <v>8.9696159599999987</v>
      </c>
      <c r="CS12" s="542">
        <v>9.1999999999999993</v>
      </c>
      <c r="CT12" s="528">
        <v>8.4150000000000009</v>
      </c>
      <c r="CU12" s="528">
        <v>8.6999999999999993</v>
      </c>
      <c r="CV12" s="528">
        <v>8.2949999999999999</v>
      </c>
      <c r="CW12" s="149">
        <v>8.44</v>
      </c>
      <c r="CX12" s="149">
        <v>8.2412500000000009</v>
      </c>
      <c r="CY12" s="149">
        <v>8.1750000000000007</v>
      </c>
      <c r="CZ12" s="149">
        <v>8.49</v>
      </c>
      <c r="DA12" s="149">
        <v>8.5950000000000006</v>
      </c>
      <c r="DB12" s="149">
        <v>8.7550000000000008</v>
      </c>
      <c r="DC12" s="550">
        <v>8.69</v>
      </c>
      <c r="DD12" s="149">
        <v>8.86</v>
      </c>
      <c r="DE12" s="149">
        <v>8.7164999999999999</v>
      </c>
      <c r="DF12" s="149">
        <v>8.562750000000003</v>
      </c>
      <c r="DG12" s="149">
        <v>8.67</v>
      </c>
      <c r="DH12" s="149">
        <v>8.77</v>
      </c>
      <c r="DI12" s="149">
        <v>8.9499999999999993</v>
      </c>
      <c r="DJ12" s="149">
        <v>8.8862799999999993</v>
      </c>
      <c r="DK12" s="149">
        <v>8.7906999999999993</v>
      </c>
      <c r="DL12" s="149">
        <v>8.74</v>
      </c>
      <c r="DM12" s="149">
        <v>9.3650000000000002</v>
      </c>
      <c r="DN12" s="149">
        <v>9.49</v>
      </c>
      <c r="DO12" s="149">
        <v>9.59</v>
      </c>
      <c r="DP12" s="149">
        <v>9.5475200000000005</v>
      </c>
      <c r="DQ12" s="149">
        <v>9.5007920000000006</v>
      </c>
      <c r="DR12" s="149">
        <v>9.43</v>
      </c>
      <c r="DS12" s="149">
        <v>9.41</v>
      </c>
      <c r="DT12" s="149">
        <v>9.44</v>
      </c>
      <c r="DU12" s="149">
        <v>9.4700000000000006</v>
      </c>
      <c r="DV12" s="149">
        <v>9.64</v>
      </c>
      <c r="DW12" s="149">
        <v>9.61</v>
      </c>
      <c r="DX12" s="149">
        <v>9.9</v>
      </c>
      <c r="DY12" s="149">
        <v>10.1</v>
      </c>
      <c r="DZ12" s="149">
        <v>10.220000000000001</v>
      </c>
      <c r="EA12" s="149">
        <v>10.48</v>
      </c>
      <c r="EB12" s="149">
        <v>10.65</v>
      </c>
      <c r="EC12" s="149">
        <v>10.36</v>
      </c>
      <c r="ED12" s="149">
        <v>10.46</v>
      </c>
      <c r="EE12" s="149">
        <v>10.41</v>
      </c>
      <c r="EF12" s="149">
        <v>10.51</v>
      </c>
      <c r="EG12" s="149">
        <v>10.63</v>
      </c>
      <c r="EH12" s="149">
        <v>10.7</v>
      </c>
      <c r="EI12" s="149">
        <v>10.62</v>
      </c>
      <c r="EJ12" s="149">
        <v>10.69</v>
      </c>
      <c r="EK12" s="149">
        <v>10.78</v>
      </c>
      <c r="EL12" s="149">
        <v>10.83</v>
      </c>
      <c r="EM12" s="149">
        <v>10.94</v>
      </c>
      <c r="EN12" s="149">
        <v>11.12425</v>
      </c>
      <c r="EO12" s="149">
        <v>11.275</v>
      </c>
      <c r="EP12" s="149">
        <v>11.35</v>
      </c>
      <c r="EQ12" s="149">
        <v>11.44</v>
      </c>
      <c r="ER12" s="149">
        <v>11.52</v>
      </c>
      <c r="ES12" s="593">
        <v>11.44</v>
      </c>
      <c r="ET12" s="594">
        <v>11.5</v>
      </c>
      <c r="EU12" s="149">
        <v>11.55</v>
      </c>
      <c r="EV12" s="596">
        <v>11.45</v>
      </c>
      <c r="EW12" s="149">
        <v>11.51</v>
      </c>
      <c r="EX12" s="599">
        <v>11.58</v>
      </c>
      <c r="EY12" s="600">
        <v>11.5</v>
      </c>
      <c r="EZ12" s="284">
        <v>11.58</v>
      </c>
      <c r="FA12" s="286">
        <v>11.66</v>
      </c>
      <c r="FB12" s="149">
        <v>11.88</v>
      </c>
      <c r="FC12" s="288">
        <v>12.02</v>
      </c>
      <c r="FD12" s="289">
        <v>11.91</v>
      </c>
      <c r="FE12" s="290">
        <v>11.97</v>
      </c>
      <c r="FF12" s="291">
        <v>12.09</v>
      </c>
      <c r="FG12" s="292">
        <v>11.98</v>
      </c>
      <c r="FH12" s="293">
        <v>12.1</v>
      </c>
      <c r="FI12" s="615">
        <v>12.02</v>
      </c>
      <c r="FJ12" s="295">
        <v>11.95</v>
      </c>
      <c r="FK12" s="296">
        <v>11.85</v>
      </c>
      <c r="FL12" s="297">
        <v>11.6</v>
      </c>
      <c r="FM12" s="298">
        <v>11.52</v>
      </c>
      <c r="FN12" s="299">
        <v>11.61</v>
      </c>
      <c r="FO12" s="300"/>
      <c r="FP12" s="292"/>
      <c r="FQ12" s="303"/>
      <c r="FR12" s="304"/>
      <c r="FS12" s="305"/>
      <c r="FT12" s="306"/>
      <c r="FU12" s="307"/>
      <c r="FV12" s="308"/>
      <c r="FW12" s="309"/>
      <c r="FX12" s="310"/>
      <c r="FY12" s="313"/>
      <c r="FZ12" s="313"/>
      <c r="GA12" s="313"/>
      <c r="GB12" s="315"/>
      <c r="GC12" s="316"/>
      <c r="GD12" s="317"/>
      <c r="GE12" s="318"/>
      <c r="GF12" s="319"/>
      <c r="GG12" s="320"/>
      <c r="GH12" s="313"/>
      <c r="GI12" s="324"/>
      <c r="GJ12" s="325"/>
      <c r="GK12" s="325"/>
      <c r="GL12" s="325"/>
      <c r="GM12" s="325"/>
      <c r="GN12" s="325"/>
      <c r="GO12" s="325"/>
      <c r="GP12" s="325"/>
      <c r="GQ12" s="331"/>
      <c r="GR12" s="325"/>
      <c r="GS12" s="325"/>
      <c r="GT12" s="325"/>
      <c r="GU12" s="325"/>
      <c r="GV12" s="325"/>
      <c r="GW12" s="325"/>
      <c r="GX12" s="346"/>
      <c r="GY12" s="347"/>
      <c r="GZ12" s="348"/>
      <c r="HA12" s="349"/>
      <c r="HB12" s="352"/>
      <c r="HC12" s="355"/>
      <c r="HD12" s="355"/>
      <c r="HE12" s="355"/>
      <c r="HF12" s="355"/>
      <c r="HG12" s="355"/>
      <c r="HH12" s="355"/>
      <c r="HI12" s="359"/>
      <c r="HJ12" s="362"/>
      <c r="HK12" s="364"/>
      <c r="HL12" s="355"/>
      <c r="HM12" s="355"/>
      <c r="HN12" s="355"/>
      <c r="HO12" s="374"/>
      <c r="HP12" s="375"/>
      <c r="HQ12" s="380"/>
      <c r="HR12" s="382"/>
      <c r="HS12" s="384"/>
      <c r="HT12" s="386"/>
      <c r="HU12" s="389"/>
      <c r="HV12" s="392"/>
      <c r="HW12" s="394"/>
      <c r="HX12" s="396"/>
      <c r="HY12" s="394"/>
      <c r="HZ12" s="394"/>
      <c r="IA12" s="401"/>
      <c r="IB12" s="402"/>
      <c r="IC12" s="394"/>
      <c r="ID12" s="406"/>
      <c r="IE12" s="408"/>
      <c r="IF12" s="394"/>
      <c r="IG12" s="394"/>
      <c r="IH12" s="409"/>
      <c r="II12" s="394"/>
      <c r="IJ12" s="415"/>
      <c r="IK12" s="418"/>
      <c r="IL12" s="420"/>
      <c r="IM12" s="422"/>
      <c r="IN12" s="425"/>
      <c r="IO12" s="427"/>
      <c r="IP12" s="428"/>
      <c r="IQ12" s="429"/>
      <c r="IR12" s="431"/>
      <c r="IS12" s="394"/>
      <c r="IT12" s="434"/>
      <c r="IU12" s="435"/>
      <c r="IV12" s="436"/>
      <c r="IW12" s="394"/>
      <c r="IX12" s="394"/>
      <c r="IY12" s="394"/>
      <c r="IZ12" s="441"/>
      <c r="JA12" s="443"/>
      <c r="JB12" s="443"/>
      <c r="JC12" s="443"/>
      <c r="JD12" s="443"/>
      <c r="JE12" s="443"/>
      <c r="JF12" s="443"/>
      <c r="JG12" s="443"/>
      <c r="JH12" s="443"/>
      <c r="JI12" s="443"/>
      <c r="JJ12" s="443"/>
      <c r="JK12" s="443"/>
      <c r="JL12" s="443"/>
      <c r="JM12" s="443"/>
      <c r="JN12" s="443"/>
    </row>
    <row r="13" spans="1:274" s="92" customFormat="1" ht="14.1" customHeight="1">
      <c r="A13" s="111">
        <v>-1</v>
      </c>
      <c r="B13" s="110">
        <v>2.17</v>
      </c>
      <c r="C13" s="110">
        <f t="shared" si="7"/>
        <v>2.0000000000000018E-2</v>
      </c>
      <c r="D13" s="110">
        <v>2.19</v>
      </c>
      <c r="E13" s="110">
        <f t="shared" si="8"/>
        <v>5.0000000000000044E-3</v>
      </c>
      <c r="F13" s="791"/>
      <c r="G13" s="792"/>
      <c r="H13" s="792"/>
      <c r="I13" s="793"/>
      <c r="J13" s="604"/>
      <c r="N13" s="590">
        <f t="shared" si="9"/>
        <v>2.17</v>
      </c>
      <c r="O13" s="100">
        <v>5</v>
      </c>
      <c r="P13" s="103">
        <v>3.19</v>
      </c>
      <c r="Q13" s="103">
        <v>-1.99</v>
      </c>
      <c r="R13" s="103">
        <f t="shared" si="0"/>
        <v>1.2</v>
      </c>
      <c r="S13" s="104">
        <v>4.6399999999999997</v>
      </c>
      <c r="T13" s="104">
        <v>-3.54</v>
      </c>
      <c r="U13" s="105">
        <f t="shared" si="1"/>
        <v>1.0999999999999996</v>
      </c>
      <c r="V13" s="103">
        <f t="shared" si="5"/>
        <v>2.59</v>
      </c>
      <c r="W13" s="103">
        <f t="shared" si="6"/>
        <v>4.09</v>
      </c>
      <c r="X13" s="103">
        <f t="shared" si="2"/>
        <v>-1.625</v>
      </c>
      <c r="Y13" s="103">
        <f t="shared" si="2"/>
        <v>11.404999999999999</v>
      </c>
      <c r="Z13" s="103">
        <f t="shared" si="3"/>
        <v>13.03</v>
      </c>
      <c r="AA13" s="103">
        <f t="shared" si="4"/>
        <v>13.03</v>
      </c>
      <c r="AB13" s="595"/>
      <c r="AF13" s="149">
        <v>1.3750000000000004</v>
      </c>
      <c r="AG13" s="149">
        <v>1.9100000000000001</v>
      </c>
      <c r="AH13" s="149">
        <v>2.8249999999999993</v>
      </c>
      <c r="AI13" s="149">
        <v>3.4999999999999996</v>
      </c>
      <c r="AJ13" s="149">
        <v>3.71</v>
      </c>
      <c r="AK13" s="149">
        <v>4.01</v>
      </c>
      <c r="AL13" s="149">
        <v>3.81</v>
      </c>
      <c r="AM13" s="149">
        <v>4.38</v>
      </c>
      <c r="AN13" s="149">
        <v>3.99</v>
      </c>
      <c r="AO13" s="149">
        <v>4.2300000000000004</v>
      </c>
      <c r="AP13" s="149">
        <v>4.57</v>
      </c>
      <c r="AQ13" s="149">
        <v>4.34</v>
      </c>
      <c r="AR13" s="149">
        <v>4.6399999999999997</v>
      </c>
      <c r="AS13" s="149">
        <v>4.87</v>
      </c>
      <c r="AT13" s="149">
        <v>5.0599999999999996</v>
      </c>
      <c r="AU13" s="149">
        <v>5.26</v>
      </c>
      <c r="AV13" s="149">
        <v>5.05</v>
      </c>
      <c r="AW13" s="149">
        <v>5.3</v>
      </c>
      <c r="AX13" s="149">
        <v>5.04</v>
      </c>
      <c r="AY13" s="149">
        <v>6.1319999999999997</v>
      </c>
      <c r="AZ13" s="149">
        <v>6.87</v>
      </c>
      <c r="BA13" s="149">
        <v>8.5350000000000001</v>
      </c>
      <c r="BB13" s="149">
        <v>9.1300000000000008</v>
      </c>
      <c r="BC13" s="149">
        <v>8.43</v>
      </c>
      <c r="BD13" s="149">
        <v>9.1545000000000005</v>
      </c>
      <c r="BE13" s="149">
        <v>9.4649999999999999</v>
      </c>
      <c r="BF13" s="149">
        <v>9.1950000000000003</v>
      </c>
      <c r="BG13" s="149">
        <v>9.51</v>
      </c>
      <c r="BH13" s="149">
        <v>9.89</v>
      </c>
      <c r="BI13" s="149">
        <v>10.039999999999999</v>
      </c>
      <c r="BJ13" s="149">
        <v>10.34</v>
      </c>
      <c r="BK13" s="149">
        <v>10.61</v>
      </c>
      <c r="BL13" s="149">
        <v>10.4</v>
      </c>
      <c r="BM13" s="149">
        <v>10.58</v>
      </c>
      <c r="BN13" s="149">
        <v>10.9</v>
      </c>
      <c r="BO13" s="149">
        <v>10.74</v>
      </c>
      <c r="BP13" s="149">
        <v>11.06</v>
      </c>
      <c r="BQ13" s="149">
        <v>10.84</v>
      </c>
      <c r="BR13" s="149">
        <v>11.04</v>
      </c>
      <c r="BS13" s="149">
        <v>11.26</v>
      </c>
      <c r="BT13" s="149">
        <v>11.4</v>
      </c>
      <c r="BU13" s="149">
        <v>10.872</v>
      </c>
      <c r="BV13" s="149">
        <v>10.132000000000001</v>
      </c>
      <c r="BW13" s="149">
        <v>9.2799999999999994</v>
      </c>
      <c r="BX13" s="149">
        <v>9.84</v>
      </c>
      <c r="BY13" s="149">
        <v>10.33</v>
      </c>
      <c r="BZ13" s="149">
        <v>9.7799999999999994</v>
      </c>
      <c r="CA13" s="149">
        <v>9.93</v>
      </c>
      <c r="CB13" s="149">
        <v>9.82</v>
      </c>
      <c r="CC13" s="149">
        <v>9.6999999999999993</v>
      </c>
      <c r="CD13" s="149">
        <v>9.86</v>
      </c>
      <c r="CE13" s="149">
        <v>10.08</v>
      </c>
      <c r="CF13" s="149">
        <v>9.57</v>
      </c>
      <c r="CG13" s="528">
        <v>9.77</v>
      </c>
      <c r="CH13" s="528">
        <v>9.9499999999999993</v>
      </c>
      <c r="CI13" s="528">
        <v>10.199999999999999</v>
      </c>
      <c r="CJ13" s="528">
        <v>10.42</v>
      </c>
      <c r="CK13" s="528">
        <v>10.34</v>
      </c>
      <c r="CL13" s="528">
        <v>10.45</v>
      </c>
      <c r="CM13" s="528">
        <v>10.59</v>
      </c>
      <c r="CN13" s="528">
        <v>10.71</v>
      </c>
      <c r="CO13" s="528">
        <v>10.6</v>
      </c>
      <c r="CP13" s="528">
        <v>10.455</v>
      </c>
      <c r="CQ13" s="528">
        <v>10.21930755</v>
      </c>
      <c r="CR13" s="528">
        <v>10.1407434</v>
      </c>
      <c r="CS13" s="542">
        <v>10.4</v>
      </c>
      <c r="CT13" s="528">
        <v>9.5800000000000018</v>
      </c>
      <c r="CU13" s="528">
        <v>9.91</v>
      </c>
      <c r="CV13" s="528">
        <v>9.4699999999999989</v>
      </c>
      <c r="CW13" s="149">
        <v>9.6300000000000008</v>
      </c>
      <c r="CX13" s="149">
        <v>9.4462499999999991</v>
      </c>
      <c r="CY13" s="149">
        <v>9.3849999999999998</v>
      </c>
      <c r="CZ13" s="149">
        <v>9.6812500000000004</v>
      </c>
      <c r="DA13" s="149">
        <v>9.7800000000000011</v>
      </c>
      <c r="DB13" s="149">
        <v>9.9649999999999999</v>
      </c>
      <c r="DC13" s="550">
        <v>9.9</v>
      </c>
      <c r="DD13" s="149">
        <v>10.1</v>
      </c>
      <c r="DE13" s="149">
        <v>9.9284999999999997</v>
      </c>
      <c r="DF13" s="149">
        <v>9.7447500000000016</v>
      </c>
      <c r="DG13" s="149">
        <v>9.86</v>
      </c>
      <c r="DH13" s="149">
        <v>9.9700000000000006</v>
      </c>
      <c r="DI13" s="149">
        <v>10.17</v>
      </c>
      <c r="DJ13" s="149">
        <v>10.10196</v>
      </c>
      <c r="DK13" s="149">
        <v>9.9999000000000002</v>
      </c>
      <c r="DL13" s="149">
        <v>9.94</v>
      </c>
      <c r="DM13" s="149">
        <v>10.65</v>
      </c>
      <c r="DN13" s="149">
        <v>10.79</v>
      </c>
      <c r="DO13" s="149">
        <v>10.91</v>
      </c>
      <c r="DP13" s="149">
        <v>10.86464</v>
      </c>
      <c r="DQ13" s="149">
        <v>10.814743999999999</v>
      </c>
      <c r="DR13" s="149">
        <v>10.74</v>
      </c>
      <c r="DS13" s="149">
        <v>10.71</v>
      </c>
      <c r="DT13" s="149">
        <v>10.76</v>
      </c>
      <c r="DU13" s="149">
        <v>10.8</v>
      </c>
      <c r="DV13" s="149">
        <v>10.99</v>
      </c>
      <c r="DW13" s="149">
        <v>10.93</v>
      </c>
      <c r="DX13" s="149">
        <v>11.26</v>
      </c>
      <c r="DY13" s="149">
        <v>11.49</v>
      </c>
      <c r="DZ13" s="149">
        <v>11.55</v>
      </c>
      <c r="EA13" s="149">
        <v>11.84</v>
      </c>
      <c r="EB13" s="149">
        <v>12.03</v>
      </c>
      <c r="EC13" s="149">
        <v>11.77</v>
      </c>
      <c r="ED13" s="149">
        <v>11.89</v>
      </c>
      <c r="EE13" s="149">
        <v>11.83</v>
      </c>
      <c r="EF13" s="149">
        <v>11.95</v>
      </c>
      <c r="EG13" s="149">
        <v>12.08</v>
      </c>
      <c r="EH13" s="149">
        <v>12.16</v>
      </c>
      <c r="EI13" s="149">
        <v>12.07</v>
      </c>
      <c r="EJ13" s="149">
        <v>12.15</v>
      </c>
      <c r="EK13" s="149">
        <v>12.25</v>
      </c>
      <c r="EL13" s="149">
        <v>12.31</v>
      </c>
      <c r="EM13" s="149">
        <v>12.43</v>
      </c>
      <c r="EN13" s="149">
        <v>12.59225</v>
      </c>
      <c r="EO13" s="149">
        <v>12.725000000000001</v>
      </c>
      <c r="EP13" s="149">
        <v>12.81</v>
      </c>
      <c r="EQ13" s="149">
        <v>12.91</v>
      </c>
      <c r="ER13" s="149">
        <v>13</v>
      </c>
      <c r="ES13" s="593">
        <v>12.91</v>
      </c>
      <c r="ET13" s="594">
        <v>12.97</v>
      </c>
      <c r="EU13" s="149">
        <v>13.03</v>
      </c>
      <c r="EV13" s="596">
        <v>12.91</v>
      </c>
      <c r="EW13" s="149">
        <v>12.97</v>
      </c>
      <c r="EX13" s="599">
        <v>13.05</v>
      </c>
      <c r="EY13" s="600">
        <v>12.96</v>
      </c>
      <c r="EZ13" s="284">
        <v>13.05</v>
      </c>
      <c r="FA13" s="286">
        <v>13.14</v>
      </c>
      <c r="FB13" s="149">
        <v>13.37</v>
      </c>
      <c r="FC13" s="288">
        <v>13.53</v>
      </c>
      <c r="FD13" s="289">
        <v>13.41</v>
      </c>
      <c r="FE13" s="290">
        <v>13.48</v>
      </c>
      <c r="FF13" s="291">
        <v>13.61</v>
      </c>
      <c r="FG13" s="292">
        <v>13.49</v>
      </c>
      <c r="FH13" s="293">
        <v>13.62</v>
      </c>
      <c r="FI13" s="615">
        <v>13.52</v>
      </c>
      <c r="FJ13" s="295">
        <v>13.44</v>
      </c>
      <c r="FK13" s="296">
        <v>13.33</v>
      </c>
      <c r="FL13" s="297">
        <v>13.11</v>
      </c>
      <c r="FM13" s="298">
        <v>13.02</v>
      </c>
      <c r="FN13" s="299">
        <v>13.12</v>
      </c>
      <c r="FO13" s="300"/>
      <c r="FP13" s="292"/>
      <c r="FQ13" s="303"/>
      <c r="FR13" s="304"/>
      <c r="FS13" s="305"/>
      <c r="FT13" s="306"/>
      <c r="FU13" s="307"/>
      <c r="FV13" s="308"/>
      <c r="FW13" s="309"/>
      <c r="FX13" s="310"/>
      <c r="FY13" s="313"/>
      <c r="FZ13" s="313"/>
      <c r="GA13" s="313"/>
      <c r="GB13" s="315"/>
      <c r="GC13" s="316"/>
      <c r="GD13" s="317"/>
      <c r="GE13" s="318"/>
      <c r="GF13" s="319"/>
      <c r="GG13" s="320"/>
      <c r="GH13" s="313"/>
      <c r="GI13" s="324"/>
      <c r="GJ13" s="325"/>
      <c r="GK13" s="325"/>
      <c r="GL13" s="325"/>
      <c r="GM13" s="325"/>
      <c r="GN13" s="325"/>
      <c r="GO13" s="325"/>
      <c r="GP13" s="325"/>
      <c r="GQ13" s="331"/>
      <c r="GR13" s="325"/>
      <c r="GS13" s="325"/>
      <c r="GT13" s="325"/>
      <c r="GU13" s="325"/>
      <c r="GV13" s="325"/>
      <c r="GW13" s="325"/>
      <c r="GX13" s="346"/>
      <c r="GY13" s="347"/>
      <c r="GZ13" s="348"/>
      <c r="HA13" s="349"/>
      <c r="HB13" s="352"/>
      <c r="HC13" s="355"/>
      <c r="HD13" s="355"/>
      <c r="HE13" s="355"/>
      <c r="HF13" s="355"/>
      <c r="HG13" s="355"/>
      <c r="HH13" s="355"/>
      <c r="HI13" s="359"/>
      <c r="HJ13" s="362"/>
      <c r="HK13" s="364"/>
      <c r="HL13" s="355"/>
      <c r="HM13" s="355"/>
      <c r="HN13" s="355"/>
      <c r="HO13" s="374"/>
      <c r="HP13" s="375"/>
      <c r="HQ13" s="380"/>
      <c r="HR13" s="382"/>
      <c r="HS13" s="384"/>
      <c r="HT13" s="386"/>
      <c r="HU13" s="389"/>
      <c r="HV13" s="392"/>
      <c r="HW13" s="394"/>
      <c r="HX13" s="396"/>
      <c r="HY13" s="394"/>
      <c r="HZ13" s="394"/>
      <c r="IA13" s="401"/>
      <c r="IB13" s="402"/>
      <c r="IC13" s="394"/>
      <c r="ID13" s="406"/>
      <c r="IE13" s="408"/>
      <c r="IF13" s="394"/>
      <c r="IG13" s="394"/>
      <c r="IH13" s="409"/>
      <c r="II13" s="394"/>
      <c r="IJ13" s="415"/>
      <c r="IK13" s="418"/>
      <c r="IL13" s="420"/>
      <c r="IM13" s="422"/>
      <c r="IN13" s="425"/>
      <c r="IO13" s="427"/>
      <c r="IP13" s="428"/>
      <c r="IQ13" s="429"/>
      <c r="IR13" s="431"/>
      <c r="IS13" s="394"/>
      <c r="IT13" s="434"/>
      <c r="IU13" s="435"/>
      <c r="IV13" s="436"/>
      <c r="IW13" s="394"/>
      <c r="IX13" s="394"/>
      <c r="IY13" s="394"/>
      <c r="IZ13" s="441"/>
      <c r="JA13" s="443"/>
      <c r="JB13" s="443"/>
      <c r="JC13" s="443"/>
      <c r="JD13" s="443"/>
      <c r="JE13" s="443"/>
      <c r="JF13" s="443"/>
      <c r="JG13" s="443"/>
      <c r="JH13" s="443"/>
      <c r="JI13" s="443"/>
      <c r="JJ13" s="443"/>
      <c r="JK13" s="443"/>
      <c r="JL13" s="443"/>
      <c r="JM13" s="443"/>
      <c r="JN13" s="443"/>
    </row>
    <row r="14" spans="1:274" s="92" customFormat="1" ht="14.1" customHeight="1">
      <c r="A14" s="111">
        <v>-1.5</v>
      </c>
      <c r="B14" s="110">
        <v>3.29</v>
      </c>
      <c r="C14" s="110">
        <f t="shared" si="7"/>
        <v>2.9999999999999805E-2</v>
      </c>
      <c r="D14" s="110">
        <v>3.32</v>
      </c>
      <c r="E14" s="110">
        <f t="shared" si="8"/>
        <v>7.4999999999999512E-3</v>
      </c>
      <c r="F14" s="791"/>
      <c r="G14" s="792"/>
      <c r="H14" s="792"/>
      <c r="I14" s="793"/>
      <c r="J14" s="604"/>
      <c r="N14" s="590">
        <f t="shared" si="9"/>
        <v>3.29</v>
      </c>
      <c r="O14" s="100">
        <v>5.5</v>
      </c>
      <c r="P14" s="103">
        <v>1.07</v>
      </c>
      <c r="Q14" s="103">
        <v>0.3</v>
      </c>
      <c r="R14" s="103">
        <f t="shared" si="0"/>
        <v>1.37</v>
      </c>
      <c r="S14" s="104">
        <v>2.65</v>
      </c>
      <c r="T14" s="104">
        <v>-1.29</v>
      </c>
      <c r="U14" s="105">
        <f t="shared" si="1"/>
        <v>1.3599999999999999</v>
      </c>
      <c r="V14" s="103">
        <f t="shared" si="5"/>
        <v>0.38500000000000001</v>
      </c>
      <c r="W14" s="103">
        <f t="shared" si="6"/>
        <v>1.97</v>
      </c>
      <c r="X14" s="103">
        <f t="shared" si="2"/>
        <v>-1.24</v>
      </c>
      <c r="Y14" s="103">
        <f t="shared" si="2"/>
        <v>13.375</v>
      </c>
      <c r="Z14" s="103">
        <f t="shared" si="3"/>
        <v>14.615</v>
      </c>
      <c r="AA14" s="103">
        <f t="shared" si="4"/>
        <v>14.615</v>
      </c>
      <c r="AB14" s="595"/>
      <c r="AF14" s="149">
        <v>1.4050000000000005</v>
      </c>
      <c r="AG14" s="149">
        <v>1.9950000000000001</v>
      </c>
      <c r="AH14" s="149">
        <v>2.9699999999999993</v>
      </c>
      <c r="AI14" s="149">
        <v>3.79</v>
      </c>
      <c r="AJ14" s="149">
        <v>4.0199999999999996</v>
      </c>
      <c r="AK14" s="149">
        <v>4.34</v>
      </c>
      <c r="AL14" s="149">
        <v>4.12</v>
      </c>
      <c r="AM14" s="149">
        <v>4.74</v>
      </c>
      <c r="AN14" s="149">
        <v>4.3099999999999996</v>
      </c>
      <c r="AO14" s="149">
        <v>4.57</v>
      </c>
      <c r="AP14" s="149">
        <v>4.9400000000000004</v>
      </c>
      <c r="AQ14" s="149">
        <v>4.6900000000000004</v>
      </c>
      <c r="AR14" s="149">
        <v>5.0199999999999996</v>
      </c>
      <c r="AS14" s="149">
        <v>5.27</v>
      </c>
      <c r="AT14" s="149">
        <v>5.48</v>
      </c>
      <c r="AU14" s="149">
        <v>5.7</v>
      </c>
      <c r="AV14" s="149">
        <v>5.47</v>
      </c>
      <c r="AW14" s="149">
        <v>5.74</v>
      </c>
      <c r="AX14" s="149">
        <v>5.45</v>
      </c>
      <c r="AY14" s="149">
        <v>6.6470000000000002</v>
      </c>
      <c r="AZ14" s="149">
        <v>7.44</v>
      </c>
      <c r="BA14" s="149">
        <v>9.2750000000000004</v>
      </c>
      <c r="BB14" s="149">
        <v>9.92</v>
      </c>
      <c r="BC14" s="149">
        <v>9.24</v>
      </c>
      <c r="BD14" s="149">
        <v>10.083500000000001</v>
      </c>
      <c r="BE14" s="149">
        <v>10.445</v>
      </c>
      <c r="BF14" s="149">
        <v>10.125</v>
      </c>
      <c r="BG14" s="149">
        <v>10.47</v>
      </c>
      <c r="BH14" s="149">
        <v>10.89</v>
      </c>
      <c r="BI14" s="149">
        <v>11.05</v>
      </c>
      <c r="BJ14" s="149">
        <v>11.38</v>
      </c>
      <c r="BK14" s="149">
        <v>11.68</v>
      </c>
      <c r="BL14" s="149">
        <v>11.45</v>
      </c>
      <c r="BM14" s="149">
        <v>11.64</v>
      </c>
      <c r="BN14" s="149">
        <v>11.99</v>
      </c>
      <c r="BO14" s="149">
        <v>11.81</v>
      </c>
      <c r="BP14" s="149">
        <v>12.16</v>
      </c>
      <c r="BQ14" s="149">
        <v>11.92</v>
      </c>
      <c r="BR14" s="149">
        <v>12.13</v>
      </c>
      <c r="BS14" s="149">
        <v>12.37</v>
      </c>
      <c r="BT14" s="149">
        <v>12.52</v>
      </c>
      <c r="BU14" s="149">
        <v>11.9392</v>
      </c>
      <c r="BV14" s="149">
        <v>11.275199999999998</v>
      </c>
      <c r="BW14" s="149">
        <v>10.33</v>
      </c>
      <c r="BX14" s="149">
        <v>10.95</v>
      </c>
      <c r="BY14" s="149">
        <v>11.5</v>
      </c>
      <c r="BZ14" s="149">
        <v>10.95</v>
      </c>
      <c r="CA14" s="149">
        <v>11.11</v>
      </c>
      <c r="CB14" s="149">
        <v>10.995000000000001</v>
      </c>
      <c r="CC14" s="149">
        <v>10.86</v>
      </c>
      <c r="CD14" s="149">
        <v>11.03</v>
      </c>
      <c r="CE14" s="149">
        <v>11.27</v>
      </c>
      <c r="CF14" s="149">
        <v>10.824999999999999</v>
      </c>
      <c r="CG14" s="528">
        <v>11.05</v>
      </c>
      <c r="CH14" s="528">
        <v>11.25</v>
      </c>
      <c r="CI14" s="528">
        <v>11.53</v>
      </c>
      <c r="CJ14" s="528">
        <v>11.78</v>
      </c>
      <c r="CK14" s="528">
        <v>11.69</v>
      </c>
      <c r="CL14" s="528">
        <v>11.82</v>
      </c>
      <c r="CM14" s="528">
        <v>11.97</v>
      </c>
      <c r="CN14" s="528">
        <v>12.1</v>
      </c>
      <c r="CO14" s="528">
        <v>11.98</v>
      </c>
      <c r="CP14" s="528">
        <v>11.82</v>
      </c>
      <c r="CQ14" s="528">
        <v>11.542391400000001</v>
      </c>
      <c r="CR14" s="528">
        <v>11.449855200000002</v>
      </c>
      <c r="CS14" s="542">
        <v>11.75</v>
      </c>
      <c r="CT14" s="528">
        <v>10.855000000000002</v>
      </c>
      <c r="CU14" s="528">
        <v>11.22</v>
      </c>
      <c r="CV14" s="528">
        <v>10.775</v>
      </c>
      <c r="CW14" s="149">
        <v>10.96</v>
      </c>
      <c r="CX14" s="149">
        <v>10.7425</v>
      </c>
      <c r="CY14" s="149">
        <v>10.67</v>
      </c>
      <c r="CZ14" s="149">
        <v>10.973750000000001</v>
      </c>
      <c r="DA14" s="149">
        <v>11.075000000000001</v>
      </c>
      <c r="DB14" s="149">
        <v>11.275</v>
      </c>
      <c r="DC14" s="550">
        <v>11.2</v>
      </c>
      <c r="DD14" s="149">
        <v>11.42</v>
      </c>
      <c r="DE14" s="149">
        <v>11.262499999999999</v>
      </c>
      <c r="DF14" s="149">
        <v>11.093750000000002</v>
      </c>
      <c r="DG14" s="149">
        <v>11.23</v>
      </c>
      <c r="DH14" s="149">
        <v>11.35</v>
      </c>
      <c r="DI14" s="149">
        <v>11.58</v>
      </c>
      <c r="DJ14" s="149">
        <v>11.496840000000001</v>
      </c>
      <c r="DK14" s="149">
        <v>11.372100000000001</v>
      </c>
      <c r="DL14" s="149">
        <v>11.3</v>
      </c>
      <c r="DM14" s="149">
        <v>12.07</v>
      </c>
      <c r="DN14" s="149">
        <v>12.23</v>
      </c>
      <c r="DO14" s="149">
        <v>12.36</v>
      </c>
      <c r="DP14" s="149">
        <v>12.304559999999999</v>
      </c>
      <c r="DQ14" s="149">
        <v>12.243575999999999</v>
      </c>
      <c r="DR14" s="149">
        <v>12.16</v>
      </c>
      <c r="DS14" s="149">
        <v>12.13</v>
      </c>
      <c r="DT14" s="149">
        <v>12.18</v>
      </c>
      <c r="DU14" s="149">
        <v>12.22</v>
      </c>
      <c r="DV14" s="149">
        <v>12.44</v>
      </c>
      <c r="DW14" s="149">
        <v>12.375</v>
      </c>
      <c r="DX14" s="149">
        <v>12.75</v>
      </c>
      <c r="DY14" s="149">
        <v>13.01</v>
      </c>
      <c r="DZ14" s="149">
        <v>13.030000000000001</v>
      </c>
      <c r="EA14" s="149">
        <v>13.36</v>
      </c>
      <c r="EB14" s="149">
        <v>13.57</v>
      </c>
      <c r="EC14" s="149">
        <v>13.305</v>
      </c>
      <c r="ED14" s="149">
        <v>13.44</v>
      </c>
      <c r="EE14" s="149">
        <v>13.370000000000001</v>
      </c>
      <c r="EF14" s="149">
        <v>13.5</v>
      </c>
      <c r="EG14" s="149">
        <v>13.65</v>
      </c>
      <c r="EH14" s="149">
        <v>13.75</v>
      </c>
      <c r="EI14" s="149">
        <v>13.615</v>
      </c>
      <c r="EJ14" s="149">
        <v>13.71</v>
      </c>
      <c r="EK14" s="149">
        <v>13.82</v>
      </c>
      <c r="EL14" s="149">
        <v>13.89</v>
      </c>
      <c r="EM14" s="149">
        <v>14.03</v>
      </c>
      <c r="EN14" s="149">
        <v>14.184000000000001</v>
      </c>
      <c r="EO14" s="149">
        <v>14.310000000000002</v>
      </c>
      <c r="EP14" s="149">
        <v>14.41</v>
      </c>
      <c r="EQ14" s="149">
        <v>14.53</v>
      </c>
      <c r="ER14" s="149">
        <v>14.63</v>
      </c>
      <c r="ES14" s="593">
        <v>14.53</v>
      </c>
      <c r="ET14" s="594">
        <v>14.6</v>
      </c>
      <c r="EU14" s="149">
        <v>14.67</v>
      </c>
      <c r="EV14" s="596">
        <v>14.54</v>
      </c>
      <c r="EW14" s="149">
        <v>14.61</v>
      </c>
      <c r="EX14" s="599">
        <v>14.7</v>
      </c>
      <c r="EY14" s="600">
        <v>14.6</v>
      </c>
      <c r="EZ14" s="284">
        <v>14.7</v>
      </c>
      <c r="FA14" s="286">
        <v>14.8</v>
      </c>
      <c r="FB14" s="149">
        <v>15.07</v>
      </c>
      <c r="FC14" s="288">
        <v>15.25</v>
      </c>
      <c r="FD14" s="289">
        <v>15.11</v>
      </c>
      <c r="FE14" s="290">
        <v>15.19</v>
      </c>
      <c r="FF14" s="291">
        <v>15.34</v>
      </c>
      <c r="FG14" s="292">
        <v>15.2</v>
      </c>
      <c r="FH14" s="293">
        <v>15.35</v>
      </c>
      <c r="FI14" s="615">
        <v>15.24</v>
      </c>
      <c r="FJ14" s="295">
        <v>15.15</v>
      </c>
      <c r="FK14" s="296">
        <v>15.03</v>
      </c>
      <c r="FL14" s="297">
        <v>14.7</v>
      </c>
      <c r="FM14" s="298">
        <v>14.6</v>
      </c>
      <c r="FN14" s="299">
        <v>14.72</v>
      </c>
      <c r="FO14" s="300"/>
      <c r="FP14" s="292"/>
      <c r="FQ14" s="303"/>
      <c r="FR14" s="304"/>
      <c r="FS14" s="305"/>
      <c r="FT14" s="306"/>
      <c r="FU14" s="307"/>
      <c r="FV14" s="308"/>
      <c r="FW14" s="309"/>
      <c r="FX14" s="310"/>
      <c r="FY14" s="313"/>
      <c r="FZ14" s="313"/>
      <c r="GA14" s="313"/>
      <c r="GB14" s="315"/>
      <c r="GC14" s="316"/>
      <c r="GD14" s="317"/>
      <c r="GE14" s="318"/>
      <c r="GF14" s="319"/>
      <c r="GG14" s="320"/>
      <c r="GH14" s="313"/>
      <c r="GI14" s="324"/>
      <c r="GJ14" s="325"/>
      <c r="GK14" s="325"/>
      <c r="GL14" s="325"/>
      <c r="GM14" s="325"/>
      <c r="GN14" s="325"/>
      <c r="GO14" s="325"/>
      <c r="GP14" s="325"/>
      <c r="GQ14" s="331"/>
      <c r="GR14" s="325"/>
      <c r="GS14" s="325"/>
      <c r="GT14" s="325"/>
      <c r="GU14" s="325"/>
      <c r="GV14" s="325"/>
      <c r="GW14" s="325"/>
      <c r="GX14" s="346"/>
      <c r="GY14" s="347"/>
      <c r="GZ14" s="348"/>
      <c r="HA14" s="349"/>
      <c r="HB14" s="352"/>
      <c r="HC14" s="355"/>
      <c r="HD14" s="355"/>
      <c r="HE14" s="355"/>
      <c r="HF14" s="355"/>
      <c r="HG14" s="355"/>
      <c r="HH14" s="355"/>
      <c r="HI14" s="359"/>
      <c r="HJ14" s="362"/>
      <c r="HK14" s="364"/>
      <c r="HL14" s="355"/>
      <c r="HM14" s="355"/>
      <c r="HN14" s="355"/>
      <c r="HO14" s="374"/>
      <c r="HP14" s="375"/>
      <c r="HQ14" s="380"/>
      <c r="HR14" s="382"/>
      <c r="HS14" s="384"/>
      <c r="HT14" s="386"/>
      <c r="HU14" s="389"/>
      <c r="HV14" s="392"/>
      <c r="HW14" s="394"/>
      <c r="HX14" s="396"/>
      <c r="HY14" s="394"/>
      <c r="HZ14" s="394"/>
      <c r="IA14" s="401"/>
      <c r="IB14" s="402"/>
      <c r="IC14" s="394"/>
      <c r="ID14" s="406"/>
      <c r="IE14" s="408"/>
      <c r="IF14" s="394"/>
      <c r="IG14" s="394"/>
      <c r="IH14" s="409"/>
      <c r="II14" s="394"/>
      <c r="IJ14" s="415"/>
      <c r="IK14" s="418"/>
      <c r="IL14" s="420"/>
      <c r="IM14" s="422"/>
      <c r="IN14" s="425"/>
      <c r="IO14" s="427"/>
      <c r="IP14" s="428"/>
      <c r="IQ14" s="429"/>
      <c r="IR14" s="431"/>
      <c r="IS14" s="394"/>
      <c r="IT14" s="434"/>
      <c r="IU14" s="435"/>
      <c r="IV14" s="436"/>
      <c r="IW14" s="394"/>
      <c r="IX14" s="394"/>
      <c r="IY14" s="394"/>
      <c r="IZ14" s="441"/>
      <c r="JA14" s="443"/>
      <c r="JB14" s="443"/>
      <c r="JC14" s="443"/>
      <c r="JD14" s="443"/>
      <c r="JE14" s="443"/>
      <c r="JF14" s="443"/>
      <c r="JG14" s="443"/>
      <c r="JH14" s="443"/>
      <c r="JI14" s="443"/>
      <c r="JJ14" s="443"/>
      <c r="JK14" s="443"/>
      <c r="JL14" s="443"/>
      <c r="JM14" s="443"/>
      <c r="JN14" s="443"/>
    </row>
    <row r="15" spans="1:274" s="92" customFormat="1" ht="14.1" customHeight="1">
      <c r="A15" s="111">
        <v>-2</v>
      </c>
      <c r="B15" s="110">
        <v>4.47</v>
      </c>
      <c r="C15" s="110">
        <f t="shared" si="7"/>
        <v>4.0000000000000036E-2</v>
      </c>
      <c r="D15" s="110">
        <v>4.51</v>
      </c>
      <c r="E15" s="110">
        <f t="shared" si="8"/>
        <v>1.0000000000000009E-2</v>
      </c>
      <c r="F15" s="791"/>
      <c r="G15" s="792"/>
      <c r="H15" s="792"/>
      <c r="I15" s="793"/>
      <c r="J15" s="604"/>
      <c r="N15" s="590">
        <f t="shared" si="9"/>
        <v>4.47</v>
      </c>
      <c r="O15" s="100">
        <v>6</v>
      </c>
      <c r="P15" s="103">
        <v>-0.56000000000000005</v>
      </c>
      <c r="Q15" s="103">
        <v>1.94</v>
      </c>
      <c r="R15" s="103">
        <f t="shared" si="0"/>
        <v>1.38</v>
      </c>
      <c r="S15" s="104">
        <v>1</v>
      </c>
      <c r="T15" s="104">
        <v>0.27</v>
      </c>
      <c r="U15" s="105">
        <f t="shared" si="1"/>
        <v>1.27</v>
      </c>
      <c r="V15" s="103">
        <f t="shared" si="5"/>
        <v>-1.25</v>
      </c>
      <c r="W15" s="103">
        <f t="shared" si="6"/>
        <v>0.36499999999999999</v>
      </c>
      <c r="X15" s="103">
        <f t="shared" si="2"/>
        <v>-2.4900000000000002</v>
      </c>
      <c r="Y15" s="103">
        <f t="shared" si="2"/>
        <v>13.74</v>
      </c>
      <c r="Z15" s="103">
        <f t="shared" si="3"/>
        <v>16.23</v>
      </c>
      <c r="AA15" s="103">
        <f t="shared" si="4"/>
        <v>16.23</v>
      </c>
      <c r="AB15" s="595"/>
      <c r="AF15" s="149">
        <v>1.4600000000000006</v>
      </c>
      <c r="AG15" s="149">
        <v>2.37</v>
      </c>
      <c r="AH15" s="149">
        <v>3.0849999999999995</v>
      </c>
      <c r="AI15" s="149">
        <v>4.05</v>
      </c>
      <c r="AJ15" s="149">
        <v>4.29</v>
      </c>
      <c r="AK15" s="149">
        <v>4.63</v>
      </c>
      <c r="AL15" s="149">
        <v>4.4000000000000004</v>
      </c>
      <c r="AM15" s="149">
        <v>5.0599999999999996</v>
      </c>
      <c r="AN15" s="149">
        <v>4.5999999999999996</v>
      </c>
      <c r="AO15" s="149">
        <v>4.88</v>
      </c>
      <c r="AP15" s="149">
        <v>5.27</v>
      </c>
      <c r="AQ15" s="149">
        <v>5.01</v>
      </c>
      <c r="AR15" s="149">
        <v>5.36</v>
      </c>
      <c r="AS15" s="149">
        <v>5.63</v>
      </c>
      <c r="AT15" s="149">
        <v>5.86</v>
      </c>
      <c r="AU15" s="149">
        <v>6.09</v>
      </c>
      <c r="AV15" s="149">
        <v>5.85</v>
      </c>
      <c r="AW15" s="149">
        <v>6.14</v>
      </c>
      <c r="AX15" s="149">
        <v>5.83</v>
      </c>
      <c r="AY15" s="149">
        <v>7.1425000000000001</v>
      </c>
      <c r="AZ15" s="149">
        <v>8</v>
      </c>
      <c r="BA15" s="149">
        <v>10.17</v>
      </c>
      <c r="BB15" s="149">
        <v>10.88</v>
      </c>
      <c r="BC15" s="149">
        <v>10.035</v>
      </c>
      <c r="BD15" s="149">
        <v>10.965999999999999</v>
      </c>
      <c r="BE15" s="149">
        <v>11.365</v>
      </c>
      <c r="BF15" s="149">
        <v>11.07</v>
      </c>
      <c r="BG15" s="149">
        <v>11.45</v>
      </c>
      <c r="BH15" s="149">
        <v>11.91</v>
      </c>
      <c r="BI15" s="149">
        <v>12.09</v>
      </c>
      <c r="BJ15" s="149">
        <v>12.45</v>
      </c>
      <c r="BK15" s="149">
        <v>12.77</v>
      </c>
      <c r="BL15" s="149">
        <v>12.51</v>
      </c>
      <c r="BM15" s="149">
        <v>12.72</v>
      </c>
      <c r="BN15" s="149">
        <v>13.1</v>
      </c>
      <c r="BO15" s="149">
        <v>12.9</v>
      </c>
      <c r="BP15" s="149">
        <v>13.29</v>
      </c>
      <c r="BQ15" s="149">
        <v>13.02</v>
      </c>
      <c r="BR15" s="149">
        <v>13.25</v>
      </c>
      <c r="BS15" s="149">
        <v>13.52</v>
      </c>
      <c r="BT15" s="149">
        <v>13.68</v>
      </c>
      <c r="BU15" s="149">
        <v>13.0464</v>
      </c>
      <c r="BV15" s="149">
        <v>12.506399999999999</v>
      </c>
      <c r="BW15" s="149">
        <v>11.425000000000001</v>
      </c>
      <c r="BX15" s="149">
        <v>12.11</v>
      </c>
      <c r="BY15" s="149">
        <v>12.72</v>
      </c>
      <c r="BZ15" s="149">
        <v>12.145</v>
      </c>
      <c r="CA15" s="149">
        <v>12.33</v>
      </c>
      <c r="CB15" s="149">
        <v>12.215000000000002</v>
      </c>
      <c r="CC15" s="149">
        <v>12.07</v>
      </c>
      <c r="CD15" s="149">
        <v>12.26</v>
      </c>
      <c r="CE15" s="149">
        <v>12.53</v>
      </c>
      <c r="CF15" s="149">
        <v>12.139999999999999</v>
      </c>
      <c r="CG15" s="528">
        <v>12.39</v>
      </c>
      <c r="CH15" s="528">
        <v>12.61</v>
      </c>
      <c r="CI15" s="528">
        <v>12.92</v>
      </c>
      <c r="CJ15" s="528">
        <v>13.19</v>
      </c>
      <c r="CK15" s="528">
        <v>13.08</v>
      </c>
      <c r="CL15" s="528">
        <v>13.22</v>
      </c>
      <c r="CM15" s="528">
        <v>13.39</v>
      </c>
      <c r="CN15" s="528">
        <v>13.54</v>
      </c>
      <c r="CO15" s="528">
        <v>13.4</v>
      </c>
      <c r="CP15" s="528">
        <v>13.225</v>
      </c>
      <c r="CQ15" s="528">
        <v>12.904788099999999</v>
      </c>
      <c r="CR15" s="528">
        <v>12.798050799999999</v>
      </c>
      <c r="CS15" s="542">
        <v>13.13</v>
      </c>
      <c r="CT15" s="528">
        <v>12.205000000000002</v>
      </c>
      <c r="CU15" s="528">
        <v>12.62</v>
      </c>
      <c r="CV15" s="528">
        <v>12.120000000000001</v>
      </c>
      <c r="CW15" s="149">
        <v>12.33</v>
      </c>
      <c r="CX15" s="149">
        <v>12.105</v>
      </c>
      <c r="CY15" s="149">
        <v>12.03</v>
      </c>
      <c r="CZ15" s="149">
        <v>12.3375</v>
      </c>
      <c r="DA15" s="149">
        <v>12.440000000000001</v>
      </c>
      <c r="DB15" s="149">
        <v>12.69</v>
      </c>
      <c r="DC15" s="550">
        <v>12.6</v>
      </c>
      <c r="DD15" s="149">
        <v>12.85</v>
      </c>
      <c r="DE15" s="149">
        <v>12.6645</v>
      </c>
      <c r="DF15" s="149">
        <v>12.465750000000002</v>
      </c>
      <c r="DG15" s="149">
        <v>12.62</v>
      </c>
      <c r="DH15" s="149">
        <v>12.76</v>
      </c>
      <c r="DI15" s="149">
        <v>13.02</v>
      </c>
      <c r="DJ15" s="149">
        <v>12.92604</v>
      </c>
      <c r="DK15" s="149">
        <v>12.785100000000002</v>
      </c>
      <c r="DL15" s="149">
        <v>12.71</v>
      </c>
      <c r="DM15" s="149">
        <v>13.565</v>
      </c>
      <c r="DN15" s="149">
        <v>13.74</v>
      </c>
      <c r="DO15" s="149">
        <v>13.89</v>
      </c>
      <c r="DP15" s="149">
        <v>13.827360000000001</v>
      </c>
      <c r="DQ15" s="149">
        <v>13.758456000000001</v>
      </c>
      <c r="DR15" s="149">
        <v>13.66</v>
      </c>
      <c r="DS15" s="149">
        <v>13.63</v>
      </c>
      <c r="DT15" s="149">
        <v>13.68</v>
      </c>
      <c r="DU15" s="149">
        <v>13.72</v>
      </c>
      <c r="DV15" s="149">
        <v>13.97</v>
      </c>
      <c r="DW15" s="149">
        <v>13.904999999999999</v>
      </c>
      <c r="DX15" s="149">
        <v>14.32</v>
      </c>
      <c r="DY15" s="149">
        <v>14.61</v>
      </c>
      <c r="DZ15" s="149">
        <v>14.575000000000001</v>
      </c>
      <c r="EA15" s="149">
        <v>14.94</v>
      </c>
      <c r="EB15" s="149">
        <v>15.18</v>
      </c>
      <c r="EC15" s="149">
        <v>14.904999999999999</v>
      </c>
      <c r="ED15" s="149">
        <v>15.05</v>
      </c>
      <c r="EE15" s="149">
        <v>14.98</v>
      </c>
      <c r="EF15" s="149">
        <v>15.13</v>
      </c>
      <c r="EG15" s="149">
        <v>15.3</v>
      </c>
      <c r="EH15" s="149">
        <v>15.41</v>
      </c>
      <c r="EI15" s="149">
        <v>15.28</v>
      </c>
      <c r="EJ15" s="149">
        <v>15.39</v>
      </c>
      <c r="EK15" s="149">
        <v>15.51</v>
      </c>
      <c r="EL15" s="149">
        <v>15.59</v>
      </c>
      <c r="EM15" s="149">
        <v>15.75</v>
      </c>
      <c r="EN15" s="149">
        <v>15.851750000000001</v>
      </c>
      <c r="EO15" s="149">
        <v>15.935000000000002</v>
      </c>
      <c r="EP15" s="149">
        <v>16.05</v>
      </c>
      <c r="EQ15" s="149">
        <v>16.18</v>
      </c>
      <c r="ER15" s="149">
        <v>16.29</v>
      </c>
      <c r="ES15" s="593">
        <v>16.18</v>
      </c>
      <c r="ET15" s="594">
        <v>16.260000000000002</v>
      </c>
      <c r="EU15" s="149">
        <v>16.329999999999998</v>
      </c>
      <c r="EV15" s="596">
        <v>16.18</v>
      </c>
      <c r="EW15" s="149">
        <v>16.260000000000002</v>
      </c>
      <c r="EX15" s="599">
        <v>16.36</v>
      </c>
      <c r="EY15" s="600">
        <v>16.25</v>
      </c>
      <c r="EZ15" s="284">
        <v>16.36</v>
      </c>
      <c r="FA15" s="286">
        <v>16.47</v>
      </c>
      <c r="FB15" s="149">
        <v>16.77</v>
      </c>
      <c r="FC15" s="288">
        <v>16.97</v>
      </c>
      <c r="FD15" s="289">
        <v>16.82</v>
      </c>
      <c r="FE15" s="290">
        <v>16.899999999999999</v>
      </c>
      <c r="FF15" s="291">
        <v>17.07</v>
      </c>
      <c r="FG15" s="292">
        <v>16.920000000000002</v>
      </c>
      <c r="FH15" s="293">
        <v>17.09</v>
      </c>
      <c r="FI15" s="615">
        <v>16.97</v>
      </c>
      <c r="FJ15" s="295">
        <v>16.87</v>
      </c>
      <c r="FK15" s="296">
        <v>16.739999999999998</v>
      </c>
      <c r="FL15" s="297">
        <v>16.329999999999998</v>
      </c>
      <c r="FM15" s="298">
        <v>16.22</v>
      </c>
      <c r="FN15" s="299">
        <v>16.350000000000001</v>
      </c>
      <c r="FO15" s="300"/>
      <c r="FP15" s="292"/>
      <c r="FQ15" s="303"/>
      <c r="FR15" s="304"/>
      <c r="FS15" s="305"/>
      <c r="FT15" s="306"/>
      <c r="FU15" s="307"/>
      <c r="FV15" s="308"/>
      <c r="FW15" s="309"/>
      <c r="FX15" s="310"/>
      <c r="FY15" s="313"/>
      <c r="FZ15" s="313"/>
      <c r="GA15" s="313"/>
      <c r="GB15" s="315"/>
      <c r="GC15" s="316"/>
      <c r="GD15" s="317"/>
      <c r="GE15" s="318"/>
      <c r="GF15" s="319"/>
      <c r="GG15" s="320"/>
      <c r="GH15" s="313"/>
      <c r="GI15" s="324"/>
      <c r="GJ15" s="325"/>
      <c r="GK15" s="325"/>
      <c r="GL15" s="325"/>
      <c r="GM15" s="325"/>
      <c r="GN15" s="325"/>
      <c r="GO15" s="325"/>
      <c r="GP15" s="325"/>
      <c r="GQ15" s="331"/>
      <c r="GR15" s="325"/>
      <c r="GS15" s="325"/>
      <c r="GT15" s="325"/>
      <c r="GU15" s="325"/>
      <c r="GV15" s="325"/>
      <c r="GW15" s="325"/>
      <c r="GX15" s="346"/>
      <c r="GY15" s="347"/>
      <c r="GZ15" s="348"/>
      <c r="HA15" s="349"/>
      <c r="HB15" s="352"/>
      <c r="HC15" s="355"/>
      <c r="HD15" s="355"/>
      <c r="HE15" s="355"/>
      <c r="HF15" s="355"/>
      <c r="HG15" s="355"/>
      <c r="HH15" s="355"/>
      <c r="HI15" s="359"/>
      <c r="HJ15" s="362"/>
      <c r="HK15" s="364"/>
      <c r="HL15" s="355"/>
      <c r="HM15" s="355"/>
      <c r="HN15" s="355"/>
      <c r="HO15" s="374"/>
      <c r="HP15" s="375"/>
      <c r="HQ15" s="380"/>
      <c r="HR15" s="382"/>
      <c r="HS15" s="384"/>
      <c r="HT15" s="386"/>
      <c r="HU15" s="389"/>
      <c r="HV15" s="392"/>
      <c r="HW15" s="394"/>
      <c r="HX15" s="396"/>
      <c r="HY15" s="394"/>
      <c r="HZ15" s="394"/>
      <c r="IA15" s="401"/>
      <c r="IB15" s="402"/>
      <c r="IC15" s="394"/>
      <c r="ID15" s="406"/>
      <c r="IE15" s="408"/>
      <c r="IF15" s="394"/>
      <c r="IG15" s="394"/>
      <c r="IH15" s="409"/>
      <c r="II15" s="394"/>
      <c r="IJ15" s="415"/>
      <c r="IK15" s="418"/>
      <c r="IL15" s="420"/>
      <c r="IM15" s="422"/>
      <c r="IN15" s="425"/>
      <c r="IO15" s="427"/>
      <c r="IP15" s="428"/>
      <c r="IQ15" s="429"/>
      <c r="IR15" s="431"/>
      <c r="IS15" s="394"/>
      <c r="IT15" s="434"/>
      <c r="IU15" s="435"/>
      <c r="IV15" s="436"/>
      <c r="IW15" s="394"/>
      <c r="IX15" s="394"/>
      <c r="IY15" s="394"/>
      <c r="IZ15" s="441"/>
      <c r="JA15" s="443"/>
      <c r="JB15" s="443"/>
      <c r="JC15" s="443"/>
      <c r="JD15" s="443"/>
      <c r="JE15" s="443"/>
      <c r="JF15" s="443"/>
      <c r="JG15" s="443"/>
      <c r="JH15" s="443"/>
      <c r="JI15" s="443"/>
      <c r="JJ15" s="443"/>
      <c r="JK15" s="443"/>
      <c r="JL15" s="443"/>
      <c r="JM15" s="443"/>
      <c r="JN15" s="443"/>
    </row>
    <row r="16" spans="1:274" s="92" customFormat="1" ht="14.1" customHeight="1">
      <c r="A16" s="111">
        <v>-2.5</v>
      </c>
      <c r="B16" s="110">
        <v>6.29</v>
      </c>
      <c r="C16" s="110">
        <f t="shared" si="7"/>
        <v>4.9999999999999822E-2</v>
      </c>
      <c r="D16" s="110">
        <v>6.34</v>
      </c>
      <c r="E16" s="110">
        <f t="shared" si="8"/>
        <v>1.2499999999999956E-2</v>
      </c>
      <c r="F16" s="791"/>
      <c r="G16" s="792"/>
      <c r="H16" s="792"/>
      <c r="I16" s="793"/>
      <c r="J16" s="604"/>
      <c r="N16" s="590">
        <f t="shared" si="9"/>
        <v>6.29</v>
      </c>
      <c r="O16" s="100">
        <v>6.5</v>
      </c>
      <c r="P16" s="103">
        <v>-1.56</v>
      </c>
      <c r="Q16" s="103">
        <v>3.03</v>
      </c>
      <c r="R16" s="103">
        <f t="shared" si="0"/>
        <v>1.4699999999999998</v>
      </c>
      <c r="S16" s="104">
        <v>0.01</v>
      </c>
      <c r="T16" s="104">
        <v>1.1100000000000001</v>
      </c>
      <c r="U16" s="105">
        <f t="shared" si="1"/>
        <v>1.1200000000000001</v>
      </c>
      <c r="V16" s="103">
        <f t="shared" si="5"/>
        <v>-2.2949999999999999</v>
      </c>
      <c r="W16" s="103">
        <f t="shared" si="6"/>
        <v>-0.55000000000000004</v>
      </c>
      <c r="X16" s="103">
        <f t="shared" si="2"/>
        <v>-4.7850000000000001</v>
      </c>
      <c r="Y16" s="103">
        <f t="shared" si="2"/>
        <v>13.19</v>
      </c>
      <c r="Z16" s="103">
        <f t="shared" si="3"/>
        <v>17.975000000000001</v>
      </c>
      <c r="AA16" s="103">
        <f t="shared" si="4"/>
        <v>17.975000000000001</v>
      </c>
      <c r="AB16" s="595"/>
      <c r="AF16" s="149">
        <v>1.4800000000000004</v>
      </c>
      <c r="AG16" s="149">
        <v>2.4350000000000005</v>
      </c>
      <c r="AH16" s="149">
        <v>3.1849999999999996</v>
      </c>
      <c r="AI16" s="149">
        <v>4.2249999999999996</v>
      </c>
      <c r="AJ16" s="149">
        <v>4.4800000000000004</v>
      </c>
      <c r="AK16" s="149">
        <v>4.84</v>
      </c>
      <c r="AL16" s="149">
        <v>4.5999999999999996</v>
      </c>
      <c r="AM16" s="149">
        <v>5.29</v>
      </c>
      <c r="AN16" s="149">
        <v>4.8099999999999996</v>
      </c>
      <c r="AO16" s="149">
        <v>5.0999999999999996</v>
      </c>
      <c r="AP16" s="149">
        <v>5.51</v>
      </c>
      <c r="AQ16" s="149">
        <v>5.23</v>
      </c>
      <c r="AR16" s="149">
        <v>5.6</v>
      </c>
      <c r="AS16" s="149">
        <v>5.88</v>
      </c>
      <c r="AT16" s="149">
        <v>6.12</v>
      </c>
      <c r="AU16" s="149">
        <v>6.36</v>
      </c>
      <c r="AV16" s="149">
        <v>6.11</v>
      </c>
      <c r="AW16" s="149">
        <v>6.42</v>
      </c>
      <c r="AX16" s="149">
        <v>6.1</v>
      </c>
      <c r="AY16" s="149">
        <v>7.6049999999999995</v>
      </c>
      <c r="AZ16" s="149">
        <v>8.52</v>
      </c>
      <c r="BA16" s="149">
        <v>10.85</v>
      </c>
      <c r="BB16" s="149">
        <v>11.61</v>
      </c>
      <c r="BC16" s="149">
        <v>10.780000000000001</v>
      </c>
      <c r="BD16" s="149">
        <v>11.823</v>
      </c>
      <c r="BE16" s="149">
        <v>12.27</v>
      </c>
      <c r="BF16" s="149">
        <v>12.01</v>
      </c>
      <c r="BG16" s="149">
        <v>12.42</v>
      </c>
      <c r="BH16" s="149">
        <v>12.92</v>
      </c>
      <c r="BI16" s="149">
        <v>13.11</v>
      </c>
      <c r="BJ16" s="149">
        <v>13.5</v>
      </c>
      <c r="BK16" s="149">
        <v>13.85</v>
      </c>
      <c r="BL16" s="149">
        <v>13.57</v>
      </c>
      <c r="BM16" s="149">
        <v>13.8</v>
      </c>
      <c r="BN16" s="149">
        <v>14.21</v>
      </c>
      <c r="BO16" s="149">
        <v>14</v>
      </c>
      <c r="BP16" s="149">
        <v>14.42</v>
      </c>
      <c r="BQ16" s="149">
        <v>14.13</v>
      </c>
      <c r="BR16" s="149">
        <v>14.38</v>
      </c>
      <c r="BS16" s="149">
        <v>14.67</v>
      </c>
      <c r="BT16" s="149">
        <v>14.85</v>
      </c>
      <c r="BU16" s="149">
        <v>14.163599999999999</v>
      </c>
      <c r="BV16" s="149">
        <v>13.695599999999999</v>
      </c>
      <c r="BW16" s="149">
        <v>12.525</v>
      </c>
      <c r="BX16" s="149">
        <v>13.28</v>
      </c>
      <c r="BY16" s="149">
        <v>13.94</v>
      </c>
      <c r="BZ16" s="149">
        <v>13.379999999999999</v>
      </c>
      <c r="CA16" s="149">
        <v>13.58</v>
      </c>
      <c r="CB16" s="149">
        <v>13.480000000000002</v>
      </c>
      <c r="CC16" s="149">
        <v>13.32</v>
      </c>
      <c r="CD16" s="149">
        <v>13.53</v>
      </c>
      <c r="CE16" s="149">
        <v>13.83</v>
      </c>
      <c r="CF16" s="149">
        <v>13.454999999999998</v>
      </c>
      <c r="CG16" s="528">
        <v>13.74</v>
      </c>
      <c r="CH16" s="528">
        <v>13.99</v>
      </c>
      <c r="CI16" s="528">
        <v>14.35</v>
      </c>
      <c r="CJ16" s="528">
        <v>14.66</v>
      </c>
      <c r="CK16" s="528">
        <v>14.54</v>
      </c>
      <c r="CL16" s="528">
        <v>14.7</v>
      </c>
      <c r="CM16" s="528">
        <v>14.89</v>
      </c>
      <c r="CN16" s="528">
        <v>15.05</v>
      </c>
      <c r="CO16" s="528">
        <v>14.9</v>
      </c>
      <c r="CP16" s="528">
        <v>14.71</v>
      </c>
      <c r="CQ16" s="528">
        <v>14.343474190000002</v>
      </c>
      <c r="CR16" s="528">
        <v>14.221298920000002</v>
      </c>
      <c r="CS16" s="542">
        <v>14.59</v>
      </c>
      <c r="CT16" s="528">
        <v>13.565000000000001</v>
      </c>
      <c r="CU16" s="528">
        <v>14.03</v>
      </c>
      <c r="CV16" s="528">
        <v>13.510000000000002</v>
      </c>
      <c r="CW16" s="149">
        <v>13.74</v>
      </c>
      <c r="CX16" s="149">
        <v>13.379999999999999</v>
      </c>
      <c r="CY16" s="149">
        <v>13.26</v>
      </c>
      <c r="CZ16" s="149">
        <v>13.702500000000001</v>
      </c>
      <c r="DA16" s="149">
        <v>13.850000000000001</v>
      </c>
      <c r="DB16" s="149">
        <v>14.11</v>
      </c>
      <c r="DC16" s="550">
        <v>14.01</v>
      </c>
      <c r="DD16" s="149">
        <v>14.29</v>
      </c>
      <c r="DE16" s="149">
        <v>14.108000000000001</v>
      </c>
      <c r="DF16" s="149">
        <v>13.913000000000002</v>
      </c>
      <c r="DG16" s="149">
        <v>14.08</v>
      </c>
      <c r="DH16" s="149">
        <v>14.23</v>
      </c>
      <c r="DI16" s="149">
        <v>14.51</v>
      </c>
      <c r="DJ16" s="149">
        <v>14.406320000000001</v>
      </c>
      <c r="DK16" s="149">
        <v>14.250800000000002</v>
      </c>
      <c r="DL16" s="149">
        <v>14.17</v>
      </c>
      <c r="DM16" s="149">
        <v>15.035</v>
      </c>
      <c r="DN16" s="149">
        <v>15.23</v>
      </c>
      <c r="DO16" s="149">
        <v>15.4</v>
      </c>
      <c r="DP16" s="149">
        <v>15.330880000000001</v>
      </c>
      <c r="DQ16" s="149">
        <v>15.254848000000001</v>
      </c>
      <c r="DR16" s="149">
        <v>15.15</v>
      </c>
      <c r="DS16" s="149">
        <v>15.11</v>
      </c>
      <c r="DT16" s="149">
        <v>15.17</v>
      </c>
      <c r="DU16" s="149">
        <v>15.22</v>
      </c>
      <c r="DV16" s="149">
        <v>15.49</v>
      </c>
      <c r="DW16" s="149">
        <v>15.469999999999999</v>
      </c>
      <c r="DX16" s="149">
        <v>15.93</v>
      </c>
      <c r="DY16" s="149">
        <v>16.25</v>
      </c>
      <c r="DZ16" s="149">
        <v>16.16</v>
      </c>
      <c r="EA16" s="149">
        <v>16.559999999999999</v>
      </c>
      <c r="EB16" s="149">
        <v>16.82</v>
      </c>
      <c r="EC16" s="149">
        <v>16.509999999999998</v>
      </c>
      <c r="ED16" s="149">
        <v>16.68</v>
      </c>
      <c r="EE16" s="149">
        <v>16.630000000000003</v>
      </c>
      <c r="EF16" s="149">
        <v>16.8</v>
      </c>
      <c r="EG16" s="149">
        <v>16.98</v>
      </c>
      <c r="EH16" s="149">
        <v>17.100000000000001</v>
      </c>
      <c r="EI16" s="149">
        <v>16.95</v>
      </c>
      <c r="EJ16" s="149">
        <v>17.07</v>
      </c>
      <c r="EK16" s="149">
        <v>17.21</v>
      </c>
      <c r="EL16" s="149">
        <v>17.3</v>
      </c>
      <c r="EM16" s="149">
        <v>17.47</v>
      </c>
      <c r="EN16" s="149">
        <v>17.54975</v>
      </c>
      <c r="EO16" s="149">
        <v>17.615000000000002</v>
      </c>
      <c r="EP16" s="149">
        <v>17.739999999999998</v>
      </c>
      <c r="EQ16" s="149">
        <v>17.88</v>
      </c>
      <c r="ER16" s="149">
        <v>18.010000000000002</v>
      </c>
      <c r="ES16" s="593">
        <v>17.88</v>
      </c>
      <c r="ET16" s="594">
        <v>17.97</v>
      </c>
      <c r="EU16" s="149">
        <v>18.05</v>
      </c>
      <c r="EV16" s="596">
        <v>17.89</v>
      </c>
      <c r="EW16" s="149">
        <v>17.98</v>
      </c>
      <c r="EX16" s="599">
        <v>18.09</v>
      </c>
      <c r="EY16" s="600">
        <v>17.96</v>
      </c>
      <c r="EZ16" s="284">
        <v>18.09</v>
      </c>
      <c r="FA16" s="286">
        <v>18.22</v>
      </c>
      <c r="FB16" s="149">
        <v>18.559999999999999</v>
      </c>
      <c r="FC16" s="288">
        <v>18.78</v>
      </c>
      <c r="FD16" s="289">
        <v>18.61</v>
      </c>
      <c r="FE16" s="290">
        <v>18.7</v>
      </c>
      <c r="FF16" s="291">
        <v>18.89</v>
      </c>
      <c r="FG16" s="292">
        <v>18.72</v>
      </c>
      <c r="FH16" s="293">
        <v>18.91</v>
      </c>
      <c r="FI16" s="615">
        <v>18.78</v>
      </c>
      <c r="FJ16" s="295">
        <v>18.670000000000002</v>
      </c>
      <c r="FK16" s="296">
        <v>18.52</v>
      </c>
      <c r="FL16" s="297">
        <v>18.079999999999998</v>
      </c>
      <c r="FM16" s="298">
        <v>17.95</v>
      </c>
      <c r="FN16" s="299">
        <v>18.09</v>
      </c>
      <c r="FO16" s="300"/>
      <c r="FP16" s="292"/>
      <c r="FQ16" s="303"/>
      <c r="FR16" s="304"/>
      <c r="FS16" s="305"/>
      <c r="FT16" s="306"/>
      <c r="FU16" s="307"/>
      <c r="FV16" s="308"/>
      <c r="FW16" s="309"/>
      <c r="FX16" s="310"/>
      <c r="FY16" s="313"/>
      <c r="FZ16" s="313"/>
      <c r="GA16" s="313"/>
      <c r="GB16" s="315"/>
      <c r="GC16" s="316"/>
      <c r="GD16" s="317"/>
      <c r="GE16" s="318"/>
      <c r="GF16" s="319"/>
      <c r="GG16" s="320"/>
      <c r="GH16" s="313"/>
      <c r="GI16" s="324"/>
      <c r="GJ16" s="325"/>
      <c r="GK16" s="325"/>
      <c r="GL16" s="325"/>
      <c r="GM16" s="325"/>
      <c r="GN16" s="325"/>
      <c r="GO16" s="325"/>
      <c r="GP16" s="325"/>
      <c r="GQ16" s="331"/>
      <c r="GR16" s="325"/>
      <c r="GS16" s="325"/>
      <c r="GT16" s="325"/>
      <c r="GU16" s="325"/>
      <c r="GV16" s="325"/>
      <c r="GW16" s="325"/>
      <c r="GX16" s="346"/>
      <c r="GY16" s="347"/>
      <c r="GZ16" s="348"/>
      <c r="HA16" s="349"/>
      <c r="HB16" s="352"/>
      <c r="HC16" s="355"/>
      <c r="HD16" s="355"/>
      <c r="HE16" s="355"/>
      <c r="HF16" s="355"/>
      <c r="HG16" s="355"/>
      <c r="HH16" s="355"/>
      <c r="HI16" s="359"/>
      <c r="HJ16" s="362"/>
      <c r="HK16" s="364"/>
      <c r="HL16" s="355"/>
      <c r="HM16" s="355"/>
      <c r="HN16" s="355"/>
      <c r="HO16" s="374"/>
      <c r="HP16" s="375"/>
      <c r="HQ16" s="380"/>
      <c r="HR16" s="382"/>
      <c r="HS16" s="384"/>
      <c r="HT16" s="386"/>
      <c r="HU16" s="389"/>
      <c r="HV16" s="392"/>
      <c r="HW16" s="394"/>
      <c r="HX16" s="396"/>
      <c r="HY16" s="394"/>
      <c r="HZ16" s="394"/>
      <c r="IA16" s="401"/>
      <c r="IB16" s="402"/>
      <c r="IC16" s="394"/>
      <c r="ID16" s="406"/>
      <c r="IE16" s="408"/>
      <c r="IF16" s="394"/>
      <c r="IG16" s="394"/>
      <c r="IH16" s="409"/>
      <c r="II16" s="394"/>
      <c r="IJ16" s="415"/>
      <c r="IK16" s="418"/>
      <c r="IL16" s="420"/>
      <c r="IM16" s="422"/>
      <c r="IN16" s="425"/>
      <c r="IO16" s="427"/>
      <c r="IP16" s="428"/>
      <c r="IQ16" s="429"/>
      <c r="IR16" s="431"/>
      <c r="IS16" s="394"/>
      <c r="IT16" s="434"/>
      <c r="IU16" s="435"/>
      <c r="IV16" s="436"/>
      <c r="IW16" s="394"/>
      <c r="IX16" s="394"/>
      <c r="IY16" s="394"/>
      <c r="IZ16" s="441"/>
      <c r="JA16" s="443"/>
      <c r="JB16" s="443"/>
      <c r="JC16" s="443"/>
      <c r="JD16" s="443"/>
      <c r="JE16" s="443"/>
      <c r="JF16" s="443"/>
      <c r="JG16" s="443"/>
      <c r="JH16" s="443"/>
      <c r="JI16" s="443"/>
      <c r="JJ16" s="443"/>
      <c r="JK16" s="443"/>
      <c r="JL16" s="443"/>
      <c r="JM16" s="443"/>
      <c r="JN16" s="443"/>
    </row>
    <row r="17" spans="1:274" s="92" customFormat="1" ht="14.1" customHeight="1">
      <c r="A17" s="111">
        <v>-3</v>
      </c>
      <c r="B17" s="110">
        <v>7.48</v>
      </c>
      <c r="C17" s="110">
        <f t="shared" si="7"/>
        <v>5.9999999999999609E-2</v>
      </c>
      <c r="D17" s="110">
        <v>7.54</v>
      </c>
      <c r="E17" s="110">
        <f t="shared" si="8"/>
        <v>1.4999999999999902E-2</v>
      </c>
      <c r="F17" s="791"/>
      <c r="G17" s="792"/>
      <c r="H17" s="792"/>
      <c r="I17" s="793"/>
      <c r="J17" s="604"/>
      <c r="N17" s="590">
        <f t="shared" si="9"/>
        <v>7.48</v>
      </c>
      <c r="O17" s="100">
        <v>7</v>
      </c>
      <c r="P17" s="103">
        <v>-2.46</v>
      </c>
      <c r="Q17" s="103">
        <v>3.89</v>
      </c>
      <c r="R17" s="103">
        <f t="shared" si="0"/>
        <v>1.4300000000000002</v>
      </c>
      <c r="S17" s="104">
        <v>-0.74</v>
      </c>
      <c r="T17" s="104">
        <v>2.09</v>
      </c>
      <c r="U17" s="105">
        <f t="shared" si="1"/>
        <v>1.3499999999999999</v>
      </c>
      <c r="V17" s="103">
        <f t="shared" si="5"/>
        <v>-3.1749999999999998</v>
      </c>
      <c r="W17" s="103">
        <f t="shared" si="6"/>
        <v>-1.415</v>
      </c>
      <c r="X17" s="103">
        <f t="shared" si="2"/>
        <v>-7.96</v>
      </c>
      <c r="Y17" s="103">
        <f t="shared" si="2"/>
        <v>11.774999999999999</v>
      </c>
      <c r="Z17" s="103">
        <f t="shared" si="3"/>
        <v>19.734999999999999</v>
      </c>
      <c r="AA17" s="103">
        <f t="shared" si="4"/>
        <v>19.734999999999999</v>
      </c>
      <c r="AB17" s="595"/>
      <c r="AF17" s="149">
        <v>1.4650000000000007</v>
      </c>
      <c r="AG17" s="149">
        <v>2.4550000000000001</v>
      </c>
      <c r="AH17" s="149">
        <v>3.2199999999999998</v>
      </c>
      <c r="AI17" s="149">
        <v>4.3199999999999994</v>
      </c>
      <c r="AJ17" s="149">
        <v>4.58</v>
      </c>
      <c r="AK17" s="149">
        <v>4.95</v>
      </c>
      <c r="AL17" s="149">
        <v>4.7</v>
      </c>
      <c r="AM17" s="149">
        <v>5.41</v>
      </c>
      <c r="AN17" s="149">
        <v>4.92</v>
      </c>
      <c r="AO17" s="149">
        <v>5.22</v>
      </c>
      <c r="AP17" s="149">
        <v>5.64</v>
      </c>
      <c r="AQ17" s="149">
        <v>5.36</v>
      </c>
      <c r="AR17" s="149">
        <v>5.74</v>
      </c>
      <c r="AS17" s="149">
        <v>6.03</v>
      </c>
      <c r="AT17" s="149">
        <v>6.27</v>
      </c>
      <c r="AU17" s="149">
        <v>6.52</v>
      </c>
      <c r="AV17" s="149">
        <v>6.26</v>
      </c>
      <c r="AW17" s="149">
        <v>6.57</v>
      </c>
      <c r="AX17" s="149">
        <v>6.24</v>
      </c>
      <c r="AY17" s="149">
        <v>7.5874999999999995</v>
      </c>
      <c r="AZ17" s="149">
        <v>8.5</v>
      </c>
      <c r="BA17" s="149">
        <v>11.445</v>
      </c>
      <c r="BB17" s="149">
        <v>12.25</v>
      </c>
      <c r="BC17" s="149">
        <v>11.484999999999999</v>
      </c>
      <c r="BD17" s="149">
        <v>12.650499999999999</v>
      </c>
      <c r="BE17" s="149">
        <v>13.149999999999999</v>
      </c>
      <c r="BF17" s="149">
        <v>12.86</v>
      </c>
      <c r="BG17" s="149">
        <v>13.3</v>
      </c>
      <c r="BH17" s="149">
        <v>13.83</v>
      </c>
      <c r="BI17" s="149">
        <v>14.04</v>
      </c>
      <c r="BJ17" s="149">
        <v>14.46</v>
      </c>
      <c r="BK17" s="149">
        <v>14.84</v>
      </c>
      <c r="BL17" s="149">
        <v>14.54</v>
      </c>
      <c r="BM17" s="149">
        <v>14.79</v>
      </c>
      <c r="BN17" s="149">
        <v>15.23</v>
      </c>
      <c r="BO17" s="149">
        <v>15</v>
      </c>
      <c r="BP17" s="149">
        <v>15.45</v>
      </c>
      <c r="BQ17" s="149">
        <v>15.14</v>
      </c>
      <c r="BR17" s="149">
        <v>15.41</v>
      </c>
      <c r="BS17" s="149">
        <v>15.72</v>
      </c>
      <c r="BT17" s="149">
        <v>15.91</v>
      </c>
      <c r="BU17" s="149">
        <v>15.1708</v>
      </c>
      <c r="BV17" s="149">
        <v>14.834799999999998</v>
      </c>
      <c r="BW17" s="149">
        <v>13.615</v>
      </c>
      <c r="BX17" s="149">
        <v>14.43</v>
      </c>
      <c r="BY17" s="149">
        <v>15.15</v>
      </c>
      <c r="BZ17" s="149">
        <v>14.569999999999999</v>
      </c>
      <c r="CA17" s="149">
        <v>14.79</v>
      </c>
      <c r="CB17" s="149">
        <v>14.720000000000002</v>
      </c>
      <c r="CC17" s="149">
        <v>14.54</v>
      </c>
      <c r="CD17" s="149">
        <v>14.77</v>
      </c>
      <c r="CE17" s="149">
        <v>15.09</v>
      </c>
      <c r="CF17" s="149">
        <v>14.784999999999997</v>
      </c>
      <c r="CG17" s="528">
        <v>15.1</v>
      </c>
      <c r="CH17" s="528">
        <v>15.38</v>
      </c>
      <c r="CI17" s="528">
        <v>15.78</v>
      </c>
      <c r="CJ17" s="528">
        <v>16.13</v>
      </c>
      <c r="CK17" s="528">
        <v>16</v>
      </c>
      <c r="CL17" s="528">
        <v>16.18</v>
      </c>
      <c r="CM17" s="528">
        <v>16.39</v>
      </c>
      <c r="CN17" s="528">
        <v>16.57</v>
      </c>
      <c r="CO17" s="528">
        <v>16.399999999999999</v>
      </c>
      <c r="CP17" s="528">
        <v>16.195</v>
      </c>
      <c r="CQ17" s="528">
        <v>15.775426210000001</v>
      </c>
      <c r="CR17" s="528">
        <v>15.635568280000001</v>
      </c>
      <c r="CS17" s="542">
        <v>16.04</v>
      </c>
      <c r="CT17" s="528">
        <v>14.920000000000002</v>
      </c>
      <c r="CU17" s="528">
        <v>15.43</v>
      </c>
      <c r="CV17" s="528">
        <v>14.91</v>
      </c>
      <c r="CW17" s="149">
        <v>15.16</v>
      </c>
      <c r="CX17" s="149">
        <v>14.78125</v>
      </c>
      <c r="CY17" s="149">
        <v>14.654999999999999</v>
      </c>
      <c r="CZ17" s="149">
        <v>15.1425</v>
      </c>
      <c r="DA17" s="149">
        <v>15.305</v>
      </c>
      <c r="DB17" s="149">
        <v>15.509999999999998</v>
      </c>
      <c r="DC17" s="550">
        <v>15.4</v>
      </c>
      <c r="DD17" s="149">
        <v>15.71</v>
      </c>
      <c r="DE17" s="149">
        <v>15.566500000000001</v>
      </c>
      <c r="DF17" s="149">
        <v>15.412749999999999</v>
      </c>
      <c r="DG17" s="149">
        <v>15.6</v>
      </c>
      <c r="DH17" s="149">
        <v>15.77</v>
      </c>
      <c r="DI17" s="149">
        <v>16.09</v>
      </c>
      <c r="DJ17" s="149">
        <v>15.96364</v>
      </c>
      <c r="DK17" s="149">
        <v>15.774100000000001</v>
      </c>
      <c r="DL17" s="149">
        <v>15.68</v>
      </c>
      <c r="DM17" s="149">
        <v>16.535</v>
      </c>
      <c r="DN17" s="149">
        <v>16.75</v>
      </c>
      <c r="DO17" s="149">
        <v>16.93</v>
      </c>
      <c r="DP17" s="149">
        <v>16.845759999999999</v>
      </c>
      <c r="DQ17" s="149">
        <v>16.753095999999999</v>
      </c>
      <c r="DR17" s="149">
        <v>16.64</v>
      </c>
      <c r="DS17" s="149">
        <v>16.61</v>
      </c>
      <c r="DT17" s="149">
        <v>16.670000000000002</v>
      </c>
      <c r="DU17" s="149">
        <v>16.72</v>
      </c>
      <c r="DV17" s="149">
        <v>17.02</v>
      </c>
      <c r="DW17" s="149">
        <v>17.094999999999999</v>
      </c>
      <c r="DX17" s="149">
        <v>17.61</v>
      </c>
      <c r="DY17" s="149">
        <v>17.96</v>
      </c>
      <c r="DZ17" s="149">
        <v>17.760000000000002</v>
      </c>
      <c r="EA17" s="149">
        <v>18.2</v>
      </c>
      <c r="EB17" s="149">
        <v>18.489999999999998</v>
      </c>
      <c r="EC17" s="149">
        <v>18.100000000000001</v>
      </c>
      <c r="ED17" s="149">
        <v>18.28</v>
      </c>
      <c r="EE17" s="149">
        <v>18.25</v>
      </c>
      <c r="EF17" s="149">
        <v>18.43</v>
      </c>
      <c r="EG17" s="149">
        <v>18.63</v>
      </c>
      <c r="EH17" s="149">
        <v>18.760000000000002</v>
      </c>
      <c r="EI17" s="149">
        <v>18.614999999999998</v>
      </c>
      <c r="EJ17" s="149">
        <v>18.75</v>
      </c>
      <c r="EK17" s="149">
        <v>18.899999999999999</v>
      </c>
      <c r="EL17" s="149">
        <v>18.989999999999998</v>
      </c>
      <c r="EM17" s="149">
        <v>19.18</v>
      </c>
      <c r="EN17" s="149">
        <v>19.257000000000001</v>
      </c>
      <c r="EO17" s="149">
        <v>19.32</v>
      </c>
      <c r="EP17" s="149">
        <v>19.46</v>
      </c>
      <c r="EQ17" s="149">
        <v>19.62</v>
      </c>
      <c r="ER17" s="149">
        <v>19.760000000000002</v>
      </c>
      <c r="ES17" s="593">
        <v>19.62</v>
      </c>
      <c r="ET17" s="594">
        <v>19.72</v>
      </c>
      <c r="EU17" s="149">
        <v>19.809999999999999</v>
      </c>
      <c r="EV17" s="596">
        <v>19.63</v>
      </c>
      <c r="EW17" s="149">
        <v>19.73</v>
      </c>
      <c r="EX17" s="599">
        <v>19.850000000000001</v>
      </c>
      <c r="EY17" s="600">
        <v>19.71</v>
      </c>
      <c r="EZ17" s="284">
        <v>19.850000000000001</v>
      </c>
      <c r="FA17" s="286">
        <v>19.989999999999998</v>
      </c>
      <c r="FB17" s="149">
        <v>20.37</v>
      </c>
      <c r="FC17" s="288">
        <v>20.61</v>
      </c>
      <c r="FD17" s="289">
        <v>20.420000000000002</v>
      </c>
      <c r="FE17" s="290">
        <v>20.52</v>
      </c>
      <c r="FF17" s="291">
        <v>20.73</v>
      </c>
      <c r="FG17" s="292">
        <v>20.54</v>
      </c>
      <c r="FH17" s="293">
        <v>20.75</v>
      </c>
      <c r="FI17" s="615">
        <v>20.6</v>
      </c>
      <c r="FJ17" s="295">
        <v>20.48</v>
      </c>
      <c r="FK17" s="296">
        <v>20.32</v>
      </c>
      <c r="FL17" s="297">
        <v>19.850000000000001</v>
      </c>
      <c r="FM17" s="298">
        <v>19.71</v>
      </c>
      <c r="FN17" s="299">
        <v>19.87</v>
      </c>
      <c r="FO17" s="300"/>
      <c r="FP17" s="292"/>
      <c r="FQ17" s="303"/>
      <c r="FR17" s="304"/>
      <c r="FS17" s="305"/>
      <c r="FT17" s="306"/>
      <c r="FU17" s="307"/>
      <c r="FV17" s="308"/>
      <c r="FW17" s="309"/>
      <c r="FX17" s="310"/>
      <c r="FY17" s="313"/>
      <c r="FZ17" s="313"/>
      <c r="GA17" s="313"/>
      <c r="GB17" s="315"/>
      <c r="GC17" s="316"/>
      <c r="GD17" s="317"/>
      <c r="GE17" s="318"/>
      <c r="GF17" s="319"/>
      <c r="GG17" s="320"/>
      <c r="GH17" s="313"/>
      <c r="GI17" s="324"/>
      <c r="GJ17" s="325"/>
      <c r="GK17" s="325"/>
      <c r="GL17" s="325"/>
      <c r="GM17" s="325"/>
      <c r="GN17" s="325"/>
      <c r="GO17" s="325"/>
      <c r="GP17" s="325"/>
      <c r="GQ17" s="331"/>
      <c r="GR17" s="325"/>
      <c r="GS17" s="325"/>
      <c r="GT17" s="325"/>
      <c r="GU17" s="325"/>
      <c r="GV17" s="325"/>
      <c r="GW17" s="325"/>
      <c r="GX17" s="346"/>
      <c r="GY17" s="347"/>
      <c r="GZ17" s="348"/>
      <c r="HA17" s="349"/>
      <c r="HB17" s="352"/>
      <c r="HC17" s="355"/>
      <c r="HD17" s="355"/>
      <c r="HE17" s="355"/>
      <c r="HF17" s="355"/>
      <c r="HG17" s="355"/>
      <c r="HH17" s="355"/>
      <c r="HI17" s="359"/>
      <c r="HJ17" s="362"/>
      <c r="HK17" s="364"/>
      <c r="HL17" s="355"/>
      <c r="HM17" s="355"/>
      <c r="HN17" s="355"/>
      <c r="HO17" s="374"/>
      <c r="HP17" s="375"/>
      <c r="HQ17" s="380"/>
      <c r="HR17" s="382"/>
      <c r="HS17" s="384"/>
      <c r="HT17" s="386"/>
      <c r="HU17" s="389"/>
      <c r="HV17" s="392"/>
      <c r="HW17" s="394"/>
      <c r="HX17" s="396"/>
      <c r="HY17" s="394"/>
      <c r="HZ17" s="394"/>
      <c r="IA17" s="401"/>
      <c r="IB17" s="402"/>
      <c r="IC17" s="394"/>
      <c r="ID17" s="406"/>
      <c r="IE17" s="408"/>
      <c r="IF17" s="394"/>
      <c r="IG17" s="394"/>
      <c r="IH17" s="409"/>
      <c r="II17" s="394"/>
      <c r="IJ17" s="415"/>
      <c r="IK17" s="418"/>
      <c r="IL17" s="420"/>
      <c r="IM17" s="422"/>
      <c r="IN17" s="425"/>
      <c r="IO17" s="427"/>
      <c r="IP17" s="428"/>
      <c r="IQ17" s="429"/>
      <c r="IR17" s="431"/>
      <c r="IS17" s="394"/>
      <c r="IT17" s="434"/>
      <c r="IU17" s="435"/>
      <c r="IV17" s="436"/>
      <c r="IW17" s="394"/>
      <c r="IX17" s="394"/>
      <c r="IY17" s="394"/>
      <c r="IZ17" s="441"/>
      <c r="JA17" s="443"/>
      <c r="JB17" s="443"/>
      <c r="JC17" s="443"/>
      <c r="JD17" s="443"/>
      <c r="JE17" s="443"/>
      <c r="JF17" s="443"/>
      <c r="JG17" s="443"/>
      <c r="JH17" s="443"/>
      <c r="JI17" s="443"/>
      <c r="JJ17" s="443"/>
      <c r="JK17" s="443"/>
      <c r="JL17" s="443"/>
      <c r="JM17" s="443"/>
      <c r="JN17" s="443"/>
    </row>
    <row r="18" spans="1:274" s="92" customFormat="1" ht="14.1" customHeight="1">
      <c r="A18" s="111">
        <v>-3.5</v>
      </c>
      <c r="B18" s="110">
        <v>9.0299999999999994</v>
      </c>
      <c r="C18" s="110">
        <f t="shared" si="7"/>
        <v>7.0000000000000284E-2</v>
      </c>
      <c r="D18" s="110">
        <v>9.1</v>
      </c>
      <c r="E18" s="110">
        <f t="shared" si="8"/>
        <v>1.7500000000000071E-2</v>
      </c>
      <c r="F18" s="791"/>
      <c r="G18" s="792"/>
      <c r="H18" s="792"/>
      <c r="I18" s="793"/>
      <c r="J18" s="604"/>
      <c r="N18" s="590">
        <f t="shared" si="9"/>
        <v>9.0299999999999994</v>
      </c>
      <c r="O18" s="100">
        <v>7.5</v>
      </c>
      <c r="P18" s="103">
        <v>0.01</v>
      </c>
      <c r="Q18" s="103">
        <v>1.22</v>
      </c>
      <c r="R18" s="103">
        <f t="shared" si="0"/>
        <v>1.23</v>
      </c>
      <c r="S18" s="104">
        <v>1.76</v>
      </c>
      <c r="T18" s="104">
        <v>-0.49</v>
      </c>
      <c r="U18" s="105">
        <f t="shared" si="1"/>
        <v>1.27</v>
      </c>
      <c r="V18" s="103">
        <f t="shared" si="5"/>
        <v>-0.60499999999999998</v>
      </c>
      <c r="W18" s="103">
        <f t="shared" si="6"/>
        <v>1.125</v>
      </c>
      <c r="X18" s="103">
        <f t="shared" si="2"/>
        <v>-8.5649999999999995</v>
      </c>
      <c r="Y18" s="103">
        <f t="shared" si="2"/>
        <v>12.899999999999999</v>
      </c>
      <c r="Z18" s="103">
        <f t="shared" si="3"/>
        <v>21.464999999999996</v>
      </c>
      <c r="AA18" s="103">
        <f t="shared" si="4"/>
        <v>21.464999999999996</v>
      </c>
      <c r="AB18" s="595"/>
      <c r="AF18" s="149">
        <v>1.3900000000000006</v>
      </c>
      <c r="AG18" s="149">
        <v>2.3949999999999996</v>
      </c>
      <c r="AH18" s="149">
        <v>4.169999999999999</v>
      </c>
      <c r="AI18" s="149">
        <v>4.339999999999999</v>
      </c>
      <c r="AJ18" s="149">
        <v>4.5999999999999996</v>
      </c>
      <c r="AK18" s="149">
        <v>4.97</v>
      </c>
      <c r="AL18" s="149">
        <v>4.72</v>
      </c>
      <c r="AM18" s="149">
        <v>5.43</v>
      </c>
      <c r="AN18" s="149">
        <v>4.9400000000000004</v>
      </c>
      <c r="AO18" s="149">
        <v>5.24</v>
      </c>
      <c r="AP18" s="149">
        <v>5.66</v>
      </c>
      <c r="AQ18" s="149">
        <v>5.38</v>
      </c>
      <c r="AR18" s="149">
        <v>5.76</v>
      </c>
      <c r="AS18" s="149">
        <v>6.05</v>
      </c>
      <c r="AT18" s="149">
        <v>6.29</v>
      </c>
      <c r="AU18" s="149">
        <v>6.54</v>
      </c>
      <c r="AV18" s="149">
        <v>6.28</v>
      </c>
      <c r="AW18" s="149">
        <v>6.59</v>
      </c>
      <c r="AX18" s="149">
        <v>6.26</v>
      </c>
      <c r="AY18" s="149">
        <v>7.8314999999999992</v>
      </c>
      <c r="AZ18" s="149">
        <v>8.77</v>
      </c>
      <c r="BA18" s="149">
        <v>11.919999999999998</v>
      </c>
      <c r="BB18" s="149">
        <v>12.75</v>
      </c>
      <c r="BC18" s="149">
        <v>12.07</v>
      </c>
      <c r="BD18" s="149">
        <v>13.7675</v>
      </c>
      <c r="BE18" s="149">
        <v>14.494999999999999</v>
      </c>
      <c r="BF18" s="149">
        <v>13.604999999999999</v>
      </c>
      <c r="BG18" s="149">
        <v>14.07</v>
      </c>
      <c r="BH18" s="149">
        <v>14.63</v>
      </c>
      <c r="BI18" s="149">
        <v>14.85</v>
      </c>
      <c r="BJ18" s="149">
        <v>15.3</v>
      </c>
      <c r="BK18" s="149">
        <v>15.7</v>
      </c>
      <c r="BL18" s="149">
        <v>15.39</v>
      </c>
      <c r="BM18" s="149">
        <v>15.65</v>
      </c>
      <c r="BN18" s="149">
        <v>16.12</v>
      </c>
      <c r="BO18" s="149">
        <v>15.88</v>
      </c>
      <c r="BP18" s="149">
        <v>16.36</v>
      </c>
      <c r="BQ18" s="149">
        <v>16.03</v>
      </c>
      <c r="BR18" s="149">
        <v>16.32</v>
      </c>
      <c r="BS18" s="149">
        <v>16.649999999999999</v>
      </c>
      <c r="BT18" s="149">
        <v>16.850000000000001</v>
      </c>
      <c r="BU18" s="149">
        <v>16.058</v>
      </c>
      <c r="BV18" s="149">
        <v>15.921999999999999</v>
      </c>
      <c r="BW18" s="149">
        <v>14.645</v>
      </c>
      <c r="BX18" s="149">
        <v>15.52</v>
      </c>
      <c r="BY18" s="149">
        <v>16.3</v>
      </c>
      <c r="BZ18" s="149">
        <v>15.759999999999998</v>
      </c>
      <c r="CA18" s="149">
        <v>16</v>
      </c>
      <c r="CB18" s="149">
        <v>15.91</v>
      </c>
      <c r="CC18" s="149">
        <v>15.72</v>
      </c>
      <c r="CD18" s="149">
        <v>15.97</v>
      </c>
      <c r="CE18" s="149">
        <v>16.32</v>
      </c>
      <c r="CF18" s="149">
        <v>16.084999999999997</v>
      </c>
      <c r="CG18" s="528">
        <v>16.420000000000002</v>
      </c>
      <c r="CH18" s="528">
        <v>16.72</v>
      </c>
      <c r="CI18" s="528">
        <v>17.149999999999999</v>
      </c>
      <c r="CJ18" s="528">
        <v>17.52</v>
      </c>
      <c r="CK18" s="528">
        <v>17.38</v>
      </c>
      <c r="CL18" s="528">
        <v>17.57</v>
      </c>
      <c r="CM18" s="528">
        <v>17.8</v>
      </c>
      <c r="CN18" s="528">
        <v>18</v>
      </c>
      <c r="CO18" s="528">
        <v>17.82</v>
      </c>
      <c r="CP18" s="528">
        <v>17.600000000000001</v>
      </c>
      <c r="CQ18" s="528">
        <v>17.125866500000001</v>
      </c>
      <c r="CR18" s="528">
        <v>16.967822000000002</v>
      </c>
      <c r="CS18" s="542">
        <v>17.41</v>
      </c>
      <c r="CT18" s="528">
        <v>16.274999999999999</v>
      </c>
      <c r="CU18" s="528">
        <v>16.829999999999998</v>
      </c>
      <c r="CV18" s="528">
        <v>16.28</v>
      </c>
      <c r="CW18" s="149">
        <v>16.559999999999999</v>
      </c>
      <c r="CX18" s="149">
        <v>16.158749999999998</v>
      </c>
      <c r="CY18" s="149">
        <v>16.024999999999999</v>
      </c>
      <c r="CZ18" s="149">
        <v>16.53125</v>
      </c>
      <c r="DA18" s="149">
        <v>16.7</v>
      </c>
      <c r="DB18" s="149">
        <v>16.914999999999999</v>
      </c>
      <c r="DC18" s="550">
        <v>16.8</v>
      </c>
      <c r="DD18" s="149">
        <v>17.14</v>
      </c>
      <c r="DE18" s="149">
        <v>16.992999999999999</v>
      </c>
      <c r="DF18" s="149">
        <v>16.835500000000003</v>
      </c>
      <c r="DG18" s="149">
        <v>17.04</v>
      </c>
      <c r="DH18" s="149">
        <v>17.23</v>
      </c>
      <c r="DI18" s="149">
        <v>17.57</v>
      </c>
      <c r="DJ18" s="149">
        <v>17.431760000000001</v>
      </c>
      <c r="DK18" s="149">
        <v>17.224399999999999</v>
      </c>
      <c r="DL18" s="149">
        <v>17.12</v>
      </c>
      <c r="DM18" s="149">
        <v>18.044999999999998</v>
      </c>
      <c r="DN18" s="149">
        <v>18.28</v>
      </c>
      <c r="DO18" s="149">
        <v>18.48</v>
      </c>
      <c r="DP18" s="149">
        <v>18.387840000000001</v>
      </c>
      <c r="DQ18" s="149">
        <v>18.286464000000002</v>
      </c>
      <c r="DR18" s="149">
        <v>18.16</v>
      </c>
      <c r="DS18" s="149">
        <v>18.12</v>
      </c>
      <c r="DT18" s="149">
        <v>18.18</v>
      </c>
      <c r="DU18" s="149">
        <v>18.23</v>
      </c>
      <c r="DV18" s="149">
        <v>18.559999999999999</v>
      </c>
      <c r="DW18" s="149">
        <v>18.649999999999999</v>
      </c>
      <c r="DX18" s="149">
        <v>19.21</v>
      </c>
      <c r="DY18" s="149">
        <v>19.59</v>
      </c>
      <c r="DZ18" s="149">
        <v>19.395</v>
      </c>
      <c r="EA18" s="149">
        <v>19.88</v>
      </c>
      <c r="EB18" s="149">
        <v>20.2</v>
      </c>
      <c r="EC18" s="149">
        <v>19.685000000000002</v>
      </c>
      <c r="ED18" s="149">
        <v>19.88</v>
      </c>
      <c r="EE18" s="149">
        <v>19.89</v>
      </c>
      <c r="EF18" s="149">
        <v>20.09</v>
      </c>
      <c r="EG18" s="149">
        <v>20.309999999999999</v>
      </c>
      <c r="EH18" s="149">
        <v>20.45</v>
      </c>
      <c r="EI18" s="149">
        <v>20.274999999999999</v>
      </c>
      <c r="EJ18" s="149">
        <v>20.420000000000002</v>
      </c>
      <c r="EK18" s="149">
        <v>20.58</v>
      </c>
      <c r="EL18" s="149">
        <v>20.68</v>
      </c>
      <c r="EM18" s="149">
        <v>20.89</v>
      </c>
      <c r="EN18" s="149">
        <v>20.953250000000001</v>
      </c>
      <c r="EO18" s="149">
        <v>21.005000000000003</v>
      </c>
      <c r="EP18" s="149">
        <v>21.15</v>
      </c>
      <c r="EQ18" s="149">
        <v>21.32</v>
      </c>
      <c r="ER18" s="149">
        <v>21.47</v>
      </c>
      <c r="ES18" s="593">
        <v>21.32</v>
      </c>
      <c r="ET18" s="594">
        <v>21.43</v>
      </c>
      <c r="EU18" s="149">
        <v>21.53</v>
      </c>
      <c r="EV18" s="596">
        <v>21.34</v>
      </c>
      <c r="EW18" s="149">
        <v>21.45</v>
      </c>
      <c r="EX18" s="599">
        <v>21.58</v>
      </c>
      <c r="EY18" s="600">
        <v>21.43</v>
      </c>
      <c r="EZ18" s="284">
        <v>21.58</v>
      </c>
      <c r="FA18" s="286">
        <v>21.73</v>
      </c>
      <c r="FB18" s="149">
        <v>22.14</v>
      </c>
      <c r="FC18" s="288">
        <v>22.41</v>
      </c>
      <c r="FD18" s="289">
        <v>22.21</v>
      </c>
      <c r="FE18" s="290">
        <v>22.32</v>
      </c>
      <c r="FF18" s="291">
        <v>22.54</v>
      </c>
      <c r="FG18" s="292">
        <v>22.34</v>
      </c>
      <c r="FH18" s="293">
        <v>22.56</v>
      </c>
      <c r="FI18" s="615">
        <v>22.4</v>
      </c>
      <c r="FJ18" s="295">
        <v>22.27</v>
      </c>
      <c r="FK18" s="296">
        <v>22.09</v>
      </c>
      <c r="FL18" s="297">
        <v>21.59</v>
      </c>
      <c r="FM18" s="298">
        <v>21.44</v>
      </c>
      <c r="FN18" s="299">
        <v>21.61</v>
      </c>
      <c r="FO18" s="300"/>
      <c r="FP18" s="292"/>
      <c r="FQ18" s="303"/>
      <c r="FR18" s="304"/>
      <c r="FS18" s="305"/>
      <c r="FT18" s="306"/>
      <c r="FU18" s="307"/>
      <c r="FV18" s="308"/>
      <c r="FW18" s="309"/>
      <c r="FX18" s="310"/>
      <c r="FY18" s="313"/>
      <c r="FZ18" s="313"/>
      <c r="GA18" s="313"/>
      <c r="GB18" s="315"/>
      <c r="GC18" s="316"/>
      <c r="GD18" s="317"/>
      <c r="GE18" s="318"/>
      <c r="GF18" s="319"/>
      <c r="GG18" s="320"/>
      <c r="GH18" s="313"/>
      <c r="GI18" s="324"/>
      <c r="GJ18" s="325"/>
      <c r="GK18" s="325"/>
      <c r="GL18" s="325"/>
      <c r="GM18" s="325"/>
      <c r="GN18" s="325"/>
      <c r="GO18" s="325"/>
      <c r="GP18" s="325"/>
      <c r="GQ18" s="331"/>
      <c r="GR18" s="325"/>
      <c r="GS18" s="325"/>
      <c r="GT18" s="325"/>
      <c r="GU18" s="325"/>
      <c r="GV18" s="325"/>
      <c r="GW18" s="325"/>
      <c r="GX18" s="346"/>
      <c r="GY18" s="347"/>
      <c r="GZ18" s="348"/>
      <c r="HA18" s="349"/>
      <c r="HB18" s="352"/>
      <c r="HC18" s="355"/>
      <c r="HD18" s="355"/>
      <c r="HE18" s="355"/>
      <c r="HF18" s="355"/>
      <c r="HG18" s="355"/>
      <c r="HH18" s="355"/>
      <c r="HI18" s="359"/>
      <c r="HJ18" s="362"/>
      <c r="HK18" s="364"/>
      <c r="HL18" s="355"/>
      <c r="HM18" s="355"/>
      <c r="HN18" s="355"/>
      <c r="HO18" s="374"/>
      <c r="HP18" s="375"/>
      <c r="HQ18" s="380"/>
      <c r="HR18" s="382"/>
      <c r="HS18" s="384"/>
      <c r="HT18" s="386"/>
      <c r="HU18" s="389"/>
      <c r="HV18" s="392"/>
      <c r="HW18" s="394"/>
      <c r="HX18" s="396"/>
      <c r="HY18" s="394"/>
      <c r="HZ18" s="394"/>
      <c r="IA18" s="401"/>
      <c r="IB18" s="402"/>
      <c r="IC18" s="394"/>
      <c r="ID18" s="406"/>
      <c r="IE18" s="408"/>
      <c r="IF18" s="394"/>
      <c r="IG18" s="394"/>
      <c r="IH18" s="409"/>
      <c r="II18" s="394"/>
      <c r="IJ18" s="415"/>
      <c r="IK18" s="418"/>
      <c r="IL18" s="420"/>
      <c r="IM18" s="422"/>
      <c r="IN18" s="425"/>
      <c r="IO18" s="427"/>
      <c r="IP18" s="428"/>
      <c r="IQ18" s="429"/>
      <c r="IR18" s="431"/>
      <c r="IS18" s="394"/>
      <c r="IT18" s="434"/>
      <c r="IU18" s="435"/>
      <c r="IV18" s="436"/>
      <c r="IW18" s="394"/>
      <c r="IX18" s="394"/>
      <c r="IY18" s="394"/>
      <c r="IZ18" s="441"/>
      <c r="JA18" s="443"/>
      <c r="JB18" s="443"/>
      <c r="JC18" s="443"/>
      <c r="JD18" s="443"/>
      <c r="JE18" s="443"/>
      <c r="JF18" s="443"/>
      <c r="JG18" s="443"/>
      <c r="JH18" s="443"/>
      <c r="JI18" s="443"/>
      <c r="JJ18" s="443"/>
      <c r="JK18" s="443"/>
      <c r="JL18" s="443"/>
      <c r="JM18" s="443"/>
      <c r="JN18" s="443"/>
    </row>
    <row r="19" spans="1:274" s="92" customFormat="1" ht="14.1" customHeight="1">
      <c r="A19" s="111">
        <v>-4</v>
      </c>
      <c r="B19" s="110">
        <v>10.38</v>
      </c>
      <c r="C19" s="110">
        <f t="shared" si="7"/>
        <v>8.0000000000000071E-2</v>
      </c>
      <c r="D19" s="110">
        <v>10.46</v>
      </c>
      <c r="E19" s="110">
        <f t="shared" si="8"/>
        <v>2.0000000000000018E-2</v>
      </c>
      <c r="F19" s="791"/>
      <c r="G19" s="792"/>
      <c r="H19" s="792"/>
      <c r="I19" s="793"/>
      <c r="J19" s="604"/>
      <c r="N19" s="590">
        <f t="shared" si="9"/>
        <v>10.38</v>
      </c>
      <c r="O19" s="100">
        <v>8</v>
      </c>
      <c r="P19" s="103">
        <v>0.91</v>
      </c>
      <c r="Q19" s="103">
        <v>0.48</v>
      </c>
      <c r="R19" s="103">
        <f t="shared" si="0"/>
        <v>1.3900000000000001</v>
      </c>
      <c r="S19" s="104">
        <v>2.69</v>
      </c>
      <c r="T19" s="104">
        <v>-1.39</v>
      </c>
      <c r="U19" s="105">
        <f t="shared" si="1"/>
        <v>1.3</v>
      </c>
      <c r="V19" s="103">
        <f t="shared" si="5"/>
        <v>0.21500000000000002</v>
      </c>
      <c r="W19" s="103">
        <f t="shared" si="6"/>
        <v>2.04</v>
      </c>
      <c r="X19" s="103">
        <f t="shared" si="2"/>
        <v>-8.35</v>
      </c>
      <c r="Y19" s="103">
        <f t="shared" si="2"/>
        <v>14.939999999999998</v>
      </c>
      <c r="Z19" s="103">
        <f t="shared" si="3"/>
        <v>23.29</v>
      </c>
      <c r="AA19" s="103">
        <f t="shared" si="4"/>
        <v>23.29</v>
      </c>
      <c r="AB19" s="595"/>
      <c r="AF19" s="149">
        <v>1.3650000000000011</v>
      </c>
      <c r="AG19" s="149">
        <v>2.3899999999999997</v>
      </c>
      <c r="AH19" s="149">
        <v>4.1499999999999995</v>
      </c>
      <c r="AI19" s="149">
        <v>4.4499999999999993</v>
      </c>
      <c r="AJ19" s="149">
        <v>4.72</v>
      </c>
      <c r="AK19" s="149">
        <v>5.0999999999999996</v>
      </c>
      <c r="AL19" s="149">
        <v>4.8499999999999996</v>
      </c>
      <c r="AM19" s="149">
        <v>5.58</v>
      </c>
      <c r="AN19" s="149">
        <v>5.08</v>
      </c>
      <c r="AO19" s="149">
        <v>5.38</v>
      </c>
      <c r="AP19" s="149">
        <v>5.81</v>
      </c>
      <c r="AQ19" s="149">
        <v>5.52</v>
      </c>
      <c r="AR19" s="149">
        <v>5.91</v>
      </c>
      <c r="AS19" s="149">
        <v>6.21</v>
      </c>
      <c r="AT19" s="149">
        <v>6.46</v>
      </c>
      <c r="AU19" s="149">
        <v>6.72</v>
      </c>
      <c r="AV19" s="149">
        <v>6.45</v>
      </c>
      <c r="AW19" s="149">
        <v>6.77</v>
      </c>
      <c r="AX19" s="149">
        <v>6.43</v>
      </c>
      <c r="AY19" s="149">
        <v>8.1379999999999999</v>
      </c>
      <c r="AZ19" s="149">
        <v>9.11</v>
      </c>
      <c r="BA19" s="149">
        <v>12.419999999999998</v>
      </c>
      <c r="BB19" s="149">
        <v>13.29</v>
      </c>
      <c r="BC19" s="149">
        <v>12.685</v>
      </c>
      <c r="BD19" s="149">
        <v>14.5015</v>
      </c>
      <c r="BE19" s="149">
        <v>15.28</v>
      </c>
      <c r="BF19" s="149">
        <v>13.169999999999998</v>
      </c>
      <c r="BG19" s="149">
        <v>13.62</v>
      </c>
      <c r="BH19" s="149">
        <v>14.16</v>
      </c>
      <c r="BI19" s="149">
        <v>14.37</v>
      </c>
      <c r="BJ19" s="149">
        <v>14.8</v>
      </c>
      <c r="BK19" s="149">
        <v>15.18</v>
      </c>
      <c r="BL19" s="149">
        <v>14.88</v>
      </c>
      <c r="BM19" s="149">
        <v>15.13</v>
      </c>
      <c r="BN19" s="149">
        <v>15.58</v>
      </c>
      <c r="BO19" s="149">
        <v>15.35</v>
      </c>
      <c r="BP19" s="149">
        <v>15.81</v>
      </c>
      <c r="BQ19" s="149">
        <v>15.49</v>
      </c>
      <c r="BR19" s="149">
        <v>15.77</v>
      </c>
      <c r="BS19" s="149">
        <v>16.09</v>
      </c>
      <c r="BT19" s="149">
        <v>16.28</v>
      </c>
      <c r="BU19" s="149">
        <v>15.4</v>
      </c>
      <c r="BV19" s="149">
        <v>15.052000000000001</v>
      </c>
      <c r="BW19" s="149">
        <v>15.734999999999999</v>
      </c>
      <c r="BX19" s="149">
        <v>16.68</v>
      </c>
      <c r="BY19" s="149">
        <v>17.510000000000002</v>
      </c>
      <c r="BZ19" s="149">
        <v>17.015000000000001</v>
      </c>
      <c r="CA19" s="149">
        <v>17.27</v>
      </c>
      <c r="CB19" s="149">
        <v>17.200000000000003</v>
      </c>
      <c r="CC19" s="149">
        <v>16.989999999999998</v>
      </c>
      <c r="CD19" s="149">
        <v>17.260000000000002</v>
      </c>
      <c r="CE19" s="149">
        <v>17.64</v>
      </c>
      <c r="CF19" s="149">
        <v>17.484999999999999</v>
      </c>
      <c r="CG19" s="528">
        <v>17.850000000000001</v>
      </c>
      <c r="CH19" s="528">
        <v>18.170000000000002</v>
      </c>
      <c r="CI19" s="528">
        <v>18.63</v>
      </c>
      <c r="CJ19" s="528">
        <v>19.03</v>
      </c>
      <c r="CK19" s="528">
        <v>18.88</v>
      </c>
      <c r="CL19" s="528">
        <v>19.09</v>
      </c>
      <c r="CM19" s="528">
        <v>19.34</v>
      </c>
      <c r="CN19" s="528">
        <v>19.55</v>
      </c>
      <c r="CO19" s="528">
        <v>19.350000000000001</v>
      </c>
      <c r="CP19" s="528">
        <v>19.115000000000002</v>
      </c>
      <c r="CQ19" s="528">
        <v>18.585482210000002</v>
      </c>
      <c r="CR19" s="528">
        <v>18.408976280000001</v>
      </c>
      <c r="CS19" s="542">
        <v>18.89</v>
      </c>
      <c r="CT19" s="528">
        <v>17.734999999999999</v>
      </c>
      <c r="CU19" s="528">
        <v>18.34</v>
      </c>
      <c r="CV19" s="528">
        <v>17.75</v>
      </c>
      <c r="CW19" s="149">
        <v>18.05</v>
      </c>
      <c r="CX19" s="149">
        <v>17.64875</v>
      </c>
      <c r="CY19" s="149">
        <v>17.515000000000001</v>
      </c>
      <c r="CZ19" s="149">
        <v>18.04</v>
      </c>
      <c r="DA19" s="149">
        <v>18.215</v>
      </c>
      <c r="DB19" s="149">
        <v>18.399999999999999</v>
      </c>
      <c r="DC19" s="550">
        <v>18.27</v>
      </c>
      <c r="DD19" s="149">
        <v>18.64</v>
      </c>
      <c r="DE19" s="149">
        <v>18.5105</v>
      </c>
      <c r="DF19" s="149">
        <v>18.371749999999995</v>
      </c>
      <c r="DG19" s="149">
        <v>18.59</v>
      </c>
      <c r="DH19" s="149">
        <v>18.79</v>
      </c>
      <c r="DI19" s="149">
        <v>19.170000000000002</v>
      </c>
      <c r="DJ19" s="149">
        <v>19.015560000000001</v>
      </c>
      <c r="DK19" s="149">
        <v>18.783899999999999</v>
      </c>
      <c r="DL19" s="149">
        <v>18.670000000000002</v>
      </c>
      <c r="DM19" s="149">
        <v>19.644999999999996</v>
      </c>
      <c r="DN19" s="149">
        <v>19.899999999999999</v>
      </c>
      <c r="DO19" s="149">
        <v>20.12</v>
      </c>
      <c r="DP19" s="149">
        <v>20.017040000000001</v>
      </c>
      <c r="DQ19" s="149">
        <v>19.903784000000002</v>
      </c>
      <c r="DR19" s="149">
        <v>19.760000000000002</v>
      </c>
      <c r="DS19" s="149">
        <v>19.72</v>
      </c>
      <c r="DT19" s="149">
        <v>19.78</v>
      </c>
      <c r="DU19" s="149">
        <v>19.829999999999998</v>
      </c>
      <c r="DV19" s="149">
        <v>20.190000000000001</v>
      </c>
      <c r="DW19" s="149">
        <v>20.324999999999996</v>
      </c>
      <c r="DX19" s="149">
        <v>20.93</v>
      </c>
      <c r="DY19" s="149">
        <v>21.35</v>
      </c>
      <c r="DZ19" s="149">
        <v>21.085000000000001</v>
      </c>
      <c r="EA19" s="149">
        <v>21.61</v>
      </c>
      <c r="EB19" s="149">
        <v>21.96</v>
      </c>
      <c r="EC19" s="149">
        <v>21.325000000000003</v>
      </c>
      <c r="ED19" s="149">
        <v>21.54</v>
      </c>
      <c r="EE19" s="149">
        <v>21.630000000000003</v>
      </c>
      <c r="EF19" s="149">
        <v>21.85</v>
      </c>
      <c r="EG19" s="149">
        <v>22.09</v>
      </c>
      <c r="EH19" s="149">
        <v>22.24</v>
      </c>
      <c r="EI19" s="149">
        <v>22.104999999999997</v>
      </c>
      <c r="EJ19" s="149">
        <v>22.26</v>
      </c>
      <c r="EK19" s="149">
        <v>22.44</v>
      </c>
      <c r="EL19" s="149">
        <v>22.55</v>
      </c>
      <c r="EM19" s="149">
        <v>22.78</v>
      </c>
      <c r="EN19" s="149">
        <v>22.785499999999999</v>
      </c>
      <c r="EO19" s="149">
        <v>22.79</v>
      </c>
      <c r="EP19" s="149">
        <v>22.95</v>
      </c>
      <c r="EQ19" s="149">
        <v>23.13</v>
      </c>
      <c r="ER19" s="149">
        <v>23.29</v>
      </c>
      <c r="ES19" s="593">
        <v>23.13</v>
      </c>
      <c r="ET19" s="594">
        <v>23.25</v>
      </c>
      <c r="EU19" s="149">
        <v>23.35</v>
      </c>
      <c r="EV19" s="596">
        <v>23.14</v>
      </c>
      <c r="EW19" s="149">
        <v>23.26</v>
      </c>
      <c r="EX19" s="599">
        <v>23.4</v>
      </c>
      <c r="EY19" s="600">
        <v>23.24</v>
      </c>
      <c r="EZ19" s="284">
        <v>23.4</v>
      </c>
      <c r="FA19" s="286">
        <v>23.56</v>
      </c>
      <c r="FB19" s="149">
        <v>23.99</v>
      </c>
      <c r="FC19" s="288">
        <v>24.28</v>
      </c>
      <c r="FD19" s="289">
        <v>24.06</v>
      </c>
      <c r="FE19" s="290">
        <v>24.18</v>
      </c>
      <c r="FF19" s="291">
        <v>24.42</v>
      </c>
      <c r="FG19" s="292">
        <v>24.2</v>
      </c>
      <c r="FH19" s="293">
        <v>24.44</v>
      </c>
      <c r="FI19" s="615">
        <v>24.27</v>
      </c>
      <c r="FJ19" s="295">
        <v>24.12</v>
      </c>
      <c r="FK19" s="296">
        <v>23.93</v>
      </c>
      <c r="FL19" s="297">
        <v>23.43</v>
      </c>
      <c r="FM19" s="298">
        <v>23.27</v>
      </c>
      <c r="FN19" s="299">
        <v>23.46</v>
      </c>
      <c r="FO19" s="300"/>
      <c r="FP19" s="292"/>
      <c r="FQ19" s="303"/>
      <c r="FR19" s="304"/>
      <c r="FS19" s="305"/>
      <c r="FT19" s="306"/>
      <c r="FU19" s="307"/>
      <c r="FV19" s="308"/>
      <c r="FW19" s="309"/>
      <c r="FX19" s="310"/>
      <c r="FY19" s="313"/>
      <c r="FZ19" s="313"/>
      <c r="GA19" s="313"/>
      <c r="GB19" s="315"/>
      <c r="GC19" s="316"/>
      <c r="GD19" s="317"/>
      <c r="GE19" s="318"/>
      <c r="GF19" s="319"/>
      <c r="GG19" s="320"/>
      <c r="GH19" s="313"/>
      <c r="GI19" s="324"/>
      <c r="GJ19" s="325"/>
      <c r="GK19" s="325"/>
      <c r="GL19" s="325"/>
      <c r="GM19" s="325"/>
      <c r="GN19" s="325"/>
      <c r="GO19" s="325"/>
      <c r="GP19" s="325"/>
      <c r="GQ19" s="331"/>
      <c r="GR19" s="325"/>
      <c r="GS19" s="325"/>
      <c r="GT19" s="325"/>
      <c r="GU19" s="325"/>
      <c r="GV19" s="325"/>
      <c r="GW19" s="325"/>
      <c r="GX19" s="346"/>
      <c r="GY19" s="347"/>
      <c r="GZ19" s="348"/>
      <c r="HA19" s="349"/>
      <c r="HB19" s="352"/>
      <c r="HC19" s="355"/>
      <c r="HD19" s="355"/>
      <c r="HE19" s="355"/>
      <c r="HF19" s="355"/>
      <c r="HG19" s="355"/>
      <c r="HH19" s="355"/>
      <c r="HI19" s="359"/>
      <c r="HJ19" s="362"/>
      <c r="HK19" s="364"/>
      <c r="HL19" s="355"/>
      <c r="HM19" s="355"/>
      <c r="HN19" s="355"/>
      <c r="HO19" s="374"/>
      <c r="HP19" s="375"/>
      <c r="HQ19" s="380"/>
      <c r="HR19" s="382"/>
      <c r="HS19" s="384"/>
      <c r="HT19" s="386"/>
      <c r="HU19" s="389"/>
      <c r="HV19" s="392"/>
      <c r="HW19" s="394"/>
      <c r="HX19" s="396"/>
      <c r="HY19" s="394"/>
      <c r="HZ19" s="394"/>
      <c r="IA19" s="401"/>
      <c r="IB19" s="402"/>
      <c r="IC19" s="394"/>
      <c r="ID19" s="406"/>
      <c r="IE19" s="408"/>
      <c r="IF19" s="394"/>
      <c r="IG19" s="394"/>
      <c r="IH19" s="409"/>
      <c r="II19" s="394"/>
      <c r="IJ19" s="415"/>
      <c r="IK19" s="418"/>
      <c r="IL19" s="420"/>
      <c r="IM19" s="422"/>
      <c r="IN19" s="425"/>
      <c r="IO19" s="427"/>
      <c r="IP19" s="428"/>
      <c r="IQ19" s="429"/>
      <c r="IR19" s="431"/>
      <c r="IS19" s="394"/>
      <c r="IT19" s="434"/>
      <c r="IU19" s="435"/>
      <c r="IV19" s="436"/>
      <c r="IW19" s="394"/>
      <c r="IX19" s="394"/>
      <c r="IY19" s="394"/>
      <c r="IZ19" s="441"/>
      <c r="JA19" s="443"/>
      <c r="JB19" s="443"/>
      <c r="JC19" s="443"/>
      <c r="JD19" s="443"/>
      <c r="JE19" s="443"/>
      <c r="JF19" s="443"/>
      <c r="JG19" s="443"/>
      <c r="JH19" s="443"/>
      <c r="JI19" s="443"/>
      <c r="JJ19" s="443"/>
      <c r="JK19" s="443"/>
      <c r="JL19" s="443"/>
      <c r="JM19" s="443"/>
      <c r="JN19" s="443"/>
    </row>
    <row r="20" spans="1:274" s="92" customFormat="1" ht="14.1" customHeight="1">
      <c r="A20" s="111">
        <v>-4.5</v>
      </c>
      <c r="B20" s="110">
        <v>11.52</v>
      </c>
      <c r="C20" s="110">
        <f t="shared" si="7"/>
        <v>8.9999999999999858E-2</v>
      </c>
      <c r="D20" s="110">
        <v>11.61</v>
      </c>
      <c r="E20" s="110">
        <f t="shared" si="8"/>
        <v>2.2499999999999964E-2</v>
      </c>
      <c r="F20" s="791"/>
      <c r="G20" s="792"/>
      <c r="H20" s="792"/>
      <c r="I20" s="793"/>
      <c r="J20" s="604"/>
      <c r="N20" s="590">
        <f t="shared" si="9"/>
        <v>11.52</v>
      </c>
      <c r="O20" s="100">
        <v>8.5</v>
      </c>
      <c r="P20" s="103">
        <v>-1.44</v>
      </c>
      <c r="Q20" s="103">
        <v>2.72</v>
      </c>
      <c r="R20" s="103">
        <f t="shared" si="0"/>
        <v>1.2800000000000002</v>
      </c>
      <c r="S20" s="104">
        <v>0.41</v>
      </c>
      <c r="T20" s="104">
        <v>0.77</v>
      </c>
      <c r="U20" s="105">
        <f t="shared" si="1"/>
        <v>1.18</v>
      </c>
      <c r="V20" s="103">
        <f t="shared" si="5"/>
        <v>-2.08</v>
      </c>
      <c r="W20" s="103">
        <f t="shared" si="6"/>
        <v>-0.18000000000000002</v>
      </c>
      <c r="X20" s="103">
        <f t="shared" ref="X20:Y35" si="10">V20+X19</f>
        <v>-10.43</v>
      </c>
      <c r="Y20" s="103">
        <f t="shared" si="10"/>
        <v>14.759999999999998</v>
      </c>
      <c r="Z20" s="103">
        <f t="shared" si="3"/>
        <v>25.189999999999998</v>
      </c>
      <c r="AA20" s="103">
        <f t="shared" si="4"/>
        <v>25.189999999999998</v>
      </c>
      <c r="AB20" s="595"/>
      <c r="AF20" s="149">
        <v>1.3600000000000012</v>
      </c>
      <c r="AG20" s="149">
        <v>2.4049999999999994</v>
      </c>
      <c r="AH20" s="149">
        <v>4.129999999999999</v>
      </c>
      <c r="AI20" s="149">
        <v>4.5599999999999987</v>
      </c>
      <c r="AJ20" s="149">
        <v>4.83</v>
      </c>
      <c r="AK20" s="149">
        <v>5.22</v>
      </c>
      <c r="AL20" s="149">
        <v>4.96</v>
      </c>
      <c r="AM20" s="149">
        <v>5.7</v>
      </c>
      <c r="AN20" s="149">
        <v>5.19</v>
      </c>
      <c r="AO20" s="149">
        <v>5.5</v>
      </c>
      <c r="AP20" s="149">
        <v>5.94</v>
      </c>
      <c r="AQ20" s="149">
        <v>5.64</v>
      </c>
      <c r="AR20" s="149">
        <v>6.03</v>
      </c>
      <c r="AS20" s="149">
        <v>6.33</v>
      </c>
      <c r="AT20" s="149">
        <v>6.58</v>
      </c>
      <c r="AU20" s="149">
        <v>6.84</v>
      </c>
      <c r="AV20" s="149">
        <v>6.57</v>
      </c>
      <c r="AW20" s="149">
        <v>6.9</v>
      </c>
      <c r="AX20" s="149">
        <v>6.56</v>
      </c>
      <c r="AY20" s="149">
        <v>8.4079999999999995</v>
      </c>
      <c r="AZ20" s="149">
        <v>9.42</v>
      </c>
      <c r="BA20" s="149">
        <v>13.065</v>
      </c>
      <c r="BB20" s="149">
        <v>13.98</v>
      </c>
      <c r="BC20" s="149">
        <v>13.260000000000002</v>
      </c>
      <c r="BD20" s="149">
        <v>15.219999999999999</v>
      </c>
      <c r="BE20" s="149">
        <v>16.059999999999999</v>
      </c>
      <c r="BF20" s="149">
        <v>14</v>
      </c>
      <c r="BG20" s="149">
        <v>14.48</v>
      </c>
      <c r="BH20" s="149">
        <v>15.06</v>
      </c>
      <c r="BI20" s="149">
        <v>15.29</v>
      </c>
      <c r="BJ20" s="149">
        <v>15.75</v>
      </c>
      <c r="BK20" s="149">
        <v>16.16</v>
      </c>
      <c r="BL20" s="149">
        <v>15.84</v>
      </c>
      <c r="BM20" s="149">
        <v>16.11</v>
      </c>
      <c r="BN20" s="149">
        <v>16.59</v>
      </c>
      <c r="BO20" s="149">
        <v>16.34</v>
      </c>
      <c r="BP20" s="149">
        <v>16.829999999999998</v>
      </c>
      <c r="BQ20" s="149">
        <v>16.489999999999998</v>
      </c>
      <c r="BR20" s="149">
        <v>16.79</v>
      </c>
      <c r="BS20" s="149">
        <v>17.13</v>
      </c>
      <c r="BT20" s="149">
        <v>17.34</v>
      </c>
      <c r="BU20" s="149">
        <v>16.745999999999999</v>
      </c>
      <c r="BV20" s="149">
        <v>16.593999999999998</v>
      </c>
      <c r="BW20" s="149">
        <v>16.824999999999999</v>
      </c>
      <c r="BX20" s="149">
        <v>17.829999999999998</v>
      </c>
      <c r="BY20" s="149">
        <v>18.72</v>
      </c>
      <c r="BZ20" s="149">
        <v>18.329999999999998</v>
      </c>
      <c r="CA20" s="149">
        <v>18.600000000000001</v>
      </c>
      <c r="CB20" s="149">
        <v>18.53</v>
      </c>
      <c r="CC20" s="149">
        <v>18.309999999999999</v>
      </c>
      <c r="CD20" s="149">
        <v>18.600000000000001</v>
      </c>
      <c r="CE20" s="149">
        <v>19.010000000000002</v>
      </c>
      <c r="CF20" s="149">
        <v>18.93</v>
      </c>
      <c r="CG20" s="528">
        <v>19.329999999999998</v>
      </c>
      <c r="CH20" s="528">
        <v>19.690000000000001</v>
      </c>
      <c r="CI20" s="528">
        <v>20.2</v>
      </c>
      <c r="CJ20" s="528">
        <v>20.64</v>
      </c>
      <c r="CK20" s="528">
        <v>20.47</v>
      </c>
      <c r="CL20" s="528">
        <v>20.7</v>
      </c>
      <c r="CM20" s="528">
        <v>20.97</v>
      </c>
      <c r="CN20" s="528">
        <v>21.2</v>
      </c>
      <c r="CO20" s="528">
        <v>20.99</v>
      </c>
      <c r="CP20" s="528">
        <v>20.74</v>
      </c>
      <c r="CQ20" s="528">
        <v>20.154135910000001</v>
      </c>
      <c r="CR20" s="528">
        <v>19.95884788</v>
      </c>
      <c r="CS20" s="542">
        <v>20.48</v>
      </c>
      <c r="CT20" s="528">
        <v>19.23</v>
      </c>
      <c r="CU20" s="528">
        <v>19.88</v>
      </c>
      <c r="CV20" s="528">
        <v>19.3</v>
      </c>
      <c r="CW20" s="149">
        <v>19.63</v>
      </c>
      <c r="CX20" s="149">
        <v>19.168749999999999</v>
      </c>
      <c r="CY20" s="149">
        <v>19.015000000000001</v>
      </c>
      <c r="CZ20" s="149">
        <v>19.581250000000001</v>
      </c>
      <c r="DA20" s="149">
        <v>19.77</v>
      </c>
      <c r="DB20" s="149">
        <v>19.975000000000001</v>
      </c>
      <c r="DC20" s="550">
        <v>19.84</v>
      </c>
      <c r="DD20" s="149">
        <v>20.239999999999998</v>
      </c>
      <c r="DE20" s="149">
        <v>20.114000000000001</v>
      </c>
      <c r="DF20" s="149">
        <v>19.979000000000006</v>
      </c>
      <c r="DG20" s="149">
        <v>20.22</v>
      </c>
      <c r="DH20" s="149">
        <v>20.440000000000001</v>
      </c>
      <c r="DI20" s="149">
        <v>20.85</v>
      </c>
      <c r="DJ20" s="149">
        <v>20.679360000000003</v>
      </c>
      <c r="DK20" s="149">
        <v>20.423400000000004</v>
      </c>
      <c r="DL20" s="149">
        <v>20.3</v>
      </c>
      <c r="DM20" s="149">
        <v>21.344999999999999</v>
      </c>
      <c r="DN20" s="149">
        <v>21.62</v>
      </c>
      <c r="DO20" s="149">
        <v>21.86</v>
      </c>
      <c r="DP20" s="149">
        <v>21.74624</v>
      </c>
      <c r="DQ20" s="149">
        <v>21.621103999999999</v>
      </c>
      <c r="DR20" s="149">
        <v>21.47</v>
      </c>
      <c r="DS20" s="149">
        <v>21.43</v>
      </c>
      <c r="DT20" s="149">
        <v>21.49</v>
      </c>
      <c r="DU20" s="149">
        <v>21.55</v>
      </c>
      <c r="DV20" s="149">
        <v>21.94</v>
      </c>
      <c r="DW20" s="149">
        <v>22.059999999999995</v>
      </c>
      <c r="DX20" s="149">
        <v>22.72</v>
      </c>
      <c r="DY20" s="149">
        <v>23.17</v>
      </c>
      <c r="DZ20" s="149">
        <v>22.884999999999998</v>
      </c>
      <c r="EA20" s="149">
        <v>23.46</v>
      </c>
      <c r="EB20" s="149">
        <v>23.84</v>
      </c>
      <c r="EC20" s="149">
        <v>23.125</v>
      </c>
      <c r="ED20" s="149">
        <v>23.36</v>
      </c>
      <c r="EE20" s="149">
        <v>23.435000000000002</v>
      </c>
      <c r="EF20" s="149">
        <v>23.67</v>
      </c>
      <c r="EG20" s="149">
        <v>23.93</v>
      </c>
      <c r="EH20" s="149">
        <v>24.1</v>
      </c>
      <c r="EI20" s="149">
        <v>23.96</v>
      </c>
      <c r="EJ20" s="149">
        <v>24.13</v>
      </c>
      <c r="EK20" s="149">
        <v>24.32</v>
      </c>
      <c r="EL20" s="149">
        <v>24.44</v>
      </c>
      <c r="EM20" s="149">
        <v>24.68</v>
      </c>
      <c r="EN20" s="149">
        <v>24.663499999999999</v>
      </c>
      <c r="EO20" s="149">
        <v>24.65</v>
      </c>
      <c r="EP20" s="149">
        <v>24.82</v>
      </c>
      <c r="EQ20" s="149">
        <v>25.02</v>
      </c>
      <c r="ER20" s="149">
        <v>25.2</v>
      </c>
      <c r="ES20" s="593">
        <v>25.02</v>
      </c>
      <c r="ET20" s="594">
        <v>25.15</v>
      </c>
      <c r="EU20" s="149">
        <v>25.26</v>
      </c>
      <c r="EV20" s="596">
        <v>25.03</v>
      </c>
      <c r="EW20" s="149">
        <v>25.16</v>
      </c>
      <c r="EX20" s="599">
        <v>25.31</v>
      </c>
      <c r="EY20" s="600">
        <v>25.13</v>
      </c>
      <c r="EZ20" s="284">
        <v>25.31</v>
      </c>
      <c r="FA20" s="286">
        <v>25.49</v>
      </c>
      <c r="FB20" s="149">
        <v>25.96</v>
      </c>
      <c r="FC20" s="288">
        <v>26.27</v>
      </c>
      <c r="FD20" s="289">
        <v>26.03</v>
      </c>
      <c r="FE20" s="290">
        <v>26.16</v>
      </c>
      <c r="FF20" s="291">
        <v>26.42</v>
      </c>
      <c r="FG20" s="292">
        <v>26.18</v>
      </c>
      <c r="FH20" s="293">
        <v>26.44</v>
      </c>
      <c r="FI20" s="615">
        <v>26.25</v>
      </c>
      <c r="FJ20" s="295">
        <v>26.09</v>
      </c>
      <c r="FK20" s="296">
        <v>25.88</v>
      </c>
      <c r="FL20" s="297">
        <v>25.34</v>
      </c>
      <c r="FM20" s="298">
        <v>25.16</v>
      </c>
      <c r="FN20" s="299">
        <v>25.36</v>
      </c>
      <c r="FO20" s="300"/>
      <c r="FP20" s="292"/>
      <c r="FQ20" s="303"/>
      <c r="FR20" s="304"/>
      <c r="FS20" s="305"/>
      <c r="FT20" s="306"/>
      <c r="FU20" s="307"/>
      <c r="FV20" s="308"/>
      <c r="FW20" s="309"/>
      <c r="FX20" s="310"/>
      <c r="FY20" s="313"/>
      <c r="FZ20" s="313"/>
      <c r="GA20" s="313"/>
      <c r="GB20" s="315"/>
      <c r="GC20" s="316"/>
      <c r="GD20" s="317"/>
      <c r="GE20" s="318"/>
      <c r="GF20" s="319"/>
      <c r="GG20" s="320"/>
      <c r="GH20" s="313"/>
      <c r="GI20" s="324"/>
      <c r="GJ20" s="325"/>
      <c r="GK20" s="325"/>
      <c r="GL20" s="325"/>
      <c r="GM20" s="325"/>
      <c r="GN20" s="325"/>
      <c r="GO20" s="325"/>
      <c r="GP20" s="325"/>
      <c r="GQ20" s="331"/>
      <c r="GR20" s="325"/>
      <c r="GS20" s="325"/>
      <c r="GT20" s="325"/>
      <c r="GU20" s="325"/>
      <c r="GV20" s="325"/>
      <c r="GW20" s="325"/>
      <c r="GX20" s="346"/>
      <c r="GY20" s="347"/>
      <c r="GZ20" s="348"/>
      <c r="HA20" s="349"/>
      <c r="HB20" s="352"/>
      <c r="HC20" s="355"/>
      <c r="HD20" s="355"/>
      <c r="HE20" s="355"/>
      <c r="HF20" s="355"/>
      <c r="HG20" s="355"/>
      <c r="HH20" s="355"/>
      <c r="HI20" s="359"/>
      <c r="HJ20" s="362"/>
      <c r="HK20" s="364"/>
      <c r="HL20" s="355"/>
      <c r="HM20" s="355"/>
      <c r="HN20" s="355"/>
      <c r="HO20" s="374"/>
      <c r="HP20" s="375"/>
      <c r="HQ20" s="380"/>
      <c r="HR20" s="382"/>
      <c r="HS20" s="384"/>
      <c r="HT20" s="386"/>
      <c r="HU20" s="389"/>
      <c r="HV20" s="392"/>
      <c r="HW20" s="394"/>
      <c r="HX20" s="396"/>
      <c r="HY20" s="394"/>
      <c r="HZ20" s="394"/>
      <c r="IA20" s="401"/>
      <c r="IB20" s="402"/>
      <c r="IC20" s="394"/>
      <c r="ID20" s="406"/>
      <c r="IE20" s="408"/>
      <c r="IF20" s="394"/>
      <c r="IG20" s="394"/>
      <c r="IH20" s="409"/>
      <c r="II20" s="394"/>
      <c r="IJ20" s="415"/>
      <c r="IK20" s="418"/>
      <c r="IL20" s="420"/>
      <c r="IM20" s="422"/>
      <c r="IN20" s="425"/>
      <c r="IO20" s="427"/>
      <c r="IP20" s="428"/>
      <c r="IQ20" s="429"/>
      <c r="IR20" s="431"/>
      <c r="IS20" s="394"/>
      <c r="IT20" s="434"/>
      <c r="IU20" s="435"/>
      <c r="IV20" s="436"/>
      <c r="IW20" s="394"/>
      <c r="IX20" s="394"/>
      <c r="IY20" s="394"/>
      <c r="IZ20" s="441"/>
      <c r="JA20" s="443"/>
      <c r="JB20" s="443"/>
      <c r="JC20" s="443"/>
      <c r="JD20" s="443"/>
      <c r="JE20" s="443"/>
      <c r="JF20" s="443"/>
      <c r="JG20" s="443"/>
      <c r="JH20" s="443"/>
      <c r="JI20" s="443"/>
      <c r="JJ20" s="443"/>
      <c r="JK20" s="443"/>
      <c r="JL20" s="443"/>
      <c r="JM20" s="443"/>
      <c r="JN20" s="443"/>
    </row>
    <row r="21" spans="1:274" s="92" customFormat="1" ht="14.1" customHeight="1">
      <c r="A21" s="111">
        <v>-5</v>
      </c>
      <c r="B21" s="110">
        <v>13.02</v>
      </c>
      <c r="C21" s="110">
        <f t="shared" si="7"/>
        <v>9.9999999999999645E-2</v>
      </c>
      <c r="D21" s="110">
        <v>13.12</v>
      </c>
      <c r="E21" s="110">
        <f t="shared" si="8"/>
        <v>2.4999999999999911E-2</v>
      </c>
      <c r="F21" s="791"/>
      <c r="G21" s="792"/>
      <c r="H21" s="792"/>
      <c r="I21" s="793"/>
      <c r="J21" s="604"/>
      <c r="N21" s="590">
        <f t="shared" si="9"/>
        <v>13.02</v>
      </c>
      <c r="O21" s="100">
        <v>9</v>
      </c>
      <c r="P21" s="103">
        <v>-0.67</v>
      </c>
      <c r="Q21" s="103">
        <v>1.96</v>
      </c>
      <c r="R21" s="103">
        <f t="shared" si="0"/>
        <v>1.29</v>
      </c>
      <c r="S21" s="104">
        <v>1.32</v>
      </c>
      <c r="T21" s="104">
        <v>-0.09</v>
      </c>
      <c r="U21" s="105">
        <f t="shared" si="1"/>
        <v>1.23</v>
      </c>
      <c r="V21" s="103">
        <f t="shared" si="5"/>
        <v>-1.3149999999999999</v>
      </c>
      <c r="W21" s="103">
        <f t="shared" si="6"/>
        <v>0.70500000000000007</v>
      </c>
      <c r="X21" s="103">
        <f t="shared" si="10"/>
        <v>-11.744999999999999</v>
      </c>
      <c r="Y21" s="103">
        <f t="shared" si="10"/>
        <v>15.464999999999998</v>
      </c>
      <c r="Z21" s="103">
        <f t="shared" si="3"/>
        <v>27.209999999999997</v>
      </c>
      <c r="AA21" s="103">
        <f t="shared" si="4"/>
        <v>27.209999999999997</v>
      </c>
      <c r="AB21" s="595"/>
      <c r="AF21" s="149">
        <v>1.42</v>
      </c>
      <c r="AG21" s="149">
        <v>2.4349999999999987</v>
      </c>
      <c r="AH21" s="149">
        <v>4.1549999999999985</v>
      </c>
      <c r="AI21" s="149">
        <v>4.6499999999999986</v>
      </c>
      <c r="AJ21" s="149">
        <v>4.93</v>
      </c>
      <c r="AK21" s="149">
        <v>5.32</v>
      </c>
      <c r="AL21" s="149">
        <v>5.05</v>
      </c>
      <c r="AM21" s="149">
        <v>5.81</v>
      </c>
      <c r="AN21" s="149">
        <v>5.29</v>
      </c>
      <c r="AO21" s="149">
        <v>5.61</v>
      </c>
      <c r="AP21" s="149">
        <v>6.06</v>
      </c>
      <c r="AQ21" s="149">
        <v>5.76</v>
      </c>
      <c r="AR21" s="149">
        <v>6.16</v>
      </c>
      <c r="AS21" s="149">
        <v>6.47</v>
      </c>
      <c r="AT21" s="149">
        <v>6.73</v>
      </c>
      <c r="AU21" s="149">
        <v>7</v>
      </c>
      <c r="AV21" s="149">
        <v>6.72</v>
      </c>
      <c r="AW21" s="149">
        <v>7.06</v>
      </c>
      <c r="AX21" s="149">
        <v>6.71</v>
      </c>
      <c r="AY21" s="149">
        <v>8.6909999999999989</v>
      </c>
      <c r="AZ21" s="149">
        <v>9.73</v>
      </c>
      <c r="BA21" s="149">
        <v>13.819999999999999</v>
      </c>
      <c r="BB21" s="149">
        <v>14.79</v>
      </c>
      <c r="BC21" s="149">
        <v>13.8</v>
      </c>
      <c r="BD21" s="149">
        <v>15.907</v>
      </c>
      <c r="BE21" s="149">
        <v>16.809999999999999</v>
      </c>
      <c r="BF21" s="149">
        <v>14.799999999999999</v>
      </c>
      <c r="BG21" s="149">
        <v>15.3</v>
      </c>
      <c r="BH21" s="149">
        <v>15.91</v>
      </c>
      <c r="BI21" s="149">
        <v>16.149999999999999</v>
      </c>
      <c r="BJ21" s="149">
        <v>16.63</v>
      </c>
      <c r="BK21" s="149">
        <v>17.059999999999999</v>
      </c>
      <c r="BL21" s="149">
        <v>16.72</v>
      </c>
      <c r="BM21" s="149">
        <v>17</v>
      </c>
      <c r="BN21" s="149">
        <v>17.510000000000002</v>
      </c>
      <c r="BO21" s="149">
        <v>17.25</v>
      </c>
      <c r="BP21" s="149">
        <v>17.77</v>
      </c>
      <c r="BQ21" s="149">
        <v>17.41</v>
      </c>
      <c r="BR21" s="149">
        <v>17.72</v>
      </c>
      <c r="BS21" s="149">
        <v>18.07</v>
      </c>
      <c r="BT21" s="149">
        <v>18.29</v>
      </c>
      <c r="BU21" s="149">
        <v>17.937999999999999</v>
      </c>
      <c r="BV21" s="149">
        <v>17.956</v>
      </c>
      <c r="BW21" s="149">
        <v>17.945</v>
      </c>
      <c r="BX21" s="149">
        <v>19.02</v>
      </c>
      <c r="BY21" s="149">
        <v>19.97</v>
      </c>
      <c r="BZ21" s="149">
        <v>19.689999999999998</v>
      </c>
      <c r="CA21" s="149">
        <v>19.989999999999998</v>
      </c>
      <c r="CB21" s="149">
        <v>19.905000000000001</v>
      </c>
      <c r="CC21" s="149">
        <v>19.670000000000002</v>
      </c>
      <c r="CD21" s="149">
        <v>19.98</v>
      </c>
      <c r="CE21" s="149">
        <v>20.420000000000002</v>
      </c>
      <c r="CF21" s="149">
        <v>20.444999999999997</v>
      </c>
      <c r="CG21" s="528">
        <v>20.87</v>
      </c>
      <c r="CH21" s="528">
        <v>21.25</v>
      </c>
      <c r="CI21" s="528">
        <v>21.79</v>
      </c>
      <c r="CJ21" s="528">
        <v>22.26</v>
      </c>
      <c r="CK21" s="528">
        <v>22.08</v>
      </c>
      <c r="CL21" s="528">
        <v>22.32</v>
      </c>
      <c r="CM21" s="528">
        <v>22.61</v>
      </c>
      <c r="CN21" s="528">
        <v>22.86</v>
      </c>
      <c r="CO21" s="528">
        <v>22.63</v>
      </c>
      <c r="CP21" s="528">
        <v>22.364999999999998</v>
      </c>
      <c r="CQ21" s="528">
        <v>21.723476759999997</v>
      </c>
      <c r="CR21" s="528">
        <v>21.509635679999995</v>
      </c>
      <c r="CS21" s="542">
        <v>22.07</v>
      </c>
      <c r="CT21" s="528">
        <v>20.810000000000002</v>
      </c>
      <c r="CU21" s="528">
        <v>21.52</v>
      </c>
      <c r="CV21" s="528">
        <v>20.925000000000001</v>
      </c>
      <c r="CW21" s="149">
        <v>21.28</v>
      </c>
      <c r="CX21" s="149">
        <v>20.8</v>
      </c>
      <c r="CY21" s="149">
        <v>20.64</v>
      </c>
      <c r="CZ21" s="149">
        <v>21.236249999999998</v>
      </c>
      <c r="DA21" s="149">
        <v>21.434999999999999</v>
      </c>
      <c r="DB21" s="149">
        <v>21.614999999999998</v>
      </c>
      <c r="DC21" s="550">
        <v>21.46</v>
      </c>
      <c r="DD21" s="149">
        <v>21.89</v>
      </c>
      <c r="DE21" s="149">
        <v>21.795500000000001</v>
      </c>
      <c r="DF21" s="149">
        <v>21.694250000000004</v>
      </c>
      <c r="DG21" s="149">
        <v>21.95</v>
      </c>
      <c r="DH21" s="149">
        <v>22.19</v>
      </c>
      <c r="DI21" s="149">
        <v>22.63</v>
      </c>
      <c r="DJ21" s="149">
        <v>22.440999999999999</v>
      </c>
      <c r="DK21" s="149">
        <v>22.157499999999999</v>
      </c>
      <c r="DL21" s="149">
        <v>22.02</v>
      </c>
      <c r="DM21" s="149">
        <v>23.134999999999998</v>
      </c>
      <c r="DN21" s="149">
        <v>23.44</v>
      </c>
      <c r="DO21" s="149">
        <v>23.7</v>
      </c>
      <c r="DP21" s="149">
        <v>23.573999999999998</v>
      </c>
      <c r="DQ21" s="149">
        <v>23.435399999999998</v>
      </c>
      <c r="DR21" s="149">
        <v>23.27</v>
      </c>
      <c r="DS21" s="149">
        <v>23.23</v>
      </c>
      <c r="DT21" s="149">
        <v>23.3</v>
      </c>
      <c r="DU21" s="149">
        <v>23.36</v>
      </c>
      <c r="DV21" s="149">
        <v>23.78</v>
      </c>
      <c r="DW21" s="149">
        <v>23.909999999999997</v>
      </c>
      <c r="DX21" s="149">
        <v>24.63</v>
      </c>
      <c r="DY21" s="149">
        <v>25.12</v>
      </c>
      <c r="DZ21" s="149">
        <v>24.74</v>
      </c>
      <c r="EA21" s="149">
        <v>25.36</v>
      </c>
      <c r="EB21" s="149">
        <v>25.77</v>
      </c>
      <c r="EC21" s="149">
        <v>25.03</v>
      </c>
      <c r="ED21" s="149">
        <v>25.28</v>
      </c>
      <c r="EE21" s="149">
        <v>25.445</v>
      </c>
      <c r="EF21" s="149">
        <v>25.7</v>
      </c>
      <c r="EG21" s="149">
        <v>25.98</v>
      </c>
      <c r="EH21" s="149">
        <v>26.16</v>
      </c>
      <c r="EI21" s="149">
        <v>25.88</v>
      </c>
      <c r="EJ21" s="149">
        <v>26.06</v>
      </c>
      <c r="EK21" s="149">
        <v>26.27</v>
      </c>
      <c r="EL21" s="149">
        <v>26.4</v>
      </c>
      <c r="EM21" s="149">
        <v>26.66</v>
      </c>
      <c r="EN21" s="149">
        <v>26.62425</v>
      </c>
      <c r="EO21" s="149">
        <v>26.594999999999999</v>
      </c>
      <c r="EP21" s="149">
        <v>26.78</v>
      </c>
      <c r="EQ21" s="149">
        <v>26.99</v>
      </c>
      <c r="ER21" s="149">
        <v>27.18</v>
      </c>
      <c r="ES21" s="593">
        <v>26.99</v>
      </c>
      <c r="ET21" s="594">
        <v>27.12</v>
      </c>
      <c r="EU21" s="149">
        <v>27.24</v>
      </c>
      <c r="EV21" s="596">
        <v>26.99</v>
      </c>
      <c r="EW21" s="149">
        <v>27.12</v>
      </c>
      <c r="EX21" s="599">
        <v>27.28</v>
      </c>
      <c r="EY21" s="600">
        <v>27.09</v>
      </c>
      <c r="EZ21" s="284">
        <v>27.28</v>
      </c>
      <c r="FA21" s="286">
        <v>27.47</v>
      </c>
      <c r="FB21" s="149">
        <v>27.96</v>
      </c>
      <c r="FC21" s="288">
        <v>28.3</v>
      </c>
      <c r="FD21" s="289">
        <v>28.05</v>
      </c>
      <c r="FE21" s="290">
        <v>28.19</v>
      </c>
      <c r="FF21" s="291">
        <v>28.47</v>
      </c>
      <c r="FG21" s="292">
        <v>28.21</v>
      </c>
      <c r="FH21" s="293">
        <v>28.49</v>
      </c>
      <c r="FI21" s="615">
        <v>28.29</v>
      </c>
      <c r="FJ21" s="295">
        <v>28.12</v>
      </c>
      <c r="FK21" s="296">
        <v>27.9</v>
      </c>
      <c r="FL21" s="297">
        <v>27.37</v>
      </c>
      <c r="FM21" s="298">
        <v>27.18</v>
      </c>
      <c r="FN21" s="299">
        <v>27.4</v>
      </c>
      <c r="FO21" s="300"/>
      <c r="FP21" s="292"/>
      <c r="FQ21" s="303"/>
      <c r="FR21" s="304"/>
      <c r="FS21" s="305"/>
      <c r="FT21" s="306"/>
      <c r="FU21" s="307"/>
      <c r="FV21" s="308"/>
      <c r="FW21" s="309"/>
      <c r="FX21" s="310"/>
      <c r="FY21" s="313"/>
      <c r="FZ21" s="313"/>
      <c r="GA21" s="313"/>
      <c r="GB21" s="315"/>
      <c r="GC21" s="316"/>
      <c r="GD21" s="317"/>
      <c r="GE21" s="318"/>
      <c r="GF21" s="319"/>
      <c r="GG21" s="320"/>
      <c r="GH21" s="313"/>
      <c r="GI21" s="324"/>
      <c r="GJ21" s="325"/>
      <c r="GK21" s="325"/>
      <c r="GL21" s="325"/>
      <c r="GM21" s="325"/>
      <c r="GN21" s="325"/>
      <c r="GO21" s="325"/>
      <c r="GP21" s="325"/>
      <c r="GQ21" s="331"/>
      <c r="GR21" s="325"/>
      <c r="GS21" s="325"/>
      <c r="GT21" s="325"/>
      <c r="GU21" s="325"/>
      <c r="GV21" s="325"/>
      <c r="GW21" s="325"/>
      <c r="GX21" s="346"/>
      <c r="GY21" s="347"/>
      <c r="GZ21" s="348"/>
      <c r="HA21" s="349"/>
      <c r="HB21" s="352"/>
      <c r="HC21" s="355"/>
      <c r="HD21" s="355"/>
      <c r="HE21" s="355"/>
      <c r="HF21" s="355"/>
      <c r="HG21" s="355"/>
      <c r="HH21" s="355"/>
      <c r="HI21" s="359"/>
      <c r="HJ21" s="362"/>
      <c r="HK21" s="364"/>
      <c r="HL21" s="355"/>
      <c r="HM21" s="355"/>
      <c r="HN21" s="355"/>
      <c r="HO21" s="374"/>
      <c r="HP21" s="375"/>
      <c r="HQ21" s="380"/>
      <c r="HR21" s="382"/>
      <c r="HS21" s="384"/>
      <c r="HT21" s="386"/>
      <c r="HU21" s="389"/>
      <c r="HV21" s="392"/>
      <c r="HW21" s="394"/>
      <c r="HX21" s="396"/>
      <c r="HY21" s="394"/>
      <c r="HZ21" s="394"/>
      <c r="IA21" s="401"/>
      <c r="IB21" s="402"/>
      <c r="IC21" s="394"/>
      <c r="ID21" s="406"/>
      <c r="IE21" s="408"/>
      <c r="IF21" s="394"/>
      <c r="IG21" s="394"/>
      <c r="IH21" s="409"/>
      <c r="II21" s="394"/>
      <c r="IJ21" s="415"/>
      <c r="IK21" s="418"/>
      <c r="IL21" s="420"/>
      <c r="IM21" s="422"/>
      <c r="IN21" s="425"/>
      <c r="IO21" s="427"/>
      <c r="IP21" s="428"/>
      <c r="IQ21" s="429"/>
      <c r="IR21" s="431"/>
      <c r="IS21" s="394"/>
      <c r="IT21" s="434"/>
      <c r="IU21" s="435"/>
      <c r="IV21" s="436"/>
      <c r="IW21" s="394"/>
      <c r="IX21" s="394"/>
      <c r="IY21" s="394"/>
      <c r="IZ21" s="441"/>
      <c r="JA21" s="443"/>
      <c r="JB21" s="443"/>
      <c r="JC21" s="443"/>
      <c r="JD21" s="443"/>
      <c r="JE21" s="443"/>
      <c r="JF21" s="443"/>
      <c r="JG21" s="443"/>
      <c r="JH21" s="443"/>
      <c r="JI21" s="443"/>
      <c r="JJ21" s="443"/>
      <c r="JK21" s="443"/>
      <c r="JL21" s="443"/>
      <c r="JM21" s="443"/>
      <c r="JN21" s="443"/>
    </row>
    <row r="22" spans="1:274" s="92" customFormat="1" ht="14.1" customHeight="1">
      <c r="A22" s="111">
        <v>-5.5</v>
      </c>
      <c r="B22" s="110">
        <v>14.6</v>
      </c>
      <c r="C22" s="110">
        <f t="shared" si="7"/>
        <v>0.12000000000000099</v>
      </c>
      <c r="D22" s="110">
        <v>14.72</v>
      </c>
      <c r="E22" s="110">
        <f t="shared" si="8"/>
        <v>3.0000000000000249E-2</v>
      </c>
      <c r="F22" s="791"/>
      <c r="G22" s="792"/>
      <c r="H22" s="792"/>
      <c r="I22" s="793"/>
      <c r="J22" s="604"/>
      <c r="N22" s="590">
        <f t="shared" si="9"/>
        <v>14.6</v>
      </c>
      <c r="O22" s="100">
        <v>9.5</v>
      </c>
      <c r="P22" s="103">
        <v>0.36</v>
      </c>
      <c r="Q22" s="103">
        <v>1.01</v>
      </c>
      <c r="R22" s="103">
        <f t="shared" si="0"/>
        <v>1.37</v>
      </c>
      <c r="S22" s="104">
        <v>2.34</v>
      </c>
      <c r="T22" s="104">
        <v>-1.0900000000000001</v>
      </c>
      <c r="U22" s="105">
        <f t="shared" si="1"/>
        <v>1.2499999999999998</v>
      </c>
      <c r="V22" s="103">
        <f t="shared" si="5"/>
        <v>-0.32500000000000001</v>
      </c>
      <c r="W22" s="103">
        <f t="shared" si="6"/>
        <v>1.7149999999999999</v>
      </c>
      <c r="X22" s="103">
        <f t="shared" si="10"/>
        <v>-12.069999999999999</v>
      </c>
      <c r="Y22" s="103">
        <f t="shared" si="10"/>
        <v>17.18</v>
      </c>
      <c r="Z22" s="103">
        <f t="shared" si="3"/>
        <v>29.25</v>
      </c>
      <c r="AA22" s="103">
        <f t="shared" si="4"/>
        <v>29.25</v>
      </c>
      <c r="AB22" s="595"/>
      <c r="AF22" s="149">
        <v>1.42</v>
      </c>
      <c r="AG22" s="149">
        <v>2.4149999999999974</v>
      </c>
      <c r="AH22" s="149">
        <v>4.1099999999999977</v>
      </c>
      <c r="AI22" s="149">
        <v>4.6599999999999975</v>
      </c>
      <c r="AJ22" s="149">
        <v>4.9400000000000004</v>
      </c>
      <c r="AK22" s="149">
        <v>5.34</v>
      </c>
      <c r="AL22" s="149">
        <v>5.07</v>
      </c>
      <c r="AM22" s="149">
        <v>5.83</v>
      </c>
      <c r="AN22" s="149">
        <v>5.31</v>
      </c>
      <c r="AO22" s="149">
        <v>5.63</v>
      </c>
      <c r="AP22" s="149">
        <v>6.08</v>
      </c>
      <c r="AQ22" s="149">
        <v>5.78</v>
      </c>
      <c r="AR22" s="149">
        <v>6.18</v>
      </c>
      <c r="AS22" s="149">
        <v>6.49</v>
      </c>
      <c r="AT22" s="149">
        <v>6.75</v>
      </c>
      <c r="AU22" s="149">
        <v>7.02</v>
      </c>
      <c r="AV22" s="149">
        <v>6.74</v>
      </c>
      <c r="AW22" s="149">
        <v>7.08</v>
      </c>
      <c r="AX22" s="149">
        <v>6.73</v>
      </c>
      <c r="AY22" s="149">
        <v>8.8649999999999984</v>
      </c>
      <c r="AZ22" s="149">
        <v>9.93</v>
      </c>
      <c r="BA22" s="149">
        <v>14.699999999999998</v>
      </c>
      <c r="BB22" s="149">
        <v>15.73</v>
      </c>
      <c r="BC22" s="149">
        <v>14.205</v>
      </c>
      <c r="BD22" s="149">
        <v>16.465999999999998</v>
      </c>
      <c r="BE22" s="149">
        <v>17.434999999999999</v>
      </c>
      <c r="BF22" s="149">
        <v>15.924999999999997</v>
      </c>
      <c r="BG22" s="149">
        <v>16.47</v>
      </c>
      <c r="BH22" s="149">
        <v>17.13</v>
      </c>
      <c r="BI22" s="149">
        <v>17.39</v>
      </c>
      <c r="BJ22" s="149">
        <v>17.91</v>
      </c>
      <c r="BK22" s="149">
        <v>18.38</v>
      </c>
      <c r="BL22" s="149">
        <v>18.010000000000002</v>
      </c>
      <c r="BM22" s="149">
        <v>18.32</v>
      </c>
      <c r="BN22" s="149">
        <v>18.87</v>
      </c>
      <c r="BO22" s="149">
        <v>18.59</v>
      </c>
      <c r="BP22" s="149">
        <v>19.149999999999999</v>
      </c>
      <c r="BQ22" s="149">
        <v>18.77</v>
      </c>
      <c r="BR22" s="149">
        <v>19.11</v>
      </c>
      <c r="BS22" s="149">
        <v>19.489999999999998</v>
      </c>
      <c r="BT22" s="149">
        <v>19.72</v>
      </c>
      <c r="BU22" s="149">
        <v>19.555</v>
      </c>
      <c r="BV22" s="149">
        <v>19.652000000000001</v>
      </c>
      <c r="BW22" s="149">
        <v>19.009999999999998</v>
      </c>
      <c r="BX22" s="149">
        <v>20.149999999999999</v>
      </c>
      <c r="BY22" s="149">
        <v>21.16</v>
      </c>
      <c r="BZ22" s="149">
        <v>20.979999999999997</v>
      </c>
      <c r="CA22" s="149">
        <v>21.29</v>
      </c>
      <c r="CB22" s="149">
        <v>21.25</v>
      </c>
      <c r="CC22" s="149">
        <v>21</v>
      </c>
      <c r="CD22" s="149">
        <v>21.34</v>
      </c>
      <c r="CE22" s="149">
        <v>21.81</v>
      </c>
      <c r="CF22" s="149">
        <v>21.894999999999996</v>
      </c>
      <c r="CG22" s="528">
        <v>22.35</v>
      </c>
      <c r="CH22" s="528">
        <v>22.75</v>
      </c>
      <c r="CI22" s="528">
        <v>23.32</v>
      </c>
      <c r="CJ22" s="528">
        <v>23.82</v>
      </c>
      <c r="CK22" s="528">
        <v>23.63</v>
      </c>
      <c r="CL22" s="528">
        <v>23.89</v>
      </c>
      <c r="CM22" s="528">
        <v>24.2</v>
      </c>
      <c r="CN22" s="528">
        <v>24.47</v>
      </c>
      <c r="CO22" s="528">
        <v>24.23</v>
      </c>
      <c r="CP22" s="528">
        <v>23.93</v>
      </c>
      <c r="CQ22" s="528">
        <v>23.233535</v>
      </c>
      <c r="CR22" s="528">
        <v>23.001380000000001</v>
      </c>
      <c r="CS22" s="542">
        <v>23.6</v>
      </c>
      <c r="CT22" s="528">
        <v>22.36</v>
      </c>
      <c r="CU22" s="528">
        <v>23.12</v>
      </c>
      <c r="CV22" s="528">
        <v>22.54</v>
      </c>
      <c r="CW22" s="149">
        <v>22.92</v>
      </c>
      <c r="CX22" s="149">
        <v>22.432499999999997</v>
      </c>
      <c r="CY22" s="149">
        <v>22.269999999999996</v>
      </c>
      <c r="CZ22" s="149">
        <v>22.903749999999999</v>
      </c>
      <c r="DA22" s="149">
        <v>23.114999999999998</v>
      </c>
      <c r="DB22" s="149">
        <v>23.279999999999998</v>
      </c>
      <c r="DC22" s="550">
        <v>23.12</v>
      </c>
      <c r="DD22" s="149">
        <v>23.58</v>
      </c>
      <c r="DE22" s="149">
        <v>23.468</v>
      </c>
      <c r="DF22" s="149">
        <v>23.348000000000006</v>
      </c>
      <c r="DG22" s="149">
        <v>23.63</v>
      </c>
      <c r="DH22" s="149">
        <v>23.89</v>
      </c>
      <c r="DI22" s="149">
        <v>24.37</v>
      </c>
      <c r="DJ22" s="149">
        <v>24.1648</v>
      </c>
      <c r="DK22" s="149">
        <v>23.856999999999999</v>
      </c>
      <c r="DL22" s="149">
        <v>23.71</v>
      </c>
      <c r="DM22" s="149">
        <v>24.889999999999993</v>
      </c>
      <c r="DN22" s="149">
        <v>25.21</v>
      </c>
      <c r="DO22" s="149">
        <v>25.49</v>
      </c>
      <c r="DP22" s="149">
        <v>25.353199999999998</v>
      </c>
      <c r="DQ22" s="149">
        <v>25.202719999999999</v>
      </c>
      <c r="DR22" s="149">
        <v>25.03</v>
      </c>
      <c r="DS22" s="149">
        <v>24.99</v>
      </c>
      <c r="DT22" s="149">
        <v>25.07</v>
      </c>
      <c r="DU22" s="149">
        <v>25.14</v>
      </c>
      <c r="DV22" s="149">
        <v>25.59</v>
      </c>
      <c r="DW22" s="149">
        <v>25.744999999999997</v>
      </c>
      <c r="DX22" s="149">
        <v>26.52</v>
      </c>
      <c r="DY22" s="149">
        <v>27.05</v>
      </c>
      <c r="DZ22" s="149">
        <v>26.639999999999997</v>
      </c>
      <c r="EA22" s="149">
        <v>27.31</v>
      </c>
      <c r="EB22" s="149">
        <v>27.75</v>
      </c>
      <c r="EC22" s="149">
        <v>26.91</v>
      </c>
      <c r="ED22" s="149">
        <v>27.18</v>
      </c>
      <c r="EE22" s="149">
        <v>27.36</v>
      </c>
      <c r="EF22" s="149">
        <v>27.63</v>
      </c>
      <c r="EG22" s="149">
        <v>27.93</v>
      </c>
      <c r="EH22" s="149">
        <v>28.13</v>
      </c>
      <c r="EI22" s="149">
        <v>27.784999999999997</v>
      </c>
      <c r="EJ22" s="149">
        <v>27.98</v>
      </c>
      <c r="EK22" s="149">
        <v>28.2</v>
      </c>
      <c r="EL22" s="149">
        <v>28.34</v>
      </c>
      <c r="EM22" s="149">
        <v>28.62</v>
      </c>
      <c r="EN22" s="149">
        <v>28.587000000000003</v>
      </c>
      <c r="EO22" s="149">
        <v>28.560000000000002</v>
      </c>
      <c r="EP22" s="149">
        <v>28.76</v>
      </c>
      <c r="EQ22" s="149">
        <v>28.99</v>
      </c>
      <c r="ER22" s="149">
        <v>29.19</v>
      </c>
      <c r="ES22" s="593">
        <v>28.99</v>
      </c>
      <c r="ET22" s="594">
        <v>29.13</v>
      </c>
      <c r="EU22" s="149">
        <v>29.26</v>
      </c>
      <c r="EV22" s="596">
        <v>29</v>
      </c>
      <c r="EW22" s="149">
        <v>29.15</v>
      </c>
      <c r="EX22" s="599">
        <v>29.32</v>
      </c>
      <c r="EY22" s="600">
        <v>29.11</v>
      </c>
      <c r="EZ22" s="284">
        <v>29.31</v>
      </c>
      <c r="FA22" s="286">
        <v>29.52</v>
      </c>
      <c r="FB22" s="149">
        <v>30.06</v>
      </c>
      <c r="FC22" s="288">
        <v>30.42</v>
      </c>
      <c r="FD22" s="289">
        <v>30.15</v>
      </c>
      <c r="FE22" s="290">
        <v>30.3</v>
      </c>
      <c r="FF22" s="291">
        <v>30.6</v>
      </c>
      <c r="FG22" s="292">
        <v>30.32</v>
      </c>
      <c r="FH22" s="293">
        <v>30.62</v>
      </c>
      <c r="FI22" s="615">
        <v>30.41</v>
      </c>
      <c r="FJ22" s="295">
        <v>30.23</v>
      </c>
      <c r="FK22" s="296">
        <v>29.99</v>
      </c>
      <c r="FL22" s="297">
        <v>29.43</v>
      </c>
      <c r="FM22" s="298">
        <v>29.22</v>
      </c>
      <c r="FN22" s="299">
        <v>29.45</v>
      </c>
      <c r="FO22" s="300"/>
      <c r="FP22" s="292"/>
      <c r="FQ22" s="303"/>
      <c r="FR22" s="304"/>
      <c r="FS22" s="305"/>
      <c r="FT22" s="306"/>
      <c r="FU22" s="307"/>
      <c r="FV22" s="308"/>
      <c r="FW22" s="309"/>
      <c r="FX22" s="310"/>
      <c r="FY22" s="313"/>
      <c r="FZ22" s="313"/>
      <c r="GA22" s="313"/>
      <c r="GB22" s="315"/>
      <c r="GC22" s="316"/>
      <c r="GD22" s="317"/>
      <c r="GE22" s="318"/>
      <c r="GF22" s="319"/>
      <c r="GG22" s="320"/>
      <c r="GH22" s="313"/>
      <c r="GI22" s="324"/>
      <c r="GJ22" s="325"/>
      <c r="GK22" s="325"/>
      <c r="GL22" s="325"/>
      <c r="GM22" s="325"/>
      <c r="GN22" s="325"/>
      <c r="GO22" s="325"/>
      <c r="GP22" s="325"/>
      <c r="GQ22" s="331"/>
      <c r="GR22" s="325"/>
      <c r="GS22" s="325"/>
      <c r="GT22" s="325"/>
      <c r="GU22" s="325"/>
      <c r="GV22" s="325"/>
      <c r="GW22" s="325"/>
      <c r="GX22" s="346"/>
      <c r="GY22" s="347"/>
      <c r="GZ22" s="348"/>
      <c r="HA22" s="349"/>
      <c r="HB22" s="352"/>
      <c r="HC22" s="355"/>
      <c r="HD22" s="355"/>
      <c r="HE22" s="355"/>
      <c r="HF22" s="355"/>
      <c r="HG22" s="355"/>
      <c r="HH22" s="355"/>
      <c r="HI22" s="359"/>
      <c r="HJ22" s="362"/>
      <c r="HK22" s="364"/>
      <c r="HL22" s="355"/>
      <c r="HM22" s="355"/>
      <c r="HN22" s="355"/>
      <c r="HO22" s="374"/>
      <c r="HP22" s="375"/>
      <c r="HQ22" s="380"/>
      <c r="HR22" s="382"/>
      <c r="HS22" s="384"/>
      <c r="HT22" s="386"/>
      <c r="HU22" s="389"/>
      <c r="HV22" s="392"/>
      <c r="HW22" s="394"/>
      <c r="HX22" s="396"/>
      <c r="HY22" s="394"/>
      <c r="HZ22" s="394"/>
      <c r="IA22" s="401"/>
      <c r="IB22" s="402"/>
      <c r="IC22" s="394"/>
      <c r="ID22" s="406"/>
      <c r="IE22" s="408"/>
      <c r="IF22" s="394"/>
      <c r="IG22" s="394"/>
      <c r="IH22" s="409"/>
      <c r="II22" s="394"/>
      <c r="IJ22" s="415"/>
      <c r="IK22" s="418"/>
      <c r="IL22" s="420"/>
      <c r="IM22" s="422"/>
      <c r="IN22" s="425"/>
      <c r="IO22" s="427"/>
      <c r="IP22" s="428"/>
      <c r="IQ22" s="429"/>
      <c r="IR22" s="431"/>
      <c r="IS22" s="394"/>
      <c r="IT22" s="434"/>
      <c r="IU22" s="435"/>
      <c r="IV22" s="436"/>
      <c r="IW22" s="394"/>
      <c r="IX22" s="394"/>
      <c r="IY22" s="394"/>
      <c r="IZ22" s="441"/>
      <c r="JA22" s="443"/>
      <c r="JB22" s="443"/>
      <c r="JC22" s="443"/>
      <c r="JD22" s="443"/>
      <c r="JE22" s="443"/>
      <c r="JF22" s="443"/>
      <c r="JG22" s="443"/>
      <c r="JH22" s="443"/>
      <c r="JI22" s="443"/>
      <c r="JJ22" s="443"/>
      <c r="JK22" s="443"/>
      <c r="JL22" s="443"/>
      <c r="JM22" s="443"/>
      <c r="JN22" s="443"/>
    </row>
    <row r="23" spans="1:274" s="92" customFormat="1" ht="14.1" customHeight="1">
      <c r="A23" s="111">
        <v>-6</v>
      </c>
      <c r="B23" s="110">
        <v>16.22</v>
      </c>
      <c r="C23" s="110">
        <f t="shared" si="7"/>
        <v>0.13000000000000256</v>
      </c>
      <c r="D23" s="110">
        <v>16.350000000000001</v>
      </c>
      <c r="E23" s="110">
        <f t="shared" si="8"/>
        <v>3.2500000000000639E-2</v>
      </c>
      <c r="F23" s="791"/>
      <c r="G23" s="792"/>
      <c r="H23" s="792"/>
      <c r="I23" s="793"/>
      <c r="J23" s="604"/>
      <c r="N23" s="590">
        <f t="shared" si="9"/>
        <v>16.22</v>
      </c>
      <c r="O23" s="100">
        <v>10</v>
      </c>
      <c r="P23" s="103">
        <v>-0.26</v>
      </c>
      <c r="Q23" s="103">
        <v>1.66</v>
      </c>
      <c r="R23" s="103">
        <f t="shared" si="0"/>
        <v>1.4</v>
      </c>
      <c r="S23" s="104">
        <v>1.76</v>
      </c>
      <c r="T23" s="104">
        <v>-0.46</v>
      </c>
      <c r="U23" s="105">
        <f t="shared" si="1"/>
        <v>1.3</v>
      </c>
      <c r="V23" s="103">
        <f t="shared" si="5"/>
        <v>-0.96</v>
      </c>
      <c r="W23" s="103">
        <f t="shared" si="6"/>
        <v>1.1100000000000001</v>
      </c>
      <c r="X23" s="103">
        <f t="shared" si="10"/>
        <v>-13.029999999999998</v>
      </c>
      <c r="Y23" s="103">
        <f t="shared" si="10"/>
        <v>18.29</v>
      </c>
      <c r="Z23" s="103">
        <f t="shared" si="3"/>
        <v>31.319999999999997</v>
      </c>
      <c r="AA23" s="103">
        <f t="shared" si="4"/>
        <v>31.319999999999997</v>
      </c>
      <c r="AB23" s="595"/>
      <c r="AF23" s="149">
        <v>1.4249999999999989</v>
      </c>
      <c r="AG23" s="149">
        <v>2.389999999999997</v>
      </c>
      <c r="AH23" s="149">
        <v>4.3549999999999969</v>
      </c>
      <c r="AI23" s="149">
        <v>4.8999999999999968</v>
      </c>
      <c r="AJ23" s="149">
        <v>5.19</v>
      </c>
      <c r="AK23" s="149">
        <v>5.61</v>
      </c>
      <c r="AL23" s="149">
        <v>5.33</v>
      </c>
      <c r="AM23" s="149">
        <v>6.13</v>
      </c>
      <c r="AN23" s="149">
        <v>5.58</v>
      </c>
      <c r="AO23" s="149">
        <v>5.91</v>
      </c>
      <c r="AP23" s="149">
        <v>6.38</v>
      </c>
      <c r="AQ23" s="149">
        <v>6.06</v>
      </c>
      <c r="AR23" s="149">
        <v>6.48</v>
      </c>
      <c r="AS23" s="149">
        <v>6.8</v>
      </c>
      <c r="AT23" s="149">
        <v>7.07</v>
      </c>
      <c r="AU23" s="149">
        <v>7.35</v>
      </c>
      <c r="AV23" s="149">
        <v>7.06</v>
      </c>
      <c r="AW23" s="149">
        <v>7.41</v>
      </c>
      <c r="AX23" s="149">
        <v>7.04</v>
      </c>
      <c r="AY23" s="149">
        <v>9.1749999999999989</v>
      </c>
      <c r="AZ23" s="149">
        <v>10.28</v>
      </c>
      <c r="BA23" s="149">
        <v>14.899999999999997</v>
      </c>
      <c r="BB23" s="149">
        <v>15.94</v>
      </c>
      <c r="BC23" s="149">
        <v>14.599999999999998</v>
      </c>
      <c r="BD23" s="149">
        <v>16.962499999999999</v>
      </c>
      <c r="BE23" s="149">
        <v>17.974999999999998</v>
      </c>
      <c r="BF23" s="149">
        <v>16.584999999999997</v>
      </c>
      <c r="BG23" s="149">
        <v>17.149999999999999</v>
      </c>
      <c r="BH23" s="149">
        <v>17.84</v>
      </c>
      <c r="BI23" s="149">
        <v>18.11</v>
      </c>
      <c r="BJ23" s="149">
        <v>18.649999999999999</v>
      </c>
      <c r="BK23" s="149">
        <v>19.13</v>
      </c>
      <c r="BL23" s="149">
        <v>18.75</v>
      </c>
      <c r="BM23" s="149">
        <v>19.07</v>
      </c>
      <c r="BN23" s="149">
        <v>19.64</v>
      </c>
      <c r="BO23" s="149">
        <v>19.350000000000001</v>
      </c>
      <c r="BP23" s="149">
        <v>19.93</v>
      </c>
      <c r="BQ23" s="149">
        <v>19.53</v>
      </c>
      <c r="BR23" s="149">
        <v>19.88</v>
      </c>
      <c r="BS23" s="149">
        <v>20.28</v>
      </c>
      <c r="BT23" s="149">
        <v>20.52</v>
      </c>
      <c r="BU23" s="149">
        <v>20.532499999999999</v>
      </c>
      <c r="BV23" s="149">
        <v>20.706999999999997</v>
      </c>
      <c r="BW23" s="149">
        <v>20.044999999999998</v>
      </c>
      <c r="BX23" s="149">
        <v>21.25</v>
      </c>
      <c r="BY23" s="149">
        <v>22.31</v>
      </c>
      <c r="BZ23" s="149">
        <v>22.269999999999996</v>
      </c>
      <c r="CA23" s="149">
        <v>22.6</v>
      </c>
      <c r="CB23" s="149">
        <v>22.574999999999999</v>
      </c>
      <c r="CC23" s="149">
        <v>22.3</v>
      </c>
      <c r="CD23" s="149">
        <v>22.66</v>
      </c>
      <c r="CE23" s="149">
        <v>23.16</v>
      </c>
      <c r="CF23" s="149">
        <v>23.319999999999993</v>
      </c>
      <c r="CG23" s="528">
        <v>23.81</v>
      </c>
      <c r="CH23" s="528">
        <v>24.25</v>
      </c>
      <c r="CI23" s="528">
        <v>24.87</v>
      </c>
      <c r="CJ23" s="528">
        <v>25.41</v>
      </c>
      <c r="CK23" s="528">
        <v>25.21</v>
      </c>
      <c r="CL23" s="528">
        <v>25.49</v>
      </c>
      <c r="CM23" s="528">
        <v>25.82</v>
      </c>
      <c r="CN23" s="528">
        <v>26.1</v>
      </c>
      <c r="CO23" s="528">
        <v>25.84</v>
      </c>
      <c r="CP23" s="528">
        <v>25.465</v>
      </c>
      <c r="CQ23" s="528">
        <v>24.714939999999999</v>
      </c>
      <c r="CR23" s="528">
        <v>24.464919999999999</v>
      </c>
      <c r="CS23" s="542">
        <v>25.1</v>
      </c>
      <c r="CT23" s="528">
        <v>23.945</v>
      </c>
      <c r="CU23" s="528">
        <v>24.76</v>
      </c>
      <c r="CV23" s="528">
        <v>24.145</v>
      </c>
      <c r="CW23" s="149">
        <v>24.56</v>
      </c>
      <c r="CX23" s="149">
        <v>24.1175</v>
      </c>
      <c r="CY23" s="149">
        <v>23.97</v>
      </c>
      <c r="CZ23" s="149">
        <v>24.588749999999997</v>
      </c>
      <c r="DA23" s="149">
        <v>24.794999999999998</v>
      </c>
      <c r="DB23" s="149">
        <v>25.004999999999995</v>
      </c>
      <c r="DC23" s="550">
        <v>24.83</v>
      </c>
      <c r="DD23" s="149">
        <v>25.33</v>
      </c>
      <c r="DE23" s="149">
        <v>25.228499999999997</v>
      </c>
      <c r="DF23" s="149">
        <v>25.119750000000003</v>
      </c>
      <c r="DG23" s="149">
        <v>25.42</v>
      </c>
      <c r="DH23" s="149">
        <v>25.7</v>
      </c>
      <c r="DI23" s="149">
        <v>26.21</v>
      </c>
      <c r="DJ23" s="149">
        <v>25.988600000000002</v>
      </c>
      <c r="DK23" s="149">
        <v>25.656500000000001</v>
      </c>
      <c r="DL23" s="149">
        <v>25.5</v>
      </c>
      <c r="DM23" s="149">
        <v>26.679999999999993</v>
      </c>
      <c r="DN23" s="149">
        <v>27.03</v>
      </c>
      <c r="DO23" s="149">
        <v>27.33</v>
      </c>
      <c r="DP23" s="149">
        <v>27.182399999999998</v>
      </c>
      <c r="DQ23" s="149">
        <v>27.020039999999998</v>
      </c>
      <c r="DR23" s="149">
        <v>26.83</v>
      </c>
      <c r="DS23" s="149">
        <v>26.78</v>
      </c>
      <c r="DT23" s="149">
        <v>26.86</v>
      </c>
      <c r="DU23" s="149">
        <v>26.93</v>
      </c>
      <c r="DV23" s="149">
        <v>27.41</v>
      </c>
      <c r="DW23" s="149">
        <v>27.619999999999994</v>
      </c>
      <c r="DX23" s="149">
        <v>28.45</v>
      </c>
      <c r="DY23" s="149">
        <v>29.02</v>
      </c>
      <c r="DZ23" s="149">
        <v>28.569999999999997</v>
      </c>
      <c r="EA23" s="149">
        <v>29.28</v>
      </c>
      <c r="EB23" s="149">
        <v>29.75</v>
      </c>
      <c r="EC23" s="149">
        <v>28.864999999999998</v>
      </c>
      <c r="ED23" s="149">
        <v>29.15</v>
      </c>
      <c r="EE23" s="149">
        <v>29.324999999999999</v>
      </c>
      <c r="EF23" s="149">
        <v>29.62</v>
      </c>
      <c r="EG23" s="149">
        <v>29.95</v>
      </c>
      <c r="EH23" s="149">
        <v>30.16</v>
      </c>
      <c r="EI23" s="149">
        <v>29.844999999999999</v>
      </c>
      <c r="EJ23" s="149">
        <v>30.05</v>
      </c>
      <c r="EK23" s="149">
        <v>30.29</v>
      </c>
      <c r="EL23" s="149">
        <v>30.44</v>
      </c>
      <c r="EM23" s="149">
        <v>30.74</v>
      </c>
      <c r="EN23" s="149">
        <v>30.643750000000001</v>
      </c>
      <c r="EO23" s="149">
        <v>30.565000000000001</v>
      </c>
      <c r="EP23" s="149">
        <v>30.78</v>
      </c>
      <c r="EQ23" s="149">
        <v>31.03</v>
      </c>
      <c r="ER23" s="149">
        <v>31.25</v>
      </c>
      <c r="ES23" s="593">
        <v>31.03</v>
      </c>
      <c r="ET23" s="594">
        <v>31.19</v>
      </c>
      <c r="EU23" s="149">
        <v>31.33</v>
      </c>
      <c r="EV23" s="596">
        <v>31.05</v>
      </c>
      <c r="EW23" s="149">
        <v>31.21</v>
      </c>
      <c r="EX23" s="599">
        <v>31.4</v>
      </c>
      <c r="EY23" s="600">
        <v>31.18</v>
      </c>
      <c r="EZ23" s="284">
        <v>31.4</v>
      </c>
      <c r="FA23" s="286">
        <v>31.62</v>
      </c>
      <c r="FB23" s="149">
        <v>32.21</v>
      </c>
      <c r="FC23" s="288">
        <v>32.6</v>
      </c>
      <c r="FD23" s="289">
        <v>32.31</v>
      </c>
      <c r="FE23" s="290">
        <v>32.47</v>
      </c>
      <c r="FF23" s="291">
        <v>32.79</v>
      </c>
      <c r="FG23" s="292">
        <v>32.49</v>
      </c>
      <c r="FH23" s="293">
        <v>32.81</v>
      </c>
      <c r="FI23" s="615">
        <v>32.58</v>
      </c>
      <c r="FJ23" s="295">
        <v>32.380000000000003</v>
      </c>
      <c r="FK23" s="296">
        <v>32.119999999999997</v>
      </c>
      <c r="FL23" s="297">
        <v>31.51</v>
      </c>
      <c r="FM23" s="298">
        <v>31.29</v>
      </c>
      <c r="FN23" s="299">
        <v>31.54</v>
      </c>
      <c r="FO23" s="300"/>
      <c r="FP23" s="292"/>
      <c r="FQ23" s="303"/>
      <c r="FR23" s="304"/>
      <c r="FS23" s="305"/>
      <c r="FT23" s="306"/>
      <c r="FU23" s="307"/>
      <c r="FV23" s="308"/>
      <c r="FW23" s="309"/>
      <c r="FX23" s="310"/>
      <c r="FY23" s="313"/>
      <c r="FZ23" s="313"/>
      <c r="GA23" s="313"/>
      <c r="GB23" s="315"/>
      <c r="GC23" s="316"/>
      <c r="GD23" s="317"/>
      <c r="GE23" s="318"/>
      <c r="GF23" s="319"/>
      <c r="GG23" s="320"/>
      <c r="GH23" s="313"/>
      <c r="GI23" s="324"/>
      <c r="GJ23" s="325"/>
      <c r="GK23" s="325"/>
      <c r="GL23" s="325"/>
      <c r="GM23" s="325"/>
      <c r="GN23" s="325"/>
      <c r="GO23" s="325"/>
      <c r="GP23" s="325"/>
      <c r="GQ23" s="331"/>
      <c r="GR23" s="325"/>
      <c r="GS23" s="325"/>
      <c r="GT23" s="325"/>
      <c r="GU23" s="325"/>
      <c r="GV23" s="325"/>
      <c r="GW23" s="325"/>
      <c r="GX23" s="346"/>
      <c r="GY23" s="347"/>
      <c r="GZ23" s="348"/>
      <c r="HA23" s="349"/>
      <c r="HB23" s="352"/>
      <c r="HC23" s="355"/>
      <c r="HD23" s="355"/>
      <c r="HE23" s="355"/>
      <c r="HF23" s="355"/>
      <c r="HG23" s="355"/>
      <c r="HH23" s="355"/>
      <c r="HI23" s="359"/>
      <c r="HJ23" s="362"/>
      <c r="HK23" s="364"/>
      <c r="HL23" s="355"/>
      <c r="HM23" s="355"/>
      <c r="HN23" s="355"/>
      <c r="HO23" s="374"/>
      <c r="HP23" s="375"/>
      <c r="HQ23" s="380"/>
      <c r="HR23" s="382"/>
      <c r="HS23" s="384"/>
      <c r="HT23" s="386"/>
      <c r="HU23" s="389"/>
      <c r="HV23" s="392"/>
      <c r="HW23" s="394"/>
      <c r="HX23" s="396"/>
      <c r="HY23" s="394"/>
      <c r="HZ23" s="394"/>
      <c r="IA23" s="401"/>
      <c r="IB23" s="402"/>
      <c r="IC23" s="394"/>
      <c r="ID23" s="406"/>
      <c r="IE23" s="408"/>
      <c r="IF23" s="394"/>
      <c r="IG23" s="394"/>
      <c r="IH23" s="409"/>
      <c r="II23" s="394"/>
      <c r="IJ23" s="415"/>
      <c r="IK23" s="418"/>
      <c r="IL23" s="420"/>
      <c r="IM23" s="422"/>
      <c r="IN23" s="425"/>
      <c r="IO23" s="427"/>
      <c r="IP23" s="428"/>
      <c r="IQ23" s="429"/>
      <c r="IR23" s="431"/>
      <c r="IS23" s="394"/>
      <c r="IT23" s="434"/>
      <c r="IU23" s="435"/>
      <c r="IV23" s="436"/>
      <c r="IW23" s="394"/>
      <c r="IX23" s="394"/>
      <c r="IY23" s="394"/>
      <c r="IZ23" s="441"/>
      <c r="JA23" s="443"/>
      <c r="JB23" s="443"/>
      <c r="JC23" s="443"/>
      <c r="JD23" s="443"/>
      <c r="JE23" s="443"/>
      <c r="JF23" s="443"/>
      <c r="JG23" s="443"/>
      <c r="JH23" s="443"/>
      <c r="JI23" s="443"/>
      <c r="JJ23" s="443"/>
      <c r="JK23" s="443"/>
      <c r="JL23" s="443"/>
      <c r="JM23" s="443"/>
      <c r="JN23" s="443"/>
    </row>
    <row r="24" spans="1:274" s="92" customFormat="1" ht="14.1" customHeight="1">
      <c r="A24" s="111">
        <v>-6.5</v>
      </c>
      <c r="B24" s="110">
        <v>17.95</v>
      </c>
      <c r="C24" s="110">
        <f t="shared" si="7"/>
        <v>0.14000000000000057</v>
      </c>
      <c r="D24" s="110">
        <v>18.09</v>
      </c>
      <c r="E24" s="110">
        <f t="shared" si="8"/>
        <v>3.5000000000000142E-2</v>
      </c>
      <c r="F24" s="791"/>
      <c r="G24" s="792"/>
      <c r="H24" s="792"/>
      <c r="I24" s="793"/>
      <c r="J24" s="604"/>
      <c r="N24" s="590">
        <f t="shared" si="9"/>
        <v>17.95</v>
      </c>
      <c r="O24" s="100">
        <v>10.5</v>
      </c>
      <c r="P24" s="103">
        <v>-2.93</v>
      </c>
      <c r="Q24" s="103">
        <v>3.06</v>
      </c>
      <c r="R24" s="103">
        <f t="shared" si="0"/>
        <v>0.12999999999999989</v>
      </c>
      <c r="S24" s="104">
        <v>0.47</v>
      </c>
      <c r="T24" s="104">
        <v>0.77</v>
      </c>
      <c r="U24" s="105">
        <f t="shared" si="1"/>
        <v>1.24</v>
      </c>
      <c r="V24" s="103">
        <f t="shared" si="5"/>
        <v>-2.9950000000000001</v>
      </c>
      <c r="W24" s="103">
        <f t="shared" si="6"/>
        <v>-0.15000000000000002</v>
      </c>
      <c r="X24" s="103">
        <f t="shared" si="10"/>
        <v>-16.024999999999999</v>
      </c>
      <c r="Y24" s="103">
        <f t="shared" si="10"/>
        <v>18.14</v>
      </c>
      <c r="Z24" s="103">
        <f t="shared" si="3"/>
        <v>34.164999999999999</v>
      </c>
      <c r="AA24" s="103">
        <f t="shared" si="4"/>
        <v>34.164999999999999</v>
      </c>
      <c r="AB24" s="595"/>
      <c r="AF24" s="149">
        <v>2.0700000000000003</v>
      </c>
      <c r="AG24" s="149">
        <v>3.139999999999997</v>
      </c>
      <c r="AH24" s="149">
        <v>5.5399999999999974</v>
      </c>
      <c r="AI24" s="149">
        <v>5.4849999999999977</v>
      </c>
      <c r="AJ24" s="149">
        <v>5.81</v>
      </c>
      <c r="AK24" s="149">
        <v>6.27</v>
      </c>
      <c r="AL24" s="149">
        <v>5.96</v>
      </c>
      <c r="AM24" s="149">
        <v>6.85</v>
      </c>
      <c r="AN24" s="149">
        <v>6.23</v>
      </c>
      <c r="AO24" s="149">
        <v>6.6</v>
      </c>
      <c r="AP24" s="149">
        <v>7.13</v>
      </c>
      <c r="AQ24" s="149">
        <v>6.77</v>
      </c>
      <c r="AR24" s="149">
        <v>7.24</v>
      </c>
      <c r="AS24" s="149">
        <v>7.6</v>
      </c>
      <c r="AT24" s="149">
        <v>7.9</v>
      </c>
      <c r="AU24" s="149">
        <v>8.2200000000000006</v>
      </c>
      <c r="AV24" s="149">
        <v>7.89</v>
      </c>
      <c r="AW24" s="149">
        <v>8.2799999999999994</v>
      </c>
      <c r="AX24" s="149">
        <v>7.87</v>
      </c>
      <c r="AY24" s="149">
        <v>10.036499999999998</v>
      </c>
      <c r="AZ24" s="149">
        <v>11.24</v>
      </c>
      <c r="BA24" s="149">
        <v>15.754999999999997</v>
      </c>
      <c r="BB24" s="149">
        <v>16.86</v>
      </c>
      <c r="BC24" s="149">
        <v>15.515000000000001</v>
      </c>
      <c r="BD24" s="149">
        <v>18.006999999999998</v>
      </c>
      <c r="BE24" s="149">
        <v>19.074999999999999</v>
      </c>
      <c r="BF24" s="149">
        <v>17.794999999999998</v>
      </c>
      <c r="BG24" s="149">
        <v>18.399999999999999</v>
      </c>
      <c r="BH24" s="149">
        <v>19.14</v>
      </c>
      <c r="BI24" s="149">
        <v>19.43</v>
      </c>
      <c r="BJ24" s="149">
        <v>20.010000000000002</v>
      </c>
      <c r="BK24" s="149">
        <v>20.53</v>
      </c>
      <c r="BL24" s="149">
        <v>20.12</v>
      </c>
      <c r="BM24" s="149">
        <v>20.46</v>
      </c>
      <c r="BN24" s="149">
        <v>21.07</v>
      </c>
      <c r="BO24" s="149">
        <v>20.75</v>
      </c>
      <c r="BP24" s="149">
        <v>21.37</v>
      </c>
      <c r="BQ24" s="149">
        <v>20.94</v>
      </c>
      <c r="BR24" s="149">
        <v>21.32</v>
      </c>
      <c r="BS24" s="149">
        <v>21.75</v>
      </c>
      <c r="BT24" s="149">
        <v>22.01</v>
      </c>
      <c r="BU24" s="149">
        <v>22.082500000000003</v>
      </c>
      <c r="BV24" s="149">
        <v>22.330500000000001</v>
      </c>
      <c r="BW24" s="149">
        <v>21.695</v>
      </c>
      <c r="BX24" s="149">
        <v>23</v>
      </c>
      <c r="BY24" s="149">
        <v>24.15</v>
      </c>
      <c r="BZ24" s="149">
        <v>24.11</v>
      </c>
      <c r="CA24" s="149">
        <v>24.47</v>
      </c>
      <c r="CB24" s="149">
        <v>24.495000000000001</v>
      </c>
      <c r="CC24" s="149">
        <v>24.2</v>
      </c>
      <c r="CD24" s="149">
        <v>24.59</v>
      </c>
      <c r="CE24" s="149">
        <v>25.13</v>
      </c>
      <c r="CF24" s="149">
        <v>25.394999999999996</v>
      </c>
      <c r="CG24" s="528">
        <v>25.93</v>
      </c>
      <c r="CH24" s="528">
        <v>26.41</v>
      </c>
      <c r="CI24" s="528">
        <v>27.09</v>
      </c>
      <c r="CJ24" s="528">
        <v>27.68</v>
      </c>
      <c r="CK24" s="528">
        <v>27.46</v>
      </c>
      <c r="CL24" s="528">
        <v>27.76</v>
      </c>
      <c r="CM24" s="528">
        <v>28.12</v>
      </c>
      <c r="CN24" s="528">
        <v>28.43</v>
      </c>
      <c r="CO24" s="528">
        <v>28.15</v>
      </c>
      <c r="CP24" s="528">
        <v>27.91</v>
      </c>
      <c r="CQ24" s="528">
        <v>27.104724999999998</v>
      </c>
      <c r="CR24" s="528">
        <v>26.836299999999998</v>
      </c>
      <c r="CS24" s="542">
        <v>27.53</v>
      </c>
      <c r="CT24" s="528">
        <v>26.16</v>
      </c>
      <c r="CU24" s="528">
        <v>27.05</v>
      </c>
      <c r="CV24" s="528">
        <v>26.450000000000003</v>
      </c>
      <c r="CW24" s="149">
        <v>26.9</v>
      </c>
      <c r="CX24" s="149">
        <v>26.434999999999999</v>
      </c>
      <c r="CY24" s="149">
        <v>26.279999999999998</v>
      </c>
      <c r="CZ24" s="149">
        <v>26.962499999999999</v>
      </c>
      <c r="DA24" s="149">
        <v>27.189999999999998</v>
      </c>
      <c r="DB24" s="149">
        <v>27.364999999999998</v>
      </c>
      <c r="DC24" s="550">
        <v>27.17</v>
      </c>
      <c r="DD24" s="149">
        <v>27.71</v>
      </c>
      <c r="DE24" s="149">
        <v>27.615500000000001</v>
      </c>
      <c r="DF24" s="149">
        <v>27.514249999999997</v>
      </c>
      <c r="DG24" s="149">
        <v>27.84</v>
      </c>
      <c r="DH24" s="149">
        <v>28.15</v>
      </c>
      <c r="DI24" s="149">
        <v>28.71</v>
      </c>
      <c r="DJ24" s="149">
        <v>28.464839999999999</v>
      </c>
      <c r="DK24" s="149">
        <v>28.097099999999998</v>
      </c>
      <c r="DL24" s="149">
        <v>27.93</v>
      </c>
      <c r="DM24" s="149">
        <v>29.169999999999995</v>
      </c>
      <c r="DN24" s="149">
        <v>29.55</v>
      </c>
      <c r="DO24" s="149">
        <v>29.88</v>
      </c>
      <c r="DP24" s="149">
        <v>29.716559999999998</v>
      </c>
      <c r="DQ24" s="149">
        <v>29.536775999999996</v>
      </c>
      <c r="DR24" s="149">
        <v>29.33</v>
      </c>
      <c r="DS24" s="149">
        <v>29.28</v>
      </c>
      <c r="DT24" s="149">
        <v>29.36</v>
      </c>
      <c r="DU24" s="149">
        <v>29.43</v>
      </c>
      <c r="DV24" s="149">
        <v>29.96</v>
      </c>
      <c r="DW24" s="149">
        <v>30.224999999999994</v>
      </c>
      <c r="DX24" s="149">
        <v>31.13</v>
      </c>
      <c r="DY24" s="149">
        <v>31.75</v>
      </c>
      <c r="DZ24" s="149">
        <v>31.195</v>
      </c>
      <c r="EA24" s="149">
        <v>31.97</v>
      </c>
      <c r="EB24" s="149">
        <v>32.479999999999997</v>
      </c>
      <c r="EC24" s="149">
        <v>31.58</v>
      </c>
      <c r="ED24" s="149">
        <v>31.9</v>
      </c>
      <c r="EE24" s="149">
        <v>32</v>
      </c>
      <c r="EF24" s="149">
        <v>32.32</v>
      </c>
      <c r="EG24" s="149">
        <v>32.68</v>
      </c>
      <c r="EH24" s="149">
        <v>32.909999999999997</v>
      </c>
      <c r="EI24" s="149">
        <v>32.549999999999997</v>
      </c>
      <c r="EJ24" s="149">
        <v>32.78</v>
      </c>
      <c r="EK24" s="149">
        <v>33.04</v>
      </c>
      <c r="EL24" s="149">
        <v>33.21</v>
      </c>
      <c r="EM24" s="149">
        <v>33.54</v>
      </c>
      <c r="EN24" s="149">
        <v>33.380499999999998</v>
      </c>
      <c r="EO24" s="149">
        <v>33.25</v>
      </c>
      <c r="EP24" s="149">
        <v>33.479999999999997</v>
      </c>
      <c r="EQ24" s="149">
        <v>33.75</v>
      </c>
      <c r="ER24" s="149">
        <v>33.99</v>
      </c>
      <c r="ES24" s="593">
        <v>33.75</v>
      </c>
      <c r="ET24" s="594">
        <v>33.92</v>
      </c>
      <c r="EU24" s="149">
        <v>34.07</v>
      </c>
      <c r="EV24" s="596">
        <v>33.76</v>
      </c>
      <c r="EW24" s="149">
        <v>33.93</v>
      </c>
      <c r="EX24" s="599">
        <v>34.130000000000003</v>
      </c>
      <c r="EY24" s="600">
        <v>33.89</v>
      </c>
      <c r="EZ24" s="284">
        <v>34.130000000000003</v>
      </c>
      <c r="FA24" s="286">
        <v>34.369999999999997</v>
      </c>
      <c r="FB24" s="149">
        <v>35</v>
      </c>
      <c r="FC24" s="288">
        <v>35.42</v>
      </c>
      <c r="FD24" s="289">
        <v>35.1</v>
      </c>
      <c r="FE24" s="290">
        <v>35.28</v>
      </c>
      <c r="FF24" s="291">
        <v>35.630000000000003</v>
      </c>
      <c r="FG24" s="292">
        <v>35.31</v>
      </c>
      <c r="FH24" s="293">
        <v>35.659999999999997</v>
      </c>
      <c r="FI24" s="615">
        <v>35.409999999999997</v>
      </c>
      <c r="FJ24" s="295">
        <v>35.200000000000003</v>
      </c>
      <c r="FK24" s="296">
        <v>34.92</v>
      </c>
      <c r="FL24" s="297">
        <v>34.369999999999997</v>
      </c>
      <c r="FM24" s="298">
        <v>34.130000000000003</v>
      </c>
      <c r="FN24" s="299">
        <v>34.4</v>
      </c>
      <c r="FO24" s="300"/>
      <c r="FP24" s="292"/>
      <c r="FQ24" s="303"/>
      <c r="FR24" s="304"/>
      <c r="FS24" s="305"/>
      <c r="FT24" s="306"/>
      <c r="FU24" s="307"/>
      <c r="FV24" s="308"/>
      <c r="FW24" s="309"/>
      <c r="FX24" s="310"/>
      <c r="FY24" s="313"/>
      <c r="FZ24" s="313"/>
      <c r="GA24" s="313"/>
      <c r="GB24" s="315"/>
      <c r="GC24" s="316"/>
      <c r="GD24" s="317"/>
      <c r="GE24" s="318"/>
      <c r="GF24" s="319"/>
      <c r="GG24" s="320"/>
      <c r="GH24" s="313"/>
      <c r="GI24" s="324"/>
      <c r="GJ24" s="325"/>
      <c r="GK24" s="325"/>
      <c r="GL24" s="325"/>
      <c r="GM24" s="325"/>
      <c r="GN24" s="325"/>
      <c r="GO24" s="325"/>
      <c r="GP24" s="325"/>
      <c r="GQ24" s="331"/>
      <c r="GR24" s="325"/>
      <c r="GS24" s="325"/>
      <c r="GT24" s="325"/>
      <c r="GU24" s="325"/>
      <c r="GV24" s="325"/>
      <c r="GW24" s="325"/>
      <c r="GX24" s="346"/>
      <c r="GY24" s="347"/>
      <c r="GZ24" s="348"/>
      <c r="HA24" s="349"/>
      <c r="HB24" s="352"/>
      <c r="HC24" s="355"/>
      <c r="HD24" s="355"/>
      <c r="HE24" s="355"/>
      <c r="HF24" s="355"/>
      <c r="HG24" s="355"/>
      <c r="HH24" s="355"/>
      <c r="HI24" s="359"/>
      <c r="HJ24" s="362"/>
      <c r="HK24" s="364"/>
      <c r="HL24" s="355"/>
      <c r="HM24" s="355"/>
      <c r="HN24" s="355"/>
      <c r="HO24" s="374"/>
      <c r="HP24" s="375"/>
      <c r="HQ24" s="380"/>
      <c r="HR24" s="382"/>
      <c r="HS24" s="384"/>
      <c r="HT24" s="386"/>
      <c r="HU24" s="389"/>
      <c r="HV24" s="392"/>
      <c r="HW24" s="394"/>
      <c r="HX24" s="396"/>
      <c r="HY24" s="394"/>
      <c r="HZ24" s="394"/>
      <c r="IA24" s="401"/>
      <c r="IB24" s="402"/>
      <c r="IC24" s="394"/>
      <c r="ID24" s="406"/>
      <c r="IE24" s="408"/>
      <c r="IF24" s="394"/>
      <c r="IG24" s="394"/>
      <c r="IH24" s="409"/>
      <c r="II24" s="394"/>
      <c r="IJ24" s="415"/>
      <c r="IK24" s="418"/>
      <c r="IL24" s="420"/>
      <c r="IM24" s="422"/>
      <c r="IN24" s="425"/>
      <c r="IO24" s="427"/>
      <c r="IP24" s="428"/>
      <c r="IQ24" s="429"/>
      <c r="IR24" s="431"/>
      <c r="IS24" s="394"/>
      <c r="IT24" s="434"/>
      <c r="IU24" s="435"/>
      <c r="IV24" s="436"/>
      <c r="IW24" s="394"/>
      <c r="IX24" s="394"/>
      <c r="IY24" s="394"/>
      <c r="IZ24" s="441"/>
      <c r="JA24" s="443"/>
      <c r="JB24" s="443"/>
      <c r="JC24" s="443"/>
      <c r="JD24" s="443"/>
      <c r="JE24" s="443"/>
      <c r="JF24" s="443"/>
      <c r="JG24" s="443"/>
      <c r="JH24" s="443"/>
      <c r="JI24" s="443"/>
      <c r="JJ24" s="443"/>
      <c r="JK24" s="443"/>
      <c r="JL24" s="443"/>
      <c r="JM24" s="443"/>
      <c r="JN24" s="443"/>
    </row>
    <row r="25" spans="1:274" s="92" customFormat="1" ht="14.1" customHeight="1">
      <c r="A25" s="111">
        <v>-7</v>
      </c>
      <c r="B25" s="110">
        <v>19.71</v>
      </c>
      <c r="C25" s="110">
        <f t="shared" si="7"/>
        <v>0.16000000000000014</v>
      </c>
      <c r="D25" s="110">
        <v>19.87</v>
      </c>
      <c r="E25" s="110">
        <f t="shared" si="8"/>
        <v>4.0000000000000036E-2</v>
      </c>
      <c r="F25" s="791"/>
      <c r="G25" s="792"/>
      <c r="H25" s="792"/>
      <c r="I25" s="793"/>
      <c r="J25" s="604"/>
      <c r="N25" s="590">
        <f t="shared" si="9"/>
        <v>19.71</v>
      </c>
      <c r="O25" s="100">
        <v>11</v>
      </c>
      <c r="P25" s="103">
        <v>-0.04</v>
      </c>
      <c r="Q25" s="103">
        <v>1.45</v>
      </c>
      <c r="R25" s="103">
        <f t="shared" si="0"/>
        <v>1.41</v>
      </c>
      <c r="S25" s="104">
        <v>1.53</v>
      </c>
      <c r="T25" s="104">
        <v>-0.97</v>
      </c>
      <c r="U25" s="105">
        <f t="shared" si="1"/>
        <v>0.56000000000000005</v>
      </c>
      <c r="V25" s="103">
        <f t="shared" si="5"/>
        <v>-0.745</v>
      </c>
      <c r="W25" s="103">
        <f t="shared" si="6"/>
        <v>1.25</v>
      </c>
      <c r="X25" s="103">
        <f t="shared" si="10"/>
        <v>-16.77</v>
      </c>
      <c r="Y25" s="103">
        <f t="shared" si="10"/>
        <v>19.39</v>
      </c>
      <c r="Z25" s="103">
        <f t="shared" si="3"/>
        <v>36.159999999999997</v>
      </c>
      <c r="AA25" s="103">
        <f t="shared" si="4"/>
        <v>36.159999999999997</v>
      </c>
      <c r="AB25" s="595"/>
      <c r="AF25" s="149">
        <v>1.9300000000000015</v>
      </c>
      <c r="AG25" s="149">
        <v>3.0899999999999981</v>
      </c>
      <c r="AH25" s="149">
        <v>5.4099999999999984</v>
      </c>
      <c r="AI25" s="149">
        <v>5.4399999999999977</v>
      </c>
      <c r="AJ25" s="149">
        <v>5.77</v>
      </c>
      <c r="AK25" s="149">
        <v>6.23</v>
      </c>
      <c r="AL25" s="149">
        <v>5.92</v>
      </c>
      <c r="AM25" s="149">
        <v>6.81</v>
      </c>
      <c r="AN25" s="149">
        <v>6.2</v>
      </c>
      <c r="AO25" s="149">
        <v>6.57</v>
      </c>
      <c r="AP25" s="149">
        <v>7.1</v>
      </c>
      <c r="AQ25" s="149">
        <v>6.75</v>
      </c>
      <c r="AR25" s="149">
        <v>7.22</v>
      </c>
      <c r="AS25" s="149">
        <v>7.58</v>
      </c>
      <c r="AT25" s="149">
        <v>7.88</v>
      </c>
      <c r="AU25" s="149">
        <v>8.1999999999999993</v>
      </c>
      <c r="AV25" s="149">
        <v>7.87</v>
      </c>
      <c r="AW25" s="149">
        <v>8.26</v>
      </c>
      <c r="AX25" s="149">
        <v>7.85</v>
      </c>
      <c r="AY25" s="149">
        <v>10.124999999999998</v>
      </c>
      <c r="AZ25" s="149">
        <v>11.34</v>
      </c>
      <c r="BA25" s="149">
        <v>15.824999999999999</v>
      </c>
      <c r="BB25" s="149">
        <v>16.93</v>
      </c>
      <c r="BC25" s="149">
        <v>15.65</v>
      </c>
      <c r="BD25" s="149">
        <v>18.243499999999997</v>
      </c>
      <c r="BE25" s="149">
        <v>19.354999999999997</v>
      </c>
      <c r="BF25" s="149">
        <v>18.21</v>
      </c>
      <c r="BG25" s="149">
        <v>18.829999999999998</v>
      </c>
      <c r="BH25" s="149">
        <v>19.579999999999998</v>
      </c>
      <c r="BI25" s="149">
        <v>19.87</v>
      </c>
      <c r="BJ25" s="149">
        <v>20.47</v>
      </c>
      <c r="BK25" s="149">
        <v>21</v>
      </c>
      <c r="BL25" s="149">
        <v>20.58</v>
      </c>
      <c r="BM25" s="149">
        <v>20.93</v>
      </c>
      <c r="BN25" s="149">
        <v>21.56</v>
      </c>
      <c r="BO25" s="149">
        <v>21.24</v>
      </c>
      <c r="BP25" s="149">
        <v>21.88</v>
      </c>
      <c r="BQ25" s="149">
        <v>21.44</v>
      </c>
      <c r="BR25" s="149">
        <v>21.83</v>
      </c>
      <c r="BS25" s="149">
        <v>22.27</v>
      </c>
      <c r="BT25" s="149">
        <v>22.54</v>
      </c>
      <c r="BU25" s="149">
        <v>22.684999999999999</v>
      </c>
      <c r="BV25" s="149">
        <v>23.014999999999997</v>
      </c>
      <c r="BW25" s="149">
        <v>22.61</v>
      </c>
      <c r="BX25" s="149">
        <v>23.97</v>
      </c>
      <c r="BY25" s="149">
        <v>25.17</v>
      </c>
      <c r="BZ25" s="149">
        <v>25.240000000000002</v>
      </c>
      <c r="CA25" s="149">
        <v>25.62</v>
      </c>
      <c r="CB25" s="149">
        <v>25.730000000000004</v>
      </c>
      <c r="CC25" s="149">
        <v>25.42</v>
      </c>
      <c r="CD25" s="149">
        <v>25.83</v>
      </c>
      <c r="CE25" s="149">
        <v>26.4</v>
      </c>
      <c r="CF25" s="149">
        <v>26.729999999999997</v>
      </c>
      <c r="CG25" s="528">
        <v>27.29</v>
      </c>
      <c r="CH25" s="528">
        <v>27.79</v>
      </c>
      <c r="CI25" s="528">
        <v>28.5</v>
      </c>
      <c r="CJ25" s="528">
        <v>29.12</v>
      </c>
      <c r="CK25" s="528">
        <v>28.89</v>
      </c>
      <c r="CL25" s="528">
        <v>29.21</v>
      </c>
      <c r="CM25" s="528">
        <v>29.59</v>
      </c>
      <c r="CN25" s="528">
        <v>29.92</v>
      </c>
      <c r="CO25" s="528">
        <v>29.62</v>
      </c>
      <c r="CP25" s="528">
        <v>29.51</v>
      </c>
      <c r="CQ25" s="528">
        <v>28.651535000000003</v>
      </c>
      <c r="CR25" s="528">
        <v>28.365380000000002</v>
      </c>
      <c r="CS25" s="542">
        <v>29.1</v>
      </c>
      <c r="CT25" s="528">
        <v>27.71</v>
      </c>
      <c r="CU25" s="528">
        <v>28.65</v>
      </c>
      <c r="CV25" s="528">
        <v>28.060000000000002</v>
      </c>
      <c r="CW25" s="149">
        <v>28.54</v>
      </c>
      <c r="CX25" s="149">
        <v>28.108749999999997</v>
      </c>
      <c r="CY25" s="149">
        <v>27.964999999999996</v>
      </c>
      <c r="CZ25" s="149">
        <v>28.681249999999999</v>
      </c>
      <c r="DA25" s="149">
        <v>28.92</v>
      </c>
      <c r="DB25" s="149">
        <v>29.115000000000002</v>
      </c>
      <c r="DC25" s="550">
        <v>28.91</v>
      </c>
      <c r="DD25" s="149">
        <v>29.49</v>
      </c>
      <c r="DE25" s="149">
        <v>29.416499999999999</v>
      </c>
      <c r="DF25" s="149">
        <v>29.337749999999996</v>
      </c>
      <c r="DG25" s="149">
        <v>29.69</v>
      </c>
      <c r="DH25" s="149">
        <v>30.02</v>
      </c>
      <c r="DI25" s="149">
        <v>30.62</v>
      </c>
      <c r="DJ25" s="149">
        <v>30.35324</v>
      </c>
      <c r="DK25" s="149">
        <v>29.953099999999999</v>
      </c>
      <c r="DL25" s="149">
        <v>29.77</v>
      </c>
      <c r="DM25" s="149">
        <v>31.014999999999993</v>
      </c>
      <c r="DN25" s="149">
        <v>31.42</v>
      </c>
      <c r="DO25" s="149">
        <v>31.77</v>
      </c>
      <c r="DP25" s="149">
        <v>31.59216</v>
      </c>
      <c r="DQ25" s="149">
        <v>31.396535999999998</v>
      </c>
      <c r="DR25" s="149">
        <v>31.18</v>
      </c>
      <c r="DS25" s="149">
        <v>31.13</v>
      </c>
      <c r="DT25" s="149">
        <v>31.22</v>
      </c>
      <c r="DU25" s="149">
        <v>31.3</v>
      </c>
      <c r="DV25" s="149">
        <v>31.86</v>
      </c>
      <c r="DW25" s="149">
        <v>32.184999999999995</v>
      </c>
      <c r="DX25" s="149">
        <v>33.15</v>
      </c>
      <c r="DY25" s="149">
        <v>33.81</v>
      </c>
      <c r="DZ25" s="149">
        <v>33.22</v>
      </c>
      <c r="EA25" s="149">
        <v>34.049999999999997</v>
      </c>
      <c r="EB25" s="149">
        <v>34.590000000000003</v>
      </c>
      <c r="EC25" s="149">
        <v>33.58</v>
      </c>
      <c r="ED25" s="149">
        <v>33.92</v>
      </c>
      <c r="EE25" s="149">
        <v>34.03</v>
      </c>
      <c r="EF25" s="149">
        <v>34.369999999999997</v>
      </c>
      <c r="EG25" s="149">
        <v>34.75</v>
      </c>
      <c r="EH25" s="149">
        <v>34.99</v>
      </c>
      <c r="EI25" s="149">
        <v>34.630000000000003</v>
      </c>
      <c r="EJ25" s="149">
        <v>34.869999999999997</v>
      </c>
      <c r="EK25" s="149">
        <v>35.15</v>
      </c>
      <c r="EL25" s="149">
        <v>35.33</v>
      </c>
      <c r="EM25" s="149">
        <v>35.68</v>
      </c>
      <c r="EN25" s="149">
        <v>35.509500000000003</v>
      </c>
      <c r="EO25" s="149">
        <v>35.370000000000005</v>
      </c>
      <c r="EP25" s="149">
        <v>35.619999999999997</v>
      </c>
      <c r="EQ25" s="149">
        <v>35.9</v>
      </c>
      <c r="ER25" s="149">
        <v>36.15</v>
      </c>
      <c r="ES25" s="593">
        <v>35.9</v>
      </c>
      <c r="ET25" s="594">
        <v>36.08</v>
      </c>
      <c r="EU25" s="149">
        <v>36.24</v>
      </c>
      <c r="EV25" s="596">
        <v>35.909999999999997</v>
      </c>
      <c r="EW25" s="149">
        <v>36.090000000000003</v>
      </c>
      <c r="EX25" s="599">
        <v>36.31</v>
      </c>
      <c r="EY25" s="600">
        <v>36.06</v>
      </c>
      <c r="EZ25" s="284">
        <v>36.31</v>
      </c>
      <c r="FA25" s="286">
        <v>36.56</v>
      </c>
      <c r="FB25" s="149">
        <v>37.229999999999997</v>
      </c>
      <c r="FC25" s="288">
        <v>37.68</v>
      </c>
      <c r="FD25" s="289">
        <v>37.340000000000003</v>
      </c>
      <c r="FE25" s="290">
        <v>37.53</v>
      </c>
      <c r="FF25" s="291">
        <v>37.909999999999997</v>
      </c>
      <c r="FG25" s="292">
        <v>37.57</v>
      </c>
      <c r="FH25" s="293">
        <v>37.950000000000003</v>
      </c>
      <c r="FI25" s="615">
        <v>37.68</v>
      </c>
      <c r="FJ25" s="295">
        <v>37.450000000000003</v>
      </c>
      <c r="FK25" s="296">
        <v>37.15</v>
      </c>
      <c r="FL25" s="297">
        <v>36.380000000000003</v>
      </c>
      <c r="FM25" s="298">
        <v>36.130000000000003</v>
      </c>
      <c r="FN25" s="299">
        <v>36.42</v>
      </c>
      <c r="FO25" s="300"/>
      <c r="FP25" s="292"/>
      <c r="FQ25" s="303"/>
      <c r="FR25" s="304"/>
      <c r="FS25" s="305"/>
      <c r="FT25" s="306"/>
      <c r="FU25" s="307"/>
      <c r="FV25" s="308"/>
      <c r="FW25" s="309"/>
      <c r="FX25" s="310"/>
      <c r="FY25" s="313"/>
      <c r="FZ25" s="313"/>
      <c r="GA25" s="313"/>
      <c r="GB25" s="315"/>
      <c r="GC25" s="316"/>
      <c r="GD25" s="317"/>
      <c r="GE25" s="318"/>
      <c r="GF25" s="319"/>
      <c r="GG25" s="320"/>
      <c r="GH25" s="313"/>
      <c r="GI25" s="324"/>
      <c r="GJ25" s="325"/>
      <c r="GK25" s="325"/>
      <c r="GL25" s="325"/>
      <c r="GM25" s="325"/>
      <c r="GN25" s="325"/>
      <c r="GO25" s="325"/>
      <c r="GP25" s="325"/>
      <c r="GQ25" s="331"/>
      <c r="GR25" s="325"/>
      <c r="GS25" s="325"/>
      <c r="GT25" s="325"/>
      <c r="GU25" s="325"/>
      <c r="GV25" s="325"/>
      <c r="GW25" s="325"/>
      <c r="GX25" s="346"/>
      <c r="GY25" s="347"/>
      <c r="GZ25" s="348"/>
      <c r="HA25" s="349"/>
      <c r="HB25" s="352"/>
      <c r="HC25" s="355"/>
      <c r="HD25" s="355"/>
      <c r="HE25" s="355"/>
      <c r="HF25" s="355"/>
      <c r="HG25" s="355"/>
      <c r="HH25" s="355"/>
      <c r="HI25" s="359"/>
      <c r="HJ25" s="362"/>
      <c r="HK25" s="364"/>
      <c r="HL25" s="355"/>
      <c r="HM25" s="355"/>
      <c r="HN25" s="355"/>
      <c r="HO25" s="374"/>
      <c r="HP25" s="375"/>
      <c r="HQ25" s="380"/>
      <c r="HR25" s="382"/>
      <c r="HS25" s="384"/>
      <c r="HT25" s="386"/>
      <c r="HU25" s="389"/>
      <c r="HV25" s="392"/>
      <c r="HW25" s="394"/>
      <c r="HX25" s="396"/>
      <c r="HY25" s="394"/>
      <c r="HZ25" s="394"/>
      <c r="IA25" s="401"/>
      <c r="IB25" s="402"/>
      <c r="IC25" s="394"/>
      <c r="ID25" s="406"/>
      <c r="IE25" s="408"/>
      <c r="IF25" s="394"/>
      <c r="IG25" s="394"/>
      <c r="IH25" s="409"/>
      <c r="II25" s="394"/>
      <c r="IJ25" s="415"/>
      <c r="IK25" s="418"/>
      <c r="IL25" s="420"/>
      <c r="IM25" s="422"/>
      <c r="IN25" s="425"/>
      <c r="IO25" s="427"/>
      <c r="IP25" s="428"/>
      <c r="IQ25" s="429"/>
      <c r="IR25" s="431"/>
      <c r="IS25" s="394"/>
      <c r="IT25" s="434"/>
      <c r="IU25" s="435"/>
      <c r="IV25" s="436"/>
      <c r="IW25" s="394"/>
      <c r="IX25" s="394"/>
      <c r="IY25" s="394"/>
      <c r="IZ25" s="441"/>
      <c r="JA25" s="443"/>
      <c r="JB25" s="443"/>
      <c r="JC25" s="443"/>
      <c r="JD25" s="443"/>
      <c r="JE25" s="443"/>
      <c r="JF25" s="443"/>
      <c r="JG25" s="443"/>
      <c r="JH25" s="443"/>
      <c r="JI25" s="443"/>
      <c r="JJ25" s="443"/>
      <c r="JK25" s="443"/>
      <c r="JL25" s="443"/>
      <c r="JM25" s="443"/>
      <c r="JN25" s="443"/>
    </row>
    <row r="26" spans="1:274" s="92" customFormat="1" ht="14.1" customHeight="1">
      <c r="A26" s="111">
        <v>-7.5</v>
      </c>
      <c r="B26" s="110">
        <v>21.44</v>
      </c>
      <c r="C26" s="110">
        <f t="shared" si="7"/>
        <v>0.16999999999999815</v>
      </c>
      <c r="D26" s="110">
        <v>21.61</v>
      </c>
      <c r="E26" s="110">
        <f t="shared" si="8"/>
        <v>4.2499999999999538E-2</v>
      </c>
      <c r="F26" s="791"/>
      <c r="G26" s="792"/>
      <c r="H26" s="792"/>
      <c r="I26" s="793"/>
      <c r="J26" s="604"/>
      <c r="N26" s="590">
        <f t="shared" si="9"/>
        <v>21.44</v>
      </c>
      <c r="O26" s="100">
        <v>11.5</v>
      </c>
      <c r="P26" s="103">
        <v>3.77</v>
      </c>
      <c r="Q26" s="103">
        <v>-2.29</v>
      </c>
      <c r="R26" s="103">
        <f t="shared" si="0"/>
        <v>1.48</v>
      </c>
      <c r="S26" s="104">
        <v>6.18</v>
      </c>
      <c r="T26" s="104">
        <v>-4.92</v>
      </c>
      <c r="U26" s="105">
        <f t="shared" si="1"/>
        <v>1.2599999999999998</v>
      </c>
      <c r="V26" s="103">
        <f t="shared" si="5"/>
        <v>3.0300000000000002</v>
      </c>
      <c r="W26" s="103">
        <f t="shared" si="6"/>
        <v>5.55</v>
      </c>
      <c r="X26" s="103">
        <f t="shared" si="10"/>
        <v>-13.739999999999998</v>
      </c>
      <c r="Y26" s="103">
        <f t="shared" si="10"/>
        <v>24.94</v>
      </c>
      <c r="Z26" s="103">
        <f t="shared" si="3"/>
        <v>38.68</v>
      </c>
      <c r="AA26" s="103">
        <f t="shared" si="4"/>
        <v>38.68</v>
      </c>
      <c r="AB26" s="595"/>
      <c r="AF26" s="149">
        <v>1.8900000000000006</v>
      </c>
      <c r="AG26" s="149">
        <v>3.0649999999999977</v>
      </c>
      <c r="AH26" s="149">
        <v>5.2849999999999966</v>
      </c>
      <c r="AI26" s="149">
        <v>5.3249999999999957</v>
      </c>
      <c r="AJ26" s="149">
        <v>5.64</v>
      </c>
      <c r="AK26" s="149">
        <v>6.09</v>
      </c>
      <c r="AL26" s="149">
        <v>5.79</v>
      </c>
      <c r="AM26" s="149">
        <v>6.66</v>
      </c>
      <c r="AN26" s="149">
        <v>6.06</v>
      </c>
      <c r="AO26" s="149">
        <v>6.42</v>
      </c>
      <c r="AP26" s="149">
        <v>6.93</v>
      </c>
      <c r="AQ26" s="149">
        <v>6.58</v>
      </c>
      <c r="AR26" s="149">
        <v>7.04</v>
      </c>
      <c r="AS26" s="149">
        <v>7.39</v>
      </c>
      <c r="AT26" s="149">
        <v>7.69</v>
      </c>
      <c r="AU26" s="149">
        <v>8</v>
      </c>
      <c r="AV26" s="149">
        <v>7.68</v>
      </c>
      <c r="AW26" s="149">
        <v>8.06</v>
      </c>
      <c r="AX26" s="149">
        <v>7.66</v>
      </c>
      <c r="AY26" s="149">
        <v>10.071499999999997</v>
      </c>
      <c r="AZ26" s="149">
        <v>11.28</v>
      </c>
      <c r="BA26" s="149">
        <v>15.839999999999998</v>
      </c>
      <c r="BB26" s="149">
        <v>16.95</v>
      </c>
      <c r="BC26" s="149">
        <v>15.69</v>
      </c>
      <c r="BD26" s="149">
        <v>18.164499999999997</v>
      </c>
      <c r="BE26" s="149">
        <v>19.224999999999998</v>
      </c>
      <c r="BF26" s="149">
        <v>18.47</v>
      </c>
      <c r="BG26" s="149">
        <v>19.100000000000001</v>
      </c>
      <c r="BH26" s="149">
        <v>19.86</v>
      </c>
      <c r="BI26" s="149">
        <v>20.16</v>
      </c>
      <c r="BJ26" s="149">
        <v>20.76</v>
      </c>
      <c r="BK26" s="149">
        <v>21.3</v>
      </c>
      <c r="BL26" s="149">
        <v>20.87</v>
      </c>
      <c r="BM26" s="149">
        <v>21.22</v>
      </c>
      <c r="BN26" s="149">
        <v>21.86</v>
      </c>
      <c r="BO26" s="149">
        <v>21.53</v>
      </c>
      <c r="BP26" s="149">
        <v>22.18</v>
      </c>
      <c r="BQ26" s="149">
        <v>21.74</v>
      </c>
      <c r="BR26" s="149">
        <v>22.13</v>
      </c>
      <c r="BS26" s="149">
        <v>22.57</v>
      </c>
      <c r="BT26" s="149">
        <v>22.84</v>
      </c>
      <c r="BU26" s="149">
        <v>23.035</v>
      </c>
      <c r="BV26" s="149">
        <v>23.411000000000001</v>
      </c>
      <c r="BW26" s="149">
        <v>23.479999999999997</v>
      </c>
      <c r="BX26" s="149">
        <v>24.89</v>
      </c>
      <c r="BY26" s="149">
        <v>26.13</v>
      </c>
      <c r="BZ26" s="149">
        <v>26.299999999999997</v>
      </c>
      <c r="CA26" s="149">
        <v>26.69</v>
      </c>
      <c r="CB26" s="149">
        <v>26.935000000000002</v>
      </c>
      <c r="CC26" s="149">
        <v>26.61</v>
      </c>
      <c r="CD26" s="149">
        <v>27.04</v>
      </c>
      <c r="CE26" s="149">
        <v>27.63</v>
      </c>
      <c r="CF26" s="149">
        <v>28.054999999999996</v>
      </c>
      <c r="CG26" s="528">
        <v>28.64</v>
      </c>
      <c r="CH26" s="528">
        <v>29.16</v>
      </c>
      <c r="CI26" s="528">
        <v>29.9</v>
      </c>
      <c r="CJ26" s="528">
        <v>30.55</v>
      </c>
      <c r="CK26" s="528">
        <v>30.31</v>
      </c>
      <c r="CL26" s="528">
        <v>30.64</v>
      </c>
      <c r="CM26" s="528">
        <v>31.04</v>
      </c>
      <c r="CN26" s="528">
        <v>31.38</v>
      </c>
      <c r="CO26" s="528">
        <v>31.07</v>
      </c>
      <c r="CP26" s="528">
        <v>31.045000000000002</v>
      </c>
      <c r="CQ26" s="528">
        <v>30.13456</v>
      </c>
      <c r="CR26" s="528">
        <v>29.83108</v>
      </c>
      <c r="CS26" s="542">
        <v>30.61</v>
      </c>
      <c r="CT26" s="528">
        <v>29.245000000000001</v>
      </c>
      <c r="CU26" s="528">
        <v>30.24</v>
      </c>
      <c r="CV26" s="528">
        <v>29.685000000000002</v>
      </c>
      <c r="CW26" s="149">
        <v>30.19</v>
      </c>
      <c r="CX26" s="149">
        <v>29.799999999999997</v>
      </c>
      <c r="CY26" s="149">
        <v>29.669999999999998</v>
      </c>
      <c r="CZ26" s="149">
        <v>30.4575</v>
      </c>
      <c r="DA26" s="149">
        <v>30.72</v>
      </c>
      <c r="DB26" s="149">
        <v>30.889999999999997</v>
      </c>
      <c r="DC26" s="550">
        <v>30.67</v>
      </c>
      <c r="DD26" s="149">
        <v>31.28</v>
      </c>
      <c r="DE26" s="149">
        <v>31.21</v>
      </c>
      <c r="DF26" s="149">
        <v>31.134999999999998</v>
      </c>
      <c r="DG26" s="149">
        <v>31.51</v>
      </c>
      <c r="DH26" s="149">
        <v>31.86</v>
      </c>
      <c r="DI26" s="149">
        <v>32.5</v>
      </c>
      <c r="DJ26" s="149">
        <v>32.214880000000001</v>
      </c>
      <c r="DK26" s="149">
        <v>31.787200000000002</v>
      </c>
      <c r="DL26" s="149">
        <v>31.6</v>
      </c>
      <c r="DM26" s="149">
        <v>32.919999999999995</v>
      </c>
      <c r="DN26" s="149">
        <v>33.35</v>
      </c>
      <c r="DO26" s="149">
        <v>33.72</v>
      </c>
      <c r="DP26" s="149">
        <v>33.529919999999997</v>
      </c>
      <c r="DQ26" s="149">
        <v>33.320831999999996</v>
      </c>
      <c r="DR26" s="149">
        <v>33.090000000000003</v>
      </c>
      <c r="DS26" s="149">
        <v>33.04</v>
      </c>
      <c r="DT26" s="149">
        <v>33.130000000000003</v>
      </c>
      <c r="DU26" s="149">
        <v>33.21</v>
      </c>
      <c r="DV26" s="149">
        <v>33.81</v>
      </c>
      <c r="DW26" s="149">
        <v>34.209999999999994</v>
      </c>
      <c r="DX26" s="149">
        <v>35.24</v>
      </c>
      <c r="DY26" s="149">
        <v>35.94</v>
      </c>
      <c r="DZ26" s="149">
        <v>35.33</v>
      </c>
      <c r="EA26" s="149">
        <v>36.21</v>
      </c>
      <c r="EB26" s="149">
        <v>36.79</v>
      </c>
      <c r="EC26" s="149">
        <v>35.625</v>
      </c>
      <c r="ED26" s="149">
        <v>35.979999999999997</v>
      </c>
      <c r="EE26" s="149">
        <v>36.135000000000005</v>
      </c>
      <c r="EF26" s="149">
        <v>36.5</v>
      </c>
      <c r="EG26" s="149">
        <v>36.9</v>
      </c>
      <c r="EH26" s="149">
        <v>37.159999999999997</v>
      </c>
      <c r="EI26" s="149">
        <v>36.74</v>
      </c>
      <c r="EJ26" s="149">
        <v>37</v>
      </c>
      <c r="EK26" s="149">
        <v>37.299999999999997</v>
      </c>
      <c r="EL26" s="149">
        <v>37.49</v>
      </c>
      <c r="EM26" s="149">
        <v>37.86</v>
      </c>
      <c r="EN26" s="149">
        <v>37.692250000000001</v>
      </c>
      <c r="EO26" s="149">
        <v>37.555000000000007</v>
      </c>
      <c r="EP26" s="149">
        <v>37.82</v>
      </c>
      <c r="EQ26" s="149">
        <v>38.119999999999997</v>
      </c>
      <c r="ER26" s="149">
        <v>38.39</v>
      </c>
      <c r="ES26" s="593">
        <v>38.119999999999997</v>
      </c>
      <c r="ET26" s="594">
        <v>38.31</v>
      </c>
      <c r="EU26" s="149">
        <v>38.479999999999997</v>
      </c>
      <c r="EV26" s="596">
        <v>38.130000000000003</v>
      </c>
      <c r="EW26" s="149">
        <v>38.32</v>
      </c>
      <c r="EX26" s="599">
        <v>38.549999999999997</v>
      </c>
      <c r="EY26" s="600">
        <v>38.28</v>
      </c>
      <c r="EZ26" s="284">
        <v>38.549999999999997</v>
      </c>
      <c r="FA26" s="286">
        <v>38.82</v>
      </c>
      <c r="FB26" s="149">
        <v>39.53</v>
      </c>
      <c r="FC26" s="288">
        <v>40</v>
      </c>
      <c r="FD26" s="289">
        <v>39.64</v>
      </c>
      <c r="FE26" s="290">
        <v>39.840000000000003</v>
      </c>
      <c r="FF26" s="291">
        <v>40.24</v>
      </c>
      <c r="FG26" s="292">
        <v>39.880000000000003</v>
      </c>
      <c r="FH26" s="293">
        <v>40.28</v>
      </c>
      <c r="FI26" s="615">
        <v>40</v>
      </c>
      <c r="FJ26" s="295">
        <v>39.76</v>
      </c>
      <c r="FK26" s="296">
        <v>39.44</v>
      </c>
      <c r="FL26" s="297">
        <v>38.909999999999997</v>
      </c>
      <c r="FM26" s="298">
        <v>38.64</v>
      </c>
      <c r="FN26" s="299">
        <v>38.950000000000003</v>
      </c>
      <c r="FO26" s="300"/>
      <c r="FP26" s="292"/>
      <c r="FQ26" s="303"/>
      <c r="FR26" s="304"/>
      <c r="FS26" s="305"/>
      <c r="FT26" s="306"/>
      <c r="FU26" s="307"/>
      <c r="FV26" s="308"/>
      <c r="FW26" s="309"/>
      <c r="FX26" s="310"/>
      <c r="FY26" s="313"/>
      <c r="FZ26" s="313"/>
      <c r="GA26" s="313"/>
      <c r="GB26" s="315"/>
      <c r="GC26" s="316"/>
      <c r="GD26" s="317"/>
      <c r="GE26" s="318"/>
      <c r="GF26" s="319"/>
      <c r="GG26" s="320"/>
      <c r="GH26" s="313"/>
      <c r="GI26" s="324"/>
      <c r="GJ26" s="325"/>
      <c r="GK26" s="325"/>
      <c r="GL26" s="325"/>
      <c r="GM26" s="325"/>
      <c r="GN26" s="325"/>
      <c r="GO26" s="325"/>
      <c r="GP26" s="325"/>
      <c r="GQ26" s="331"/>
      <c r="GR26" s="325"/>
      <c r="GS26" s="325"/>
      <c r="GT26" s="325"/>
      <c r="GU26" s="325"/>
      <c r="GV26" s="325"/>
      <c r="GW26" s="325"/>
      <c r="GX26" s="346"/>
      <c r="GY26" s="347"/>
      <c r="GZ26" s="348"/>
      <c r="HA26" s="349"/>
      <c r="HB26" s="352"/>
      <c r="HC26" s="355"/>
      <c r="HD26" s="355"/>
      <c r="HE26" s="355"/>
      <c r="HF26" s="355"/>
      <c r="HG26" s="355"/>
      <c r="HH26" s="355"/>
      <c r="HI26" s="359"/>
      <c r="HJ26" s="362"/>
      <c r="HK26" s="364"/>
      <c r="HL26" s="355"/>
      <c r="HM26" s="355"/>
      <c r="HN26" s="355"/>
      <c r="HO26" s="374"/>
      <c r="HP26" s="375"/>
      <c r="HQ26" s="380"/>
      <c r="HR26" s="382"/>
      <c r="HS26" s="384"/>
      <c r="HT26" s="386"/>
      <c r="HU26" s="389"/>
      <c r="HV26" s="392"/>
      <c r="HW26" s="394"/>
      <c r="HX26" s="396"/>
      <c r="HY26" s="394"/>
      <c r="HZ26" s="394"/>
      <c r="IA26" s="401"/>
      <c r="IB26" s="402"/>
      <c r="IC26" s="394"/>
      <c r="ID26" s="406"/>
      <c r="IE26" s="408"/>
      <c r="IF26" s="394"/>
      <c r="IG26" s="394"/>
      <c r="IH26" s="409"/>
      <c r="II26" s="394"/>
      <c r="IJ26" s="415"/>
      <c r="IK26" s="418"/>
      <c r="IL26" s="420"/>
      <c r="IM26" s="422"/>
      <c r="IN26" s="425"/>
      <c r="IO26" s="427"/>
      <c r="IP26" s="428"/>
      <c r="IQ26" s="429"/>
      <c r="IR26" s="431"/>
      <c r="IS26" s="394"/>
      <c r="IT26" s="434"/>
      <c r="IU26" s="435"/>
      <c r="IV26" s="436"/>
      <c r="IW26" s="394"/>
      <c r="IX26" s="394"/>
      <c r="IY26" s="394"/>
      <c r="IZ26" s="441"/>
      <c r="JA26" s="443"/>
      <c r="JB26" s="443"/>
      <c r="JC26" s="443"/>
      <c r="JD26" s="443"/>
      <c r="JE26" s="443"/>
      <c r="JF26" s="443"/>
      <c r="JG26" s="443"/>
      <c r="JH26" s="443"/>
      <c r="JI26" s="443"/>
      <c r="JJ26" s="443"/>
      <c r="JK26" s="443"/>
      <c r="JL26" s="443"/>
      <c r="JM26" s="443"/>
      <c r="JN26" s="443"/>
    </row>
    <row r="27" spans="1:274" s="92" customFormat="1" ht="14.1" customHeight="1">
      <c r="A27" s="111">
        <v>-8</v>
      </c>
      <c r="B27" s="110">
        <v>23.27</v>
      </c>
      <c r="C27" s="110">
        <f t="shared" si="7"/>
        <v>0.19000000000000128</v>
      </c>
      <c r="D27" s="110">
        <v>23.46</v>
      </c>
      <c r="E27" s="110">
        <f t="shared" si="8"/>
        <v>4.750000000000032E-2</v>
      </c>
      <c r="F27" s="791"/>
      <c r="G27" s="792"/>
      <c r="H27" s="792"/>
      <c r="I27" s="793"/>
      <c r="J27" s="604"/>
      <c r="N27" s="590">
        <f t="shared" si="9"/>
        <v>23.27</v>
      </c>
      <c r="O27" s="100">
        <v>12</v>
      </c>
      <c r="P27" s="103">
        <v>5.0199999999999996</v>
      </c>
      <c r="Q27" s="103">
        <v>-3.93</v>
      </c>
      <c r="R27" s="103">
        <f t="shared" si="0"/>
        <v>1.0899999999999994</v>
      </c>
      <c r="S27" s="104">
        <v>7.76</v>
      </c>
      <c r="T27" s="104">
        <v>-6.54</v>
      </c>
      <c r="U27" s="105">
        <f t="shared" si="1"/>
        <v>1.2199999999999998</v>
      </c>
      <c r="V27" s="103">
        <f t="shared" si="5"/>
        <v>4.4749999999999996</v>
      </c>
      <c r="W27" s="103">
        <f t="shared" si="6"/>
        <v>7.15</v>
      </c>
      <c r="X27" s="103">
        <f t="shared" si="10"/>
        <v>-9.2649999999999988</v>
      </c>
      <c r="Y27" s="103">
        <f t="shared" si="10"/>
        <v>32.090000000000003</v>
      </c>
      <c r="Z27" s="103">
        <f t="shared" si="3"/>
        <v>41.355000000000004</v>
      </c>
      <c r="AA27" s="103">
        <f t="shared" si="4"/>
        <v>41.355000000000004</v>
      </c>
      <c r="AB27" s="595"/>
      <c r="AF27" s="149">
        <v>2.0050000000000008</v>
      </c>
      <c r="AG27" s="149">
        <v>3.1499999999999986</v>
      </c>
      <c r="AH27" s="149">
        <v>5.2999999999999972</v>
      </c>
      <c r="AI27" s="149">
        <v>5.3999999999999959</v>
      </c>
      <c r="AJ27" s="149">
        <v>5.72</v>
      </c>
      <c r="AK27" s="149">
        <v>6.18</v>
      </c>
      <c r="AL27" s="149">
        <v>5.87</v>
      </c>
      <c r="AM27" s="149">
        <v>6.75</v>
      </c>
      <c r="AN27" s="149">
        <v>6.14</v>
      </c>
      <c r="AO27" s="149">
        <v>6.51</v>
      </c>
      <c r="AP27" s="149">
        <v>7.03</v>
      </c>
      <c r="AQ27" s="149">
        <v>6.68</v>
      </c>
      <c r="AR27" s="149">
        <v>7.15</v>
      </c>
      <c r="AS27" s="149">
        <v>7.51</v>
      </c>
      <c r="AT27" s="149">
        <v>7.81</v>
      </c>
      <c r="AU27" s="149">
        <v>8.1199999999999992</v>
      </c>
      <c r="AV27" s="149">
        <v>7.8</v>
      </c>
      <c r="AW27" s="149">
        <v>8.19</v>
      </c>
      <c r="AX27" s="149">
        <v>7.78</v>
      </c>
      <c r="AY27" s="149">
        <v>10.173999999999999</v>
      </c>
      <c r="AZ27" s="149">
        <v>11.39</v>
      </c>
      <c r="BA27" s="149">
        <v>15.679999999999998</v>
      </c>
      <c r="BB27" s="149">
        <v>16.78</v>
      </c>
      <c r="BC27" s="149">
        <v>15.845000000000001</v>
      </c>
      <c r="BD27" s="149">
        <v>18.410499999999999</v>
      </c>
      <c r="BE27" s="149">
        <v>19.509999999999998</v>
      </c>
      <c r="BF27" s="149">
        <v>18.864999999999998</v>
      </c>
      <c r="BG27" s="149">
        <v>19.510000000000002</v>
      </c>
      <c r="BH27" s="149">
        <v>20.29</v>
      </c>
      <c r="BI27" s="149">
        <v>20.59</v>
      </c>
      <c r="BJ27" s="149">
        <v>21.21</v>
      </c>
      <c r="BK27" s="149">
        <v>21.76</v>
      </c>
      <c r="BL27" s="149">
        <v>21.32</v>
      </c>
      <c r="BM27" s="149">
        <v>21.68</v>
      </c>
      <c r="BN27" s="149">
        <v>22.33</v>
      </c>
      <c r="BO27" s="149">
        <v>22</v>
      </c>
      <c r="BP27" s="149">
        <v>22.66</v>
      </c>
      <c r="BQ27" s="149">
        <v>22.21</v>
      </c>
      <c r="BR27" s="149">
        <v>22.61</v>
      </c>
      <c r="BS27" s="149">
        <v>23.06</v>
      </c>
      <c r="BT27" s="149">
        <v>23.34</v>
      </c>
      <c r="BU27" s="149">
        <v>23.587499999999999</v>
      </c>
      <c r="BV27" s="149">
        <v>24.010499999999997</v>
      </c>
      <c r="BW27" s="149">
        <v>24.405000000000001</v>
      </c>
      <c r="BX27" s="149">
        <v>25.87</v>
      </c>
      <c r="BY27" s="149">
        <v>27.16</v>
      </c>
      <c r="BZ27" s="149">
        <v>27.475000000000001</v>
      </c>
      <c r="CA27" s="149">
        <v>27.89</v>
      </c>
      <c r="CB27" s="149">
        <v>28.235000000000007</v>
      </c>
      <c r="CC27" s="149">
        <v>27.9</v>
      </c>
      <c r="CD27" s="149">
        <v>28.35</v>
      </c>
      <c r="CE27" s="149">
        <v>28.97</v>
      </c>
      <c r="CF27" s="149">
        <v>29.454999999999998</v>
      </c>
      <c r="CG27" s="528">
        <v>30.07</v>
      </c>
      <c r="CH27" s="528">
        <v>30.62</v>
      </c>
      <c r="CI27" s="528">
        <v>31.4</v>
      </c>
      <c r="CJ27" s="528">
        <v>32.08</v>
      </c>
      <c r="CK27" s="528">
        <v>31.82</v>
      </c>
      <c r="CL27" s="528">
        <v>32.17</v>
      </c>
      <c r="CM27" s="528">
        <v>32.590000000000003</v>
      </c>
      <c r="CN27" s="528">
        <v>32.950000000000003</v>
      </c>
      <c r="CO27" s="528">
        <v>32.619999999999997</v>
      </c>
      <c r="CP27" s="528">
        <v>32.6248</v>
      </c>
      <c r="CQ27" s="528">
        <v>31.666029999999999</v>
      </c>
      <c r="CR27" s="528">
        <v>31.346439999999998</v>
      </c>
      <c r="CS27" s="542">
        <v>32.159999999999997</v>
      </c>
      <c r="CT27" s="528">
        <v>30.950000000000003</v>
      </c>
      <c r="CU27" s="528">
        <v>32</v>
      </c>
      <c r="CV27" s="528">
        <v>31.490000000000002</v>
      </c>
      <c r="CW27" s="149">
        <v>32.03</v>
      </c>
      <c r="CX27" s="149">
        <v>31.688749999999999</v>
      </c>
      <c r="CY27" s="149">
        <v>31.574999999999996</v>
      </c>
      <c r="CZ27" s="149">
        <v>32.426249999999996</v>
      </c>
      <c r="DA27" s="149">
        <v>32.71</v>
      </c>
      <c r="DB27" s="149">
        <v>32.884999999999998</v>
      </c>
      <c r="DC27" s="550">
        <v>32.65</v>
      </c>
      <c r="DD27" s="149">
        <v>33.299999999999997</v>
      </c>
      <c r="DE27" s="149">
        <v>33.265000000000001</v>
      </c>
      <c r="DF27" s="149">
        <v>33.227499999999999</v>
      </c>
      <c r="DG27" s="149">
        <v>33.630000000000003</v>
      </c>
      <c r="DH27" s="149">
        <v>34</v>
      </c>
      <c r="DI27" s="149">
        <v>34.68</v>
      </c>
      <c r="DJ27" s="149">
        <v>34.371119999999998</v>
      </c>
      <c r="DK27" s="149">
        <v>33.907799999999995</v>
      </c>
      <c r="DL27" s="149">
        <v>33.700000000000003</v>
      </c>
      <c r="DM27" s="149">
        <v>35.04</v>
      </c>
      <c r="DN27" s="149">
        <v>35.5</v>
      </c>
      <c r="DO27" s="149">
        <v>35.89</v>
      </c>
      <c r="DP27" s="149">
        <v>35.684080000000002</v>
      </c>
      <c r="DQ27" s="149">
        <v>35.457568000000002</v>
      </c>
      <c r="DR27" s="149">
        <v>35.21</v>
      </c>
      <c r="DS27" s="149">
        <v>35.159999999999997</v>
      </c>
      <c r="DT27" s="149">
        <v>35.25</v>
      </c>
      <c r="DU27" s="149">
        <v>35.33</v>
      </c>
      <c r="DV27" s="149">
        <v>35.97</v>
      </c>
      <c r="DW27" s="149">
        <v>36.434999999999995</v>
      </c>
      <c r="DX27" s="149">
        <v>37.53</v>
      </c>
      <c r="DY27" s="149">
        <v>38.28</v>
      </c>
      <c r="DZ27" s="149">
        <v>37.604999999999997</v>
      </c>
      <c r="EA27" s="149">
        <v>38.549999999999997</v>
      </c>
      <c r="EB27" s="149">
        <v>39.17</v>
      </c>
      <c r="EC27" s="149">
        <v>37.945</v>
      </c>
      <c r="ED27" s="149">
        <v>38.32</v>
      </c>
      <c r="EE27" s="149">
        <v>38.465000000000003</v>
      </c>
      <c r="EF27" s="149">
        <v>38.85</v>
      </c>
      <c r="EG27" s="149">
        <v>39.28</v>
      </c>
      <c r="EH27" s="149">
        <v>39.549999999999997</v>
      </c>
      <c r="EI27" s="149">
        <v>39.150000000000006</v>
      </c>
      <c r="EJ27" s="149">
        <v>39.42</v>
      </c>
      <c r="EK27" s="149">
        <v>39.74</v>
      </c>
      <c r="EL27" s="149">
        <v>39.94</v>
      </c>
      <c r="EM27" s="149">
        <v>40.340000000000003</v>
      </c>
      <c r="EN27" s="149">
        <v>40.125500000000002</v>
      </c>
      <c r="EO27" s="149">
        <v>39.950000000000003</v>
      </c>
      <c r="EP27" s="149">
        <v>40.229999999999997</v>
      </c>
      <c r="EQ27" s="149">
        <v>40.549999999999997</v>
      </c>
      <c r="ER27" s="149">
        <v>40.83</v>
      </c>
      <c r="ES27" s="593">
        <v>40.54</v>
      </c>
      <c r="ET27" s="594">
        <v>40.74</v>
      </c>
      <c r="EU27" s="149">
        <v>40.92</v>
      </c>
      <c r="EV27" s="596">
        <v>40.549999999999997</v>
      </c>
      <c r="EW27" s="149">
        <v>40.75</v>
      </c>
      <c r="EX27" s="599">
        <v>40.99</v>
      </c>
      <c r="EY27" s="600">
        <v>40.700000000000003</v>
      </c>
      <c r="EZ27" s="284">
        <v>40.98</v>
      </c>
      <c r="FA27" s="286">
        <v>41.27</v>
      </c>
      <c r="FB27" s="149">
        <v>42.01</v>
      </c>
      <c r="FC27" s="288">
        <v>42.51</v>
      </c>
      <c r="FD27" s="289">
        <v>42.13</v>
      </c>
      <c r="FE27" s="290">
        <v>42.34</v>
      </c>
      <c r="FF27" s="291">
        <v>42.76</v>
      </c>
      <c r="FG27" s="292">
        <v>42.38</v>
      </c>
      <c r="FH27" s="293">
        <v>42.8</v>
      </c>
      <c r="FI27" s="615">
        <v>42.5</v>
      </c>
      <c r="FJ27" s="295">
        <v>42.25</v>
      </c>
      <c r="FK27" s="296">
        <v>41.91</v>
      </c>
      <c r="FL27" s="297">
        <v>41.6</v>
      </c>
      <c r="FM27" s="298">
        <v>41.31</v>
      </c>
      <c r="FN27" s="299">
        <v>41.64</v>
      </c>
      <c r="FO27" s="300"/>
      <c r="FP27" s="292"/>
      <c r="FQ27" s="303"/>
      <c r="FR27" s="304"/>
      <c r="FS27" s="305"/>
      <c r="FT27" s="306"/>
      <c r="FU27" s="307"/>
      <c r="FV27" s="308"/>
      <c r="FW27" s="309"/>
      <c r="FX27" s="310"/>
      <c r="FY27" s="313"/>
      <c r="FZ27" s="313"/>
      <c r="GA27" s="313"/>
      <c r="GB27" s="315"/>
      <c r="GC27" s="316"/>
      <c r="GD27" s="317"/>
      <c r="GE27" s="318"/>
      <c r="GF27" s="319"/>
      <c r="GG27" s="320"/>
      <c r="GH27" s="313"/>
      <c r="GI27" s="324"/>
      <c r="GJ27" s="325"/>
      <c r="GK27" s="325"/>
      <c r="GL27" s="325"/>
      <c r="GM27" s="325"/>
      <c r="GN27" s="325"/>
      <c r="GO27" s="325"/>
      <c r="GP27" s="325"/>
      <c r="GQ27" s="331"/>
      <c r="GR27" s="325"/>
      <c r="GS27" s="325"/>
      <c r="GT27" s="325"/>
      <c r="GU27" s="325"/>
      <c r="GV27" s="325"/>
      <c r="GW27" s="325"/>
      <c r="GX27" s="346"/>
      <c r="GY27" s="347"/>
      <c r="GZ27" s="348"/>
      <c r="HA27" s="349"/>
      <c r="HB27" s="352"/>
      <c r="HC27" s="355"/>
      <c r="HD27" s="355"/>
      <c r="HE27" s="355"/>
      <c r="HF27" s="355"/>
      <c r="HG27" s="355"/>
      <c r="HH27" s="355"/>
      <c r="HI27" s="359"/>
      <c r="HJ27" s="362"/>
      <c r="HK27" s="364"/>
      <c r="HL27" s="355"/>
      <c r="HM27" s="355"/>
      <c r="HN27" s="355"/>
      <c r="HO27" s="374"/>
      <c r="HP27" s="375"/>
      <c r="HQ27" s="380"/>
      <c r="HR27" s="382"/>
      <c r="HS27" s="384"/>
      <c r="HT27" s="386"/>
      <c r="HU27" s="389"/>
      <c r="HV27" s="392"/>
      <c r="HW27" s="394"/>
      <c r="HX27" s="396"/>
      <c r="HY27" s="394"/>
      <c r="HZ27" s="394"/>
      <c r="IA27" s="401"/>
      <c r="IB27" s="402"/>
      <c r="IC27" s="394"/>
      <c r="ID27" s="406"/>
      <c r="IE27" s="408"/>
      <c r="IF27" s="394"/>
      <c r="IG27" s="394"/>
      <c r="IH27" s="409"/>
      <c r="II27" s="394"/>
      <c r="IJ27" s="415"/>
      <c r="IK27" s="418"/>
      <c r="IL27" s="420"/>
      <c r="IM27" s="422"/>
      <c r="IN27" s="425"/>
      <c r="IO27" s="427"/>
      <c r="IP27" s="428"/>
      <c r="IQ27" s="429"/>
      <c r="IR27" s="431"/>
      <c r="IS27" s="394"/>
      <c r="IT27" s="434"/>
      <c r="IU27" s="435"/>
      <c r="IV27" s="436"/>
      <c r="IW27" s="394"/>
      <c r="IX27" s="394"/>
      <c r="IY27" s="394"/>
      <c r="IZ27" s="441"/>
      <c r="JA27" s="443"/>
      <c r="JB27" s="443"/>
      <c r="JC27" s="443"/>
      <c r="JD27" s="443"/>
      <c r="JE27" s="443"/>
      <c r="JF27" s="443"/>
      <c r="JG27" s="443"/>
      <c r="JH27" s="443"/>
      <c r="JI27" s="443"/>
      <c r="JJ27" s="443"/>
      <c r="JK27" s="443"/>
      <c r="JL27" s="443"/>
      <c r="JM27" s="443"/>
      <c r="JN27" s="443"/>
    </row>
    <row r="28" spans="1:274" s="92" customFormat="1" ht="14.1" customHeight="1">
      <c r="A28" s="111">
        <v>-8.5</v>
      </c>
      <c r="B28" s="110">
        <v>25.16</v>
      </c>
      <c r="C28" s="110">
        <f t="shared" si="7"/>
        <v>0.19999999999999929</v>
      </c>
      <c r="D28" s="110">
        <v>25.36</v>
      </c>
      <c r="E28" s="110">
        <f t="shared" si="8"/>
        <v>4.9999999999999822E-2</v>
      </c>
      <c r="F28" s="791"/>
      <c r="G28" s="792"/>
      <c r="H28" s="792"/>
      <c r="I28" s="793"/>
      <c r="J28" s="604"/>
      <c r="N28" s="590">
        <f t="shared" si="9"/>
        <v>25.16</v>
      </c>
      <c r="O28" s="100">
        <v>12.5</v>
      </c>
      <c r="P28" s="103">
        <v>2.52</v>
      </c>
      <c r="Q28" s="103">
        <v>-1.52</v>
      </c>
      <c r="R28" s="103">
        <f t="shared" si="0"/>
        <v>1</v>
      </c>
      <c r="S28" s="104">
        <v>5.54</v>
      </c>
      <c r="T28" s="104">
        <v>-4.26</v>
      </c>
      <c r="U28" s="105">
        <f t="shared" si="1"/>
        <v>1.2800000000000002</v>
      </c>
      <c r="V28" s="103">
        <f t="shared" si="5"/>
        <v>2.02</v>
      </c>
      <c r="W28" s="103">
        <f t="shared" si="6"/>
        <v>4.9000000000000004</v>
      </c>
      <c r="X28" s="103">
        <f t="shared" si="10"/>
        <v>-7.2449999999999992</v>
      </c>
      <c r="Y28" s="103">
        <f t="shared" si="10"/>
        <v>36.99</v>
      </c>
      <c r="Z28" s="103">
        <f t="shared" si="3"/>
        <v>44.234999999999999</v>
      </c>
      <c r="AA28" s="103">
        <f t="shared" si="4"/>
        <v>44.234999999999999</v>
      </c>
      <c r="AB28" s="595"/>
      <c r="AF28" s="149">
        <v>2.1100000000000012</v>
      </c>
      <c r="AG28" s="149">
        <v>3.2649999999999988</v>
      </c>
      <c r="AH28" s="149">
        <v>5.2099999999999973</v>
      </c>
      <c r="AI28" s="149">
        <v>5.5299999999999958</v>
      </c>
      <c r="AJ28" s="149">
        <v>5.86</v>
      </c>
      <c r="AK28" s="149">
        <v>6.33</v>
      </c>
      <c r="AL28" s="149">
        <v>6.01</v>
      </c>
      <c r="AM28" s="149">
        <v>6.91</v>
      </c>
      <c r="AN28" s="149">
        <v>6.29</v>
      </c>
      <c r="AO28" s="149">
        <v>6.67</v>
      </c>
      <c r="AP28" s="149">
        <v>7.2</v>
      </c>
      <c r="AQ28" s="149">
        <v>6.84</v>
      </c>
      <c r="AR28" s="149">
        <v>7.32</v>
      </c>
      <c r="AS28" s="149">
        <v>7.69</v>
      </c>
      <c r="AT28" s="149">
        <v>8</v>
      </c>
      <c r="AU28" s="149">
        <v>8.32</v>
      </c>
      <c r="AV28" s="149">
        <v>7.99</v>
      </c>
      <c r="AW28" s="149">
        <v>8.39</v>
      </c>
      <c r="AX28" s="149">
        <v>7.97</v>
      </c>
      <c r="AY28" s="149">
        <v>10.269499999999999</v>
      </c>
      <c r="AZ28" s="149">
        <v>11.5</v>
      </c>
      <c r="BA28" s="149">
        <v>15.679999999999998</v>
      </c>
      <c r="BB28" s="149">
        <v>16.78</v>
      </c>
      <c r="BC28" s="149">
        <v>15.99</v>
      </c>
      <c r="BD28" s="149">
        <v>18.643000000000001</v>
      </c>
      <c r="BE28" s="149">
        <v>19.78</v>
      </c>
      <c r="BF28" s="149">
        <v>19.229999999999997</v>
      </c>
      <c r="BG28" s="149">
        <v>19.88</v>
      </c>
      <c r="BH28" s="149">
        <v>20.68</v>
      </c>
      <c r="BI28" s="149">
        <v>20.99</v>
      </c>
      <c r="BJ28" s="149">
        <v>21.62</v>
      </c>
      <c r="BK28" s="149">
        <v>22.18</v>
      </c>
      <c r="BL28" s="149">
        <v>21.74</v>
      </c>
      <c r="BM28" s="149">
        <v>22.11</v>
      </c>
      <c r="BN28" s="149">
        <v>22.77</v>
      </c>
      <c r="BO28" s="149">
        <v>22.43</v>
      </c>
      <c r="BP28" s="149">
        <v>23.1</v>
      </c>
      <c r="BQ28" s="149">
        <v>22.64</v>
      </c>
      <c r="BR28" s="149">
        <v>23.05</v>
      </c>
      <c r="BS28" s="149">
        <v>23.51</v>
      </c>
      <c r="BT28" s="149">
        <v>23.79</v>
      </c>
      <c r="BU28" s="149">
        <v>24.074999999999999</v>
      </c>
      <c r="BV28" s="149">
        <v>24.523</v>
      </c>
      <c r="BW28" s="149">
        <v>25.295000000000002</v>
      </c>
      <c r="BX28" s="149">
        <v>26.81</v>
      </c>
      <c r="BY28" s="149">
        <v>28.15</v>
      </c>
      <c r="BZ28" s="149">
        <v>28.645000000000003</v>
      </c>
      <c r="CA28" s="149">
        <v>29.07</v>
      </c>
      <c r="CB28" s="149">
        <v>29.450000000000003</v>
      </c>
      <c r="CC28" s="149">
        <v>29.1</v>
      </c>
      <c r="CD28" s="149">
        <v>29.57</v>
      </c>
      <c r="CE28" s="149">
        <v>30.22</v>
      </c>
      <c r="CF28" s="149">
        <v>30.809999999999995</v>
      </c>
      <c r="CG28" s="528">
        <v>31.46</v>
      </c>
      <c r="CH28" s="528">
        <v>32.04</v>
      </c>
      <c r="CI28" s="528">
        <v>32.86</v>
      </c>
      <c r="CJ28" s="528">
        <v>33.58</v>
      </c>
      <c r="CK28" s="528">
        <v>33.31</v>
      </c>
      <c r="CL28" s="528">
        <v>33.68</v>
      </c>
      <c r="CM28" s="528">
        <v>34.119999999999997</v>
      </c>
      <c r="CN28" s="528">
        <v>34.5</v>
      </c>
      <c r="CO28" s="528">
        <v>34.159999999999997</v>
      </c>
      <c r="CP28" s="528">
        <v>34.186399999999999</v>
      </c>
      <c r="CQ28" s="528">
        <v>33.181190000000001</v>
      </c>
      <c r="CR28" s="528">
        <v>32.846119999999999</v>
      </c>
      <c r="CS28" s="542">
        <v>33.700000000000003</v>
      </c>
      <c r="CT28" s="528">
        <v>32.645000000000003</v>
      </c>
      <c r="CU28" s="528">
        <v>33.75</v>
      </c>
      <c r="CV28" s="528">
        <v>33.31</v>
      </c>
      <c r="CW28" s="149">
        <v>33.880000000000003</v>
      </c>
      <c r="CX28" s="149">
        <v>33.61</v>
      </c>
      <c r="CY28" s="149">
        <v>33.519999999999996</v>
      </c>
      <c r="CZ28" s="149">
        <v>34.438749999999999</v>
      </c>
      <c r="DA28" s="149">
        <v>34.744999999999997</v>
      </c>
      <c r="DB28" s="149">
        <v>34.944999999999993</v>
      </c>
      <c r="DC28" s="550">
        <v>34.700000000000003</v>
      </c>
      <c r="DD28" s="149">
        <v>35.39</v>
      </c>
      <c r="DE28" s="149">
        <v>35.369</v>
      </c>
      <c r="DF28" s="149">
        <v>35.346499999999999</v>
      </c>
      <c r="DG28" s="149">
        <v>35.770000000000003</v>
      </c>
      <c r="DH28" s="149">
        <v>36.159999999999997</v>
      </c>
      <c r="DI28" s="149">
        <v>36.880000000000003</v>
      </c>
      <c r="DJ28" s="149">
        <v>36.551680000000005</v>
      </c>
      <c r="DK28" s="149">
        <v>36.059200000000004</v>
      </c>
      <c r="DL28" s="149">
        <v>35.840000000000003</v>
      </c>
      <c r="DM28" s="149">
        <v>37.22</v>
      </c>
      <c r="DN28" s="149">
        <v>37.700000000000003</v>
      </c>
      <c r="DO28" s="149">
        <v>38.11</v>
      </c>
      <c r="DP28" s="149">
        <v>37.891120000000001</v>
      </c>
      <c r="DQ28" s="149">
        <v>37.650351999999998</v>
      </c>
      <c r="DR28" s="149">
        <v>37.39</v>
      </c>
      <c r="DS28" s="149">
        <v>37.340000000000003</v>
      </c>
      <c r="DT28" s="149">
        <v>37.43</v>
      </c>
      <c r="DU28" s="149">
        <v>37.51</v>
      </c>
      <c r="DV28" s="149">
        <v>38.19</v>
      </c>
      <c r="DW28" s="149">
        <v>38.719999999999992</v>
      </c>
      <c r="DX28" s="149">
        <v>39.880000000000003</v>
      </c>
      <c r="DY28" s="149">
        <v>40.68</v>
      </c>
      <c r="DZ28" s="149">
        <v>39.97</v>
      </c>
      <c r="EA28" s="149">
        <v>40.97</v>
      </c>
      <c r="EB28" s="149">
        <v>41.63</v>
      </c>
      <c r="EC28" s="149">
        <v>40.36</v>
      </c>
      <c r="ED28" s="149">
        <v>40.76</v>
      </c>
      <c r="EE28" s="149">
        <v>40.86</v>
      </c>
      <c r="EF28" s="149">
        <v>41.27</v>
      </c>
      <c r="EG28" s="149">
        <v>41.72</v>
      </c>
      <c r="EH28" s="149">
        <v>42.01</v>
      </c>
      <c r="EI28" s="149">
        <v>41.65</v>
      </c>
      <c r="EJ28" s="149">
        <v>41.94</v>
      </c>
      <c r="EK28" s="149">
        <v>42.28</v>
      </c>
      <c r="EL28" s="149">
        <v>42.49</v>
      </c>
      <c r="EM28" s="149">
        <v>42.91</v>
      </c>
      <c r="EN28" s="149">
        <v>42.64875</v>
      </c>
      <c r="EO28" s="149">
        <v>42.435000000000002</v>
      </c>
      <c r="EP28" s="149">
        <v>42.73</v>
      </c>
      <c r="EQ28" s="149">
        <v>43.07</v>
      </c>
      <c r="ER28" s="149">
        <v>43.37</v>
      </c>
      <c r="ES28" s="593">
        <v>43.07</v>
      </c>
      <c r="ET28" s="594">
        <v>43.29</v>
      </c>
      <c r="EU28" s="149">
        <v>43.48</v>
      </c>
      <c r="EV28" s="596">
        <v>43.09</v>
      </c>
      <c r="EW28" s="149">
        <v>43.31</v>
      </c>
      <c r="EX28" s="599">
        <v>43.57</v>
      </c>
      <c r="EY28" s="600">
        <v>43.27</v>
      </c>
      <c r="EZ28" s="284">
        <v>43.57</v>
      </c>
      <c r="FA28" s="286">
        <v>43.87</v>
      </c>
      <c r="FB28" s="149">
        <v>44.67</v>
      </c>
      <c r="FC28" s="288">
        <v>45.21</v>
      </c>
      <c r="FD28" s="289">
        <v>44.8</v>
      </c>
      <c r="FE28" s="290">
        <v>45.02</v>
      </c>
      <c r="FF28" s="291">
        <v>45.47</v>
      </c>
      <c r="FG28" s="292">
        <v>45.06</v>
      </c>
      <c r="FH28" s="293">
        <v>45.51</v>
      </c>
      <c r="FI28" s="615">
        <v>45.19</v>
      </c>
      <c r="FJ28" s="295">
        <v>44.92</v>
      </c>
      <c r="FK28" s="296">
        <v>44.56</v>
      </c>
      <c r="FL28" s="297">
        <v>44.5</v>
      </c>
      <c r="FM28" s="298">
        <v>44.19</v>
      </c>
      <c r="FN28" s="299">
        <v>44.54</v>
      </c>
      <c r="FO28" s="300"/>
      <c r="FP28" s="292"/>
      <c r="FQ28" s="303"/>
      <c r="FR28" s="304"/>
      <c r="FS28" s="305"/>
      <c r="FT28" s="306"/>
      <c r="FU28" s="307"/>
      <c r="FV28" s="308"/>
      <c r="FW28" s="309"/>
      <c r="FX28" s="310"/>
      <c r="FY28" s="313"/>
      <c r="FZ28" s="313"/>
      <c r="GA28" s="313"/>
      <c r="GB28" s="315"/>
      <c r="GC28" s="316"/>
      <c r="GD28" s="317"/>
      <c r="GE28" s="318"/>
      <c r="GF28" s="319"/>
      <c r="GG28" s="320"/>
      <c r="GH28" s="313"/>
      <c r="GI28" s="324"/>
      <c r="GJ28" s="325"/>
      <c r="GK28" s="325"/>
      <c r="GL28" s="325"/>
      <c r="GM28" s="325"/>
      <c r="GN28" s="325"/>
      <c r="GO28" s="325"/>
      <c r="GP28" s="325"/>
      <c r="GQ28" s="331"/>
      <c r="GR28" s="325"/>
      <c r="GS28" s="325"/>
      <c r="GT28" s="325"/>
      <c r="GU28" s="325"/>
      <c r="GV28" s="325"/>
      <c r="GW28" s="325"/>
      <c r="GX28" s="346"/>
      <c r="GY28" s="347"/>
      <c r="GZ28" s="348"/>
      <c r="HA28" s="349"/>
      <c r="HB28" s="352"/>
      <c r="HC28" s="355"/>
      <c r="HD28" s="355"/>
      <c r="HE28" s="355"/>
      <c r="HF28" s="355"/>
      <c r="HG28" s="355"/>
      <c r="HH28" s="355"/>
      <c r="HI28" s="359"/>
      <c r="HJ28" s="362"/>
      <c r="HK28" s="364"/>
      <c r="HL28" s="355"/>
      <c r="HM28" s="355"/>
      <c r="HN28" s="355"/>
      <c r="HO28" s="374"/>
      <c r="HP28" s="375"/>
      <c r="HQ28" s="380"/>
      <c r="HR28" s="382"/>
      <c r="HS28" s="384"/>
      <c r="HT28" s="386"/>
      <c r="HU28" s="389"/>
      <c r="HV28" s="392"/>
      <c r="HW28" s="394"/>
      <c r="HX28" s="396"/>
      <c r="HY28" s="394"/>
      <c r="HZ28" s="394"/>
      <c r="IA28" s="401"/>
      <c r="IB28" s="402"/>
      <c r="IC28" s="394"/>
      <c r="ID28" s="406"/>
      <c r="IE28" s="408"/>
      <c r="IF28" s="394"/>
      <c r="IG28" s="394"/>
      <c r="IH28" s="409"/>
      <c r="II28" s="394"/>
      <c r="IJ28" s="415"/>
      <c r="IK28" s="418"/>
      <c r="IL28" s="420"/>
      <c r="IM28" s="422"/>
      <c r="IN28" s="425"/>
      <c r="IO28" s="427"/>
      <c r="IP28" s="428"/>
      <c r="IQ28" s="429"/>
      <c r="IR28" s="431"/>
      <c r="IS28" s="394"/>
      <c r="IT28" s="434"/>
      <c r="IU28" s="435"/>
      <c r="IV28" s="436"/>
      <c r="IW28" s="394"/>
      <c r="IX28" s="394"/>
      <c r="IY28" s="394"/>
      <c r="IZ28" s="441"/>
      <c r="JA28" s="443"/>
      <c r="JB28" s="443"/>
      <c r="JC28" s="443"/>
      <c r="JD28" s="443"/>
      <c r="JE28" s="443"/>
      <c r="JF28" s="443"/>
      <c r="JG28" s="443"/>
      <c r="JH28" s="443"/>
      <c r="JI28" s="443"/>
      <c r="JJ28" s="443"/>
      <c r="JK28" s="443"/>
      <c r="JL28" s="443"/>
      <c r="JM28" s="443"/>
      <c r="JN28" s="443"/>
    </row>
    <row r="29" spans="1:274" s="92" customFormat="1" ht="14.1" customHeight="1">
      <c r="A29" s="111">
        <v>-9</v>
      </c>
      <c r="B29" s="110">
        <v>27.18</v>
      </c>
      <c r="C29" s="110">
        <f t="shared" si="7"/>
        <v>0.21999999999999886</v>
      </c>
      <c r="D29" s="110">
        <v>27.4</v>
      </c>
      <c r="E29" s="110">
        <f t="shared" si="8"/>
        <v>5.4999999999999716E-2</v>
      </c>
      <c r="F29" s="791"/>
      <c r="G29" s="792"/>
      <c r="H29" s="792"/>
      <c r="I29" s="793"/>
      <c r="J29" s="604"/>
      <c r="N29" s="590">
        <f t="shared" si="9"/>
        <v>27.18</v>
      </c>
      <c r="O29" s="100">
        <v>13</v>
      </c>
      <c r="P29" s="103">
        <v>-1.79</v>
      </c>
      <c r="Q29" s="103">
        <v>3.13</v>
      </c>
      <c r="R29" s="103">
        <f t="shared" si="0"/>
        <v>1.3399999999999999</v>
      </c>
      <c r="S29" s="104">
        <v>1.21</v>
      </c>
      <c r="T29" s="104">
        <v>0.2</v>
      </c>
      <c r="U29" s="105">
        <f t="shared" si="1"/>
        <v>1.41</v>
      </c>
      <c r="V29" s="103">
        <f t="shared" si="5"/>
        <v>-2.46</v>
      </c>
      <c r="W29" s="103">
        <f t="shared" si="6"/>
        <v>0.505</v>
      </c>
      <c r="X29" s="103">
        <f t="shared" si="10"/>
        <v>-9.7049999999999983</v>
      </c>
      <c r="Y29" s="103">
        <f t="shared" si="10"/>
        <v>37.495000000000005</v>
      </c>
      <c r="Z29" s="103">
        <f t="shared" si="3"/>
        <v>47.2</v>
      </c>
      <c r="AA29" s="103">
        <f t="shared" si="4"/>
        <v>47.2</v>
      </c>
      <c r="AB29" s="595"/>
      <c r="AF29" s="149">
        <v>2.1000000000000005</v>
      </c>
      <c r="AG29" s="149">
        <v>3.2349999999999977</v>
      </c>
      <c r="AH29" s="149">
        <v>4.8199999999999967</v>
      </c>
      <c r="AI29" s="149">
        <v>5.569999999999995</v>
      </c>
      <c r="AJ29" s="149">
        <v>5.9</v>
      </c>
      <c r="AK29" s="149">
        <v>6.37</v>
      </c>
      <c r="AL29" s="149">
        <v>6.05</v>
      </c>
      <c r="AM29" s="149">
        <v>6.96</v>
      </c>
      <c r="AN29" s="149">
        <v>6.33</v>
      </c>
      <c r="AO29" s="149">
        <v>6.71</v>
      </c>
      <c r="AP29" s="149">
        <v>7.25</v>
      </c>
      <c r="AQ29" s="149">
        <v>6.89</v>
      </c>
      <c r="AR29" s="149">
        <v>7.37</v>
      </c>
      <c r="AS29" s="149">
        <v>7.74</v>
      </c>
      <c r="AT29" s="149">
        <v>8.0500000000000007</v>
      </c>
      <c r="AU29" s="149">
        <v>8.3699999999999992</v>
      </c>
      <c r="AV29" s="149">
        <v>8.0399999999999991</v>
      </c>
      <c r="AW29" s="149">
        <v>8.44</v>
      </c>
      <c r="AX29" s="149">
        <v>8.02</v>
      </c>
      <c r="AY29" s="149">
        <v>10.179499999999999</v>
      </c>
      <c r="AZ29" s="149">
        <v>11.4</v>
      </c>
      <c r="BA29" s="149">
        <v>15.509999999999998</v>
      </c>
      <c r="BB29" s="149">
        <v>16.600000000000001</v>
      </c>
      <c r="BC29" s="149">
        <v>15.979999999999999</v>
      </c>
      <c r="BD29" s="149">
        <v>18.681999999999995</v>
      </c>
      <c r="BE29" s="149">
        <v>19.839999999999996</v>
      </c>
      <c r="BF29" s="149">
        <v>19.284999999999997</v>
      </c>
      <c r="BG29" s="149">
        <v>19.940000000000001</v>
      </c>
      <c r="BH29" s="149">
        <v>20.74</v>
      </c>
      <c r="BI29" s="149">
        <v>21.05</v>
      </c>
      <c r="BJ29" s="149">
        <v>21.68</v>
      </c>
      <c r="BK29" s="149">
        <v>22.24</v>
      </c>
      <c r="BL29" s="149">
        <v>21.8</v>
      </c>
      <c r="BM29" s="149">
        <v>22.17</v>
      </c>
      <c r="BN29" s="149">
        <v>22.84</v>
      </c>
      <c r="BO29" s="149">
        <v>22.5</v>
      </c>
      <c r="BP29" s="149">
        <v>23.18</v>
      </c>
      <c r="BQ29" s="149">
        <v>22.72</v>
      </c>
      <c r="BR29" s="149">
        <v>23.13</v>
      </c>
      <c r="BS29" s="149">
        <v>23.59</v>
      </c>
      <c r="BT29" s="149">
        <v>23.87</v>
      </c>
      <c r="BU29" s="149">
        <v>24.224</v>
      </c>
      <c r="BV29" s="149">
        <v>24.751999999999999</v>
      </c>
      <c r="BW29" s="149">
        <v>25.919999999999998</v>
      </c>
      <c r="BX29" s="149">
        <v>27.48</v>
      </c>
      <c r="BY29" s="149">
        <v>28.85</v>
      </c>
      <c r="BZ29" s="149">
        <v>29.574999999999999</v>
      </c>
      <c r="CA29" s="149">
        <v>30.02</v>
      </c>
      <c r="CB29" s="149">
        <v>30.410000000000004</v>
      </c>
      <c r="CC29" s="149">
        <v>30.05</v>
      </c>
      <c r="CD29" s="149">
        <v>30.53</v>
      </c>
      <c r="CE29" s="149">
        <v>31.2</v>
      </c>
      <c r="CF29" s="149">
        <v>31.954999999999995</v>
      </c>
      <c r="CG29" s="528">
        <v>32.630000000000003</v>
      </c>
      <c r="CH29" s="528">
        <v>33.229999999999997</v>
      </c>
      <c r="CI29" s="528">
        <v>34.08</v>
      </c>
      <c r="CJ29" s="528">
        <v>34.82</v>
      </c>
      <c r="CK29" s="528">
        <v>34.54</v>
      </c>
      <c r="CL29" s="528">
        <v>34.92</v>
      </c>
      <c r="CM29" s="528">
        <v>35.369999999999997</v>
      </c>
      <c r="CN29" s="528">
        <v>35.76</v>
      </c>
      <c r="CO29" s="528">
        <v>35.4</v>
      </c>
      <c r="CP29" s="528">
        <v>35.455199999999998</v>
      </c>
      <c r="CQ29" s="528">
        <v>34.406115</v>
      </c>
      <c r="CR29" s="528">
        <v>34.056420000000003</v>
      </c>
      <c r="CS29" s="542">
        <v>34.94</v>
      </c>
      <c r="CT29" s="528">
        <v>34.230000000000004</v>
      </c>
      <c r="CU29" s="528">
        <v>35.39</v>
      </c>
      <c r="CV29" s="528">
        <v>35.015000000000001</v>
      </c>
      <c r="CW29" s="149">
        <v>35.61</v>
      </c>
      <c r="CX29" s="149">
        <v>35.414999999999992</v>
      </c>
      <c r="CY29" s="149">
        <v>35.349999999999994</v>
      </c>
      <c r="CZ29" s="149">
        <v>36.34375</v>
      </c>
      <c r="DA29" s="149">
        <v>36.674999999999997</v>
      </c>
      <c r="DB29" s="149">
        <v>36.924999999999997</v>
      </c>
      <c r="DC29" s="550">
        <v>36.67</v>
      </c>
      <c r="DD29" s="149">
        <v>37.4</v>
      </c>
      <c r="DE29" s="149">
        <v>37.414000000000001</v>
      </c>
      <c r="DF29" s="149">
        <v>37.429000000000002</v>
      </c>
      <c r="DG29" s="149">
        <v>37.880000000000003</v>
      </c>
      <c r="DH29" s="149">
        <v>38.299999999999997</v>
      </c>
      <c r="DI29" s="149">
        <v>39.07</v>
      </c>
      <c r="DJ29" s="149">
        <v>38.7136</v>
      </c>
      <c r="DK29" s="149">
        <v>38.179000000000002</v>
      </c>
      <c r="DL29" s="149">
        <v>37.950000000000003</v>
      </c>
      <c r="DM29" s="149">
        <v>39.309999999999995</v>
      </c>
      <c r="DN29" s="149">
        <v>39.82</v>
      </c>
      <c r="DO29" s="149">
        <v>40.26</v>
      </c>
      <c r="DP29" s="149">
        <v>40.022399999999998</v>
      </c>
      <c r="DQ29" s="149">
        <v>39.761040000000001</v>
      </c>
      <c r="DR29" s="149">
        <v>39.479999999999997</v>
      </c>
      <c r="DS29" s="149">
        <v>39.43</v>
      </c>
      <c r="DT29" s="149">
        <v>39.520000000000003</v>
      </c>
      <c r="DU29" s="149">
        <v>39.6</v>
      </c>
      <c r="DV29" s="149">
        <v>40.31</v>
      </c>
      <c r="DW29" s="149">
        <v>40.919999999999987</v>
      </c>
      <c r="DX29" s="149">
        <v>42.15</v>
      </c>
      <c r="DY29" s="149">
        <v>42.99</v>
      </c>
      <c r="DZ29" s="149">
        <v>42.26</v>
      </c>
      <c r="EA29" s="149">
        <v>43.32</v>
      </c>
      <c r="EB29" s="149">
        <v>44.01</v>
      </c>
      <c r="EC29" s="149">
        <v>42.7</v>
      </c>
      <c r="ED29" s="149">
        <v>43.13</v>
      </c>
      <c r="EE29" s="149">
        <v>43.2</v>
      </c>
      <c r="EF29" s="149">
        <v>43.63</v>
      </c>
      <c r="EG29" s="149">
        <v>44.11</v>
      </c>
      <c r="EH29" s="149">
        <v>44.42</v>
      </c>
      <c r="EI29" s="149">
        <v>44.075000000000003</v>
      </c>
      <c r="EJ29" s="149">
        <v>44.38</v>
      </c>
      <c r="EK29" s="149">
        <v>44.74</v>
      </c>
      <c r="EL29" s="149">
        <v>44.96</v>
      </c>
      <c r="EM29" s="149">
        <v>45.41</v>
      </c>
      <c r="EN29" s="149">
        <v>45.104750000000003</v>
      </c>
      <c r="EO29" s="149">
        <v>44.855000000000004</v>
      </c>
      <c r="EP29" s="149">
        <v>45.17</v>
      </c>
      <c r="EQ29" s="149">
        <v>45.53</v>
      </c>
      <c r="ER29" s="149">
        <v>45.85</v>
      </c>
      <c r="ES29" s="593">
        <v>45.53</v>
      </c>
      <c r="ET29" s="594">
        <v>45.76</v>
      </c>
      <c r="EU29" s="149">
        <v>45.97</v>
      </c>
      <c r="EV29" s="596">
        <v>45.56</v>
      </c>
      <c r="EW29" s="149">
        <v>45.79</v>
      </c>
      <c r="EX29" s="599">
        <v>46.06</v>
      </c>
      <c r="EY29" s="600">
        <v>45.74</v>
      </c>
      <c r="EZ29" s="284">
        <v>46.06</v>
      </c>
      <c r="FA29" s="286">
        <v>46.38</v>
      </c>
      <c r="FB29" s="149">
        <v>47.23</v>
      </c>
      <c r="FC29" s="288">
        <v>47.8</v>
      </c>
      <c r="FD29" s="289">
        <v>47.37</v>
      </c>
      <c r="FE29" s="290">
        <v>47.61</v>
      </c>
      <c r="FF29" s="291">
        <v>48.09</v>
      </c>
      <c r="FG29" s="292">
        <v>47.66</v>
      </c>
      <c r="FH29" s="293">
        <v>48.14</v>
      </c>
      <c r="FI29" s="615">
        <v>47.8</v>
      </c>
      <c r="FJ29" s="295">
        <v>47.51</v>
      </c>
      <c r="FK29" s="296">
        <v>47.13</v>
      </c>
      <c r="FL29" s="297">
        <v>47.48</v>
      </c>
      <c r="FM29" s="298">
        <v>47.15</v>
      </c>
      <c r="FN29" s="299">
        <v>47.53</v>
      </c>
      <c r="FO29" s="300"/>
      <c r="FP29" s="292"/>
      <c r="FQ29" s="303"/>
      <c r="FR29" s="304"/>
      <c r="FS29" s="305"/>
      <c r="FT29" s="306"/>
      <c r="FU29" s="307"/>
      <c r="FV29" s="308"/>
      <c r="FW29" s="309"/>
      <c r="FX29" s="310"/>
      <c r="FY29" s="313"/>
      <c r="FZ29" s="313"/>
      <c r="GA29" s="313"/>
      <c r="GB29" s="315"/>
      <c r="GC29" s="316"/>
      <c r="GD29" s="317"/>
      <c r="GE29" s="318"/>
      <c r="GF29" s="319"/>
      <c r="GG29" s="320"/>
      <c r="GH29" s="313"/>
      <c r="GI29" s="324"/>
      <c r="GJ29" s="325"/>
      <c r="GK29" s="325"/>
      <c r="GL29" s="325"/>
      <c r="GM29" s="325"/>
      <c r="GN29" s="325"/>
      <c r="GO29" s="325"/>
      <c r="GP29" s="325"/>
      <c r="GQ29" s="331"/>
      <c r="GR29" s="325"/>
      <c r="GS29" s="325"/>
      <c r="GT29" s="325"/>
      <c r="GU29" s="325"/>
      <c r="GV29" s="325"/>
      <c r="GW29" s="325"/>
      <c r="GX29" s="346"/>
      <c r="GY29" s="347"/>
      <c r="GZ29" s="348"/>
      <c r="HA29" s="349"/>
      <c r="HB29" s="352"/>
      <c r="HC29" s="355"/>
      <c r="HD29" s="355"/>
      <c r="HE29" s="355"/>
      <c r="HF29" s="355"/>
      <c r="HG29" s="355"/>
      <c r="HH29" s="355"/>
      <c r="HI29" s="359"/>
      <c r="HJ29" s="362"/>
      <c r="HK29" s="364"/>
      <c r="HL29" s="355"/>
      <c r="HM29" s="355"/>
      <c r="HN29" s="355"/>
      <c r="HO29" s="374"/>
      <c r="HP29" s="375"/>
      <c r="HQ29" s="380"/>
      <c r="HR29" s="382"/>
      <c r="HS29" s="384"/>
      <c r="HT29" s="386"/>
      <c r="HU29" s="389"/>
      <c r="HV29" s="392"/>
      <c r="HW29" s="394"/>
      <c r="HX29" s="396"/>
      <c r="HY29" s="394"/>
      <c r="HZ29" s="394"/>
      <c r="IA29" s="401"/>
      <c r="IB29" s="402"/>
      <c r="IC29" s="394"/>
      <c r="ID29" s="406"/>
      <c r="IE29" s="408"/>
      <c r="IF29" s="394"/>
      <c r="IG29" s="394"/>
      <c r="IH29" s="409"/>
      <c r="II29" s="394"/>
      <c r="IJ29" s="415"/>
      <c r="IK29" s="418"/>
      <c r="IL29" s="420"/>
      <c r="IM29" s="422"/>
      <c r="IN29" s="425"/>
      <c r="IO29" s="427"/>
      <c r="IP29" s="428"/>
      <c r="IQ29" s="429"/>
      <c r="IR29" s="431"/>
      <c r="IS29" s="394"/>
      <c r="IT29" s="434"/>
      <c r="IU29" s="435"/>
      <c r="IV29" s="436"/>
      <c r="IW29" s="394"/>
      <c r="IX29" s="394"/>
      <c r="IY29" s="394"/>
      <c r="IZ29" s="441"/>
      <c r="JA29" s="443"/>
      <c r="JB29" s="443"/>
      <c r="JC29" s="443"/>
      <c r="JD29" s="443"/>
      <c r="JE29" s="443"/>
      <c r="JF29" s="443"/>
      <c r="JG29" s="443"/>
      <c r="JH29" s="443"/>
      <c r="JI29" s="443"/>
      <c r="JJ29" s="443"/>
      <c r="JK29" s="443"/>
      <c r="JL29" s="443"/>
      <c r="JM29" s="443"/>
      <c r="JN29" s="443"/>
    </row>
    <row r="30" spans="1:274" s="92" customFormat="1" ht="14.1" customHeight="1">
      <c r="A30" s="111">
        <v>-9.5</v>
      </c>
      <c r="B30" s="110">
        <v>29.22</v>
      </c>
      <c r="C30" s="110">
        <f t="shared" si="7"/>
        <v>0.23000000000000043</v>
      </c>
      <c r="D30" s="110">
        <v>29.45</v>
      </c>
      <c r="E30" s="110">
        <f t="shared" si="8"/>
        <v>5.7500000000000107E-2</v>
      </c>
      <c r="F30" s="791"/>
      <c r="G30" s="792"/>
      <c r="H30" s="792"/>
      <c r="I30" s="793"/>
      <c r="J30" s="604"/>
      <c r="N30" s="590">
        <f t="shared" si="9"/>
        <v>29.22</v>
      </c>
      <c r="O30" s="100">
        <v>13.5</v>
      </c>
      <c r="P30" s="103">
        <v>-1.46</v>
      </c>
      <c r="Q30" s="103">
        <v>2.93</v>
      </c>
      <c r="R30" s="103">
        <f t="shared" si="0"/>
        <v>1.4700000000000002</v>
      </c>
      <c r="S30" s="104">
        <v>1.33</v>
      </c>
      <c r="T30" s="104">
        <v>-0.16</v>
      </c>
      <c r="U30" s="105">
        <f t="shared" si="1"/>
        <v>1.1700000000000002</v>
      </c>
      <c r="V30" s="103">
        <f t="shared" si="5"/>
        <v>-2.1950000000000003</v>
      </c>
      <c r="W30" s="103">
        <f t="shared" si="6"/>
        <v>0.745</v>
      </c>
      <c r="X30" s="103">
        <f t="shared" si="10"/>
        <v>-11.899999999999999</v>
      </c>
      <c r="Y30" s="103">
        <f t="shared" si="10"/>
        <v>38.24</v>
      </c>
      <c r="Z30" s="103">
        <f t="shared" si="3"/>
        <v>50.14</v>
      </c>
      <c r="AA30" s="103">
        <f t="shared" si="4"/>
        <v>50.14</v>
      </c>
      <c r="AB30" s="595"/>
      <c r="AF30" s="149">
        <v>2.1850000000000005</v>
      </c>
      <c r="AG30" s="149">
        <v>3.2749999999999986</v>
      </c>
      <c r="AH30" s="149">
        <v>4.4449999999999967</v>
      </c>
      <c r="AI30" s="149">
        <v>5.4749999999999952</v>
      </c>
      <c r="AJ30" s="149">
        <v>5.8</v>
      </c>
      <c r="AK30" s="149">
        <v>6.26</v>
      </c>
      <c r="AL30" s="149">
        <v>5.95</v>
      </c>
      <c r="AM30" s="149">
        <v>6.84</v>
      </c>
      <c r="AN30" s="149">
        <v>6.22</v>
      </c>
      <c r="AO30" s="149">
        <v>6.59</v>
      </c>
      <c r="AP30" s="149">
        <v>7.12</v>
      </c>
      <c r="AQ30" s="149">
        <v>6.76</v>
      </c>
      <c r="AR30" s="149">
        <v>7.23</v>
      </c>
      <c r="AS30" s="149">
        <v>7.59</v>
      </c>
      <c r="AT30" s="149">
        <v>7.89</v>
      </c>
      <c r="AU30" s="149">
        <v>8.2100000000000009</v>
      </c>
      <c r="AV30" s="149">
        <v>7.88</v>
      </c>
      <c r="AW30" s="149">
        <v>8.27</v>
      </c>
      <c r="AX30" s="149">
        <v>7.86</v>
      </c>
      <c r="AY30" s="149">
        <v>10.061499999999999</v>
      </c>
      <c r="AZ30" s="149">
        <v>11.27</v>
      </c>
      <c r="BA30" s="149">
        <v>15.654999999999998</v>
      </c>
      <c r="BB30" s="149">
        <v>16.75</v>
      </c>
      <c r="BC30" s="149">
        <v>15.889999999999999</v>
      </c>
      <c r="BD30" s="149">
        <v>18.696999999999999</v>
      </c>
      <c r="BE30" s="149">
        <v>19.899999999999999</v>
      </c>
      <c r="BF30" s="149">
        <v>19.47</v>
      </c>
      <c r="BG30" s="149">
        <v>20.13</v>
      </c>
      <c r="BH30" s="149">
        <v>20.94</v>
      </c>
      <c r="BI30" s="149">
        <v>21.25</v>
      </c>
      <c r="BJ30" s="149">
        <v>21.89</v>
      </c>
      <c r="BK30" s="149">
        <v>22.46</v>
      </c>
      <c r="BL30" s="149">
        <v>22.01</v>
      </c>
      <c r="BM30" s="149">
        <v>22.38</v>
      </c>
      <c r="BN30" s="149">
        <v>23.05</v>
      </c>
      <c r="BO30" s="149">
        <v>22.7</v>
      </c>
      <c r="BP30" s="149">
        <v>23.38</v>
      </c>
      <c r="BQ30" s="149">
        <v>22.91</v>
      </c>
      <c r="BR30" s="149">
        <v>23.32</v>
      </c>
      <c r="BS30" s="149">
        <v>23.79</v>
      </c>
      <c r="BT30" s="149">
        <v>24.08</v>
      </c>
      <c r="BU30" s="149">
        <v>24.481999999999999</v>
      </c>
      <c r="BV30" s="149">
        <v>25.05</v>
      </c>
      <c r="BW30" s="149">
        <v>26.549999999999997</v>
      </c>
      <c r="BX30" s="149">
        <v>28.14</v>
      </c>
      <c r="BY30" s="149">
        <v>29.55</v>
      </c>
      <c r="BZ30" s="149">
        <v>30.48</v>
      </c>
      <c r="CA30" s="149">
        <v>30.94</v>
      </c>
      <c r="CB30" s="149">
        <v>31.365000000000006</v>
      </c>
      <c r="CC30" s="149">
        <v>30.99</v>
      </c>
      <c r="CD30" s="149">
        <v>31.49</v>
      </c>
      <c r="CE30" s="149">
        <v>32.18</v>
      </c>
      <c r="CF30" s="149">
        <v>33.159999999999997</v>
      </c>
      <c r="CG30" s="528">
        <v>33.86</v>
      </c>
      <c r="CH30" s="528">
        <v>34.479999999999997</v>
      </c>
      <c r="CI30" s="528">
        <v>35.36</v>
      </c>
      <c r="CJ30" s="528">
        <v>36.130000000000003</v>
      </c>
      <c r="CK30" s="528">
        <v>35.840000000000003</v>
      </c>
      <c r="CL30" s="528">
        <v>36.229999999999997</v>
      </c>
      <c r="CM30" s="528">
        <v>36.700000000000003</v>
      </c>
      <c r="CN30" s="528">
        <v>37.1</v>
      </c>
      <c r="CO30" s="528">
        <v>36.729999999999997</v>
      </c>
      <c r="CP30" s="528">
        <v>36.814</v>
      </c>
      <c r="CQ30" s="528">
        <v>35.832999999999998</v>
      </c>
      <c r="CR30" s="528">
        <v>35.506</v>
      </c>
      <c r="CS30" s="542">
        <v>36.43</v>
      </c>
      <c r="CT30" s="528">
        <v>35.814999999999998</v>
      </c>
      <c r="CU30" s="528">
        <v>37.03</v>
      </c>
      <c r="CV30" s="528">
        <v>36.775000000000006</v>
      </c>
      <c r="CW30" s="149">
        <v>37.4</v>
      </c>
      <c r="CX30" s="149">
        <v>37.321249999999999</v>
      </c>
      <c r="CY30" s="149">
        <v>37.295000000000002</v>
      </c>
      <c r="CZ30" s="149">
        <v>38.375</v>
      </c>
      <c r="DA30" s="149">
        <v>38.734999999999999</v>
      </c>
      <c r="DB30" s="149">
        <v>38.97999999999999</v>
      </c>
      <c r="DC30" s="550">
        <v>38.71</v>
      </c>
      <c r="DD30" s="149">
        <v>39.479999999999997</v>
      </c>
      <c r="DE30" s="149">
        <v>39.486999999999995</v>
      </c>
      <c r="DF30" s="149">
        <v>39.494499999999995</v>
      </c>
      <c r="DG30" s="149">
        <v>39.97</v>
      </c>
      <c r="DH30" s="149">
        <v>40.409999999999997</v>
      </c>
      <c r="DI30" s="149">
        <v>41.22</v>
      </c>
      <c r="DJ30" s="149">
        <v>40.846319999999999</v>
      </c>
      <c r="DK30" s="149">
        <v>40.285799999999995</v>
      </c>
      <c r="DL30" s="149">
        <v>40.04</v>
      </c>
      <c r="DM30" s="149">
        <v>41.515000000000001</v>
      </c>
      <c r="DN30" s="149">
        <v>42.05</v>
      </c>
      <c r="DO30" s="149">
        <v>42.51</v>
      </c>
      <c r="DP30" s="149">
        <v>42.26088</v>
      </c>
      <c r="DQ30" s="149">
        <v>41.986848000000002</v>
      </c>
      <c r="DR30" s="149">
        <v>41.69</v>
      </c>
      <c r="DS30" s="149">
        <v>41.63</v>
      </c>
      <c r="DT30" s="149">
        <v>41.72</v>
      </c>
      <c r="DU30" s="149">
        <v>41.8</v>
      </c>
      <c r="DV30" s="149">
        <v>42.55</v>
      </c>
      <c r="DW30" s="149">
        <v>43.22999999999999</v>
      </c>
      <c r="DX30" s="149">
        <v>44.53</v>
      </c>
      <c r="DY30" s="149">
        <v>45.42</v>
      </c>
      <c r="DZ30" s="149">
        <v>44.655000000000001</v>
      </c>
      <c r="EA30" s="149">
        <v>45.77</v>
      </c>
      <c r="EB30" s="149">
        <v>46.5</v>
      </c>
      <c r="EC30" s="149">
        <v>45.135000000000005</v>
      </c>
      <c r="ED30" s="149">
        <v>45.59</v>
      </c>
      <c r="EE30" s="149">
        <v>45.645000000000003</v>
      </c>
      <c r="EF30" s="149">
        <v>46.1</v>
      </c>
      <c r="EG30" s="149">
        <v>46.61</v>
      </c>
      <c r="EH30" s="149">
        <v>46.94</v>
      </c>
      <c r="EI30" s="149">
        <v>46.545000000000002</v>
      </c>
      <c r="EJ30" s="149">
        <v>46.87</v>
      </c>
      <c r="EK30" s="149">
        <v>47.24</v>
      </c>
      <c r="EL30" s="149">
        <v>47.48</v>
      </c>
      <c r="EM30" s="149">
        <v>47.95</v>
      </c>
      <c r="EN30" s="149">
        <v>47.644750000000002</v>
      </c>
      <c r="EO30" s="149">
        <v>47.395000000000003</v>
      </c>
      <c r="EP30" s="149">
        <v>47.73</v>
      </c>
      <c r="EQ30" s="149">
        <v>48.11</v>
      </c>
      <c r="ER30" s="149">
        <v>48.45</v>
      </c>
      <c r="ES30" s="593">
        <v>48.11</v>
      </c>
      <c r="ET30" s="594">
        <v>48.35</v>
      </c>
      <c r="EU30" s="149">
        <v>48.57</v>
      </c>
      <c r="EV30" s="596">
        <v>48.13</v>
      </c>
      <c r="EW30" s="149">
        <v>48.37</v>
      </c>
      <c r="EX30" s="599">
        <v>48.66</v>
      </c>
      <c r="EY30" s="600">
        <v>48.32</v>
      </c>
      <c r="EZ30" s="284">
        <v>48.66</v>
      </c>
      <c r="FA30" s="286">
        <v>49</v>
      </c>
      <c r="FB30" s="149">
        <v>49.9</v>
      </c>
      <c r="FC30" s="288">
        <v>50.5</v>
      </c>
      <c r="FD30" s="289">
        <v>50.05</v>
      </c>
      <c r="FE30" s="290">
        <v>50.3</v>
      </c>
      <c r="FF30" s="291">
        <v>50.8</v>
      </c>
      <c r="FG30" s="292">
        <v>50.34</v>
      </c>
      <c r="FH30" s="293">
        <v>50.84</v>
      </c>
      <c r="FI30" s="615">
        <v>50.48</v>
      </c>
      <c r="FJ30" s="295">
        <v>50.18</v>
      </c>
      <c r="FK30" s="296">
        <v>49.78</v>
      </c>
      <c r="FL30" s="297">
        <v>50.44</v>
      </c>
      <c r="FM30" s="298">
        <v>50.09</v>
      </c>
      <c r="FN30" s="299">
        <v>50.49</v>
      </c>
      <c r="FO30" s="300"/>
      <c r="FP30" s="292"/>
      <c r="FQ30" s="303"/>
      <c r="FR30" s="304"/>
      <c r="FS30" s="305"/>
      <c r="FT30" s="306"/>
      <c r="FU30" s="307"/>
      <c r="FV30" s="308"/>
      <c r="FW30" s="309"/>
      <c r="FX30" s="310"/>
      <c r="FY30" s="313"/>
      <c r="FZ30" s="313"/>
      <c r="GA30" s="313"/>
      <c r="GB30" s="315"/>
      <c r="GC30" s="316"/>
      <c r="GD30" s="317"/>
      <c r="GE30" s="318"/>
      <c r="GF30" s="319"/>
      <c r="GG30" s="320"/>
      <c r="GH30" s="313"/>
      <c r="GI30" s="324"/>
      <c r="GJ30" s="325"/>
      <c r="GK30" s="325"/>
      <c r="GL30" s="325"/>
      <c r="GM30" s="325"/>
      <c r="GN30" s="325"/>
      <c r="GO30" s="325"/>
      <c r="GP30" s="325"/>
      <c r="GQ30" s="331"/>
      <c r="GR30" s="325"/>
      <c r="GS30" s="325"/>
      <c r="GT30" s="325"/>
      <c r="GU30" s="325"/>
      <c r="GV30" s="325"/>
      <c r="GW30" s="325"/>
      <c r="GX30" s="346"/>
      <c r="GY30" s="347"/>
      <c r="GZ30" s="348"/>
      <c r="HA30" s="349"/>
      <c r="HB30" s="352"/>
      <c r="HC30" s="355"/>
      <c r="HD30" s="355"/>
      <c r="HE30" s="355"/>
      <c r="HF30" s="355"/>
      <c r="HG30" s="355"/>
      <c r="HH30" s="355"/>
      <c r="HI30" s="359"/>
      <c r="HJ30" s="362"/>
      <c r="HK30" s="364"/>
      <c r="HL30" s="355"/>
      <c r="HM30" s="355"/>
      <c r="HN30" s="355"/>
      <c r="HO30" s="374"/>
      <c r="HP30" s="375"/>
      <c r="HQ30" s="380"/>
      <c r="HR30" s="382"/>
      <c r="HS30" s="384"/>
      <c r="HT30" s="386"/>
      <c r="HU30" s="389"/>
      <c r="HV30" s="392"/>
      <c r="HW30" s="394"/>
      <c r="HX30" s="396"/>
      <c r="HY30" s="394"/>
      <c r="HZ30" s="394"/>
      <c r="IA30" s="401"/>
      <c r="IB30" s="402"/>
      <c r="IC30" s="394"/>
      <c r="ID30" s="406"/>
      <c r="IE30" s="408"/>
      <c r="IF30" s="394"/>
      <c r="IG30" s="394"/>
      <c r="IH30" s="409"/>
      <c r="II30" s="394"/>
      <c r="IJ30" s="415"/>
      <c r="IK30" s="418"/>
      <c r="IL30" s="420"/>
      <c r="IM30" s="422"/>
      <c r="IN30" s="425"/>
      <c r="IO30" s="427"/>
      <c r="IP30" s="428"/>
      <c r="IQ30" s="429"/>
      <c r="IR30" s="431"/>
      <c r="IS30" s="394"/>
      <c r="IT30" s="434"/>
      <c r="IU30" s="435"/>
      <c r="IV30" s="436"/>
      <c r="IW30" s="394"/>
      <c r="IX30" s="394"/>
      <c r="IY30" s="394"/>
      <c r="IZ30" s="441"/>
      <c r="JA30" s="443"/>
      <c r="JB30" s="443"/>
      <c r="JC30" s="443"/>
      <c r="JD30" s="443"/>
      <c r="JE30" s="443"/>
      <c r="JF30" s="443"/>
      <c r="JG30" s="443"/>
      <c r="JH30" s="443"/>
      <c r="JI30" s="443"/>
      <c r="JJ30" s="443"/>
      <c r="JK30" s="443"/>
      <c r="JL30" s="443"/>
      <c r="JM30" s="443"/>
      <c r="JN30" s="443"/>
    </row>
    <row r="31" spans="1:274" s="92" customFormat="1" ht="14.1" customHeight="1">
      <c r="A31" s="111">
        <v>-10</v>
      </c>
      <c r="B31" s="110">
        <v>31.29</v>
      </c>
      <c r="C31" s="110">
        <f t="shared" si="7"/>
        <v>0.25</v>
      </c>
      <c r="D31" s="110">
        <v>31.54</v>
      </c>
      <c r="E31" s="110">
        <f t="shared" si="8"/>
        <v>6.25E-2</v>
      </c>
      <c r="F31" s="791"/>
      <c r="G31" s="792"/>
      <c r="H31" s="792"/>
      <c r="I31" s="793"/>
      <c r="J31" s="604"/>
      <c r="N31" s="590">
        <f t="shared" si="9"/>
        <v>31.29</v>
      </c>
      <c r="O31" s="100">
        <v>14</v>
      </c>
      <c r="P31" s="103">
        <v>-2.39</v>
      </c>
      <c r="Q31" s="103">
        <v>3.77</v>
      </c>
      <c r="R31" s="103">
        <f t="shared" si="0"/>
        <v>1.38</v>
      </c>
      <c r="S31" s="104">
        <v>0.53</v>
      </c>
      <c r="T31" s="104">
        <v>0.52</v>
      </c>
      <c r="U31" s="105">
        <f t="shared" si="1"/>
        <v>1.05</v>
      </c>
      <c r="V31" s="103">
        <f t="shared" si="5"/>
        <v>-3.08</v>
      </c>
      <c r="W31" s="103">
        <f t="shared" si="6"/>
        <v>5.0000000000000044E-3</v>
      </c>
      <c r="X31" s="103">
        <f t="shared" si="10"/>
        <v>-14.979999999999999</v>
      </c>
      <c r="Y31" s="103">
        <f t="shared" si="10"/>
        <v>38.245000000000005</v>
      </c>
      <c r="Z31" s="103">
        <f t="shared" si="3"/>
        <v>53.225000000000001</v>
      </c>
      <c r="AA31" s="103">
        <f t="shared" si="4"/>
        <v>53.225000000000001</v>
      </c>
      <c r="AB31" s="595"/>
      <c r="AF31" s="149">
        <v>2.1300000000000008</v>
      </c>
      <c r="AG31" s="149">
        <v>3.26</v>
      </c>
      <c r="AH31" s="149">
        <v>4.0699999999999967</v>
      </c>
      <c r="AI31" s="149">
        <v>5.5649999999999959</v>
      </c>
      <c r="AJ31" s="149">
        <v>5.9</v>
      </c>
      <c r="AK31" s="149">
        <v>6.37</v>
      </c>
      <c r="AL31" s="149">
        <v>6.05</v>
      </c>
      <c r="AM31" s="149">
        <v>6.96</v>
      </c>
      <c r="AN31" s="149">
        <v>6.33</v>
      </c>
      <c r="AO31" s="149">
        <v>6.71</v>
      </c>
      <c r="AP31" s="149">
        <v>7.25</v>
      </c>
      <c r="AQ31" s="149">
        <v>6.89</v>
      </c>
      <c r="AR31" s="149">
        <v>7.37</v>
      </c>
      <c r="AS31" s="149">
        <v>7.74</v>
      </c>
      <c r="AT31" s="149">
        <v>8.0500000000000007</v>
      </c>
      <c r="AU31" s="149">
        <v>8.3699999999999992</v>
      </c>
      <c r="AV31" s="149">
        <v>8.0399999999999991</v>
      </c>
      <c r="AW31" s="149">
        <v>8.44</v>
      </c>
      <c r="AX31" s="149">
        <v>8.02</v>
      </c>
      <c r="AY31" s="149">
        <v>10.199999999999999</v>
      </c>
      <c r="AZ31" s="149">
        <v>11.42</v>
      </c>
      <c r="BA31" s="149">
        <v>15.469999999999999</v>
      </c>
      <c r="BB31" s="149">
        <v>16.55</v>
      </c>
      <c r="BC31" s="149">
        <v>15.7</v>
      </c>
      <c r="BD31" s="149">
        <v>18.608499999999999</v>
      </c>
      <c r="BE31" s="149">
        <v>19.854999999999997</v>
      </c>
      <c r="BF31" s="149">
        <v>19.5</v>
      </c>
      <c r="BG31" s="149">
        <v>20.16</v>
      </c>
      <c r="BH31" s="149">
        <v>20.97</v>
      </c>
      <c r="BI31" s="149">
        <v>21.28</v>
      </c>
      <c r="BJ31" s="149">
        <v>21.92</v>
      </c>
      <c r="BK31" s="149">
        <v>22.49</v>
      </c>
      <c r="BL31" s="149">
        <v>22.04</v>
      </c>
      <c r="BM31" s="149">
        <v>22.41</v>
      </c>
      <c r="BN31" s="149">
        <v>23.08</v>
      </c>
      <c r="BO31" s="149">
        <v>22.73</v>
      </c>
      <c r="BP31" s="149">
        <v>23.41</v>
      </c>
      <c r="BQ31" s="149">
        <v>22.94</v>
      </c>
      <c r="BR31" s="149">
        <v>23.35</v>
      </c>
      <c r="BS31" s="149">
        <v>23.82</v>
      </c>
      <c r="BT31" s="149">
        <v>24.11</v>
      </c>
      <c r="BU31" s="149">
        <v>24.605</v>
      </c>
      <c r="BV31" s="149">
        <v>25.220750000000002</v>
      </c>
      <c r="BW31" s="149">
        <v>26.99</v>
      </c>
      <c r="BX31" s="149">
        <v>28.61</v>
      </c>
      <c r="BY31" s="149">
        <v>30.04</v>
      </c>
      <c r="BZ31" s="149">
        <v>31.119999999999997</v>
      </c>
      <c r="CA31" s="149">
        <v>31.59</v>
      </c>
      <c r="CB31" s="149">
        <v>32.055000000000007</v>
      </c>
      <c r="CC31" s="149">
        <v>31.67</v>
      </c>
      <c r="CD31" s="149">
        <v>32.18</v>
      </c>
      <c r="CE31" s="149">
        <v>32.89</v>
      </c>
      <c r="CF31" s="149">
        <v>34.074999999999996</v>
      </c>
      <c r="CG31" s="528">
        <v>34.79</v>
      </c>
      <c r="CH31" s="528">
        <v>35.43</v>
      </c>
      <c r="CI31" s="528">
        <v>36.340000000000003</v>
      </c>
      <c r="CJ31" s="528">
        <v>37.130000000000003</v>
      </c>
      <c r="CK31" s="528">
        <v>36.83</v>
      </c>
      <c r="CL31" s="528">
        <v>37.24</v>
      </c>
      <c r="CM31" s="528">
        <v>37.72</v>
      </c>
      <c r="CN31" s="528">
        <v>38.130000000000003</v>
      </c>
      <c r="CO31" s="528">
        <v>37.75</v>
      </c>
      <c r="CP31" s="528">
        <v>37.867600000000003</v>
      </c>
      <c r="CQ31" s="528">
        <v>37.012600000000006</v>
      </c>
      <c r="CR31" s="528">
        <v>36.72760000000001</v>
      </c>
      <c r="CS31" s="542">
        <v>37.68</v>
      </c>
      <c r="CT31" s="528">
        <v>37.245000000000005</v>
      </c>
      <c r="CU31" s="528">
        <v>38.51</v>
      </c>
      <c r="CV31" s="528">
        <v>38.380000000000003</v>
      </c>
      <c r="CW31" s="149">
        <v>39.03</v>
      </c>
      <c r="CX31" s="149">
        <v>39.067499999999995</v>
      </c>
      <c r="CY31" s="149">
        <v>39.08</v>
      </c>
      <c r="CZ31" s="149">
        <v>40.287499999999994</v>
      </c>
      <c r="DA31" s="149">
        <v>40.69</v>
      </c>
      <c r="DB31" s="149">
        <v>40.969999999999992</v>
      </c>
      <c r="DC31" s="550">
        <v>40.68</v>
      </c>
      <c r="DD31" s="149">
        <v>41.49</v>
      </c>
      <c r="DE31" s="149">
        <v>41.545999999999999</v>
      </c>
      <c r="DF31" s="149">
        <v>41.606000000000002</v>
      </c>
      <c r="DG31" s="149">
        <v>42.11</v>
      </c>
      <c r="DH31" s="149">
        <v>42.57</v>
      </c>
      <c r="DI31" s="149">
        <v>43.42</v>
      </c>
      <c r="DJ31" s="149">
        <v>43.020400000000002</v>
      </c>
      <c r="DK31" s="149">
        <v>42.420999999999999</v>
      </c>
      <c r="DL31" s="149">
        <v>42.17</v>
      </c>
      <c r="DM31" s="149">
        <v>43.284999999999997</v>
      </c>
      <c r="DN31" s="149">
        <v>43.85</v>
      </c>
      <c r="DO31" s="149">
        <v>44.33</v>
      </c>
      <c r="DP31" s="149">
        <v>44.063600000000001</v>
      </c>
      <c r="DQ31" s="149">
        <v>43.770560000000003</v>
      </c>
      <c r="DR31" s="149">
        <v>43.46</v>
      </c>
      <c r="DS31" s="149">
        <v>43.4</v>
      </c>
      <c r="DT31" s="149">
        <v>43.49</v>
      </c>
      <c r="DU31" s="149">
        <v>43.57</v>
      </c>
      <c r="DV31" s="149">
        <v>44.35</v>
      </c>
      <c r="DW31" s="149">
        <v>45.484999999999992</v>
      </c>
      <c r="DX31" s="149">
        <v>46.85</v>
      </c>
      <c r="DY31" s="149">
        <v>47.79</v>
      </c>
      <c r="DZ31" s="149">
        <v>46.994999999999997</v>
      </c>
      <c r="EA31" s="149">
        <v>48.17</v>
      </c>
      <c r="EB31" s="149">
        <v>48.94</v>
      </c>
      <c r="EC31" s="149">
        <v>47.585000000000001</v>
      </c>
      <c r="ED31" s="149">
        <v>48.06</v>
      </c>
      <c r="EE31" s="149">
        <v>48.08</v>
      </c>
      <c r="EF31" s="149">
        <v>48.56</v>
      </c>
      <c r="EG31" s="149">
        <v>49.09</v>
      </c>
      <c r="EH31" s="149">
        <v>49.43</v>
      </c>
      <c r="EI31" s="149">
        <v>49.09</v>
      </c>
      <c r="EJ31" s="149">
        <v>49.43</v>
      </c>
      <c r="EK31" s="149">
        <v>49.83</v>
      </c>
      <c r="EL31" s="149">
        <v>50.08</v>
      </c>
      <c r="EM31" s="149">
        <v>50.58</v>
      </c>
      <c r="EN31" s="149">
        <v>50.195</v>
      </c>
      <c r="EO31" s="149">
        <v>49.88</v>
      </c>
      <c r="EP31" s="149">
        <v>50.23</v>
      </c>
      <c r="EQ31" s="149">
        <v>50.63</v>
      </c>
      <c r="ER31" s="149">
        <v>50.98</v>
      </c>
      <c r="ES31" s="593">
        <v>50.62</v>
      </c>
      <c r="ET31" s="594">
        <v>50.87</v>
      </c>
      <c r="EU31" s="149">
        <v>51.1</v>
      </c>
      <c r="EV31" s="596">
        <v>50.64</v>
      </c>
      <c r="EW31" s="149">
        <v>50.89</v>
      </c>
      <c r="EX31" s="599">
        <v>51.2</v>
      </c>
      <c r="EY31" s="600">
        <v>50.84</v>
      </c>
      <c r="EZ31" s="284">
        <v>51.2</v>
      </c>
      <c r="FA31" s="286">
        <v>51.56</v>
      </c>
      <c r="FB31" s="149">
        <v>52.5</v>
      </c>
      <c r="FC31" s="288">
        <v>53.13</v>
      </c>
      <c r="FD31" s="289">
        <v>52.65</v>
      </c>
      <c r="FE31" s="290">
        <v>52.91</v>
      </c>
      <c r="FF31" s="291">
        <v>53.44</v>
      </c>
      <c r="FG31" s="292">
        <v>52.96</v>
      </c>
      <c r="FH31" s="293">
        <v>53.49</v>
      </c>
      <c r="FI31" s="615">
        <v>53.12</v>
      </c>
      <c r="FJ31" s="295">
        <v>52.8</v>
      </c>
      <c r="FK31" s="296">
        <v>52.38</v>
      </c>
      <c r="FL31" s="297">
        <v>53.54</v>
      </c>
      <c r="FM31" s="298">
        <v>53.17</v>
      </c>
      <c r="FN31" s="299">
        <v>53.6</v>
      </c>
      <c r="FO31" s="300"/>
      <c r="FP31" s="292"/>
      <c r="FQ31" s="303"/>
      <c r="FR31" s="304"/>
      <c r="FS31" s="305"/>
      <c r="FT31" s="306"/>
      <c r="FU31" s="307"/>
      <c r="FV31" s="308"/>
      <c r="FW31" s="309"/>
      <c r="FX31" s="310"/>
      <c r="FY31" s="313"/>
      <c r="FZ31" s="313"/>
      <c r="GA31" s="313"/>
      <c r="GB31" s="315"/>
      <c r="GC31" s="316"/>
      <c r="GD31" s="317"/>
      <c r="GE31" s="318"/>
      <c r="GF31" s="319"/>
      <c r="GG31" s="320"/>
      <c r="GH31" s="313"/>
      <c r="GI31" s="324"/>
      <c r="GJ31" s="325"/>
      <c r="GK31" s="325"/>
      <c r="GL31" s="325"/>
      <c r="GM31" s="325"/>
      <c r="GN31" s="325"/>
      <c r="GO31" s="325"/>
      <c r="GP31" s="325"/>
      <c r="GQ31" s="331"/>
      <c r="GR31" s="325"/>
      <c r="GS31" s="325"/>
      <c r="GT31" s="325"/>
      <c r="GU31" s="325"/>
      <c r="GV31" s="325"/>
      <c r="GW31" s="325"/>
      <c r="GX31" s="346"/>
      <c r="GY31" s="347"/>
      <c r="GZ31" s="348"/>
      <c r="HA31" s="349"/>
      <c r="HB31" s="352"/>
      <c r="HC31" s="355"/>
      <c r="HD31" s="355"/>
      <c r="HE31" s="355"/>
      <c r="HF31" s="355"/>
      <c r="HG31" s="355"/>
      <c r="HH31" s="355"/>
      <c r="HI31" s="359"/>
      <c r="HJ31" s="362"/>
      <c r="HK31" s="364"/>
      <c r="HL31" s="355"/>
      <c r="HM31" s="355"/>
      <c r="HN31" s="355"/>
      <c r="HO31" s="374"/>
      <c r="HP31" s="375"/>
      <c r="HQ31" s="380"/>
      <c r="HR31" s="382"/>
      <c r="HS31" s="384"/>
      <c r="HT31" s="386"/>
      <c r="HU31" s="389"/>
      <c r="HV31" s="392"/>
      <c r="HW31" s="394"/>
      <c r="HX31" s="396"/>
      <c r="HY31" s="394"/>
      <c r="HZ31" s="394"/>
      <c r="IA31" s="401"/>
      <c r="IB31" s="402"/>
      <c r="IC31" s="394"/>
      <c r="ID31" s="406"/>
      <c r="IE31" s="408"/>
      <c r="IF31" s="394"/>
      <c r="IG31" s="394"/>
      <c r="IH31" s="409"/>
      <c r="II31" s="394"/>
      <c r="IJ31" s="415"/>
      <c r="IK31" s="418"/>
      <c r="IL31" s="420"/>
      <c r="IM31" s="422"/>
      <c r="IN31" s="425"/>
      <c r="IO31" s="427"/>
      <c r="IP31" s="428"/>
      <c r="IQ31" s="429"/>
      <c r="IR31" s="431"/>
      <c r="IS31" s="394"/>
      <c r="IT31" s="434"/>
      <c r="IU31" s="435"/>
      <c r="IV31" s="436"/>
      <c r="IW31" s="394"/>
      <c r="IX31" s="394"/>
      <c r="IY31" s="394"/>
      <c r="IZ31" s="441"/>
      <c r="JA31" s="443"/>
      <c r="JB31" s="443"/>
      <c r="JC31" s="443"/>
      <c r="JD31" s="443"/>
      <c r="JE31" s="443"/>
      <c r="JF31" s="443"/>
      <c r="JG31" s="443"/>
      <c r="JH31" s="443"/>
      <c r="JI31" s="443"/>
      <c r="JJ31" s="443"/>
      <c r="JK31" s="443"/>
      <c r="JL31" s="443"/>
      <c r="JM31" s="443"/>
      <c r="JN31" s="443"/>
    </row>
    <row r="32" spans="1:274" s="92" customFormat="1" ht="14.1" customHeight="1">
      <c r="A32" s="111">
        <v>-10.5</v>
      </c>
      <c r="B32" s="110">
        <v>34.130000000000003</v>
      </c>
      <c r="C32" s="110">
        <f t="shared" si="7"/>
        <v>0.26999999999999602</v>
      </c>
      <c r="D32" s="110">
        <v>34.4</v>
      </c>
      <c r="E32" s="110">
        <f t="shared" si="8"/>
        <v>6.7499999999999005E-2</v>
      </c>
      <c r="F32" s="791"/>
      <c r="G32" s="792"/>
      <c r="H32" s="792"/>
      <c r="I32" s="793"/>
      <c r="J32" s="604"/>
      <c r="N32" s="590">
        <f t="shared" si="9"/>
        <v>34.130000000000003</v>
      </c>
      <c r="O32" s="100">
        <v>14.5</v>
      </c>
      <c r="P32" s="103">
        <v>-5.32</v>
      </c>
      <c r="Q32" s="103">
        <v>6.66</v>
      </c>
      <c r="R32" s="103">
        <f t="shared" si="0"/>
        <v>1.3399999999999999</v>
      </c>
      <c r="S32" s="104">
        <v>-2.36</v>
      </c>
      <c r="T32" s="104">
        <v>3.39</v>
      </c>
      <c r="U32" s="105">
        <f t="shared" si="1"/>
        <v>1.0300000000000002</v>
      </c>
      <c r="V32" s="103">
        <f t="shared" si="5"/>
        <v>-5.99</v>
      </c>
      <c r="W32" s="103">
        <f t="shared" si="6"/>
        <v>-2.875</v>
      </c>
      <c r="X32" s="103">
        <f t="shared" si="10"/>
        <v>-20.97</v>
      </c>
      <c r="Y32" s="103">
        <f t="shared" si="10"/>
        <v>35.370000000000005</v>
      </c>
      <c r="Z32" s="103">
        <f t="shared" si="3"/>
        <v>56.34</v>
      </c>
      <c r="AA32" s="103">
        <f t="shared" si="4"/>
        <v>56.34</v>
      </c>
      <c r="AB32" s="595"/>
      <c r="AF32" s="149">
        <v>2.0500000000000007</v>
      </c>
      <c r="AG32" s="149">
        <v>3.0749999999999993</v>
      </c>
      <c r="AH32" s="149">
        <v>3.769999999999996</v>
      </c>
      <c r="AI32" s="149">
        <v>5.4349999999999952</v>
      </c>
      <c r="AJ32" s="149">
        <v>5.76</v>
      </c>
      <c r="AK32" s="149">
        <v>6.22</v>
      </c>
      <c r="AL32" s="149">
        <v>5.91</v>
      </c>
      <c r="AM32" s="149">
        <v>6.8</v>
      </c>
      <c r="AN32" s="149">
        <v>6.19</v>
      </c>
      <c r="AO32" s="149">
        <v>6.56</v>
      </c>
      <c r="AP32" s="149">
        <v>7.08</v>
      </c>
      <c r="AQ32" s="149">
        <v>6.73</v>
      </c>
      <c r="AR32" s="149">
        <v>7.2</v>
      </c>
      <c r="AS32" s="149">
        <v>7.56</v>
      </c>
      <c r="AT32" s="149">
        <v>7.86</v>
      </c>
      <c r="AU32" s="149">
        <v>8.17</v>
      </c>
      <c r="AV32" s="149">
        <v>7.84</v>
      </c>
      <c r="AW32" s="149">
        <v>8.23</v>
      </c>
      <c r="AX32" s="149">
        <v>7.82</v>
      </c>
      <c r="AY32" s="149">
        <v>9.9400000000000013</v>
      </c>
      <c r="AZ32" s="149">
        <v>11.13</v>
      </c>
      <c r="BA32" s="149">
        <v>15.179999999999998</v>
      </c>
      <c r="BB32" s="149">
        <v>16.239999999999998</v>
      </c>
      <c r="BC32" s="149">
        <v>15.41</v>
      </c>
      <c r="BD32" s="149">
        <v>18.356999999999999</v>
      </c>
      <c r="BE32" s="149">
        <v>19.619999999999997</v>
      </c>
      <c r="BF32" s="149">
        <v>19.329999999999998</v>
      </c>
      <c r="BG32" s="149">
        <v>19.989999999999998</v>
      </c>
      <c r="BH32" s="149">
        <v>20.79</v>
      </c>
      <c r="BI32" s="149">
        <v>21.1</v>
      </c>
      <c r="BJ32" s="149">
        <v>21.73</v>
      </c>
      <c r="BK32" s="149">
        <v>22.29</v>
      </c>
      <c r="BL32" s="149">
        <v>21.84</v>
      </c>
      <c r="BM32" s="149">
        <v>22.21</v>
      </c>
      <c r="BN32" s="149">
        <v>22.88</v>
      </c>
      <c r="BO32" s="149">
        <v>22.54</v>
      </c>
      <c r="BP32" s="149">
        <v>23.22</v>
      </c>
      <c r="BQ32" s="149">
        <v>22.76</v>
      </c>
      <c r="BR32" s="149">
        <v>23.17</v>
      </c>
      <c r="BS32" s="149">
        <v>23.63</v>
      </c>
      <c r="BT32" s="149">
        <v>23.91</v>
      </c>
      <c r="BU32" s="149">
        <v>24.465</v>
      </c>
      <c r="BV32" s="149">
        <v>25.094999999999999</v>
      </c>
      <c r="BW32" s="149">
        <v>27.224999999999998</v>
      </c>
      <c r="BX32" s="149">
        <v>28.86</v>
      </c>
      <c r="BY32" s="149">
        <v>30.3</v>
      </c>
      <c r="BZ32" s="149">
        <v>31.645</v>
      </c>
      <c r="CA32" s="149">
        <v>32.119999999999997</v>
      </c>
      <c r="CB32" s="149">
        <v>32.575000000000003</v>
      </c>
      <c r="CC32" s="149">
        <v>32.18</v>
      </c>
      <c r="CD32" s="149">
        <v>32.69</v>
      </c>
      <c r="CE32" s="149">
        <v>33.409999999999997</v>
      </c>
      <c r="CF32" s="149">
        <v>34.744999999999997</v>
      </c>
      <c r="CG32" s="528">
        <v>35.47</v>
      </c>
      <c r="CH32" s="528">
        <v>36.119999999999997</v>
      </c>
      <c r="CI32" s="528">
        <v>37.04</v>
      </c>
      <c r="CJ32" s="528">
        <v>37.840000000000003</v>
      </c>
      <c r="CK32" s="528">
        <v>37.54</v>
      </c>
      <c r="CL32" s="528">
        <v>37.950000000000003</v>
      </c>
      <c r="CM32" s="528">
        <v>38.44</v>
      </c>
      <c r="CN32" s="528">
        <v>38.86</v>
      </c>
      <c r="CO32" s="528">
        <v>38.47</v>
      </c>
      <c r="CP32" s="528">
        <v>38.609200000000001</v>
      </c>
      <c r="CQ32" s="528">
        <v>37.916200000000003</v>
      </c>
      <c r="CR32" s="528">
        <v>37.685200000000002</v>
      </c>
      <c r="CS32" s="542">
        <v>38.67</v>
      </c>
      <c r="CT32" s="528">
        <v>38.465000000000003</v>
      </c>
      <c r="CU32" s="528">
        <v>39.770000000000003</v>
      </c>
      <c r="CV32" s="528">
        <v>39.885000000000005</v>
      </c>
      <c r="CW32" s="149">
        <v>40.56</v>
      </c>
      <c r="CX32" s="149">
        <v>40.706250000000004</v>
      </c>
      <c r="CY32" s="149">
        <v>40.755000000000003</v>
      </c>
      <c r="CZ32" s="149">
        <v>42.075000000000003</v>
      </c>
      <c r="DA32" s="149">
        <v>42.515000000000001</v>
      </c>
      <c r="DB32" s="149">
        <v>42.899999999999991</v>
      </c>
      <c r="DC32" s="550">
        <v>42.6</v>
      </c>
      <c r="DD32" s="149">
        <v>43.45</v>
      </c>
      <c r="DE32" s="149">
        <v>43.519999999999996</v>
      </c>
      <c r="DF32" s="149">
        <v>43.594999999999999</v>
      </c>
      <c r="DG32" s="149">
        <v>44.12</v>
      </c>
      <c r="DH32" s="149">
        <v>44.61</v>
      </c>
      <c r="DI32" s="149">
        <v>45.5</v>
      </c>
      <c r="DJ32" s="149">
        <v>45.078800000000001</v>
      </c>
      <c r="DK32" s="149">
        <v>44.447000000000003</v>
      </c>
      <c r="DL32" s="149">
        <v>44.18</v>
      </c>
      <c r="DM32" s="149">
        <v>45.244999999999997</v>
      </c>
      <c r="DN32" s="149">
        <v>45.83</v>
      </c>
      <c r="DO32" s="149">
        <v>46.33</v>
      </c>
      <c r="DP32" s="149">
        <v>46.049199999999999</v>
      </c>
      <c r="DQ32" s="149">
        <v>45.740319999999997</v>
      </c>
      <c r="DR32" s="149">
        <v>45.42</v>
      </c>
      <c r="DS32" s="149">
        <v>45.36</v>
      </c>
      <c r="DT32" s="149">
        <v>45.45</v>
      </c>
      <c r="DU32" s="149">
        <v>45.53</v>
      </c>
      <c r="DV32" s="149">
        <v>46.35</v>
      </c>
      <c r="DW32" s="149">
        <v>47.689999999999991</v>
      </c>
      <c r="DX32" s="149">
        <v>49.12</v>
      </c>
      <c r="DY32" s="149">
        <v>50.1</v>
      </c>
      <c r="DZ32" s="149">
        <v>49.31</v>
      </c>
      <c r="EA32" s="149">
        <v>50.54</v>
      </c>
      <c r="EB32" s="149">
        <v>51.35</v>
      </c>
      <c r="EC32" s="149">
        <v>49.984999999999999</v>
      </c>
      <c r="ED32" s="149">
        <v>50.48</v>
      </c>
      <c r="EE32" s="149">
        <v>50.475000000000001</v>
      </c>
      <c r="EF32" s="149">
        <v>50.98</v>
      </c>
      <c r="EG32" s="149">
        <v>51.54</v>
      </c>
      <c r="EH32" s="149">
        <v>51.9</v>
      </c>
      <c r="EI32" s="149">
        <v>51.7</v>
      </c>
      <c r="EJ32" s="149">
        <v>52.06</v>
      </c>
      <c r="EK32" s="149">
        <v>52.48</v>
      </c>
      <c r="EL32" s="149">
        <v>52.74</v>
      </c>
      <c r="EM32" s="149">
        <v>53.27</v>
      </c>
      <c r="EN32" s="149">
        <v>52.750250000000001</v>
      </c>
      <c r="EO32" s="149">
        <v>52.325000000000003</v>
      </c>
      <c r="EP32" s="149">
        <v>52.69</v>
      </c>
      <c r="EQ32" s="149">
        <v>53.11</v>
      </c>
      <c r="ER32" s="149">
        <v>53.48</v>
      </c>
      <c r="ES32" s="593">
        <v>53.11</v>
      </c>
      <c r="ET32" s="594">
        <v>53.38</v>
      </c>
      <c r="EU32" s="149">
        <v>53.62</v>
      </c>
      <c r="EV32" s="596">
        <v>53.14</v>
      </c>
      <c r="EW32" s="149">
        <v>53.41</v>
      </c>
      <c r="EX32" s="599">
        <v>53.73</v>
      </c>
      <c r="EY32" s="600">
        <v>53.35</v>
      </c>
      <c r="EZ32" s="284">
        <v>53.72</v>
      </c>
      <c r="FA32" s="286">
        <v>54.1</v>
      </c>
      <c r="FB32" s="149">
        <v>55.09</v>
      </c>
      <c r="FC32" s="288">
        <v>55.75</v>
      </c>
      <c r="FD32" s="289">
        <v>55.25</v>
      </c>
      <c r="FE32" s="290">
        <v>55.53</v>
      </c>
      <c r="FF32" s="291">
        <v>56.09</v>
      </c>
      <c r="FG32" s="292">
        <v>55.59</v>
      </c>
      <c r="FH32" s="293">
        <v>56.15</v>
      </c>
      <c r="FI32" s="615">
        <v>55.76</v>
      </c>
      <c r="FJ32" s="295">
        <v>55.43</v>
      </c>
      <c r="FK32" s="296">
        <v>54.99</v>
      </c>
      <c r="FL32" s="297">
        <v>56.68</v>
      </c>
      <c r="FM32" s="298">
        <v>56.28</v>
      </c>
      <c r="FN32" s="299">
        <v>56.73</v>
      </c>
      <c r="FO32" s="300"/>
      <c r="FP32" s="292"/>
      <c r="FQ32" s="303"/>
      <c r="FR32" s="304"/>
      <c r="FS32" s="305"/>
      <c r="FT32" s="306"/>
      <c r="FU32" s="307"/>
      <c r="FV32" s="308"/>
      <c r="FW32" s="309"/>
      <c r="FX32" s="310"/>
      <c r="FY32" s="313"/>
      <c r="FZ32" s="313"/>
      <c r="GA32" s="313"/>
      <c r="GB32" s="315"/>
      <c r="GC32" s="316"/>
      <c r="GD32" s="317"/>
      <c r="GE32" s="318"/>
      <c r="GF32" s="319"/>
      <c r="GG32" s="320"/>
      <c r="GH32" s="313"/>
      <c r="GI32" s="324"/>
      <c r="GJ32" s="325"/>
      <c r="GK32" s="325"/>
      <c r="GL32" s="325"/>
      <c r="GM32" s="325"/>
      <c r="GN32" s="325"/>
      <c r="GO32" s="325"/>
      <c r="GP32" s="325"/>
      <c r="GQ32" s="331"/>
      <c r="GR32" s="325"/>
      <c r="GS32" s="325"/>
      <c r="GT32" s="325"/>
      <c r="GU32" s="325"/>
      <c r="GV32" s="325"/>
      <c r="GW32" s="325"/>
      <c r="GX32" s="346"/>
      <c r="GY32" s="347"/>
      <c r="GZ32" s="348"/>
      <c r="HA32" s="349"/>
      <c r="HB32" s="352"/>
      <c r="HC32" s="355"/>
      <c r="HD32" s="355"/>
      <c r="HE32" s="355"/>
      <c r="HF32" s="355"/>
      <c r="HG32" s="355"/>
      <c r="HH32" s="355"/>
      <c r="HI32" s="359"/>
      <c r="HJ32" s="362"/>
      <c r="HK32" s="364"/>
      <c r="HL32" s="355"/>
      <c r="HM32" s="355"/>
      <c r="HN32" s="355"/>
      <c r="HO32" s="374"/>
      <c r="HP32" s="375"/>
      <c r="HQ32" s="380"/>
      <c r="HR32" s="382"/>
      <c r="HS32" s="384"/>
      <c r="HT32" s="386"/>
      <c r="HU32" s="389"/>
      <c r="HV32" s="392"/>
      <c r="HW32" s="394"/>
      <c r="HX32" s="396"/>
      <c r="HY32" s="394"/>
      <c r="HZ32" s="394"/>
      <c r="IA32" s="401"/>
      <c r="IB32" s="402"/>
      <c r="IC32" s="394"/>
      <c r="ID32" s="406"/>
      <c r="IE32" s="408"/>
      <c r="IF32" s="394"/>
      <c r="IG32" s="394"/>
      <c r="IH32" s="409"/>
      <c r="II32" s="394"/>
      <c r="IJ32" s="415"/>
      <c r="IK32" s="418"/>
      <c r="IL32" s="420"/>
      <c r="IM32" s="422"/>
      <c r="IN32" s="425"/>
      <c r="IO32" s="427"/>
      <c r="IP32" s="428"/>
      <c r="IQ32" s="429"/>
      <c r="IR32" s="431"/>
      <c r="IS32" s="394"/>
      <c r="IT32" s="434"/>
      <c r="IU32" s="435"/>
      <c r="IV32" s="436"/>
      <c r="IW32" s="394"/>
      <c r="IX32" s="394"/>
      <c r="IY32" s="394"/>
      <c r="IZ32" s="441"/>
      <c r="JA32" s="443"/>
      <c r="JB32" s="443"/>
      <c r="JC32" s="443"/>
      <c r="JD32" s="443"/>
      <c r="JE32" s="443"/>
      <c r="JF32" s="443"/>
      <c r="JG32" s="443"/>
      <c r="JH32" s="443"/>
      <c r="JI32" s="443"/>
      <c r="JJ32" s="443"/>
      <c r="JK32" s="443"/>
      <c r="JL32" s="443"/>
      <c r="JM32" s="443"/>
      <c r="JN32" s="443"/>
    </row>
    <row r="33" spans="1:274" s="92" customFormat="1" ht="14.1" customHeight="1">
      <c r="A33" s="111">
        <v>-11</v>
      </c>
      <c r="B33" s="110">
        <v>36.130000000000003</v>
      </c>
      <c r="C33" s="110">
        <f t="shared" si="7"/>
        <v>0.28999999999999915</v>
      </c>
      <c r="D33" s="110">
        <v>36.42</v>
      </c>
      <c r="E33" s="110">
        <f t="shared" si="8"/>
        <v>7.2499999999999787E-2</v>
      </c>
      <c r="F33" s="791"/>
      <c r="G33" s="792"/>
      <c r="H33" s="792"/>
      <c r="I33" s="793"/>
      <c r="J33" s="604"/>
      <c r="N33" s="590">
        <f t="shared" si="9"/>
        <v>36.130000000000003</v>
      </c>
      <c r="O33" s="100">
        <v>15</v>
      </c>
      <c r="P33" s="103">
        <v>-2.37</v>
      </c>
      <c r="Q33" s="103">
        <v>3.95</v>
      </c>
      <c r="R33" s="103">
        <f t="shared" si="0"/>
        <v>1.58</v>
      </c>
      <c r="S33" s="104">
        <v>0.63</v>
      </c>
      <c r="T33" s="104">
        <v>0.63</v>
      </c>
      <c r="U33" s="105">
        <f t="shared" si="1"/>
        <v>1.26</v>
      </c>
      <c r="V33" s="103">
        <f t="shared" si="5"/>
        <v>-3.16</v>
      </c>
      <c r="W33" s="103">
        <f t="shared" si="6"/>
        <v>0</v>
      </c>
      <c r="X33" s="103">
        <f t="shared" si="10"/>
        <v>-24.13</v>
      </c>
      <c r="Y33" s="103">
        <f t="shared" si="10"/>
        <v>35.370000000000005</v>
      </c>
      <c r="Z33" s="103">
        <f t="shared" si="3"/>
        <v>59.5</v>
      </c>
      <c r="AA33" s="103">
        <f t="shared" si="4"/>
        <v>59.5</v>
      </c>
      <c r="AB33" s="595"/>
      <c r="AF33" s="149">
        <v>2.0450000000000017</v>
      </c>
      <c r="AG33" s="149">
        <v>3.004999999999999</v>
      </c>
      <c r="AH33" s="149">
        <v>3.6699999999999982</v>
      </c>
      <c r="AI33" s="149">
        <v>5.1199999999999939</v>
      </c>
      <c r="AJ33" s="149">
        <v>5.43</v>
      </c>
      <c r="AK33" s="149">
        <v>5.86</v>
      </c>
      <c r="AL33" s="149">
        <v>5.57</v>
      </c>
      <c r="AM33" s="149">
        <v>6.41</v>
      </c>
      <c r="AN33" s="149">
        <v>5.83</v>
      </c>
      <c r="AO33" s="149">
        <v>6.18</v>
      </c>
      <c r="AP33" s="149">
        <v>6.67</v>
      </c>
      <c r="AQ33" s="149">
        <v>6.34</v>
      </c>
      <c r="AR33" s="149">
        <v>6.78</v>
      </c>
      <c r="AS33" s="149">
        <v>7.12</v>
      </c>
      <c r="AT33" s="149">
        <v>7.4</v>
      </c>
      <c r="AU33" s="149">
        <v>7.7</v>
      </c>
      <c r="AV33" s="149">
        <v>7.39</v>
      </c>
      <c r="AW33" s="149">
        <v>7.76</v>
      </c>
      <c r="AX33" s="149">
        <v>7.37</v>
      </c>
      <c r="AY33" s="149">
        <v>9.4349999999999987</v>
      </c>
      <c r="AZ33" s="149">
        <v>10.57</v>
      </c>
      <c r="BA33" s="149">
        <v>14.984999999999998</v>
      </c>
      <c r="BB33" s="149">
        <v>16.03</v>
      </c>
      <c r="BC33" s="149">
        <v>14.935</v>
      </c>
      <c r="BD33" s="149">
        <v>18.091999999999999</v>
      </c>
      <c r="BE33" s="149">
        <v>19.445</v>
      </c>
      <c r="BF33" s="149">
        <v>19.134999999999998</v>
      </c>
      <c r="BG33" s="149">
        <v>19.79</v>
      </c>
      <c r="BH33" s="149">
        <v>20.58</v>
      </c>
      <c r="BI33" s="149">
        <v>20.89</v>
      </c>
      <c r="BJ33" s="149">
        <v>21.52</v>
      </c>
      <c r="BK33" s="149">
        <v>22.08</v>
      </c>
      <c r="BL33" s="149">
        <v>21.64</v>
      </c>
      <c r="BM33" s="149">
        <v>22.01</v>
      </c>
      <c r="BN33" s="149">
        <v>22.67</v>
      </c>
      <c r="BO33" s="149">
        <v>22.33</v>
      </c>
      <c r="BP33" s="149">
        <v>23</v>
      </c>
      <c r="BQ33" s="149">
        <v>22.54</v>
      </c>
      <c r="BR33" s="149">
        <v>22.95</v>
      </c>
      <c r="BS33" s="149">
        <v>23.41</v>
      </c>
      <c r="BT33" s="149">
        <v>23.69</v>
      </c>
      <c r="BU33" s="149">
        <v>24.314</v>
      </c>
      <c r="BV33" s="149">
        <v>24.978000000000002</v>
      </c>
      <c r="BW33" s="149">
        <v>27.509999999999998</v>
      </c>
      <c r="BX33" s="149">
        <v>29.16</v>
      </c>
      <c r="BY33" s="149">
        <v>30.62</v>
      </c>
      <c r="BZ33" s="149">
        <v>32.045000000000002</v>
      </c>
      <c r="CA33" s="149">
        <v>32.53</v>
      </c>
      <c r="CB33" s="149">
        <v>33.010000000000005</v>
      </c>
      <c r="CC33" s="149">
        <v>32.61</v>
      </c>
      <c r="CD33" s="149">
        <v>33.130000000000003</v>
      </c>
      <c r="CE33" s="149">
        <v>33.86</v>
      </c>
      <c r="CF33" s="149">
        <v>35.319999999999993</v>
      </c>
      <c r="CG33" s="528">
        <v>36.06</v>
      </c>
      <c r="CH33" s="528">
        <v>36.72</v>
      </c>
      <c r="CI33" s="528">
        <v>37.659999999999997</v>
      </c>
      <c r="CJ33" s="528">
        <v>38.479999999999997</v>
      </c>
      <c r="CK33" s="528">
        <v>38.17</v>
      </c>
      <c r="CL33" s="528">
        <v>38.590000000000003</v>
      </c>
      <c r="CM33" s="528">
        <v>39.090000000000003</v>
      </c>
      <c r="CN33" s="528">
        <v>39.520000000000003</v>
      </c>
      <c r="CO33" s="528">
        <v>39.119999999999997</v>
      </c>
      <c r="CP33" s="528">
        <v>39.290399999999998</v>
      </c>
      <c r="CQ33" s="528">
        <v>38.7864</v>
      </c>
      <c r="CR33" s="528">
        <v>38.618400000000001</v>
      </c>
      <c r="CS33" s="542">
        <v>39.619999999999997</v>
      </c>
      <c r="CT33" s="528">
        <v>39.570000000000007</v>
      </c>
      <c r="CU33" s="528">
        <v>40.92</v>
      </c>
      <c r="CV33" s="528">
        <v>41.325000000000003</v>
      </c>
      <c r="CW33" s="149">
        <v>42.03</v>
      </c>
      <c r="CX33" s="149">
        <v>42.292500000000004</v>
      </c>
      <c r="CY33" s="149">
        <v>42.38</v>
      </c>
      <c r="CZ33" s="149">
        <v>43.89875</v>
      </c>
      <c r="DA33" s="149">
        <v>44.405000000000001</v>
      </c>
      <c r="DB33" s="149">
        <v>44.669999999999987</v>
      </c>
      <c r="DC33" s="550">
        <v>44.36</v>
      </c>
      <c r="DD33" s="149">
        <v>45.25</v>
      </c>
      <c r="DE33" s="149">
        <v>45.333999999999996</v>
      </c>
      <c r="DF33" s="149">
        <v>45.423999999999999</v>
      </c>
      <c r="DG33" s="149">
        <v>45.97</v>
      </c>
      <c r="DH33" s="149">
        <v>46.48</v>
      </c>
      <c r="DI33" s="149">
        <v>47.41</v>
      </c>
      <c r="DJ33" s="149">
        <v>46.969359999999995</v>
      </c>
      <c r="DK33" s="149">
        <v>46.308399999999992</v>
      </c>
      <c r="DL33" s="149">
        <v>46.03</v>
      </c>
      <c r="DM33" s="149">
        <v>47.26</v>
      </c>
      <c r="DN33" s="149">
        <v>47.87</v>
      </c>
      <c r="DO33" s="149">
        <v>48.4</v>
      </c>
      <c r="DP33" s="149">
        <v>48.10624</v>
      </c>
      <c r="DQ33" s="149">
        <v>47.783104000000002</v>
      </c>
      <c r="DR33" s="149">
        <v>47.45</v>
      </c>
      <c r="DS33" s="149">
        <v>47.39</v>
      </c>
      <c r="DT33" s="149">
        <v>47.49</v>
      </c>
      <c r="DU33" s="149">
        <v>47.58</v>
      </c>
      <c r="DV33" s="149">
        <v>48.44</v>
      </c>
      <c r="DW33" s="149">
        <v>49.864999999999995</v>
      </c>
      <c r="DX33" s="149">
        <v>51.36</v>
      </c>
      <c r="DY33" s="149">
        <v>52.39</v>
      </c>
      <c r="DZ33" s="149">
        <v>51.634999999999998</v>
      </c>
      <c r="EA33" s="149">
        <v>52.93</v>
      </c>
      <c r="EB33" s="149">
        <v>53.78</v>
      </c>
      <c r="EC33" s="149">
        <v>52.36</v>
      </c>
      <c r="ED33" s="149">
        <v>52.88</v>
      </c>
      <c r="EE33" s="149">
        <v>52.905000000000001</v>
      </c>
      <c r="EF33" s="149">
        <v>53.43</v>
      </c>
      <c r="EG33" s="149">
        <v>54.02</v>
      </c>
      <c r="EH33" s="149">
        <v>54.4</v>
      </c>
      <c r="EI33" s="149">
        <v>53.995000000000005</v>
      </c>
      <c r="EJ33" s="149">
        <v>54.37</v>
      </c>
      <c r="EK33" s="149">
        <v>54.8</v>
      </c>
      <c r="EL33" s="149">
        <v>55.07</v>
      </c>
      <c r="EM33" s="149">
        <v>55.62</v>
      </c>
      <c r="EN33" s="149">
        <v>55.166249999999998</v>
      </c>
      <c r="EO33" s="149">
        <v>54.795000000000002</v>
      </c>
      <c r="EP33" s="149">
        <v>55.18</v>
      </c>
      <c r="EQ33" s="149">
        <v>55.62</v>
      </c>
      <c r="ER33" s="149">
        <v>56.01</v>
      </c>
      <c r="ES33" s="593">
        <v>55.62</v>
      </c>
      <c r="ET33" s="594">
        <v>55.9</v>
      </c>
      <c r="EU33" s="149">
        <v>56.15</v>
      </c>
      <c r="EV33" s="596">
        <v>55.64</v>
      </c>
      <c r="EW33" s="149">
        <v>55.92</v>
      </c>
      <c r="EX33" s="599">
        <v>56.26</v>
      </c>
      <c r="EY33" s="600">
        <v>55.87</v>
      </c>
      <c r="EZ33" s="284">
        <v>56.26</v>
      </c>
      <c r="FA33" s="286">
        <v>56.65</v>
      </c>
      <c r="FB33" s="149">
        <v>57.69</v>
      </c>
      <c r="FC33" s="288">
        <v>58.38</v>
      </c>
      <c r="FD33" s="289">
        <v>57.85</v>
      </c>
      <c r="FE33" s="290">
        <v>58.14</v>
      </c>
      <c r="FF33" s="291">
        <v>58.72</v>
      </c>
      <c r="FG33" s="292">
        <v>58.19</v>
      </c>
      <c r="FH33" s="293">
        <v>58.77</v>
      </c>
      <c r="FI33" s="615">
        <v>58.36</v>
      </c>
      <c r="FJ33" s="295">
        <v>58.01</v>
      </c>
      <c r="FK33" s="296">
        <v>57.55</v>
      </c>
      <c r="FL33" s="297">
        <v>59.86</v>
      </c>
      <c r="FM33" s="298">
        <v>59.44</v>
      </c>
      <c r="FN33" s="299">
        <v>59.92</v>
      </c>
      <c r="FO33" s="300"/>
      <c r="FP33" s="292"/>
      <c r="FQ33" s="303"/>
      <c r="FR33" s="304"/>
      <c r="FS33" s="305"/>
      <c r="FT33" s="306"/>
      <c r="FU33" s="307"/>
      <c r="FV33" s="308"/>
      <c r="FW33" s="309"/>
      <c r="FX33" s="310"/>
      <c r="FY33" s="313"/>
      <c r="FZ33" s="313"/>
      <c r="GA33" s="313"/>
      <c r="GB33" s="315"/>
      <c r="GC33" s="316"/>
      <c r="GD33" s="317"/>
      <c r="GE33" s="318"/>
      <c r="GF33" s="319"/>
      <c r="GG33" s="320"/>
      <c r="GH33" s="313"/>
      <c r="GI33" s="324"/>
      <c r="GJ33" s="325"/>
      <c r="GK33" s="325"/>
      <c r="GL33" s="325"/>
      <c r="GM33" s="325"/>
      <c r="GN33" s="325"/>
      <c r="GO33" s="325"/>
      <c r="GP33" s="325"/>
      <c r="GQ33" s="331"/>
      <c r="GR33" s="325"/>
      <c r="GS33" s="325"/>
      <c r="GT33" s="325"/>
      <c r="GU33" s="325"/>
      <c r="GV33" s="325"/>
      <c r="GW33" s="325"/>
      <c r="GX33" s="346"/>
      <c r="GY33" s="347"/>
      <c r="GZ33" s="348"/>
      <c r="HA33" s="349"/>
      <c r="HB33" s="352"/>
      <c r="HC33" s="355"/>
      <c r="HD33" s="355"/>
      <c r="HE33" s="355"/>
      <c r="HF33" s="355"/>
      <c r="HG33" s="355"/>
      <c r="HH33" s="355"/>
      <c r="HI33" s="359"/>
      <c r="HJ33" s="362"/>
      <c r="HK33" s="364"/>
      <c r="HL33" s="355"/>
      <c r="HM33" s="355"/>
      <c r="HN33" s="355"/>
      <c r="HO33" s="374"/>
      <c r="HP33" s="375"/>
      <c r="HQ33" s="380"/>
      <c r="HR33" s="382"/>
      <c r="HS33" s="384"/>
      <c r="HT33" s="386"/>
      <c r="HU33" s="389"/>
      <c r="HV33" s="392"/>
      <c r="HW33" s="394"/>
      <c r="HX33" s="396"/>
      <c r="HY33" s="394"/>
      <c r="HZ33" s="394"/>
      <c r="IA33" s="401"/>
      <c r="IB33" s="402"/>
      <c r="IC33" s="394"/>
      <c r="ID33" s="406"/>
      <c r="IE33" s="408"/>
      <c r="IF33" s="394"/>
      <c r="IG33" s="394"/>
      <c r="IH33" s="409"/>
      <c r="II33" s="394"/>
      <c r="IJ33" s="415"/>
      <c r="IK33" s="418"/>
      <c r="IL33" s="420"/>
      <c r="IM33" s="422"/>
      <c r="IN33" s="425"/>
      <c r="IO33" s="427"/>
      <c r="IP33" s="428"/>
      <c r="IQ33" s="429"/>
      <c r="IR33" s="431"/>
      <c r="IS33" s="394"/>
      <c r="IT33" s="434"/>
      <c r="IU33" s="435"/>
      <c r="IV33" s="436"/>
      <c r="IW33" s="394"/>
      <c r="IX33" s="394"/>
      <c r="IY33" s="394"/>
      <c r="IZ33" s="441"/>
      <c r="JA33" s="443"/>
      <c r="JB33" s="443"/>
      <c r="JC33" s="443"/>
      <c r="JD33" s="443"/>
      <c r="JE33" s="443"/>
      <c r="JF33" s="443"/>
      <c r="JG33" s="443"/>
      <c r="JH33" s="443"/>
      <c r="JI33" s="443"/>
      <c r="JJ33" s="443"/>
      <c r="JK33" s="443"/>
      <c r="JL33" s="443"/>
      <c r="JM33" s="443"/>
      <c r="JN33" s="443"/>
    </row>
    <row r="34" spans="1:274" s="92" customFormat="1" ht="14.1" customHeight="1">
      <c r="A34" s="111">
        <v>-11.5</v>
      </c>
      <c r="B34" s="110">
        <v>38.64</v>
      </c>
      <c r="C34" s="110">
        <f t="shared" si="7"/>
        <v>0.31000000000000227</v>
      </c>
      <c r="D34" s="110">
        <v>38.950000000000003</v>
      </c>
      <c r="E34" s="110">
        <f t="shared" si="8"/>
        <v>7.7500000000000568E-2</v>
      </c>
      <c r="F34" s="791"/>
      <c r="G34" s="792"/>
      <c r="H34" s="792"/>
      <c r="I34" s="793"/>
      <c r="J34" s="604"/>
      <c r="N34" s="590">
        <f t="shared" si="9"/>
        <v>38.64</v>
      </c>
      <c r="O34" s="100">
        <v>15.5</v>
      </c>
      <c r="P34" s="103">
        <v>-0.5</v>
      </c>
      <c r="Q34" s="103">
        <v>1.89</v>
      </c>
      <c r="R34" s="103">
        <f t="shared" si="0"/>
        <v>1.39</v>
      </c>
      <c r="S34" s="104">
        <v>2.5099999999999998</v>
      </c>
      <c r="T34" s="104">
        <v>-1.37</v>
      </c>
      <c r="U34" s="105">
        <f t="shared" si="1"/>
        <v>1.1399999999999997</v>
      </c>
      <c r="V34" s="103">
        <f t="shared" si="5"/>
        <v>-1.1949999999999998</v>
      </c>
      <c r="W34" s="103">
        <f t="shared" si="6"/>
        <v>1.94</v>
      </c>
      <c r="X34" s="103">
        <f t="shared" si="10"/>
        <v>-25.324999999999999</v>
      </c>
      <c r="Y34" s="103">
        <f t="shared" si="10"/>
        <v>37.31</v>
      </c>
      <c r="Z34" s="103">
        <f t="shared" si="3"/>
        <v>62.635000000000005</v>
      </c>
      <c r="AA34" s="103">
        <f t="shared" si="4"/>
        <v>62.635000000000005</v>
      </c>
      <c r="AB34" s="595"/>
      <c r="AF34" s="149">
        <v>2.0900000000000034</v>
      </c>
      <c r="AG34" s="149">
        <v>2.9149999999999991</v>
      </c>
      <c r="AH34" s="149">
        <v>3.5649999999999977</v>
      </c>
      <c r="AI34" s="149">
        <v>4.9899999999999949</v>
      </c>
      <c r="AJ34" s="149">
        <v>5.29</v>
      </c>
      <c r="AK34" s="149">
        <v>5.71</v>
      </c>
      <c r="AL34" s="149">
        <v>5.42</v>
      </c>
      <c r="AM34" s="149">
        <v>6.23</v>
      </c>
      <c r="AN34" s="149">
        <v>5.67</v>
      </c>
      <c r="AO34" s="149">
        <v>6.01</v>
      </c>
      <c r="AP34" s="149">
        <v>6.49</v>
      </c>
      <c r="AQ34" s="149">
        <v>6.17</v>
      </c>
      <c r="AR34" s="149">
        <v>6.6</v>
      </c>
      <c r="AS34" s="149">
        <v>6.93</v>
      </c>
      <c r="AT34" s="149">
        <v>7.21</v>
      </c>
      <c r="AU34" s="149">
        <v>7.5</v>
      </c>
      <c r="AV34" s="149">
        <v>7.2</v>
      </c>
      <c r="AW34" s="149">
        <v>7.56</v>
      </c>
      <c r="AX34" s="149">
        <v>7.18</v>
      </c>
      <c r="AY34" s="149">
        <v>10.1305</v>
      </c>
      <c r="AZ34" s="149">
        <v>11.35</v>
      </c>
      <c r="BA34" s="149">
        <v>14.674999999999997</v>
      </c>
      <c r="BB34" s="149">
        <v>15.7</v>
      </c>
      <c r="BC34" s="149">
        <v>14.620000000000001</v>
      </c>
      <c r="BD34" s="149">
        <v>17.801500000000001</v>
      </c>
      <c r="BE34" s="149">
        <v>19.164999999999999</v>
      </c>
      <c r="BF34" s="149">
        <v>18.895</v>
      </c>
      <c r="BG34" s="149">
        <v>19.54</v>
      </c>
      <c r="BH34" s="149">
        <v>20.32</v>
      </c>
      <c r="BI34" s="149">
        <v>20.62</v>
      </c>
      <c r="BJ34" s="149">
        <v>21.24</v>
      </c>
      <c r="BK34" s="149">
        <v>21.79</v>
      </c>
      <c r="BL34" s="149">
        <v>21.35</v>
      </c>
      <c r="BM34" s="149">
        <v>21.71</v>
      </c>
      <c r="BN34" s="149">
        <v>22.36</v>
      </c>
      <c r="BO34" s="149">
        <v>22.02</v>
      </c>
      <c r="BP34" s="149">
        <v>22.68</v>
      </c>
      <c r="BQ34" s="149">
        <v>22.23</v>
      </c>
      <c r="BR34" s="149">
        <v>22.63</v>
      </c>
      <c r="BS34" s="149">
        <v>23.08</v>
      </c>
      <c r="BT34" s="149">
        <v>23.36</v>
      </c>
      <c r="BU34" s="149">
        <v>24.026</v>
      </c>
      <c r="BV34" s="149">
        <v>24.705500000000001</v>
      </c>
      <c r="BW34" s="149">
        <v>27.63</v>
      </c>
      <c r="BX34" s="149">
        <v>29.29</v>
      </c>
      <c r="BY34" s="149">
        <v>30.76</v>
      </c>
      <c r="BZ34" s="149">
        <v>32.325000000000003</v>
      </c>
      <c r="CA34" s="149">
        <v>32.81</v>
      </c>
      <c r="CB34" s="149">
        <v>33.310000000000009</v>
      </c>
      <c r="CC34" s="149">
        <v>32.909999999999997</v>
      </c>
      <c r="CD34" s="149">
        <v>33.44</v>
      </c>
      <c r="CE34" s="149">
        <v>34.18</v>
      </c>
      <c r="CF34" s="149">
        <v>35.714999999999996</v>
      </c>
      <c r="CG34" s="528">
        <v>36.47</v>
      </c>
      <c r="CH34" s="528">
        <v>37.14</v>
      </c>
      <c r="CI34" s="528">
        <v>38.090000000000003</v>
      </c>
      <c r="CJ34" s="528">
        <v>38.92</v>
      </c>
      <c r="CK34" s="528">
        <v>38.61</v>
      </c>
      <c r="CL34" s="528">
        <v>39.03</v>
      </c>
      <c r="CM34" s="528">
        <v>39.54</v>
      </c>
      <c r="CN34" s="528">
        <v>39.97</v>
      </c>
      <c r="CO34" s="528">
        <v>39.57</v>
      </c>
      <c r="CP34" s="528">
        <v>39.800400000000003</v>
      </c>
      <c r="CQ34" s="528">
        <v>39.575400000000002</v>
      </c>
      <c r="CR34" s="528">
        <v>39.500399999999999</v>
      </c>
      <c r="CS34" s="542">
        <v>40.53</v>
      </c>
      <c r="CT34" s="528">
        <v>40.555000000000007</v>
      </c>
      <c r="CU34" s="528">
        <v>41.93</v>
      </c>
      <c r="CV34" s="528">
        <v>42.585000000000008</v>
      </c>
      <c r="CW34" s="149">
        <v>43.31</v>
      </c>
      <c r="CX34" s="149">
        <v>43.801250000000003</v>
      </c>
      <c r="CY34" s="149">
        <v>43.965000000000003</v>
      </c>
      <c r="CZ34" s="149">
        <v>45.637499999999996</v>
      </c>
      <c r="DA34" s="149">
        <v>46.194999999999993</v>
      </c>
      <c r="DB34" s="149">
        <v>46.49499999999999</v>
      </c>
      <c r="DC34" s="550">
        <v>46.17</v>
      </c>
      <c r="DD34" s="149">
        <v>47.09</v>
      </c>
      <c r="DE34" s="149">
        <v>47.191499999999998</v>
      </c>
      <c r="DF34" s="149">
        <v>47.300250000000005</v>
      </c>
      <c r="DG34" s="149">
        <v>47.87</v>
      </c>
      <c r="DH34" s="149">
        <v>48.4</v>
      </c>
      <c r="DI34" s="149">
        <v>49.37</v>
      </c>
      <c r="DJ34" s="149">
        <v>48.908839999999998</v>
      </c>
      <c r="DK34" s="149">
        <v>48.217100000000002</v>
      </c>
      <c r="DL34" s="149">
        <v>47.93</v>
      </c>
      <c r="DM34" s="149">
        <v>49.2</v>
      </c>
      <c r="DN34" s="149">
        <v>49.84</v>
      </c>
      <c r="DO34" s="149">
        <v>50.39</v>
      </c>
      <c r="DP34" s="149">
        <v>50.082560000000001</v>
      </c>
      <c r="DQ34" s="149">
        <v>49.744376000000003</v>
      </c>
      <c r="DR34" s="149">
        <v>49.4</v>
      </c>
      <c r="DS34" s="149">
        <v>49.34</v>
      </c>
      <c r="DT34" s="149">
        <v>49.45</v>
      </c>
      <c r="DU34" s="149">
        <v>49.55</v>
      </c>
      <c r="DV34" s="149">
        <v>50.44</v>
      </c>
      <c r="DW34" s="149">
        <v>52.019999999999996</v>
      </c>
      <c r="DX34" s="149">
        <v>53.58</v>
      </c>
      <c r="DY34" s="149">
        <v>54.65</v>
      </c>
      <c r="DZ34" s="149">
        <v>53.954999999999998</v>
      </c>
      <c r="EA34" s="149">
        <v>55.3</v>
      </c>
      <c r="EB34" s="149">
        <v>56.18</v>
      </c>
      <c r="EC34" s="149">
        <v>54.785000000000004</v>
      </c>
      <c r="ED34" s="149">
        <v>55.33</v>
      </c>
      <c r="EE34" s="149">
        <v>55.335000000000001</v>
      </c>
      <c r="EF34" s="149">
        <v>55.89</v>
      </c>
      <c r="EG34" s="149">
        <v>56.5</v>
      </c>
      <c r="EH34" s="149">
        <v>56.9</v>
      </c>
      <c r="EI34" s="149">
        <v>56.440000000000012</v>
      </c>
      <c r="EJ34" s="149">
        <v>56.84</v>
      </c>
      <c r="EK34" s="149">
        <v>57.29</v>
      </c>
      <c r="EL34" s="149">
        <v>57.58</v>
      </c>
      <c r="EM34" s="149">
        <v>58.16</v>
      </c>
      <c r="EN34" s="149">
        <v>57.588000000000001</v>
      </c>
      <c r="EO34" s="149">
        <v>57.120000000000005</v>
      </c>
      <c r="EP34" s="149">
        <v>57.52</v>
      </c>
      <c r="EQ34" s="149">
        <v>57.98</v>
      </c>
      <c r="ER34" s="149">
        <v>58.39</v>
      </c>
      <c r="ES34" s="593">
        <v>57.98</v>
      </c>
      <c r="ET34" s="594">
        <v>58.27</v>
      </c>
      <c r="EU34" s="149">
        <v>58.53</v>
      </c>
      <c r="EV34" s="596">
        <v>58</v>
      </c>
      <c r="EW34" s="149">
        <v>58.29</v>
      </c>
      <c r="EX34" s="599">
        <v>58.64</v>
      </c>
      <c r="EY34" s="600">
        <v>58.23</v>
      </c>
      <c r="EZ34" s="284">
        <v>58.64</v>
      </c>
      <c r="FA34" s="286">
        <v>59.05</v>
      </c>
      <c r="FB34" s="149">
        <v>60.13</v>
      </c>
      <c r="FC34" s="288">
        <v>60.85</v>
      </c>
      <c r="FD34" s="289">
        <v>60.3</v>
      </c>
      <c r="FE34" s="290">
        <v>60.6</v>
      </c>
      <c r="FF34" s="291">
        <v>61.21</v>
      </c>
      <c r="FG34" s="292">
        <v>60.66</v>
      </c>
      <c r="FH34" s="293">
        <v>61.27</v>
      </c>
      <c r="FI34" s="615">
        <v>60.84</v>
      </c>
      <c r="FJ34" s="295">
        <v>60.47</v>
      </c>
      <c r="FK34" s="296">
        <v>59.99</v>
      </c>
      <c r="FL34" s="297">
        <v>63.01</v>
      </c>
      <c r="FM34" s="298">
        <v>62.57</v>
      </c>
      <c r="FN34" s="299">
        <v>63.07</v>
      </c>
      <c r="FO34" s="300"/>
      <c r="FP34" s="292"/>
      <c r="FQ34" s="303"/>
      <c r="FR34" s="304"/>
      <c r="FS34" s="305"/>
      <c r="FT34" s="306"/>
      <c r="FU34" s="307"/>
      <c r="FV34" s="308"/>
      <c r="FW34" s="309"/>
      <c r="FX34" s="310"/>
      <c r="FY34" s="313"/>
      <c r="FZ34" s="313"/>
      <c r="GA34" s="313"/>
      <c r="GB34" s="315"/>
      <c r="GC34" s="316"/>
      <c r="GD34" s="317"/>
      <c r="GE34" s="318"/>
      <c r="GF34" s="319"/>
      <c r="GG34" s="320"/>
      <c r="GH34" s="313"/>
      <c r="GI34" s="324"/>
      <c r="GJ34" s="325"/>
      <c r="GK34" s="325"/>
      <c r="GL34" s="325"/>
      <c r="GM34" s="325"/>
      <c r="GN34" s="325"/>
      <c r="GO34" s="325"/>
      <c r="GP34" s="325"/>
      <c r="GQ34" s="331"/>
      <c r="GR34" s="325"/>
      <c r="GS34" s="325"/>
      <c r="GT34" s="325"/>
      <c r="GU34" s="325"/>
      <c r="GV34" s="325"/>
      <c r="GW34" s="325"/>
      <c r="GX34" s="346"/>
      <c r="GY34" s="347"/>
      <c r="GZ34" s="348"/>
      <c r="HA34" s="349"/>
      <c r="HB34" s="352"/>
      <c r="HC34" s="355"/>
      <c r="HD34" s="355"/>
      <c r="HE34" s="355"/>
      <c r="HF34" s="355"/>
      <c r="HG34" s="355"/>
      <c r="HH34" s="355"/>
      <c r="HI34" s="359"/>
      <c r="HJ34" s="362"/>
      <c r="HK34" s="364"/>
      <c r="HL34" s="355"/>
      <c r="HM34" s="355"/>
      <c r="HN34" s="355"/>
      <c r="HO34" s="374"/>
      <c r="HP34" s="375"/>
      <c r="HQ34" s="380"/>
      <c r="HR34" s="382"/>
      <c r="HS34" s="384"/>
      <c r="HT34" s="386"/>
      <c r="HU34" s="389"/>
      <c r="HV34" s="392"/>
      <c r="HW34" s="394"/>
      <c r="HX34" s="396"/>
      <c r="HY34" s="394"/>
      <c r="HZ34" s="394"/>
      <c r="IA34" s="401"/>
      <c r="IB34" s="402"/>
      <c r="IC34" s="394"/>
      <c r="ID34" s="406"/>
      <c r="IE34" s="408"/>
      <c r="IF34" s="394"/>
      <c r="IG34" s="394"/>
      <c r="IH34" s="409"/>
      <c r="II34" s="394"/>
      <c r="IJ34" s="415"/>
      <c r="IK34" s="418"/>
      <c r="IL34" s="420"/>
      <c r="IM34" s="422"/>
      <c r="IN34" s="425"/>
      <c r="IO34" s="427"/>
      <c r="IP34" s="428"/>
      <c r="IQ34" s="429"/>
      <c r="IR34" s="431"/>
      <c r="IS34" s="394"/>
      <c r="IT34" s="434"/>
      <c r="IU34" s="435"/>
      <c r="IV34" s="436"/>
      <c r="IW34" s="394"/>
      <c r="IX34" s="394"/>
      <c r="IY34" s="394"/>
      <c r="IZ34" s="441"/>
      <c r="JA34" s="443"/>
      <c r="JB34" s="443"/>
      <c r="JC34" s="443"/>
      <c r="JD34" s="443"/>
      <c r="JE34" s="443"/>
      <c r="JF34" s="443"/>
      <c r="JG34" s="443"/>
      <c r="JH34" s="443"/>
      <c r="JI34" s="443"/>
      <c r="JJ34" s="443"/>
      <c r="JK34" s="443"/>
      <c r="JL34" s="443"/>
      <c r="JM34" s="443"/>
      <c r="JN34" s="443"/>
    </row>
    <row r="35" spans="1:274" s="92" customFormat="1" ht="14.1" customHeight="1">
      <c r="A35" s="111">
        <v>-12</v>
      </c>
      <c r="B35" s="110">
        <v>41.31</v>
      </c>
      <c r="C35" s="110">
        <f t="shared" si="7"/>
        <v>0.32999999999999829</v>
      </c>
      <c r="D35" s="110">
        <v>41.64</v>
      </c>
      <c r="E35" s="110">
        <f t="shared" si="8"/>
        <v>8.2499999999999574E-2</v>
      </c>
      <c r="F35" s="791"/>
      <c r="G35" s="792"/>
      <c r="H35" s="792"/>
      <c r="I35" s="793"/>
      <c r="J35" s="604"/>
      <c r="N35" s="590">
        <f t="shared" si="9"/>
        <v>41.31</v>
      </c>
      <c r="O35" s="100">
        <v>16</v>
      </c>
      <c r="P35" s="103">
        <v>-1.26</v>
      </c>
      <c r="Q35" s="103">
        <v>2.89</v>
      </c>
      <c r="R35" s="103">
        <f t="shared" si="0"/>
        <v>1.6300000000000001</v>
      </c>
      <c r="S35" s="104">
        <v>1.61</v>
      </c>
      <c r="T35" s="104">
        <v>-0.31</v>
      </c>
      <c r="U35" s="105">
        <f t="shared" si="1"/>
        <v>1.3</v>
      </c>
      <c r="V35" s="103">
        <f t="shared" si="5"/>
        <v>-2.0750000000000002</v>
      </c>
      <c r="W35" s="103">
        <f t="shared" si="6"/>
        <v>0.96000000000000008</v>
      </c>
      <c r="X35" s="103">
        <f t="shared" si="10"/>
        <v>-27.4</v>
      </c>
      <c r="Y35" s="103">
        <f t="shared" si="10"/>
        <v>38.270000000000003</v>
      </c>
      <c r="Z35" s="103">
        <f t="shared" si="3"/>
        <v>65.67</v>
      </c>
      <c r="AA35" s="103">
        <f t="shared" si="4"/>
        <v>65.67</v>
      </c>
      <c r="AB35" s="595"/>
      <c r="AF35" s="149">
        <v>2.0500000000000043</v>
      </c>
      <c r="AG35" s="149">
        <v>2.8349999999999973</v>
      </c>
      <c r="AH35" s="149">
        <v>3.2099999999999973</v>
      </c>
      <c r="AI35" s="149">
        <v>4.8099999999999952</v>
      </c>
      <c r="AJ35" s="149">
        <v>5.0999999999999996</v>
      </c>
      <c r="AK35" s="149">
        <v>5.51</v>
      </c>
      <c r="AL35" s="149">
        <v>5.23</v>
      </c>
      <c r="AM35" s="149">
        <v>6.01</v>
      </c>
      <c r="AN35" s="149">
        <v>5.47</v>
      </c>
      <c r="AO35" s="149">
        <v>5.8</v>
      </c>
      <c r="AP35" s="149">
        <v>6.26</v>
      </c>
      <c r="AQ35" s="149">
        <v>5.95</v>
      </c>
      <c r="AR35" s="149">
        <v>6.37</v>
      </c>
      <c r="AS35" s="149">
        <v>6.69</v>
      </c>
      <c r="AT35" s="149">
        <v>6.96</v>
      </c>
      <c r="AU35" s="149">
        <v>7.24</v>
      </c>
      <c r="AV35" s="149">
        <v>6.95</v>
      </c>
      <c r="AW35" s="149">
        <v>7.3</v>
      </c>
      <c r="AX35" s="149">
        <v>6.94</v>
      </c>
      <c r="AY35" s="149">
        <v>10.257999999999999</v>
      </c>
      <c r="AZ35" s="149">
        <v>11.49</v>
      </c>
      <c r="BA35" s="149">
        <v>13.819999999999997</v>
      </c>
      <c r="BB35" s="149">
        <v>14.79</v>
      </c>
      <c r="BC35" s="149">
        <v>14.205</v>
      </c>
      <c r="BD35" s="149">
        <v>17.382999999999999</v>
      </c>
      <c r="BE35" s="149">
        <v>18.744999999999997</v>
      </c>
      <c r="BF35" s="149">
        <v>18.564999999999998</v>
      </c>
      <c r="BG35" s="149">
        <v>19.2</v>
      </c>
      <c r="BH35" s="149">
        <v>19.97</v>
      </c>
      <c r="BI35" s="149">
        <v>20.27</v>
      </c>
      <c r="BJ35" s="149">
        <v>20.88</v>
      </c>
      <c r="BK35" s="149">
        <v>21.42</v>
      </c>
      <c r="BL35" s="149">
        <v>20.99</v>
      </c>
      <c r="BM35" s="149">
        <v>21.35</v>
      </c>
      <c r="BN35" s="149">
        <v>21.99</v>
      </c>
      <c r="BO35" s="149">
        <v>21.66</v>
      </c>
      <c r="BP35" s="149">
        <v>22.31</v>
      </c>
      <c r="BQ35" s="149">
        <v>21.86</v>
      </c>
      <c r="BR35" s="149">
        <v>22.25</v>
      </c>
      <c r="BS35" s="149">
        <v>22.7</v>
      </c>
      <c r="BT35" s="149">
        <v>22.97</v>
      </c>
      <c r="BU35" s="149">
        <v>23.712499999999999</v>
      </c>
      <c r="BV35" s="149">
        <v>24.41525</v>
      </c>
      <c r="BW35" s="149">
        <v>27.614999999999998</v>
      </c>
      <c r="BX35" s="149">
        <v>29.27</v>
      </c>
      <c r="BY35" s="149">
        <v>30.74</v>
      </c>
      <c r="BZ35" s="149">
        <v>32.394999999999996</v>
      </c>
      <c r="CA35" s="149">
        <v>32.880000000000003</v>
      </c>
      <c r="CB35" s="149">
        <v>33.445000000000007</v>
      </c>
      <c r="CC35" s="149">
        <v>33.04</v>
      </c>
      <c r="CD35" s="149">
        <v>33.57</v>
      </c>
      <c r="CE35" s="149">
        <v>34.31</v>
      </c>
      <c r="CF35" s="149">
        <v>35.844999999999999</v>
      </c>
      <c r="CG35" s="528">
        <v>36.6</v>
      </c>
      <c r="CH35" s="528">
        <v>37.270000000000003</v>
      </c>
      <c r="CI35" s="528">
        <v>38.22</v>
      </c>
      <c r="CJ35" s="528">
        <v>39.049999999999997</v>
      </c>
      <c r="CK35" s="528">
        <v>38.729999999999997</v>
      </c>
      <c r="CL35" s="528">
        <v>39.159999999999997</v>
      </c>
      <c r="CM35" s="528">
        <v>39.67</v>
      </c>
      <c r="CN35" s="528">
        <v>40.11</v>
      </c>
      <c r="CO35" s="528">
        <v>39.71</v>
      </c>
      <c r="CP35" s="528">
        <v>39.9788</v>
      </c>
      <c r="CQ35" s="528">
        <v>39.942799999999998</v>
      </c>
      <c r="CR35" s="528">
        <v>39.930799999999998</v>
      </c>
      <c r="CS35" s="542">
        <v>40.97</v>
      </c>
      <c r="CT35" s="528">
        <v>41.295000000000002</v>
      </c>
      <c r="CU35" s="528">
        <v>42.7</v>
      </c>
      <c r="CV35" s="528">
        <v>43.660000000000004</v>
      </c>
      <c r="CW35" s="149">
        <v>44.4</v>
      </c>
      <c r="CX35" s="149">
        <v>45.112499999999997</v>
      </c>
      <c r="CY35" s="149">
        <v>45.35</v>
      </c>
      <c r="CZ35" s="149">
        <v>47.221249999999998</v>
      </c>
      <c r="DA35" s="149">
        <v>47.844999999999999</v>
      </c>
      <c r="DB35" s="149">
        <v>48.194999999999993</v>
      </c>
      <c r="DC35" s="550">
        <v>47.86</v>
      </c>
      <c r="DD35" s="149">
        <v>48.82</v>
      </c>
      <c r="DE35" s="149">
        <v>48.9495</v>
      </c>
      <c r="DF35" s="149">
        <v>49.088249999999988</v>
      </c>
      <c r="DG35" s="149">
        <v>49.68</v>
      </c>
      <c r="DH35" s="149">
        <v>50.23</v>
      </c>
      <c r="DI35" s="149">
        <v>51.23</v>
      </c>
      <c r="DJ35" s="149">
        <v>50.749399999999994</v>
      </c>
      <c r="DK35" s="149">
        <v>50.028499999999994</v>
      </c>
      <c r="DL35" s="149">
        <v>49.73</v>
      </c>
      <c r="DM35" s="149">
        <v>51.055</v>
      </c>
      <c r="DN35" s="149">
        <v>51.72</v>
      </c>
      <c r="DO35" s="149">
        <v>52.29</v>
      </c>
      <c r="DP35" s="149">
        <v>51.9696</v>
      </c>
      <c r="DQ35" s="149">
        <v>51.617159999999998</v>
      </c>
      <c r="DR35" s="149">
        <v>51.26</v>
      </c>
      <c r="DS35" s="149">
        <v>51.19</v>
      </c>
      <c r="DT35" s="149">
        <v>51.29</v>
      </c>
      <c r="DU35" s="149">
        <v>51.38</v>
      </c>
      <c r="DV35" s="149">
        <v>52.3</v>
      </c>
      <c r="DW35" s="149">
        <v>53.774999999999991</v>
      </c>
      <c r="DX35" s="149">
        <v>55.39</v>
      </c>
      <c r="DY35" s="149">
        <v>56.5</v>
      </c>
      <c r="DZ35" s="149">
        <v>56.23</v>
      </c>
      <c r="EA35" s="149">
        <v>57.64</v>
      </c>
      <c r="EB35" s="149">
        <v>58.56</v>
      </c>
      <c r="EC35" s="149">
        <v>57.105000000000004</v>
      </c>
      <c r="ED35" s="149">
        <v>57.68</v>
      </c>
      <c r="EE35" s="149">
        <v>57.68</v>
      </c>
      <c r="EF35" s="149">
        <v>58.26</v>
      </c>
      <c r="EG35" s="149">
        <v>58.9</v>
      </c>
      <c r="EH35" s="149">
        <v>59.31</v>
      </c>
      <c r="EI35" s="149">
        <v>58.815000000000012</v>
      </c>
      <c r="EJ35" s="149">
        <v>59.23</v>
      </c>
      <c r="EK35" s="149">
        <v>59.7</v>
      </c>
      <c r="EL35" s="149">
        <v>60</v>
      </c>
      <c r="EM35" s="149">
        <v>60.6</v>
      </c>
      <c r="EN35" s="149">
        <v>60.019750000000002</v>
      </c>
      <c r="EO35" s="149">
        <v>59.545000000000002</v>
      </c>
      <c r="EP35" s="149">
        <v>59.96</v>
      </c>
      <c r="EQ35" s="149">
        <v>60.44</v>
      </c>
      <c r="ER35" s="149">
        <v>60.86</v>
      </c>
      <c r="ES35" s="593">
        <v>60.43</v>
      </c>
      <c r="ET35" s="594">
        <v>60.73</v>
      </c>
      <c r="EU35" s="149">
        <v>61</v>
      </c>
      <c r="EV35" s="596">
        <v>60.45</v>
      </c>
      <c r="EW35" s="149">
        <v>60.75</v>
      </c>
      <c r="EX35" s="599">
        <v>61.11</v>
      </c>
      <c r="EY35" s="600">
        <v>60.68</v>
      </c>
      <c r="EZ35" s="284">
        <v>61.1</v>
      </c>
      <c r="FA35" s="286">
        <v>61.53</v>
      </c>
      <c r="FB35" s="149">
        <v>62.64</v>
      </c>
      <c r="FC35" s="288">
        <v>63.39</v>
      </c>
      <c r="FD35" s="289">
        <v>62.82</v>
      </c>
      <c r="FE35" s="290">
        <v>63.13</v>
      </c>
      <c r="FF35" s="291">
        <v>63.76</v>
      </c>
      <c r="FG35" s="292">
        <v>63.19</v>
      </c>
      <c r="FH35" s="293">
        <v>63.82</v>
      </c>
      <c r="FI35" s="615">
        <v>63.37</v>
      </c>
      <c r="FJ35" s="295">
        <v>62.99</v>
      </c>
      <c r="FK35" s="296">
        <v>62.49</v>
      </c>
      <c r="FL35" s="297">
        <v>66.06</v>
      </c>
      <c r="FM35" s="298">
        <v>65.599999999999994</v>
      </c>
      <c r="FN35" s="299">
        <v>66.12</v>
      </c>
      <c r="FO35" s="300"/>
      <c r="FP35" s="292"/>
      <c r="FQ35" s="303"/>
      <c r="FR35" s="304"/>
      <c r="FS35" s="305"/>
      <c r="FT35" s="306"/>
      <c r="FU35" s="307"/>
      <c r="FV35" s="308"/>
      <c r="FW35" s="309"/>
      <c r="FX35" s="310"/>
      <c r="FY35" s="313"/>
      <c r="FZ35" s="313"/>
      <c r="GA35" s="313"/>
      <c r="GB35" s="315"/>
      <c r="GC35" s="316"/>
      <c r="GD35" s="317"/>
      <c r="GE35" s="318"/>
      <c r="GF35" s="319"/>
      <c r="GG35" s="320"/>
      <c r="GH35" s="313"/>
      <c r="GI35" s="324"/>
      <c r="GJ35" s="325"/>
      <c r="GK35" s="325"/>
      <c r="GL35" s="325"/>
      <c r="GM35" s="325"/>
      <c r="GN35" s="325"/>
      <c r="GO35" s="325"/>
      <c r="GP35" s="325"/>
      <c r="GQ35" s="331"/>
      <c r="GR35" s="325"/>
      <c r="GS35" s="325"/>
      <c r="GT35" s="325"/>
      <c r="GU35" s="325"/>
      <c r="GV35" s="325"/>
      <c r="GW35" s="325"/>
      <c r="GX35" s="346"/>
      <c r="GY35" s="347"/>
      <c r="GZ35" s="348"/>
      <c r="HA35" s="349"/>
      <c r="HB35" s="352"/>
      <c r="HC35" s="355"/>
      <c r="HD35" s="355"/>
      <c r="HE35" s="355"/>
      <c r="HF35" s="355"/>
      <c r="HG35" s="355"/>
      <c r="HH35" s="355"/>
      <c r="HI35" s="359"/>
      <c r="HJ35" s="362"/>
      <c r="HK35" s="364"/>
      <c r="HL35" s="355"/>
      <c r="HM35" s="355"/>
      <c r="HN35" s="355"/>
      <c r="HO35" s="374"/>
      <c r="HP35" s="375"/>
      <c r="HQ35" s="380"/>
      <c r="HR35" s="382"/>
      <c r="HS35" s="384"/>
      <c r="HT35" s="386"/>
      <c r="HU35" s="389"/>
      <c r="HV35" s="392"/>
      <c r="HW35" s="394"/>
      <c r="HX35" s="396"/>
      <c r="HY35" s="394"/>
      <c r="HZ35" s="394"/>
      <c r="IA35" s="401"/>
      <c r="IB35" s="402"/>
      <c r="IC35" s="394"/>
      <c r="ID35" s="406"/>
      <c r="IE35" s="408"/>
      <c r="IF35" s="394"/>
      <c r="IG35" s="394"/>
      <c r="IH35" s="409"/>
      <c r="II35" s="394"/>
      <c r="IJ35" s="415"/>
      <c r="IK35" s="418"/>
      <c r="IL35" s="420"/>
      <c r="IM35" s="422"/>
      <c r="IN35" s="425"/>
      <c r="IO35" s="427"/>
      <c r="IP35" s="428"/>
      <c r="IQ35" s="429"/>
      <c r="IR35" s="431"/>
      <c r="IS35" s="394"/>
      <c r="IT35" s="434"/>
      <c r="IU35" s="435"/>
      <c r="IV35" s="436"/>
      <c r="IW35" s="394"/>
      <c r="IX35" s="394"/>
      <c r="IY35" s="394"/>
      <c r="IZ35" s="441"/>
      <c r="JA35" s="443"/>
      <c r="JB35" s="443"/>
      <c r="JC35" s="443"/>
      <c r="JD35" s="443"/>
      <c r="JE35" s="443"/>
      <c r="JF35" s="443"/>
      <c r="JG35" s="443"/>
      <c r="JH35" s="443"/>
      <c r="JI35" s="443"/>
      <c r="JJ35" s="443"/>
      <c r="JK35" s="443"/>
      <c r="JL35" s="443"/>
      <c r="JM35" s="443"/>
      <c r="JN35" s="443"/>
    </row>
    <row r="36" spans="1:274" s="92" customFormat="1" ht="14.1" customHeight="1">
      <c r="A36" s="111">
        <v>-12.5</v>
      </c>
      <c r="B36" s="110">
        <v>44.19</v>
      </c>
      <c r="C36" s="110">
        <f t="shared" si="7"/>
        <v>0.35000000000000142</v>
      </c>
      <c r="D36" s="110">
        <v>44.54</v>
      </c>
      <c r="E36" s="110">
        <f t="shared" si="8"/>
        <v>8.7500000000000355E-2</v>
      </c>
      <c r="F36" s="791"/>
      <c r="G36" s="792"/>
      <c r="H36" s="792"/>
      <c r="I36" s="793"/>
      <c r="J36" s="604"/>
      <c r="N36" s="590">
        <f t="shared" si="9"/>
        <v>44.19</v>
      </c>
      <c r="O36" s="100">
        <v>16.5</v>
      </c>
      <c r="P36" s="103">
        <v>3.15</v>
      </c>
      <c r="Q36" s="103">
        <v>-1.76</v>
      </c>
      <c r="R36" s="103">
        <f t="shared" si="0"/>
        <v>1.39</v>
      </c>
      <c r="S36" s="104">
        <v>5.99</v>
      </c>
      <c r="T36" s="104">
        <v>-4.9400000000000004</v>
      </c>
      <c r="U36" s="105">
        <f t="shared" si="1"/>
        <v>1.0499999999999998</v>
      </c>
      <c r="V36" s="103">
        <f t="shared" si="5"/>
        <v>2.4550000000000001</v>
      </c>
      <c r="W36" s="103">
        <f t="shared" si="6"/>
        <v>5.4649999999999999</v>
      </c>
      <c r="X36" s="103">
        <f t="shared" ref="X36:Y51" si="11">V36+X35</f>
        <v>-24.945</v>
      </c>
      <c r="Y36" s="103">
        <f t="shared" si="11"/>
        <v>43.734999999999999</v>
      </c>
      <c r="Z36" s="103">
        <f t="shared" si="3"/>
        <v>68.680000000000007</v>
      </c>
      <c r="AA36" s="103">
        <f t="shared" si="4"/>
        <v>68.680000000000007</v>
      </c>
      <c r="AB36" s="595"/>
      <c r="AF36" s="149">
        <v>2.100000000000005</v>
      </c>
      <c r="AG36" s="149">
        <v>2.8550000000000004</v>
      </c>
      <c r="AH36" s="149">
        <v>3.1549999999999976</v>
      </c>
      <c r="AI36" s="149">
        <v>4.6049999999999969</v>
      </c>
      <c r="AJ36" s="149">
        <v>4.88</v>
      </c>
      <c r="AK36" s="149">
        <v>5.27</v>
      </c>
      <c r="AL36" s="149">
        <v>5.01</v>
      </c>
      <c r="AM36" s="149">
        <v>5.76</v>
      </c>
      <c r="AN36" s="149">
        <v>5.24</v>
      </c>
      <c r="AO36" s="149">
        <v>5.55</v>
      </c>
      <c r="AP36" s="149">
        <v>5.99</v>
      </c>
      <c r="AQ36" s="149">
        <v>5.69</v>
      </c>
      <c r="AR36" s="149">
        <v>6.09</v>
      </c>
      <c r="AS36" s="149">
        <v>6.39</v>
      </c>
      <c r="AT36" s="149">
        <v>6.65</v>
      </c>
      <c r="AU36" s="149">
        <v>6.92</v>
      </c>
      <c r="AV36" s="149">
        <v>6.64</v>
      </c>
      <c r="AW36" s="149">
        <v>6.97</v>
      </c>
      <c r="AX36" s="149">
        <v>6.62</v>
      </c>
      <c r="AY36" s="149">
        <v>10.2285</v>
      </c>
      <c r="AZ36" s="149">
        <v>11.46</v>
      </c>
      <c r="BA36" s="149">
        <v>13.409999999999998</v>
      </c>
      <c r="BB36" s="149">
        <v>14.35</v>
      </c>
      <c r="BC36" s="149">
        <v>13.790000000000003</v>
      </c>
      <c r="BD36" s="149">
        <v>17.048500000000001</v>
      </c>
      <c r="BE36" s="149">
        <v>18.445</v>
      </c>
      <c r="BF36" s="149">
        <v>18.23</v>
      </c>
      <c r="BG36" s="149">
        <v>18.850000000000001</v>
      </c>
      <c r="BH36" s="149">
        <v>19.600000000000001</v>
      </c>
      <c r="BI36" s="149">
        <v>19.89</v>
      </c>
      <c r="BJ36" s="149">
        <v>20.49</v>
      </c>
      <c r="BK36" s="149">
        <v>21.02</v>
      </c>
      <c r="BL36" s="149">
        <v>20.6</v>
      </c>
      <c r="BM36" s="149">
        <v>20.95</v>
      </c>
      <c r="BN36" s="149">
        <v>21.58</v>
      </c>
      <c r="BO36" s="149">
        <v>21.26</v>
      </c>
      <c r="BP36" s="149">
        <v>21.9</v>
      </c>
      <c r="BQ36" s="149">
        <v>21.46</v>
      </c>
      <c r="BR36" s="149">
        <v>21.85</v>
      </c>
      <c r="BS36" s="149">
        <v>22.29</v>
      </c>
      <c r="BT36" s="149">
        <v>22.56</v>
      </c>
      <c r="BU36" s="149">
        <v>23.321999999999996</v>
      </c>
      <c r="BV36" s="149">
        <v>24.040999999999997</v>
      </c>
      <c r="BW36" s="149">
        <v>27.56</v>
      </c>
      <c r="BX36" s="149">
        <v>29.21</v>
      </c>
      <c r="BY36" s="149">
        <v>30.67</v>
      </c>
      <c r="BZ36" s="149">
        <v>32.36</v>
      </c>
      <c r="CA36" s="149">
        <v>32.85</v>
      </c>
      <c r="CB36" s="149">
        <v>33.420000000000009</v>
      </c>
      <c r="CC36" s="149">
        <v>33.020000000000003</v>
      </c>
      <c r="CD36" s="149">
        <v>33.549999999999997</v>
      </c>
      <c r="CE36" s="149">
        <v>34.29</v>
      </c>
      <c r="CF36" s="149">
        <v>35.954999999999998</v>
      </c>
      <c r="CG36" s="528">
        <v>36.71</v>
      </c>
      <c r="CH36" s="528">
        <v>37.380000000000003</v>
      </c>
      <c r="CI36" s="528">
        <v>38.33</v>
      </c>
      <c r="CJ36" s="528">
        <v>39.159999999999997</v>
      </c>
      <c r="CK36" s="528">
        <v>38.840000000000003</v>
      </c>
      <c r="CL36" s="528">
        <v>39.270000000000003</v>
      </c>
      <c r="CM36" s="528">
        <v>39.78</v>
      </c>
      <c r="CN36" s="528">
        <v>40.22</v>
      </c>
      <c r="CO36" s="528">
        <v>39.82</v>
      </c>
      <c r="CP36" s="528">
        <v>40.143999999999998</v>
      </c>
      <c r="CQ36" s="528">
        <v>40.183</v>
      </c>
      <c r="CR36" s="528">
        <v>40.222000000000001</v>
      </c>
      <c r="CS36" s="542">
        <v>41.27</v>
      </c>
      <c r="CT36" s="528">
        <v>41.97</v>
      </c>
      <c r="CU36" s="528">
        <v>43.4</v>
      </c>
      <c r="CV36" s="528">
        <v>44.660000000000004</v>
      </c>
      <c r="CW36" s="149">
        <v>45.42</v>
      </c>
      <c r="CX36" s="149">
        <v>46.421250000000001</v>
      </c>
      <c r="CY36" s="149">
        <v>46.755000000000003</v>
      </c>
      <c r="CZ36" s="149">
        <v>48.85125</v>
      </c>
      <c r="DA36" s="149">
        <v>49.55</v>
      </c>
      <c r="DB36" s="149">
        <v>49.864999999999995</v>
      </c>
      <c r="DC36" s="550">
        <v>49.52</v>
      </c>
      <c r="DD36" s="149">
        <v>50.51</v>
      </c>
      <c r="DE36" s="149">
        <v>50.604500000000002</v>
      </c>
      <c r="DF36" s="149">
        <v>50.705750000000009</v>
      </c>
      <c r="DG36" s="149">
        <v>51.31</v>
      </c>
      <c r="DH36" s="149">
        <v>51.87</v>
      </c>
      <c r="DI36" s="149">
        <v>52.91</v>
      </c>
      <c r="DJ36" s="149">
        <v>52.420760000000001</v>
      </c>
      <c r="DK36" s="149">
        <v>51.686900000000001</v>
      </c>
      <c r="DL36" s="149">
        <v>51.38</v>
      </c>
      <c r="DM36" s="149">
        <v>52.945</v>
      </c>
      <c r="DN36" s="149">
        <v>53.63</v>
      </c>
      <c r="DO36" s="149">
        <v>54.22</v>
      </c>
      <c r="DP36" s="149">
        <v>53.893839999999997</v>
      </c>
      <c r="DQ36" s="149">
        <v>53.535063999999998</v>
      </c>
      <c r="DR36" s="149">
        <v>53.16</v>
      </c>
      <c r="DS36" s="149">
        <v>53.09</v>
      </c>
      <c r="DT36" s="149">
        <v>53.2</v>
      </c>
      <c r="DU36" s="149">
        <v>53.3</v>
      </c>
      <c r="DV36" s="149">
        <v>54.26</v>
      </c>
      <c r="DW36" s="149">
        <v>56.134999999999991</v>
      </c>
      <c r="DX36" s="149">
        <v>57.82</v>
      </c>
      <c r="DY36" s="149">
        <v>58.98</v>
      </c>
      <c r="DZ36" s="149">
        <v>58.664999999999999</v>
      </c>
      <c r="EA36" s="149">
        <v>60.13</v>
      </c>
      <c r="EB36" s="149">
        <v>61.09</v>
      </c>
      <c r="EC36" s="149">
        <v>59.440000000000005</v>
      </c>
      <c r="ED36" s="149">
        <v>60.03</v>
      </c>
      <c r="EE36" s="149">
        <v>60.094999999999999</v>
      </c>
      <c r="EF36" s="149">
        <v>60.7</v>
      </c>
      <c r="EG36" s="149">
        <v>61.37</v>
      </c>
      <c r="EH36" s="149">
        <v>61.8</v>
      </c>
      <c r="EI36" s="149">
        <v>61.125000000000007</v>
      </c>
      <c r="EJ36" s="149">
        <v>61.55</v>
      </c>
      <c r="EK36" s="149">
        <v>62.04</v>
      </c>
      <c r="EL36" s="149">
        <v>62.35</v>
      </c>
      <c r="EM36" s="149">
        <v>62.97</v>
      </c>
      <c r="EN36" s="149">
        <v>62.436500000000002</v>
      </c>
      <c r="EO36" s="149">
        <v>62.000000000000007</v>
      </c>
      <c r="EP36" s="149">
        <v>62.43</v>
      </c>
      <c r="EQ36" s="149">
        <v>62.93</v>
      </c>
      <c r="ER36" s="149">
        <v>63.37</v>
      </c>
      <c r="ES36" s="593">
        <v>62.93</v>
      </c>
      <c r="ET36" s="594">
        <v>63.24</v>
      </c>
      <c r="EU36" s="149">
        <v>63.52</v>
      </c>
      <c r="EV36" s="596">
        <v>62.95</v>
      </c>
      <c r="EW36" s="149">
        <v>63.26</v>
      </c>
      <c r="EX36" s="599">
        <v>63.64</v>
      </c>
      <c r="EY36" s="600">
        <v>63.19</v>
      </c>
      <c r="EZ36" s="284">
        <v>63.63</v>
      </c>
      <c r="FA36" s="286">
        <v>64.08</v>
      </c>
      <c r="FB36" s="149">
        <v>65.239999999999995</v>
      </c>
      <c r="FC36" s="288">
        <v>66.02</v>
      </c>
      <c r="FD36" s="289">
        <v>65.430000000000007</v>
      </c>
      <c r="FE36" s="290">
        <v>65.760000000000005</v>
      </c>
      <c r="FF36" s="291">
        <v>66.42</v>
      </c>
      <c r="FG36" s="292">
        <v>65.819999999999993</v>
      </c>
      <c r="FH36" s="293">
        <v>66.48</v>
      </c>
      <c r="FI36" s="615">
        <v>66.010000000000005</v>
      </c>
      <c r="FJ36" s="295">
        <v>65.61</v>
      </c>
      <c r="FK36" s="296">
        <v>65.09</v>
      </c>
      <c r="FL36" s="297">
        <v>69.09</v>
      </c>
      <c r="FM36" s="298">
        <v>68.61</v>
      </c>
      <c r="FN36" s="299">
        <v>69.16</v>
      </c>
      <c r="FO36" s="300"/>
      <c r="FP36" s="292"/>
      <c r="FQ36" s="303"/>
      <c r="FR36" s="304"/>
      <c r="FS36" s="305"/>
      <c r="FT36" s="306"/>
      <c r="FU36" s="307"/>
      <c r="FV36" s="308"/>
      <c r="FW36" s="309"/>
      <c r="FX36" s="310"/>
      <c r="FY36" s="313"/>
      <c r="FZ36" s="313"/>
      <c r="GA36" s="313"/>
      <c r="GB36" s="315"/>
      <c r="GC36" s="316"/>
      <c r="GD36" s="317"/>
      <c r="GE36" s="318"/>
      <c r="GF36" s="319"/>
      <c r="GG36" s="320"/>
      <c r="GH36" s="313"/>
      <c r="GI36" s="324"/>
      <c r="GJ36" s="325"/>
      <c r="GK36" s="325"/>
      <c r="GL36" s="325"/>
      <c r="GM36" s="325"/>
      <c r="GN36" s="325"/>
      <c r="GO36" s="325"/>
      <c r="GP36" s="325"/>
      <c r="GQ36" s="331"/>
      <c r="GR36" s="325"/>
      <c r="GS36" s="325"/>
      <c r="GT36" s="325"/>
      <c r="GU36" s="325"/>
      <c r="GV36" s="325"/>
      <c r="GW36" s="325"/>
      <c r="GX36" s="346"/>
      <c r="GY36" s="347"/>
      <c r="GZ36" s="348"/>
      <c r="HA36" s="349"/>
      <c r="HB36" s="352"/>
      <c r="HC36" s="355"/>
      <c r="HD36" s="355"/>
      <c r="HE36" s="355"/>
      <c r="HF36" s="355"/>
      <c r="HG36" s="355"/>
      <c r="HH36" s="355"/>
      <c r="HI36" s="359"/>
      <c r="HJ36" s="362"/>
      <c r="HK36" s="364"/>
      <c r="HL36" s="355"/>
      <c r="HM36" s="355"/>
      <c r="HN36" s="355"/>
      <c r="HO36" s="374"/>
      <c r="HP36" s="375"/>
      <c r="HQ36" s="380"/>
      <c r="HR36" s="382"/>
      <c r="HS36" s="384"/>
      <c r="HT36" s="386"/>
      <c r="HU36" s="389"/>
      <c r="HV36" s="392"/>
      <c r="HW36" s="394"/>
      <c r="HX36" s="396"/>
      <c r="HY36" s="394"/>
      <c r="HZ36" s="394"/>
      <c r="IA36" s="401"/>
      <c r="IB36" s="402"/>
      <c r="IC36" s="394"/>
      <c r="ID36" s="406"/>
      <c r="IE36" s="408"/>
      <c r="IF36" s="394"/>
      <c r="IG36" s="394"/>
      <c r="IH36" s="409"/>
      <c r="II36" s="394"/>
      <c r="IJ36" s="415"/>
      <c r="IK36" s="418"/>
      <c r="IL36" s="420"/>
      <c r="IM36" s="422"/>
      <c r="IN36" s="425"/>
      <c r="IO36" s="427"/>
      <c r="IP36" s="428"/>
      <c r="IQ36" s="429"/>
      <c r="IR36" s="431"/>
      <c r="IS36" s="394"/>
      <c r="IT36" s="434"/>
      <c r="IU36" s="435"/>
      <c r="IV36" s="436"/>
      <c r="IW36" s="394"/>
      <c r="IX36" s="394"/>
      <c r="IY36" s="394"/>
      <c r="IZ36" s="441"/>
      <c r="JA36" s="443"/>
      <c r="JB36" s="443"/>
      <c r="JC36" s="443"/>
      <c r="JD36" s="443"/>
      <c r="JE36" s="443"/>
      <c r="JF36" s="443"/>
      <c r="JG36" s="443"/>
      <c r="JH36" s="443"/>
      <c r="JI36" s="443"/>
      <c r="JJ36" s="443"/>
      <c r="JK36" s="443"/>
      <c r="JL36" s="443"/>
      <c r="JM36" s="443"/>
      <c r="JN36" s="443"/>
    </row>
    <row r="37" spans="1:274" s="92" customFormat="1" ht="14.1" customHeight="1">
      <c r="A37" s="111">
        <v>-13</v>
      </c>
      <c r="B37" s="110">
        <v>47.15</v>
      </c>
      <c r="C37" s="110">
        <f t="shared" si="7"/>
        <v>0.38000000000000256</v>
      </c>
      <c r="D37" s="110">
        <v>47.53</v>
      </c>
      <c r="E37" s="110">
        <f t="shared" si="8"/>
        <v>9.5000000000000639E-2</v>
      </c>
      <c r="F37" s="791"/>
      <c r="G37" s="792"/>
      <c r="H37" s="792"/>
      <c r="I37" s="793"/>
      <c r="J37" s="604"/>
      <c r="N37" s="590">
        <f t="shared" si="9"/>
        <v>47.15</v>
      </c>
      <c r="O37" s="100">
        <v>17</v>
      </c>
      <c r="P37" s="103">
        <v>6.01</v>
      </c>
      <c r="Q37" s="103">
        <v>-4.49</v>
      </c>
      <c r="R37" s="103">
        <f t="shared" si="0"/>
        <v>1.5199999999999996</v>
      </c>
      <c r="S37" s="104">
        <v>8.52</v>
      </c>
      <c r="T37" s="104">
        <v>-7.3</v>
      </c>
      <c r="U37" s="105">
        <f t="shared" si="1"/>
        <v>1.2199999999999998</v>
      </c>
      <c r="V37" s="103">
        <f t="shared" si="5"/>
        <v>5.25</v>
      </c>
      <c r="W37" s="103">
        <f t="shared" si="6"/>
        <v>7.91</v>
      </c>
      <c r="X37" s="103">
        <f t="shared" si="11"/>
        <v>-19.695</v>
      </c>
      <c r="Y37" s="103">
        <f t="shared" si="11"/>
        <v>51.644999999999996</v>
      </c>
      <c r="Z37" s="103">
        <f t="shared" si="3"/>
        <v>71.34</v>
      </c>
      <c r="AA37" s="103">
        <f t="shared" si="4"/>
        <v>71.34</v>
      </c>
      <c r="AB37" s="595"/>
      <c r="AF37" s="149">
        <v>2.0900000000000034</v>
      </c>
      <c r="AG37" s="149">
        <v>2.8049999999999997</v>
      </c>
      <c r="AH37" s="149">
        <v>2.9699999999999989</v>
      </c>
      <c r="AI37" s="149">
        <v>4.4849999999999959</v>
      </c>
      <c r="AJ37" s="149">
        <v>4.75</v>
      </c>
      <c r="AK37" s="149">
        <v>5.13</v>
      </c>
      <c r="AL37" s="149">
        <v>4.87</v>
      </c>
      <c r="AM37" s="149">
        <v>5.6</v>
      </c>
      <c r="AN37" s="149">
        <v>5.0999999999999996</v>
      </c>
      <c r="AO37" s="149">
        <v>5.41</v>
      </c>
      <c r="AP37" s="149">
        <v>5.84</v>
      </c>
      <c r="AQ37" s="149">
        <v>5.55</v>
      </c>
      <c r="AR37" s="149">
        <v>5.94</v>
      </c>
      <c r="AS37" s="149">
        <v>6.24</v>
      </c>
      <c r="AT37" s="149">
        <v>6.49</v>
      </c>
      <c r="AU37" s="149">
        <v>6.75</v>
      </c>
      <c r="AV37" s="149">
        <v>6.48</v>
      </c>
      <c r="AW37" s="149">
        <v>6.8</v>
      </c>
      <c r="AX37" s="149">
        <v>6.46</v>
      </c>
      <c r="AY37" s="149">
        <v>10.0335</v>
      </c>
      <c r="AZ37" s="149">
        <v>11.24</v>
      </c>
      <c r="BA37" s="149">
        <v>13.059999999999999</v>
      </c>
      <c r="BB37" s="149">
        <v>13.97</v>
      </c>
      <c r="BC37" s="149">
        <v>13.320000000000004</v>
      </c>
      <c r="BD37" s="149">
        <v>16.613500000000002</v>
      </c>
      <c r="BE37" s="149">
        <v>18.024999999999999</v>
      </c>
      <c r="BF37" s="149">
        <v>17.835000000000001</v>
      </c>
      <c r="BG37" s="149">
        <v>18.440000000000001</v>
      </c>
      <c r="BH37" s="149">
        <v>19.18</v>
      </c>
      <c r="BI37" s="149">
        <v>19.47</v>
      </c>
      <c r="BJ37" s="149">
        <v>20.05</v>
      </c>
      <c r="BK37" s="149">
        <v>20.57</v>
      </c>
      <c r="BL37" s="149">
        <v>20.16</v>
      </c>
      <c r="BM37" s="149">
        <v>20.5</v>
      </c>
      <c r="BN37" s="149">
        <v>21.12</v>
      </c>
      <c r="BO37" s="149">
        <v>20.8</v>
      </c>
      <c r="BP37" s="149">
        <v>21.42</v>
      </c>
      <c r="BQ37" s="149">
        <v>20.99</v>
      </c>
      <c r="BR37" s="149">
        <v>21.37</v>
      </c>
      <c r="BS37" s="149">
        <v>21.8</v>
      </c>
      <c r="BT37" s="149">
        <v>22.06</v>
      </c>
      <c r="BU37" s="149">
        <v>22.831</v>
      </c>
      <c r="BV37" s="149">
        <v>23.561</v>
      </c>
      <c r="BW37" s="149">
        <v>27.28</v>
      </c>
      <c r="BX37" s="149">
        <v>28.92</v>
      </c>
      <c r="BY37" s="149">
        <v>30.37</v>
      </c>
      <c r="BZ37" s="149">
        <v>32.14</v>
      </c>
      <c r="CA37" s="149">
        <v>32.619999999999997</v>
      </c>
      <c r="CB37" s="149">
        <v>33.170000000000009</v>
      </c>
      <c r="CC37" s="149">
        <v>32.770000000000003</v>
      </c>
      <c r="CD37" s="149">
        <v>33.29</v>
      </c>
      <c r="CE37" s="149">
        <v>34.020000000000003</v>
      </c>
      <c r="CF37" s="149">
        <v>35.789999999999992</v>
      </c>
      <c r="CG37" s="528">
        <v>36.54</v>
      </c>
      <c r="CH37" s="528">
        <v>37.21</v>
      </c>
      <c r="CI37" s="528">
        <v>38.159999999999997</v>
      </c>
      <c r="CJ37" s="528">
        <v>38.99</v>
      </c>
      <c r="CK37" s="528">
        <v>38.67</v>
      </c>
      <c r="CL37" s="528">
        <v>39.1</v>
      </c>
      <c r="CM37" s="528">
        <v>39.61</v>
      </c>
      <c r="CN37" s="528">
        <v>40.049999999999997</v>
      </c>
      <c r="CO37" s="528">
        <v>39.65</v>
      </c>
      <c r="CP37" s="528">
        <v>40.0124</v>
      </c>
      <c r="CQ37" s="528">
        <v>40.078400000000002</v>
      </c>
      <c r="CR37" s="528">
        <v>40.144400000000005</v>
      </c>
      <c r="CS37" s="542">
        <v>41.19</v>
      </c>
      <c r="CT37" s="528">
        <v>42.335000000000001</v>
      </c>
      <c r="CU37" s="528">
        <v>43.77</v>
      </c>
      <c r="CV37" s="528">
        <v>45.300000000000004</v>
      </c>
      <c r="CW37" s="149">
        <v>46.07</v>
      </c>
      <c r="CX37" s="149">
        <v>47.416250000000005</v>
      </c>
      <c r="CY37" s="149">
        <v>47.865000000000002</v>
      </c>
      <c r="CZ37" s="149">
        <v>50.171250000000001</v>
      </c>
      <c r="DA37" s="149">
        <v>50.94</v>
      </c>
      <c r="DB37" s="149">
        <v>51.329999999999991</v>
      </c>
      <c r="DC37" s="550">
        <v>50.97</v>
      </c>
      <c r="DD37" s="149">
        <v>51.99</v>
      </c>
      <c r="DE37" s="149">
        <v>52.088000000000001</v>
      </c>
      <c r="DF37" s="149">
        <v>52.193000000000005</v>
      </c>
      <c r="DG37" s="149">
        <v>52.82</v>
      </c>
      <c r="DH37" s="149">
        <v>53.4</v>
      </c>
      <c r="DI37" s="149">
        <v>54.47</v>
      </c>
      <c r="DJ37" s="149">
        <v>53.964559999999999</v>
      </c>
      <c r="DK37" s="149">
        <v>53.206400000000002</v>
      </c>
      <c r="DL37" s="149">
        <v>52.89</v>
      </c>
      <c r="DM37" s="149">
        <v>54.589999999999996</v>
      </c>
      <c r="DN37" s="149">
        <v>55.3</v>
      </c>
      <c r="DO37" s="149">
        <v>55.91</v>
      </c>
      <c r="DP37" s="149">
        <v>55.573039999999999</v>
      </c>
      <c r="DQ37" s="149">
        <v>55.202384000000002</v>
      </c>
      <c r="DR37" s="149">
        <v>54.82</v>
      </c>
      <c r="DS37" s="149">
        <v>54.75</v>
      </c>
      <c r="DT37" s="149">
        <v>54.87</v>
      </c>
      <c r="DU37" s="149">
        <v>54.98</v>
      </c>
      <c r="DV37" s="149">
        <v>55.97</v>
      </c>
      <c r="DW37" s="149">
        <v>58.054999999999993</v>
      </c>
      <c r="DX37" s="149">
        <v>59.8</v>
      </c>
      <c r="DY37" s="149">
        <v>61</v>
      </c>
      <c r="DZ37" s="149">
        <v>60.814999999999998</v>
      </c>
      <c r="EA37" s="149">
        <v>62.34</v>
      </c>
      <c r="EB37" s="149">
        <v>63.34</v>
      </c>
      <c r="EC37" s="149">
        <v>61.690000000000005</v>
      </c>
      <c r="ED37" s="149">
        <v>62.31</v>
      </c>
      <c r="EE37" s="149">
        <v>62.365000000000002</v>
      </c>
      <c r="EF37" s="149">
        <v>62.99</v>
      </c>
      <c r="EG37" s="149">
        <v>63.68</v>
      </c>
      <c r="EH37" s="149">
        <v>64.13</v>
      </c>
      <c r="EI37" s="149">
        <v>63.425000000000004</v>
      </c>
      <c r="EJ37" s="149">
        <v>63.87</v>
      </c>
      <c r="EK37" s="149">
        <v>64.38</v>
      </c>
      <c r="EL37" s="149">
        <v>64.7</v>
      </c>
      <c r="EM37" s="149">
        <v>65.349999999999994</v>
      </c>
      <c r="EN37" s="149">
        <v>64.772500000000008</v>
      </c>
      <c r="EO37" s="149">
        <v>64.300000000000011</v>
      </c>
      <c r="EP37" s="149">
        <v>64.75</v>
      </c>
      <c r="EQ37" s="149">
        <v>65.27</v>
      </c>
      <c r="ER37" s="149">
        <v>65.73</v>
      </c>
      <c r="ES37" s="593">
        <v>65.27</v>
      </c>
      <c r="ET37" s="594">
        <v>65.599999999999994</v>
      </c>
      <c r="EU37" s="149">
        <v>65.900000000000006</v>
      </c>
      <c r="EV37" s="596">
        <v>65.31</v>
      </c>
      <c r="EW37" s="149">
        <v>65.64</v>
      </c>
      <c r="EX37" s="599">
        <v>66.03</v>
      </c>
      <c r="EY37" s="600">
        <v>65.569999999999993</v>
      </c>
      <c r="EZ37" s="284">
        <v>66.03</v>
      </c>
      <c r="FA37" s="286">
        <v>66.489999999999995</v>
      </c>
      <c r="FB37" s="149">
        <v>67.72</v>
      </c>
      <c r="FC37" s="288">
        <v>68.53</v>
      </c>
      <c r="FD37" s="289">
        <v>67.91</v>
      </c>
      <c r="FE37" s="290">
        <v>68.25</v>
      </c>
      <c r="FF37" s="291">
        <v>68.930000000000007</v>
      </c>
      <c r="FG37" s="292">
        <v>68.31</v>
      </c>
      <c r="FH37" s="293">
        <v>68.989999999999995</v>
      </c>
      <c r="FI37" s="615">
        <v>68.510000000000005</v>
      </c>
      <c r="FJ37" s="295">
        <v>68.099999999999994</v>
      </c>
      <c r="FK37" s="296">
        <v>67.56</v>
      </c>
      <c r="FL37" s="297">
        <v>71.77</v>
      </c>
      <c r="FM37" s="298">
        <v>71.27</v>
      </c>
      <c r="FN37" s="299">
        <v>71.84</v>
      </c>
      <c r="FO37" s="300"/>
      <c r="FP37" s="292"/>
      <c r="FQ37" s="303"/>
      <c r="FR37" s="304"/>
      <c r="FS37" s="305"/>
      <c r="FT37" s="306"/>
      <c r="FU37" s="307"/>
      <c r="FV37" s="308"/>
      <c r="FW37" s="309"/>
      <c r="FX37" s="310"/>
      <c r="FY37" s="313"/>
      <c r="FZ37" s="313"/>
      <c r="GA37" s="313"/>
      <c r="GB37" s="315"/>
      <c r="GC37" s="316"/>
      <c r="GD37" s="317"/>
      <c r="GE37" s="318"/>
      <c r="GF37" s="319"/>
      <c r="GG37" s="320"/>
      <c r="GH37" s="313"/>
      <c r="GI37" s="324"/>
      <c r="GJ37" s="325"/>
      <c r="GK37" s="325"/>
      <c r="GL37" s="325"/>
      <c r="GM37" s="325"/>
      <c r="GN37" s="325"/>
      <c r="GO37" s="325"/>
      <c r="GP37" s="325"/>
      <c r="GQ37" s="331"/>
      <c r="GR37" s="325"/>
      <c r="GS37" s="325"/>
      <c r="GT37" s="325"/>
      <c r="GU37" s="325"/>
      <c r="GV37" s="325"/>
      <c r="GW37" s="325"/>
      <c r="GX37" s="346"/>
      <c r="GY37" s="347"/>
      <c r="GZ37" s="348"/>
      <c r="HA37" s="349"/>
      <c r="HB37" s="352"/>
      <c r="HC37" s="355"/>
      <c r="HD37" s="355"/>
      <c r="HE37" s="355"/>
      <c r="HF37" s="355"/>
      <c r="HG37" s="355"/>
      <c r="HH37" s="355"/>
      <c r="HI37" s="359"/>
      <c r="HJ37" s="362"/>
      <c r="HK37" s="364"/>
      <c r="HL37" s="355"/>
      <c r="HM37" s="355"/>
      <c r="HN37" s="355"/>
      <c r="HO37" s="374"/>
      <c r="HP37" s="375"/>
      <c r="HQ37" s="380"/>
      <c r="HR37" s="382"/>
      <c r="HS37" s="384"/>
      <c r="HT37" s="386"/>
      <c r="HU37" s="389"/>
      <c r="HV37" s="392"/>
      <c r="HW37" s="394"/>
      <c r="HX37" s="396"/>
      <c r="HY37" s="394"/>
      <c r="HZ37" s="394"/>
      <c r="IA37" s="401"/>
      <c r="IB37" s="402"/>
      <c r="IC37" s="394"/>
      <c r="ID37" s="406"/>
      <c r="IE37" s="408"/>
      <c r="IF37" s="394"/>
      <c r="IG37" s="394"/>
      <c r="IH37" s="409"/>
      <c r="II37" s="394"/>
      <c r="IJ37" s="415"/>
      <c r="IK37" s="418"/>
      <c r="IL37" s="420"/>
      <c r="IM37" s="422"/>
      <c r="IN37" s="425"/>
      <c r="IO37" s="427"/>
      <c r="IP37" s="428"/>
      <c r="IQ37" s="429"/>
      <c r="IR37" s="431"/>
      <c r="IS37" s="394"/>
      <c r="IT37" s="434"/>
      <c r="IU37" s="435"/>
      <c r="IV37" s="436"/>
      <c r="IW37" s="394"/>
      <c r="IX37" s="394"/>
      <c r="IY37" s="394"/>
      <c r="IZ37" s="441"/>
      <c r="JA37" s="443"/>
      <c r="JB37" s="443"/>
      <c r="JC37" s="443"/>
      <c r="JD37" s="443"/>
      <c r="JE37" s="443"/>
      <c r="JF37" s="443"/>
      <c r="JG37" s="443"/>
      <c r="JH37" s="443"/>
      <c r="JI37" s="443"/>
      <c r="JJ37" s="443"/>
      <c r="JK37" s="443"/>
      <c r="JL37" s="443"/>
      <c r="JM37" s="443"/>
      <c r="JN37" s="443"/>
    </row>
    <row r="38" spans="1:274" s="92" customFormat="1" ht="14.1" customHeight="1">
      <c r="A38" s="111">
        <v>-13.5</v>
      </c>
      <c r="B38" s="110">
        <v>50.09</v>
      </c>
      <c r="C38" s="110">
        <f t="shared" si="7"/>
        <v>0.39999999999999858</v>
      </c>
      <c r="D38" s="110">
        <v>50.49</v>
      </c>
      <c r="E38" s="110">
        <f t="shared" si="8"/>
        <v>9.9999999999999645E-2</v>
      </c>
      <c r="F38" s="791"/>
      <c r="G38" s="792"/>
      <c r="H38" s="792"/>
      <c r="I38" s="793"/>
      <c r="J38" s="604"/>
      <c r="N38" s="590">
        <f t="shared" si="9"/>
        <v>50.09</v>
      </c>
      <c r="O38" s="100">
        <v>17.5</v>
      </c>
      <c r="P38" s="103">
        <v>1.1599999999999999</v>
      </c>
      <c r="Q38" s="103">
        <v>0.13</v>
      </c>
      <c r="R38" s="103">
        <f t="shared" si="0"/>
        <v>1.29</v>
      </c>
      <c r="S38" s="104">
        <v>3.46</v>
      </c>
      <c r="T38" s="104">
        <v>-2.37</v>
      </c>
      <c r="U38" s="105">
        <f t="shared" si="1"/>
        <v>1.0899999999999999</v>
      </c>
      <c r="V38" s="103">
        <f t="shared" si="5"/>
        <v>0.5149999999999999</v>
      </c>
      <c r="W38" s="103">
        <f t="shared" si="6"/>
        <v>2.915</v>
      </c>
      <c r="X38" s="103">
        <f t="shared" si="11"/>
        <v>-19.18</v>
      </c>
      <c r="Y38" s="103">
        <f t="shared" si="11"/>
        <v>54.559999999999995</v>
      </c>
      <c r="Z38" s="103">
        <f t="shared" si="3"/>
        <v>73.739999999999995</v>
      </c>
      <c r="AA38" s="103">
        <f t="shared" si="4"/>
        <v>73.739999999999995</v>
      </c>
      <c r="AB38" s="595"/>
      <c r="AF38" s="149">
        <v>2.1300000000000026</v>
      </c>
      <c r="AG38" s="149">
        <v>2.7799999999999976</v>
      </c>
      <c r="AH38" s="149">
        <v>1.9199999999999982</v>
      </c>
      <c r="AI38" s="149">
        <v>4.5099999999999945</v>
      </c>
      <c r="AJ38" s="149">
        <v>4.78</v>
      </c>
      <c r="AK38" s="149">
        <v>5.16</v>
      </c>
      <c r="AL38" s="149">
        <v>4.9000000000000004</v>
      </c>
      <c r="AM38" s="149">
        <v>5.64</v>
      </c>
      <c r="AN38" s="149">
        <v>5.13</v>
      </c>
      <c r="AO38" s="149">
        <v>5.44</v>
      </c>
      <c r="AP38" s="149">
        <v>5.88</v>
      </c>
      <c r="AQ38" s="149">
        <v>5.59</v>
      </c>
      <c r="AR38" s="149">
        <v>5.98</v>
      </c>
      <c r="AS38" s="149">
        <v>6.28</v>
      </c>
      <c r="AT38" s="149">
        <v>6.53</v>
      </c>
      <c r="AU38" s="149">
        <v>6.79</v>
      </c>
      <c r="AV38" s="149">
        <v>6.52</v>
      </c>
      <c r="AW38" s="149">
        <v>6.85</v>
      </c>
      <c r="AX38" s="149">
        <v>6.51</v>
      </c>
      <c r="AY38" s="149">
        <v>9.9610000000000003</v>
      </c>
      <c r="AZ38" s="149">
        <v>11.16</v>
      </c>
      <c r="BA38" s="149">
        <v>11.979999999999999</v>
      </c>
      <c r="BB38" s="149">
        <v>12.82</v>
      </c>
      <c r="BC38" s="149">
        <v>12.905000000000001</v>
      </c>
      <c r="BD38" s="149">
        <v>16.250999999999998</v>
      </c>
      <c r="BE38" s="149">
        <v>17.684999999999999</v>
      </c>
      <c r="BF38" s="149">
        <v>17.439999999999998</v>
      </c>
      <c r="BG38" s="149">
        <v>18.03</v>
      </c>
      <c r="BH38" s="149">
        <v>18.75</v>
      </c>
      <c r="BI38" s="149">
        <v>19.03</v>
      </c>
      <c r="BJ38" s="149">
        <v>19.600000000000001</v>
      </c>
      <c r="BK38" s="149">
        <v>20.11</v>
      </c>
      <c r="BL38" s="149">
        <v>19.71</v>
      </c>
      <c r="BM38" s="149">
        <v>20.05</v>
      </c>
      <c r="BN38" s="149">
        <v>20.65</v>
      </c>
      <c r="BO38" s="149">
        <v>20.34</v>
      </c>
      <c r="BP38" s="149">
        <v>20.95</v>
      </c>
      <c r="BQ38" s="149">
        <v>20.53</v>
      </c>
      <c r="BR38" s="149">
        <v>20.9</v>
      </c>
      <c r="BS38" s="149">
        <v>21.32</v>
      </c>
      <c r="BT38" s="149">
        <v>21.58</v>
      </c>
      <c r="BU38" s="149">
        <v>22.36</v>
      </c>
      <c r="BV38" s="149">
        <v>23.103999999999999</v>
      </c>
      <c r="BW38" s="149">
        <v>26.97</v>
      </c>
      <c r="BX38" s="149">
        <v>28.59</v>
      </c>
      <c r="BY38" s="149">
        <v>30.02</v>
      </c>
      <c r="BZ38" s="149">
        <v>31.884999999999998</v>
      </c>
      <c r="CA38" s="149">
        <v>32.36</v>
      </c>
      <c r="CB38" s="149">
        <v>32.790000000000006</v>
      </c>
      <c r="CC38" s="149">
        <v>32.4</v>
      </c>
      <c r="CD38" s="149">
        <v>32.92</v>
      </c>
      <c r="CE38" s="149">
        <v>33.64</v>
      </c>
      <c r="CF38" s="149">
        <v>35.44</v>
      </c>
      <c r="CG38" s="528">
        <v>36.18</v>
      </c>
      <c r="CH38" s="528">
        <v>36.840000000000003</v>
      </c>
      <c r="CI38" s="528">
        <v>37.78</v>
      </c>
      <c r="CJ38" s="528">
        <v>38.6</v>
      </c>
      <c r="CK38" s="528">
        <v>38.29</v>
      </c>
      <c r="CL38" s="528">
        <v>38.71</v>
      </c>
      <c r="CM38" s="528">
        <v>39.21</v>
      </c>
      <c r="CN38" s="528">
        <v>39.64</v>
      </c>
      <c r="CO38" s="528">
        <v>39.24</v>
      </c>
      <c r="CP38" s="528">
        <v>39.657600000000002</v>
      </c>
      <c r="CQ38" s="528">
        <v>39.7926</v>
      </c>
      <c r="CR38" s="528">
        <v>39.927599999999998</v>
      </c>
      <c r="CS38" s="542">
        <v>40.97</v>
      </c>
      <c r="CT38" s="528">
        <v>42.55</v>
      </c>
      <c r="CU38" s="528">
        <v>44</v>
      </c>
      <c r="CV38" s="528">
        <v>45.725000000000009</v>
      </c>
      <c r="CW38" s="149">
        <v>46.5</v>
      </c>
      <c r="CX38" s="149">
        <v>48.224999999999994</v>
      </c>
      <c r="CY38" s="149">
        <v>48.8</v>
      </c>
      <c r="CZ38" s="149">
        <v>51.346249999999998</v>
      </c>
      <c r="DA38" s="149">
        <v>52.195</v>
      </c>
      <c r="DB38" s="149">
        <v>52.61999999999999</v>
      </c>
      <c r="DC38" s="550">
        <v>52.25</v>
      </c>
      <c r="DD38" s="149">
        <v>53.3</v>
      </c>
      <c r="DE38" s="149">
        <v>53.488999999999997</v>
      </c>
      <c r="DF38" s="149">
        <v>53.691500000000005</v>
      </c>
      <c r="DG38" s="149">
        <v>54.34</v>
      </c>
      <c r="DH38" s="149">
        <v>54.94</v>
      </c>
      <c r="DI38" s="149">
        <v>56.04</v>
      </c>
      <c r="DJ38" s="149">
        <v>55.506479999999996</v>
      </c>
      <c r="DK38" s="149">
        <v>54.706199999999995</v>
      </c>
      <c r="DL38" s="149">
        <v>54.38</v>
      </c>
      <c r="DM38" s="149">
        <v>56.099999999999994</v>
      </c>
      <c r="DN38" s="149">
        <v>56.83</v>
      </c>
      <c r="DO38" s="149">
        <v>57.46</v>
      </c>
      <c r="DP38" s="149">
        <v>57.104320000000001</v>
      </c>
      <c r="DQ38" s="149">
        <v>56.713072000000004</v>
      </c>
      <c r="DR38" s="149">
        <v>56.32</v>
      </c>
      <c r="DS38" s="149">
        <v>56.25</v>
      </c>
      <c r="DT38" s="149">
        <v>56.36</v>
      </c>
      <c r="DU38" s="149">
        <v>56.46</v>
      </c>
      <c r="DV38" s="149">
        <v>57.48</v>
      </c>
      <c r="DW38" s="149">
        <v>59.859999999999992</v>
      </c>
      <c r="DX38" s="149">
        <v>61.66</v>
      </c>
      <c r="DY38" s="149">
        <v>62.89</v>
      </c>
      <c r="DZ38" s="149">
        <v>62.875</v>
      </c>
      <c r="EA38" s="149">
        <v>64.45</v>
      </c>
      <c r="EB38" s="149">
        <v>65.48</v>
      </c>
      <c r="EC38" s="149">
        <v>63.905000000000001</v>
      </c>
      <c r="ED38" s="149">
        <v>64.540000000000006</v>
      </c>
      <c r="EE38" s="149">
        <v>64.575000000000003</v>
      </c>
      <c r="EF38" s="149">
        <v>65.22</v>
      </c>
      <c r="EG38" s="149">
        <v>65.94</v>
      </c>
      <c r="EH38" s="149">
        <v>66.400000000000006</v>
      </c>
      <c r="EI38" s="149">
        <v>65.740000000000009</v>
      </c>
      <c r="EJ38" s="149">
        <v>66.2</v>
      </c>
      <c r="EK38" s="149">
        <v>66.73</v>
      </c>
      <c r="EL38" s="149">
        <v>67.06</v>
      </c>
      <c r="EM38" s="149">
        <v>67.73</v>
      </c>
      <c r="EN38" s="149">
        <v>67.072749999999999</v>
      </c>
      <c r="EO38" s="149">
        <v>66.534999999999997</v>
      </c>
      <c r="EP38" s="149">
        <v>67</v>
      </c>
      <c r="EQ38" s="149">
        <v>67.540000000000006</v>
      </c>
      <c r="ER38" s="149">
        <v>68.010000000000005</v>
      </c>
      <c r="ES38" s="593">
        <v>67.53</v>
      </c>
      <c r="ET38" s="594">
        <v>67.87</v>
      </c>
      <c r="EU38" s="149">
        <v>68.180000000000007</v>
      </c>
      <c r="EV38" s="596">
        <v>67.569999999999993</v>
      </c>
      <c r="EW38" s="149">
        <v>67.91</v>
      </c>
      <c r="EX38" s="599">
        <v>68.319999999999993</v>
      </c>
      <c r="EY38" s="600">
        <v>67.84</v>
      </c>
      <c r="EZ38" s="284">
        <v>68.31</v>
      </c>
      <c r="FA38" s="286">
        <v>68.790000000000006</v>
      </c>
      <c r="FB38" s="149">
        <v>70.05</v>
      </c>
      <c r="FC38" s="288">
        <v>70.89</v>
      </c>
      <c r="FD38" s="289">
        <v>70.25</v>
      </c>
      <c r="FE38" s="290">
        <v>70.599999999999994</v>
      </c>
      <c r="FF38" s="291">
        <v>71.31</v>
      </c>
      <c r="FG38" s="292">
        <v>70.67</v>
      </c>
      <c r="FH38" s="293">
        <v>71.38</v>
      </c>
      <c r="FI38" s="615">
        <v>70.88</v>
      </c>
      <c r="FJ38" s="295">
        <v>70.45</v>
      </c>
      <c r="FK38" s="296">
        <v>69.89</v>
      </c>
      <c r="FL38" s="297">
        <v>74.180000000000007</v>
      </c>
      <c r="FM38" s="298">
        <v>73.66</v>
      </c>
      <c r="FN38" s="299">
        <v>74.25</v>
      </c>
      <c r="FO38" s="300"/>
      <c r="FP38" s="292"/>
      <c r="FQ38" s="303"/>
      <c r="FR38" s="304"/>
      <c r="FS38" s="305"/>
      <c r="FT38" s="306"/>
      <c r="FU38" s="307"/>
      <c r="FV38" s="308"/>
      <c r="FW38" s="309"/>
      <c r="FX38" s="310"/>
      <c r="FY38" s="313"/>
      <c r="FZ38" s="313"/>
      <c r="GA38" s="313"/>
      <c r="GB38" s="315"/>
      <c r="GC38" s="316"/>
      <c r="GD38" s="317"/>
      <c r="GE38" s="318"/>
      <c r="GF38" s="319"/>
      <c r="GG38" s="320"/>
      <c r="GH38" s="313"/>
      <c r="GI38" s="324"/>
      <c r="GJ38" s="325"/>
      <c r="GK38" s="325"/>
      <c r="GL38" s="325"/>
      <c r="GM38" s="325"/>
      <c r="GN38" s="325"/>
      <c r="GO38" s="325"/>
      <c r="GP38" s="325"/>
      <c r="GQ38" s="331"/>
      <c r="GR38" s="325"/>
      <c r="GS38" s="325"/>
      <c r="GT38" s="325"/>
      <c r="GU38" s="325"/>
      <c r="GV38" s="325"/>
      <c r="GW38" s="325"/>
      <c r="GX38" s="346"/>
      <c r="GY38" s="347"/>
      <c r="GZ38" s="348"/>
      <c r="HA38" s="349"/>
      <c r="HB38" s="352"/>
      <c r="HC38" s="355"/>
      <c r="HD38" s="355"/>
      <c r="HE38" s="355"/>
      <c r="HF38" s="355"/>
      <c r="HG38" s="355"/>
      <c r="HH38" s="355"/>
      <c r="HI38" s="359"/>
      <c r="HJ38" s="362"/>
      <c r="HK38" s="364"/>
      <c r="HL38" s="355"/>
      <c r="HM38" s="355"/>
      <c r="HN38" s="355"/>
      <c r="HO38" s="374"/>
      <c r="HP38" s="375"/>
      <c r="HQ38" s="380"/>
      <c r="HR38" s="382"/>
      <c r="HS38" s="384"/>
      <c r="HT38" s="386"/>
      <c r="HU38" s="389"/>
      <c r="HV38" s="392"/>
      <c r="HW38" s="394"/>
      <c r="HX38" s="396"/>
      <c r="HY38" s="394"/>
      <c r="HZ38" s="394"/>
      <c r="IA38" s="401"/>
      <c r="IB38" s="402"/>
      <c r="IC38" s="394"/>
      <c r="ID38" s="406"/>
      <c r="IE38" s="408"/>
      <c r="IF38" s="394"/>
      <c r="IG38" s="394"/>
      <c r="IH38" s="409"/>
      <c r="II38" s="394"/>
      <c r="IJ38" s="415"/>
      <c r="IK38" s="418"/>
      <c r="IL38" s="420"/>
      <c r="IM38" s="422"/>
      <c r="IN38" s="425"/>
      <c r="IO38" s="427"/>
      <c r="IP38" s="428"/>
      <c r="IQ38" s="429"/>
      <c r="IR38" s="431"/>
      <c r="IS38" s="394"/>
      <c r="IT38" s="434"/>
      <c r="IU38" s="435"/>
      <c r="IV38" s="436"/>
      <c r="IW38" s="394"/>
      <c r="IX38" s="394"/>
      <c r="IY38" s="394"/>
      <c r="IZ38" s="441"/>
      <c r="JA38" s="443"/>
      <c r="JB38" s="443"/>
      <c r="JC38" s="443"/>
      <c r="JD38" s="443"/>
      <c r="JE38" s="443"/>
      <c r="JF38" s="443"/>
      <c r="JG38" s="443"/>
      <c r="JH38" s="443"/>
      <c r="JI38" s="443"/>
      <c r="JJ38" s="443"/>
      <c r="JK38" s="443"/>
      <c r="JL38" s="443"/>
      <c r="JM38" s="443"/>
      <c r="JN38" s="443"/>
    </row>
    <row r="39" spans="1:274" s="92" customFormat="1" ht="14.1" customHeight="1">
      <c r="A39" s="111">
        <v>-14</v>
      </c>
      <c r="B39" s="110">
        <v>53.17</v>
      </c>
      <c r="C39" s="110">
        <f t="shared" si="7"/>
        <v>0.42999999999999972</v>
      </c>
      <c r="D39" s="110">
        <v>53.6</v>
      </c>
      <c r="E39" s="110">
        <f t="shared" si="8"/>
        <v>0.10749999999999993</v>
      </c>
      <c r="F39" s="791"/>
      <c r="G39" s="792"/>
      <c r="H39" s="792"/>
      <c r="I39" s="793"/>
      <c r="J39" s="604"/>
      <c r="N39" s="590">
        <f t="shared" si="9"/>
        <v>53.17</v>
      </c>
      <c r="O39" s="100">
        <v>18</v>
      </c>
      <c r="P39" s="103">
        <v>4.78</v>
      </c>
      <c r="Q39" s="103">
        <v>-3.12</v>
      </c>
      <c r="R39" s="103">
        <f t="shared" si="0"/>
        <v>1.6600000000000001</v>
      </c>
      <c r="S39" s="104">
        <v>7.4</v>
      </c>
      <c r="T39" s="104">
        <v>-5.56</v>
      </c>
      <c r="U39" s="105">
        <f t="shared" si="1"/>
        <v>1.8400000000000007</v>
      </c>
      <c r="V39" s="103">
        <f t="shared" si="5"/>
        <v>3.95</v>
      </c>
      <c r="W39" s="103">
        <f t="shared" si="6"/>
        <v>6.48</v>
      </c>
      <c r="X39" s="103">
        <f t="shared" si="11"/>
        <v>-15.23</v>
      </c>
      <c r="Y39" s="103">
        <f t="shared" si="11"/>
        <v>61.039999999999992</v>
      </c>
      <c r="Z39" s="103">
        <f t="shared" si="3"/>
        <v>76.27</v>
      </c>
      <c r="AA39" s="103">
        <f t="shared" si="4"/>
        <v>76.27</v>
      </c>
      <c r="AB39" s="595"/>
      <c r="AF39" s="149">
        <v>2.1450000000000031</v>
      </c>
      <c r="AG39" s="149">
        <v>2.8149999999999977</v>
      </c>
      <c r="AH39" s="149">
        <v>1.8999999999999986</v>
      </c>
      <c r="AI39" s="149">
        <v>4.3049999999999962</v>
      </c>
      <c r="AJ39" s="149">
        <v>4.5599999999999996</v>
      </c>
      <c r="AK39" s="149">
        <v>4.92</v>
      </c>
      <c r="AL39" s="149">
        <v>4.67</v>
      </c>
      <c r="AM39" s="149">
        <v>5.37</v>
      </c>
      <c r="AN39" s="149">
        <v>4.8899999999999997</v>
      </c>
      <c r="AO39" s="149">
        <v>5.18</v>
      </c>
      <c r="AP39" s="149">
        <v>5.59</v>
      </c>
      <c r="AQ39" s="149">
        <v>5.31</v>
      </c>
      <c r="AR39" s="149">
        <v>5.68</v>
      </c>
      <c r="AS39" s="149">
        <v>5.96</v>
      </c>
      <c r="AT39" s="149">
        <v>6.2</v>
      </c>
      <c r="AU39" s="149">
        <v>6.45</v>
      </c>
      <c r="AV39" s="149">
        <v>6.19</v>
      </c>
      <c r="AW39" s="149">
        <v>6.5</v>
      </c>
      <c r="AX39" s="149">
        <v>6.18</v>
      </c>
      <c r="AY39" s="149">
        <v>9.634500000000001</v>
      </c>
      <c r="AZ39" s="149">
        <v>10.79</v>
      </c>
      <c r="BA39" s="149">
        <v>11.78</v>
      </c>
      <c r="BB39" s="149">
        <v>12.6</v>
      </c>
      <c r="BC39" s="149">
        <v>12.395000000000003</v>
      </c>
      <c r="BD39" s="149">
        <v>15.765499999999999</v>
      </c>
      <c r="BE39" s="149">
        <v>17.209999999999997</v>
      </c>
      <c r="BF39" s="149">
        <v>16.98</v>
      </c>
      <c r="BG39" s="149">
        <v>17.559999999999999</v>
      </c>
      <c r="BH39" s="149">
        <v>18.260000000000002</v>
      </c>
      <c r="BI39" s="149">
        <v>18.53</v>
      </c>
      <c r="BJ39" s="149">
        <v>19.09</v>
      </c>
      <c r="BK39" s="149">
        <v>19.59</v>
      </c>
      <c r="BL39" s="149">
        <v>19.2</v>
      </c>
      <c r="BM39" s="149">
        <v>19.53</v>
      </c>
      <c r="BN39" s="149">
        <v>20.12</v>
      </c>
      <c r="BO39" s="149">
        <v>19.82</v>
      </c>
      <c r="BP39" s="149">
        <v>20.41</v>
      </c>
      <c r="BQ39" s="149">
        <v>20</v>
      </c>
      <c r="BR39" s="149">
        <v>20.36</v>
      </c>
      <c r="BS39" s="149">
        <v>20.77</v>
      </c>
      <c r="BT39" s="149">
        <v>21.02</v>
      </c>
      <c r="BU39" s="149">
        <v>21.793999999999993</v>
      </c>
      <c r="BV39" s="149">
        <v>22.553999999999995</v>
      </c>
      <c r="BW39" s="149">
        <v>26.664999999999999</v>
      </c>
      <c r="BX39" s="149">
        <v>28.26</v>
      </c>
      <c r="BY39" s="149">
        <v>29.67</v>
      </c>
      <c r="BZ39" s="149">
        <v>31.38</v>
      </c>
      <c r="CA39" s="149">
        <v>31.85</v>
      </c>
      <c r="CB39" s="149">
        <v>32.315000000000012</v>
      </c>
      <c r="CC39" s="149">
        <v>31.93</v>
      </c>
      <c r="CD39" s="149">
        <v>32.44</v>
      </c>
      <c r="CE39" s="149">
        <v>33.15</v>
      </c>
      <c r="CF39" s="149">
        <v>35.039999999999992</v>
      </c>
      <c r="CG39" s="528">
        <v>35.78</v>
      </c>
      <c r="CH39" s="528">
        <v>36.44</v>
      </c>
      <c r="CI39" s="528">
        <v>37.380000000000003</v>
      </c>
      <c r="CJ39" s="528">
        <v>38.200000000000003</v>
      </c>
      <c r="CK39" s="528">
        <v>37.89</v>
      </c>
      <c r="CL39" s="528">
        <v>38.31</v>
      </c>
      <c r="CM39" s="528">
        <v>38.81</v>
      </c>
      <c r="CN39" s="528">
        <v>39.24</v>
      </c>
      <c r="CO39" s="528">
        <v>38.85</v>
      </c>
      <c r="CP39" s="528">
        <v>39.286799999999999</v>
      </c>
      <c r="CQ39" s="528">
        <v>39.505800000000001</v>
      </c>
      <c r="CR39" s="528">
        <v>39.724800000000002</v>
      </c>
      <c r="CS39" s="542">
        <v>40.76</v>
      </c>
      <c r="CT39" s="528">
        <v>42.585000000000001</v>
      </c>
      <c r="CU39" s="528">
        <v>44.03</v>
      </c>
      <c r="CV39" s="528">
        <v>45.940000000000005</v>
      </c>
      <c r="CW39" s="149">
        <v>46.72</v>
      </c>
      <c r="CX39" s="149">
        <v>48.741250000000008</v>
      </c>
      <c r="CY39" s="149">
        <v>49.415000000000006</v>
      </c>
      <c r="CZ39" s="149">
        <v>52.34</v>
      </c>
      <c r="DA39" s="149">
        <v>53.314999999999998</v>
      </c>
      <c r="DB39" s="149">
        <v>53.694999999999993</v>
      </c>
      <c r="DC39" s="550">
        <v>53.32</v>
      </c>
      <c r="DD39" s="149">
        <v>54.39</v>
      </c>
      <c r="DE39" s="149">
        <v>54.547499999999999</v>
      </c>
      <c r="DF39" s="149">
        <v>54.716249999999988</v>
      </c>
      <c r="DG39" s="149">
        <v>55.37</v>
      </c>
      <c r="DH39" s="149">
        <v>55.98</v>
      </c>
      <c r="DI39" s="149">
        <v>57.1</v>
      </c>
      <c r="DJ39" s="149">
        <v>56.673999999999999</v>
      </c>
      <c r="DK39" s="149">
        <v>56.034999999999997</v>
      </c>
      <c r="DL39" s="149">
        <v>55.7</v>
      </c>
      <c r="DM39" s="149">
        <v>57.524999999999991</v>
      </c>
      <c r="DN39" s="149">
        <v>58.27</v>
      </c>
      <c r="DO39" s="149">
        <v>58.91</v>
      </c>
      <c r="DP39" s="149">
        <v>58.625999999999998</v>
      </c>
      <c r="DQ39" s="149">
        <v>58.313600000000001</v>
      </c>
      <c r="DR39" s="149">
        <v>57.91</v>
      </c>
      <c r="DS39" s="149">
        <v>57.79</v>
      </c>
      <c r="DT39" s="149">
        <v>57.99</v>
      </c>
      <c r="DU39" s="149">
        <v>58.17</v>
      </c>
      <c r="DV39" s="149">
        <v>59.22</v>
      </c>
      <c r="DW39" s="149">
        <v>61.699999999999989</v>
      </c>
      <c r="DX39" s="149">
        <v>63.55</v>
      </c>
      <c r="DY39" s="149">
        <v>64.819999999999993</v>
      </c>
      <c r="DZ39" s="149">
        <v>64.89</v>
      </c>
      <c r="EA39" s="149">
        <v>66.510000000000005</v>
      </c>
      <c r="EB39" s="149">
        <v>67.569999999999993</v>
      </c>
      <c r="EC39" s="149">
        <v>65.95</v>
      </c>
      <c r="ED39" s="149">
        <v>66.61</v>
      </c>
      <c r="EE39" s="149">
        <v>66.674999999999997</v>
      </c>
      <c r="EF39" s="149">
        <v>67.34</v>
      </c>
      <c r="EG39" s="149">
        <v>68.08</v>
      </c>
      <c r="EH39" s="149">
        <v>68.56</v>
      </c>
      <c r="EI39" s="149">
        <v>67.75500000000001</v>
      </c>
      <c r="EJ39" s="149">
        <v>68.23</v>
      </c>
      <c r="EK39" s="149">
        <v>68.78</v>
      </c>
      <c r="EL39" s="149">
        <v>69.12</v>
      </c>
      <c r="EM39" s="149">
        <v>69.81</v>
      </c>
      <c r="EN39" s="149">
        <v>69.625750000000011</v>
      </c>
      <c r="EO39" s="149">
        <v>69.475000000000009</v>
      </c>
      <c r="EP39" s="149">
        <v>69.959999999999994</v>
      </c>
      <c r="EQ39" s="149">
        <v>70.52</v>
      </c>
      <c r="ER39" s="149">
        <v>71.010000000000005</v>
      </c>
      <c r="ES39" s="593">
        <v>70.510000000000005</v>
      </c>
      <c r="ET39" s="594">
        <v>70.86</v>
      </c>
      <c r="EU39" s="149">
        <v>71.180000000000007</v>
      </c>
      <c r="EV39" s="596">
        <v>70.540000000000006</v>
      </c>
      <c r="EW39" s="149">
        <v>70.89</v>
      </c>
      <c r="EX39" s="599">
        <v>71.319999999999993</v>
      </c>
      <c r="EY39" s="600">
        <v>70.819999999999993</v>
      </c>
      <c r="EZ39" s="284">
        <v>71.319999999999993</v>
      </c>
      <c r="FA39" s="286">
        <v>71.819999999999993</v>
      </c>
      <c r="FB39" s="149">
        <v>73.13</v>
      </c>
      <c r="FC39" s="288">
        <v>74.010000000000005</v>
      </c>
      <c r="FD39" s="289">
        <v>73.34</v>
      </c>
      <c r="FE39" s="290">
        <v>73.709999999999994</v>
      </c>
      <c r="FF39" s="291">
        <v>74.45</v>
      </c>
      <c r="FG39" s="292">
        <v>73.78</v>
      </c>
      <c r="FH39" s="293">
        <v>74.52</v>
      </c>
      <c r="FI39" s="615">
        <v>74</v>
      </c>
      <c r="FJ39" s="295">
        <v>73.56</v>
      </c>
      <c r="FK39" s="296">
        <v>72.97</v>
      </c>
      <c r="FL39" s="297">
        <v>76.73</v>
      </c>
      <c r="FM39" s="298">
        <v>76.19</v>
      </c>
      <c r="FN39" s="299">
        <v>76.8</v>
      </c>
      <c r="FO39" s="300"/>
      <c r="FP39" s="292"/>
      <c r="FQ39" s="303"/>
      <c r="FR39" s="304"/>
      <c r="FS39" s="305"/>
      <c r="FT39" s="306"/>
      <c r="FU39" s="307"/>
      <c r="FV39" s="308"/>
      <c r="FW39" s="309"/>
      <c r="FX39" s="310"/>
      <c r="FY39" s="313"/>
      <c r="FZ39" s="313"/>
      <c r="GA39" s="313"/>
      <c r="GB39" s="315"/>
      <c r="GC39" s="316"/>
      <c r="GD39" s="317"/>
      <c r="GE39" s="318"/>
      <c r="GF39" s="319"/>
      <c r="GG39" s="320"/>
      <c r="GH39" s="313"/>
      <c r="GI39" s="324"/>
      <c r="GJ39" s="325"/>
      <c r="GK39" s="325"/>
      <c r="GL39" s="325"/>
      <c r="GM39" s="325"/>
      <c r="GN39" s="325"/>
      <c r="GO39" s="325"/>
      <c r="GP39" s="325"/>
      <c r="GQ39" s="331"/>
      <c r="GR39" s="325"/>
      <c r="GS39" s="325"/>
      <c r="GT39" s="325"/>
      <c r="GU39" s="325"/>
      <c r="GV39" s="325"/>
      <c r="GW39" s="325"/>
      <c r="GX39" s="346"/>
      <c r="GY39" s="347"/>
      <c r="GZ39" s="348"/>
      <c r="HA39" s="349"/>
      <c r="HB39" s="352"/>
      <c r="HC39" s="355"/>
      <c r="HD39" s="355"/>
      <c r="HE39" s="355"/>
      <c r="HF39" s="355"/>
      <c r="HG39" s="355"/>
      <c r="HH39" s="355"/>
      <c r="HI39" s="359"/>
      <c r="HJ39" s="362"/>
      <c r="HK39" s="364"/>
      <c r="HL39" s="355"/>
      <c r="HM39" s="355"/>
      <c r="HN39" s="355"/>
      <c r="HO39" s="374"/>
      <c r="HP39" s="375"/>
      <c r="HQ39" s="380"/>
      <c r="HR39" s="382"/>
      <c r="HS39" s="384"/>
      <c r="HT39" s="386"/>
      <c r="HU39" s="389"/>
      <c r="HV39" s="392"/>
      <c r="HW39" s="394"/>
      <c r="HX39" s="396"/>
      <c r="HY39" s="394"/>
      <c r="HZ39" s="394"/>
      <c r="IA39" s="401"/>
      <c r="IB39" s="402"/>
      <c r="IC39" s="394"/>
      <c r="ID39" s="406"/>
      <c r="IE39" s="408"/>
      <c r="IF39" s="394"/>
      <c r="IG39" s="394"/>
      <c r="IH39" s="409"/>
      <c r="II39" s="394"/>
      <c r="IJ39" s="415"/>
      <c r="IK39" s="418"/>
      <c r="IL39" s="420"/>
      <c r="IM39" s="422"/>
      <c r="IN39" s="425"/>
      <c r="IO39" s="427"/>
      <c r="IP39" s="428"/>
      <c r="IQ39" s="429"/>
      <c r="IR39" s="431"/>
      <c r="IS39" s="394"/>
      <c r="IT39" s="434"/>
      <c r="IU39" s="435"/>
      <c r="IV39" s="436"/>
      <c r="IW39" s="394"/>
      <c r="IX39" s="394"/>
      <c r="IY39" s="394"/>
      <c r="IZ39" s="441"/>
      <c r="JA39" s="443"/>
      <c r="JB39" s="443"/>
      <c r="JC39" s="443"/>
      <c r="JD39" s="443"/>
      <c r="JE39" s="443"/>
      <c r="JF39" s="443"/>
      <c r="JG39" s="443"/>
      <c r="JH39" s="443"/>
      <c r="JI39" s="443"/>
      <c r="JJ39" s="443"/>
      <c r="JK39" s="443"/>
      <c r="JL39" s="443"/>
      <c r="JM39" s="443"/>
      <c r="JN39" s="443"/>
    </row>
    <row r="40" spans="1:274" s="92" customFormat="1" ht="14.1" customHeight="1">
      <c r="A40" s="111">
        <v>-14.5</v>
      </c>
      <c r="B40" s="110">
        <v>56.28</v>
      </c>
      <c r="C40" s="110">
        <f t="shared" si="7"/>
        <v>0.44999999999999574</v>
      </c>
      <c r="D40" s="110">
        <v>56.73</v>
      </c>
      <c r="E40" s="110">
        <f t="shared" si="8"/>
        <v>0.11249999999999893</v>
      </c>
      <c r="F40" s="791"/>
      <c r="G40" s="792"/>
      <c r="H40" s="792"/>
      <c r="I40" s="793"/>
      <c r="J40" s="604"/>
      <c r="N40" s="590">
        <f t="shared" si="9"/>
        <v>56.28</v>
      </c>
      <c r="O40" s="100">
        <v>18.5</v>
      </c>
      <c r="P40" s="103">
        <v>6.07</v>
      </c>
      <c r="Q40" s="103">
        <v>-4.72</v>
      </c>
      <c r="R40" s="103">
        <f t="shared" si="0"/>
        <v>1.3500000000000005</v>
      </c>
      <c r="S40" s="104">
        <v>7.74</v>
      </c>
      <c r="T40" s="104">
        <v>-6.73</v>
      </c>
      <c r="U40" s="105">
        <f t="shared" si="1"/>
        <v>1.0099999999999998</v>
      </c>
      <c r="V40" s="103">
        <f t="shared" si="5"/>
        <v>5.3949999999999996</v>
      </c>
      <c r="W40" s="103">
        <f t="shared" si="6"/>
        <v>7.2350000000000003</v>
      </c>
      <c r="X40" s="103">
        <f t="shared" si="11"/>
        <v>-9.8350000000000009</v>
      </c>
      <c r="Y40" s="103">
        <f t="shared" si="11"/>
        <v>68.274999999999991</v>
      </c>
      <c r="Z40" s="103">
        <f t="shared" si="3"/>
        <v>78.109999999999985</v>
      </c>
      <c r="AA40" s="103">
        <f t="shared" si="4"/>
        <v>78.109999999999985</v>
      </c>
      <c r="AB40" s="595"/>
      <c r="AF40" s="149">
        <v>2.1250000000000036</v>
      </c>
      <c r="AG40" s="149">
        <v>2.7299999999999986</v>
      </c>
      <c r="AH40" s="149">
        <v>1.7199999999999989</v>
      </c>
      <c r="AI40" s="149">
        <v>3.8799999999999963</v>
      </c>
      <c r="AJ40" s="149">
        <v>4.1100000000000003</v>
      </c>
      <c r="AK40" s="149">
        <v>4.4400000000000004</v>
      </c>
      <c r="AL40" s="149">
        <v>4.22</v>
      </c>
      <c r="AM40" s="149">
        <v>4.8499999999999996</v>
      </c>
      <c r="AN40" s="149">
        <v>4.41</v>
      </c>
      <c r="AO40" s="149">
        <v>4.67</v>
      </c>
      <c r="AP40" s="149">
        <v>5.04</v>
      </c>
      <c r="AQ40" s="149">
        <v>4.79</v>
      </c>
      <c r="AR40" s="149">
        <v>5.13</v>
      </c>
      <c r="AS40" s="149">
        <v>5.39</v>
      </c>
      <c r="AT40" s="149">
        <v>5.61</v>
      </c>
      <c r="AU40" s="149">
        <v>5.83</v>
      </c>
      <c r="AV40" s="149">
        <v>5.6</v>
      </c>
      <c r="AW40" s="149">
        <v>5.88</v>
      </c>
      <c r="AX40" s="149">
        <v>5.59</v>
      </c>
      <c r="AY40" s="149">
        <v>9.2125000000000004</v>
      </c>
      <c r="AZ40" s="149">
        <v>10.32</v>
      </c>
      <c r="BA40" s="149">
        <v>11.395</v>
      </c>
      <c r="BB40" s="149">
        <v>12.19</v>
      </c>
      <c r="BC40" s="149">
        <v>11.915000000000003</v>
      </c>
      <c r="BD40" s="149">
        <v>15.317</v>
      </c>
      <c r="BE40" s="149">
        <v>16.774999999999999</v>
      </c>
      <c r="BF40" s="149">
        <v>16.48</v>
      </c>
      <c r="BG40" s="149">
        <v>17.04</v>
      </c>
      <c r="BH40" s="149">
        <v>17.72</v>
      </c>
      <c r="BI40" s="149">
        <v>17.989999999999998</v>
      </c>
      <c r="BJ40" s="149">
        <v>18.53</v>
      </c>
      <c r="BK40" s="149">
        <v>19.010000000000002</v>
      </c>
      <c r="BL40" s="149">
        <v>18.63</v>
      </c>
      <c r="BM40" s="149">
        <v>18.95</v>
      </c>
      <c r="BN40" s="149">
        <v>19.52</v>
      </c>
      <c r="BO40" s="149">
        <v>19.23</v>
      </c>
      <c r="BP40" s="149">
        <v>19.809999999999999</v>
      </c>
      <c r="BQ40" s="149">
        <v>19.41</v>
      </c>
      <c r="BR40" s="149">
        <v>19.760000000000002</v>
      </c>
      <c r="BS40" s="149">
        <v>20.16</v>
      </c>
      <c r="BT40" s="149">
        <v>20.399999999999999</v>
      </c>
      <c r="BU40" s="149">
        <v>21.158999999999995</v>
      </c>
      <c r="BV40" s="149">
        <v>21.954999999999995</v>
      </c>
      <c r="BW40" s="149">
        <v>26.19</v>
      </c>
      <c r="BX40" s="149">
        <v>27.76</v>
      </c>
      <c r="BY40" s="149">
        <v>29.15</v>
      </c>
      <c r="BZ40" s="149">
        <v>30.799999999999997</v>
      </c>
      <c r="CA40" s="149">
        <v>31.26</v>
      </c>
      <c r="CB40" s="149">
        <v>31.685000000000009</v>
      </c>
      <c r="CC40" s="149">
        <v>31.3</v>
      </c>
      <c r="CD40" s="149">
        <v>31.8</v>
      </c>
      <c r="CE40" s="149">
        <v>32.5</v>
      </c>
      <c r="CF40" s="149">
        <v>34.454999999999998</v>
      </c>
      <c r="CG40" s="528">
        <v>35.18</v>
      </c>
      <c r="CH40" s="528">
        <v>35.83</v>
      </c>
      <c r="CI40" s="528">
        <v>36.75</v>
      </c>
      <c r="CJ40" s="528">
        <v>37.549999999999997</v>
      </c>
      <c r="CK40" s="528">
        <v>37.25</v>
      </c>
      <c r="CL40" s="528">
        <v>37.659999999999997</v>
      </c>
      <c r="CM40" s="528">
        <v>38.15</v>
      </c>
      <c r="CN40" s="528">
        <v>38.57</v>
      </c>
      <c r="CO40" s="528">
        <v>38.18</v>
      </c>
      <c r="CP40" s="528">
        <v>38.657600000000002</v>
      </c>
      <c r="CQ40" s="528">
        <v>38.954599999999999</v>
      </c>
      <c r="CR40" s="528">
        <v>39.251599999999996</v>
      </c>
      <c r="CS40" s="542">
        <v>40.270000000000003</v>
      </c>
      <c r="CT40" s="528">
        <v>42.465000000000003</v>
      </c>
      <c r="CU40" s="528">
        <v>43.91</v>
      </c>
      <c r="CV40" s="528">
        <v>45.975000000000001</v>
      </c>
      <c r="CW40" s="149">
        <v>46.76</v>
      </c>
      <c r="CX40" s="149">
        <v>49.16375</v>
      </c>
      <c r="CY40" s="149">
        <v>49.965000000000003</v>
      </c>
      <c r="CZ40" s="149">
        <v>53.145000000000003</v>
      </c>
      <c r="DA40" s="149">
        <v>54.205000000000005</v>
      </c>
      <c r="DB40" s="149">
        <v>54.624999999999993</v>
      </c>
      <c r="DC40" s="550">
        <v>54.24</v>
      </c>
      <c r="DD40" s="149">
        <v>55.32</v>
      </c>
      <c r="DE40" s="149">
        <v>55.558</v>
      </c>
      <c r="DF40" s="149">
        <v>55.812999999999988</v>
      </c>
      <c r="DG40" s="149">
        <v>56.48</v>
      </c>
      <c r="DH40" s="149">
        <v>57.1</v>
      </c>
      <c r="DI40" s="149">
        <v>58.24</v>
      </c>
      <c r="DJ40" s="149">
        <v>57.910000000000004</v>
      </c>
      <c r="DK40" s="149">
        <v>57.415000000000006</v>
      </c>
      <c r="DL40" s="149">
        <v>57.07</v>
      </c>
      <c r="DM40" s="149">
        <v>58.724999999999994</v>
      </c>
      <c r="DN40" s="149">
        <v>59.49</v>
      </c>
      <c r="DO40" s="149">
        <v>60.14</v>
      </c>
      <c r="DP40" s="149">
        <v>59.92</v>
      </c>
      <c r="DQ40" s="149">
        <v>59.678000000000004</v>
      </c>
      <c r="DR40" s="149">
        <v>59.26</v>
      </c>
      <c r="DS40" s="149">
        <v>59.09</v>
      </c>
      <c r="DT40" s="149">
        <v>59.36</v>
      </c>
      <c r="DU40" s="149">
        <v>59.6</v>
      </c>
      <c r="DV40" s="149">
        <v>60.67</v>
      </c>
      <c r="DW40" s="149">
        <v>63.239999999999995</v>
      </c>
      <c r="DX40" s="149">
        <v>65.14</v>
      </c>
      <c r="DY40" s="149">
        <v>66.44</v>
      </c>
      <c r="DZ40" s="149">
        <v>67.819999999999993</v>
      </c>
      <c r="EA40" s="149">
        <v>69.52</v>
      </c>
      <c r="EB40" s="149">
        <v>70.63</v>
      </c>
      <c r="EC40" s="149">
        <v>67.95</v>
      </c>
      <c r="ED40" s="149">
        <v>68.63</v>
      </c>
      <c r="EE40" s="149">
        <v>68.704999999999998</v>
      </c>
      <c r="EF40" s="149">
        <v>69.39</v>
      </c>
      <c r="EG40" s="149">
        <v>70.150000000000006</v>
      </c>
      <c r="EH40" s="149">
        <v>70.64</v>
      </c>
      <c r="EI40" s="149">
        <v>69.850000000000009</v>
      </c>
      <c r="EJ40" s="149">
        <v>70.34</v>
      </c>
      <c r="EK40" s="149">
        <v>70.900000000000006</v>
      </c>
      <c r="EL40" s="149">
        <v>71.25</v>
      </c>
      <c r="EM40" s="149">
        <v>71.959999999999994</v>
      </c>
      <c r="EN40" s="149">
        <v>71.726249999999993</v>
      </c>
      <c r="EO40" s="149">
        <v>71.534999999999997</v>
      </c>
      <c r="EP40" s="149">
        <v>72.040000000000006</v>
      </c>
      <c r="EQ40" s="149">
        <v>72.62</v>
      </c>
      <c r="ER40" s="149">
        <v>73.13</v>
      </c>
      <c r="ES40" s="593">
        <v>72.62</v>
      </c>
      <c r="ET40" s="594">
        <v>72.98</v>
      </c>
      <c r="EU40" s="149">
        <v>73.31</v>
      </c>
      <c r="EV40" s="596">
        <v>72.650000000000006</v>
      </c>
      <c r="EW40" s="149">
        <v>73.010000000000005</v>
      </c>
      <c r="EX40" s="599">
        <v>73.45</v>
      </c>
      <c r="EY40" s="600">
        <v>72.94</v>
      </c>
      <c r="EZ40" s="284">
        <v>73.45</v>
      </c>
      <c r="FA40" s="286">
        <v>73.959999999999994</v>
      </c>
      <c r="FB40" s="149">
        <v>75.319999999999993</v>
      </c>
      <c r="FC40" s="288">
        <v>76.22</v>
      </c>
      <c r="FD40" s="289">
        <v>75.53</v>
      </c>
      <c r="FE40" s="290">
        <v>75.91</v>
      </c>
      <c r="FF40" s="291">
        <v>76.67</v>
      </c>
      <c r="FG40" s="292">
        <v>75.98</v>
      </c>
      <c r="FH40" s="293">
        <v>76.739999999999995</v>
      </c>
      <c r="FI40" s="615">
        <v>76.2</v>
      </c>
      <c r="FJ40" s="295">
        <v>75.739999999999995</v>
      </c>
      <c r="FK40" s="296">
        <v>75.13</v>
      </c>
      <c r="FL40" s="297">
        <v>78.58</v>
      </c>
      <c r="FM40" s="298">
        <v>78.03</v>
      </c>
      <c r="FN40" s="299">
        <v>78.650000000000006</v>
      </c>
      <c r="FO40" s="300"/>
      <c r="FP40" s="292"/>
      <c r="FQ40" s="303"/>
      <c r="FR40" s="304"/>
      <c r="FS40" s="305"/>
      <c r="FT40" s="306"/>
      <c r="FU40" s="307"/>
      <c r="FV40" s="308"/>
      <c r="FW40" s="309"/>
      <c r="FX40" s="310"/>
      <c r="FY40" s="313"/>
      <c r="FZ40" s="313"/>
      <c r="GA40" s="313"/>
      <c r="GB40" s="315"/>
      <c r="GC40" s="316"/>
      <c r="GD40" s="317"/>
      <c r="GE40" s="318"/>
      <c r="GF40" s="319"/>
      <c r="GG40" s="320"/>
      <c r="GH40" s="313"/>
      <c r="GI40" s="324"/>
      <c r="GJ40" s="325"/>
      <c r="GK40" s="325"/>
      <c r="GL40" s="325"/>
      <c r="GM40" s="325"/>
      <c r="GN40" s="325"/>
      <c r="GO40" s="325"/>
      <c r="GP40" s="325"/>
      <c r="GQ40" s="331"/>
      <c r="GR40" s="325"/>
      <c r="GS40" s="325"/>
      <c r="GT40" s="325"/>
      <c r="GU40" s="325"/>
      <c r="GV40" s="325"/>
      <c r="GW40" s="325"/>
      <c r="GX40" s="346"/>
      <c r="GY40" s="347"/>
      <c r="GZ40" s="348"/>
      <c r="HA40" s="349"/>
      <c r="HB40" s="352"/>
      <c r="HC40" s="355"/>
      <c r="HD40" s="355"/>
      <c r="HE40" s="355"/>
      <c r="HF40" s="355"/>
      <c r="HG40" s="355"/>
      <c r="HH40" s="355"/>
      <c r="HI40" s="359"/>
      <c r="HJ40" s="362"/>
      <c r="HK40" s="364"/>
      <c r="HL40" s="355"/>
      <c r="HM40" s="355"/>
      <c r="HN40" s="355"/>
      <c r="HO40" s="374"/>
      <c r="HP40" s="375"/>
      <c r="HQ40" s="380"/>
      <c r="HR40" s="382"/>
      <c r="HS40" s="384"/>
      <c r="HT40" s="386"/>
      <c r="HU40" s="389"/>
      <c r="HV40" s="392"/>
      <c r="HW40" s="394"/>
      <c r="HX40" s="396"/>
      <c r="HY40" s="394"/>
      <c r="HZ40" s="394"/>
      <c r="IA40" s="401"/>
      <c r="IB40" s="402"/>
      <c r="IC40" s="394"/>
      <c r="ID40" s="406"/>
      <c r="IE40" s="408"/>
      <c r="IF40" s="394"/>
      <c r="IG40" s="394"/>
      <c r="IH40" s="409"/>
      <c r="II40" s="394"/>
      <c r="IJ40" s="415"/>
      <c r="IK40" s="418"/>
      <c r="IL40" s="420"/>
      <c r="IM40" s="422"/>
      <c r="IN40" s="425"/>
      <c r="IO40" s="427"/>
      <c r="IP40" s="428"/>
      <c r="IQ40" s="429"/>
      <c r="IR40" s="431"/>
      <c r="IS40" s="394"/>
      <c r="IT40" s="434"/>
      <c r="IU40" s="435"/>
      <c r="IV40" s="436"/>
      <c r="IW40" s="394"/>
      <c r="IX40" s="394"/>
      <c r="IY40" s="394"/>
      <c r="IZ40" s="441"/>
      <c r="JA40" s="443"/>
      <c r="JB40" s="443"/>
      <c r="JC40" s="443"/>
      <c r="JD40" s="443"/>
      <c r="JE40" s="443"/>
      <c r="JF40" s="443"/>
      <c r="JG40" s="443"/>
      <c r="JH40" s="443"/>
      <c r="JI40" s="443"/>
      <c r="JJ40" s="443"/>
      <c r="JK40" s="443"/>
      <c r="JL40" s="443"/>
      <c r="JM40" s="443"/>
      <c r="JN40" s="443"/>
    </row>
    <row r="41" spans="1:274" s="92" customFormat="1" ht="14.1" customHeight="1">
      <c r="A41" s="111">
        <v>-15</v>
      </c>
      <c r="B41" s="110">
        <v>59.44</v>
      </c>
      <c r="C41" s="110">
        <f t="shared" si="7"/>
        <v>0.48000000000000398</v>
      </c>
      <c r="D41" s="110">
        <v>59.92</v>
      </c>
      <c r="E41" s="110">
        <f t="shared" si="8"/>
        <v>0.12000000000000099</v>
      </c>
      <c r="F41" s="791"/>
      <c r="G41" s="792"/>
      <c r="H41" s="792"/>
      <c r="I41" s="793"/>
      <c r="J41" s="604"/>
      <c r="N41" s="590">
        <f t="shared" si="9"/>
        <v>59.44</v>
      </c>
      <c r="O41" s="100">
        <v>19</v>
      </c>
      <c r="P41" s="103">
        <v>6.63</v>
      </c>
      <c r="Q41" s="103">
        <v>-5.17</v>
      </c>
      <c r="R41" s="103">
        <f t="shared" si="0"/>
        <v>1.46</v>
      </c>
      <c r="S41" s="104">
        <v>8.16</v>
      </c>
      <c r="T41" s="104">
        <v>-6.97</v>
      </c>
      <c r="U41" s="105">
        <f t="shared" si="1"/>
        <v>1.1900000000000004</v>
      </c>
      <c r="V41" s="103">
        <f t="shared" si="5"/>
        <v>5.9</v>
      </c>
      <c r="W41" s="103">
        <f t="shared" si="6"/>
        <v>7.5649999999999995</v>
      </c>
      <c r="X41" s="103">
        <f t="shared" si="11"/>
        <v>-3.9350000000000005</v>
      </c>
      <c r="Y41" s="103">
        <f t="shared" si="11"/>
        <v>75.839999999999989</v>
      </c>
      <c r="Z41" s="103">
        <f t="shared" si="3"/>
        <v>79.774999999999991</v>
      </c>
      <c r="AA41" s="103">
        <f t="shared" si="4"/>
        <v>79.774999999999991</v>
      </c>
      <c r="AB41" s="595"/>
      <c r="AF41" s="149">
        <v>2.1650000000000027</v>
      </c>
      <c r="AG41" s="149">
        <v>2.7149999999999981</v>
      </c>
      <c r="AH41" s="149">
        <v>1.6549999999999985</v>
      </c>
      <c r="AI41" s="149">
        <v>3.4499999999999957</v>
      </c>
      <c r="AJ41" s="149">
        <v>3.66</v>
      </c>
      <c r="AK41" s="149">
        <v>3.95</v>
      </c>
      <c r="AL41" s="149">
        <v>3.75</v>
      </c>
      <c r="AM41" s="149">
        <v>4.3099999999999996</v>
      </c>
      <c r="AN41" s="149">
        <v>3.92</v>
      </c>
      <c r="AO41" s="149">
        <v>4.16</v>
      </c>
      <c r="AP41" s="149">
        <v>4.49</v>
      </c>
      <c r="AQ41" s="149">
        <v>4.2699999999999996</v>
      </c>
      <c r="AR41" s="149">
        <v>4.57</v>
      </c>
      <c r="AS41" s="149">
        <v>4.8</v>
      </c>
      <c r="AT41" s="149">
        <v>4.99</v>
      </c>
      <c r="AU41" s="149">
        <v>5.19</v>
      </c>
      <c r="AV41" s="149">
        <v>4.9800000000000004</v>
      </c>
      <c r="AW41" s="149">
        <v>5.23</v>
      </c>
      <c r="AX41" s="149">
        <v>4.97</v>
      </c>
      <c r="AY41" s="149">
        <v>8.8340000000000014</v>
      </c>
      <c r="AZ41" s="149">
        <v>9.89</v>
      </c>
      <c r="BA41" s="149">
        <v>11.6</v>
      </c>
      <c r="BB41" s="149">
        <v>12.41</v>
      </c>
      <c r="BC41" s="149">
        <v>11.365000000000002</v>
      </c>
      <c r="BD41" s="149">
        <v>14.787999999999997</v>
      </c>
      <c r="BE41" s="149">
        <v>16.254999999999995</v>
      </c>
      <c r="BF41" s="149">
        <v>15.965</v>
      </c>
      <c r="BG41" s="149">
        <v>16.510000000000002</v>
      </c>
      <c r="BH41" s="149">
        <v>17.170000000000002</v>
      </c>
      <c r="BI41" s="149">
        <v>17.43</v>
      </c>
      <c r="BJ41" s="149">
        <v>17.95</v>
      </c>
      <c r="BK41" s="149">
        <v>18.420000000000002</v>
      </c>
      <c r="BL41" s="149">
        <v>18.05</v>
      </c>
      <c r="BM41" s="149">
        <v>18.36</v>
      </c>
      <c r="BN41" s="149">
        <v>18.91</v>
      </c>
      <c r="BO41" s="149">
        <v>18.63</v>
      </c>
      <c r="BP41" s="149">
        <v>19.190000000000001</v>
      </c>
      <c r="BQ41" s="149">
        <v>18.809999999999999</v>
      </c>
      <c r="BR41" s="149">
        <v>19.149999999999999</v>
      </c>
      <c r="BS41" s="149">
        <v>19.53</v>
      </c>
      <c r="BT41" s="149">
        <v>19.760000000000002</v>
      </c>
      <c r="BU41" s="149">
        <v>20.511499999999998</v>
      </c>
      <c r="BV41" s="149">
        <v>21.265499999999999</v>
      </c>
      <c r="BW41" s="149">
        <v>25.72</v>
      </c>
      <c r="BX41" s="149">
        <v>27.26</v>
      </c>
      <c r="BY41" s="149">
        <v>28.62</v>
      </c>
      <c r="BZ41" s="149">
        <v>30.144999999999996</v>
      </c>
      <c r="CA41" s="149">
        <v>30.6</v>
      </c>
      <c r="CB41" s="149">
        <v>31.065000000000012</v>
      </c>
      <c r="CC41" s="149">
        <v>30.69</v>
      </c>
      <c r="CD41" s="149">
        <v>31.18</v>
      </c>
      <c r="CE41" s="149">
        <v>31.87</v>
      </c>
      <c r="CF41" s="149">
        <v>33.83</v>
      </c>
      <c r="CG41" s="528">
        <v>34.54</v>
      </c>
      <c r="CH41" s="528">
        <v>35.17</v>
      </c>
      <c r="CI41" s="528">
        <v>36.07</v>
      </c>
      <c r="CJ41" s="528">
        <v>36.85</v>
      </c>
      <c r="CK41" s="528">
        <v>36.56</v>
      </c>
      <c r="CL41" s="528">
        <v>36.96</v>
      </c>
      <c r="CM41" s="528">
        <v>37.44</v>
      </c>
      <c r="CN41" s="528">
        <v>37.85</v>
      </c>
      <c r="CO41" s="528">
        <v>37.47</v>
      </c>
      <c r="CP41" s="528">
        <v>37.993200000000002</v>
      </c>
      <c r="CQ41" s="528">
        <v>38.359200000000001</v>
      </c>
      <c r="CR41" s="528">
        <v>38.725200000000001</v>
      </c>
      <c r="CS41" s="542">
        <v>39.729999999999997</v>
      </c>
      <c r="CT41" s="528">
        <v>42.190000000000005</v>
      </c>
      <c r="CU41" s="528">
        <v>43.62</v>
      </c>
      <c r="CV41" s="528">
        <v>45.785000000000004</v>
      </c>
      <c r="CW41" s="149">
        <v>46.56</v>
      </c>
      <c r="CX41" s="149">
        <v>49.35</v>
      </c>
      <c r="CY41" s="149">
        <v>50.28</v>
      </c>
      <c r="CZ41" s="149">
        <v>53.733750000000001</v>
      </c>
      <c r="DA41" s="149">
        <v>54.885000000000005</v>
      </c>
      <c r="DB41" s="149">
        <v>55.359999999999992</v>
      </c>
      <c r="DC41" s="550">
        <v>54.97</v>
      </c>
      <c r="DD41" s="149">
        <v>56.07</v>
      </c>
      <c r="DE41" s="149">
        <v>56.374499999999998</v>
      </c>
      <c r="DF41" s="149">
        <v>56.700749999999992</v>
      </c>
      <c r="DG41" s="149">
        <v>57.38</v>
      </c>
      <c r="DH41" s="149">
        <v>58.01</v>
      </c>
      <c r="DI41" s="149">
        <v>59.17</v>
      </c>
      <c r="DJ41" s="149">
        <v>58.978000000000002</v>
      </c>
      <c r="DK41" s="149">
        <v>58.690000000000005</v>
      </c>
      <c r="DL41" s="149">
        <v>58.34</v>
      </c>
      <c r="DM41" s="149">
        <v>59.809999999999995</v>
      </c>
      <c r="DN41" s="149">
        <v>60.59</v>
      </c>
      <c r="DO41" s="149">
        <v>61.26</v>
      </c>
      <c r="DP41" s="149">
        <v>61.131999999999998</v>
      </c>
      <c r="DQ41" s="149">
        <v>60.991199999999999</v>
      </c>
      <c r="DR41" s="149">
        <v>60.56</v>
      </c>
      <c r="DS41" s="149">
        <v>60.32</v>
      </c>
      <c r="DT41" s="149">
        <v>60.7</v>
      </c>
      <c r="DU41" s="149">
        <v>61.04</v>
      </c>
      <c r="DV41" s="149">
        <v>62.14</v>
      </c>
      <c r="DW41" s="149">
        <v>64.704999999999998</v>
      </c>
      <c r="DX41" s="149">
        <v>66.650000000000006</v>
      </c>
      <c r="DY41" s="149">
        <v>67.98</v>
      </c>
      <c r="DZ41" s="149">
        <v>69.599999999999994</v>
      </c>
      <c r="EA41" s="149">
        <v>71.34</v>
      </c>
      <c r="EB41" s="149">
        <v>72.48</v>
      </c>
      <c r="EC41" s="149">
        <v>69.81</v>
      </c>
      <c r="ED41" s="149">
        <v>70.510000000000005</v>
      </c>
      <c r="EE41" s="149">
        <v>70.644999999999996</v>
      </c>
      <c r="EF41" s="149">
        <v>71.349999999999994</v>
      </c>
      <c r="EG41" s="149">
        <v>72.13</v>
      </c>
      <c r="EH41" s="149">
        <v>72.63</v>
      </c>
      <c r="EI41" s="149">
        <v>71.695000000000007</v>
      </c>
      <c r="EJ41" s="149">
        <v>72.2</v>
      </c>
      <c r="EK41" s="149">
        <v>72.78</v>
      </c>
      <c r="EL41" s="149">
        <v>73.14</v>
      </c>
      <c r="EM41" s="149">
        <v>73.87</v>
      </c>
      <c r="EN41" s="149">
        <v>73.666499999999999</v>
      </c>
      <c r="EO41" s="149">
        <v>73.5</v>
      </c>
      <c r="EP41" s="149">
        <v>74.010000000000005</v>
      </c>
      <c r="EQ41" s="149">
        <v>74.599999999999994</v>
      </c>
      <c r="ER41" s="149">
        <v>75.12</v>
      </c>
      <c r="ES41" s="593">
        <v>74.59</v>
      </c>
      <c r="ET41" s="594">
        <v>74.959999999999994</v>
      </c>
      <c r="EU41" s="149">
        <v>75.3</v>
      </c>
      <c r="EV41" s="596">
        <v>74.62</v>
      </c>
      <c r="EW41" s="149">
        <v>74.989999999999995</v>
      </c>
      <c r="EX41" s="599">
        <v>75.44</v>
      </c>
      <c r="EY41" s="600">
        <v>74.91</v>
      </c>
      <c r="EZ41" s="284">
        <v>75.430000000000007</v>
      </c>
      <c r="FA41" s="286">
        <v>75.959999999999994</v>
      </c>
      <c r="FB41" s="149">
        <v>77.34</v>
      </c>
      <c r="FC41" s="288">
        <v>78.27</v>
      </c>
      <c r="FD41" s="289">
        <v>77.569999999999993</v>
      </c>
      <c r="FE41" s="290">
        <v>77.959999999999994</v>
      </c>
      <c r="FF41" s="291">
        <v>78.739999999999995</v>
      </c>
      <c r="FG41" s="292">
        <v>78.03</v>
      </c>
      <c r="FH41" s="293">
        <v>78.81</v>
      </c>
      <c r="FI41" s="615">
        <v>78.260000000000005</v>
      </c>
      <c r="FJ41" s="295">
        <v>77.790000000000006</v>
      </c>
      <c r="FK41" s="296">
        <v>77.17</v>
      </c>
      <c r="FL41" s="297">
        <v>80.25</v>
      </c>
      <c r="FM41" s="298">
        <v>79.69</v>
      </c>
      <c r="FN41" s="299">
        <v>80.33</v>
      </c>
      <c r="FO41" s="300"/>
      <c r="FP41" s="292"/>
      <c r="FQ41" s="303"/>
      <c r="FR41" s="304"/>
      <c r="FS41" s="305"/>
      <c r="FT41" s="306"/>
      <c r="FU41" s="307"/>
      <c r="FV41" s="308"/>
      <c r="FW41" s="309"/>
      <c r="FX41" s="310"/>
      <c r="FY41" s="313"/>
      <c r="FZ41" s="313"/>
      <c r="GA41" s="313"/>
      <c r="GB41" s="315"/>
      <c r="GC41" s="316"/>
      <c r="GD41" s="317"/>
      <c r="GE41" s="318"/>
      <c r="GF41" s="319"/>
      <c r="GG41" s="320"/>
      <c r="GH41" s="313"/>
      <c r="GI41" s="324"/>
      <c r="GJ41" s="325"/>
      <c r="GK41" s="325"/>
      <c r="GL41" s="325"/>
      <c r="GM41" s="325"/>
      <c r="GN41" s="325"/>
      <c r="GO41" s="325"/>
      <c r="GP41" s="325"/>
      <c r="GQ41" s="331"/>
      <c r="GR41" s="325"/>
      <c r="GS41" s="325"/>
      <c r="GT41" s="325"/>
      <c r="GU41" s="325"/>
      <c r="GV41" s="325"/>
      <c r="GW41" s="325"/>
      <c r="GX41" s="346"/>
      <c r="GY41" s="347"/>
      <c r="GZ41" s="348"/>
      <c r="HA41" s="349"/>
      <c r="HB41" s="352"/>
      <c r="HC41" s="355"/>
      <c r="HD41" s="355"/>
      <c r="HE41" s="355"/>
      <c r="HF41" s="355"/>
      <c r="HG41" s="355"/>
      <c r="HH41" s="355"/>
      <c r="HI41" s="359"/>
      <c r="HJ41" s="362"/>
      <c r="HK41" s="364"/>
      <c r="HL41" s="355"/>
      <c r="HM41" s="355"/>
      <c r="HN41" s="355"/>
      <c r="HO41" s="374"/>
      <c r="HP41" s="375"/>
      <c r="HQ41" s="380"/>
      <c r="HR41" s="382"/>
      <c r="HS41" s="384"/>
      <c r="HT41" s="386"/>
      <c r="HU41" s="389"/>
      <c r="HV41" s="392"/>
      <c r="HW41" s="394"/>
      <c r="HX41" s="396"/>
      <c r="HY41" s="394"/>
      <c r="HZ41" s="394"/>
      <c r="IA41" s="401"/>
      <c r="IB41" s="402"/>
      <c r="IC41" s="394"/>
      <c r="ID41" s="406"/>
      <c r="IE41" s="408"/>
      <c r="IF41" s="394"/>
      <c r="IG41" s="394"/>
      <c r="IH41" s="409"/>
      <c r="II41" s="394"/>
      <c r="IJ41" s="415"/>
      <c r="IK41" s="418"/>
      <c r="IL41" s="420"/>
      <c r="IM41" s="422"/>
      <c r="IN41" s="425"/>
      <c r="IO41" s="427"/>
      <c r="IP41" s="428"/>
      <c r="IQ41" s="429"/>
      <c r="IR41" s="431"/>
      <c r="IS41" s="394"/>
      <c r="IT41" s="434"/>
      <c r="IU41" s="435"/>
      <c r="IV41" s="436"/>
      <c r="IW41" s="394"/>
      <c r="IX41" s="394"/>
      <c r="IY41" s="394"/>
      <c r="IZ41" s="441"/>
      <c r="JA41" s="443"/>
      <c r="JB41" s="443"/>
      <c r="JC41" s="443"/>
      <c r="JD41" s="443"/>
      <c r="JE41" s="443"/>
      <c r="JF41" s="443"/>
      <c r="JG41" s="443"/>
      <c r="JH41" s="443"/>
      <c r="JI41" s="443"/>
      <c r="JJ41" s="443"/>
      <c r="JK41" s="443"/>
      <c r="JL41" s="443"/>
      <c r="JM41" s="443"/>
      <c r="JN41" s="443"/>
    </row>
    <row r="42" spans="1:274" s="92" customFormat="1" ht="14.1" customHeight="1">
      <c r="A42" s="111">
        <v>-15.5</v>
      </c>
      <c r="B42" s="110">
        <v>62.57</v>
      </c>
      <c r="C42" s="110">
        <f t="shared" si="7"/>
        <v>0.5</v>
      </c>
      <c r="D42" s="110">
        <v>63.07</v>
      </c>
      <c r="E42" s="110">
        <f t="shared" si="8"/>
        <v>0.125</v>
      </c>
      <c r="F42" s="140"/>
      <c r="G42" s="141"/>
      <c r="H42" s="141"/>
      <c r="I42" s="142"/>
      <c r="J42" s="604"/>
      <c r="N42" s="590">
        <f t="shared" si="9"/>
        <v>62.57</v>
      </c>
      <c r="O42" s="100">
        <v>19.5</v>
      </c>
      <c r="P42" s="103">
        <v>2.15</v>
      </c>
      <c r="Q42" s="103">
        <v>-0.86</v>
      </c>
      <c r="R42" s="103">
        <f t="shared" si="0"/>
        <v>1.29</v>
      </c>
      <c r="S42" s="104">
        <v>3.34</v>
      </c>
      <c r="T42" s="104">
        <v>-2.08</v>
      </c>
      <c r="U42" s="105">
        <f t="shared" si="1"/>
        <v>1.2599999999999998</v>
      </c>
      <c r="V42" s="103">
        <f t="shared" si="5"/>
        <v>1.5049999999999999</v>
      </c>
      <c r="W42" s="103">
        <f t="shared" si="6"/>
        <v>2.71</v>
      </c>
      <c r="X42" s="103">
        <f t="shared" si="11"/>
        <v>-2.4300000000000006</v>
      </c>
      <c r="Y42" s="103">
        <f t="shared" si="11"/>
        <v>78.549999999999983</v>
      </c>
      <c r="Z42" s="103">
        <f t="shared" si="3"/>
        <v>80.97999999999999</v>
      </c>
      <c r="AA42" s="103">
        <f t="shared" si="4"/>
        <v>80.97999999999999</v>
      </c>
      <c r="AB42" s="595"/>
      <c r="AF42" s="149">
        <v>1.7750000000000028</v>
      </c>
      <c r="AG42" s="149">
        <v>2.5899999999999981</v>
      </c>
      <c r="AH42" s="149">
        <v>1.5349999999999986</v>
      </c>
      <c r="AI42" s="149">
        <v>3.5249999999999959</v>
      </c>
      <c r="AJ42" s="149">
        <v>3.74</v>
      </c>
      <c r="AK42" s="149">
        <v>4.04</v>
      </c>
      <c r="AL42" s="149">
        <v>3.84</v>
      </c>
      <c r="AM42" s="149">
        <v>4.42</v>
      </c>
      <c r="AN42" s="149">
        <v>4.0199999999999996</v>
      </c>
      <c r="AO42" s="149">
        <v>4.26</v>
      </c>
      <c r="AP42" s="149">
        <v>4.5999999999999996</v>
      </c>
      <c r="AQ42" s="149">
        <v>4.37</v>
      </c>
      <c r="AR42" s="149">
        <v>4.68</v>
      </c>
      <c r="AS42" s="149">
        <v>4.91</v>
      </c>
      <c r="AT42" s="149">
        <v>5.1100000000000003</v>
      </c>
      <c r="AU42" s="149">
        <v>5.31</v>
      </c>
      <c r="AV42" s="149">
        <v>5.0999999999999996</v>
      </c>
      <c r="AW42" s="149">
        <v>5.36</v>
      </c>
      <c r="AX42" s="149">
        <v>5.09</v>
      </c>
      <c r="AY42" s="149">
        <v>7.4700000000000006</v>
      </c>
      <c r="AZ42" s="149">
        <v>8.3699999999999992</v>
      </c>
      <c r="BA42" s="149">
        <v>11.594999999999999</v>
      </c>
      <c r="BB42" s="149">
        <v>12.41</v>
      </c>
      <c r="BC42" s="149">
        <v>10.975000000000001</v>
      </c>
      <c r="BD42" s="149">
        <v>14.331499999999998</v>
      </c>
      <c r="BE42" s="149">
        <v>15.769999999999996</v>
      </c>
      <c r="BF42" s="149">
        <v>15.355</v>
      </c>
      <c r="BG42" s="149">
        <v>15.88</v>
      </c>
      <c r="BH42" s="149">
        <v>16.52</v>
      </c>
      <c r="BI42" s="149">
        <v>16.77</v>
      </c>
      <c r="BJ42" s="149">
        <v>17.27</v>
      </c>
      <c r="BK42" s="149">
        <v>17.72</v>
      </c>
      <c r="BL42" s="149">
        <v>17.37</v>
      </c>
      <c r="BM42" s="149">
        <v>17.670000000000002</v>
      </c>
      <c r="BN42" s="149">
        <v>18.2</v>
      </c>
      <c r="BO42" s="149">
        <v>17.93</v>
      </c>
      <c r="BP42" s="149">
        <v>18.47</v>
      </c>
      <c r="BQ42" s="149">
        <v>18.100000000000001</v>
      </c>
      <c r="BR42" s="149">
        <v>18.43</v>
      </c>
      <c r="BS42" s="149">
        <v>18.8</v>
      </c>
      <c r="BT42" s="149">
        <v>19.03</v>
      </c>
      <c r="BU42" s="149">
        <v>19.763499999999997</v>
      </c>
      <c r="BV42" s="149">
        <v>20.465499999999999</v>
      </c>
      <c r="BW42" s="149">
        <v>25.044999999999998</v>
      </c>
      <c r="BX42" s="149">
        <v>26.55</v>
      </c>
      <c r="BY42" s="149">
        <v>27.88</v>
      </c>
      <c r="BZ42" s="149">
        <v>29.379999999999992</v>
      </c>
      <c r="CA42" s="149">
        <v>29.82</v>
      </c>
      <c r="CB42" s="149">
        <v>30.225000000000009</v>
      </c>
      <c r="CC42" s="149">
        <v>29.86</v>
      </c>
      <c r="CD42" s="149">
        <v>30.34</v>
      </c>
      <c r="CE42" s="149">
        <v>31.01</v>
      </c>
      <c r="CF42" s="149">
        <v>32.964999999999996</v>
      </c>
      <c r="CG42" s="528">
        <v>33.659999999999997</v>
      </c>
      <c r="CH42" s="528">
        <v>34.28</v>
      </c>
      <c r="CI42" s="528">
        <v>35.159999999999997</v>
      </c>
      <c r="CJ42" s="528">
        <v>35.93</v>
      </c>
      <c r="CK42" s="528">
        <v>35.64</v>
      </c>
      <c r="CL42" s="528">
        <v>36.03</v>
      </c>
      <c r="CM42" s="528">
        <v>36.5</v>
      </c>
      <c r="CN42" s="528">
        <v>36.9</v>
      </c>
      <c r="CO42" s="528">
        <v>36.53</v>
      </c>
      <c r="CP42" s="528">
        <v>37.094000000000001</v>
      </c>
      <c r="CQ42" s="528">
        <v>37.514000000000003</v>
      </c>
      <c r="CR42" s="528">
        <v>37.934000000000005</v>
      </c>
      <c r="CS42" s="542">
        <v>38.92</v>
      </c>
      <c r="CT42" s="528">
        <v>41.650000000000006</v>
      </c>
      <c r="CU42" s="528">
        <v>43.07</v>
      </c>
      <c r="CV42" s="528">
        <v>45.314999999999998</v>
      </c>
      <c r="CW42" s="149">
        <v>46.09</v>
      </c>
      <c r="CX42" s="149">
        <v>49.258749999999999</v>
      </c>
      <c r="CY42" s="149">
        <v>50.314999999999998</v>
      </c>
      <c r="CZ42" s="149">
        <v>53.967500000000001</v>
      </c>
      <c r="DA42" s="149">
        <v>55.185000000000002</v>
      </c>
      <c r="DB42" s="149">
        <v>55.839999999999989</v>
      </c>
      <c r="DC42" s="550">
        <v>55.45</v>
      </c>
      <c r="DD42" s="149">
        <v>56.56</v>
      </c>
      <c r="DE42" s="149">
        <v>57.063999999999993</v>
      </c>
      <c r="DF42" s="149">
        <v>57.603999999999999</v>
      </c>
      <c r="DG42" s="149">
        <v>58.3</v>
      </c>
      <c r="DH42" s="149">
        <v>58.94</v>
      </c>
      <c r="DI42" s="149">
        <v>60.12</v>
      </c>
      <c r="DJ42" s="149">
        <v>60.024000000000001</v>
      </c>
      <c r="DK42" s="149">
        <v>59.88</v>
      </c>
      <c r="DL42" s="149">
        <v>59.52</v>
      </c>
      <c r="DM42" s="149">
        <v>60.589999999999996</v>
      </c>
      <c r="DN42" s="149">
        <v>61.38</v>
      </c>
      <c r="DO42" s="149">
        <v>62.06</v>
      </c>
      <c r="DP42" s="149">
        <v>61.996000000000002</v>
      </c>
      <c r="DQ42" s="149">
        <v>61.925600000000003</v>
      </c>
      <c r="DR42" s="149">
        <v>61.49</v>
      </c>
      <c r="DS42" s="149">
        <v>61.2</v>
      </c>
      <c r="DT42" s="149">
        <v>61.66</v>
      </c>
      <c r="DU42" s="149">
        <v>62.07</v>
      </c>
      <c r="DV42" s="149">
        <v>63.19</v>
      </c>
      <c r="DW42" s="149">
        <v>65.894999999999996</v>
      </c>
      <c r="DX42" s="149">
        <v>67.87</v>
      </c>
      <c r="DY42" s="149">
        <v>69.23</v>
      </c>
      <c r="DZ42" s="149">
        <v>71.174999999999997</v>
      </c>
      <c r="EA42" s="149">
        <v>72.95</v>
      </c>
      <c r="EB42" s="149">
        <v>74.12</v>
      </c>
      <c r="EC42" s="149">
        <v>71.525000000000006</v>
      </c>
      <c r="ED42" s="149">
        <v>72.239999999999995</v>
      </c>
      <c r="EE42" s="149">
        <v>72.41</v>
      </c>
      <c r="EF42" s="149">
        <v>73.13</v>
      </c>
      <c r="EG42" s="149">
        <v>73.930000000000007</v>
      </c>
      <c r="EH42" s="149">
        <v>74.45</v>
      </c>
      <c r="EI42" s="149">
        <v>73.655000000000015</v>
      </c>
      <c r="EJ42" s="149">
        <v>74.17</v>
      </c>
      <c r="EK42" s="149">
        <v>74.760000000000005</v>
      </c>
      <c r="EL42" s="149">
        <v>75.13</v>
      </c>
      <c r="EM42" s="149">
        <v>75.88</v>
      </c>
      <c r="EN42" s="149">
        <v>75.555499999999995</v>
      </c>
      <c r="EO42" s="149">
        <v>75.290000000000006</v>
      </c>
      <c r="EP42" s="149">
        <v>75.819999999999993</v>
      </c>
      <c r="EQ42" s="149">
        <v>76.430000000000007</v>
      </c>
      <c r="ER42" s="149">
        <v>76.97</v>
      </c>
      <c r="ES42" s="593">
        <v>76.430000000000007</v>
      </c>
      <c r="ET42" s="594">
        <v>76.81</v>
      </c>
      <c r="EU42" s="149">
        <v>77.16</v>
      </c>
      <c r="EV42" s="596">
        <v>76.47</v>
      </c>
      <c r="EW42" s="149">
        <v>76.849999999999994</v>
      </c>
      <c r="EX42" s="599">
        <v>77.31</v>
      </c>
      <c r="EY42" s="600">
        <v>76.77</v>
      </c>
      <c r="EZ42" s="284">
        <v>77.31</v>
      </c>
      <c r="FA42" s="286">
        <v>77.849999999999994</v>
      </c>
      <c r="FB42" s="149">
        <v>79.28</v>
      </c>
      <c r="FC42" s="288">
        <v>80.23</v>
      </c>
      <c r="FD42" s="289">
        <v>79.510000000000005</v>
      </c>
      <c r="FE42" s="290">
        <v>79.91</v>
      </c>
      <c r="FF42" s="291">
        <v>80.709999999999994</v>
      </c>
      <c r="FG42" s="292">
        <v>79.98</v>
      </c>
      <c r="FH42" s="293">
        <v>80.78</v>
      </c>
      <c r="FI42" s="615">
        <v>80.209999999999994</v>
      </c>
      <c r="FJ42" s="295">
        <v>79.73</v>
      </c>
      <c r="FK42" s="296">
        <v>79.09</v>
      </c>
      <c r="FL42" s="297">
        <v>81.47</v>
      </c>
      <c r="FM42" s="298">
        <v>80.900000000000006</v>
      </c>
      <c r="FN42" s="299">
        <v>81.55</v>
      </c>
      <c r="FO42" s="300"/>
      <c r="FP42" s="292"/>
      <c r="FQ42" s="303"/>
      <c r="FR42" s="304"/>
      <c r="FS42" s="305"/>
      <c r="FT42" s="306"/>
      <c r="FU42" s="307"/>
      <c r="FV42" s="308"/>
      <c r="FW42" s="309"/>
      <c r="FX42" s="310"/>
      <c r="FY42" s="313"/>
      <c r="FZ42" s="313"/>
      <c r="GA42" s="313"/>
      <c r="GB42" s="315"/>
      <c r="GC42" s="316"/>
      <c r="GD42" s="317"/>
      <c r="GE42" s="318"/>
      <c r="GF42" s="319"/>
      <c r="GG42" s="320"/>
      <c r="GH42" s="313"/>
      <c r="GI42" s="324"/>
      <c r="GJ42" s="325"/>
      <c r="GK42" s="325"/>
      <c r="GL42" s="325"/>
      <c r="GM42" s="325"/>
      <c r="GN42" s="325"/>
      <c r="GO42" s="325"/>
      <c r="GP42" s="325"/>
      <c r="GQ42" s="331"/>
      <c r="GR42" s="325"/>
      <c r="GS42" s="325"/>
      <c r="GT42" s="325"/>
      <c r="GU42" s="325"/>
      <c r="GV42" s="325"/>
      <c r="GW42" s="325"/>
      <c r="GX42" s="346"/>
      <c r="GY42" s="347"/>
      <c r="GZ42" s="348"/>
      <c r="HA42" s="349"/>
      <c r="HB42" s="352"/>
      <c r="HC42" s="355"/>
      <c r="HD42" s="355"/>
      <c r="HE42" s="355"/>
      <c r="HF42" s="355"/>
      <c r="HG42" s="355"/>
      <c r="HH42" s="355"/>
      <c r="HI42" s="359"/>
      <c r="HJ42" s="362"/>
      <c r="HK42" s="364"/>
      <c r="HL42" s="355"/>
      <c r="HM42" s="355"/>
      <c r="HN42" s="355"/>
      <c r="HO42" s="374"/>
      <c r="HP42" s="375"/>
      <c r="HQ42" s="380"/>
      <c r="HR42" s="382"/>
      <c r="HS42" s="384"/>
      <c r="HT42" s="386"/>
      <c r="HU42" s="389"/>
      <c r="HV42" s="392"/>
      <c r="HW42" s="394"/>
      <c r="HX42" s="396"/>
      <c r="HY42" s="394"/>
      <c r="HZ42" s="394"/>
      <c r="IA42" s="401"/>
      <c r="IB42" s="402"/>
      <c r="IC42" s="394"/>
      <c r="ID42" s="406"/>
      <c r="IE42" s="408"/>
      <c r="IF42" s="394"/>
      <c r="IG42" s="394"/>
      <c r="IH42" s="409"/>
      <c r="II42" s="394"/>
      <c r="IJ42" s="415"/>
      <c r="IK42" s="418"/>
      <c r="IL42" s="420"/>
      <c r="IM42" s="422"/>
      <c r="IN42" s="425"/>
      <c r="IO42" s="427"/>
      <c r="IP42" s="428"/>
      <c r="IQ42" s="429"/>
      <c r="IR42" s="431"/>
      <c r="IS42" s="394"/>
      <c r="IT42" s="434"/>
      <c r="IU42" s="435"/>
      <c r="IV42" s="436"/>
      <c r="IW42" s="394"/>
      <c r="IX42" s="394"/>
      <c r="IY42" s="394"/>
      <c r="IZ42" s="441"/>
      <c r="JA42" s="443"/>
      <c r="JB42" s="443"/>
      <c r="JC42" s="443"/>
      <c r="JD42" s="443"/>
      <c r="JE42" s="443"/>
      <c r="JF42" s="443"/>
      <c r="JG42" s="443"/>
      <c r="JH42" s="443"/>
      <c r="JI42" s="443"/>
      <c r="JJ42" s="443"/>
      <c r="JK42" s="443"/>
      <c r="JL42" s="443"/>
      <c r="JM42" s="443"/>
      <c r="JN42" s="443"/>
    </row>
    <row r="43" spans="1:274" s="92" customFormat="1" ht="14.1" customHeight="1">
      <c r="A43" s="111">
        <v>-16</v>
      </c>
      <c r="B43" s="110">
        <v>65.599999999999994</v>
      </c>
      <c r="C43" s="110">
        <f t="shared" si="7"/>
        <v>0.52000000000001023</v>
      </c>
      <c r="D43" s="110">
        <v>66.12</v>
      </c>
      <c r="E43" s="110">
        <f t="shared" si="8"/>
        <v>0.13000000000000256</v>
      </c>
      <c r="F43" s="140"/>
      <c r="G43" s="141"/>
      <c r="H43" s="141"/>
      <c r="I43" s="142"/>
      <c r="J43" s="604"/>
      <c r="N43" s="590">
        <f t="shared" si="9"/>
        <v>65.599999999999994</v>
      </c>
      <c r="O43" s="100">
        <v>20</v>
      </c>
      <c r="P43" s="103">
        <v>0.09</v>
      </c>
      <c r="Q43" s="103">
        <v>1.38</v>
      </c>
      <c r="R43" s="103">
        <f t="shared" si="0"/>
        <v>1.47</v>
      </c>
      <c r="S43" s="104">
        <v>0.71</v>
      </c>
      <c r="T43" s="104">
        <v>0.42</v>
      </c>
      <c r="U43" s="105">
        <f t="shared" si="1"/>
        <v>1.1299999999999999</v>
      </c>
      <c r="V43" s="103">
        <f t="shared" si="5"/>
        <v>-0.64499999999999991</v>
      </c>
      <c r="W43" s="103">
        <f t="shared" si="6"/>
        <v>0.14499999999999999</v>
      </c>
      <c r="X43" s="103">
        <f t="shared" si="11"/>
        <v>-3.0750000000000006</v>
      </c>
      <c r="Y43" s="103">
        <f t="shared" si="11"/>
        <v>78.694999999999979</v>
      </c>
      <c r="Z43" s="103">
        <f t="shared" si="3"/>
        <v>81.769999999999982</v>
      </c>
      <c r="AA43" s="103">
        <f t="shared" si="4"/>
        <v>81.769999999999982</v>
      </c>
      <c r="AB43" s="595"/>
      <c r="AF43" s="149">
        <v>1.7200000000000029</v>
      </c>
      <c r="AG43" s="149">
        <v>2.4099999999999984</v>
      </c>
      <c r="AH43" s="149">
        <v>1.4499999999999986</v>
      </c>
      <c r="AI43" s="149">
        <v>3.229999999999996</v>
      </c>
      <c r="AJ43" s="149">
        <v>3.42</v>
      </c>
      <c r="AK43" s="149">
        <v>3.69</v>
      </c>
      <c r="AL43" s="149">
        <v>3.51</v>
      </c>
      <c r="AM43" s="149">
        <v>4.04</v>
      </c>
      <c r="AN43" s="149">
        <v>3.68</v>
      </c>
      <c r="AO43" s="149">
        <v>3.9</v>
      </c>
      <c r="AP43" s="149">
        <v>4.21</v>
      </c>
      <c r="AQ43" s="149">
        <v>4</v>
      </c>
      <c r="AR43" s="149">
        <v>4.28</v>
      </c>
      <c r="AS43" s="149">
        <v>4.49</v>
      </c>
      <c r="AT43" s="149">
        <v>4.67</v>
      </c>
      <c r="AU43" s="149">
        <v>4.8600000000000003</v>
      </c>
      <c r="AV43" s="149">
        <v>4.67</v>
      </c>
      <c r="AW43" s="149">
        <v>4.9000000000000004</v>
      </c>
      <c r="AX43" s="149">
        <v>4.66</v>
      </c>
      <c r="AY43" s="149">
        <v>7.0295000000000005</v>
      </c>
      <c r="AZ43" s="149">
        <v>7.87</v>
      </c>
      <c r="BA43" s="149">
        <v>11.17</v>
      </c>
      <c r="BB43" s="149">
        <v>11.95</v>
      </c>
      <c r="BC43" s="149">
        <v>10.510000000000002</v>
      </c>
      <c r="BD43" s="149">
        <v>13.779</v>
      </c>
      <c r="BE43" s="149">
        <v>15.179999999999998</v>
      </c>
      <c r="BF43" s="149">
        <v>14.76</v>
      </c>
      <c r="BG43" s="149">
        <v>15.26</v>
      </c>
      <c r="BH43" s="149">
        <v>15.87</v>
      </c>
      <c r="BI43" s="149">
        <v>16.11</v>
      </c>
      <c r="BJ43" s="149">
        <v>16.59</v>
      </c>
      <c r="BK43" s="149">
        <v>17.02</v>
      </c>
      <c r="BL43" s="149">
        <v>16.68</v>
      </c>
      <c r="BM43" s="149">
        <v>16.96</v>
      </c>
      <c r="BN43" s="149">
        <v>17.47</v>
      </c>
      <c r="BO43" s="149">
        <v>17.21</v>
      </c>
      <c r="BP43" s="149">
        <v>17.73</v>
      </c>
      <c r="BQ43" s="149">
        <v>17.38</v>
      </c>
      <c r="BR43" s="149">
        <v>17.690000000000001</v>
      </c>
      <c r="BS43" s="149">
        <v>18.04</v>
      </c>
      <c r="BT43" s="149">
        <v>18.260000000000002</v>
      </c>
      <c r="BU43" s="149">
        <v>18.997999999999998</v>
      </c>
      <c r="BV43" s="149">
        <v>19.653999999999996</v>
      </c>
      <c r="BW43" s="149">
        <v>24.369999999999997</v>
      </c>
      <c r="BX43" s="149">
        <v>25.83</v>
      </c>
      <c r="BY43" s="149">
        <v>27.12</v>
      </c>
      <c r="BZ43" s="149">
        <v>28.564999999999991</v>
      </c>
      <c r="CA43" s="149">
        <v>28.99</v>
      </c>
      <c r="CB43" s="149">
        <v>29.355000000000008</v>
      </c>
      <c r="CC43" s="149">
        <v>29</v>
      </c>
      <c r="CD43" s="149">
        <v>29.46</v>
      </c>
      <c r="CE43" s="149">
        <v>30.11</v>
      </c>
      <c r="CF43" s="149">
        <v>32.024999999999999</v>
      </c>
      <c r="CG43" s="528">
        <v>32.700000000000003</v>
      </c>
      <c r="CH43" s="528">
        <v>33.299999999999997</v>
      </c>
      <c r="CI43" s="528">
        <v>34.15</v>
      </c>
      <c r="CJ43" s="528">
        <v>34.89</v>
      </c>
      <c r="CK43" s="528">
        <v>34.61</v>
      </c>
      <c r="CL43" s="528">
        <v>34.99</v>
      </c>
      <c r="CM43" s="528">
        <v>35.44</v>
      </c>
      <c r="CN43" s="528">
        <v>35.83</v>
      </c>
      <c r="CO43" s="528">
        <v>35.47</v>
      </c>
      <c r="CP43" s="528">
        <v>36.072400000000002</v>
      </c>
      <c r="CQ43" s="528">
        <v>36.543399999999998</v>
      </c>
      <c r="CR43" s="528">
        <v>37.014399999999995</v>
      </c>
      <c r="CS43" s="542">
        <v>37.979999999999997</v>
      </c>
      <c r="CT43" s="528">
        <v>40.910000000000011</v>
      </c>
      <c r="CU43" s="528">
        <v>42.3</v>
      </c>
      <c r="CV43" s="528">
        <v>44.634999999999998</v>
      </c>
      <c r="CW43" s="149">
        <v>45.39</v>
      </c>
      <c r="CX43" s="149">
        <v>48.84375</v>
      </c>
      <c r="CY43" s="149">
        <v>49.994999999999997</v>
      </c>
      <c r="CZ43" s="149">
        <v>53.891249999999999</v>
      </c>
      <c r="DA43" s="149">
        <v>55.190000000000005</v>
      </c>
      <c r="DB43" s="149">
        <v>55.959999999999994</v>
      </c>
      <c r="DC43" s="550">
        <v>55.57</v>
      </c>
      <c r="DD43" s="149">
        <v>56.68</v>
      </c>
      <c r="DE43" s="149">
        <v>57.334499999999998</v>
      </c>
      <c r="DF43" s="149">
        <v>58.035749999999993</v>
      </c>
      <c r="DG43" s="149">
        <v>58.73</v>
      </c>
      <c r="DH43" s="149">
        <v>59.38</v>
      </c>
      <c r="DI43" s="149">
        <v>60.57</v>
      </c>
      <c r="DJ43" s="149">
        <v>60.5745</v>
      </c>
      <c r="DK43" s="149">
        <v>60.583500000000001</v>
      </c>
      <c r="DL43" s="149">
        <v>60.22</v>
      </c>
      <c r="DM43" s="149">
        <v>61.11</v>
      </c>
      <c r="DN43" s="149">
        <v>61.9</v>
      </c>
      <c r="DO43" s="149">
        <v>62.58</v>
      </c>
      <c r="DP43" s="149">
        <v>62.583999999999996</v>
      </c>
      <c r="DQ43" s="149">
        <v>62.588399999999993</v>
      </c>
      <c r="DR43" s="149">
        <v>62.15</v>
      </c>
      <c r="DS43" s="149">
        <v>61.82</v>
      </c>
      <c r="DT43" s="149">
        <v>62.35</v>
      </c>
      <c r="DU43" s="149">
        <v>62.82</v>
      </c>
      <c r="DV43" s="149">
        <v>63.95</v>
      </c>
      <c r="DW43" s="149">
        <v>66.88</v>
      </c>
      <c r="DX43" s="149">
        <v>68.89</v>
      </c>
      <c r="DY43" s="149">
        <v>70.27</v>
      </c>
      <c r="DZ43" s="149">
        <v>72.534999999999997</v>
      </c>
      <c r="EA43" s="149">
        <v>74.349999999999994</v>
      </c>
      <c r="EB43" s="149">
        <v>75.540000000000006</v>
      </c>
      <c r="EC43" s="149">
        <v>72.97</v>
      </c>
      <c r="ED43" s="149">
        <v>73.7</v>
      </c>
      <c r="EE43" s="149">
        <v>73.959999999999994</v>
      </c>
      <c r="EF43" s="149">
        <v>74.7</v>
      </c>
      <c r="EG43" s="149">
        <v>75.52</v>
      </c>
      <c r="EH43" s="149">
        <v>76.05</v>
      </c>
      <c r="EI43" s="149">
        <v>75.265000000000015</v>
      </c>
      <c r="EJ43" s="149">
        <v>75.790000000000006</v>
      </c>
      <c r="EK43" s="149">
        <v>76.400000000000006</v>
      </c>
      <c r="EL43" s="149">
        <v>76.78</v>
      </c>
      <c r="EM43" s="149">
        <v>77.55</v>
      </c>
      <c r="EN43" s="149">
        <v>77.176000000000002</v>
      </c>
      <c r="EO43" s="149">
        <v>76.87</v>
      </c>
      <c r="EP43" s="149">
        <v>77.41</v>
      </c>
      <c r="EQ43" s="149">
        <v>78.03</v>
      </c>
      <c r="ER43" s="149">
        <v>78.58</v>
      </c>
      <c r="ES43" s="593">
        <v>78.03</v>
      </c>
      <c r="ET43" s="594">
        <v>78.42</v>
      </c>
      <c r="EU43" s="149">
        <v>78.77</v>
      </c>
      <c r="EV43" s="596">
        <v>78.06</v>
      </c>
      <c r="EW43" s="149">
        <v>78.45</v>
      </c>
      <c r="EX43" s="599">
        <v>78.92</v>
      </c>
      <c r="EY43" s="600">
        <v>78.37</v>
      </c>
      <c r="EZ43" s="284">
        <v>78.92</v>
      </c>
      <c r="FA43" s="286">
        <v>79.47</v>
      </c>
      <c r="FB43" s="149">
        <v>80.930000000000007</v>
      </c>
      <c r="FC43" s="288">
        <v>81.900000000000006</v>
      </c>
      <c r="FD43" s="289">
        <v>81.16</v>
      </c>
      <c r="FE43" s="290">
        <v>81.569999999999993</v>
      </c>
      <c r="FF43" s="291">
        <v>82.39</v>
      </c>
      <c r="FG43" s="292">
        <v>81.650000000000006</v>
      </c>
      <c r="FH43" s="293">
        <v>82.47</v>
      </c>
      <c r="FI43" s="615">
        <v>81.89</v>
      </c>
      <c r="FJ43" s="295">
        <v>81.400000000000006</v>
      </c>
      <c r="FK43" s="296">
        <v>80.75</v>
      </c>
      <c r="FL43" s="297">
        <v>82.26</v>
      </c>
      <c r="FM43" s="298">
        <v>81.680000000000007</v>
      </c>
      <c r="FN43" s="299">
        <v>82.33</v>
      </c>
      <c r="FO43" s="300"/>
      <c r="FP43" s="292"/>
      <c r="FQ43" s="303"/>
      <c r="FR43" s="304"/>
      <c r="FS43" s="305"/>
      <c r="FT43" s="306"/>
      <c r="FU43" s="307"/>
      <c r="FV43" s="308"/>
      <c r="FW43" s="309"/>
      <c r="FX43" s="310"/>
      <c r="FY43" s="313"/>
      <c r="FZ43" s="313"/>
      <c r="GA43" s="313"/>
      <c r="GB43" s="315"/>
      <c r="GC43" s="316"/>
      <c r="GD43" s="317"/>
      <c r="GE43" s="318"/>
      <c r="GF43" s="319"/>
      <c r="GG43" s="320"/>
      <c r="GH43" s="313"/>
      <c r="GI43" s="324"/>
      <c r="GJ43" s="325"/>
      <c r="GK43" s="325"/>
      <c r="GL43" s="325"/>
      <c r="GM43" s="325"/>
      <c r="GN43" s="325"/>
      <c r="GO43" s="325"/>
      <c r="GP43" s="325"/>
      <c r="GQ43" s="331"/>
      <c r="GR43" s="325"/>
      <c r="GS43" s="325"/>
      <c r="GT43" s="325"/>
      <c r="GU43" s="325"/>
      <c r="GV43" s="325"/>
      <c r="GW43" s="325"/>
      <c r="GX43" s="346"/>
      <c r="GY43" s="347"/>
      <c r="GZ43" s="348"/>
      <c r="HA43" s="349"/>
      <c r="HB43" s="352"/>
      <c r="HC43" s="355"/>
      <c r="HD43" s="355"/>
      <c r="HE43" s="355"/>
      <c r="HF43" s="355"/>
      <c r="HG43" s="355"/>
      <c r="HH43" s="355"/>
      <c r="HI43" s="359"/>
      <c r="HJ43" s="362"/>
      <c r="HK43" s="364"/>
      <c r="HL43" s="355"/>
      <c r="HM43" s="355"/>
      <c r="HN43" s="355"/>
      <c r="HO43" s="374"/>
      <c r="HP43" s="375"/>
      <c r="HQ43" s="380"/>
      <c r="HR43" s="382"/>
      <c r="HS43" s="384"/>
      <c r="HT43" s="386"/>
      <c r="HU43" s="389"/>
      <c r="HV43" s="392"/>
      <c r="HW43" s="394"/>
      <c r="HX43" s="396"/>
      <c r="HY43" s="394"/>
      <c r="HZ43" s="394"/>
      <c r="IA43" s="401"/>
      <c r="IB43" s="402"/>
      <c r="IC43" s="394"/>
      <c r="ID43" s="406"/>
      <c r="IE43" s="408"/>
      <c r="IF43" s="394"/>
      <c r="IG43" s="394"/>
      <c r="IH43" s="409"/>
      <c r="II43" s="394"/>
      <c r="IJ43" s="415"/>
      <c r="IK43" s="418"/>
      <c r="IL43" s="420"/>
      <c r="IM43" s="422"/>
      <c r="IN43" s="425"/>
      <c r="IO43" s="427"/>
      <c r="IP43" s="428"/>
      <c r="IQ43" s="429"/>
      <c r="IR43" s="431"/>
      <c r="IS43" s="394"/>
      <c r="IT43" s="434"/>
      <c r="IU43" s="435"/>
      <c r="IV43" s="436"/>
      <c r="IW43" s="394"/>
      <c r="IX43" s="394"/>
      <c r="IY43" s="394"/>
      <c r="IZ43" s="441"/>
      <c r="JA43" s="443"/>
      <c r="JB43" s="443"/>
      <c r="JC43" s="443"/>
      <c r="JD43" s="443"/>
      <c r="JE43" s="443"/>
      <c r="JF43" s="443"/>
      <c r="JG43" s="443"/>
      <c r="JH43" s="443"/>
      <c r="JI43" s="443"/>
      <c r="JJ43" s="443"/>
      <c r="JK43" s="443"/>
      <c r="JL43" s="443"/>
      <c r="JM43" s="443"/>
      <c r="JN43" s="443"/>
    </row>
    <row r="44" spans="1:274" s="92" customFormat="1" ht="14.1" customHeight="1">
      <c r="A44" s="111">
        <v>-16.5</v>
      </c>
      <c r="B44" s="110">
        <v>68.61</v>
      </c>
      <c r="C44" s="110">
        <f t="shared" si="7"/>
        <v>0.54999999999999716</v>
      </c>
      <c r="D44" s="110">
        <v>69.16</v>
      </c>
      <c r="E44" s="110">
        <f t="shared" si="8"/>
        <v>0.13749999999999929</v>
      </c>
      <c r="F44" s="140"/>
      <c r="G44" s="141"/>
      <c r="H44" s="141"/>
      <c r="I44" s="142"/>
      <c r="J44" s="604"/>
      <c r="N44" s="590">
        <f t="shared" si="9"/>
        <v>68.61</v>
      </c>
      <c r="O44" s="100">
        <v>20.5</v>
      </c>
      <c r="P44" s="103">
        <v>0.26</v>
      </c>
      <c r="Q44" s="103">
        <v>1.23</v>
      </c>
      <c r="R44" s="103">
        <f t="shared" si="0"/>
        <v>1.49</v>
      </c>
      <c r="S44" s="104">
        <v>0.43</v>
      </c>
      <c r="T44" s="104">
        <v>0.64</v>
      </c>
      <c r="U44" s="105">
        <f t="shared" si="1"/>
        <v>1.07</v>
      </c>
      <c r="V44" s="103">
        <f t="shared" si="5"/>
        <v>-0.48499999999999999</v>
      </c>
      <c r="W44" s="103">
        <f t="shared" si="6"/>
        <v>-0.10500000000000001</v>
      </c>
      <c r="X44" s="103">
        <f t="shared" si="11"/>
        <v>-3.5600000000000005</v>
      </c>
      <c r="Y44" s="103">
        <f t="shared" si="11"/>
        <v>78.589999999999975</v>
      </c>
      <c r="Z44" s="103">
        <f t="shared" si="3"/>
        <v>82.149999999999977</v>
      </c>
      <c r="AA44" s="103">
        <f t="shared" si="4"/>
        <v>82.149999999999977</v>
      </c>
      <c r="AB44" s="595"/>
      <c r="AF44" s="149">
        <v>1.7250000000000028</v>
      </c>
      <c r="AG44" s="149">
        <v>1.9749999999999983</v>
      </c>
      <c r="AH44" s="149">
        <v>1.3899999999999983</v>
      </c>
      <c r="AI44" s="149">
        <v>3.1849999999999956</v>
      </c>
      <c r="AJ44" s="149">
        <v>3.38</v>
      </c>
      <c r="AK44" s="149">
        <v>3.65</v>
      </c>
      <c r="AL44" s="149">
        <v>3.47</v>
      </c>
      <c r="AM44" s="149">
        <v>3.99</v>
      </c>
      <c r="AN44" s="149">
        <v>3.63</v>
      </c>
      <c r="AO44" s="149">
        <v>3.85</v>
      </c>
      <c r="AP44" s="149">
        <v>4.16</v>
      </c>
      <c r="AQ44" s="149">
        <v>3.95</v>
      </c>
      <c r="AR44" s="149">
        <v>4.2300000000000004</v>
      </c>
      <c r="AS44" s="149">
        <v>4.4400000000000004</v>
      </c>
      <c r="AT44" s="149">
        <v>4.62</v>
      </c>
      <c r="AU44" s="149">
        <v>4.8</v>
      </c>
      <c r="AV44" s="149">
        <v>4.6100000000000003</v>
      </c>
      <c r="AW44" s="149">
        <v>4.84</v>
      </c>
      <c r="AX44" s="149">
        <v>4.5999999999999996</v>
      </c>
      <c r="AY44" s="149">
        <v>6.1715</v>
      </c>
      <c r="AZ44" s="149">
        <v>6.91</v>
      </c>
      <c r="BA44" s="149">
        <v>10.785</v>
      </c>
      <c r="BB44" s="149">
        <v>11.54</v>
      </c>
      <c r="BC44" s="149">
        <v>10.025000000000002</v>
      </c>
      <c r="BD44" s="149">
        <v>13.251999999999999</v>
      </c>
      <c r="BE44" s="149">
        <v>14.634999999999998</v>
      </c>
      <c r="BF44" s="149">
        <v>14.184999999999999</v>
      </c>
      <c r="BG44" s="149">
        <v>14.67</v>
      </c>
      <c r="BH44" s="149">
        <v>15.26</v>
      </c>
      <c r="BI44" s="149">
        <v>15.49</v>
      </c>
      <c r="BJ44" s="149">
        <v>15.95</v>
      </c>
      <c r="BK44" s="149">
        <v>16.36</v>
      </c>
      <c r="BL44" s="149">
        <v>16.03</v>
      </c>
      <c r="BM44" s="149">
        <v>16.3</v>
      </c>
      <c r="BN44" s="149">
        <v>16.79</v>
      </c>
      <c r="BO44" s="149">
        <v>16.54</v>
      </c>
      <c r="BP44" s="149">
        <v>17.04</v>
      </c>
      <c r="BQ44" s="149">
        <v>16.7</v>
      </c>
      <c r="BR44" s="149">
        <v>17</v>
      </c>
      <c r="BS44" s="149">
        <v>17.34</v>
      </c>
      <c r="BT44" s="149">
        <v>17.55</v>
      </c>
      <c r="BU44" s="149">
        <v>18.256499999999996</v>
      </c>
      <c r="BV44" s="149">
        <v>18.878499999999995</v>
      </c>
      <c r="BW44" s="149">
        <v>23.65</v>
      </c>
      <c r="BX44" s="149">
        <v>25.07</v>
      </c>
      <c r="BY44" s="149">
        <v>26.32</v>
      </c>
      <c r="BZ44" s="149">
        <v>27.719999999999992</v>
      </c>
      <c r="CA44" s="149">
        <v>28.14</v>
      </c>
      <c r="CB44" s="149">
        <v>28.440000000000012</v>
      </c>
      <c r="CC44" s="149">
        <v>28.1</v>
      </c>
      <c r="CD44" s="149">
        <v>28.55</v>
      </c>
      <c r="CE44" s="149">
        <v>29.18</v>
      </c>
      <c r="CF44" s="149">
        <v>31.004999999999995</v>
      </c>
      <c r="CG44" s="528">
        <v>31.66</v>
      </c>
      <c r="CH44" s="528">
        <v>32.24</v>
      </c>
      <c r="CI44" s="528">
        <v>33.07</v>
      </c>
      <c r="CJ44" s="528">
        <v>33.79</v>
      </c>
      <c r="CK44" s="528">
        <v>33.520000000000003</v>
      </c>
      <c r="CL44" s="528">
        <v>33.89</v>
      </c>
      <c r="CM44" s="528">
        <v>34.33</v>
      </c>
      <c r="CN44" s="528">
        <v>34.71</v>
      </c>
      <c r="CO44" s="528">
        <v>34.36</v>
      </c>
      <c r="CP44" s="528">
        <v>34.998399999999997</v>
      </c>
      <c r="CQ44" s="528">
        <v>35.505399999999995</v>
      </c>
      <c r="CR44" s="528">
        <v>36.012399999999992</v>
      </c>
      <c r="CS44" s="542">
        <v>36.950000000000003</v>
      </c>
      <c r="CT44" s="528">
        <v>40.070000000000007</v>
      </c>
      <c r="CU44" s="528">
        <v>41.43</v>
      </c>
      <c r="CV44" s="528">
        <v>43.784999999999997</v>
      </c>
      <c r="CW44" s="149">
        <v>44.53</v>
      </c>
      <c r="CX44" s="149">
        <v>48.201250000000002</v>
      </c>
      <c r="CY44" s="149">
        <v>49.424999999999997</v>
      </c>
      <c r="CZ44" s="149">
        <v>53.52</v>
      </c>
      <c r="DA44" s="149">
        <v>54.885000000000005</v>
      </c>
      <c r="DB44" s="149">
        <v>55.829999999999991</v>
      </c>
      <c r="DC44" s="550">
        <v>55.44</v>
      </c>
      <c r="DD44" s="149">
        <v>56.55</v>
      </c>
      <c r="DE44" s="149">
        <v>57.358499999999992</v>
      </c>
      <c r="DF44" s="149">
        <v>58.224749999999986</v>
      </c>
      <c r="DG44" s="149">
        <v>58.92</v>
      </c>
      <c r="DH44" s="149">
        <v>59.57</v>
      </c>
      <c r="DI44" s="149">
        <v>60.76</v>
      </c>
      <c r="DJ44" s="149">
        <v>60.863499999999995</v>
      </c>
      <c r="DK44" s="149">
        <v>60.932499999999997</v>
      </c>
      <c r="DL44" s="149">
        <v>60.57</v>
      </c>
      <c r="DM44" s="149">
        <v>61.405000000000001</v>
      </c>
      <c r="DN44" s="149">
        <v>62.2</v>
      </c>
      <c r="DO44" s="149">
        <v>62.88</v>
      </c>
      <c r="DP44" s="149">
        <v>62.930600000000005</v>
      </c>
      <c r="DQ44" s="149">
        <v>62.992700000000006</v>
      </c>
      <c r="DR44" s="149">
        <v>62.55</v>
      </c>
      <c r="DS44" s="149">
        <v>62.18</v>
      </c>
      <c r="DT44" s="149">
        <v>62.76</v>
      </c>
      <c r="DU44" s="149">
        <v>63.27</v>
      </c>
      <c r="DV44" s="149">
        <v>64.41</v>
      </c>
      <c r="DW44" s="149">
        <v>67.67</v>
      </c>
      <c r="DX44" s="149">
        <v>69.7</v>
      </c>
      <c r="DY44" s="149">
        <v>71.09</v>
      </c>
      <c r="DZ44" s="149">
        <v>73.69</v>
      </c>
      <c r="EA44" s="149">
        <v>75.53</v>
      </c>
      <c r="EB44" s="149">
        <v>76.739999999999995</v>
      </c>
      <c r="EC44" s="149">
        <v>74.245000000000005</v>
      </c>
      <c r="ED44" s="149">
        <v>74.989999999999995</v>
      </c>
      <c r="EE44" s="149">
        <v>75.33</v>
      </c>
      <c r="EF44" s="149">
        <v>76.08</v>
      </c>
      <c r="EG44" s="149">
        <v>76.92</v>
      </c>
      <c r="EH44" s="149">
        <v>77.459999999999994</v>
      </c>
      <c r="EI44" s="149">
        <v>76.675000000000011</v>
      </c>
      <c r="EJ44" s="149">
        <v>77.209999999999994</v>
      </c>
      <c r="EK44" s="149">
        <v>77.83</v>
      </c>
      <c r="EL44" s="149">
        <v>78.22</v>
      </c>
      <c r="EM44" s="149">
        <v>79</v>
      </c>
      <c r="EN44" s="149">
        <v>78.587500000000006</v>
      </c>
      <c r="EO44" s="149">
        <v>78.25</v>
      </c>
      <c r="EP44" s="149">
        <v>78.8</v>
      </c>
      <c r="EQ44" s="149">
        <v>79.430000000000007</v>
      </c>
      <c r="ER44" s="149">
        <v>79.989999999999995</v>
      </c>
      <c r="ES44" s="593">
        <v>79.430000000000007</v>
      </c>
      <c r="ET44" s="594">
        <v>79.83</v>
      </c>
      <c r="EU44" s="149">
        <v>80.19</v>
      </c>
      <c r="EV44" s="596">
        <v>79.47</v>
      </c>
      <c r="EW44" s="149">
        <v>79.87</v>
      </c>
      <c r="EX44" s="599">
        <v>80.349999999999994</v>
      </c>
      <c r="EY44" s="600">
        <v>79.790000000000006</v>
      </c>
      <c r="EZ44" s="284">
        <v>80.349999999999994</v>
      </c>
      <c r="FA44" s="286">
        <v>80.91</v>
      </c>
      <c r="FB44" s="149">
        <v>82.4</v>
      </c>
      <c r="FC44" s="288">
        <v>83.39</v>
      </c>
      <c r="FD44" s="289">
        <v>82.64</v>
      </c>
      <c r="FE44" s="290">
        <v>83.05</v>
      </c>
      <c r="FF44" s="291">
        <v>83.88</v>
      </c>
      <c r="FG44" s="292">
        <v>83.13</v>
      </c>
      <c r="FH44" s="293">
        <v>83.96</v>
      </c>
      <c r="FI44" s="615">
        <v>83.37</v>
      </c>
      <c r="FJ44" s="295">
        <v>82.87</v>
      </c>
      <c r="FK44" s="296">
        <v>82.21</v>
      </c>
      <c r="FL44" s="297">
        <v>82.64</v>
      </c>
      <c r="FM44" s="298">
        <v>82.06</v>
      </c>
      <c r="FN44" s="299">
        <v>82.72</v>
      </c>
      <c r="FO44" s="300"/>
      <c r="FP44" s="292"/>
      <c r="FQ44" s="303"/>
      <c r="FR44" s="304"/>
      <c r="FS44" s="305"/>
      <c r="FT44" s="306"/>
      <c r="FU44" s="307"/>
      <c r="FV44" s="308"/>
      <c r="FW44" s="309"/>
      <c r="FX44" s="310"/>
      <c r="FY44" s="313"/>
      <c r="FZ44" s="313"/>
      <c r="GA44" s="313"/>
      <c r="GB44" s="315"/>
      <c r="GC44" s="316"/>
      <c r="GD44" s="317"/>
      <c r="GE44" s="318"/>
      <c r="GF44" s="319"/>
      <c r="GG44" s="320"/>
      <c r="GH44" s="313"/>
      <c r="GI44" s="324"/>
      <c r="GJ44" s="325"/>
      <c r="GK44" s="325"/>
      <c r="GL44" s="325"/>
      <c r="GM44" s="325"/>
      <c r="GN44" s="325"/>
      <c r="GO44" s="325"/>
      <c r="GP44" s="325"/>
      <c r="GQ44" s="331"/>
      <c r="GR44" s="325"/>
      <c r="GS44" s="325"/>
      <c r="GT44" s="325"/>
      <c r="GU44" s="325"/>
      <c r="GV44" s="325"/>
      <c r="GW44" s="325"/>
      <c r="GX44" s="346"/>
      <c r="GY44" s="347"/>
      <c r="GZ44" s="348"/>
      <c r="HA44" s="349"/>
      <c r="HB44" s="352"/>
      <c r="HC44" s="355"/>
      <c r="HD44" s="355"/>
      <c r="HE44" s="355"/>
      <c r="HF44" s="355"/>
      <c r="HG44" s="355"/>
      <c r="HH44" s="355"/>
      <c r="HI44" s="359"/>
      <c r="HJ44" s="362"/>
      <c r="HK44" s="364"/>
      <c r="HL44" s="355"/>
      <c r="HM44" s="355"/>
      <c r="HN44" s="355"/>
      <c r="HO44" s="374"/>
      <c r="HP44" s="375"/>
      <c r="HQ44" s="380"/>
      <c r="HR44" s="382"/>
      <c r="HS44" s="384"/>
      <c r="HT44" s="386"/>
      <c r="HU44" s="389"/>
      <c r="HV44" s="392"/>
      <c r="HW44" s="394"/>
      <c r="HX44" s="396"/>
      <c r="HY44" s="394"/>
      <c r="HZ44" s="394"/>
      <c r="IA44" s="401"/>
      <c r="IB44" s="402"/>
      <c r="IC44" s="394"/>
      <c r="ID44" s="406"/>
      <c r="IE44" s="408"/>
      <c r="IF44" s="394"/>
      <c r="IG44" s="394"/>
      <c r="IH44" s="409"/>
      <c r="II44" s="394"/>
      <c r="IJ44" s="415"/>
      <c r="IK44" s="418"/>
      <c r="IL44" s="420"/>
      <c r="IM44" s="422"/>
      <c r="IN44" s="425"/>
      <c r="IO44" s="427"/>
      <c r="IP44" s="428"/>
      <c r="IQ44" s="429"/>
      <c r="IR44" s="431"/>
      <c r="IS44" s="394"/>
      <c r="IT44" s="434"/>
      <c r="IU44" s="435"/>
      <c r="IV44" s="436"/>
      <c r="IW44" s="394"/>
      <c r="IX44" s="394"/>
      <c r="IY44" s="394"/>
      <c r="IZ44" s="441"/>
      <c r="JA44" s="443"/>
      <c r="JB44" s="443"/>
      <c r="JC44" s="443"/>
      <c r="JD44" s="443"/>
      <c r="JE44" s="443"/>
      <c r="JF44" s="443"/>
      <c r="JG44" s="443"/>
      <c r="JH44" s="443"/>
      <c r="JI44" s="443"/>
      <c r="JJ44" s="443"/>
      <c r="JK44" s="443"/>
      <c r="JL44" s="443"/>
      <c r="JM44" s="443"/>
      <c r="JN44" s="443"/>
    </row>
    <row r="45" spans="1:274" s="92" customFormat="1" ht="14.1" customHeight="1">
      <c r="A45" s="111">
        <v>-17</v>
      </c>
      <c r="B45" s="110">
        <v>71.27</v>
      </c>
      <c r="C45" s="110">
        <f t="shared" si="7"/>
        <v>0.57000000000000739</v>
      </c>
      <c r="D45" s="110">
        <v>71.84</v>
      </c>
      <c r="E45" s="110">
        <f t="shared" si="8"/>
        <v>0.14250000000000185</v>
      </c>
      <c r="F45" s="140"/>
      <c r="G45" s="141"/>
      <c r="H45" s="141"/>
      <c r="I45" s="142"/>
      <c r="J45" s="604"/>
      <c r="N45" s="590">
        <f t="shared" si="9"/>
        <v>71.27</v>
      </c>
      <c r="O45" s="100">
        <v>21</v>
      </c>
      <c r="P45" s="103">
        <v>-1.27</v>
      </c>
      <c r="Q45" s="103">
        <v>2.74</v>
      </c>
      <c r="R45" s="103">
        <f t="shared" si="0"/>
        <v>1.4700000000000002</v>
      </c>
      <c r="S45" s="104">
        <v>-1.29</v>
      </c>
      <c r="T45" s="104">
        <v>2.44</v>
      </c>
      <c r="U45" s="105">
        <f t="shared" si="1"/>
        <v>1.1499999999999999</v>
      </c>
      <c r="V45" s="103">
        <f t="shared" si="5"/>
        <v>-2.0049999999999999</v>
      </c>
      <c r="W45" s="103">
        <f t="shared" si="6"/>
        <v>-1.865</v>
      </c>
      <c r="X45" s="103">
        <f t="shared" si="11"/>
        <v>-5.5650000000000004</v>
      </c>
      <c r="Y45" s="103">
        <f t="shared" si="11"/>
        <v>76.72499999999998</v>
      </c>
      <c r="Z45" s="103">
        <f t="shared" si="3"/>
        <v>82.289999999999978</v>
      </c>
      <c r="AA45" s="103">
        <f t="shared" si="4"/>
        <v>82.289999999999978</v>
      </c>
      <c r="AB45" s="595"/>
      <c r="AF45" s="149">
        <v>1.7150000000000025</v>
      </c>
      <c r="AG45" s="149">
        <v>1.924999999999998</v>
      </c>
      <c r="AH45" s="149">
        <v>1.3499999999999988</v>
      </c>
      <c r="AI45" s="149">
        <v>3.1449999999999956</v>
      </c>
      <c r="AJ45" s="149">
        <v>3.33</v>
      </c>
      <c r="AK45" s="149">
        <v>3.6</v>
      </c>
      <c r="AL45" s="149">
        <v>3.42</v>
      </c>
      <c r="AM45" s="149">
        <v>3.93</v>
      </c>
      <c r="AN45" s="149">
        <v>3.58</v>
      </c>
      <c r="AO45" s="149">
        <v>3.79</v>
      </c>
      <c r="AP45" s="149">
        <v>4.09</v>
      </c>
      <c r="AQ45" s="149">
        <v>3.89</v>
      </c>
      <c r="AR45" s="149">
        <v>4.16</v>
      </c>
      <c r="AS45" s="149">
        <v>4.37</v>
      </c>
      <c r="AT45" s="149">
        <v>4.54</v>
      </c>
      <c r="AU45" s="149">
        <v>4.72</v>
      </c>
      <c r="AV45" s="149">
        <v>4.53</v>
      </c>
      <c r="AW45" s="149">
        <v>4.76</v>
      </c>
      <c r="AX45" s="149">
        <v>4.5199999999999996</v>
      </c>
      <c r="AY45" s="149">
        <v>5.7899999999999991</v>
      </c>
      <c r="AZ45" s="149">
        <v>6.48</v>
      </c>
      <c r="BA45" s="149">
        <v>10.474999999999998</v>
      </c>
      <c r="BB45" s="149">
        <v>11.21</v>
      </c>
      <c r="BC45" s="149">
        <v>9.5550000000000015</v>
      </c>
      <c r="BD45" s="149">
        <v>12.743500000000001</v>
      </c>
      <c r="BE45" s="149">
        <v>14.11</v>
      </c>
      <c r="BF45" s="149">
        <v>13.654999999999998</v>
      </c>
      <c r="BG45" s="149">
        <v>14.12</v>
      </c>
      <c r="BH45" s="149">
        <v>14.68</v>
      </c>
      <c r="BI45" s="149">
        <v>14.9</v>
      </c>
      <c r="BJ45" s="149">
        <v>15.35</v>
      </c>
      <c r="BK45" s="149">
        <v>15.75</v>
      </c>
      <c r="BL45" s="149">
        <v>15.44</v>
      </c>
      <c r="BM45" s="149">
        <v>15.7</v>
      </c>
      <c r="BN45" s="149">
        <v>16.170000000000002</v>
      </c>
      <c r="BO45" s="149">
        <v>15.93</v>
      </c>
      <c r="BP45" s="149">
        <v>16.41</v>
      </c>
      <c r="BQ45" s="149">
        <v>16.079999999999998</v>
      </c>
      <c r="BR45" s="149">
        <v>16.37</v>
      </c>
      <c r="BS45" s="149">
        <v>16.7</v>
      </c>
      <c r="BT45" s="149">
        <v>16.899999999999999</v>
      </c>
      <c r="BU45" s="149">
        <v>17.589999999999996</v>
      </c>
      <c r="BV45" s="149">
        <v>18.199999999999996</v>
      </c>
      <c r="BW45" s="149">
        <v>22.914999999999996</v>
      </c>
      <c r="BX45" s="149">
        <v>24.29</v>
      </c>
      <c r="BY45" s="149">
        <v>25.5</v>
      </c>
      <c r="BZ45" s="149">
        <v>26.83499999999999</v>
      </c>
      <c r="CA45" s="149">
        <v>27.24</v>
      </c>
      <c r="CB45" s="149">
        <v>27.480000000000011</v>
      </c>
      <c r="CC45" s="149">
        <v>27.15</v>
      </c>
      <c r="CD45" s="149">
        <v>27.58</v>
      </c>
      <c r="CE45" s="149">
        <v>28.19</v>
      </c>
      <c r="CF45" s="149">
        <v>29.979999999999997</v>
      </c>
      <c r="CG45" s="528">
        <v>30.61</v>
      </c>
      <c r="CH45" s="528">
        <v>31.17</v>
      </c>
      <c r="CI45" s="528">
        <v>31.97</v>
      </c>
      <c r="CJ45" s="528">
        <v>32.67</v>
      </c>
      <c r="CK45" s="528">
        <v>32.409999999999997</v>
      </c>
      <c r="CL45" s="528">
        <v>32.770000000000003</v>
      </c>
      <c r="CM45" s="528">
        <v>33.200000000000003</v>
      </c>
      <c r="CN45" s="528">
        <v>33.57</v>
      </c>
      <c r="CO45" s="528">
        <v>33.229999999999997</v>
      </c>
      <c r="CP45" s="528">
        <v>33.904399999999995</v>
      </c>
      <c r="CQ45" s="528">
        <v>34.420399999999994</v>
      </c>
      <c r="CR45" s="528">
        <v>34.936399999999992</v>
      </c>
      <c r="CS45" s="542">
        <v>35.840000000000003</v>
      </c>
      <c r="CT45" s="528">
        <v>39.120000000000005</v>
      </c>
      <c r="CU45" s="528">
        <v>40.450000000000003</v>
      </c>
      <c r="CV45" s="528">
        <v>42.839999999999989</v>
      </c>
      <c r="CW45" s="149">
        <v>43.57</v>
      </c>
      <c r="CX45" s="149">
        <v>47.387499999999989</v>
      </c>
      <c r="CY45" s="149">
        <v>48.659999999999989</v>
      </c>
      <c r="CZ45" s="149">
        <v>52.931249999999999</v>
      </c>
      <c r="DA45" s="149">
        <v>54.355000000000004</v>
      </c>
      <c r="DB45" s="149">
        <v>55.474999999999987</v>
      </c>
      <c r="DC45" s="550">
        <v>55.09</v>
      </c>
      <c r="DD45" s="149">
        <v>56.19</v>
      </c>
      <c r="DE45" s="149">
        <v>57.131499999999988</v>
      </c>
      <c r="DF45" s="149">
        <v>58.140249999999995</v>
      </c>
      <c r="DG45" s="149">
        <v>58.84</v>
      </c>
      <c r="DH45" s="149">
        <v>59.49</v>
      </c>
      <c r="DI45" s="149">
        <v>60.68</v>
      </c>
      <c r="DJ45" s="149">
        <v>60.909500000000001</v>
      </c>
      <c r="DK45" s="149">
        <v>61.0625</v>
      </c>
      <c r="DL45" s="149">
        <v>60.7</v>
      </c>
      <c r="DM45" s="149">
        <v>61.48</v>
      </c>
      <c r="DN45" s="149">
        <v>62.28</v>
      </c>
      <c r="DO45" s="149">
        <v>62.97</v>
      </c>
      <c r="DP45" s="149">
        <v>63.0822</v>
      </c>
      <c r="DQ45" s="149">
        <v>63.219900000000003</v>
      </c>
      <c r="DR45" s="149">
        <v>62.78</v>
      </c>
      <c r="DS45" s="149">
        <v>62.36</v>
      </c>
      <c r="DT45" s="149">
        <v>63.02</v>
      </c>
      <c r="DU45" s="149">
        <v>63.61</v>
      </c>
      <c r="DV45" s="149">
        <v>64.75</v>
      </c>
      <c r="DW45" s="149">
        <v>68.260000000000005</v>
      </c>
      <c r="DX45" s="149">
        <v>70.31</v>
      </c>
      <c r="DY45" s="149">
        <v>71.72</v>
      </c>
      <c r="DZ45" s="149">
        <v>74.625</v>
      </c>
      <c r="EA45" s="149">
        <v>76.489999999999995</v>
      </c>
      <c r="EB45" s="149">
        <v>77.709999999999994</v>
      </c>
      <c r="EC45" s="149">
        <v>75.275000000000006</v>
      </c>
      <c r="ED45" s="149">
        <v>76.03</v>
      </c>
      <c r="EE45" s="149">
        <v>76.464999999999989</v>
      </c>
      <c r="EF45" s="149">
        <v>77.23</v>
      </c>
      <c r="EG45" s="149">
        <v>78.08</v>
      </c>
      <c r="EH45" s="149">
        <v>78.63</v>
      </c>
      <c r="EI45" s="149">
        <v>77.845000000000013</v>
      </c>
      <c r="EJ45" s="149">
        <v>78.39</v>
      </c>
      <c r="EK45" s="149">
        <v>79.02</v>
      </c>
      <c r="EL45" s="149">
        <v>79.42</v>
      </c>
      <c r="EM45" s="149">
        <v>80.209999999999994</v>
      </c>
      <c r="EN45" s="149">
        <v>79.77</v>
      </c>
      <c r="EO45" s="149">
        <v>79.41</v>
      </c>
      <c r="EP45" s="149">
        <v>79.97</v>
      </c>
      <c r="EQ45" s="149">
        <v>80.61</v>
      </c>
      <c r="ER45" s="149">
        <v>81.17</v>
      </c>
      <c r="ES45" s="593">
        <v>80.599999999999994</v>
      </c>
      <c r="ET45" s="594">
        <v>81</v>
      </c>
      <c r="EU45" s="149">
        <v>81.36</v>
      </c>
      <c r="EV45" s="596">
        <v>80.63</v>
      </c>
      <c r="EW45" s="149">
        <v>81.03</v>
      </c>
      <c r="EX45" s="599">
        <v>81.52</v>
      </c>
      <c r="EY45" s="600">
        <v>80.95</v>
      </c>
      <c r="EZ45" s="284">
        <v>81.52</v>
      </c>
      <c r="FA45" s="286">
        <v>82.09</v>
      </c>
      <c r="FB45" s="149">
        <v>83.59</v>
      </c>
      <c r="FC45" s="288">
        <v>84.59</v>
      </c>
      <c r="FD45" s="289">
        <v>83.83</v>
      </c>
      <c r="FE45" s="290">
        <v>84.25</v>
      </c>
      <c r="FF45" s="291">
        <v>85.09</v>
      </c>
      <c r="FG45" s="292">
        <v>84.32</v>
      </c>
      <c r="FH45" s="293">
        <v>85.16</v>
      </c>
      <c r="FI45" s="615">
        <v>84.56</v>
      </c>
      <c r="FJ45" s="295">
        <v>84.05</v>
      </c>
      <c r="FK45" s="296">
        <v>83.38</v>
      </c>
      <c r="FL45" s="297">
        <v>83.8</v>
      </c>
      <c r="FM45" s="298">
        <v>83.21</v>
      </c>
      <c r="FN45" s="299">
        <v>83.88</v>
      </c>
      <c r="FO45" s="300"/>
      <c r="FP45" s="292"/>
      <c r="FQ45" s="303"/>
      <c r="FR45" s="304"/>
      <c r="FS45" s="305"/>
      <c r="FT45" s="306"/>
      <c r="FU45" s="307"/>
      <c r="FV45" s="308"/>
      <c r="FW45" s="309"/>
      <c r="FX45" s="310"/>
      <c r="FY45" s="313"/>
      <c r="FZ45" s="313"/>
      <c r="GA45" s="313"/>
      <c r="GB45" s="315"/>
      <c r="GC45" s="316"/>
      <c r="GD45" s="317"/>
      <c r="GE45" s="318"/>
      <c r="GF45" s="319"/>
      <c r="GG45" s="320"/>
      <c r="GH45" s="313"/>
      <c r="GI45" s="324"/>
      <c r="GJ45" s="325"/>
      <c r="GK45" s="325"/>
      <c r="GL45" s="325"/>
      <c r="GM45" s="325"/>
      <c r="GN45" s="325"/>
      <c r="GO45" s="325"/>
      <c r="GP45" s="325"/>
      <c r="GQ45" s="331"/>
      <c r="GR45" s="325"/>
      <c r="GS45" s="325"/>
      <c r="GT45" s="325"/>
      <c r="GU45" s="325"/>
      <c r="GV45" s="325"/>
      <c r="GW45" s="325"/>
      <c r="GX45" s="346"/>
      <c r="GY45" s="347"/>
      <c r="GZ45" s="348"/>
      <c r="HA45" s="349"/>
      <c r="HB45" s="352"/>
      <c r="HC45" s="355"/>
      <c r="HD45" s="355"/>
      <c r="HE45" s="355"/>
      <c r="HF45" s="355"/>
      <c r="HG45" s="355"/>
      <c r="HH45" s="355"/>
      <c r="HI45" s="359"/>
      <c r="HJ45" s="362"/>
      <c r="HK45" s="364"/>
      <c r="HL45" s="355"/>
      <c r="HM45" s="355"/>
      <c r="HN45" s="355"/>
      <c r="HO45" s="374"/>
      <c r="HP45" s="375"/>
      <c r="HQ45" s="380"/>
      <c r="HR45" s="382"/>
      <c r="HS45" s="384"/>
      <c r="HT45" s="386"/>
      <c r="HU45" s="389"/>
      <c r="HV45" s="392"/>
      <c r="HW45" s="394"/>
      <c r="HX45" s="396"/>
      <c r="HY45" s="394"/>
      <c r="HZ45" s="394"/>
      <c r="IA45" s="401"/>
      <c r="IB45" s="402"/>
      <c r="IC45" s="394"/>
      <c r="ID45" s="406"/>
      <c r="IE45" s="408"/>
      <c r="IF45" s="394"/>
      <c r="IG45" s="394"/>
      <c r="IH45" s="409"/>
      <c r="II45" s="394"/>
      <c r="IJ45" s="415"/>
      <c r="IK45" s="418"/>
      <c r="IL45" s="420"/>
      <c r="IM45" s="422"/>
      <c r="IN45" s="425"/>
      <c r="IO45" s="427"/>
      <c r="IP45" s="428"/>
      <c r="IQ45" s="429"/>
      <c r="IR45" s="431"/>
      <c r="IS45" s="394"/>
      <c r="IT45" s="434"/>
      <c r="IU45" s="435"/>
      <c r="IV45" s="436"/>
      <c r="IW45" s="394"/>
      <c r="IX45" s="394"/>
      <c r="IY45" s="394"/>
      <c r="IZ45" s="441"/>
      <c r="JA45" s="443"/>
      <c r="JB45" s="443"/>
      <c r="JC45" s="443"/>
      <c r="JD45" s="443"/>
      <c r="JE45" s="443"/>
      <c r="JF45" s="443"/>
      <c r="JG45" s="443"/>
      <c r="JH45" s="443"/>
      <c r="JI45" s="443"/>
      <c r="JJ45" s="443"/>
      <c r="JK45" s="443"/>
      <c r="JL45" s="443"/>
      <c r="JM45" s="443"/>
      <c r="JN45" s="443"/>
    </row>
    <row r="46" spans="1:274" s="92" customFormat="1" ht="14.1" customHeight="1">
      <c r="A46" s="111">
        <v>-17.5</v>
      </c>
      <c r="B46" s="110">
        <v>73.66</v>
      </c>
      <c r="C46" s="110">
        <f t="shared" si="7"/>
        <v>0.59000000000000341</v>
      </c>
      <c r="D46" s="110">
        <v>74.25</v>
      </c>
      <c r="E46" s="110">
        <f t="shared" si="8"/>
        <v>0.14750000000000085</v>
      </c>
      <c r="F46" s="140"/>
      <c r="G46" s="141"/>
      <c r="H46" s="141"/>
      <c r="I46" s="142"/>
      <c r="J46" s="604"/>
      <c r="N46" s="590">
        <f t="shared" si="9"/>
        <v>73.66</v>
      </c>
      <c r="O46" s="100">
        <v>21.5</v>
      </c>
      <c r="P46" s="103">
        <v>-1.59</v>
      </c>
      <c r="Q46" s="103">
        <v>3.14</v>
      </c>
      <c r="R46" s="103">
        <f t="shared" si="0"/>
        <v>1.55</v>
      </c>
      <c r="S46" s="104">
        <v>-1.94</v>
      </c>
      <c r="T46" s="104">
        <v>3.06</v>
      </c>
      <c r="U46" s="105">
        <f t="shared" si="1"/>
        <v>1.1200000000000001</v>
      </c>
      <c r="V46" s="103">
        <f t="shared" si="5"/>
        <v>-2.3650000000000002</v>
      </c>
      <c r="W46" s="103">
        <f t="shared" si="6"/>
        <v>-2.5</v>
      </c>
      <c r="X46" s="103">
        <f t="shared" si="11"/>
        <v>-7.9300000000000006</v>
      </c>
      <c r="Y46" s="103">
        <f t="shared" si="11"/>
        <v>74.22499999999998</v>
      </c>
      <c r="Z46" s="103">
        <f t="shared" si="3"/>
        <v>82.154999999999987</v>
      </c>
      <c r="AA46" s="103">
        <f t="shared" si="4"/>
        <v>82.154999999999987</v>
      </c>
      <c r="AB46" s="595"/>
      <c r="AF46" s="149">
        <v>1.7700000000000022</v>
      </c>
      <c r="AG46" s="149">
        <v>1.9849999999999985</v>
      </c>
      <c r="AH46" s="149">
        <v>1.3999999999999995</v>
      </c>
      <c r="AI46" s="149">
        <v>3.1199999999999957</v>
      </c>
      <c r="AJ46" s="149">
        <v>3.31</v>
      </c>
      <c r="AK46" s="149">
        <v>3.57</v>
      </c>
      <c r="AL46" s="149">
        <v>3.39</v>
      </c>
      <c r="AM46" s="149">
        <v>3.9</v>
      </c>
      <c r="AN46" s="149">
        <v>3.55</v>
      </c>
      <c r="AO46" s="149">
        <v>3.76</v>
      </c>
      <c r="AP46" s="149">
        <v>4.0599999999999996</v>
      </c>
      <c r="AQ46" s="149">
        <v>3.86</v>
      </c>
      <c r="AR46" s="149">
        <v>4.13</v>
      </c>
      <c r="AS46" s="149">
        <v>4.34</v>
      </c>
      <c r="AT46" s="149">
        <v>4.51</v>
      </c>
      <c r="AU46" s="149">
        <v>4.6900000000000004</v>
      </c>
      <c r="AV46" s="149">
        <v>4.5</v>
      </c>
      <c r="AW46" s="149">
        <v>4.7300000000000004</v>
      </c>
      <c r="AX46" s="149">
        <v>4.49</v>
      </c>
      <c r="AY46" s="149">
        <v>5.74</v>
      </c>
      <c r="AZ46" s="149">
        <v>6.43</v>
      </c>
      <c r="BA46" s="149">
        <v>10.18</v>
      </c>
      <c r="BB46" s="149">
        <v>10.89</v>
      </c>
      <c r="BC46" s="149">
        <v>9.0850000000000026</v>
      </c>
      <c r="BD46" s="149">
        <v>12.332999999999998</v>
      </c>
      <c r="BE46" s="149">
        <v>13.724999999999998</v>
      </c>
      <c r="BF46" s="149">
        <v>13.154999999999998</v>
      </c>
      <c r="BG46" s="149">
        <v>13.6</v>
      </c>
      <c r="BH46" s="149">
        <v>14.14</v>
      </c>
      <c r="BI46" s="149">
        <v>14.35</v>
      </c>
      <c r="BJ46" s="149">
        <v>14.78</v>
      </c>
      <c r="BK46" s="149">
        <v>15.16</v>
      </c>
      <c r="BL46" s="149">
        <v>14.86</v>
      </c>
      <c r="BM46" s="149">
        <v>15.11</v>
      </c>
      <c r="BN46" s="149">
        <v>15.56</v>
      </c>
      <c r="BO46" s="149">
        <v>15.33</v>
      </c>
      <c r="BP46" s="149">
        <v>15.79</v>
      </c>
      <c r="BQ46" s="149">
        <v>15.47</v>
      </c>
      <c r="BR46" s="149">
        <v>15.75</v>
      </c>
      <c r="BS46" s="149">
        <v>16.07</v>
      </c>
      <c r="BT46" s="149">
        <v>16.260000000000002</v>
      </c>
      <c r="BU46" s="149">
        <v>16.927499999999998</v>
      </c>
      <c r="BV46" s="149">
        <v>17.523499999999999</v>
      </c>
      <c r="BW46" s="149">
        <v>22.139999999999993</v>
      </c>
      <c r="BX46" s="149">
        <v>23.47</v>
      </c>
      <c r="BY46" s="149">
        <v>24.64</v>
      </c>
      <c r="BZ46" s="149">
        <v>25.959999999999987</v>
      </c>
      <c r="CA46" s="149">
        <v>26.35</v>
      </c>
      <c r="CB46" s="149">
        <v>26.495000000000008</v>
      </c>
      <c r="CC46" s="149">
        <v>26.18</v>
      </c>
      <c r="CD46" s="149">
        <v>26.6</v>
      </c>
      <c r="CE46" s="149">
        <v>27.19</v>
      </c>
      <c r="CF46" s="149">
        <v>28.959999999999994</v>
      </c>
      <c r="CG46" s="528">
        <v>29.57</v>
      </c>
      <c r="CH46" s="528">
        <v>30.11</v>
      </c>
      <c r="CI46" s="528">
        <v>30.88</v>
      </c>
      <c r="CJ46" s="528">
        <v>31.55</v>
      </c>
      <c r="CK46" s="528">
        <v>31.3</v>
      </c>
      <c r="CL46" s="528">
        <v>31.64</v>
      </c>
      <c r="CM46" s="528">
        <v>32.049999999999997</v>
      </c>
      <c r="CN46" s="528">
        <v>32.4</v>
      </c>
      <c r="CO46" s="528">
        <v>32.08</v>
      </c>
      <c r="CP46" s="528">
        <v>32.802399999999999</v>
      </c>
      <c r="CQ46" s="528">
        <v>33.339399999999998</v>
      </c>
      <c r="CR46" s="528">
        <v>33.876399999999997</v>
      </c>
      <c r="CS46" s="542">
        <v>34.76</v>
      </c>
      <c r="CT46" s="528">
        <v>38.050000000000011</v>
      </c>
      <c r="CU46" s="528">
        <v>39.340000000000003</v>
      </c>
      <c r="CV46" s="528">
        <v>41.754999999999988</v>
      </c>
      <c r="CW46" s="149">
        <v>42.46</v>
      </c>
      <c r="CX46" s="149">
        <v>46.322499999999991</v>
      </c>
      <c r="CY46" s="149">
        <v>47.609999999999992</v>
      </c>
      <c r="CZ46" s="149">
        <v>52.087500000000006</v>
      </c>
      <c r="DA46" s="149">
        <v>53.580000000000005</v>
      </c>
      <c r="DB46" s="149">
        <v>54.809999999999988</v>
      </c>
      <c r="DC46" s="550">
        <v>54.43</v>
      </c>
      <c r="DD46" s="149">
        <v>55.52</v>
      </c>
      <c r="DE46" s="149">
        <v>56.594499999999996</v>
      </c>
      <c r="DF46" s="149">
        <v>57.745749999999987</v>
      </c>
      <c r="DG46" s="149">
        <v>58.44</v>
      </c>
      <c r="DH46" s="149">
        <v>59.08</v>
      </c>
      <c r="DI46" s="149">
        <v>60.26</v>
      </c>
      <c r="DJ46" s="149">
        <v>60.637999999999998</v>
      </c>
      <c r="DK46" s="149">
        <v>60.89</v>
      </c>
      <c r="DL46" s="149">
        <v>60.52</v>
      </c>
      <c r="DM46" s="149">
        <v>61.295000000000002</v>
      </c>
      <c r="DN46" s="149">
        <v>62.09</v>
      </c>
      <c r="DO46" s="149">
        <v>62.77</v>
      </c>
      <c r="DP46" s="149">
        <v>62.954800000000006</v>
      </c>
      <c r="DQ46" s="149">
        <v>63.181600000000003</v>
      </c>
      <c r="DR46" s="149">
        <v>62.74</v>
      </c>
      <c r="DS46" s="149">
        <v>62.28</v>
      </c>
      <c r="DT46" s="149">
        <v>63.02</v>
      </c>
      <c r="DU46" s="149">
        <v>63.68</v>
      </c>
      <c r="DV46" s="149">
        <v>64.83</v>
      </c>
      <c r="DW46" s="149">
        <v>68.585000000000008</v>
      </c>
      <c r="DX46" s="149">
        <v>70.64</v>
      </c>
      <c r="DY46" s="149">
        <v>72.05</v>
      </c>
      <c r="DZ46" s="149">
        <v>75.300000000000011</v>
      </c>
      <c r="EA46" s="149">
        <v>77.180000000000007</v>
      </c>
      <c r="EB46" s="149">
        <v>78.41</v>
      </c>
      <c r="EC46" s="149">
        <v>76.02000000000001</v>
      </c>
      <c r="ED46" s="149">
        <v>76.78</v>
      </c>
      <c r="EE46" s="149">
        <v>77.295000000000002</v>
      </c>
      <c r="EF46" s="149">
        <v>78.069999999999993</v>
      </c>
      <c r="EG46" s="149">
        <v>78.930000000000007</v>
      </c>
      <c r="EH46" s="149">
        <v>79.48</v>
      </c>
      <c r="EI46" s="149">
        <v>78.715000000000018</v>
      </c>
      <c r="EJ46" s="149">
        <v>79.27</v>
      </c>
      <c r="EK46" s="149">
        <v>79.900000000000006</v>
      </c>
      <c r="EL46" s="149">
        <v>80.3</v>
      </c>
      <c r="EM46" s="149">
        <v>81.099999999999994</v>
      </c>
      <c r="EN46" s="149">
        <v>80.643500000000003</v>
      </c>
      <c r="EO46" s="149">
        <v>80.27000000000001</v>
      </c>
      <c r="EP46" s="149">
        <v>80.83</v>
      </c>
      <c r="EQ46" s="149">
        <v>81.48</v>
      </c>
      <c r="ER46" s="149">
        <v>82.05</v>
      </c>
      <c r="ES46" s="593">
        <v>81.48</v>
      </c>
      <c r="ET46" s="594">
        <v>81.89</v>
      </c>
      <c r="EU46" s="149">
        <v>82.26</v>
      </c>
      <c r="EV46" s="596">
        <v>81.52</v>
      </c>
      <c r="EW46" s="149">
        <v>81.93</v>
      </c>
      <c r="EX46" s="599">
        <v>82.42</v>
      </c>
      <c r="EY46" s="600">
        <v>81.84</v>
      </c>
      <c r="EZ46" s="284">
        <v>82.41</v>
      </c>
      <c r="FA46" s="286">
        <v>82.99</v>
      </c>
      <c r="FB46" s="149">
        <v>84.51</v>
      </c>
      <c r="FC46" s="288">
        <v>85.52</v>
      </c>
      <c r="FD46" s="289">
        <v>84.75</v>
      </c>
      <c r="FE46" s="290">
        <v>85.17</v>
      </c>
      <c r="FF46" s="291">
        <v>86.02</v>
      </c>
      <c r="FG46" s="292">
        <v>85.25</v>
      </c>
      <c r="FH46" s="293">
        <v>86.1</v>
      </c>
      <c r="FI46" s="615">
        <v>85.5</v>
      </c>
      <c r="FJ46" s="295">
        <v>84.99</v>
      </c>
      <c r="FK46" s="296">
        <v>84.31</v>
      </c>
      <c r="FL46" s="297">
        <v>84.72</v>
      </c>
      <c r="FM46" s="298">
        <v>84.13</v>
      </c>
      <c r="FN46" s="299">
        <v>84.8</v>
      </c>
      <c r="FO46" s="300"/>
      <c r="FP46" s="292"/>
      <c r="FQ46" s="303"/>
      <c r="FR46" s="304"/>
      <c r="FS46" s="305"/>
      <c r="FT46" s="306"/>
      <c r="FU46" s="307"/>
      <c r="FV46" s="308"/>
      <c r="FW46" s="309"/>
      <c r="FX46" s="310"/>
      <c r="FY46" s="313"/>
      <c r="FZ46" s="313"/>
      <c r="GA46" s="313"/>
      <c r="GB46" s="315"/>
      <c r="GC46" s="316"/>
      <c r="GD46" s="317"/>
      <c r="GE46" s="318"/>
      <c r="GF46" s="319"/>
      <c r="GG46" s="320"/>
      <c r="GH46" s="313"/>
      <c r="GI46" s="324"/>
      <c r="GJ46" s="325"/>
      <c r="GK46" s="325"/>
      <c r="GL46" s="325"/>
      <c r="GM46" s="325"/>
      <c r="GN46" s="325"/>
      <c r="GO46" s="325"/>
      <c r="GP46" s="325"/>
      <c r="GQ46" s="331"/>
      <c r="GR46" s="325"/>
      <c r="GS46" s="325"/>
      <c r="GT46" s="325"/>
      <c r="GU46" s="325"/>
      <c r="GV46" s="325"/>
      <c r="GW46" s="325"/>
      <c r="GX46" s="346"/>
      <c r="GY46" s="347"/>
      <c r="GZ46" s="348"/>
      <c r="HA46" s="349"/>
      <c r="HB46" s="352"/>
      <c r="HC46" s="355"/>
      <c r="HD46" s="355"/>
      <c r="HE46" s="355"/>
      <c r="HF46" s="355"/>
      <c r="HG46" s="355"/>
      <c r="HH46" s="355"/>
      <c r="HI46" s="359"/>
      <c r="HJ46" s="362"/>
      <c r="HK46" s="364"/>
      <c r="HL46" s="355"/>
      <c r="HM46" s="355"/>
      <c r="HN46" s="355"/>
      <c r="HO46" s="374"/>
      <c r="HP46" s="375"/>
      <c r="HQ46" s="380"/>
      <c r="HR46" s="382"/>
      <c r="HS46" s="384"/>
      <c r="HT46" s="386"/>
      <c r="HU46" s="389"/>
      <c r="HV46" s="392"/>
      <c r="HW46" s="394"/>
      <c r="HX46" s="396"/>
      <c r="HY46" s="394"/>
      <c r="HZ46" s="394"/>
      <c r="IA46" s="401"/>
      <c r="IB46" s="402"/>
      <c r="IC46" s="394"/>
      <c r="ID46" s="406"/>
      <c r="IE46" s="408"/>
      <c r="IF46" s="394"/>
      <c r="IG46" s="394"/>
      <c r="IH46" s="409"/>
      <c r="II46" s="394"/>
      <c r="IJ46" s="415"/>
      <c r="IK46" s="418"/>
      <c r="IL46" s="420"/>
      <c r="IM46" s="422"/>
      <c r="IN46" s="425"/>
      <c r="IO46" s="427"/>
      <c r="IP46" s="428"/>
      <c r="IQ46" s="429"/>
      <c r="IR46" s="431"/>
      <c r="IS46" s="394"/>
      <c r="IT46" s="434"/>
      <c r="IU46" s="435"/>
      <c r="IV46" s="436"/>
      <c r="IW46" s="394"/>
      <c r="IX46" s="394"/>
      <c r="IY46" s="394"/>
      <c r="IZ46" s="441"/>
      <c r="JA46" s="443"/>
      <c r="JB46" s="443"/>
      <c r="JC46" s="443"/>
      <c r="JD46" s="443"/>
      <c r="JE46" s="443"/>
      <c r="JF46" s="443"/>
      <c r="JG46" s="443"/>
      <c r="JH46" s="443"/>
      <c r="JI46" s="443"/>
      <c r="JJ46" s="443"/>
      <c r="JK46" s="443"/>
      <c r="JL46" s="443"/>
      <c r="JM46" s="443"/>
      <c r="JN46" s="443"/>
    </row>
    <row r="47" spans="1:274" s="92" customFormat="1" ht="14.1" customHeight="1">
      <c r="A47" s="111">
        <v>-18</v>
      </c>
      <c r="B47" s="110">
        <v>76.19</v>
      </c>
      <c r="C47" s="110">
        <f t="shared" si="7"/>
        <v>0.60999999999999943</v>
      </c>
      <c r="D47" s="110">
        <v>76.8</v>
      </c>
      <c r="E47" s="110">
        <f t="shared" si="8"/>
        <v>0.15249999999999986</v>
      </c>
      <c r="F47" s="140"/>
      <c r="G47" s="141"/>
      <c r="H47" s="141"/>
      <c r="I47" s="142"/>
      <c r="J47" s="604"/>
      <c r="N47" s="590">
        <f t="shared" si="9"/>
        <v>76.19</v>
      </c>
      <c r="O47" s="100">
        <v>22</v>
      </c>
      <c r="P47" s="103">
        <v>-0.19</v>
      </c>
      <c r="Q47" s="103">
        <v>1.44</v>
      </c>
      <c r="R47" s="103">
        <f t="shared" si="0"/>
        <v>1.25</v>
      </c>
      <c r="S47" s="104">
        <v>-0.81</v>
      </c>
      <c r="T47" s="104">
        <v>1.78</v>
      </c>
      <c r="U47" s="105">
        <f t="shared" si="1"/>
        <v>0.97</v>
      </c>
      <c r="V47" s="103">
        <f t="shared" si="5"/>
        <v>-0.81499999999999995</v>
      </c>
      <c r="W47" s="103">
        <f t="shared" si="6"/>
        <v>-1.2949999999999999</v>
      </c>
      <c r="X47" s="103">
        <f t="shared" si="11"/>
        <v>-8.745000000000001</v>
      </c>
      <c r="Y47" s="103">
        <f t="shared" si="11"/>
        <v>72.929999999999978</v>
      </c>
      <c r="Z47" s="103">
        <f t="shared" si="3"/>
        <v>81.674999999999983</v>
      </c>
      <c r="AA47" s="103">
        <f t="shared" si="4"/>
        <v>81.674999999999983</v>
      </c>
      <c r="AB47" s="595"/>
      <c r="AF47" s="149">
        <v>1.8200000000000029</v>
      </c>
      <c r="AG47" s="149">
        <v>1.919999999999999</v>
      </c>
      <c r="AH47" s="149">
        <v>1.33</v>
      </c>
      <c r="AI47" s="149">
        <v>2.9549999999999965</v>
      </c>
      <c r="AJ47" s="149">
        <v>3.13</v>
      </c>
      <c r="AK47" s="149">
        <v>3.38</v>
      </c>
      <c r="AL47" s="149">
        <v>3.21</v>
      </c>
      <c r="AM47" s="149">
        <v>3.69</v>
      </c>
      <c r="AN47" s="149">
        <v>3.36</v>
      </c>
      <c r="AO47" s="149">
        <v>3.56</v>
      </c>
      <c r="AP47" s="149">
        <v>3.84</v>
      </c>
      <c r="AQ47" s="149">
        <v>3.65</v>
      </c>
      <c r="AR47" s="149">
        <v>3.91</v>
      </c>
      <c r="AS47" s="149">
        <v>4.1100000000000003</v>
      </c>
      <c r="AT47" s="149">
        <v>4.2699999999999996</v>
      </c>
      <c r="AU47" s="149">
        <v>4.4400000000000004</v>
      </c>
      <c r="AV47" s="149">
        <v>4.26</v>
      </c>
      <c r="AW47" s="149">
        <v>4.47</v>
      </c>
      <c r="AX47" s="149">
        <v>4.25</v>
      </c>
      <c r="AY47" s="149">
        <v>5.48</v>
      </c>
      <c r="AZ47" s="149">
        <v>6.14</v>
      </c>
      <c r="BA47" s="149">
        <v>9.8699999999999992</v>
      </c>
      <c r="BB47" s="149">
        <v>10.56</v>
      </c>
      <c r="BC47" s="149">
        <v>8.5300000000000029</v>
      </c>
      <c r="BD47" s="149">
        <v>11.788499999999999</v>
      </c>
      <c r="BE47" s="149">
        <v>13.184999999999999</v>
      </c>
      <c r="BF47" s="149">
        <v>12.664999999999999</v>
      </c>
      <c r="BG47" s="149">
        <v>13.1</v>
      </c>
      <c r="BH47" s="149">
        <v>13.62</v>
      </c>
      <c r="BI47" s="149">
        <v>13.82</v>
      </c>
      <c r="BJ47" s="149">
        <v>14.23</v>
      </c>
      <c r="BK47" s="149">
        <v>14.6</v>
      </c>
      <c r="BL47" s="149">
        <v>14.31</v>
      </c>
      <c r="BM47" s="149">
        <v>14.55</v>
      </c>
      <c r="BN47" s="149">
        <v>14.99</v>
      </c>
      <c r="BO47" s="149">
        <v>14.77</v>
      </c>
      <c r="BP47" s="149">
        <v>15.21</v>
      </c>
      <c r="BQ47" s="149">
        <v>14.91</v>
      </c>
      <c r="BR47" s="149">
        <v>15.18</v>
      </c>
      <c r="BS47" s="149">
        <v>15.48</v>
      </c>
      <c r="BT47" s="149">
        <v>15.67</v>
      </c>
      <c r="BU47" s="149">
        <v>16.325499999999998</v>
      </c>
      <c r="BV47" s="149">
        <v>16.905499999999996</v>
      </c>
      <c r="BW47" s="149">
        <v>21.359999999999992</v>
      </c>
      <c r="BX47" s="149">
        <v>22.64</v>
      </c>
      <c r="BY47" s="149">
        <v>23.77</v>
      </c>
      <c r="BZ47" s="149">
        <v>24.974999999999987</v>
      </c>
      <c r="CA47" s="149">
        <v>25.35</v>
      </c>
      <c r="CB47" s="149">
        <v>25.525000000000009</v>
      </c>
      <c r="CC47" s="149">
        <v>25.22</v>
      </c>
      <c r="CD47" s="149">
        <v>25.62</v>
      </c>
      <c r="CE47" s="149">
        <v>26.18</v>
      </c>
      <c r="CF47" s="149">
        <v>27.879999999999995</v>
      </c>
      <c r="CG47" s="528">
        <v>28.47</v>
      </c>
      <c r="CH47" s="528">
        <v>29</v>
      </c>
      <c r="CI47" s="528">
        <v>29.75</v>
      </c>
      <c r="CJ47" s="528">
        <v>30.4</v>
      </c>
      <c r="CK47" s="528">
        <v>30.16</v>
      </c>
      <c r="CL47" s="528">
        <v>30.49</v>
      </c>
      <c r="CM47" s="528">
        <v>30.89</v>
      </c>
      <c r="CN47" s="528">
        <v>31.23</v>
      </c>
      <c r="CO47" s="528">
        <v>30.92</v>
      </c>
      <c r="CP47" s="528">
        <v>31.678400000000003</v>
      </c>
      <c r="CQ47" s="528">
        <v>32.227400000000003</v>
      </c>
      <c r="CR47" s="528">
        <v>32.776400000000002</v>
      </c>
      <c r="CS47" s="542">
        <v>33.630000000000003</v>
      </c>
      <c r="CT47" s="528">
        <v>36.945000000000007</v>
      </c>
      <c r="CU47" s="528">
        <v>38.200000000000003</v>
      </c>
      <c r="CV47" s="528">
        <v>40.534999999999989</v>
      </c>
      <c r="CW47" s="149">
        <v>41.22</v>
      </c>
      <c r="CX47" s="149">
        <v>45.153749999999988</v>
      </c>
      <c r="CY47" s="149">
        <v>46.464999999999989</v>
      </c>
      <c r="CZ47" s="149">
        <v>51.055000000000007</v>
      </c>
      <c r="DA47" s="149">
        <v>52.585000000000008</v>
      </c>
      <c r="DB47" s="149">
        <v>53.929999999999993</v>
      </c>
      <c r="DC47" s="550">
        <v>53.55</v>
      </c>
      <c r="DD47" s="149">
        <v>54.62</v>
      </c>
      <c r="DE47" s="149">
        <v>55.757499999999993</v>
      </c>
      <c r="DF47" s="149">
        <v>56.976249999999986</v>
      </c>
      <c r="DG47" s="149">
        <v>57.66</v>
      </c>
      <c r="DH47" s="149">
        <v>58.29</v>
      </c>
      <c r="DI47" s="149">
        <v>59.46</v>
      </c>
      <c r="DJ47" s="149">
        <v>59.936999999999998</v>
      </c>
      <c r="DK47" s="149">
        <v>60.254999999999995</v>
      </c>
      <c r="DL47" s="149">
        <v>59.89</v>
      </c>
      <c r="DM47" s="149">
        <v>60.8</v>
      </c>
      <c r="DN47" s="149">
        <v>61.59</v>
      </c>
      <c r="DO47" s="149">
        <v>62.27</v>
      </c>
      <c r="DP47" s="149">
        <v>62.5032</v>
      </c>
      <c r="DQ47" s="149">
        <v>62.789400000000001</v>
      </c>
      <c r="DR47" s="149">
        <v>62.35</v>
      </c>
      <c r="DS47" s="149">
        <v>61.85</v>
      </c>
      <c r="DT47" s="149">
        <v>62.64</v>
      </c>
      <c r="DU47" s="149">
        <v>63.34</v>
      </c>
      <c r="DV47" s="149">
        <v>64.48</v>
      </c>
      <c r="DW47" s="149">
        <v>68.615000000000009</v>
      </c>
      <c r="DX47" s="149">
        <v>70.67</v>
      </c>
      <c r="DY47" s="149">
        <v>72.08</v>
      </c>
      <c r="DZ47" s="149">
        <v>75.655000000000015</v>
      </c>
      <c r="EA47" s="149">
        <v>77.55</v>
      </c>
      <c r="EB47" s="149">
        <v>78.790000000000006</v>
      </c>
      <c r="EC47" s="149">
        <v>76.460000000000008</v>
      </c>
      <c r="ED47" s="149">
        <v>77.22</v>
      </c>
      <c r="EE47" s="149">
        <v>77.84</v>
      </c>
      <c r="EF47" s="149">
        <v>78.62</v>
      </c>
      <c r="EG47" s="149">
        <v>79.48</v>
      </c>
      <c r="EH47" s="149">
        <v>80.040000000000006</v>
      </c>
      <c r="EI47" s="149">
        <v>80.210000000000022</v>
      </c>
      <c r="EJ47" s="149">
        <v>80.77</v>
      </c>
      <c r="EK47" s="149">
        <v>81.42</v>
      </c>
      <c r="EL47" s="149">
        <v>81.83</v>
      </c>
      <c r="EM47" s="149">
        <v>82.65</v>
      </c>
      <c r="EN47" s="149">
        <v>81.566500000000005</v>
      </c>
      <c r="EO47" s="149">
        <v>80.680000000000007</v>
      </c>
      <c r="EP47" s="149">
        <v>81.239999999999995</v>
      </c>
      <c r="EQ47" s="149">
        <v>81.89</v>
      </c>
      <c r="ER47" s="149">
        <v>82.46</v>
      </c>
      <c r="ES47" s="593">
        <v>81.88</v>
      </c>
      <c r="ET47" s="594">
        <v>82.29</v>
      </c>
      <c r="EU47" s="149">
        <v>82.66</v>
      </c>
      <c r="EV47" s="596">
        <v>81.92</v>
      </c>
      <c r="EW47" s="149">
        <v>82.33</v>
      </c>
      <c r="EX47" s="599">
        <v>82.82</v>
      </c>
      <c r="EY47" s="600">
        <v>82.24</v>
      </c>
      <c r="EZ47" s="284">
        <v>82.82</v>
      </c>
      <c r="FA47" s="286">
        <v>83.41</v>
      </c>
      <c r="FB47" s="149">
        <v>84.94</v>
      </c>
      <c r="FC47" s="288">
        <v>85.96</v>
      </c>
      <c r="FD47" s="289">
        <v>85.19</v>
      </c>
      <c r="FE47" s="290">
        <v>85.62</v>
      </c>
      <c r="FF47" s="291">
        <v>86.48</v>
      </c>
      <c r="FG47" s="292">
        <v>85.7</v>
      </c>
      <c r="FH47" s="293">
        <v>86.56</v>
      </c>
      <c r="FI47" s="615">
        <v>85.95</v>
      </c>
      <c r="FJ47" s="295">
        <v>85.43</v>
      </c>
      <c r="FK47" s="296">
        <v>84.75</v>
      </c>
      <c r="FL47" s="297">
        <v>85.13</v>
      </c>
      <c r="FM47" s="298">
        <v>84.53</v>
      </c>
      <c r="FN47" s="299">
        <v>85.21</v>
      </c>
      <c r="FO47" s="300"/>
      <c r="FP47" s="292"/>
      <c r="FQ47" s="303"/>
      <c r="FR47" s="304"/>
      <c r="FS47" s="305"/>
      <c r="FT47" s="306"/>
      <c r="FU47" s="307"/>
      <c r="FV47" s="308"/>
      <c r="FW47" s="309"/>
      <c r="FX47" s="310"/>
      <c r="FY47" s="313"/>
      <c r="FZ47" s="313"/>
      <c r="GA47" s="313"/>
      <c r="GB47" s="315"/>
      <c r="GC47" s="316"/>
      <c r="GD47" s="317"/>
      <c r="GE47" s="318"/>
      <c r="GF47" s="319"/>
      <c r="GG47" s="320"/>
      <c r="GH47" s="313"/>
      <c r="GI47" s="324"/>
      <c r="GJ47" s="325"/>
      <c r="GK47" s="325"/>
      <c r="GL47" s="325"/>
      <c r="GM47" s="325"/>
      <c r="GN47" s="325"/>
      <c r="GO47" s="325"/>
      <c r="GP47" s="325"/>
      <c r="GQ47" s="331"/>
      <c r="GR47" s="325"/>
      <c r="GS47" s="325"/>
      <c r="GT47" s="325"/>
      <c r="GU47" s="325"/>
      <c r="GV47" s="325"/>
      <c r="GW47" s="325"/>
      <c r="GX47" s="346"/>
      <c r="GY47" s="347"/>
      <c r="GZ47" s="348"/>
      <c r="HA47" s="349"/>
      <c r="HB47" s="352"/>
      <c r="HC47" s="355"/>
      <c r="HD47" s="355"/>
      <c r="HE47" s="355"/>
      <c r="HF47" s="355"/>
      <c r="HG47" s="355"/>
      <c r="HH47" s="355"/>
      <c r="HI47" s="359"/>
      <c r="HJ47" s="362"/>
      <c r="HK47" s="364"/>
      <c r="HL47" s="355"/>
      <c r="HM47" s="355"/>
      <c r="HN47" s="355"/>
      <c r="HO47" s="374"/>
      <c r="HP47" s="375"/>
      <c r="HQ47" s="380"/>
      <c r="HR47" s="382"/>
      <c r="HS47" s="384"/>
      <c r="HT47" s="386"/>
      <c r="HU47" s="389"/>
      <c r="HV47" s="392"/>
      <c r="HW47" s="394"/>
      <c r="HX47" s="396"/>
      <c r="HY47" s="394"/>
      <c r="HZ47" s="394"/>
      <c r="IA47" s="401"/>
      <c r="IB47" s="402"/>
      <c r="IC47" s="394"/>
      <c r="ID47" s="406"/>
      <c r="IE47" s="408"/>
      <c r="IF47" s="394"/>
      <c r="IG47" s="394"/>
      <c r="IH47" s="409"/>
      <c r="II47" s="394"/>
      <c r="IJ47" s="415"/>
      <c r="IK47" s="418"/>
      <c r="IL47" s="420"/>
      <c r="IM47" s="422"/>
      <c r="IN47" s="425"/>
      <c r="IO47" s="427"/>
      <c r="IP47" s="428"/>
      <c r="IQ47" s="429"/>
      <c r="IR47" s="431"/>
      <c r="IS47" s="394"/>
      <c r="IT47" s="434"/>
      <c r="IU47" s="435"/>
      <c r="IV47" s="436"/>
      <c r="IW47" s="394"/>
      <c r="IX47" s="394"/>
      <c r="IY47" s="394"/>
      <c r="IZ47" s="441"/>
      <c r="JA47" s="443"/>
      <c r="JB47" s="443"/>
      <c r="JC47" s="443"/>
      <c r="JD47" s="443"/>
      <c r="JE47" s="443"/>
      <c r="JF47" s="443"/>
      <c r="JG47" s="443"/>
      <c r="JH47" s="443"/>
      <c r="JI47" s="443"/>
      <c r="JJ47" s="443"/>
      <c r="JK47" s="443"/>
      <c r="JL47" s="443"/>
      <c r="JM47" s="443"/>
      <c r="JN47" s="443"/>
    </row>
    <row r="48" spans="1:274" s="92" customFormat="1" ht="14.1" customHeight="1">
      <c r="A48" s="111">
        <v>-18.5</v>
      </c>
      <c r="B48" s="110">
        <v>78.03</v>
      </c>
      <c r="C48" s="110">
        <f t="shared" si="7"/>
        <v>0.62000000000000455</v>
      </c>
      <c r="D48" s="110">
        <v>78.650000000000006</v>
      </c>
      <c r="E48" s="110">
        <f t="shared" si="8"/>
        <v>0.15500000000000114</v>
      </c>
      <c r="F48" s="140"/>
      <c r="G48" s="141"/>
      <c r="H48" s="141"/>
      <c r="I48" s="142"/>
      <c r="J48" s="604"/>
      <c r="N48" s="590">
        <f t="shared" si="9"/>
        <v>78.03</v>
      </c>
      <c r="O48" s="100">
        <v>22.5</v>
      </c>
      <c r="P48" s="103">
        <v>2.3199999999999998</v>
      </c>
      <c r="Q48" s="103">
        <v>-0.96</v>
      </c>
      <c r="R48" s="103">
        <f t="shared" si="0"/>
        <v>1.3599999999999999</v>
      </c>
      <c r="S48" s="104">
        <v>1.52</v>
      </c>
      <c r="T48" s="104">
        <v>-0.51</v>
      </c>
      <c r="U48" s="105">
        <f t="shared" si="1"/>
        <v>1.01</v>
      </c>
      <c r="V48" s="103">
        <f t="shared" si="5"/>
        <v>1.64</v>
      </c>
      <c r="W48" s="103">
        <f t="shared" si="6"/>
        <v>1.0150000000000001</v>
      </c>
      <c r="X48" s="103">
        <f t="shared" si="11"/>
        <v>-7.1050000000000013</v>
      </c>
      <c r="Y48" s="103">
        <f t="shared" si="11"/>
        <v>73.944999999999979</v>
      </c>
      <c r="Z48" s="103">
        <f t="shared" si="3"/>
        <v>81.049999999999983</v>
      </c>
      <c r="AA48" s="103">
        <f t="shared" si="4"/>
        <v>81.049999999999983</v>
      </c>
      <c r="AB48" s="595"/>
      <c r="AF48" s="149">
        <v>1.7800000000000038</v>
      </c>
      <c r="AG48" s="149">
        <v>1.8899999999999997</v>
      </c>
      <c r="AH48" s="149">
        <v>1.0650000000000004</v>
      </c>
      <c r="AI48" s="149">
        <v>2.7549999999999963</v>
      </c>
      <c r="AJ48" s="149">
        <v>2.92</v>
      </c>
      <c r="AK48" s="149">
        <v>3.15</v>
      </c>
      <c r="AL48" s="149">
        <v>2.99</v>
      </c>
      <c r="AM48" s="149">
        <v>3.44</v>
      </c>
      <c r="AN48" s="149">
        <v>3.13</v>
      </c>
      <c r="AO48" s="149">
        <v>3.32</v>
      </c>
      <c r="AP48" s="149">
        <v>3.59</v>
      </c>
      <c r="AQ48" s="149">
        <v>3.41</v>
      </c>
      <c r="AR48" s="149">
        <v>3.65</v>
      </c>
      <c r="AS48" s="149">
        <v>3.83</v>
      </c>
      <c r="AT48" s="149">
        <v>3.98</v>
      </c>
      <c r="AU48" s="149">
        <v>4.1399999999999997</v>
      </c>
      <c r="AV48" s="149">
        <v>3.97</v>
      </c>
      <c r="AW48" s="149">
        <v>4.17</v>
      </c>
      <c r="AX48" s="149">
        <v>3.96</v>
      </c>
      <c r="AY48" s="149">
        <v>5.17</v>
      </c>
      <c r="AZ48" s="149">
        <v>5.79</v>
      </c>
      <c r="BA48" s="149">
        <v>9.61</v>
      </c>
      <c r="BB48" s="149">
        <v>10.28</v>
      </c>
      <c r="BC48" s="149">
        <v>7.9800000000000031</v>
      </c>
      <c r="BD48" s="149">
        <v>11.266500000000001</v>
      </c>
      <c r="BE48" s="149">
        <v>12.674999999999999</v>
      </c>
      <c r="BF48" s="149">
        <v>12.064999999999998</v>
      </c>
      <c r="BG48" s="149">
        <v>12.48</v>
      </c>
      <c r="BH48" s="149">
        <v>12.98</v>
      </c>
      <c r="BI48" s="149">
        <v>13.17</v>
      </c>
      <c r="BJ48" s="149">
        <v>13.57</v>
      </c>
      <c r="BK48" s="149">
        <v>13.92</v>
      </c>
      <c r="BL48" s="149">
        <v>13.64</v>
      </c>
      <c r="BM48" s="149">
        <v>13.87</v>
      </c>
      <c r="BN48" s="149">
        <v>14.29</v>
      </c>
      <c r="BO48" s="149">
        <v>14.08</v>
      </c>
      <c r="BP48" s="149">
        <v>14.5</v>
      </c>
      <c r="BQ48" s="149">
        <v>14.21</v>
      </c>
      <c r="BR48" s="149">
        <v>14.47</v>
      </c>
      <c r="BS48" s="149">
        <v>14.76</v>
      </c>
      <c r="BT48" s="149">
        <v>14.94</v>
      </c>
      <c r="BU48" s="149">
        <v>15.583499999999997</v>
      </c>
      <c r="BV48" s="149">
        <v>16.155749999999998</v>
      </c>
      <c r="BW48" s="149">
        <v>20.534999999999993</v>
      </c>
      <c r="BX48" s="149">
        <v>21.77</v>
      </c>
      <c r="BY48" s="149">
        <v>22.86</v>
      </c>
      <c r="BZ48" s="149">
        <v>23.934999999999988</v>
      </c>
      <c r="CA48" s="149">
        <v>24.29</v>
      </c>
      <c r="CB48" s="149">
        <v>24.410000000000007</v>
      </c>
      <c r="CC48" s="149">
        <v>24.12</v>
      </c>
      <c r="CD48" s="149">
        <v>24.51</v>
      </c>
      <c r="CE48" s="149">
        <v>25.05</v>
      </c>
      <c r="CF48" s="149">
        <v>26.749999999999996</v>
      </c>
      <c r="CG48" s="528">
        <v>27.31</v>
      </c>
      <c r="CH48" s="528">
        <v>27.81</v>
      </c>
      <c r="CI48" s="528">
        <v>28.52</v>
      </c>
      <c r="CJ48" s="528">
        <v>29.14</v>
      </c>
      <c r="CK48" s="528">
        <v>28.91</v>
      </c>
      <c r="CL48" s="528">
        <v>29.23</v>
      </c>
      <c r="CM48" s="528">
        <v>29.61</v>
      </c>
      <c r="CN48" s="528">
        <v>29.94</v>
      </c>
      <c r="CO48" s="528">
        <v>29.64</v>
      </c>
      <c r="CP48" s="528">
        <v>30.357600000000001</v>
      </c>
      <c r="CQ48" s="528">
        <v>30.951600000000003</v>
      </c>
      <c r="CR48" s="528">
        <v>31.545600000000004</v>
      </c>
      <c r="CS48" s="542">
        <v>32.369999999999997</v>
      </c>
      <c r="CT48" s="528">
        <v>35.680000000000014</v>
      </c>
      <c r="CU48" s="528">
        <v>36.89</v>
      </c>
      <c r="CV48" s="528">
        <v>39.254999999999995</v>
      </c>
      <c r="CW48" s="149">
        <v>39.92</v>
      </c>
      <c r="CX48" s="149">
        <v>43.842500000000001</v>
      </c>
      <c r="CY48" s="149">
        <v>45.15</v>
      </c>
      <c r="CZ48" s="149">
        <v>49.830000000000005</v>
      </c>
      <c r="DA48" s="149">
        <v>51.390000000000008</v>
      </c>
      <c r="DB48" s="149">
        <v>52.849999999999994</v>
      </c>
      <c r="DC48" s="550">
        <v>52.48</v>
      </c>
      <c r="DD48" s="149">
        <v>53.53</v>
      </c>
      <c r="DE48" s="149">
        <v>54.754999999999995</v>
      </c>
      <c r="DF48" s="149">
        <v>56.067499999999995</v>
      </c>
      <c r="DG48" s="149">
        <v>56.74</v>
      </c>
      <c r="DH48" s="149">
        <v>57.36</v>
      </c>
      <c r="DI48" s="149">
        <v>58.51</v>
      </c>
      <c r="DJ48" s="149">
        <v>59.103999999999999</v>
      </c>
      <c r="DK48" s="149">
        <v>59.5</v>
      </c>
      <c r="DL48" s="149">
        <v>59.14</v>
      </c>
      <c r="DM48" s="149">
        <v>60.150000000000006</v>
      </c>
      <c r="DN48" s="149">
        <v>60.93</v>
      </c>
      <c r="DO48" s="149">
        <v>61.6</v>
      </c>
      <c r="DP48" s="149">
        <v>61.8904</v>
      </c>
      <c r="DQ48" s="149">
        <v>62.2468</v>
      </c>
      <c r="DR48" s="149">
        <v>61.81</v>
      </c>
      <c r="DS48" s="149">
        <v>61.28</v>
      </c>
      <c r="DT48" s="149">
        <v>62.13</v>
      </c>
      <c r="DU48" s="149">
        <v>62.88</v>
      </c>
      <c r="DV48" s="149">
        <v>64.010000000000005</v>
      </c>
      <c r="DW48" s="149">
        <v>68.365000000000009</v>
      </c>
      <c r="DX48" s="149">
        <v>70.42</v>
      </c>
      <c r="DY48" s="149">
        <v>71.83</v>
      </c>
      <c r="DZ48" s="149">
        <v>75.695000000000022</v>
      </c>
      <c r="EA48" s="149">
        <v>77.59</v>
      </c>
      <c r="EB48" s="149">
        <v>78.83</v>
      </c>
      <c r="EC48" s="149">
        <v>76.585000000000008</v>
      </c>
      <c r="ED48" s="149">
        <v>77.349999999999994</v>
      </c>
      <c r="EE48" s="149">
        <v>77.995000000000005</v>
      </c>
      <c r="EF48" s="149">
        <v>78.77</v>
      </c>
      <c r="EG48" s="149">
        <v>79.64</v>
      </c>
      <c r="EH48" s="149">
        <v>80.2</v>
      </c>
      <c r="EI48" s="149">
        <v>80.385000000000019</v>
      </c>
      <c r="EJ48" s="149">
        <v>80.95</v>
      </c>
      <c r="EK48" s="149">
        <v>81.599999999999994</v>
      </c>
      <c r="EL48" s="149">
        <v>82.01</v>
      </c>
      <c r="EM48" s="149">
        <v>82.83</v>
      </c>
      <c r="EN48" s="149">
        <v>81.779499999999999</v>
      </c>
      <c r="EO48" s="149">
        <v>80.92</v>
      </c>
      <c r="EP48" s="149">
        <v>81.489999999999995</v>
      </c>
      <c r="EQ48" s="149">
        <v>82.14</v>
      </c>
      <c r="ER48" s="149">
        <v>82.71</v>
      </c>
      <c r="ES48" s="593">
        <v>82.13</v>
      </c>
      <c r="ET48" s="594">
        <v>82.54</v>
      </c>
      <c r="EU48" s="149">
        <v>82.92</v>
      </c>
      <c r="EV48" s="596">
        <v>82.17</v>
      </c>
      <c r="EW48" s="149">
        <v>82.58</v>
      </c>
      <c r="EX48" s="599">
        <v>83.08</v>
      </c>
      <c r="EY48" s="600">
        <v>82.5</v>
      </c>
      <c r="EZ48" s="284">
        <v>83.08</v>
      </c>
      <c r="FA48" s="286">
        <v>83.67</v>
      </c>
      <c r="FB48" s="149">
        <v>85.21</v>
      </c>
      <c r="FC48" s="288">
        <v>86.23</v>
      </c>
      <c r="FD48" s="289">
        <v>85.45</v>
      </c>
      <c r="FE48" s="290">
        <v>85.88</v>
      </c>
      <c r="FF48" s="291">
        <v>86.75</v>
      </c>
      <c r="FG48" s="292">
        <v>85.97</v>
      </c>
      <c r="FH48" s="293">
        <v>86.83</v>
      </c>
      <c r="FI48" s="615">
        <v>86.22</v>
      </c>
      <c r="FJ48" s="295">
        <v>85.7</v>
      </c>
      <c r="FK48" s="296">
        <v>85.01</v>
      </c>
      <c r="FL48" s="297">
        <v>85.37</v>
      </c>
      <c r="FM48" s="298">
        <v>84.77</v>
      </c>
      <c r="FN48" s="299">
        <v>85.45</v>
      </c>
      <c r="FO48" s="300"/>
      <c r="FP48" s="292"/>
      <c r="FQ48" s="303"/>
      <c r="FR48" s="304"/>
      <c r="FS48" s="305"/>
      <c r="FT48" s="306"/>
      <c r="FU48" s="307"/>
      <c r="FV48" s="308"/>
      <c r="FW48" s="309"/>
      <c r="FX48" s="310"/>
      <c r="FY48" s="313"/>
      <c r="FZ48" s="313"/>
      <c r="GA48" s="313"/>
      <c r="GB48" s="315"/>
      <c r="GC48" s="316"/>
      <c r="GD48" s="317"/>
      <c r="GE48" s="318"/>
      <c r="GF48" s="319"/>
      <c r="GG48" s="320"/>
      <c r="GH48" s="313"/>
      <c r="GI48" s="324"/>
      <c r="GJ48" s="325"/>
      <c r="GK48" s="325"/>
      <c r="GL48" s="325"/>
      <c r="GM48" s="325"/>
      <c r="GN48" s="325"/>
      <c r="GO48" s="325"/>
      <c r="GP48" s="325"/>
      <c r="GQ48" s="331"/>
      <c r="GR48" s="325"/>
      <c r="GS48" s="325"/>
      <c r="GT48" s="325"/>
      <c r="GU48" s="325"/>
      <c r="GV48" s="325"/>
      <c r="GW48" s="325"/>
      <c r="GX48" s="346"/>
      <c r="GY48" s="347"/>
      <c r="GZ48" s="348"/>
      <c r="HA48" s="349"/>
      <c r="HB48" s="352"/>
      <c r="HC48" s="355"/>
      <c r="HD48" s="355"/>
      <c r="HE48" s="355"/>
      <c r="HF48" s="355"/>
      <c r="HG48" s="355"/>
      <c r="HH48" s="355"/>
      <c r="HI48" s="359"/>
      <c r="HJ48" s="362"/>
      <c r="HK48" s="364"/>
      <c r="HL48" s="355"/>
      <c r="HM48" s="355"/>
      <c r="HN48" s="355"/>
      <c r="HO48" s="374"/>
      <c r="HP48" s="375"/>
      <c r="HQ48" s="380"/>
      <c r="HR48" s="382"/>
      <c r="HS48" s="384"/>
      <c r="HT48" s="386"/>
      <c r="HU48" s="389"/>
      <c r="HV48" s="392"/>
      <c r="HW48" s="394"/>
      <c r="HX48" s="396"/>
      <c r="HY48" s="394"/>
      <c r="HZ48" s="394"/>
      <c r="IA48" s="401"/>
      <c r="IB48" s="402"/>
      <c r="IC48" s="394"/>
      <c r="ID48" s="406"/>
      <c r="IE48" s="408"/>
      <c r="IF48" s="394"/>
      <c r="IG48" s="394"/>
      <c r="IH48" s="409"/>
      <c r="II48" s="394"/>
      <c r="IJ48" s="415"/>
      <c r="IK48" s="418"/>
      <c r="IL48" s="420"/>
      <c r="IM48" s="422"/>
      <c r="IN48" s="425"/>
      <c r="IO48" s="427"/>
      <c r="IP48" s="428"/>
      <c r="IQ48" s="429"/>
      <c r="IR48" s="431"/>
      <c r="IS48" s="394"/>
      <c r="IT48" s="434"/>
      <c r="IU48" s="435"/>
      <c r="IV48" s="436"/>
      <c r="IW48" s="394"/>
      <c r="IX48" s="394"/>
      <c r="IY48" s="394"/>
      <c r="IZ48" s="441"/>
      <c r="JA48" s="443"/>
      <c r="JB48" s="443"/>
      <c r="JC48" s="443"/>
      <c r="JD48" s="443"/>
      <c r="JE48" s="443"/>
      <c r="JF48" s="443"/>
      <c r="JG48" s="443"/>
      <c r="JH48" s="443"/>
      <c r="JI48" s="443"/>
      <c r="JJ48" s="443"/>
      <c r="JK48" s="443"/>
      <c r="JL48" s="443"/>
      <c r="JM48" s="443"/>
      <c r="JN48" s="443"/>
    </row>
    <row r="49" spans="1:274" s="92" customFormat="1" ht="14.1" customHeight="1">
      <c r="A49" s="111">
        <v>-19</v>
      </c>
      <c r="B49" s="110">
        <v>79.69</v>
      </c>
      <c r="C49" s="110">
        <f t="shared" si="7"/>
        <v>0.64000000000000057</v>
      </c>
      <c r="D49" s="110">
        <v>80.33</v>
      </c>
      <c r="E49" s="110">
        <f t="shared" si="8"/>
        <v>0.16000000000000014</v>
      </c>
      <c r="F49" s="140"/>
      <c r="G49" s="141"/>
      <c r="H49" s="141"/>
      <c r="I49" s="142"/>
      <c r="J49" s="604"/>
      <c r="N49" s="590">
        <f t="shared" si="9"/>
        <v>79.69</v>
      </c>
      <c r="O49" s="100">
        <v>23</v>
      </c>
      <c r="P49" s="103">
        <v>1.71</v>
      </c>
      <c r="Q49" s="103">
        <v>-0.67</v>
      </c>
      <c r="R49" s="103">
        <f t="shared" si="0"/>
        <v>1.04</v>
      </c>
      <c r="S49" s="104">
        <v>1.1000000000000001</v>
      </c>
      <c r="T49" s="104">
        <v>0.13</v>
      </c>
      <c r="U49" s="105">
        <f t="shared" si="1"/>
        <v>1.23</v>
      </c>
      <c r="V49" s="103">
        <f t="shared" si="5"/>
        <v>1.19</v>
      </c>
      <c r="W49" s="103">
        <f t="shared" si="6"/>
        <v>0.48500000000000004</v>
      </c>
      <c r="X49" s="103">
        <f t="shared" si="11"/>
        <v>-5.9150000000000009</v>
      </c>
      <c r="Y49" s="103">
        <f t="shared" si="11"/>
        <v>74.429999999999978</v>
      </c>
      <c r="Z49" s="103">
        <f t="shared" si="3"/>
        <v>80.344999999999985</v>
      </c>
      <c r="AA49" s="103">
        <f t="shared" si="4"/>
        <v>80.344999999999985</v>
      </c>
      <c r="AB49" s="595"/>
      <c r="AF49" s="149">
        <v>2.0900000000000034</v>
      </c>
      <c r="AG49" s="149">
        <v>2.0649999999999995</v>
      </c>
      <c r="AH49" s="149">
        <v>1.165</v>
      </c>
      <c r="AI49" s="149">
        <v>2.9899999999999958</v>
      </c>
      <c r="AJ49" s="149">
        <v>3.17</v>
      </c>
      <c r="AK49" s="149">
        <v>3.42</v>
      </c>
      <c r="AL49" s="149">
        <v>3.25</v>
      </c>
      <c r="AM49" s="149">
        <v>3.74</v>
      </c>
      <c r="AN49" s="149">
        <v>3.4</v>
      </c>
      <c r="AO49" s="149">
        <v>3.6</v>
      </c>
      <c r="AP49" s="149">
        <v>3.89</v>
      </c>
      <c r="AQ49" s="149">
        <v>3.7</v>
      </c>
      <c r="AR49" s="149">
        <v>3.96</v>
      </c>
      <c r="AS49" s="149">
        <v>4.16</v>
      </c>
      <c r="AT49" s="149">
        <v>4.33</v>
      </c>
      <c r="AU49" s="149">
        <v>4.5</v>
      </c>
      <c r="AV49" s="149">
        <v>4.32</v>
      </c>
      <c r="AW49" s="149">
        <v>4.54</v>
      </c>
      <c r="AX49" s="149">
        <v>4.3099999999999996</v>
      </c>
      <c r="AY49" s="149">
        <v>5.5</v>
      </c>
      <c r="AZ49" s="149">
        <v>6.16</v>
      </c>
      <c r="BA49" s="149">
        <v>9.5299999999999994</v>
      </c>
      <c r="BB49" s="149">
        <v>10.199999999999999</v>
      </c>
      <c r="BC49" s="149">
        <v>7.7400000000000029</v>
      </c>
      <c r="BD49" s="149">
        <v>11.037000000000001</v>
      </c>
      <c r="BE49" s="149">
        <v>12.45</v>
      </c>
      <c r="BF49" s="149">
        <v>11.734999999999999</v>
      </c>
      <c r="BG49" s="149">
        <v>12.13</v>
      </c>
      <c r="BH49" s="149">
        <v>12.62</v>
      </c>
      <c r="BI49" s="149">
        <v>12.81</v>
      </c>
      <c r="BJ49" s="149">
        <v>13.19</v>
      </c>
      <c r="BK49" s="149">
        <v>13.53</v>
      </c>
      <c r="BL49" s="149">
        <v>13.26</v>
      </c>
      <c r="BM49" s="149">
        <v>13.49</v>
      </c>
      <c r="BN49" s="149">
        <v>13.89</v>
      </c>
      <c r="BO49" s="149">
        <v>13.68</v>
      </c>
      <c r="BP49" s="149">
        <v>14.09</v>
      </c>
      <c r="BQ49" s="149">
        <v>13.81</v>
      </c>
      <c r="BR49" s="149">
        <v>14.06</v>
      </c>
      <c r="BS49" s="149">
        <v>14.34</v>
      </c>
      <c r="BT49" s="149">
        <v>14.51</v>
      </c>
      <c r="BU49" s="149">
        <v>15.141499999999997</v>
      </c>
      <c r="BV49" s="149">
        <v>15.684749999999998</v>
      </c>
      <c r="BW49" s="149">
        <v>19.919999999999995</v>
      </c>
      <c r="BX49" s="149">
        <v>21.12</v>
      </c>
      <c r="BY49" s="149">
        <v>22.18</v>
      </c>
      <c r="BZ49" s="149">
        <v>23.189999999999991</v>
      </c>
      <c r="CA49" s="149">
        <v>23.54</v>
      </c>
      <c r="CB49" s="149">
        <v>23.560000000000009</v>
      </c>
      <c r="CC49" s="149">
        <v>23.28</v>
      </c>
      <c r="CD49" s="149">
        <v>23.65</v>
      </c>
      <c r="CE49" s="149">
        <v>24.17</v>
      </c>
      <c r="CF49" s="149">
        <v>25.849999999999994</v>
      </c>
      <c r="CG49" s="528">
        <v>26.39</v>
      </c>
      <c r="CH49" s="528">
        <v>26.87</v>
      </c>
      <c r="CI49" s="528">
        <v>27.55</v>
      </c>
      <c r="CJ49" s="528">
        <v>28.15</v>
      </c>
      <c r="CK49" s="528">
        <v>27.92</v>
      </c>
      <c r="CL49" s="528">
        <v>28.23</v>
      </c>
      <c r="CM49" s="528">
        <v>28.6</v>
      </c>
      <c r="CN49" s="528">
        <v>28.91</v>
      </c>
      <c r="CO49" s="528">
        <v>28.62</v>
      </c>
      <c r="CP49" s="528">
        <v>29.2776</v>
      </c>
      <c r="CQ49" s="528">
        <v>29.892599999999998</v>
      </c>
      <c r="CR49" s="528">
        <v>30.507599999999996</v>
      </c>
      <c r="CS49" s="542">
        <v>31.3</v>
      </c>
      <c r="CT49" s="528">
        <v>34.590000000000011</v>
      </c>
      <c r="CU49" s="528">
        <v>35.770000000000003</v>
      </c>
      <c r="CV49" s="528">
        <v>38.10499999999999</v>
      </c>
      <c r="CW49" s="149">
        <v>38.75</v>
      </c>
      <c r="CX49" s="149">
        <v>42.65</v>
      </c>
      <c r="CY49" s="149">
        <v>43.949999999999996</v>
      </c>
      <c r="CZ49" s="149">
        <v>48.618750000000006</v>
      </c>
      <c r="DA49" s="149">
        <v>50.175000000000004</v>
      </c>
      <c r="DB49" s="149">
        <v>51.79999999999999</v>
      </c>
      <c r="DC49" s="550">
        <v>51.44</v>
      </c>
      <c r="DD49" s="149">
        <v>52.47</v>
      </c>
      <c r="DE49" s="149">
        <v>53.81049999999999</v>
      </c>
      <c r="DF49" s="149">
        <v>55.246749999999992</v>
      </c>
      <c r="DG49" s="149">
        <v>55.91</v>
      </c>
      <c r="DH49" s="149">
        <v>56.53</v>
      </c>
      <c r="DI49" s="149">
        <v>57.66</v>
      </c>
      <c r="DJ49" s="149">
        <v>58.343999999999994</v>
      </c>
      <c r="DK49" s="149">
        <v>58.8</v>
      </c>
      <c r="DL49" s="149">
        <v>58.45</v>
      </c>
      <c r="DM49" s="149">
        <v>59.49</v>
      </c>
      <c r="DN49" s="149">
        <v>60.26</v>
      </c>
      <c r="DO49" s="149">
        <v>60.92</v>
      </c>
      <c r="DP49" s="149">
        <v>61.254400000000004</v>
      </c>
      <c r="DQ49" s="149">
        <v>61.664800000000007</v>
      </c>
      <c r="DR49" s="149">
        <v>61.23</v>
      </c>
      <c r="DS49" s="149">
        <v>60.67</v>
      </c>
      <c r="DT49" s="149">
        <v>61.56</v>
      </c>
      <c r="DU49" s="149">
        <v>62.35</v>
      </c>
      <c r="DV49" s="149">
        <v>63.47</v>
      </c>
      <c r="DW49" s="149">
        <v>68.00500000000001</v>
      </c>
      <c r="DX49" s="149">
        <v>70.05</v>
      </c>
      <c r="DY49" s="149">
        <v>71.45</v>
      </c>
      <c r="DZ49" s="149">
        <v>75.65000000000002</v>
      </c>
      <c r="EA49" s="149">
        <v>77.540000000000006</v>
      </c>
      <c r="EB49" s="149">
        <v>78.78</v>
      </c>
      <c r="EC49" s="149">
        <v>76.710000000000008</v>
      </c>
      <c r="ED49" s="149">
        <v>77.48</v>
      </c>
      <c r="EE49" s="149">
        <v>78.13000000000001</v>
      </c>
      <c r="EF49" s="149">
        <v>78.91</v>
      </c>
      <c r="EG49" s="149">
        <v>79.78</v>
      </c>
      <c r="EH49" s="149">
        <v>80.34</v>
      </c>
      <c r="EI49" s="149">
        <v>80.505000000000024</v>
      </c>
      <c r="EJ49" s="149">
        <v>81.069999999999993</v>
      </c>
      <c r="EK49" s="149">
        <v>81.72</v>
      </c>
      <c r="EL49" s="149">
        <v>82.13</v>
      </c>
      <c r="EM49" s="149">
        <v>82.95</v>
      </c>
      <c r="EN49" s="149">
        <v>81.885750000000002</v>
      </c>
      <c r="EO49" s="149">
        <v>81.015000000000001</v>
      </c>
      <c r="EP49" s="149">
        <v>81.58</v>
      </c>
      <c r="EQ49" s="149">
        <v>82.23</v>
      </c>
      <c r="ER49" s="149">
        <v>82.81</v>
      </c>
      <c r="ES49" s="593">
        <v>82.23</v>
      </c>
      <c r="ET49" s="594">
        <v>82.64</v>
      </c>
      <c r="EU49" s="149">
        <v>83.02</v>
      </c>
      <c r="EV49" s="596">
        <v>82.27</v>
      </c>
      <c r="EW49" s="149">
        <v>82.68</v>
      </c>
      <c r="EX49" s="599">
        <v>83.18</v>
      </c>
      <c r="EY49" s="600">
        <v>82.6</v>
      </c>
      <c r="EZ49" s="284">
        <v>83.18</v>
      </c>
      <c r="FA49" s="286">
        <v>83.76</v>
      </c>
      <c r="FB49" s="149">
        <v>85.3</v>
      </c>
      <c r="FC49" s="288">
        <v>86.32</v>
      </c>
      <c r="FD49" s="289">
        <v>85.54</v>
      </c>
      <c r="FE49" s="290">
        <v>85.97</v>
      </c>
      <c r="FF49" s="291">
        <v>86.83</v>
      </c>
      <c r="FG49" s="292">
        <v>86.05</v>
      </c>
      <c r="FH49" s="293">
        <v>86.91</v>
      </c>
      <c r="FI49" s="615">
        <v>86.3</v>
      </c>
      <c r="FJ49" s="295">
        <v>85.78</v>
      </c>
      <c r="FK49" s="296">
        <v>85.09</v>
      </c>
      <c r="FL49" s="297">
        <v>85.42</v>
      </c>
      <c r="FM49" s="298">
        <v>84.82</v>
      </c>
      <c r="FN49" s="299">
        <v>85.5</v>
      </c>
      <c r="FO49" s="300"/>
      <c r="FP49" s="292"/>
      <c r="FQ49" s="303"/>
      <c r="FR49" s="304"/>
      <c r="FS49" s="305"/>
      <c r="FT49" s="306"/>
      <c r="FU49" s="307"/>
      <c r="FV49" s="308"/>
      <c r="FW49" s="309"/>
      <c r="FX49" s="310"/>
      <c r="FY49" s="313"/>
      <c r="FZ49" s="313"/>
      <c r="GA49" s="313"/>
      <c r="GB49" s="315"/>
      <c r="GC49" s="316"/>
      <c r="GD49" s="317"/>
      <c r="GE49" s="318"/>
      <c r="GF49" s="319"/>
      <c r="GG49" s="320"/>
      <c r="GH49" s="313"/>
      <c r="GI49" s="324"/>
      <c r="GJ49" s="325"/>
      <c r="GK49" s="325"/>
      <c r="GL49" s="325"/>
      <c r="GM49" s="325"/>
      <c r="GN49" s="325"/>
      <c r="GO49" s="325"/>
      <c r="GP49" s="325"/>
      <c r="GQ49" s="331"/>
      <c r="GR49" s="325"/>
      <c r="GS49" s="325"/>
      <c r="GT49" s="325"/>
      <c r="GU49" s="325"/>
      <c r="GV49" s="325"/>
      <c r="GW49" s="325"/>
      <c r="GX49" s="346"/>
      <c r="GY49" s="347"/>
      <c r="GZ49" s="348"/>
      <c r="HA49" s="349"/>
      <c r="HB49" s="352"/>
      <c r="HC49" s="355"/>
      <c r="HD49" s="355"/>
      <c r="HE49" s="355"/>
      <c r="HF49" s="355"/>
      <c r="HG49" s="355"/>
      <c r="HH49" s="355"/>
      <c r="HI49" s="359"/>
      <c r="HJ49" s="362"/>
      <c r="HK49" s="364"/>
      <c r="HL49" s="355"/>
      <c r="HM49" s="355"/>
      <c r="HN49" s="355"/>
      <c r="HO49" s="374"/>
      <c r="HP49" s="375"/>
      <c r="HQ49" s="380"/>
      <c r="HR49" s="382"/>
      <c r="HS49" s="384"/>
      <c r="HT49" s="386"/>
      <c r="HU49" s="389"/>
      <c r="HV49" s="392"/>
      <c r="HW49" s="394"/>
      <c r="HX49" s="396"/>
      <c r="HY49" s="394"/>
      <c r="HZ49" s="394"/>
      <c r="IA49" s="401"/>
      <c r="IB49" s="402"/>
      <c r="IC49" s="394"/>
      <c r="ID49" s="406"/>
      <c r="IE49" s="408"/>
      <c r="IF49" s="394"/>
      <c r="IG49" s="394"/>
      <c r="IH49" s="409"/>
      <c r="II49" s="394"/>
      <c r="IJ49" s="415"/>
      <c r="IK49" s="418"/>
      <c r="IL49" s="420"/>
      <c r="IM49" s="422"/>
      <c r="IN49" s="425"/>
      <c r="IO49" s="427"/>
      <c r="IP49" s="428"/>
      <c r="IQ49" s="429"/>
      <c r="IR49" s="431"/>
      <c r="IS49" s="394"/>
      <c r="IT49" s="434"/>
      <c r="IU49" s="435"/>
      <c r="IV49" s="436"/>
      <c r="IW49" s="394"/>
      <c r="IX49" s="394"/>
      <c r="IY49" s="394"/>
      <c r="IZ49" s="441"/>
      <c r="JA49" s="443"/>
      <c r="JB49" s="443"/>
      <c r="JC49" s="443"/>
      <c r="JD49" s="443"/>
      <c r="JE49" s="443"/>
      <c r="JF49" s="443"/>
      <c r="JG49" s="443"/>
      <c r="JH49" s="443"/>
      <c r="JI49" s="443"/>
      <c r="JJ49" s="443"/>
      <c r="JK49" s="443"/>
      <c r="JL49" s="443"/>
      <c r="JM49" s="443"/>
      <c r="JN49" s="443"/>
    </row>
    <row r="50" spans="1:274" s="92" customFormat="1" ht="14.1" customHeight="1">
      <c r="A50" s="111">
        <v>-19.5</v>
      </c>
      <c r="B50" s="110">
        <v>80.900000000000006</v>
      </c>
      <c r="C50" s="110">
        <f t="shared" si="7"/>
        <v>0.64999999999999147</v>
      </c>
      <c r="D50" s="110">
        <v>81.55</v>
      </c>
      <c r="E50" s="110">
        <f t="shared" si="8"/>
        <v>0.16249999999999787</v>
      </c>
      <c r="F50" s="140"/>
      <c r="G50" s="141"/>
      <c r="H50" s="141"/>
      <c r="I50" s="142"/>
      <c r="J50" s="604"/>
      <c r="N50" s="590">
        <f t="shared" si="9"/>
        <v>80.900000000000006</v>
      </c>
      <c r="O50" s="100">
        <v>23.5</v>
      </c>
      <c r="P50" s="103">
        <v>-1.37</v>
      </c>
      <c r="Q50" s="103">
        <v>2.86</v>
      </c>
      <c r="R50" s="103">
        <f t="shared" si="0"/>
        <v>1.4899999999999998</v>
      </c>
      <c r="S50" s="104">
        <v>-2.64</v>
      </c>
      <c r="T50" s="104">
        <v>3.86</v>
      </c>
      <c r="U50" s="105">
        <f t="shared" si="1"/>
        <v>1.2199999999999998</v>
      </c>
      <c r="V50" s="103">
        <f t="shared" si="5"/>
        <v>-2.1150000000000002</v>
      </c>
      <c r="W50" s="103">
        <f t="shared" si="6"/>
        <v>-3.25</v>
      </c>
      <c r="X50" s="103">
        <f t="shared" si="11"/>
        <v>-8.0300000000000011</v>
      </c>
      <c r="Y50" s="103">
        <f t="shared" si="11"/>
        <v>71.179999999999978</v>
      </c>
      <c r="Z50" s="103">
        <f t="shared" si="3"/>
        <v>79.20999999999998</v>
      </c>
      <c r="AA50" s="103">
        <f t="shared" si="4"/>
        <v>79.20999999999998</v>
      </c>
      <c r="AB50" s="595"/>
      <c r="AF50" s="149">
        <v>2.0650000000000039</v>
      </c>
      <c r="AG50" s="149">
        <v>2.0449999999999999</v>
      </c>
      <c r="AH50" s="149">
        <v>1.1150000000000002</v>
      </c>
      <c r="AI50" s="149">
        <v>2.8899999999999961</v>
      </c>
      <c r="AJ50" s="149">
        <v>3.06</v>
      </c>
      <c r="AK50" s="149">
        <v>3.3</v>
      </c>
      <c r="AL50" s="149">
        <v>3.14</v>
      </c>
      <c r="AM50" s="149">
        <v>3.61</v>
      </c>
      <c r="AN50" s="149">
        <v>3.29</v>
      </c>
      <c r="AO50" s="149">
        <v>3.49</v>
      </c>
      <c r="AP50" s="149">
        <v>3.77</v>
      </c>
      <c r="AQ50" s="149">
        <v>3.58</v>
      </c>
      <c r="AR50" s="149">
        <v>3.83</v>
      </c>
      <c r="AS50" s="149">
        <v>4.0199999999999996</v>
      </c>
      <c r="AT50" s="149">
        <v>4.18</v>
      </c>
      <c r="AU50" s="149">
        <v>4.3499999999999996</v>
      </c>
      <c r="AV50" s="149">
        <v>4.18</v>
      </c>
      <c r="AW50" s="149">
        <v>4.3899999999999997</v>
      </c>
      <c r="AX50" s="149">
        <v>4.17</v>
      </c>
      <c r="AY50" s="149">
        <v>5.34</v>
      </c>
      <c r="AZ50" s="149">
        <v>5.98</v>
      </c>
      <c r="BA50" s="149">
        <v>9.1149999999999984</v>
      </c>
      <c r="BB50" s="149">
        <v>9.75</v>
      </c>
      <c r="BC50" s="149">
        <v>7.2400000000000029</v>
      </c>
      <c r="BD50" s="149">
        <v>10.5265</v>
      </c>
      <c r="BE50" s="149">
        <v>11.934999999999999</v>
      </c>
      <c r="BF50" s="149">
        <v>11.145</v>
      </c>
      <c r="BG50" s="149">
        <v>11.52</v>
      </c>
      <c r="BH50" s="149">
        <v>11.98</v>
      </c>
      <c r="BI50" s="149">
        <v>12.16</v>
      </c>
      <c r="BJ50" s="149">
        <v>12.52</v>
      </c>
      <c r="BK50" s="149">
        <v>12.85</v>
      </c>
      <c r="BL50" s="149">
        <v>12.59</v>
      </c>
      <c r="BM50" s="149">
        <v>12.8</v>
      </c>
      <c r="BN50" s="149">
        <v>13.18</v>
      </c>
      <c r="BO50" s="149">
        <v>12.98</v>
      </c>
      <c r="BP50" s="149">
        <v>13.37</v>
      </c>
      <c r="BQ50" s="149">
        <v>13.1</v>
      </c>
      <c r="BR50" s="149">
        <v>13.34</v>
      </c>
      <c r="BS50" s="149">
        <v>13.61</v>
      </c>
      <c r="BT50" s="149">
        <v>13.77</v>
      </c>
      <c r="BU50" s="149">
        <v>14.389499999999996</v>
      </c>
      <c r="BV50" s="149">
        <v>14.909749999999997</v>
      </c>
      <c r="BW50" s="149">
        <v>19.019999999999992</v>
      </c>
      <c r="BX50" s="149">
        <v>20.16</v>
      </c>
      <c r="BY50" s="149">
        <v>21.17</v>
      </c>
      <c r="BZ50" s="149">
        <v>22.11999999999999</v>
      </c>
      <c r="CA50" s="149">
        <v>22.45</v>
      </c>
      <c r="CB50" s="149">
        <v>22.400000000000006</v>
      </c>
      <c r="CC50" s="149">
        <v>22.13</v>
      </c>
      <c r="CD50" s="149">
        <v>22.48</v>
      </c>
      <c r="CE50" s="149">
        <v>22.97</v>
      </c>
      <c r="CF50" s="149">
        <v>24.609999999999996</v>
      </c>
      <c r="CG50" s="528">
        <v>25.13</v>
      </c>
      <c r="CH50" s="528">
        <v>25.59</v>
      </c>
      <c r="CI50" s="528">
        <v>26.25</v>
      </c>
      <c r="CJ50" s="528">
        <v>26.82</v>
      </c>
      <c r="CK50" s="528">
        <v>26.61</v>
      </c>
      <c r="CL50" s="528">
        <v>26.9</v>
      </c>
      <c r="CM50" s="528">
        <v>27.25</v>
      </c>
      <c r="CN50" s="528">
        <v>27.55</v>
      </c>
      <c r="CO50" s="528">
        <v>27.27</v>
      </c>
      <c r="CP50" s="528">
        <v>27.881999999999998</v>
      </c>
      <c r="CQ50" s="528">
        <v>28.520999999999997</v>
      </c>
      <c r="CR50" s="528">
        <v>29.159999999999997</v>
      </c>
      <c r="CS50" s="542">
        <v>29.92</v>
      </c>
      <c r="CT50" s="528">
        <v>33.180000000000014</v>
      </c>
      <c r="CU50" s="528">
        <v>34.31</v>
      </c>
      <c r="CV50" s="528">
        <v>36.554999999999993</v>
      </c>
      <c r="CW50" s="149">
        <v>37.18</v>
      </c>
      <c r="CX50" s="149">
        <v>40.993749999999999</v>
      </c>
      <c r="CY50" s="149">
        <v>42.265000000000001</v>
      </c>
      <c r="CZ50" s="149">
        <v>46.915000000000006</v>
      </c>
      <c r="DA50" s="149">
        <v>48.465000000000003</v>
      </c>
      <c r="DB50" s="149">
        <v>50.234999999999992</v>
      </c>
      <c r="DC50" s="550">
        <v>49.88</v>
      </c>
      <c r="DD50" s="149">
        <v>50.88</v>
      </c>
      <c r="DE50" s="149">
        <v>52.332499999999996</v>
      </c>
      <c r="DF50" s="149">
        <v>53.888749999999987</v>
      </c>
      <c r="DG50" s="149">
        <v>54.54</v>
      </c>
      <c r="DH50" s="149">
        <v>55.14</v>
      </c>
      <c r="DI50" s="149">
        <v>56.24</v>
      </c>
      <c r="DJ50" s="149">
        <v>57.072500000000005</v>
      </c>
      <c r="DK50" s="149">
        <v>57.627500000000005</v>
      </c>
      <c r="DL50" s="149">
        <v>57.28</v>
      </c>
      <c r="DM50" s="149">
        <v>58.235000000000007</v>
      </c>
      <c r="DN50" s="149">
        <v>58.99</v>
      </c>
      <c r="DO50" s="149">
        <v>59.64</v>
      </c>
      <c r="DP50" s="149">
        <v>60.046999999999997</v>
      </c>
      <c r="DQ50" s="149">
        <v>60.546499999999995</v>
      </c>
      <c r="DR50" s="149">
        <v>60.12</v>
      </c>
      <c r="DS50" s="149">
        <v>59.52</v>
      </c>
      <c r="DT50" s="149">
        <v>60.48</v>
      </c>
      <c r="DU50" s="149">
        <v>61.33</v>
      </c>
      <c r="DV50" s="149">
        <v>62.43</v>
      </c>
      <c r="DW50" s="149">
        <v>67.070000000000007</v>
      </c>
      <c r="DX50" s="149">
        <v>69.08</v>
      </c>
      <c r="DY50" s="149">
        <v>70.459999999999994</v>
      </c>
      <c r="DZ50" s="149">
        <v>74.935000000000016</v>
      </c>
      <c r="EA50" s="149">
        <v>76.81</v>
      </c>
      <c r="EB50" s="149">
        <v>78.040000000000006</v>
      </c>
      <c r="EC50" s="149">
        <v>76.11</v>
      </c>
      <c r="ED50" s="149">
        <v>76.87</v>
      </c>
      <c r="EE50" s="149">
        <v>77.570000000000007</v>
      </c>
      <c r="EF50" s="149">
        <v>78.349999999999994</v>
      </c>
      <c r="EG50" s="149">
        <v>79.209999999999994</v>
      </c>
      <c r="EH50" s="149">
        <v>79.760000000000005</v>
      </c>
      <c r="EI50" s="149">
        <v>80.005000000000024</v>
      </c>
      <c r="EJ50" s="149">
        <v>80.569999999999993</v>
      </c>
      <c r="EK50" s="149">
        <v>81.209999999999994</v>
      </c>
      <c r="EL50" s="149">
        <v>81.62</v>
      </c>
      <c r="EM50" s="149">
        <v>82.44</v>
      </c>
      <c r="EN50" s="149">
        <v>81.378499999999988</v>
      </c>
      <c r="EO50" s="149">
        <v>80.509999999999991</v>
      </c>
      <c r="EP50" s="149">
        <v>81.069999999999993</v>
      </c>
      <c r="EQ50" s="149">
        <v>81.72</v>
      </c>
      <c r="ER50" s="149">
        <v>82.29</v>
      </c>
      <c r="ES50" s="593">
        <v>81.709999999999994</v>
      </c>
      <c r="ET50" s="594">
        <v>82.12</v>
      </c>
      <c r="EU50" s="149">
        <v>82.49</v>
      </c>
      <c r="EV50" s="596">
        <v>81.75</v>
      </c>
      <c r="EW50" s="149">
        <v>82.16</v>
      </c>
      <c r="EX50" s="599">
        <v>82.65</v>
      </c>
      <c r="EY50" s="600">
        <v>82.07</v>
      </c>
      <c r="EZ50" s="284">
        <v>82.64</v>
      </c>
      <c r="FA50" s="286">
        <v>83.22</v>
      </c>
      <c r="FB50" s="149">
        <v>84.74</v>
      </c>
      <c r="FC50" s="288">
        <v>85.76</v>
      </c>
      <c r="FD50" s="289">
        <v>84.99</v>
      </c>
      <c r="FE50" s="290">
        <v>85.41</v>
      </c>
      <c r="FF50" s="291">
        <v>86.26</v>
      </c>
      <c r="FG50" s="292">
        <v>85.48</v>
      </c>
      <c r="FH50" s="293">
        <v>86.33</v>
      </c>
      <c r="FI50" s="615">
        <v>85.73</v>
      </c>
      <c r="FJ50" s="295">
        <v>85.22</v>
      </c>
      <c r="FK50" s="296">
        <v>84.54</v>
      </c>
      <c r="FL50" s="297">
        <v>84.83</v>
      </c>
      <c r="FM50" s="298">
        <v>84.24</v>
      </c>
      <c r="FN50" s="299">
        <v>84.91</v>
      </c>
      <c r="FO50" s="300"/>
      <c r="FP50" s="292"/>
      <c r="FQ50" s="303"/>
      <c r="FR50" s="304"/>
      <c r="FS50" s="305"/>
      <c r="FT50" s="306"/>
      <c r="FU50" s="307"/>
      <c r="FV50" s="308"/>
      <c r="FW50" s="309"/>
      <c r="FX50" s="310"/>
      <c r="FY50" s="313"/>
      <c r="FZ50" s="313"/>
      <c r="GA50" s="313"/>
      <c r="GB50" s="315"/>
      <c r="GC50" s="316"/>
      <c r="GD50" s="317"/>
      <c r="GE50" s="318"/>
      <c r="GF50" s="319"/>
      <c r="GG50" s="320"/>
      <c r="GH50" s="313"/>
      <c r="GI50" s="324"/>
      <c r="GJ50" s="325"/>
      <c r="GK50" s="325"/>
      <c r="GL50" s="325"/>
      <c r="GM50" s="325"/>
      <c r="GN50" s="325"/>
      <c r="GO50" s="325"/>
      <c r="GP50" s="325"/>
      <c r="GQ50" s="331"/>
      <c r="GR50" s="325"/>
      <c r="GS50" s="325"/>
      <c r="GT50" s="325"/>
      <c r="GU50" s="325"/>
      <c r="GV50" s="325"/>
      <c r="GW50" s="325"/>
      <c r="GX50" s="346"/>
      <c r="GY50" s="347"/>
      <c r="GZ50" s="348"/>
      <c r="HA50" s="349"/>
      <c r="HB50" s="352"/>
      <c r="HC50" s="355"/>
      <c r="HD50" s="355"/>
      <c r="HE50" s="355"/>
      <c r="HF50" s="355"/>
      <c r="HG50" s="355"/>
      <c r="HH50" s="355"/>
      <c r="HI50" s="359"/>
      <c r="HJ50" s="362"/>
      <c r="HK50" s="364"/>
      <c r="HL50" s="355"/>
      <c r="HM50" s="355"/>
      <c r="HN50" s="355"/>
      <c r="HO50" s="374"/>
      <c r="HP50" s="375"/>
      <c r="HQ50" s="380"/>
      <c r="HR50" s="382"/>
      <c r="HS50" s="384"/>
      <c r="HT50" s="386"/>
      <c r="HU50" s="389"/>
      <c r="HV50" s="392"/>
      <c r="HW50" s="394"/>
      <c r="HX50" s="396"/>
      <c r="HY50" s="394"/>
      <c r="HZ50" s="394"/>
      <c r="IA50" s="401"/>
      <c r="IB50" s="402"/>
      <c r="IC50" s="394"/>
      <c r="ID50" s="406"/>
      <c r="IE50" s="408"/>
      <c r="IF50" s="394"/>
      <c r="IG50" s="394"/>
      <c r="IH50" s="409"/>
      <c r="II50" s="394"/>
      <c r="IJ50" s="415"/>
      <c r="IK50" s="418"/>
      <c r="IL50" s="420"/>
      <c r="IM50" s="422"/>
      <c r="IN50" s="425"/>
      <c r="IO50" s="427"/>
      <c r="IP50" s="428"/>
      <c r="IQ50" s="429"/>
      <c r="IR50" s="431"/>
      <c r="IS50" s="394"/>
      <c r="IT50" s="434"/>
      <c r="IU50" s="435"/>
      <c r="IV50" s="436"/>
      <c r="IW50" s="394"/>
      <c r="IX50" s="394"/>
      <c r="IY50" s="394"/>
      <c r="IZ50" s="441"/>
      <c r="JA50" s="443"/>
      <c r="JB50" s="443"/>
      <c r="JC50" s="443"/>
      <c r="JD50" s="443"/>
      <c r="JE50" s="443"/>
      <c r="JF50" s="443"/>
      <c r="JG50" s="443"/>
      <c r="JH50" s="443"/>
      <c r="JI50" s="443"/>
      <c r="JJ50" s="443"/>
      <c r="JK50" s="443"/>
      <c r="JL50" s="443"/>
      <c r="JM50" s="443"/>
      <c r="JN50" s="443"/>
    </row>
    <row r="51" spans="1:274" s="92" customFormat="1" ht="14.1" customHeight="1">
      <c r="A51" s="111">
        <v>-20</v>
      </c>
      <c r="B51" s="110">
        <v>81.680000000000007</v>
      </c>
      <c r="C51" s="110">
        <f t="shared" si="7"/>
        <v>0.64999999999999147</v>
      </c>
      <c r="D51" s="110">
        <v>82.33</v>
      </c>
      <c r="E51" s="110">
        <f t="shared" si="8"/>
        <v>0.16249999999999787</v>
      </c>
      <c r="F51" s="140"/>
      <c r="G51" s="141"/>
      <c r="H51" s="141"/>
      <c r="I51" s="142"/>
      <c r="J51" s="604"/>
      <c r="N51" s="590">
        <f t="shared" si="9"/>
        <v>81.680000000000007</v>
      </c>
      <c r="O51" s="100">
        <v>24</v>
      </c>
      <c r="P51" s="103">
        <v>-3.87</v>
      </c>
      <c r="Q51" s="103">
        <v>5.21</v>
      </c>
      <c r="R51" s="103">
        <f t="shared" si="0"/>
        <v>1.3399999999999999</v>
      </c>
      <c r="S51" s="104">
        <v>-5.19</v>
      </c>
      <c r="T51" s="104">
        <v>6.37</v>
      </c>
      <c r="U51" s="105">
        <f t="shared" si="1"/>
        <v>1.1799999999999997</v>
      </c>
      <c r="V51" s="103">
        <f t="shared" si="5"/>
        <v>-4.54</v>
      </c>
      <c r="W51" s="103">
        <f t="shared" si="6"/>
        <v>-5.78</v>
      </c>
      <c r="X51" s="103">
        <f t="shared" si="11"/>
        <v>-12.57</v>
      </c>
      <c r="Y51" s="103">
        <f t="shared" si="11"/>
        <v>65.399999999999977</v>
      </c>
      <c r="Z51" s="103">
        <f t="shared" si="3"/>
        <v>77.96999999999997</v>
      </c>
      <c r="AA51" s="103">
        <f t="shared" si="4"/>
        <v>77.96999999999997</v>
      </c>
      <c r="AB51" s="595"/>
      <c r="AF51" s="149">
        <v>2.0400000000000027</v>
      </c>
      <c r="AG51" s="149">
        <v>2.0799999999999983</v>
      </c>
      <c r="AH51" s="149">
        <v>1.125</v>
      </c>
      <c r="AI51" s="149">
        <v>2.904999999999994</v>
      </c>
      <c r="AJ51" s="149">
        <v>3.08</v>
      </c>
      <c r="AK51" s="149">
        <v>3.33</v>
      </c>
      <c r="AL51" s="149">
        <v>3.16</v>
      </c>
      <c r="AM51" s="149">
        <v>3.63</v>
      </c>
      <c r="AN51" s="149">
        <v>3.3</v>
      </c>
      <c r="AO51" s="149">
        <v>3.5</v>
      </c>
      <c r="AP51" s="149">
        <v>3.78</v>
      </c>
      <c r="AQ51" s="149">
        <v>3.59</v>
      </c>
      <c r="AR51" s="149">
        <v>3.84</v>
      </c>
      <c r="AS51" s="149">
        <v>4.03</v>
      </c>
      <c r="AT51" s="149">
        <v>4.1900000000000004</v>
      </c>
      <c r="AU51" s="149">
        <v>4.3600000000000003</v>
      </c>
      <c r="AV51" s="149">
        <v>4.1900000000000004</v>
      </c>
      <c r="AW51" s="149">
        <v>4.4000000000000004</v>
      </c>
      <c r="AX51" s="149">
        <v>4.18</v>
      </c>
      <c r="AY51" s="149">
        <v>5.33</v>
      </c>
      <c r="AZ51" s="149">
        <v>5.97</v>
      </c>
      <c r="BA51" s="149">
        <v>8.2399999999999984</v>
      </c>
      <c r="BB51" s="149">
        <v>8.82</v>
      </c>
      <c r="BC51" s="149">
        <v>6.825000000000002</v>
      </c>
      <c r="BD51" s="149">
        <v>10.129</v>
      </c>
      <c r="BE51" s="149">
        <v>11.544999999999998</v>
      </c>
      <c r="BF51" s="149">
        <v>10.639999999999997</v>
      </c>
      <c r="BG51" s="149">
        <v>11</v>
      </c>
      <c r="BH51" s="149">
        <v>11.44</v>
      </c>
      <c r="BI51" s="149">
        <v>11.61</v>
      </c>
      <c r="BJ51" s="149">
        <v>11.96</v>
      </c>
      <c r="BK51" s="149">
        <v>12.27</v>
      </c>
      <c r="BL51" s="149">
        <v>12.02</v>
      </c>
      <c r="BM51" s="149">
        <v>12.22</v>
      </c>
      <c r="BN51" s="149">
        <v>12.59</v>
      </c>
      <c r="BO51" s="149">
        <v>12.4</v>
      </c>
      <c r="BP51" s="149">
        <v>12.77</v>
      </c>
      <c r="BQ51" s="149">
        <v>12.51</v>
      </c>
      <c r="BR51" s="149">
        <v>12.74</v>
      </c>
      <c r="BS51" s="149">
        <v>12.99</v>
      </c>
      <c r="BT51" s="149">
        <v>13.15</v>
      </c>
      <c r="BU51" s="149">
        <v>13.757499999999997</v>
      </c>
      <c r="BV51" s="149">
        <v>14.455499999999997</v>
      </c>
      <c r="BW51" s="149">
        <v>18.124999999999993</v>
      </c>
      <c r="BX51" s="149">
        <v>19.21</v>
      </c>
      <c r="BY51" s="149">
        <v>20.170000000000002</v>
      </c>
      <c r="BZ51" s="149">
        <v>21.059999999999988</v>
      </c>
      <c r="CA51" s="149">
        <v>21.38</v>
      </c>
      <c r="CB51" s="149">
        <v>21.270000000000007</v>
      </c>
      <c r="CC51" s="149">
        <v>21.01</v>
      </c>
      <c r="CD51" s="149">
        <v>21.35</v>
      </c>
      <c r="CE51" s="149">
        <v>21.82</v>
      </c>
      <c r="CF51" s="149">
        <v>23.394999999999996</v>
      </c>
      <c r="CG51" s="528">
        <v>23.89</v>
      </c>
      <c r="CH51" s="528">
        <v>24.33</v>
      </c>
      <c r="CI51" s="528">
        <v>24.96</v>
      </c>
      <c r="CJ51" s="528">
        <v>25.51</v>
      </c>
      <c r="CK51" s="528">
        <v>25.31</v>
      </c>
      <c r="CL51" s="528">
        <v>25.59</v>
      </c>
      <c r="CM51" s="528">
        <v>25.92</v>
      </c>
      <c r="CN51" s="528">
        <v>26.21</v>
      </c>
      <c r="CO51" s="528">
        <v>25.95</v>
      </c>
      <c r="CP51" s="528">
        <v>26.499600000000001</v>
      </c>
      <c r="CQ51" s="528">
        <v>27.174600000000002</v>
      </c>
      <c r="CR51" s="528">
        <v>27.849600000000002</v>
      </c>
      <c r="CS51" s="542">
        <v>28.57</v>
      </c>
      <c r="CT51" s="528">
        <v>31.780000000000015</v>
      </c>
      <c r="CU51" s="528">
        <v>32.86</v>
      </c>
      <c r="CV51" s="528">
        <v>35.004999999999995</v>
      </c>
      <c r="CW51" s="149">
        <v>35.6</v>
      </c>
      <c r="CX51" s="149">
        <v>39.308750000000003</v>
      </c>
      <c r="CY51" s="149">
        <v>40.545000000000002</v>
      </c>
      <c r="CZ51" s="149">
        <v>45.153750000000002</v>
      </c>
      <c r="DA51" s="149">
        <v>46.690000000000005</v>
      </c>
      <c r="DB51" s="149">
        <v>48.574999999999996</v>
      </c>
      <c r="DC51" s="550">
        <v>48.23</v>
      </c>
      <c r="DD51" s="149">
        <v>49.19</v>
      </c>
      <c r="DE51" s="149">
        <v>50.775499999999994</v>
      </c>
      <c r="DF51" s="149">
        <v>52.474249999999984</v>
      </c>
      <c r="DG51" s="149">
        <v>53.1</v>
      </c>
      <c r="DH51" s="149">
        <v>53.68</v>
      </c>
      <c r="DI51" s="149">
        <v>54.75</v>
      </c>
      <c r="DJ51" s="149">
        <v>55.672499999999999</v>
      </c>
      <c r="DK51" s="149">
        <v>56.287500000000001</v>
      </c>
      <c r="DL51" s="149">
        <v>55.95</v>
      </c>
      <c r="DM51" s="149">
        <v>56.845000000000006</v>
      </c>
      <c r="DN51" s="149">
        <v>57.58</v>
      </c>
      <c r="DO51" s="149">
        <v>58.21</v>
      </c>
      <c r="DP51" s="149">
        <v>58.661000000000001</v>
      </c>
      <c r="DQ51" s="149">
        <v>59.214500000000001</v>
      </c>
      <c r="DR51" s="149">
        <v>58.8</v>
      </c>
      <c r="DS51" s="149">
        <v>58.17</v>
      </c>
      <c r="DT51" s="149">
        <v>59.16</v>
      </c>
      <c r="DU51" s="149">
        <v>60.04</v>
      </c>
      <c r="DV51" s="149">
        <v>61.12</v>
      </c>
      <c r="DW51" s="149">
        <v>65.925000000000011</v>
      </c>
      <c r="DX51" s="149">
        <v>67.900000000000006</v>
      </c>
      <c r="DY51" s="149">
        <v>69.260000000000005</v>
      </c>
      <c r="DZ51" s="149">
        <v>74.025000000000006</v>
      </c>
      <c r="EA51" s="149">
        <v>75.88</v>
      </c>
      <c r="EB51" s="149">
        <v>77.09</v>
      </c>
      <c r="EC51" s="149">
        <v>75.289999999999992</v>
      </c>
      <c r="ED51" s="149">
        <v>76.040000000000006</v>
      </c>
      <c r="EE51" s="149">
        <v>76.819999999999993</v>
      </c>
      <c r="EF51" s="149">
        <v>77.59</v>
      </c>
      <c r="EG51" s="149">
        <v>78.44</v>
      </c>
      <c r="EH51" s="149">
        <v>78.989999999999995</v>
      </c>
      <c r="EI51" s="149">
        <v>79.350000000000023</v>
      </c>
      <c r="EJ51" s="149">
        <v>79.91</v>
      </c>
      <c r="EK51" s="149">
        <v>80.55</v>
      </c>
      <c r="EL51" s="149">
        <v>80.95</v>
      </c>
      <c r="EM51" s="149">
        <v>81.760000000000005</v>
      </c>
      <c r="EN51" s="149">
        <v>80.646249999999995</v>
      </c>
      <c r="EO51" s="149">
        <v>79.734999999999985</v>
      </c>
      <c r="EP51" s="149">
        <v>80.290000000000006</v>
      </c>
      <c r="EQ51" s="149">
        <v>80.930000000000007</v>
      </c>
      <c r="ER51" s="149">
        <v>81.5</v>
      </c>
      <c r="ES51" s="593">
        <v>80.930000000000007</v>
      </c>
      <c r="ET51" s="594">
        <v>81.33</v>
      </c>
      <c r="EU51" s="149">
        <v>81.7</v>
      </c>
      <c r="EV51" s="596">
        <v>80.959999999999994</v>
      </c>
      <c r="EW51" s="149">
        <v>81.36</v>
      </c>
      <c r="EX51" s="599">
        <v>81.849999999999994</v>
      </c>
      <c r="EY51" s="600">
        <v>81.28</v>
      </c>
      <c r="EZ51" s="284">
        <v>81.849999999999994</v>
      </c>
      <c r="FA51" s="286">
        <v>82.42</v>
      </c>
      <c r="FB51" s="149">
        <v>83.92</v>
      </c>
      <c r="FC51" s="288">
        <v>84.93</v>
      </c>
      <c r="FD51" s="289">
        <v>84.17</v>
      </c>
      <c r="FE51" s="290">
        <v>84.59</v>
      </c>
      <c r="FF51" s="291">
        <v>85.44</v>
      </c>
      <c r="FG51" s="292">
        <v>84.67</v>
      </c>
      <c r="FH51" s="293">
        <v>85.52</v>
      </c>
      <c r="FI51" s="615">
        <v>84.92</v>
      </c>
      <c r="FJ51" s="295">
        <v>84.41</v>
      </c>
      <c r="FK51" s="296">
        <v>83.73</v>
      </c>
      <c r="FL51" s="297">
        <v>83.98</v>
      </c>
      <c r="FM51" s="298">
        <v>83.39</v>
      </c>
      <c r="FN51" s="299">
        <v>84.06</v>
      </c>
      <c r="FO51" s="300"/>
      <c r="FP51" s="292"/>
      <c r="FQ51" s="303"/>
      <c r="FR51" s="304"/>
      <c r="FS51" s="305"/>
      <c r="FT51" s="306"/>
      <c r="FU51" s="307"/>
      <c r="FV51" s="308"/>
      <c r="FW51" s="309"/>
      <c r="FX51" s="310"/>
      <c r="FY51" s="313"/>
      <c r="FZ51" s="313"/>
      <c r="GA51" s="313"/>
      <c r="GB51" s="315"/>
      <c r="GC51" s="316"/>
      <c r="GD51" s="317"/>
      <c r="GE51" s="318"/>
      <c r="GF51" s="319"/>
      <c r="GG51" s="320"/>
      <c r="GH51" s="313"/>
      <c r="GI51" s="324"/>
      <c r="GJ51" s="325"/>
      <c r="GK51" s="325"/>
      <c r="GL51" s="325"/>
      <c r="GM51" s="325"/>
      <c r="GN51" s="325"/>
      <c r="GO51" s="325"/>
      <c r="GP51" s="325"/>
      <c r="GQ51" s="331"/>
      <c r="GR51" s="325"/>
      <c r="GS51" s="325"/>
      <c r="GT51" s="325"/>
      <c r="GU51" s="325"/>
      <c r="GV51" s="325"/>
      <c r="GW51" s="325"/>
      <c r="GX51" s="346"/>
      <c r="GY51" s="347"/>
      <c r="GZ51" s="348"/>
      <c r="HA51" s="349"/>
      <c r="HB51" s="352"/>
      <c r="HC51" s="355"/>
      <c r="HD51" s="355"/>
      <c r="HE51" s="355"/>
      <c r="HF51" s="355"/>
      <c r="HG51" s="355"/>
      <c r="HH51" s="355"/>
      <c r="HI51" s="359"/>
      <c r="HJ51" s="362"/>
      <c r="HK51" s="364"/>
      <c r="HL51" s="355"/>
      <c r="HM51" s="355"/>
      <c r="HN51" s="355"/>
      <c r="HO51" s="374"/>
      <c r="HP51" s="375"/>
      <c r="HQ51" s="380"/>
      <c r="HR51" s="382"/>
      <c r="HS51" s="384"/>
      <c r="HT51" s="386"/>
      <c r="HU51" s="389"/>
      <c r="HV51" s="392"/>
      <c r="HW51" s="394"/>
      <c r="HX51" s="396"/>
      <c r="HY51" s="394"/>
      <c r="HZ51" s="394"/>
      <c r="IA51" s="401"/>
      <c r="IB51" s="402"/>
      <c r="IC51" s="394"/>
      <c r="ID51" s="406"/>
      <c r="IE51" s="408"/>
      <c r="IF51" s="394"/>
      <c r="IG51" s="394"/>
      <c r="IH51" s="409"/>
      <c r="II51" s="394"/>
      <c r="IJ51" s="415"/>
      <c r="IK51" s="418"/>
      <c r="IL51" s="420"/>
      <c r="IM51" s="422"/>
      <c r="IN51" s="425"/>
      <c r="IO51" s="427"/>
      <c r="IP51" s="428"/>
      <c r="IQ51" s="429"/>
      <c r="IR51" s="431"/>
      <c r="IS51" s="394"/>
      <c r="IT51" s="434"/>
      <c r="IU51" s="435"/>
      <c r="IV51" s="436"/>
      <c r="IW51" s="394"/>
      <c r="IX51" s="394"/>
      <c r="IY51" s="394"/>
      <c r="IZ51" s="441"/>
      <c r="JA51" s="443"/>
      <c r="JB51" s="443"/>
      <c r="JC51" s="443"/>
      <c r="JD51" s="443"/>
      <c r="JE51" s="443"/>
      <c r="JF51" s="443"/>
      <c r="JG51" s="443"/>
      <c r="JH51" s="443"/>
      <c r="JI51" s="443"/>
      <c r="JJ51" s="443"/>
      <c r="JK51" s="443"/>
      <c r="JL51" s="443"/>
      <c r="JM51" s="443"/>
      <c r="JN51" s="443"/>
    </row>
    <row r="52" spans="1:274" s="92" customFormat="1" ht="14.1" customHeight="1">
      <c r="A52" s="111">
        <v>-20.5</v>
      </c>
      <c r="B52" s="110">
        <v>82.06</v>
      </c>
      <c r="C52" s="110">
        <f t="shared" si="7"/>
        <v>0.65999999999999659</v>
      </c>
      <c r="D52" s="110">
        <v>82.72</v>
      </c>
      <c r="E52" s="110">
        <f t="shared" si="8"/>
        <v>0.16499999999999915</v>
      </c>
      <c r="F52" s="140"/>
      <c r="G52" s="141"/>
      <c r="H52" s="141"/>
      <c r="I52" s="142"/>
      <c r="J52" s="604"/>
      <c r="N52" s="590">
        <f t="shared" si="9"/>
        <v>82.06</v>
      </c>
      <c r="O52" s="100">
        <v>24.5</v>
      </c>
      <c r="P52" s="103">
        <v>-4.6399999999999997</v>
      </c>
      <c r="Q52" s="103">
        <v>6.16</v>
      </c>
      <c r="R52" s="103">
        <f t="shared" si="0"/>
        <v>1.5200000000000005</v>
      </c>
      <c r="S52" s="104">
        <v>-6.24</v>
      </c>
      <c r="T52" s="104">
        <v>7.4</v>
      </c>
      <c r="U52" s="105">
        <f t="shared" si="1"/>
        <v>1.1600000000000001</v>
      </c>
      <c r="V52" s="103">
        <f t="shared" si="5"/>
        <v>-5.4</v>
      </c>
      <c r="W52" s="103">
        <f t="shared" si="6"/>
        <v>-6.82</v>
      </c>
      <c r="X52" s="103">
        <f t="shared" ref="X52:Y67" si="12">V52+X51</f>
        <v>-17.97</v>
      </c>
      <c r="Y52" s="103">
        <f t="shared" si="12"/>
        <v>58.579999999999977</v>
      </c>
      <c r="Z52" s="103">
        <f t="shared" si="3"/>
        <v>76.549999999999983</v>
      </c>
      <c r="AA52" s="103">
        <f t="shared" si="4"/>
        <v>76.549999999999983</v>
      </c>
      <c r="AB52" s="595"/>
      <c r="AF52" s="149">
        <v>2.0350000000000019</v>
      </c>
      <c r="AG52" s="149">
        <v>2.0299999999999976</v>
      </c>
      <c r="AH52" s="149">
        <v>1.125</v>
      </c>
      <c r="AI52" s="149">
        <v>2.7749999999999932</v>
      </c>
      <c r="AJ52" s="149">
        <v>2.94</v>
      </c>
      <c r="AK52" s="149">
        <v>3.18</v>
      </c>
      <c r="AL52" s="149">
        <v>3.02</v>
      </c>
      <c r="AM52" s="149">
        <v>3.47</v>
      </c>
      <c r="AN52" s="149">
        <v>3.16</v>
      </c>
      <c r="AO52" s="149">
        <v>3.35</v>
      </c>
      <c r="AP52" s="149">
        <v>3.62</v>
      </c>
      <c r="AQ52" s="149">
        <v>3.44</v>
      </c>
      <c r="AR52" s="149">
        <v>3.68</v>
      </c>
      <c r="AS52" s="149">
        <v>3.86</v>
      </c>
      <c r="AT52" s="149">
        <v>4.01</v>
      </c>
      <c r="AU52" s="149">
        <v>4.17</v>
      </c>
      <c r="AV52" s="149">
        <v>4</v>
      </c>
      <c r="AW52" s="149">
        <v>4.2</v>
      </c>
      <c r="AX52" s="149">
        <v>3.99</v>
      </c>
      <c r="AY52" s="149">
        <v>5.12</v>
      </c>
      <c r="AZ52" s="149">
        <v>5.73</v>
      </c>
      <c r="BA52" s="149">
        <v>7.6999999999999975</v>
      </c>
      <c r="BB52" s="149">
        <v>8.24</v>
      </c>
      <c r="BC52" s="149">
        <v>6.41</v>
      </c>
      <c r="BD52" s="149">
        <v>9.6684999999999981</v>
      </c>
      <c r="BE52" s="149">
        <v>11.064999999999998</v>
      </c>
      <c r="BF52" s="149">
        <v>10.139999999999997</v>
      </c>
      <c r="BG52" s="149">
        <v>10.48</v>
      </c>
      <c r="BH52" s="149">
        <v>10.9</v>
      </c>
      <c r="BI52" s="149">
        <v>11.06</v>
      </c>
      <c r="BJ52" s="149">
        <v>11.39</v>
      </c>
      <c r="BK52" s="149">
        <v>11.69</v>
      </c>
      <c r="BL52" s="149">
        <v>11.46</v>
      </c>
      <c r="BM52" s="149">
        <v>11.65</v>
      </c>
      <c r="BN52" s="149">
        <v>12</v>
      </c>
      <c r="BO52" s="149">
        <v>11.82</v>
      </c>
      <c r="BP52" s="149">
        <v>12.17</v>
      </c>
      <c r="BQ52" s="149">
        <v>11.93</v>
      </c>
      <c r="BR52" s="149">
        <v>12.14</v>
      </c>
      <c r="BS52" s="149">
        <v>12.38</v>
      </c>
      <c r="BT52" s="149">
        <v>12.53</v>
      </c>
      <c r="BU52" s="149">
        <v>13.125499999999997</v>
      </c>
      <c r="BV52" s="149">
        <v>13.570749999999997</v>
      </c>
      <c r="BW52" s="149">
        <v>17.26499999999999</v>
      </c>
      <c r="BX52" s="149">
        <v>18.3</v>
      </c>
      <c r="BY52" s="149">
        <v>19.22</v>
      </c>
      <c r="BZ52" s="149">
        <v>20.034999999999986</v>
      </c>
      <c r="CA52" s="149">
        <v>20.34</v>
      </c>
      <c r="CB52" s="149">
        <v>20.205000000000005</v>
      </c>
      <c r="CC52" s="149">
        <v>19.96</v>
      </c>
      <c r="CD52" s="149">
        <v>20.28</v>
      </c>
      <c r="CE52" s="149">
        <v>20.73</v>
      </c>
      <c r="CF52" s="149">
        <v>22.224999999999994</v>
      </c>
      <c r="CG52" s="528">
        <v>22.69</v>
      </c>
      <c r="CH52" s="528">
        <v>23.1</v>
      </c>
      <c r="CI52" s="528">
        <v>23.69</v>
      </c>
      <c r="CJ52" s="528">
        <v>24.2</v>
      </c>
      <c r="CK52" s="528">
        <v>24.01</v>
      </c>
      <c r="CL52" s="528">
        <v>24.27</v>
      </c>
      <c r="CM52" s="528">
        <v>24.59</v>
      </c>
      <c r="CN52" s="528">
        <v>24.86</v>
      </c>
      <c r="CO52" s="528">
        <v>24.61</v>
      </c>
      <c r="CP52" s="528">
        <v>25.092399999999998</v>
      </c>
      <c r="CQ52" s="528">
        <v>25.806399999999996</v>
      </c>
      <c r="CR52" s="528">
        <v>26.520399999999995</v>
      </c>
      <c r="CS52" s="542">
        <v>27.21</v>
      </c>
      <c r="CT52" s="528">
        <v>30.365000000000016</v>
      </c>
      <c r="CU52" s="528">
        <v>31.4</v>
      </c>
      <c r="CV52" s="528">
        <v>33.439999999999991</v>
      </c>
      <c r="CW52" s="149">
        <v>34.01</v>
      </c>
      <c r="CX52" s="149">
        <v>37.550000000000004</v>
      </c>
      <c r="CY52" s="149">
        <v>38.730000000000004</v>
      </c>
      <c r="CZ52" s="149">
        <v>43.260000000000005</v>
      </c>
      <c r="DA52" s="149">
        <v>44.77</v>
      </c>
      <c r="DB52" s="149">
        <v>46.714999999999996</v>
      </c>
      <c r="DC52" s="550">
        <v>46.39</v>
      </c>
      <c r="DD52" s="149">
        <v>47.32</v>
      </c>
      <c r="DE52" s="149">
        <v>48.964999999999989</v>
      </c>
      <c r="DF52" s="149">
        <v>50.727499999999985</v>
      </c>
      <c r="DG52" s="149">
        <v>51.34</v>
      </c>
      <c r="DH52" s="149">
        <v>51.9</v>
      </c>
      <c r="DI52" s="149">
        <v>52.94</v>
      </c>
      <c r="DJ52" s="149">
        <v>53.983999999999995</v>
      </c>
      <c r="DK52" s="149">
        <v>54.679999999999993</v>
      </c>
      <c r="DL52" s="149">
        <v>54.35</v>
      </c>
      <c r="DM52" s="149">
        <v>55.275000000000006</v>
      </c>
      <c r="DN52" s="149">
        <v>55.99</v>
      </c>
      <c r="DO52" s="149">
        <v>56.61</v>
      </c>
      <c r="DP52" s="149">
        <v>57.120399999999997</v>
      </c>
      <c r="DQ52" s="149">
        <v>57.746799999999993</v>
      </c>
      <c r="DR52" s="149">
        <v>57.34</v>
      </c>
      <c r="DS52" s="149">
        <v>56.68</v>
      </c>
      <c r="DT52" s="149">
        <v>57.73</v>
      </c>
      <c r="DU52" s="149">
        <v>58.66</v>
      </c>
      <c r="DV52" s="149">
        <v>59.72</v>
      </c>
      <c r="DW52" s="149">
        <v>64.575000000000003</v>
      </c>
      <c r="DX52" s="149">
        <v>66.510000000000005</v>
      </c>
      <c r="DY52" s="149">
        <v>67.84</v>
      </c>
      <c r="DZ52" s="149">
        <v>72.805000000000007</v>
      </c>
      <c r="EA52" s="149">
        <v>74.63</v>
      </c>
      <c r="EB52" s="149">
        <v>75.819999999999993</v>
      </c>
      <c r="EC52" s="149">
        <v>74.074999999999989</v>
      </c>
      <c r="ED52" s="149">
        <v>74.819999999999993</v>
      </c>
      <c r="EE52" s="149">
        <v>75.704999999999998</v>
      </c>
      <c r="EF52" s="149">
        <v>76.459999999999994</v>
      </c>
      <c r="EG52" s="149">
        <v>77.3</v>
      </c>
      <c r="EH52" s="149">
        <v>77.84</v>
      </c>
      <c r="EI52" s="149">
        <v>78.245000000000033</v>
      </c>
      <c r="EJ52" s="149">
        <v>78.790000000000006</v>
      </c>
      <c r="EK52" s="149">
        <v>79.42</v>
      </c>
      <c r="EL52" s="149">
        <v>79.819999999999993</v>
      </c>
      <c r="EM52" s="149">
        <v>80.62</v>
      </c>
      <c r="EN52" s="149">
        <v>79.533749999999998</v>
      </c>
      <c r="EO52" s="149">
        <v>78.644999999999982</v>
      </c>
      <c r="EP52" s="149">
        <v>79.2</v>
      </c>
      <c r="EQ52" s="149">
        <v>79.83</v>
      </c>
      <c r="ER52" s="149">
        <v>80.39</v>
      </c>
      <c r="ES52" s="593">
        <v>79.83</v>
      </c>
      <c r="ET52" s="594">
        <v>80.23</v>
      </c>
      <c r="EU52" s="149">
        <v>80.59</v>
      </c>
      <c r="EV52" s="596">
        <v>79.86</v>
      </c>
      <c r="EW52" s="149">
        <v>80.260000000000005</v>
      </c>
      <c r="EX52" s="599">
        <v>80.739999999999995</v>
      </c>
      <c r="EY52" s="600">
        <v>80.17</v>
      </c>
      <c r="EZ52" s="284">
        <v>80.73</v>
      </c>
      <c r="FA52" s="286">
        <v>81.3</v>
      </c>
      <c r="FB52" s="149">
        <v>82.79</v>
      </c>
      <c r="FC52" s="288">
        <v>83.78</v>
      </c>
      <c r="FD52" s="289">
        <v>83.03</v>
      </c>
      <c r="FE52" s="290">
        <v>83.45</v>
      </c>
      <c r="FF52" s="291">
        <v>84.28</v>
      </c>
      <c r="FG52" s="292">
        <v>83.52</v>
      </c>
      <c r="FH52" s="293">
        <v>84.36</v>
      </c>
      <c r="FI52" s="615">
        <v>83.77</v>
      </c>
      <c r="FJ52" s="295">
        <v>83.27</v>
      </c>
      <c r="FK52" s="296">
        <v>82.6</v>
      </c>
      <c r="FL52" s="297">
        <v>82.8</v>
      </c>
      <c r="FM52" s="298">
        <v>82.22</v>
      </c>
      <c r="FN52" s="299">
        <v>82.88</v>
      </c>
      <c r="FO52" s="300"/>
      <c r="FP52" s="292"/>
      <c r="FQ52" s="303"/>
      <c r="FR52" s="304"/>
      <c r="FS52" s="305"/>
      <c r="FT52" s="306"/>
      <c r="FU52" s="307"/>
      <c r="FV52" s="308"/>
      <c r="FW52" s="309"/>
      <c r="FX52" s="310"/>
      <c r="FY52" s="313"/>
      <c r="FZ52" s="313"/>
      <c r="GA52" s="313"/>
      <c r="GB52" s="315"/>
      <c r="GC52" s="316"/>
      <c r="GD52" s="317"/>
      <c r="GE52" s="318"/>
      <c r="GF52" s="319"/>
      <c r="GG52" s="320"/>
      <c r="GH52" s="313"/>
      <c r="GI52" s="324"/>
      <c r="GJ52" s="325"/>
      <c r="GK52" s="325"/>
      <c r="GL52" s="325"/>
      <c r="GM52" s="325"/>
      <c r="GN52" s="325"/>
      <c r="GO52" s="325"/>
      <c r="GP52" s="325"/>
      <c r="GQ52" s="331"/>
      <c r="GR52" s="325"/>
      <c r="GS52" s="325"/>
      <c r="GT52" s="325"/>
      <c r="GU52" s="325"/>
      <c r="GV52" s="325"/>
      <c r="GW52" s="325"/>
      <c r="GX52" s="346"/>
      <c r="GY52" s="347"/>
      <c r="GZ52" s="348"/>
      <c r="HA52" s="349"/>
      <c r="HB52" s="352"/>
      <c r="HC52" s="355"/>
      <c r="HD52" s="355"/>
      <c r="HE52" s="355"/>
      <c r="HF52" s="355"/>
      <c r="HG52" s="355"/>
      <c r="HH52" s="355"/>
      <c r="HI52" s="359"/>
      <c r="HJ52" s="362"/>
      <c r="HK52" s="364"/>
      <c r="HL52" s="355"/>
      <c r="HM52" s="355"/>
      <c r="HN52" s="355"/>
      <c r="HO52" s="374"/>
      <c r="HP52" s="375"/>
      <c r="HQ52" s="380"/>
      <c r="HR52" s="382"/>
      <c r="HS52" s="384"/>
      <c r="HT52" s="386"/>
      <c r="HU52" s="389"/>
      <c r="HV52" s="392"/>
      <c r="HW52" s="394"/>
      <c r="HX52" s="396"/>
      <c r="HY52" s="394"/>
      <c r="HZ52" s="394"/>
      <c r="IA52" s="401"/>
      <c r="IB52" s="402"/>
      <c r="IC52" s="394"/>
      <c r="ID52" s="406"/>
      <c r="IE52" s="408"/>
      <c r="IF52" s="394"/>
      <c r="IG52" s="394"/>
      <c r="IH52" s="409"/>
      <c r="II52" s="394"/>
      <c r="IJ52" s="415"/>
      <c r="IK52" s="418"/>
      <c r="IL52" s="420"/>
      <c r="IM52" s="422"/>
      <c r="IN52" s="425"/>
      <c r="IO52" s="427"/>
      <c r="IP52" s="428"/>
      <c r="IQ52" s="429"/>
      <c r="IR52" s="431"/>
      <c r="IS52" s="394"/>
      <c r="IT52" s="434"/>
      <c r="IU52" s="435"/>
      <c r="IV52" s="436"/>
      <c r="IW52" s="394"/>
      <c r="IX52" s="394"/>
      <c r="IY52" s="394"/>
      <c r="IZ52" s="441"/>
      <c r="JA52" s="443"/>
      <c r="JB52" s="443"/>
      <c r="JC52" s="443"/>
      <c r="JD52" s="443"/>
      <c r="JE52" s="443"/>
      <c r="JF52" s="443"/>
      <c r="JG52" s="443"/>
      <c r="JH52" s="443"/>
      <c r="JI52" s="443"/>
      <c r="JJ52" s="443"/>
      <c r="JK52" s="443"/>
      <c r="JL52" s="443"/>
      <c r="JM52" s="443"/>
      <c r="JN52" s="443"/>
    </row>
    <row r="53" spans="1:274" s="92" customFormat="1" ht="14.1" customHeight="1">
      <c r="A53" s="111">
        <v>-21</v>
      </c>
      <c r="B53" s="110">
        <v>83.21</v>
      </c>
      <c r="C53" s="110">
        <f t="shared" si="7"/>
        <v>0.67000000000000171</v>
      </c>
      <c r="D53" s="110">
        <v>83.88</v>
      </c>
      <c r="E53" s="110">
        <f t="shared" si="8"/>
        <v>0.16750000000000043</v>
      </c>
      <c r="F53" s="140"/>
      <c r="G53" s="141"/>
      <c r="H53" s="141"/>
      <c r="I53" s="142"/>
      <c r="J53" s="604"/>
      <c r="N53" s="590">
        <f t="shared" si="9"/>
        <v>83.21</v>
      </c>
      <c r="O53" s="100">
        <v>25</v>
      </c>
      <c r="P53" s="103">
        <v>-2.5</v>
      </c>
      <c r="Q53" s="103">
        <v>3.99</v>
      </c>
      <c r="R53" s="103">
        <f t="shared" si="0"/>
        <v>1.4900000000000002</v>
      </c>
      <c r="S53" s="104">
        <v>-4.26</v>
      </c>
      <c r="T53" s="104">
        <v>5.32</v>
      </c>
      <c r="U53" s="105">
        <f t="shared" si="1"/>
        <v>1.0600000000000005</v>
      </c>
      <c r="V53" s="103">
        <f t="shared" si="5"/>
        <v>-3.2450000000000001</v>
      </c>
      <c r="W53" s="103">
        <f t="shared" si="6"/>
        <v>-4.79</v>
      </c>
      <c r="X53" s="103">
        <f t="shared" si="12"/>
        <v>-21.215</v>
      </c>
      <c r="Y53" s="103">
        <f t="shared" si="12"/>
        <v>53.789999999999978</v>
      </c>
      <c r="Z53" s="103">
        <f t="shared" si="3"/>
        <v>75.004999999999981</v>
      </c>
      <c r="AA53" s="103">
        <f t="shared" si="4"/>
        <v>75.004999999999981</v>
      </c>
      <c r="AB53" s="595"/>
      <c r="AF53" s="149">
        <v>1.8850000000000016</v>
      </c>
      <c r="AG53" s="149">
        <v>2.0399999999999991</v>
      </c>
      <c r="AH53" s="149">
        <v>1.120000000000001</v>
      </c>
      <c r="AI53" s="149">
        <v>2.7099999999999937</v>
      </c>
      <c r="AJ53" s="149">
        <v>2.87</v>
      </c>
      <c r="AK53" s="149">
        <v>3.1</v>
      </c>
      <c r="AL53" s="149">
        <v>2.95</v>
      </c>
      <c r="AM53" s="149">
        <v>3.39</v>
      </c>
      <c r="AN53" s="149">
        <v>3.08</v>
      </c>
      <c r="AO53" s="149">
        <v>3.26</v>
      </c>
      <c r="AP53" s="149">
        <v>3.52</v>
      </c>
      <c r="AQ53" s="149">
        <v>3.34</v>
      </c>
      <c r="AR53" s="149">
        <v>3.57</v>
      </c>
      <c r="AS53" s="149">
        <v>3.75</v>
      </c>
      <c r="AT53" s="149">
        <v>3.9</v>
      </c>
      <c r="AU53" s="149">
        <v>4.0599999999999996</v>
      </c>
      <c r="AV53" s="149">
        <v>3.9</v>
      </c>
      <c r="AW53" s="149">
        <v>4.0999999999999996</v>
      </c>
      <c r="AX53" s="149">
        <v>3.9</v>
      </c>
      <c r="AY53" s="149">
        <v>5.01</v>
      </c>
      <c r="AZ53" s="149">
        <v>5.61</v>
      </c>
      <c r="BA53" s="149">
        <v>7.4149999999999991</v>
      </c>
      <c r="BB53" s="149">
        <v>7.93</v>
      </c>
      <c r="BC53" s="149">
        <v>6.0400000000000009</v>
      </c>
      <c r="BD53" s="149">
        <v>9.2634999999999987</v>
      </c>
      <c r="BE53" s="149">
        <v>10.644999999999998</v>
      </c>
      <c r="BF53" s="149">
        <v>9.6099999999999959</v>
      </c>
      <c r="BG53" s="149">
        <v>9.94</v>
      </c>
      <c r="BH53" s="149">
        <v>10.34</v>
      </c>
      <c r="BI53" s="149">
        <v>10.5</v>
      </c>
      <c r="BJ53" s="149">
        <v>10.82</v>
      </c>
      <c r="BK53" s="149">
        <v>11.1</v>
      </c>
      <c r="BL53" s="149">
        <v>10.88</v>
      </c>
      <c r="BM53" s="149">
        <v>11.06</v>
      </c>
      <c r="BN53" s="149">
        <v>11.39</v>
      </c>
      <c r="BO53" s="149">
        <v>11.22</v>
      </c>
      <c r="BP53" s="149">
        <v>11.56</v>
      </c>
      <c r="BQ53" s="149">
        <v>11.33</v>
      </c>
      <c r="BR53" s="149">
        <v>11.53</v>
      </c>
      <c r="BS53" s="149">
        <v>11.76</v>
      </c>
      <c r="BT53" s="149">
        <v>11.9</v>
      </c>
      <c r="BU53" s="149">
        <v>12.483499999999998</v>
      </c>
      <c r="BV53" s="149">
        <v>12.894749999999997</v>
      </c>
      <c r="BW53" s="149">
        <v>16.429999999999993</v>
      </c>
      <c r="BX53" s="149">
        <v>17.420000000000002</v>
      </c>
      <c r="BY53" s="149">
        <v>18.29</v>
      </c>
      <c r="BZ53" s="149">
        <v>18.989999999999988</v>
      </c>
      <c r="CA53" s="149">
        <v>19.27</v>
      </c>
      <c r="CB53" s="149">
        <v>19.095000000000006</v>
      </c>
      <c r="CC53" s="149">
        <v>18.87</v>
      </c>
      <c r="CD53" s="149">
        <v>19.170000000000002</v>
      </c>
      <c r="CE53" s="149">
        <v>19.59</v>
      </c>
      <c r="CF53" s="149">
        <v>20.994999999999997</v>
      </c>
      <c r="CG53" s="528">
        <v>21.44</v>
      </c>
      <c r="CH53" s="528">
        <v>21.84</v>
      </c>
      <c r="CI53" s="528">
        <v>22.41</v>
      </c>
      <c r="CJ53" s="528">
        <v>22.91</v>
      </c>
      <c r="CK53" s="528">
        <v>22.73</v>
      </c>
      <c r="CL53" s="528">
        <v>22.98</v>
      </c>
      <c r="CM53" s="528">
        <v>23.28</v>
      </c>
      <c r="CN53" s="528">
        <v>23.54</v>
      </c>
      <c r="CO53" s="528">
        <v>23.3</v>
      </c>
      <c r="CP53" s="528">
        <v>23.768000000000001</v>
      </c>
      <c r="CQ53" s="528">
        <v>24.488</v>
      </c>
      <c r="CR53" s="528">
        <v>25.207999999999998</v>
      </c>
      <c r="CS53" s="542">
        <v>25.86</v>
      </c>
      <c r="CT53" s="528">
        <v>28.885000000000016</v>
      </c>
      <c r="CU53" s="528">
        <v>29.87</v>
      </c>
      <c r="CV53" s="528">
        <v>31.819999999999993</v>
      </c>
      <c r="CW53" s="149">
        <v>32.36</v>
      </c>
      <c r="CX53" s="149">
        <v>35.686250000000001</v>
      </c>
      <c r="CY53" s="149">
        <v>36.795000000000002</v>
      </c>
      <c r="CZ53" s="149">
        <v>41.220000000000006</v>
      </c>
      <c r="DA53" s="149">
        <v>42.695000000000007</v>
      </c>
      <c r="DB53" s="149">
        <v>44.765000000000001</v>
      </c>
      <c r="DC53" s="550">
        <v>44.45</v>
      </c>
      <c r="DD53" s="149">
        <v>45.34</v>
      </c>
      <c r="DE53" s="149">
        <v>47.068999999999996</v>
      </c>
      <c r="DF53" s="149">
        <v>48.92149999999998</v>
      </c>
      <c r="DG53" s="149">
        <v>49.51</v>
      </c>
      <c r="DH53" s="149">
        <v>50.05</v>
      </c>
      <c r="DI53" s="149">
        <v>51.05</v>
      </c>
      <c r="DJ53" s="149">
        <v>52.16149999999999</v>
      </c>
      <c r="DK53" s="149">
        <v>52.902499999999982</v>
      </c>
      <c r="DL53" s="149">
        <v>52.59</v>
      </c>
      <c r="DM53" s="149">
        <v>53.480000000000004</v>
      </c>
      <c r="DN53" s="149">
        <v>54.18</v>
      </c>
      <c r="DO53" s="149">
        <v>54.78</v>
      </c>
      <c r="DP53" s="149">
        <v>55.323399999999999</v>
      </c>
      <c r="DQ53" s="149">
        <v>55.990299999999998</v>
      </c>
      <c r="DR53" s="149">
        <v>55.6</v>
      </c>
      <c r="DS53" s="149">
        <v>54.92</v>
      </c>
      <c r="DT53" s="149">
        <v>56</v>
      </c>
      <c r="DU53" s="149">
        <v>56.96</v>
      </c>
      <c r="DV53" s="149">
        <v>57.99</v>
      </c>
      <c r="DW53" s="149">
        <v>62.954999999999998</v>
      </c>
      <c r="DX53" s="149">
        <v>64.84</v>
      </c>
      <c r="DY53" s="149">
        <v>66.14</v>
      </c>
      <c r="DZ53" s="149">
        <v>71.350000000000023</v>
      </c>
      <c r="EA53" s="149">
        <v>73.13</v>
      </c>
      <c r="EB53" s="149">
        <v>74.3</v>
      </c>
      <c r="EC53" s="149">
        <v>72.52</v>
      </c>
      <c r="ED53" s="149">
        <v>73.25</v>
      </c>
      <c r="EE53" s="149">
        <v>74.204999999999998</v>
      </c>
      <c r="EF53" s="149">
        <v>74.95</v>
      </c>
      <c r="EG53" s="149">
        <v>75.77</v>
      </c>
      <c r="EH53" s="149">
        <v>76.3</v>
      </c>
      <c r="EI53" s="149">
        <v>76.800000000000026</v>
      </c>
      <c r="EJ53" s="149">
        <v>77.34</v>
      </c>
      <c r="EK53" s="149">
        <v>77.959999999999994</v>
      </c>
      <c r="EL53" s="149">
        <v>78.349999999999994</v>
      </c>
      <c r="EM53" s="149">
        <v>79.13</v>
      </c>
      <c r="EN53" s="149">
        <v>78.090499999999992</v>
      </c>
      <c r="EO53" s="149">
        <v>77.239999999999995</v>
      </c>
      <c r="EP53" s="149">
        <v>77.78</v>
      </c>
      <c r="EQ53" s="149">
        <v>78.400000000000006</v>
      </c>
      <c r="ER53" s="149">
        <v>78.95</v>
      </c>
      <c r="ES53" s="593">
        <v>78.400000000000006</v>
      </c>
      <c r="ET53" s="594">
        <v>78.790000000000006</v>
      </c>
      <c r="EU53" s="149">
        <v>79.14</v>
      </c>
      <c r="EV53" s="596">
        <v>78.430000000000007</v>
      </c>
      <c r="EW53" s="149">
        <v>78.819999999999993</v>
      </c>
      <c r="EX53" s="599">
        <v>79.290000000000006</v>
      </c>
      <c r="EY53" s="600">
        <v>78.73</v>
      </c>
      <c r="EZ53" s="284">
        <v>79.28</v>
      </c>
      <c r="FA53" s="286">
        <v>79.83</v>
      </c>
      <c r="FB53" s="149">
        <v>81.28</v>
      </c>
      <c r="FC53" s="288">
        <v>82.26</v>
      </c>
      <c r="FD53" s="289">
        <v>81.52</v>
      </c>
      <c r="FE53" s="290">
        <v>81.93</v>
      </c>
      <c r="FF53" s="291">
        <v>82.75</v>
      </c>
      <c r="FG53" s="292">
        <v>82.01</v>
      </c>
      <c r="FH53" s="293">
        <v>82.83</v>
      </c>
      <c r="FI53" s="615">
        <v>82.25</v>
      </c>
      <c r="FJ53" s="295">
        <v>81.760000000000005</v>
      </c>
      <c r="FK53" s="296">
        <v>81.11</v>
      </c>
      <c r="FL53" s="297">
        <v>81.25</v>
      </c>
      <c r="FM53" s="298">
        <v>80.680000000000007</v>
      </c>
      <c r="FN53" s="299">
        <v>81.33</v>
      </c>
      <c r="FO53" s="300"/>
      <c r="FP53" s="292"/>
      <c r="FQ53" s="303"/>
      <c r="FR53" s="304"/>
      <c r="FS53" s="305"/>
      <c r="FT53" s="306"/>
      <c r="FU53" s="307"/>
      <c r="FV53" s="308"/>
      <c r="FW53" s="309"/>
      <c r="FX53" s="310"/>
      <c r="FY53" s="313"/>
      <c r="FZ53" s="313"/>
      <c r="GA53" s="313"/>
      <c r="GB53" s="315"/>
      <c r="GC53" s="316"/>
      <c r="GD53" s="317"/>
      <c r="GE53" s="318"/>
      <c r="GF53" s="319"/>
      <c r="GG53" s="320"/>
      <c r="GH53" s="313"/>
      <c r="GI53" s="324"/>
      <c r="GJ53" s="325"/>
      <c r="GK53" s="325"/>
      <c r="GL53" s="325"/>
      <c r="GM53" s="325"/>
      <c r="GN53" s="325"/>
      <c r="GO53" s="325"/>
      <c r="GP53" s="325"/>
      <c r="GQ53" s="331"/>
      <c r="GR53" s="325"/>
      <c r="GS53" s="325"/>
      <c r="GT53" s="325"/>
      <c r="GU53" s="325"/>
      <c r="GV53" s="325"/>
      <c r="GW53" s="325"/>
      <c r="GX53" s="346"/>
      <c r="GY53" s="347"/>
      <c r="GZ53" s="348"/>
      <c r="HA53" s="349"/>
      <c r="HB53" s="352"/>
      <c r="HC53" s="355"/>
      <c r="HD53" s="355"/>
      <c r="HE53" s="355"/>
      <c r="HF53" s="355"/>
      <c r="HG53" s="355"/>
      <c r="HH53" s="355"/>
      <c r="HI53" s="359"/>
      <c r="HJ53" s="362"/>
      <c r="HK53" s="364"/>
      <c r="HL53" s="355"/>
      <c r="HM53" s="355"/>
      <c r="HN53" s="355"/>
      <c r="HO53" s="374"/>
      <c r="HP53" s="375"/>
      <c r="HQ53" s="380"/>
      <c r="HR53" s="382"/>
      <c r="HS53" s="384"/>
      <c r="HT53" s="386"/>
      <c r="HU53" s="389"/>
      <c r="HV53" s="392"/>
      <c r="HW53" s="394"/>
      <c r="HX53" s="396"/>
      <c r="HY53" s="394"/>
      <c r="HZ53" s="394"/>
      <c r="IA53" s="401"/>
      <c r="IB53" s="402"/>
      <c r="IC53" s="394"/>
      <c r="ID53" s="406"/>
      <c r="IE53" s="408"/>
      <c r="IF53" s="394"/>
      <c r="IG53" s="394"/>
      <c r="IH53" s="409"/>
      <c r="II53" s="394"/>
      <c r="IJ53" s="415"/>
      <c r="IK53" s="418"/>
      <c r="IL53" s="420"/>
      <c r="IM53" s="422"/>
      <c r="IN53" s="425"/>
      <c r="IO53" s="427"/>
      <c r="IP53" s="428"/>
      <c r="IQ53" s="429"/>
      <c r="IR53" s="431"/>
      <c r="IS53" s="394"/>
      <c r="IT53" s="434"/>
      <c r="IU53" s="435"/>
      <c r="IV53" s="436"/>
      <c r="IW53" s="394"/>
      <c r="IX53" s="394"/>
      <c r="IY53" s="394"/>
      <c r="IZ53" s="441"/>
      <c r="JA53" s="443"/>
      <c r="JB53" s="443"/>
      <c r="JC53" s="443"/>
      <c r="JD53" s="443"/>
      <c r="JE53" s="443"/>
      <c r="JF53" s="443"/>
      <c r="JG53" s="443"/>
      <c r="JH53" s="443"/>
      <c r="JI53" s="443"/>
      <c r="JJ53" s="443"/>
      <c r="JK53" s="443"/>
      <c r="JL53" s="443"/>
      <c r="JM53" s="443"/>
      <c r="JN53" s="443"/>
    </row>
    <row r="54" spans="1:274" s="92" customFormat="1" ht="14.1" customHeight="1">
      <c r="A54" s="354">
        <v>-21.5</v>
      </c>
      <c r="B54" s="110">
        <v>84.13</v>
      </c>
      <c r="C54" s="241">
        <f t="shared" si="7"/>
        <v>0.67000000000000171</v>
      </c>
      <c r="D54" s="110">
        <v>84.8</v>
      </c>
      <c r="E54" s="110">
        <f t="shared" si="8"/>
        <v>0.16750000000000043</v>
      </c>
      <c r="F54" s="140"/>
      <c r="G54" s="141"/>
      <c r="H54" s="141"/>
      <c r="I54" s="142"/>
      <c r="J54" s="618"/>
      <c r="N54" s="590">
        <f t="shared" si="9"/>
        <v>84.13</v>
      </c>
      <c r="O54" s="100">
        <v>25.5</v>
      </c>
      <c r="P54" s="103">
        <v>-0.34</v>
      </c>
      <c r="Q54" s="103">
        <v>1.96</v>
      </c>
      <c r="R54" s="103">
        <f t="shared" si="0"/>
        <v>1.6199999999999999</v>
      </c>
      <c r="S54" s="104">
        <v>-2.4700000000000002</v>
      </c>
      <c r="T54" s="104">
        <v>3.77</v>
      </c>
      <c r="U54" s="105">
        <f t="shared" si="1"/>
        <v>1.2999999999999998</v>
      </c>
      <c r="V54" s="103">
        <f t="shared" si="5"/>
        <v>-1.1499999999999999</v>
      </c>
      <c r="W54" s="103">
        <f t="shared" si="6"/>
        <v>-3.12</v>
      </c>
      <c r="X54" s="103">
        <f t="shared" si="12"/>
        <v>-22.364999999999998</v>
      </c>
      <c r="Y54" s="103">
        <f t="shared" si="12"/>
        <v>50.66999999999998</v>
      </c>
      <c r="Z54" s="103">
        <f t="shared" si="3"/>
        <v>73.034999999999982</v>
      </c>
      <c r="AA54" s="103">
        <f t="shared" si="4"/>
        <v>73.034999999999982</v>
      </c>
      <c r="AB54" s="595"/>
      <c r="AF54" s="149">
        <v>1.9149999999999991</v>
      </c>
      <c r="AG54" s="149">
        <v>2.014999999999997</v>
      </c>
      <c r="AH54" s="149">
        <v>1.1600000000000001</v>
      </c>
      <c r="AI54" s="149">
        <v>2.6499999999999915</v>
      </c>
      <c r="AJ54" s="149">
        <v>2.81</v>
      </c>
      <c r="AK54" s="149">
        <v>3.03</v>
      </c>
      <c r="AL54" s="149">
        <v>2.88</v>
      </c>
      <c r="AM54" s="149">
        <v>3.31</v>
      </c>
      <c r="AN54" s="149">
        <v>3.01</v>
      </c>
      <c r="AO54" s="149">
        <v>3.19</v>
      </c>
      <c r="AP54" s="149">
        <v>3.45</v>
      </c>
      <c r="AQ54" s="149">
        <v>3.28</v>
      </c>
      <c r="AR54" s="149">
        <v>3.51</v>
      </c>
      <c r="AS54" s="149">
        <v>3.69</v>
      </c>
      <c r="AT54" s="149">
        <v>3.84</v>
      </c>
      <c r="AU54" s="149">
        <v>3.99</v>
      </c>
      <c r="AV54" s="149">
        <v>3.83</v>
      </c>
      <c r="AW54" s="149">
        <v>4.0199999999999996</v>
      </c>
      <c r="AX54" s="149">
        <v>3.82</v>
      </c>
      <c r="AY54" s="149">
        <v>4.91</v>
      </c>
      <c r="AZ54" s="149">
        <v>5.5</v>
      </c>
      <c r="BA54" s="149">
        <v>7.0549999999999979</v>
      </c>
      <c r="BB54" s="149">
        <v>7.55</v>
      </c>
      <c r="BC54" s="149">
        <v>5.6950000000000003</v>
      </c>
      <c r="BD54" s="149">
        <v>8.8974999999999973</v>
      </c>
      <c r="BE54" s="149">
        <v>10.269999999999996</v>
      </c>
      <c r="BF54" s="149">
        <v>9.0999999999999943</v>
      </c>
      <c r="BG54" s="149">
        <v>9.41</v>
      </c>
      <c r="BH54" s="149">
        <v>9.7899999999999991</v>
      </c>
      <c r="BI54" s="149">
        <v>9.94</v>
      </c>
      <c r="BJ54" s="149">
        <v>10.24</v>
      </c>
      <c r="BK54" s="149">
        <v>10.51</v>
      </c>
      <c r="BL54" s="149">
        <v>10.3</v>
      </c>
      <c r="BM54" s="149">
        <v>10.48</v>
      </c>
      <c r="BN54" s="149">
        <v>10.79</v>
      </c>
      <c r="BO54" s="149">
        <v>10.63</v>
      </c>
      <c r="BP54" s="149">
        <v>10.95</v>
      </c>
      <c r="BQ54" s="149">
        <v>10.73</v>
      </c>
      <c r="BR54" s="149">
        <v>10.92</v>
      </c>
      <c r="BS54" s="149">
        <v>11.14</v>
      </c>
      <c r="BT54" s="149">
        <v>11.27</v>
      </c>
      <c r="BU54" s="149">
        <v>11.841499999999996</v>
      </c>
      <c r="BV54" s="149">
        <v>12.212749999999996</v>
      </c>
      <c r="BW54" s="149">
        <v>15.56999999999999</v>
      </c>
      <c r="BX54" s="149">
        <v>16.5</v>
      </c>
      <c r="BY54" s="149">
        <v>17.329999999999998</v>
      </c>
      <c r="BZ54" s="149">
        <v>17.954999999999984</v>
      </c>
      <c r="CA54" s="149">
        <v>18.22</v>
      </c>
      <c r="CB54" s="149">
        <v>17.930000000000007</v>
      </c>
      <c r="CC54" s="149">
        <v>17.71</v>
      </c>
      <c r="CD54" s="149">
        <v>17.989999999999998</v>
      </c>
      <c r="CE54" s="149">
        <v>18.39</v>
      </c>
      <c r="CF54" s="149">
        <v>19.789999999999996</v>
      </c>
      <c r="CG54" s="528">
        <v>20.21</v>
      </c>
      <c r="CH54" s="528">
        <v>20.58</v>
      </c>
      <c r="CI54" s="528">
        <v>21.11</v>
      </c>
      <c r="CJ54" s="528">
        <v>21.57</v>
      </c>
      <c r="CK54" s="528">
        <v>21.4</v>
      </c>
      <c r="CL54" s="528">
        <v>21.64</v>
      </c>
      <c r="CM54" s="528">
        <v>21.92</v>
      </c>
      <c r="CN54" s="528">
        <v>22.16</v>
      </c>
      <c r="CO54" s="528">
        <v>21.94</v>
      </c>
      <c r="CP54" s="528">
        <v>22.396000000000001</v>
      </c>
      <c r="CQ54" s="528">
        <v>23.134</v>
      </c>
      <c r="CR54" s="528">
        <v>23.872</v>
      </c>
      <c r="CS54" s="542">
        <v>24.49</v>
      </c>
      <c r="CT54" s="528">
        <v>27.385000000000012</v>
      </c>
      <c r="CU54" s="528">
        <v>28.32</v>
      </c>
      <c r="CV54" s="528">
        <v>30.169999999999991</v>
      </c>
      <c r="CW54" s="149">
        <v>30.68</v>
      </c>
      <c r="CX54" s="149">
        <v>33.777500000000003</v>
      </c>
      <c r="CY54" s="149">
        <v>34.81</v>
      </c>
      <c r="CZ54" s="149">
        <v>39.16375</v>
      </c>
      <c r="DA54" s="149">
        <v>40.615000000000002</v>
      </c>
      <c r="DB54" s="149">
        <v>42.69</v>
      </c>
      <c r="DC54" s="550">
        <v>42.39</v>
      </c>
      <c r="DD54" s="149">
        <v>43.24</v>
      </c>
      <c r="DE54" s="149">
        <v>44.989999999999995</v>
      </c>
      <c r="DF54" s="149">
        <v>46.864999999999995</v>
      </c>
      <c r="DG54" s="149">
        <v>47.43</v>
      </c>
      <c r="DH54" s="149">
        <v>47.95</v>
      </c>
      <c r="DI54" s="149">
        <v>48.91</v>
      </c>
      <c r="DJ54" s="149">
        <v>50.034999999999997</v>
      </c>
      <c r="DK54" s="149">
        <v>50.784999999999997</v>
      </c>
      <c r="DL54" s="149">
        <v>50.48</v>
      </c>
      <c r="DM54" s="149">
        <v>51.475000000000009</v>
      </c>
      <c r="DN54" s="149">
        <v>52.14</v>
      </c>
      <c r="DO54" s="149">
        <v>52.71</v>
      </c>
      <c r="DP54" s="149">
        <v>53.26</v>
      </c>
      <c r="DQ54" s="149">
        <v>53.934999999999995</v>
      </c>
      <c r="DR54" s="149">
        <v>53.56</v>
      </c>
      <c r="DS54" s="149">
        <v>52.89</v>
      </c>
      <c r="DT54" s="149">
        <v>53.95</v>
      </c>
      <c r="DU54" s="149">
        <v>54.89</v>
      </c>
      <c r="DV54" s="149">
        <v>55.88</v>
      </c>
      <c r="DW54" s="149">
        <v>61.06</v>
      </c>
      <c r="DX54" s="149">
        <v>62.89</v>
      </c>
      <c r="DY54" s="149">
        <v>64.150000000000006</v>
      </c>
      <c r="DZ54" s="149">
        <v>69.40000000000002</v>
      </c>
      <c r="EA54" s="149">
        <v>71.14</v>
      </c>
      <c r="EB54" s="149">
        <v>72.28</v>
      </c>
      <c r="EC54" s="149">
        <v>70.579999999999984</v>
      </c>
      <c r="ED54" s="149">
        <v>71.290000000000006</v>
      </c>
      <c r="EE54" s="149">
        <v>72.314999999999998</v>
      </c>
      <c r="EF54" s="149">
        <v>73.040000000000006</v>
      </c>
      <c r="EG54" s="149">
        <v>73.84</v>
      </c>
      <c r="EH54" s="149">
        <v>74.36</v>
      </c>
      <c r="EI54" s="149">
        <v>74.995000000000033</v>
      </c>
      <c r="EJ54" s="149">
        <v>75.52</v>
      </c>
      <c r="EK54" s="149">
        <v>76.12</v>
      </c>
      <c r="EL54" s="149">
        <v>76.5</v>
      </c>
      <c r="EM54" s="149">
        <v>77.27</v>
      </c>
      <c r="EN54" s="149">
        <v>76.25524999999999</v>
      </c>
      <c r="EO54" s="149">
        <v>75.424999999999983</v>
      </c>
      <c r="EP54" s="149">
        <v>75.95</v>
      </c>
      <c r="EQ54" s="149">
        <v>76.56</v>
      </c>
      <c r="ER54" s="149">
        <v>77.099999999999994</v>
      </c>
      <c r="ES54" s="593">
        <v>76.56</v>
      </c>
      <c r="ET54" s="594">
        <v>76.94</v>
      </c>
      <c r="EU54" s="149">
        <v>77.290000000000006</v>
      </c>
      <c r="EV54" s="596">
        <v>76.59</v>
      </c>
      <c r="EW54" s="149">
        <v>76.97</v>
      </c>
      <c r="EX54" s="599">
        <v>77.430000000000007</v>
      </c>
      <c r="EY54" s="600">
        <v>76.89</v>
      </c>
      <c r="EZ54" s="284">
        <v>77.430000000000007</v>
      </c>
      <c r="FA54" s="286">
        <v>77.97</v>
      </c>
      <c r="FB54" s="149">
        <v>79.400000000000006</v>
      </c>
      <c r="FC54" s="288">
        <v>80.349999999999994</v>
      </c>
      <c r="FD54" s="289">
        <v>79.63</v>
      </c>
      <c r="FE54" s="290">
        <v>80.03</v>
      </c>
      <c r="FF54" s="291">
        <v>80.83</v>
      </c>
      <c r="FG54" s="292">
        <v>80.099999999999994</v>
      </c>
      <c r="FH54" s="293">
        <v>80.900000000000006</v>
      </c>
      <c r="FI54" s="615">
        <v>80.33</v>
      </c>
      <c r="FJ54" s="295">
        <v>79.849999999999994</v>
      </c>
      <c r="FK54" s="296">
        <v>79.209999999999994</v>
      </c>
      <c r="FL54" s="297">
        <v>79.3</v>
      </c>
      <c r="FM54" s="298">
        <v>78.739999999999995</v>
      </c>
      <c r="FN54" s="299">
        <v>79.37</v>
      </c>
      <c r="FO54" s="300"/>
      <c r="FP54" s="292"/>
      <c r="FQ54" s="303"/>
      <c r="FR54" s="304"/>
      <c r="FS54" s="305"/>
      <c r="FT54" s="306"/>
      <c r="FU54" s="307"/>
      <c r="FV54" s="308"/>
      <c r="FW54" s="309"/>
      <c r="FX54" s="310"/>
      <c r="FY54" s="313"/>
      <c r="FZ54" s="313"/>
      <c r="GA54" s="313"/>
      <c r="GB54" s="315"/>
      <c r="GC54" s="316"/>
      <c r="GD54" s="317"/>
      <c r="GE54" s="318"/>
      <c r="GF54" s="319"/>
      <c r="GG54" s="320"/>
      <c r="GH54" s="313"/>
      <c r="GI54" s="324"/>
      <c r="GJ54" s="325"/>
      <c r="GK54" s="325"/>
      <c r="GL54" s="325"/>
      <c r="GM54" s="325"/>
      <c r="GN54" s="325"/>
      <c r="GO54" s="325"/>
      <c r="GP54" s="325"/>
      <c r="GQ54" s="331"/>
      <c r="GR54" s="325"/>
      <c r="GS54" s="325"/>
      <c r="GT54" s="325"/>
      <c r="GU54" s="325"/>
      <c r="GV54" s="325"/>
      <c r="GW54" s="325"/>
      <c r="GX54" s="346"/>
      <c r="GY54" s="347"/>
      <c r="GZ54" s="348"/>
      <c r="HA54" s="349"/>
      <c r="HB54" s="352"/>
      <c r="HC54" s="355"/>
      <c r="HD54" s="355"/>
      <c r="HE54" s="355"/>
      <c r="HF54" s="355"/>
      <c r="HG54" s="355"/>
      <c r="HH54" s="355"/>
      <c r="HI54" s="359"/>
      <c r="HJ54" s="362"/>
      <c r="HK54" s="364"/>
      <c r="HL54" s="355"/>
      <c r="HM54" s="355"/>
      <c r="HN54" s="355"/>
      <c r="HO54" s="374"/>
      <c r="HP54" s="375"/>
      <c r="HQ54" s="380"/>
      <c r="HR54" s="382"/>
      <c r="HS54" s="384"/>
      <c r="HT54" s="386"/>
      <c r="HU54" s="389"/>
      <c r="HV54" s="392"/>
      <c r="HW54" s="394"/>
      <c r="HX54" s="396"/>
      <c r="HY54" s="394"/>
      <c r="HZ54" s="394"/>
      <c r="IA54" s="401"/>
      <c r="IB54" s="402"/>
      <c r="IC54" s="394"/>
      <c r="ID54" s="406"/>
      <c r="IE54" s="408"/>
      <c r="IF54" s="394"/>
      <c r="IG54" s="394"/>
      <c r="IH54" s="409"/>
      <c r="II54" s="394"/>
      <c r="IJ54" s="415"/>
      <c r="IK54" s="418"/>
      <c r="IL54" s="420"/>
      <c r="IM54" s="422"/>
      <c r="IN54" s="425"/>
      <c r="IO54" s="427"/>
      <c r="IP54" s="428"/>
      <c r="IQ54" s="429"/>
      <c r="IR54" s="431"/>
      <c r="IS54" s="394"/>
      <c r="IT54" s="434"/>
      <c r="IU54" s="435"/>
      <c r="IV54" s="436"/>
      <c r="IW54" s="394"/>
      <c r="IX54" s="394"/>
      <c r="IY54" s="394"/>
      <c r="IZ54" s="441"/>
      <c r="JA54" s="443"/>
      <c r="JB54" s="443"/>
      <c r="JC54" s="443"/>
      <c r="JD54" s="443"/>
      <c r="JE54" s="443"/>
      <c r="JF54" s="443"/>
      <c r="JG54" s="443"/>
      <c r="JH54" s="443"/>
      <c r="JI54" s="443"/>
      <c r="JJ54" s="443"/>
      <c r="JK54" s="443"/>
      <c r="JL54" s="443"/>
      <c r="JM54" s="443"/>
      <c r="JN54" s="443"/>
    </row>
    <row r="55" spans="1:274" s="92" customFormat="1" ht="14.1" customHeight="1">
      <c r="A55" s="111">
        <v>-22</v>
      </c>
      <c r="B55" s="110">
        <v>84.53</v>
      </c>
      <c r="C55" s="110">
        <f t="shared" si="7"/>
        <v>0.67999999999999261</v>
      </c>
      <c r="D55" s="110">
        <v>85.21</v>
      </c>
      <c r="E55" s="110">
        <f t="shared" si="8"/>
        <v>0.16999999999999815</v>
      </c>
      <c r="F55" s="140"/>
      <c r="G55" s="141"/>
      <c r="H55" s="141"/>
      <c r="I55" s="142"/>
      <c r="J55" s="618"/>
      <c r="N55" s="590">
        <f t="shared" si="9"/>
        <v>84.53</v>
      </c>
      <c r="O55" s="100">
        <v>26</v>
      </c>
      <c r="P55" s="103">
        <v>-0.42</v>
      </c>
      <c r="Q55" s="103">
        <v>1.91</v>
      </c>
      <c r="R55" s="103">
        <f t="shared" si="0"/>
        <v>1.49</v>
      </c>
      <c r="S55" s="104">
        <v>-2.64</v>
      </c>
      <c r="T55" s="104">
        <v>3.96</v>
      </c>
      <c r="U55" s="105">
        <f t="shared" si="1"/>
        <v>1.3199999999999998</v>
      </c>
      <c r="V55" s="103">
        <f t="shared" si="5"/>
        <v>-1.165</v>
      </c>
      <c r="W55" s="103">
        <f t="shared" si="6"/>
        <v>-3.3</v>
      </c>
      <c r="X55" s="103">
        <f t="shared" si="12"/>
        <v>-23.529999999999998</v>
      </c>
      <c r="Y55" s="103">
        <f t="shared" si="12"/>
        <v>47.369999999999983</v>
      </c>
      <c r="Z55" s="103">
        <f t="shared" si="3"/>
        <v>70.899999999999977</v>
      </c>
      <c r="AA55" s="103">
        <f t="shared" si="4"/>
        <v>70.899999999999977</v>
      </c>
      <c r="AB55" s="595"/>
      <c r="AF55" s="149">
        <v>1.9299999999999997</v>
      </c>
      <c r="AG55" s="149">
        <v>2.1649999999999956</v>
      </c>
      <c r="AH55" s="149">
        <v>1.2149999999999999</v>
      </c>
      <c r="AI55" s="149">
        <v>2.5699999999999896</v>
      </c>
      <c r="AJ55" s="149">
        <v>2.72</v>
      </c>
      <c r="AK55" s="149">
        <v>2.94</v>
      </c>
      <c r="AL55" s="149">
        <v>2.79</v>
      </c>
      <c r="AM55" s="149">
        <v>3.21</v>
      </c>
      <c r="AN55" s="149">
        <v>2.92</v>
      </c>
      <c r="AO55" s="149">
        <v>3.1</v>
      </c>
      <c r="AP55" s="149">
        <v>3.35</v>
      </c>
      <c r="AQ55" s="149">
        <v>3.18</v>
      </c>
      <c r="AR55" s="149">
        <v>3.4</v>
      </c>
      <c r="AS55" s="149">
        <v>3.57</v>
      </c>
      <c r="AT55" s="149">
        <v>3.71</v>
      </c>
      <c r="AU55" s="149">
        <v>3.86</v>
      </c>
      <c r="AV55" s="149">
        <v>3.71</v>
      </c>
      <c r="AW55" s="149">
        <v>3.9</v>
      </c>
      <c r="AX55" s="149">
        <v>3.71</v>
      </c>
      <c r="AY55" s="149">
        <v>4.78</v>
      </c>
      <c r="AZ55" s="149">
        <v>5.35</v>
      </c>
      <c r="BA55" s="149">
        <v>6.8199999999999967</v>
      </c>
      <c r="BB55" s="149">
        <v>7.3</v>
      </c>
      <c r="BC55" s="149">
        <v>5.384999999999998</v>
      </c>
      <c r="BD55" s="149">
        <v>8.6504999999999956</v>
      </c>
      <c r="BE55" s="149">
        <v>10.049999999999995</v>
      </c>
      <c r="BF55" s="149">
        <v>8.7749999999999932</v>
      </c>
      <c r="BG55" s="149">
        <v>9.07</v>
      </c>
      <c r="BH55" s="149">
        <v>9.43</v>
      </c>
      <c r="BI55" s="149">
        <v>9.57</v>
      </c>
      <c r="BJ55" s="149">
        <v>9.86</v>
      </c>
      <c r="BK55" s="149">
        <v>10.119999999999999</v>
      </c>
      <c r="BL55" s="149">
        <v>9.92</v>
      </c>
      <c r="BM55" s="149">
        <v>10.09</v>
      </c>
      <c r="BN55" s="149">
        <v>10.39</v>
      </c>
      <c r="BO55" s="149">
        <v>10.23</v>
      </c>
      <c r="BP55" s="149">
        <v>10.54</v>
      </c>
      <c r="BQ55" s="149">
        <v>10.33</v>
      </c>
      <c r="BR55" s="149">
        <v>10.52</v>
      </c>
      <c r="BS55" s="149">
        <v>10.73</v>
      </c>
      <c r="BT55" s="149">
        <v>10.86</v>
      </c>
      <c r="BU55" s="149">
        <v>11.419499999999999</v>
      </c>
      <c r="BV55" s="149">
        <v>11.7555</v>
      </c>
      <c r="BW55" s="149">
        <v>14.734999999999989</v>
      </c>
      <c r="BX55" s="149">
        <v>15.62</v>
      </c>
      <c r="BY55" s="149">
        <v>16.399999999999999</v>
      </c>
      <c r="BZ55" s="149">
        <v>16.999999999999986</v>
      </c>
      <c r="CA55" s="149">
        <v>17.260000000000002</v>
      </c>
      <c r="CB55" s="149">
        <v>16.905000000000005</v>
      </c>
      <c r="CC55" s="149">
        <v>16.7</v>
      </c>
      <c r="CD55" s="149">
        <v>16.97</v>
      </c>
      <c r="CE55" s="149">
        <v>17.34</v>
      </c>
      <c r="CF55" s="149">
        <v>18.659999999999993</v>
      </c>
      <c r="CG55" s="528">
        <v>19.05</v>
      </c>
      <c r="CH55" s="528">
        <v>19.399999999999999</v>
      </c>
      <c r="CI55" s="528">
        <v>19.899999999999999</v>
      </c>
      <c r="CJ55" s="528">
        <v>20.329999999999998</v>
      </c>
      <c r="CK55" s="528">
        <v>20.170000000000002</v>
      </c>
      <c r="CL55" s="528">
        <v>20.39</v>
      </c>
      <c r="CM55" s="528">
        <v>20.66</v>
      </c>
      <c r="CN55" s="528">
        <v>20.89</v>
      </c>
      <c r="CO55" s="528">
        <v>20.68</v>
      </c>
      <c r="CP55" s="528">
        <v>21.116800000000001</v>
      </c>
      <c r="CQ55" s="528">
        <v>21.869800000000001</v>
      </c>
      <c r="CR55" s="528">
        <v>22.622800000000002</v>
      </c>
      <c r="CS55" s="542">
        <v>23.21</v>
      </c>
      <c r="CT55" s="528">
        <v>25.910000000000014</v>
      </c>
      <c r="CU55" s="528">
        <v>26.79</v>
      </c>
      <c r="CV55" s="528">
        <v>28.524999999999991</v>
      </c>
      <c r="CW55" s="149">
        <v>29.01</v>
      </c>
      <c r="CX55" s="149">
        <v>31.860000000000003</v>
      </c>
      <c r="CY55" s="149">
        <v>32.81</v>
      </c>
      <c r="CZ55" s="149">
        <v>37.07</v>
      </c>
      <c r="DA55" s="149">
        <v>38.49</v>
      </c>
      <c r="DB55" s="149">
        <v>40.559999999999988</v>
      </c>
      <c r="DC55" s="550">
        <v>40.28</v>
      </c>
      <c r="DD55" s="149">
        <v>41.09</v>
      </c>
      <c r="DE55" s="149">
        <v>42.867999999999995</v>
      </c>
      <c r="DF55" s="149">
        <v>44.772999999999996</v>
      </c>
      <c r="DG55" s="149">
        <v>45.31</v>
      </c>
      <c r="DH55" s="149">
        <v>45.81</v>
      </c>
      <c r="DI55" s="149">
        <v>46.73</v>
      </c>
      <c r="DJ55" s="149">
        <v>47.87299999999999</v>
      </c>
      <c r="DK55" s="149">
        <v>48.634999999999991</v>
      </c>
      <c r="DL55" s="149">
        <v>48.34</v>
      </c>
      <c r="DM55" s="149">
        <v>49.34</v>
      </c>
      <c r="DN55" s="149">
        <v>49.98</v>
      </c>
      <c r="DO55" s="149">
        <v>50.53</v>
      </c>
      <c r="DP55" s="149">
        <v>51.088799999999999</v>
      </c>
      <c r="DQ55" s="149">
        <v>51.7746</v>
      </c>
      <c r="DR55" s="149">
        <v>51.41</v>
      </c>
      <c r="DS55" s="149">
        <v>50.75</v>
      </c>
      <c r="DT55" s="149">
        <v>51.81</v>
      </c>
      <c r="DU55" s="149">
        <v>52.75</v>
      </c>
      <c r="DV55" s="149">
        <v>53.7</v>
      </c>
      <c r="DW55" s="149">
        <v>58.954999999999998</v>
      </c>
      <c r="DX55" s="149">
        <v>60.72</v>
      </c>
      <c r="DY55" s="149">
        <v>61.93</v>
      </c>
      <c r="DZ55" s="149">
        <v>67.220000000000013</v>
      </c>
      <c r="EA55" s="149">
        <v>68.900000000000006</v>
      </c>
      <c r="EB55" s="149">
        <v>70</v>
      </c>
      <c r="EC55" s="149">
        <v>68.339999999999989</v>
      </c>
      <c r="ED55" s="149">
        <v>69.02</v>
      </c>
      <c r="EE55" s="149">
        <v>70.195000000000007</v>
      </c>
      <c r="EF55" s="149">
        <v>70.900000000000006</v>
      </c>
      <c r="EG55" s="149">
        <v>71.680000000000007</v>
      </c>
      <c r="EH55" s="149">
        <v>72.180000000000007</v>
      </c>
      <c r="EI55" s="149">
        <v>72.930000000000035</v>
      </c>
      <c r="EJ55" s="149">
        <v>73.44</v>
      </c>
      <c r="EK55" s="149">
        <v>74.03</v>
      </c>
      <c r="EL55" s="149">
        <v>74.400000000000006</v>
      </c>
      <c r="EM55" s="149">
        <v>75.14</v>
      </c>
      <c r="EN55" s="149">
        <v>74.163749999999993</v>
      </c>
      <c r="EO55" s="149">
        <v>73.364999999999981</v>
      </c>
      <c r="EP55" s="149">
        <v>73.88</v>
      </c>
      <c r="EQ55" s="149">
        <v>74.47</v>
      </c>
      <c r="ER55" s="149">
        <v>74.989999999999995</v>
      </c>
      <c r="ES55" s="593">
        <v>74.47</v>
      </c>
      <c r="ET55" s="594">
        <v>74.84</v>
      </c>
      <c r="EU55" s="149">
        <v>75.180000000000007</v>
      </c>
      <c r="EV55" s="596">
        <v>74.5</v>
      </c>
      <c r="EW55" s="149">
        <v>74.87</v>
      </c>
      <c r="EX55" s="599">
        <v>75.319999999999993</v>
      </c>
      <c r="EY55" s="600">
        <v>74.790000000000006</v>
      </c>
      <c r="EZ55" s="284">
        <v>75.31</v>
      </c>
      <c r="FA55" s="286">
        <v>75.84</v>
      </c>
      <c r="FB55" s="149">
        <v>77.23</v>
      </c>
      <c r="FC55" s="288">
        <v>78.16</v>
      </c>
      <c r="FD55" s="289">
        <v>77.459999999999994</v>
      </c>
      <c r="FE55" s="290">
        <v>77.849999999999994</v>
      </c>
      <c r="FF55" s="291">
        <v>78.63</v>
      </c>
      <c r="FG55" s="292">
        <v>77.92</v>
      </c>
      <c r="FH55" s="293">
        <v>78.7</v>
      </c>
      <c r="FI55" s="615">
        <v>78.150000000000006</v>
      </c>
      <c r="FJ55" s="295">
        <v>77.680000000000007</v>
      </c>
      <c r="FK55" s="296">
        <v>77.06</v>
      </c>
      <c r="FL55" s="297">
        <v>77.09</v>
      </c>
      <c r="FM55" s="298">
        <v>76.55</v>
      </c>
      <c r="FN55" s="299">
        <v>77.16</v>
      </c>
      <c r="FO55" s="300"/>
      <c r="FP55" s="292"/>
      <c r="FQ55" s="303"/>
      <c r="FR55" s="304"/>
      <c r="FS55" s="305"/>
      <c r="FT55" s="306"/>
      <c r="FU55" s="307"/>
      <c r="FV55" s="308"/>
      <c r="FW55" s="309"/>
      <c r="FX55" s="310"/>
      <c r="FY55" s="313"/>
      <c r="FZ55" s="313"/>
      <c r="GA55" s="313"/>
      <c r="GB55" s="315"/>
      <c r="GC55" s="316"/>
      <c r="GD55" s="317"/>
      <c r="GE55" s="318"/>
      <c r="GF55" s="319"/>
      <c r="GG55" s="320"/>
      <c r="GH55" s="313"/>
      <c r="GI55" s="324"/>
      <c r="GJ55" s="325"/>
      <c r="GK55" s="325"/>
      <c r="GL55" s="325"/>
      <c r="GM55" s="325"/>
      <c r="GN55" s="325"/>
      <c r="GO55" s="325"/>
      <c r="GP55" s="325"/>
      <c r="GQ55" s="331"/>
      <c r="GR55" s="325"/>
      <c r="GS55" s="325"/>
      <c r="GT55" s="325"/>
      <c r="GU55" s="325"/>
      <c r="GV55" s="325"/>
      <c r="GW55" s="325"/>
      <c r="GX55" s="346"/>
      <c r="GY55" s="347"/>
      <c r="GZ55" s="348"/>
      <c r="HA55" s="349"/>
      <c r="HB55" s="352"/>
      <c r="HC55" s="355"/>
      <c r="HD55" s="355"/>
      <c r="HE55" s="355"/>
      <c r="HF55" s="355"/>
      <c r="HG55" s="355"/>
      <c r="HH55" s="355"/>
      <c r="HI55" s="359"/>
      <c r="HJ55" s="362"/>
      <c r="HK55" s="364"/>
      <c r="HL55" s="355"/>
      <c r="HM55" s="355"/>
      <c r="HN55" s="355"/>
      <c r="HO55" s="374"/>
      <c r="HP55" s="375"/>
      <c r="HQ55" s="380"/>
      <c r="HR55" s="382"/>
      <c r="HS55" s="384"/>
      <c r="HT55" s="386"/>
      <c r="HU55" s="389"/>
      <c r="HV55" s="392"/>
      <c r="HW55" s="394"/>
      <c r="HX55" s="396"/>
      <c r="HY55" s="394"/>
      <c r="HZ55" s="394"/>
      <c r="IA55" s="401"/>
      <c r="IB55" s="402"/>
      <c r="IC55" s="394"/>
      <c r="ID55" s="406"/>
      <c r="IE55" s="408"/>
      <c r="IF55" s="394"/>
      <c r="IG55" s="394"/>
      <c r="IH55" s="409"/>
      <c r="II55" s="394"/>
      <c r="IJ55" s="415"/>
      <c r="IK55" s="418"/>
      <c r="IL55" s="420"/>
      <c r="IM55" s="422"/>
      <c r="IN55" s="425"/>
      <c r="IO55" s="427"/>
      <c r="IP55" s="428"/>
      <c r="IQ55" s="429"/>
      <c r="IR55" s="431"/>
      <c r="IS55" s="394"/>
      <c r="IT55" s="434"/>
      <c r="IU55" s="435"/>
      <c r="IV55" s="436"/>
      <c r="IW55" s="394"/>
      <c r="IX55" s="394"/>
      <c r="IY55" s="394"/>
      <c r="IZ55" s="441"/>
      <c r="JA55" s="443"/>
      <c r="JB55" s="443"/>
      <c r="JC55" s="443"/>
      <c r="JD55" s="443"/>
      <c r="JE55" s="443"/>
      <c r="JF55" s="443"/>
      <c r="JG55" s="443"/>
      <c r="JH55" s="443"/>
      <c r="JI55" s="443"/>
      <c r="JJ55" s="443"/>
      <c r="JK55" s="443"/>
      <c r="JL55" s="443"/>
      <c r="JM55" s="443"/>
      <c r="JN55" s="443"/>
    </row>
    <row r="56" spans="1:274" s="92" customFormat="1" ht="14.1" customHeight="1">
      <c r="A56" s="111">
        <v>-22.5</v>
      </c>
      <c r="B56" s="110">
        <v>84.77</v>
      </c>
      <c r="C56" s="110">
        <f t="shared" si="7"/>
        <v>0.68000000000000682</v>
      </c>
      <c r="D56" s="110">
        <v>85.45</v>
      </c>
      <c r="E56" s="110">
        <f t="shared" si="8"/>
        <v>0.17000000000000171</v>
      </c>
      <c r="F56" s="140"/>
      <c r="G56" s="141"/>
      <c r="H56" s="141"/>
      <c r="I56" s="142"/>
      <c r="J56" s="618"/>
      <c r="N56" s="590">
        <f t="shared" si="9"/>
        <v>84.77</v>
      </c>
      <c r="O56" s="100">
        <v>26.5</v>
      </c>
      <c r="P56" s="103">
        <v>4.88</v>
      </c>
      <c r="Q56" s="103">
        <v>-3.46</v>
      </c>
      <c r="R56" s="103">
        <f t="shared" si="0"/>
        <v>1.42</v>
      </c>
      <c r="S56" s="104">
        <v>2.67</v>
      </c>
      <c r="T56" s="104">
        <v>-1.21</v>
      </c>
      <c r="U56" s="105">
        <f t="shared" si="1"/>
        <v>1.46</v>
      </c>
      <c r="V56" s="103">
        <f t="shared" si="5"/>
        <v>4.17</v>
      </c>
      <c r="W56" s="103">
        <f t="shared" si="6"/>
        <v>1.94</v>
      </c>
      <c r="X56" s="103">
        <f t="shared" si="12"/>
        <v>-19.36</v>
      </c>
      <c r="Y56" s="103">
        <f t="shared" si="12"/>
        <v>49.309999999999981</v>
      </c>
      <c r="Z56" s="103">
        <f t="shared" si="3"/>
        <v>68.669999999999987</v>
      </c>
      <c r="AA56" s="103">
        <f t="shared" si="4"/>
        <v>68.669999999999987</v>
      </c>
      <c r="AB56" s="595"/>
      <c r="AF56" s="149">
        <v>2.0050000000000026</v>
      </c>
      <c r="AG56" s="149">
        <v>2.2199999999999989</v>
      </c>
      <c r="AH56" s="149">
        <v>1.3150000000000013</v>
      </c>
      <c r="AI56" s="149">
        <v>2.5349999999999895</v>
      </c>
      <c r="AJ56" s="149">
        <v>2.69</v>
      </c>
      <c r="AK56" s="149">
        <v>2.91</v>
      </c>
      <c r="AL56" s="149">
        <v>2.76</v>
      </c>
      <c r="AM56" s="149">
        <v>3.17</v>
      </c>
      <c r="AN56" s="149">
        <v>2.88</v>
      </c>
      <c r="AO56" s="149">
        <v>3.05</v>
      </c>
      <c r="AP56" s="149">
        <v>3.29</v>
      </c>
      <c r="AQ56" s="149">
        <v>3.13</v>
      </c>
      <c r="AR56" s="149">
        <v>3.35</v>
      </c>
      <c r="AS56" s="149">
        <v>3.52</v>
      </c>
      <c r="AT56" s="149">
        <v>3.66</v>
      </c>
      <c r="AU56" s="149">
        <v>3.81</v>
      </c>
      <c r="AV56" s="149">
        <v>3.66</v>
      </c>
      <c r="AW56" s="149">
        <v>3.84</v>
      </c>
      <c r="AX56" s="149">
        <v>3.65</v>
      </c>
      <c r="AY56" s="149">
        <v>4.7</v>
      </c>
      <c r="AZ56" s="149">
        <v>5.26</v>
      </c>
      <c r="BA56" s="149">
        <v>6.6149999999999984</v>
      </c>
      <c r="BB56" s="149">
        <v>7.08</v>
      </c>
      <c r="BC56" s="149">
        <v>5.004999999999999</v>
      </c>
      <c r="BD56" s="149">
        <v>8.301999999999996</v>
      </c>
      <c r="BE56" s="149">
        <v>9.7149999999999963</v>
      </c>
      <c r="BF56" s="149">
        <v>8.394999999999996</v>
      </c>
      <c r="BG56" s="149">
        <v>8.68</v>
      </c>
      <c r="BH56" s="149">
        <v>9.0299999999999994</v>
      </c>
      <c r="BI56" s="149">
        <v>9.17</v>
      </c>
      <c r="BJ56" s="149">
        <v>9.4499999999999993</v>
      </c>
      <c r="BK56" s="149">
        <v>9.6999999999999993</v>
      </c>
      <c r="BL56" s="149">
        <v>9.51</v>
      </c>
      <c r="BM56" s="149">
        <v>9.67</v>
      </c>
      <c r="BN56" s="149">
        <v>9.9600000000000009</v>
      </c>
      <c r="BO56" s="149">
        <v>9.81</v>
      </c>
      <c r="BP56" s="149">
        <v>10.1</v>
      </c>
      <c r="BQ56" s="149">
        <v>9.9</v>
      </c>
      <c r="BR56" s="149">
        <v>10.08</v>
      </c>
      <c r="BS56" s="149">
        <v>10.28</v>
      </c>
      <c r="BT56" s="149">
        <v>10.4</v>
      </c>
      <c r="BU56" s="149">
        <v>10.9475</v>
      </c>
      <c r="BV56" s="149">
        <v>11.2555</v>
      </c>
      <c r="BW56" s="149">
        <v>13.954999999999991</v>
      </c>
      <c r="BX56" s="149">
        <v>14.79</v>
      </c>
      <c r="BY56" s="149">
        <v>15.53</v>
      </c>
      <c r="BZ56" s="149">
        <v>15.974999999999987</v>
      </c>
      <c r="CA56" s="149">
        <v>16.21</v>
      </c>
      <c r="CB56" s="149">
        <v>15.885000000000007</v>
      </c>
      <c r="CC56" s="149">
        <v>15.69</v>
      </c>
      <c r="CD56" s="149">
        <v>15.94</v>
      </c>
      <c r="CE56" s="149">
        <v>16.29</v>
      </c>
      <c r="CF56" s="149">
        <v>17.479999999999997</v>
      </c>
      <c r="CG56" s="528">
        <v>17.850000000000001</v>
      </c>
      <c r="CH56" s="528">
        <v>18.18</v>
      </c>
      <c r="CI56" s="528">
        <v>18.649999999999999</v>
      </c>
      <c r="CJ56" s="528">
        <v>19.059999999999999</v>
      </c>
      <c r="CK56" s="528">
        <v>18.91</v>
      </c>
      <c r="CL56" s="528">
        <v>19.12</v>
      </c>
      <c r="CM56" s="528">
        <v>19.37</v>
      </c>
      <c r="CN56" s="528">
        <v>19.579999999999998</v>
      </c>
      <c r="CO56" s="528">
        <v>19.38</v>
      </c>
      <c r="CP56" s="528">
        <v>19.8048</v>
      </c>
      <c r="CQ56" s="528">
        <v>20.602800000000002</v>
      </c>
      <c r="CR56" s="528">
        <v>21.400800000000004</v>
      </c>
      <c r="CS56" s="542">
        <v>21.96</v>
      </c>
      <c r="CT56" s="528">
        <v>24.445000000000014</v>
      </c>
      <c r="CU56" s="528">
        <v>25.28</v>
      </c>
      <c r="CV56" s="528">
        <v>26.874999999999993</v>
      </c>
      <c r="CW56" s="149">
        <v>27.33</v>
      </c>
      <c r="CX56" s="149">
        <v>29.947499999999998</v>
      </c>
      <c r="CY56" s="149">
        <v>30.82</v>
      </c>
      <c r="CZ56" s="149">
        <v>34.997500000000002</v>
      </c>
      <c r="DA56" s="149">
        <v>36.39</v>
      </c>
      <c r="DB56" s="149">
        <v>38.414999999999992</v>
      </c>
      <c r="DC56" s="550">
        <v>38.15</v>
      </c>
      <c r="DD56" s="149">
        <v>38.909999999999997</v>
      </c>
      <c r="DE56" s="149">
        <v>40.666999999999994</v>
      </c>
      <c r="DF56" s="149">
        <v>42.549499999999995</v>
      </c>
      <c r="DG56" s="149">
        <v>43.06</v>
      </c>
      <c r="DH56" s="149">
        <v>43.53</v>
      </c>
      <c r="DI56" s="149">
        <v>44.4</v>
      </c>
      <c r="DJ56" s="149">
        <v>45.529499999999999</v>
      </c>
      <c r="DK56" s="149">
        <v>46.282499999999999</v>
      </c>
      <c r="DL56" s="149">
        <v>46</v>
      </c>
      <c r="DM56" s="149">
        <v>47.100000000000009</v>
      </c>
      <c r="DN56" s="149">
        <v>47.71</v>
      </c>
      <c r="DO56" s="149">
        <v>48.23</v>
      </c>
      <c r="DP56" s="149">
        <v>48.782199999999996</v>
      </c>
      <c r="DQ56" s="149">
        <v>49.459899999999998</v>
      </c>
      <c r="DR56" s="149">
        <v>49.11</v>
      </c>
      <c r="DS56" s="149">
        <v>48.47</v>
      </c>
      <c r="DT56" s="149">
        <v>49.5</v>
      </c>
      <c r="DU56" s="149">
        <v>50.41</v>
      </c>
      <c r="DV56" s="149">
        <v>51.32</v>
      </c>
      <c r="DW56" s="149">
        <v>56.639999999999993</v>
      </c>
      <c r="DX56" s="149">
        <v>58.34</v>
      </c>
      <c r="DY56" s="149">
        <v>59.51</v>
      </c>
      <c r="DZ56" s="149">
        <v>64.750000000000028</v>
      </c>
      <c r="EA56" s="149">
        <v>66.37</v>
      </c>
      <c r="EB56" s="149">
        <v>67.430000000000007</v>
      </c>
      <c r="EC56" s="149">
        <v>65.444999999999993</v>
      </c>
      <c r="ED56" s="149">
        <v>66.099999999999994</v>
      </c>
      <c r="EE56" s="149">
        <v>67.75</v>
      </c>
      <c r="EF56" s="149">
        <v>68.430000000000007</v>
      </c>
      <c r="EG56" s="149">
        <v>69.180000000000007</v>
      </c>
      <c r="EH56" s="149">
        <v>69.66</v>
      </c>
      <c r="EI56" s="149">
        <v>70.495000000000033</v>
      </c>
      <c r="EJ56" s="149">
        <v>70.989999999999995</v>
      </c>
      <c r="EK56" s="149">
        <v>71.56</v>
      </c>
      <c r="EL56" s="149">
        <v>71.92</v>
      </c>
      <c r="EM56" s="149">
        <v>72.64</v>
      </c>
      <c r="EN56" s="149">
        <v>71.724249999999998</v>
      </c>
      <c r="EO56" s="149">
        <v>70.974999999999994</v>
      </c>
      <c r="EP56" s="149">
        <v>71.47</v>
      </c>
      <c r="EQ56" s="149">
        <v>72.040000000000006</v>
      </c>
      <c r="ER56" s="149">
        <v>72.540000000000006</v>
      </c>
      <c r="ES56" s="593">
        <v>72.03</v>
      </c>
      <c r="ET56" s="594">
        <v>72.39</v>
      </c>
      <c r="EU56" s="149">
        <v>72.72</v>
      </c>
      <c r="EV56" s="596">
        <v>72.069999999999993</v>
      </c>
      <c r="EW56" s="149">
        <v>72.430000000000007</v>
      </c>
      <c r="EX56" s="599">
        <v>72.86</v>
      </c>
      <c r="EY56" s="600">
        <v>72.349999999999994</v>
      </c>
      <c r="EZ56" s="284">
        <v>72.86</v>
      </c>
      <c r="FA56" s="286">
        <v>73.37</v>
      </c>
      <c r="FB56" s="149">
        <v>74.709999999999994</v>
      </c>
      <c r="FC56" s="288">
        <v>75.61</v>
      </c>
      <c r="FD56" s="289">
        <v>74.930000000000007</v>
      </c>
      <c r="FE56" s="290">
        <v>75.3</v>
      </c>
      <c r="FF56" s="291">
        <v>76.05</v>
      </c>
      <c r="FG56" s="292">
        <v>75.37</v>
      </c>
      <c r="FH56" s="293">
        <v>76.12</v>
      </c>
      <c r="FI56" s="615">
        <v>75.59</v>
      </c>
      <c r="FJ56" s="295">
        <v>75.14</v>
      </c>
      <c r="FK56" s="296">
        <v>74.540000000000006</v>
      </c>
      <c r="FL56" s="297">
        <v>74.5</v>
      </c>
      <c r="FM56" s="298">
        <v>73.98</v>
      </c>
      <c r="FN56" s="299">
        <v>74.569999999999993</v>
      </c>
      <c r="FO56" s="300"/>
      <c r="FP56" s="292"/>
      <c r="FQ56" s="303"/>
      <c r="FR56" s="304"/>
      <c r="FS56" s="305"/>
      <c r="FT56" s="306"/>
      <c r="FU56" s="307"/>
      <c r="FV56" s="308"/>
      <c r="FW56" s="309"/>
      <c r="FX56" s="310"/>
      <c r="FY56" s="313"/>
      <c r="FZ56" s="313"/>
      <c r="GA56" s="313"/>
      <c r="GB56" s="315"/>
      <c r="GC56" s="316"/>
      <c r="GD56" s="317"/>
      <c r="GE56" s="318"/>
      <c r="GF56" s="319"/>
      <c r="GG56" s="320"/>
      <c r="GH56" s="313"/>
      <c r="GI56" s="324"/>
      <c r="GJ56" s="325"/>
      <c r="GK56" s="325"/>
      <c r="GL56" s="325"/>
      <c r="GM56" s="325"/>
      <c r="GN56" s="325"/>
      <c r="GO56" s="325"/>
      <c r="GP56" s="325"/>
      <c r="GQ56" s="331"/>
      <c r="GR56" s="325"/>
      <c r="GS56" s="325"/>
      <c r="GT56" s="325"/>
      <c r="GU56" s="325"/>
      <c r="GV56" s="325"/>
      <c r="GW56" s="325"/>
      <c r="GX56" s="346"/>
      <c r="GY56" s="347"/>
      <c r="GZ56" s="348"/>
      <c r="HA56" s="349"/>
      <c r="HB56" s="352"/>
      <c r="HC56" s="355"/>
      <c r="HD56" s="355"/>
      <c r="HE56" s="355"/>
      <c r="HF56" s="355"/>
      <c r="HG56" s="355"/>
      <c r="HH56" s="355"/>
      <c r="HI56" s="359"/>
      <c r="HJ56" s="362"/>
      <c r="HK56" s="364"/>
      <c r="HL56" s="355"/>
      <c r="HM56" s="355"/>
      <c r="HN56" s="355"/>
      <c r="HO56" s="374"/>
      <c r="HP56" s="375"/>
      <c r="HQ56" s="380"/>
      <c r="HR56" s="382"/>
      <c r="HS56" s="384"/>
      <c r="HT56" s="386"/>
      <c r="HU56" s="389"/>
      <c r="HV56" s="392"/>
      <c r="HW56" s="394"/>
      <c r="HX56" s="396"/>
      <c r="HY56" s="394"/>
      <c r="HZ56" s="394"/>
      <c r="IA56" s="401"/>
      <c r="IB56" s="402"/>
      <c r="IC56" s="394"/>
      <c r="ID56" s="406"/>
      <c r="IE56" s="408"/>
      <c r="IF56" s="394"/>
      <c r="IG56" s="394"/>
      <c r="IH56" s="409"/>
      <c r="II56" s="394"/>
      <c r="IJ56" s="415"/>
      <c r="IK56" s="418"/>
      <c r="IL56" s="420"/>
      <c r="IM56" s="422"/>
      <c r="IN56" s="425"/>
      <c r="IO56" s="427"/>
      <c r="IP56" s="428"/>
      <c r="IQ56" s="429"/>
      <c r="IR56" s="431"/>
      <c r="IS56" s="394"/>
      <c r="IT56" s="434"/>
      <c r="IU56" s="435"/>
      <c r="IV56" s="436"/>
      <c r="IW56" s="394"/>
      <c r="IX56" s="394"/>
      <c r="IY56" s="394"/>
      <c r="IZ56" s="441"/>
      <c r="JA56" s="443"/>
      <c r="JB56" s="443"/>
      <c r="JC56" s="443"/>
      <c r="JD56" s="443"/>
      <c r="JE56" s="443"/>
      <c r="JF56" s="443"/>
      <c r="JG56" s="443"/>
      <c r="JH56" s="443"/>
      <c r="JI56" s="443"/>
      <c r="JJ56" s="443"/>
      <c r="JK56" s="443"/>
      <c r="JL56" s="443"/>
      <c r="JM56" s="443"/>
      <c r="JN56" s="443"/>
    </row>
    <row r="57" spans="1:274" s="92" customFormat="1" ht="14.1" customHeight="1">
      <c r="A57" s="111">
        <v>-23</v>
      </c>
      <c r="B57" s="110">
        <v>84.82</v>
      </c>
      <c r="C57" s="110">
        <f t="shared" si="7"/>
        <v>0.68000000000000682</v>
      </c>
      <c r="D57" s="110">
        <v>85.5</v>
      </c>
      <c r="E57" s="110">
        <f t="shared" si="8"/>
        <v>0.17000000000000171</v>
      </c>
      <c r="F57" s="140"/>
      <c r="G57" s="141"/>
      <c r="H57" s="141"/>
      <c r="I57" s="142"/>
      <c r="J57" s="618"/>
      <c r="N57" s="590">
        <f t="shared" si="9"/>
        <v>84.82</v>
      </c>
      <c r="O57" s="100">
        <v>27</v>
      </c>
      <c r="P57" s="103">
        <v>8.0399999999999991</v>
      </c>
      <c r="Q57" s="103">
        <v>-6.66</v>
      </c>
      <c r="R57" s="103">
        <f t="shared" si="0"/>
        <v>1.379999999999999</v>
      </c>
      <c r="S57" s="104">
        <v>5.24</v>
      </c>
      <c r="T57" s="104">
        <v>-4.22</v>
      </c>
      <c r="U57" s="105">
        <f t="shared" si="1"/>
        <v>1.0200000000000005</v>
      </c>
      <c r="V57" s="103">
        <f t="shared" si="5"/>
        <v>7.35</v>
      </c>
      <c r="W57" s="103">
        <f t="shared" si="6"/>
        <v>4.7300000000000004</v>
      </c>
      <c r="X57" s="103">
        <f t="shared" si="12"/>
        <v>-12.01</v>
      </c>
      <c r="Y57" s="103">
        <f t="shared" si="12"/>
        <v>54.039999999999978</v>
      </c>
      <c r="Z57" s="103">
        <f t="shared" si="3"/>
        <v>66.049999999999983</v>
      </c>
      <c r="AA57" s="103">
        <f t="shared" si="4"/>
        <v>66.049999999999983</v>
      </c>
      <c r="AB57" s="595"/>
      <c r="AF57" s="149">
        <v>1.985000000000003</v>
      </c>
      <c r="AG57" s="149">
        <v>2.1849999999999987</v>
      </c>
      <c r="AH57" s="149">
        <v>1.2700000000000014</v>
      </c>
      <c r="AI57" s="149">
        <v>2.3799999999999901</v>
      </c>
      <c r="AJ57" s="149">
        <v>2.52</v>
      </c>
      <c r="AK57" s="149">
        <v>2.72</v>
      </c>
      <c r="AL57" s="149">
        <v>2.58</v>
      </c>
      <c r="AM57" s="149">
        <v>2.97</v>
      </c>
      <c r="AN57" s="149">
        <v>2.7</v>
      </c>
      <c r="AO57" s="149">
        <v>2.86</v>
      </c>
      <c r="AP57" s="149">
        <v>3.09</v>
      </c>
      <c r="AQ57" s="149">
        <v>2.94</v>
      </c>
      <c r="AR57" s="149">
        <v>3.15</v>
      </c>
      <c r="AS57" s="149">
        <v>3.31</v>
      </c>
      <c r="AT57" s="149">
        <v>3.44</v>
      </c>
      <c r="AU57" s="149">
        <v>3.58</v>
      </c>
      <c r="AV57" s="149">
        <v>3.44</v>
      </c>
      <c r="AW57" s="149">
        <v>3.61</v>
      </c>
      <c r="AX57" s="149">
        <v>3.43</v>
      </c>
      <c r="AY57" s="149">
        <v>4.46</v>
      </c>
      <c r="AZ57" s="149">
        <v>5</v>
      </c>
      <c r="BA57" s="149">
        <v>7.2299999999999986</v>
      </c>
      <c r="BB57" s="149">
        <v>7.74</v>
      </c>
      <c r="BC57" s="149">
        <v>4.5999999999999996</v>
      </c>
      <c r="BD57" s="149">
        <v>7.9074999999999971</v>
      </c>
      <c r="BE57" s="149">
        <v>9.3249999999999957</v>
      </c>
      <c r="BF57" s="149">
        <v>7.9749999999999961</v>
      </c>
      <c r="BG57" s="149">
        <v>8.25</v>
      </c>
      <c r="BH57" s="149">
        <v>8.58</v>
      </c>
      <c r="BI57" s="149">
        <v>8.7100000000000009</v>
      </c>
      <c r="BJ57" s="149">
        <v>8.9700000000000006</v>
      </c>
      <c r="BK57" s="149">
        <v>9.1999999999999993</v>
      </c>
      <c r="BL57" s="149">
        <v>9.02</v>
      </c>
      <c r="BM57" s="149">
        <v>9.17</v>
      </c>
      <c r="BN57" s="149">
        <v>9.4499999999999993</v>
      </c>
      <c r="BO57" s="149">
        <v>9.31</v>
      </c>
      <c r="BP57" s="149">
        <v>9.59</v>
      </c>
      <c r="BQ57" s="149">
        <v>9.4</v>
      </c>
      <c r="BR57" s="149">
        <v>9.57</v>
      </c>
      <c r="BS57" s="149">
        <v>9.76</v>
      </c>
      <c r="BT57" s="149">
        <v>9.8800000000000008</v>
      </c>
      <c r="BU57" s="149">
        <v>10.415500000000002</v>
      </c>
      <c r="BV57" s="149">
        <v>10.699700000000002</v>
      </c>
      <c r="BW57" s="149">
        <v>13.199999999999992</v>
      </c>
      <c r="BX57" s="149">
        <v>13.99</v>
      </c>
      <c r="BY57" s="149">
        <v>14.69</v>
      </c>
      <c r="BZ57" s="149">
        <v>15.019999999999987</v>
      </c>
      <c r="CA57" s="149">
        <v>15.25</v>
      </c>
      <c r="CB57" s="149">
        <v>14.890000000000008</v>
      </c>
      <c r="CC57" s="149">
        <v>14.71</v>
      </c>
      <c r="CD57" s="149">
        <v>14.95</v>
      </c>
      <c r="CE57" s="149">
        <v>15.28</v>
      </c>
      <c r="CF57" s="149">
        <v>16.334999999999994</v>
      </c>
      <c r="CG57" s="528">
        <v>16.68</v>
      </c>
      <c r="CH57" s="528">
        <v>16.989999999999998</v>
      </c>
      <c r="CI57" s="528">
        <v>17.43</v>
      </c>
      <c r="CJ57" s="528">
        <v>17.809999999999999</v>
      </c>
      <c r="CK57" s="528">
        <v>17.670000000000002</v>
      </c>
      <c r="CL57" s="528">
        <v>17.86</v>
      </c>
      <c r="CM57" s="528">
        <v>18.09</v>
      </c>
      <c r="CN57" s="528">
        <v>18.29</v>
      </c>
      <c r="CO57" s="528">
        <v>18.11</v>
      </c>
      <c r="CP57" s="528">
        <v>18.525199999999998</v>
      </c>
      <c r="CQ57" s="528">
        <v>19.335199999999997</v>
      </c>
      <c r="CR57" s="528">
        <v>20.145199999999996</v>
      </c>
      <c r="CS57" s="542">
        <v>20.67</v>
      </c>
      <c r="CT57" s="528">
        <v>23.040000000000013</v>
      </c>
      <c r="CU57" s="528">
        <v>23.82</v>
      </c>
      <c r="CV57" s="528">
        <v>25.254999999999992</v>
      </c>
      <c r="CW57" s="149">
        <v>25.68</v>
      </c>
      <c r="CX57" s="149">
        <v>28.061249999999998</v>
      </c>
      <c r="CY57" s="149">
        <v>28.854999999999997</v>
      </c>
      <c r="CZ57" s="149">
        <v>32.871250000000003</v>
      </c>
      <c r="DA57" s="149">
        <v>34.21</v>
      </c>
      <c r="DB57" s="149">
        <v>36.219999999999992</v>
      </c>
      <c r="DC57" s="550">
        <v>35.97</v>
      </c>
      <c r="DD57" s="149">
        <v>36.69</v>
      </c>
      <c r="DE57" s="149">
        <v>38.348999999999997</v>
      </c>
      <c r="DF57" s="149">
        <v>40.126499999999993</v>
      </c>
      <c r="DG57" s="149">
        <v>40.61</v>
      </c>
      <c r="DH57" s="149">
        <v>41.06</v>
      </c>
      <c r="DI57" s="149">
        <v>41.88</v>
      </c>
      <c r="DJ57" s="149">
        <v>42.9465</v>
      </c>
      <c r="DK57" s="149">
        <v>43.657499999999999</v>
      </c>
      <c r="DL57" s="149">
        <v>43.4</v>
      </c>
      <c r="DM57" s="149">
        <v>44.860000000000007</v>
      </c>
      <c r="DN57" s="149">
        <v>45.44</v>
      </c>
      <c r="DO57" s="149">
        <v>45.94</v>
      </c>
      <c r="DP57" s="149">
        <v>46.461399999999998</v>
      </c>
      <c r="DQ57" s="149">
        <v>47.101299999999995</v>
      </c>
      <c r="DR57" s="149">
        <v>46.77</v>
      </c>
      <c r="DS57" s="149">
        <v>46.16</v>
      </c>
      <c r="DT57" s="149">
        <v>47.14</v>
      </c>
      <c r="DU57" s="149">
        <v>48.01</v>
      </c>
      <c r="DV57" s="149">
        <v>48.87</v>
      </c>
      <c r="DW57" s="149">
        <v>54.209999999999994</v>
      </c>
      <c r="DX57" s="149">
        <v>55.84</v>
      </c>
      <c r="DY57" s="149">
        <v>56.96</v>
      </c>
      <c r="DZ57" s="149">
        <v>62.160000000000018</v>
      </c>
      <c r="EA57" s="149">
        <v>63.71</v>
      </c>
      <c r="EB57" s="149">
        <v>64.73</v>
      </c>
      <c r="EC57" s="149">
        <v>62.824999999999982</v>
      </c>
      <c r="ED57" s="149">
        <v>63.45</v>
      </c>
      <c r="EE57" s="149">
        <v>65.135000000000005</v>
      </c>
      <c r="EF57" s="149">
        <v>65.790000000000006</v>
      </c>
      <c r="EG57" s="149">
        <v>66.510000000000005</v>
      </c>
      <c r="EH57" s="149">
        <v>66.98</v>
      </c>
      <c r="EI57" s="149">
        <v>67.755000000000038</v>
      </c>
      <c r="EJ57" s="149">
        <v>68.23</v>
      </c>
      <c r="EK57" s="149">
        <v>68.78</v>
      </c>
      <c r="EL57" s="149">
        <v>69.12</v>
      </c>
      <c r="EM57" s="149">
        <v>69.81</v>
      </c>
      <c r="EN57" s="149">
        <v>69.04549999999999</v>
      </c>
      <c r="EO57" s="149">
        <v>68.419999999999987</v>
      </c>
      <c r="EP57" s="149">
        <v>68.900000000000006</v>
      </c>
      <c r="EQ57" s="149">
        <v>69.45</v>
      </c>
      <c r="ER57" s="149">
        <v>69.94</v>
      </c>
      <c r="ES57" s="593">
        <v>69.45</v>
      </c>
      <c r="ET57" s="594">
        <v>69.8</v>
      </c>
      <c r="EU57" s="149">
        <v>70.11</v>
      </c>
      <c r="EV57" s="596">
        <v>69.48</v>
      </c>
      <c r="EW57" s="149">
        <v>69.83</v>
      </c>
      <c r="EX57" s="599">
        <v>70.25</v>
      </c>
      <c r="EY57" s="600">
        <v>69.760000000000005</v>
      </c>
      <c r="EZ57" s="284">
        <v>70.25</v>
      </c>
      <c r="FA57" s="286">
        <v>70.739999999999995</v>
      </c>
      <c r="FB57" s="149">
        <v>72.040000000000006</v>
      </c>
      <c r="FC57" s="288">
        <v>72.900000000000006</v>
      </c>
      <c r="FD57" s="289">
        <v>72.239999999999995</v>
      </c>
      <c r="FE57" s="290">
        <v>72.599999999999994</v>
      </c>
      <c r="FF57" s="291">
        <v>73.33</v>
      </c>
      <c r="FG57" s="292">
        <v>72.67</v>
      </c>
      <c r="FH57" s="293">
        <v>73.400000000000006</v>
      </c>
      <c r="FI57" s="615">
        <v>72.89</v>
      </c>
      <c r="FJ57" s="295">
        <v>72.45</v>
      </c>
      <c r="FK57" s="296">
        <v>71.87</v>
      </c>
      <c r="FL57" s="297">
        <v>71.77</v>
      </c>
      <c r="FM57" s="298">
        <v>71.27</v>
      </c>
      <c r="FN57" s="299">
        <v>71.84</v>
      </c>
      <c r="FO57" s="300"/>
      <c r="FP57" s="292"/>
      <c r="FQ57" s="303"/>
      <c r="FR57" s="304"/>
      <c r="FS57" s="305"/>
      <c r="FT57" s="306"/>
      <c r="FU57" s="307"/>
      <c r="FV57" s="308"/>
      <c r="FW57" s="309"/>
      <c r="FX57" s="310"/>
      <c r="FY57" s="313"/>
      <c r="FZ57" s="313"/>
      <c r="GA57" s="313"/>
      <c r="GB57" s="315"/>
      <c r="GC57" s="316"/>
      <c r="GD57" s="317"/>
      <c r="GE57" s="318"/>
      <c r="GF57" s="319"/>
      <c r="GG57" s="320"/>
      <c r="GH57" s="313"/>
      <c r="GI57" s="324"/>
      <c r="GJ57" s="325"/>
      <c r="GK57" s="325"/>
      <c r="GL57" s="325"/>
      <c r="GM57" s="325"/>
      <c r="GN57" s="325"/>
      <c r="GO57" s="325"/>
      <c r="GP57" s="325"/>
      <c r="GQ57" s="331"/>
      <c r="GR57" s="325"/>
      <c r="GS57" s="325"/>
      <c r="GT57" s="325"/>
      <c r="GU57" s="325"/>
      <c r="GV57" s="325"/>
      <c r="GW57" s="325"/>
      <c r="GX57" s="346"/>
      <c r="GY57" s="347"/>
      <c r="GZ57" s="348"/>
      <c r="HA57" s="349"/>
      <c r="HB57" s="352"/>
      <c r="HC57" s="355"/>
      <c r="HD57" s="355"/>
      <c r="HE57" s="355"/>
      <c r="HF57" s="355"/>
      <c r="HG57" s="355"/>
      <c r="HH57" s="355"/>
      <c r="HI57" s="359"/>
      <c r="HJ57" s="362"/>
      <c r="HK57" s="364"/>
      <c r="HL57" s="355"/>
      <c r="HM57" s="355"/>
      <c r="HN57" s="355"/>
      <c r="HO57" s="374"/>
      <c r="HP57" s="375"/>
      <c r="HQ57" s="380"/>
      <c r="HR57" s="382"/>
      <c r="HS57" s="384"/>
      <c r="HT57" s="386"/>
      <c r="HU57" s="389"/>
      <c r="HV57" s="392"/>
      <c r="HW57" s="394"/>
      <c r="HX57" s="396"/>
      <c r="HY57" s="394"/>
      <c r="HZ57" s="394"/>
      <c r="IA57" s="401"/>
      <c r="IB57" s="402"/>
      <c r="IC57" s="394"/>
      <c r="ID57" s="406"/>
      <c r="IE57" s="408"/>
      <c r="IF57" s="394"/>
      <c r="IG57" s="394"/>
      <c r="IH57" s="409"/>
      <c r="II57" s="394"/>
      <c r="IJ57" s="415"/>
      <c r="IK57" s="418"/>
      <c r="IL57" s="420"/>
      <c r="IM57" s="422"/>
      <c r="IN57" s="425"/>
      <c r="IO57" s="427"/>
      <c r="IP57" s="428"/>
      <c r="IQ57" s="429"/>
      <c r="IR57" s="431"/>
      <c r="IS57" s="394"/>
      <c r="IT57" s="434"/>
      <c r="IU57" s="435"/>
      <c r="IV57" s="436"/>
      <c r="IW57" s="394"/>
      <c r="IX57" s="394"/>
      <c r="IY57" s="394"/>
      <c r="IZ57" s="441"/>
      <c r="JA57" s="443"/>
      <c r="JB57" s="443"/>
      <c r="JC57" s="443"/>
      <c r="JD57" s="443"/>
      <c r="JE57" s="443"/>
      <c r="JF57" s="443"/>
      <c r="JG57" s="443"/>
      <c r="JH57" s="443"/>
      <c r="JI57" s="443"/>
      <c r="JJ57" s="443"/>
      <c r="JK57" s="443"/>
      <c r="JL57" s="443"/>
      <c r="JM57" s="443"/>
      <c r="JN57" s="443"/>
    </row>
    <row r="58" spans="1:274" s="92" customFormat="1" ht="14.1" customHeight="1">
      <c r="A58" s="111">
        <v>-23.5</v>
      </c>
      <c r="B58" s="110">
        <v>84.24</v>
      </c>
      <c r="C58" s="110">
        <f t="shared" si="7"/>
        <v>0.67000000000000171</v>
      </c>
      <c r="D58" s="110">
        <v>84.91</v>
      </c>
      <c r="E58" s="110">
        <f t="shared" si="8"/>
        <v>0.16750000000000043</v>
      </c>
      <c r="F58" s="140"/>
      <c r="G58" s="141"/>
      <c r="H58" s="141"/>
      <c r="I58" s="142"/>
      <c r="J58" s="618"/>
      <c r="N58" s="590">
        <f t="shared" si="9"/>
        <v>84.24</v>
      </c>
      <c r="O58" s="100">
        <v>27.5</v>
      </c>
      <c r="P58" s="103">
        <v>4.8600000000000003</v>
      </c>
      <c r="Q58" s="103">
        <v>-3.47</v>
      </c>
      <c r="R58" s="103">
        <f t="shared" si="0"/>
        <v>1.3900000000000001</v>
      </c>
      <c r="S58" s="104">
        <v>2.16</v>
      </c>
      <c r="T58" s="104">
        <v>-0.84</v>
      </c>
      <c r="U58" s="105">
        <f t="shared" si="1"/>
        <v>1.3200000000000003</v>
      </c>
      <c r="V58" s="103">
        <f t="shared" si="5"/>
        <v>4.165</v>
      </c>
      <c r="W58" s="103">
        <f t="shared" si="6"/>
        <v>1.5</v>
      </c>
      <c r="X58" s="103">
        <f t="shared" si="12"/>
        <v>-7.8449999999999998</v>
      </c>
      <c r="Y58" s="103">
        <f t="shared" si="12"/>
        <v>55.539999999999978</v>
      </c>
      <c r="Z58" s="103">
        <f t="shared" si="3"/>
        <v>63.384999999999977</v>
      </c>
      <c r="AA58" s="103">
        <f t="shared" si="4"/>
        <v>63.384999999999977</v>
      </c>
      <c r="AB58" s="595"/>
      <c r="AF58" s="149">
        <v>1.9800000000000031</v>
      </c>
      <c r="AG58" s="149">
        <v>2.1749999999999989</v>
      </c>
      <c r="AH58" s="149">
        <v>1.2550000000000017</v>
      </c>
      <c r="AI58" s="149">
        <v>2.4999999999999902</v>
      </c>
      <c r="AJ58" s="149">
        <v>2.65</v>
      </c>
      <c r="AK58" s="149">
        <v>2.86</v>
      </c>
      <c r="AL58" s="149">
        <v>2.72</v>
      </c>
      <c r="AM58" s="149">
        <v>3.13</v>
      </c>
      <c r="AN58" s="149">
        <v>2.85</v>
      </c>
      <c r="AO58" s="149">
        <v>3.02</v>
      </c>
      <c r="AP58" s="149">
        <v>3.26</v>
      </c>
      <c r="AQ58" s="149">
        <v>3.1</v>
      </c>
      <c r="AR58" s="149">
        <v>3.32</v>
      </c>
      <c r="AS58" s="149">
        <v>3.49</v>
      </c>
      <c r="AT58" s="149">
        <v>3.63</v>
      </c>
      <c r="AU58" s="149">
        <v>3.78</v>
      </c>
      <c r="AV58" s="149">
        <v>3.63</v>
      </c>
      <c r="AW58" s="149">
        <v>3.81</v>
      </c>
      <c r="AX58" s="149">
        <v>3.62</v>
      </c>
      <c r="AY58" s="149">
        <v>4.63</v>
      </c>
      <c r="AZ58" s="149">
        <v>5.19</v>
      </c>
      <c r="BA58" s="149">
        <v>6.5249999999999986</v>
      </c>
      <c r="BB58" s="149">
        <v>6.98</v>
      </c>
      <c r="BC58" s="149">
        <v>4.3449999999999998</v>
      </c>
      <c r="BD58" s="149">
        <v>7.6209999999999969</v>
      </c>
      <c r="BE58" s="149">
        <v>9.0249999999999968</v>
      </c>
      <c r="BF58" s="149">
        <v>7.604999999999996</v>
      </c>
      <c r="BG58" s="149">
        <v>7.86</v>
      </c>
      <c r="BH58" s="149">
        <v>8.17</v>
      </c>
      <c r="BI58" s="149">
        <v>8.2899999999999991</v>
      </c>
      <c r="BJ58" s="149">
        <v>8.5399999999999991</v>
      </c>
      <c r="BK58" s="149">
        <v>8.76</v>
      </c>
      <c r="BL58" s="149">
        <v>8.58</v>
      </c>
      <c r="BM58" s="149">
        <v>8.73</v>
      </c>
      <c r="BN58" s="149">
        <v>8.99</v>
      </c>
      <c r="BO58" s="149">
        <v>8.86</v>
      </c>
      <c r="BP58" s="149">
        <v>9.1300000000000008</v>
      </c>
      <c r="BQ58" s="149">
        <v>8.9499999999999993</v>
      </c>
      <c r="BR58" s="149">
        <v>9.11</v>
      </c>
      <c r="BS58" s="149">
        <v>9.2899999999999991</v>
      </c>
      <c r="BT58" s="149">
        <v>9.4</v>
      </c>
      <c r="BU58" s="149">
        <v>9.9235000000000007</v>
      </c>
      <c r="BV58" s="149">
        <v>10.195500000000001</v>
      </c>
      <c r="BW58" s="149">
        <v>12.429999999999991</v>
      </c>
      <c r="BX58" s="149">
        <v>13.18</v>
      </c>
      <c r="BY58" s="149">
        <v>13.84</v>
      </c>
      <c r="BZ58" s="149">
        <v>14.149999999999988</v>
      </c>
      <c r="CA58" s="149">
        <v>14.36</v>
      </c>
      <c r="CB58" s="149">
        <v>13.915000000000006</v>
      </c>
      <c r="CC58" s="149">
        <v>13.75</v>
      </c>
      <c r="CD58" s="149">
        <v>13.97</v>
      </c>
      <c r="CE58" s="149">
        <v>14.28</v>
      </c>
      <c r="CF58" s="149">
        <v>15.209999999999996</v>
      </c>
      <c r="CG58" s="528">
        <v>15.53</v>
      </c>
      <c r="CH58" s="528">
        <v>15.81</v>
      </c>
      <c r="CI58" s="528">
        <v>16.21</v>
      </c>
      <c r="CJ58" s="528">
        <v>16.559999999999999</v>
      </c>
      <c r="CK58" s="528">
        <v>16.43</v>
      </c>
      <c r="CL58" s="528">
        <v>16.61</v>
      </c>
      <c r="CM58" s="528">
        <v>16.829999999999998</v>
      </c>
      <c r="CN58" s="528">
        <v>17.02</v>
      </c>
      <c r="CO58" s="528">
        <v>16.850000000000001</v>
      </c>
      <c r="CP58" s="528">
        <v>17.255600000000001</v>
      </c>
      <c r="CQ58" s="528">
        <v>18.0746</v>
      </c>
      <c r="CR58" s="528">
        <v>18.893599999999999</v>
      </c>
      <c r="CS58" s="542">
        <v>19.38</v>
      </c>
      <c r="CT58" s="528">
        <v>21.665000000000013</v>
      </c>
      <c r="CU58" s="528">
        <v>22.4</v>
      </c>
      <c r="CV58" s="528">
        <v>23.694999999999993</v>
      </c>
      <c r="CW58" s="149">
        <v>24.1</v>
      </c>
      <c r="CX58" s="149">
        <v>26.233749999999997</v>
      </c>
      <c r="CY58" s="149">
        <v>26.944999999999997</v>
      </c>
      <c r="CZ58" s="149">
        <v>30.78125</v>
      </c>
      <c r="DA58" s="149">
        <v>32.06</v>
      </c>
      <c r="DB58" s="149">
        <v>34.079999999999991</v>
      </c>
      <c r="DC58" s="550">
        <v>33.840000000000003</v>
      </c>
      <c r="DD58" s="149">
        <v>34.520000000000003</v>
      </c>
      <c r="DE58" s="149">
        <v>36.109000000000002</v>
      </c>
      <c r="DF58" s="149">
        <v>37.811499999999995</v>
      </c>
      <c r="DG58" s="149">
        <v>38.270000000000003</v>
      </c>
      <c r="DH58" s="149">
        <v>38.69</v>
      </c>
      <c r="DI58" s="149">
        <v>39.46</v>
      </c>
      <c r="DJ58" s="149">
        <v>40.9405</v>
      </c>
      <c r="DK58" s="149">
        <v>41.927500000000002</v>
      </c>
      <c r="DL58" s="149">
        <v>41.68</v>
      </c>
      <c r="DM58" s="149">
        <v>42.445000000000007</v>
      </c>
      <c r="DN58" s="149">
        <v>43</v>
      </c>
      <c r="DO58" s="149">
        <v>43.47</v>
      </c>
      <c r="DP58" s="149">
        <v>44.193799999999996</v>
      </c>
      <c r="DQ58" s="149">
        <v>45.082099999999997</v>
      </c>
      <c r="DR58" s="149">
        <v>44.77</v>
      </c>
      <c r="DS58" s="149">
        <v>44.03</v>
      </c>
      <c r="DT58" s="149">
        <v>45.22</v>
      </c>
      <c r="DU58" s="149">
        <v>46.27</v>
      </c>
      <c r="DV58" s="149">
        <v>47.1</v>
      </c>
      <c r="DW58" s="149">
        <v>51.634999999999991</v>
      </c>
      <c r="DX58" s="149">
        <v>53.18</v>
      </c>
      <c r="DY58" s="149">
        <v>54.24</v>
      </c>
      <c r="DZ58" s="149">
        <v>59.435000000000016</v>
      </c>
      <c r="EA58" s="149">
        <v>60.92</v>
      </c>
      <c r="EB58" s="149">
        <v>61.89</v>
      </c>
      <c r="EC58" s="149">
        <v>60.094999999999985</v>
      </c>
      <c r="ED58" s="149">
        <v>60.7</v>
      </c>
      <c r="EE58" s="149">
        <v>62.395000000000003</v>
      </c>
      <c r="EF58" s="149">
        <v>63.02</v>
      </c>
      <c r="EG58" s="149">
        <v>63.71</v>
      </c>
      <c r="EH58" s="149">
        <v>64.16</v>
      </c>
      <c r="EI58" s="149">
        <v>65.075000000000031</v>
      </c>
      <c r="EJ58" s="149">
        <v>65.53</v>
      </c>
      <c r="EK58" s="149">
        <v>66.05</v>
      </c>
      <c r="EL58" s="149">
        <v>66.38</v>
      </c>
      <c r="EM58" s="149">
        <v>67.040000000000006</v>
      </c>
      <c r="EN58" s="149">
        <v>66.292000000000002</v>
      </c>
      <c r="EO58" s="149">
        <v>65.679999999999993</v>
      </c>
      <c r="EP58" s="149">
        <v>66.14</v>
      </c>
      <c r="EQ58" s="149">
        <v>66.67</v>
      </c>
      <c r="ER58" s="149">
        <v>67.14</v>
      </c>
      <c r="ES58" s="593">
        <v>66.67</v>
      </c>
      <c r="ET58" s="594">
        <v>67</v>
      </c>
      <c r="EU58" s="149">
        <v>67.3</v>
      </c>
      <c r="EV58" s="596">
        <v>66.69</v>
      </c>
      <c r="EW58" s="149">
        <v>67.02</v>
      </c>
      <c r="EX58" s="599">
        <v>67.42</v>
      </c>
      <c r="EY58" s="600">
        <v>66.95</v>
      </c>
      <c r="EZ58" s="284">
        <v>67.42</v>
      </c>
      <c r="FA58" s="286">
        <v>67.89</v>
      </c>
      <c r="FB58" s="149">
        <v>69.13</v>
      </c>
      <c r="FC58" s="288">
        <v>69.959999999999994</v>
      </c>
      <c r="FD58" s="289">
        <v>69.33</v>
      </c>
      <c r="FE58" s="290">
        <v>69.680000000000007</v>
      </c>
      <c r="FF58" s="291">
        <v>70.38</v>
      </c>
      <c r="FG58" s="292">
        <v>69.75</v>
      </c>
      <c r="FH58" s="293">
        <v>70.45</v>
      </c>
      <c r="FI58" s="615">
        <v>69.959999999999994</v>
      </c>
      <c r="FJ58" s="295">
        <v>69.540000000000006</v>
      </c>
      <c r="FK58" s="296">
        <v>68.98</v>
      </c>
      <c r="FL58" s="297">
        <v>68.81</v>
      </c>
      <c r="FM58" s="298">
        <v>68.33</v>
      </c>
      <c r="FN58" s="299">
        <v>68.88</v>
      </c>
      <c r="FO58" s="300"/>
      <c r="FP58" s="292"/>
      <c r="FQ58" s="303"/>
      <c r="FR58" s="304"/>
      <c r="FS58" s="305"/>
      <c r="FT58" s="306"/>
      <c r="FU58" s="307"/>
      <c r="FV58" s="308"/>
      <c r="FW58" s="309"/>
      <c r="FX58" s="310"/>
      <c r="FY58" s="313"/>
      <c r="FZ58" s="313"/>
      <c r="GA58" s="313"/>
      <c r="GB58" s="315"/>
      <c r="GC58" s="316"/>
      <c r="GD58" s="317"/>
      <c r="GE58" s="318"/>
      <c r="GF58" s="319"/>
      <c r="GG58" s="320"/>
      <c r="GH58" s="313"/>
      <c r="GI58" s="324"/>
      <c r="GJ58" s="325"/>
      <c r="GK58" s="325"/>
      <c r="GL58" s="325"/>
      <c r="GM58" s="325"/>
      <c r="GN58" s="325"/>
      <c r="GO58" s="325"/>
      <c r="GP58" s="325"/>
      <c r="GQ58" s="331"/>
      <c r="GR58" s="325"/>
      <c r="GS58" s="325"/>
      <c r="GT58" s="325"/>
      <c r="GU58" s="325"/>
      <c r="GV58" s="325"/>
      <c r="GW58" s="325"/>
      <c r="GX58" s="346"/>
      <c r="GY58" s="347"/>
      <c r="GZ58" s="348"/>
      <c r="HA58" s="349"/>
      <c r="HB58" s="352"/>
      <c r="HC58" s="355"/>
      <c r="HD58" s="355"/>
      <c r="HE58" s="355"/>
      <c r="HF58" s="355"/>
      <c r="HG58" s="355"/>
      <c r="HH58" s="355"/>
      <c r="HI58" s="359"/>
      <c r="HJ58" s="362"/>
      <c r="HK58" s="364"/>
      <c r="HL58" s="355"/>
      <c r="HM58" s="355"/>
      <c r="HN58" s="355"/>
      <c r="HO58" s="374"/>
      <c r="HP58" s="375"/>
      <c r="HQ58" s="380"/>
      <c r="HR58" s="382"/>
      <c r="HS58" s="384"/>
      <c r="HT58" s="386"/>
      <c r="HU58" s="389"/>
      <c r="HV58" s="392"/>
      <c r="HW58" s="394"/>
      <c r="HX58" s="396"/>
      <c r="HY58" s="394"/>
      <c r="HZ58" s="394"/>
      <c r="IA58" s="401"/>
      <c r="IB58" s="402"/>
      <c r="IC58" s="394"/>
      <c r="ID58" s="406"/>
      <c r="IE58" s="408"/>
      <c r="IF58" s="394"/>
      <c r="IG58" s="394"/>
      <c r="IH58" s="409"/>
      <c r="II58" s="394"/>
      <c r="IJ58" s="415"/>
      <c r="IK58" s="418"/>
      <c r="IL58" s="420"/>
      <c r="IM58" s="422"/>
      <c r="IN58" s="425"/>
      <c r="IO58" s="427"/>
      <c r="IP58" s="428"/>
      <c r="IQ58" s="429"/>
      <c r="IR58" s="431"/>
      <c r="IS58" s="394"/>
      <c r="IT58" s="434"/>
      <c r="IU58" s="435"/>
      <c r="IV58" s="436"/>
      <c r="IW58" s="394"/>
      <c r="IX58" s="394"/>
      <c r="IY58" s="394"/>
      <c r="IZ58" s="441"/>
      <c r="JA58" s="443"/>
      <c r="JB58" s="443"/>
      <c r="JC58" s="443"/>
      <c r="JD58" s="443"/>
      <c r="JE58" s="443"/>
      <c r="JF58" s="443"/>
      <c r="JG58" s="443"/>
      <c r="JH58" s="443"/>
      <c r="JI58" s="443"/>
      <c r="JJ58" s="443"/>
      <c r="JK58" s="443"/>
      <c r="JL58" s="443"/>
      <c r="JM58" s="443"/>
      <c r="JN58" s="443"/>
    </row>
    <row r="59" spans="1:274" s="92" customFormat="1" ht="14.1" customHeight="1">
      <c r="A59" s="111">
        <v>-24</v>
      </c>
      <c r="B59" s="110">
        <v>83.39</v>
      </c>
      <c r="C59" s="110">
        <f t="shared" si="7"/>
        <v>0.67000000000000171</v>
      </c>
      <c r="D59" s="110">
        <v>84.06</v>
      </c>
      <c r="E59" s="110">
        <f t="shared" si="8"/>
        <v>0.16750000000000043</v>
      </c>
      <c r="F59" s="140"/>
      <c r="G59" s="141"/>
      <c r="H59" s="141"/>
      <c r="I59" s="142"/>
      <c r="J59" s="618"/>
      <c r="N59" s="590">
        <f t="shared" si="9"/>
        <v>83.39</v>
      </c>
      <c r="O59" s="100">
        <v>28</v>
      </c>
      <c r="P59" s="103">
        <v>0.8</v>
      </c>
      <c r="Q59" s="103">
        <v>0.64</v>
      </c>
      <c r="R59" s="103">
        <f t="shared" si="0"/>
        <v>1.44</v>
      </c>
      <c r="S59" s="104">
        <v>-2.0699999999999998</v>
      </c>
      <c r="T59" s="104">
        <v>3.39</v>
      </c>
      <c r="U59" s="105">
        <f t="shared" si="1"/>
        <v>1.3200000000000003</v>
      </c>
      <c r="V59" s="103">
        <f t="shared" si="5"/>
        <v>8.0000000000000016E-2</v>
      </c>
      <c r="W59" s="103">
        <f t="shared" si="6"/>
        <v>-2.73</v>
      </c>
      <c r="X59" s="103">
        <f t="shared" si="12"/>
        <v>-7.7649999999999997</v>
      </c>
      <c r="Y59" s="103">
        <f t="shared" si="12"/>
        <v>52.809999999999981</v>
      </c>
      <c r="Z59" s="103">
        <f t="shared" si="3"/>
        <v>60.574999999999982</v>
      </c>
      <c r="AA59" s="103">
        <f t="shared" si="4"/>
        <v>60.574999999999982</v>
      </c>
      <c r="AB59" s="595"/>
      <c r="AF59" s="149">
        <v>1.9500000000000028</v>
      </c>
      <c r="AG59" s="149">
        <v>2.1499999999999986</v>
      </c>
      <c r="AH59" s="149">
        <v>0.99000000000000199</v>
      </c>
      <c r="AI59" s="149">
        <v>2.4799999999999898</v>
      </c>
      <c r="AJ59" s="149">
        <v>2.63</v>
      </c>
      <c r="AK59" s="149">
        <v>2.84</v>
      </c>
      <c r="AL59" s="149">
        <v>2.7</v>
      </c>
      <c r="AM59" s="149">
        <v>3.11</v>
      </c>
      <c r="AN59" s="149">
        <v>2.83</v>
      </c>
      <c r="AO59" s="149">
        <v>3</v>
      </c>
      <c r="AP59" s="149">
        <v>3.24</v>
      </c>
      <c r="AQ59" s="149">
        <v>3.08</v>
      </c>
      <c r="AR59" s="149">
        <v>3.3</v>
      </c>
      <c r="AS59" s="149">
        <v>3.47</v>
      </c>
      <c r="AT59" s="149">
        <v>3.61</v>
      </c>
      <c r="AU59" s="149">
        <v>3.75</v>
      </c>
      <c r="AV59" s="149">
        <v>3.6</v>
      </c>
      <c r="AW59" s="149">
        <v>3.78</v>
      </c>
      <c r="AX59" s="149">
        <v>3.59</v>
      </c>
      <c r="AY59" s="149">
        <v>4.58</v>
      </c>
      <c r="AZ59" s="149">
        <v>5.13</v>
      </c>
      <c r="BA59" s="149">
        <v>4.3249999999999984</v>
      </c>
      <c r="BB59" s="149">
        <v>4.63</v>
      </c>
      <c r="BC59" s="149">
        <v>4.0649999999999995</v>
      </c>
      <c r="BD59" s="149">
        <v>7.3234999999999975</v>
      </c>
      <c r="BE59" s="149">
        <v>8.7199999999999971</v>
      </c>
      <c r="BF59" s="149">
        <v>7.2449999999999957</v>
      </c>
      <c r="BG59" s="149">
        <v>7.49</v>
      </c>
      <c r="BH59" s="149">
        <v>7.79</v>
      </c>
      <c r="BI59" s="149">
        <v>7.91</v>
      </c>
      <c r="BJ59" s="149">
        <v>8.15</v>
      </c>
      <c r="BK59" s="149">
        <v>8.36</v>
      </c>
      <c r="BL59" s="149">
        <v>8.19</v>
      </c>
      <c r="BM59" s="149">
        <v>8.33</v>
      </c>
      <c r="BN59" s="149">
        <v>8.58</v>
      </c>
      <c r="BO59" s="149">
        <v>8.4499999999999993</v>
      </c>
      <c r="BP59" s="149">
        <v>8.6999999999999993</v>
      </c>
      <c r="BQ59" s="149">
        <v>8.5299999999999994</v>
      </c>
      <c r="BR59" s="149">
        <v>8.68</v>
      </c>
      <c r="BS59" s="149">
        <v>8.85</v>
      </c>
      <c r="BT59" s="149">
        <v>8.9600000000000009</v>
      </c>
      <c r="BU59" s="149">
        <v>9.4715000000000007</v>
      </c>
      <c r="BV59" s="149">
        <v>9.7215000000000007</v>
      </c>
      <c r="BW59" s="149">
        <v>11.69999999999999</v>
      </c>
      <c r="BX59" s="149">
        <v>12.4</v>
      </c>
      <c r="BY59" s="149">
        <v>13.02</v>
      </c>
      <c r="BZ59" s="149">
        <v>13.284999999999986</v>
      </c>
      <c r="CA59" s="149">
        <v>13.48</v>
      </c>
      <c r="CB59" s="149">
        <v>12.965000000000007</v>
      </c>
      <c r="CC59" s="149">
        <v>12.81</v>
      </c>
      <c r="CD59" s="149">
        <v>13.01</v>
      </c>
      <c r="CE59" s="149">
        <v>13.3</v>
      </c>
      <c r="CF59" s="149">
        <v>14.144999999999996</v>
      </c>
      <c r="CG59" s="528">
        <v>14.44</v>
      </c>
      <c r="CH59" s="528">
        <v>14.7</v>
      </c>
      <c r="CI59" s="528">
        <v>15.07</v>
      </c>
      <c r="CJ59" s="528">
        <v>15.39</v>
      </c>
      <c r="CK59" s="528">
        <v>15.27</v>
      </c>
      <c r="CL59" s="528">
        <v>15.44</v>
      </c>
      <c r="CM59" s="528">
        <v>15.64</v>
      </c>
      <c r="CN59" s="528">
        <v>15.81</v>
      </c>
      <c r="CO59" s="528">
        <v>15.65</v>
      </c>
      <c r="CP59" s="528">
        <v>16.043600000000001</v>
      </c>
      <c r="CQ59" s="528">
        <v>16.880600000000001</v>
      </c>
      <c r="CR59" s="528">
        <v>17.717600000000001</v>
      </c>
      <c r="CS59" s="542">
        <v>18.18</v>
      </c>
      <c r="CT59" s="528">
        <v>20.310000000000013</v>
      </c>
      <c r="CU59" s="528">
        <v>21</v>
      </c>
      <c r="CV59" s="528">
        <v>22.169999999999991</v>
      </c>
      <c r="CW59" s="149">
        <v>22.55</v>
      </c>
      <c r="CX59" s="149">
        <v>24.409999999999997</v>
      </c>
      <c r="CY59" s="149">
        <v>25.029999999999998</v>
      </c>
      <c r="CZ59" s="149">
        <v>28.712500000000002</v>
      </c>
      <c r="DA59" s="149">
        <v>29.940000000000005</v>
      </c>
      <c r="DB59" s="149">
        <v>31.889999999999993</v>
      </c>
      <c r="DC59" s="550">
        <v>31.67</v>
      </c>
      <c r="DD59" s="149">
        <v>32.299999999999997</v>
      </c>
      <c r="DE59" s="149">
        <v>33.860999999999997</v>
      </c>
      <c r="DF59" s="149">
        <v>35.533499999999989</v>
      </c>
      <c r="DG59" s="149">
        <v>35.96</v>
      </c>
      <c r="DH59" s="149">
        <v>36.36</v>
      </c>
      <c r="DI59" s="149">
        <v>37.090000000000003</v>
      </c>
      <c r="DJ59" s="149">
        <v>38.093499999999999</v>
      </c>
      <c r="DK59" s="149">
        <v>38.762499999999996</v>
      </c>
      <c r="DL59" s="149">
        <v>38.53</v>
      </c>
      <c r="DM59" s="149">
        <v>40.000000000000007</v>
      </c>
      <c r="DN59" s="149">
        <v>40.520000000000003</v>
      </c>
      <c r="DO59" s="149">
        <v>40.97</v>
      </c>
      <c r="DP59" s="149">
        <v>41.460599999999999</v>
      </c>
      <c r="DQ59" s="149">
        <v>42.0627</v>
      </c>
      <c r="DR59" s="149">
        <v>41.77</v>
      </c>
      <c r="DS59" s="149">
        <v>41.2</v>
      </c>
      <c r="DT59" s="149">
        <v>42.1</v>
      </c>
      <c r="DU59" s="149">
        <v>42.9</v>
      </c>
      <c r="DV59" s="149">
        <v>43.67</v>
      </c>
      <c r="DW59" s="149">
        <v>48.939999999999991</v>
      </c>
      <c r="DX59" s="149">
        <v>50.41</v>
      </c>
      <c r="DY59" s="149">
        <v>51.42</v>
      </c>
      <c r="DZ59" s="149">
        <v>56.555000000000021</v>
      </c>
      <c r="EA59" s="149">
        <v>57.97</v>
      </c>
      <c r="EB59" s="149">
        <v>58.9</v>
      </c>
      <c r="EC59" s="149">
        <v>57.159999999999989</v>
      </c>
      <c r="ED59" s="149">
        <v>57.73</v>
      </c>
      <c r="EE59" s="149">
        <v>59.445000000000007</v>
      </c>
      <c r="EF59" s="149">
        <v>60.04</v>
      </c>
      <c r="EG59" s="149">
        <v>60.7</v>
      </c>
      <c r="EH59" s="149">
        <v>61.12</v>
      </c>
      <c r="EI59" s="149">
        <v>62.120000000000033</v>
      </c>
      <c r="EJ59" s="149">
        <v>62.55</v>
      </c>
      <c r="EK59" s="149">
        <v>63.05</v>
      </c>
      <c r="EL59" s="149">
        <v>63.37</v>
      </c>
      <c r="EM59" s="149">
        <v>64</v>
      </c>
      <c r="EN59" s="149">
        <v>63.612249999999996</v>
      </c>
      <c r="EO59" s="149">
        <v>63.294999999999987</v>
      </c>
      <c r="EP59" s="149">
        <v>63.74</v>
      </c>
      <c r="EQ59" s="149">
        <v>64.25</v>
      </c>
      <c r="ER59" s="149">
        <v>64.7</v>
      </c>
      <c r="ES59" s="593">
        <v>64.25</v>
      </c>
      <c r="ET59" s="594">
        <v>64.569999999999993</v>
      </c>
      <c r="EU59" s="149">
        <v>64.86</v>
      </c>
      <c r="EV59" s="596">
        <v>64.28</v>
      </c>
      <c r="EW59" s="149">
        <v>64.599999999999994</v>
      </c>
      <c r="EX59" s="599">
        <v>64.989999999999995</v>
      </c>
      <c r="EY59" s="600">
        <v>64.540000000000006</v>
      </c>
      <c r="EZ59" s="284">
        <v>64.989999999999995</v>
      </c>
      <c r="FA59" s="286">
        <v>65.44</v>
      </c>
      <c r="FB59" s="149">
        <v>66.64</v>
      </c>
      <c r="FC59" s="288">
        <v>67.44</v>
      </c>
      <c r="FD59" s="289">
        <v>66.83</v>
      </c>
      <c r="FE59" s="290">
        <v>67.16</v>
      </c>
      <c r="FF59" s="291">
        <v>67.83</v>
      </c>
      <c r="FG59" s="292">
        <v>67.22</v>
      </c>
      <c r="FH59" s="293">
        <v>67.89</v>
      </c>
      <c r="FI59" s="615">
        <v>67.41</v>
      </c>
      <c r="FJ59" s="295">
        <v>67.010000000000005</v>
      </c>
      <c r="FK59" s="296">
        <v>66.47</v>
      </c>
      <c r="FL59" s="297">
        <v>66.239999999999995</v>
      </c>
      <c r="FM59" s="298">
        <v>65.78</v>
      </c>
      <c r="FN59" s="299">
        <v>66.31</v>
      </c>
      <c r="FO59" s="300"/>
      <c r="FP59" s="292"/>
      <c r="FQ59" s="303"/>
      <c r="FR59" s="304"/>
      <c r="FS59" s="305"/>
      <c r="FT59" s="306"/>
      <c r="FU59" s="307"/>
      <c r="FV59" s="308"/>
      <c r="FW59" s="309"/>
      <c r="FX59" s="310"/>
      <c r="FY59" s="313"/>
      <c r="FZ59" s="313"/>
      <c r="GA59" s="313"/>
      <c r="GB59" s="315"/>
      <c r="GC59" s="316"/>
      <c r="GD59" s="317"/>
      <c r="GE59" s="318"/>
      <c r="GF59" s="319"/>
      <c r="GG59" s="320"/>
      <c r="GH59" s="313"/>
      <c r="GI59" s="324"/>
      <c r="GJ59" s="325"/>
      <c r="GK59" s="325"/>
      <c r="GL59" s="325"/>
      <c r="GM59" s="325"/>
      <c r="GN59" s="325"/>
      <c r="GO59" s="325"/>
      <c r="GP59" s="325"/>
      <c r="GQ59" s="331"/>
      <c r="GR59" s="325"/>
      <c r="GS59" s="325"/>
      <c r="GT59" s="325"/>
      <c r="GU59" s="325"/>
      <c r="GV59" s="325"/>
      <c r="GW59" s="325"/>
      <c r="GX59" s="346"/>
      <c r="GY59" s="347"/>
      <c r="GZ59" s="348"/>
      <c r="HA59" s="349"/>
      <c r="HB59" s="352"/>
      <c r="HC59" s="355"/>
      <c r="HD59" s="355"/>
      <c r="HE59" s="355"/>
      <c r="HF59" s="355"/>
      <c r="HG59" s="355"/>
      <c r="HH59" s="355"/>
      <c r="HI59" s="359"/>
      <c r="HJ59" s="362"/>
      <c r="HK59" s="364"/>
      <c r="HL59" s="355"/>
      <c r="HM59" s="355"/>
      <c r="HN59" s="355"/>
      <c r="HO59" s="374"/>
      <c r="HP59" s="375"/>
      <c r="HQ59" s="380"/>
      <c r="HR59" s="382"/>
      <c r="HS59" s="384"/>
      <c r="HT59" s="386"/>
      <c r="HU59" s="389"/>
      <c r="HV59" s="392"/>
      <c r="HW59" s="394"/>
      <c r="HX59" s="396"/>
      <c r="HY59" s="394"/>
      <c r="HZ59" s="394"/>
      <c r="IA59" s="401"/>
      <c r="IB59" s="402"/>
      <c r="IC59" s="394"/>
      <c r="ID59" s="406"/>
      <c r="IE59" s="408"/>
      <c r="IF59" s="394"/>
      <c r="IG59" s="394"/>
      <c r="IH59" s="409"/>
      <c r="II59" s="394"/>
      <c r="IJ59" s="415"/>
      <c r="IK59" s="418"/>
      <c r="IL59" s="420"/>
      <c r="IM59" s="422"/>
      <c r="IN59" s="425"/>
      <c r="IO59" s="427"/>
      <c r="IP59" s="428"/>
      <c r="IQ59" s="429"/>
      <c r="IR59" s="431"/>
      <c r="IS59" s="394"/>
      <c r="IT59" s="434"/>
      <c r="IU59" s="435"/>
      <c r="IV59" s="436"/>
      <c r="IW59" s="394"/>
      <c r="IX59" s="394"/>
      <c r="IY59" s="394"/>
      <c r="IZ59" s="441"/>
      <c r="JA59" s="443"/>
      <c r="JB59" s="443"/>
      <c r="JC59" s="443"/>
      <c r="JD59" s="443"/>
      <c r="JE59" s="443"/>
      <c r="JF59" s="443"/>
      <c r="JG59" s="443"/>
      <c r="JH59" s="443"/>
      <c r="JI59" s="443"/>
      <c r="JJ59" s="443"/>
      <c r="JK59" s="443"/>
      <c r="JL59" s="443"/>
      <c r="JM59" s="443"/>
      <c r="JN59" s="443"/>
    </row>
    <row r="60" spans="1:274" s="92" customFormat="1" ht="14.1" customHeight="1">
      <c r="A60" s="111">
        <v>-24.5</v>
      </c>
      <c r="B60" s="110">
        <v>82.22</v>
      </c>
      <c r="C60" s="110">
        <f t="shared" si="7"/>
        <v>0.65999999999999659</v>
      </c>
      <c r="D60" s="110">
        <v>82.88</v>
      </c>
      <c r="E60" s="110">
        <f t="shared" si="8"/>
        <v>0.16499999999999915</v>
      </c>
      <c r="F60" s="140"/>
      <c r="G60" s="141"/>
      <c r="H60" s="141"/>
      <c r="I60" s="142"/>
      <c r="J60" s="618"/>
      <c r="N60" s="590">
        <f t="shared" si="9"/>
        <v>82.22</v>
      </c>
      <c r="O60" s="100">
        <v>28.5</v>
      </c>
      <c r="P60" s="103">
        <v>-0.85</v>
      </c>
      <c r="Q60" s="103">
        <v>2.19</v>
      </c>
      <c r="R60" s="103">
        <f t="shared" si="0"/>
        <v>1.3399999999999999</v>
      </c>
      <c r="S60" s="104">
        <v>-3.96</v>
      </c>
      <c r="T60" s="104">
        <v>4.96</v>
      </c>
      <c r="U60" s="105">
        <f t="shared" si="1"/>
        <v>1</v>
      </c>
      <c r="V60" s="103">
        <f t="shared" si="5"/>
        <v>-1.52</v>
      </c>
      <c r="W60" s="103">
        <f t="shared" si="6"/>
        <v>-4.46</v>
      </c>
      <c r="X60" s="103">
        <f t="shared" si="12"/>
        <v>-9.2850000000000001</v>
      </c>
      <c r="Y60" s="103">
        <f t="shared" si="12"/>
        <v>48.34999999999998</v>
      </c>
      <c r="Z60" s="103">
        <f t="shared" si="3"/>
        <v>57.634999999999977</v>
      </c>
      <c r="AA60" s="103">
        <f t="shared" si="4"/>
        <v>57.634999999999977</v>
      </c>
      <c r="AB60" s="595"/>
      <c r="AF60" s="149">
        <v>1.9350000000000032</v>
      </c>
      <c r="AG60" s="149">
        <v>2.1149999999999984</v>
      </c>
      <c r="AH60" s="149">
        <v>0.95000000000000284</v>
      </c>
      <c r="AI60" s="149">
        <v>2.5199999999999907</v>
      </c>
      <c r="AJ60" s="149">
        <v>2.67</v>
      </c>
      <c r="AK60" s="149">
        <v>2.88</v>
      </c>
      <c r="AL60" s="149">
        <v>2.74</v>
      </c>
      <c r="AM60" s="149">
        <v>3.15</v>
      </c>
      <c r="AN60" s="149">
        <v>2.87</v>
      </c>
      <c r="AO60" s="149">
        <v>3.04</v>
      </c>
      <c r="AP60" s="149">
        <v>3.28</v>
      </c>
      <c r="AQ60" s="149">
        <v>3.12</v>
      </c>
      <c r="AR60" s="149">
        <v>3.34</v>
      </c>
      <c r="AS60" s="149">
        <v>3.51</v>
      </c>
      <c r="AT60" s="149">
        <v>3.65</v>
      </c>
      <c r="AU60" s="149">
        <v>3.8</v>
      </c>
      <c r="AV60" s="149">
        <v>3.65</v>
      </c>
      <c r="AW60" s="149">
        <v>3.83</v>
      </c>
      <c r="AX60" s="149">
        <v>3.64</v>
      </c>
      <c r="AY60" s="149">
        <v>4.6100000000000003</v>
      </c>
      <c r="AZ60" s="149">
        <v>5.16</v>
      </c>
      <c r="BA60" s="149">
        <v>2.9699999999999989</v>
      </c>
      <c r="BB60" s="149">
        <v>3.18</v>
      </c>
      <c r="BC60" s="149">
        <v>3.84</v>
      </c>
      <c r="BD60" s="149">
        <v>7.0424999999999978</v>
      </c>
      <c r="BE60" s="149">
        <v>8.4149999999999974</v>
      </c>
      <c r="BF60" s="149">
        <v>6.9499999999999966</v>
      </c>
      <c r="BG60" s="149">
        <v>7.19</v>
      </c>
      <c r="BH60" s="149">
        <v>7.48</v>
      </c>
      <c r="BI60" s="149">
        <v>7.59</v>
      </c>
      <c r="BJ60" s="149">
        <v>7.82</v>
      </c>
      <c r="BK60" s="149">
        <v>8.02</v>
      </c>
      <c r="BL60" s="149">
        <v>7.86</v>
      </c>
      <c r="BM60" s="149">
        <v>7.99</v>
      </c>
      <c r="BN60" s="149">
        <v>8.23</v>
      </c>
      <c r="BO60" s="149">
        <v>8.11</v>
      </c>
      <c r="BP60" s="149">
        <v>8.35</v>
      </c>
      <c r="BQ60" s="149">
        <v>8.18</v>
      </c>
      <c r="BR60" s="149">
        <v>8.33</v>
      </c>
      <c r="BS60" s="149">
        <v>8.5</v>
      </c>
      <c r="BT60" s="149">
        <v>8.6</v>
      </c>
      <c r="BU60" s="149">
        <v>9.099499999999999</v>
      </c>
      <c r="BV60" s="149">
        <v>9.3254999999999981</v>
      </c>
      <c r="BW60" s="149">
        <v>10.99499999999999</v>
      </c>
      <c r="BX60" s="149">
        <v>11.65</v>
      </c>
      <c r="BY60" s="149">
        <v>12.23</v>
      </c>
      <c r="BZ60" s="149">
        <v>12.499999999999988</v>
      </c>
      <c r="CA60" s="149">
        <v>12.69</v>
      </c>
      <c r="CB60" s="149">
        <v>12.105000000000008</v>
      </c>
      <c r="CC60" s="149">
        <v>11.96</v>
      </c>
      <c r="CD60" s="149">
        <v>12.15</v>
      </c>
      <c r="CE60" s="149">
        <v>12.42</v>
      </c>
      <c r="CF60" s="149">
        <v>13.149999999999995</v>
      </c>
      <c r="CG60" s="528">
        <v>13.43</v>
      </c>
      <c r="CH60" s="528">
        <v>13.68</v>
      </c>
      <c r="CI60" s="528">
        <v>14.04</v>
      </c>
      <c r="CJ60" s="528">
        <v>14.35</v>
      </c>
      <c r="CK60" s="528">
        <v>14.24</v>
      </c>
      <c r="CL60" s="528">
        <v>14.4</v>
      </c>
      <c r="CM60" s="528">
        <v>14.59</v>
      </c>
      <c r="CN60" s="528">
        <v>14.75</v>
      </c>
      <c r="CO60" s="528">
        <v>14.6</v>
      </c>
      <c r="CP60" s="528">
        <v>14.979199999999999</v>
      </c>
      <c r="CQ60" s="528">
        <v>15.822199999999999</v>
      </c>
      <c r="CR60" s="528">
        <v>16.665199999999999</v>
      </c>
      <c r="CS60" s="542">
        <v>17.100000000000001</v>
      </c>
      <c r="CT60" s="528">
        <v>19.040000000000013</v>
      </c>
      <c r="CU60" s="528">
        <v>19.690000000000001</v>
      </c>
      <c r="CV60" s="528">
        <v>20.709999999999994</v>
      </c>
      <c r="CW60" s="149">
        <v>21.06</v>
      </c>
      <c r="CX60" s="149">
        <v>22.709999999999997</v>
      </c>
      <c r="CY60" s="149">
        <v>23.259999999999998</v>
      </c>
      <c r="CZ60" s="149">
        <v>26.721250000000001</v>
      </c>
      <c r="DA60" s="149">
        <v>27.875000000000004</v>
      </c>
      <c r="DB60" s="149">
        <v>29.794999999999991</v>
      </c>
      <c r="DC60" s="550">
        <v>29.59</v>
      </c>
      <c r="DD60" s="149">
        <v>30.18</v>
      </c>
      <c r="DE60" s="149">
        <v>31.691999999999997</v>
      </c>
      <c r="DF60" s="149">
        <v>33.311999999999998</v>
      </c>
      <c r="DG60" s="149">
        <v>33.71</v>
      </c>
      <c r="DH60" s="149">
        <v>34.08</v>
      </c>
      <c r="DI60" s="149">
        <v>34.76</v>
      </c>
      <c r="DJ60" s="149">
        <v>35.731999999999999</v>
      </c>
      <c r="DK60" s="149">
        <v>36.379999999999995</v>
      </c>
      <c r="DL60" s="149">
        <v>36.159999999999997</v>
      </c>
      <c r="DM60" s="149">
        <v>37.555000000000007</v>
      </c>
      <c r="DN60" s="149">
        <v>38.04</v>
      </c>
      <c r="DO60" s="149">
        <v>38.46</v>
      </c>
      <c r="DP60" s="149">
        <v>38.935200000000002</v>
      </c>
      <c r="DQ60" s="149">
        <v>39.5184</v>
      </c>
      <c r="DR60" s="149">
        <v>39.24</v>
      </c>
      <c r="DS60" s="149">
        <v>38.700000000000003</v>
      </c>
      <c r="DT60" s="149">
        <v>39.56</v>
      </c>
      <c r="DU60" s="149">
        <v>40.32</v>
      </c>
      <c r="DV60" s="149">
        <v>41.05</v>
      </c>
      <c r="DW60" s="149">
        <v>46.199999999999989</v>
      </c>
      <c r="DX60" s="149">
        <v>47.59</v>
      </c>
      <c r="DY60" s="149">
        <v>48.54</v>
      </c>
      <c r="DZ60" s="149">
        <v>53.615000000000023</v>
      </c>
      <c r="EA60" s="149">
        <v>54.96</v>
      </c>
      <c r="EB60" s="149">
        <v>55.84</v>
      </c>
      <c r="EC60" s="149">
        <v>54.204999999999984</v>
      </c>
      <c r="ED60" s="149">
        <v>54.75</v>
      </c>
      <c r="EE60" s="149">
        <v>56.415000000000006</v>
      </c>
      <c r="EF60" s="149">
        <v>56.98</v>
      </c>
      <c r="EG60" s="149">
        <v>57.61</v>
      </c>
      <c r="EH60" s="149">
        <v>58.01</v>
      </c>
      <c r="EI60" s="149">
        <v>59.17000000000003</v>
      </c>
      <c r="EJ60" s="149">
        <v>59.58</v>
      </c>
      <c r="EK60" s="149">
        <v>60.06</v>
      </c>
      <c r="EL60" s="149">
        <v>60.36</v>
      </c>
      <c r="EM60" s="149">
        <v>60.96</v>
      </c>
      <c r="EN60" s="149">
        <v>60.712499999999999</v>
      </c>
      <c r="EO60" s="149">
        <v>60.509999999999991</v>
      </c>
      <c r="EP60" s="149">
        <v>60.93</v>
      </c>
      <c r="EQ60" s="149">
        <v>61.42</v>
      </c>
      <c r="ER60" s="149">
        <v>61.85</v>
      </c>
      <c r="ES60" s="593">
        <v>61.42</v>
      </c>
      <c r="ET60" s="594">
        <v>61.73</v>
      </c>
      <c r="EU60" s="149">
        <v>62.01</v>
      </c>
      <c r="EV60" s="596">
        <v>61.45</v>
      </c>
      <c r="EW60" s="149">
        <v>61.76</v>
      </c>
      <c r="EX60" s="599">
        <v>62.13</v>
      </c>
      <c r="EY60" s="600">
        <v>61.7</v>
      </c>
      <c r="EZ60" s="284">
        <v>62.13</v>
      </c>
      <c r="FA60" s="286">
        <v>62.56</v>
      </c>
      <c r="FB60" s="149">
        <v>63.71</v>
      </c>
      <c r="FC60" s="288">
        <v>64.47</v>
      </c>
      <c r="FD60" s="289">
        <v>63.89</v>
      </c>
      <c r="FE60" s="290">
        <v>64.209999999999994</v>
      </c>
      <c r="FF60" s="291">
        <v>64.849999999999994</v>
      </c>
      <c r="FG60" s="292">
        <v>64.27</v>
      </c>
      <c r="FH60" s="293">
        <v>64.91</v>
      </c>
      <c r="FI60" s="615">
        <v>64.459999999999994</v>
      </c>
      <c r="FJ60" s="295">
        <v>64.069999999999993</v>
      </c>
      <c r="FK60" s="296">
        <v>63.56</v>
      </c>
      <c r="FL60" s="297">
        <v>63.25</v>
      </c>
      <c r="FM60" s="298">
        <v>62.81</v>
      </c>
      <c r="FN60" s="299">
        <v>63.31</v>
      </c>
      <c r="FO60" s="300"/>
      <c r="FP60" s="292"/>
      <c r="FQ60" s="303"/>
      <c r="FR60" s="304"/>
      <c r="FS60" s="305"/>
      <c r="FT60" s="306"/>
      <c r="FU60" s="307"/>
      <c r="FV60" s="308"/>
      <c r="FW60" s="309"/>
      <c r="FX60" s="310"/>
      <c r="FY60" s="313"/>
      <c r="FZ60" s="313"/>
      <c r="GA60" s="313"/>
      <c r="GB60" s="315"/>
      <c r="GC60" s="316"/>
      <c r="GD60" s="317"/>
      <c r="GE60" s="318"/>
      <c r="GF60" s="319"/>
      <c r="GG60" s="320"/>
      <c r="GH60" s="313"/>
      <c r="GI60" s="324"/>
      <c r="GJ60" s="325"/>
      <c r="GK60" s="325"/>
      <c r="GL60" s="325"/>
      <c r="GM60" s="325"/>
      <c r="GN60" s="325"/>
      <c r="GO60" s="325"/>
      <c r="GP60" s="325"/>
      <c r="GQ60" s="331"/>
      <c r="GR60" s="325"/>
      <c r="GS60" s="325"/>
      <c r="GT60" s="325"/>
      <c r="GU60" s="325"/>
      <c r="GV60" s="325"/>
      <c r="GW60" s="325"/>
      <c r="GX60" s="346"/>
      <c r="GY60" s="347"/>
      <c r="GZ60" s="348"/>
      <c r="HA60" s="349"/>
      <c r="HB60" s="352"/>
      <c r="HC60" s="355"/>
      <c r="HD60" s="355"/>
      <c r="HE60" s="355"/>
      <c r="HF60" s="355"/>
      <c r="HG60" s="355"/>
      <c r="HH60" s="355"/>
      <c r="HI60" s="359"/>
      <c r="HJ60" s="362"/>
      <c r="HK60" s="364"/>
      <c r="HL60" s="355"/>
      <c r="HM60" s="355"/>
      <c r="HN60" s="355"/>
      <c r="HO60" s="374"/>
      <c r="HP60" s="375"/>
      <c r="HQ60" s="380"/>
      <c r="HR60" s="382"/>
      <c r="HS60" s="384"/>
      <c r="HT60" s="386"/>
      <c r="HU60" s="389"/>
      <c r="HV60" s="392"/>
      <c r="HW60" s="394"/>
      <c r="HX60" s="396"/>
      <c r="HY60" s="394"/>
      <c r="HZ60" s="394"/>
      <c r="IA60" s="401"/>
      <c r="IB60" s="402"/>
      <c r="IC60" s="394"/>
      <c r="ID60" s="406"/>
      <c r="IE60" s="408"/>
      <c r="IF60" s="394"/>
      <c r="IG60" s="394"/>
      <c r="IH60" s="409"/>
      <c r="II60" s="394"/>
      <c r="IJ60" s="415"/>
      <c r="IK60" s="418"/>
      <c r="IL60" s="420"/>
      <c r="IM60" s="422"/>
      <c r="IN60" s="425"/>
      <c r="IO60" s="427"/>
      <c r="IP60" s="428"/>
      <c r="IQ60" s="429"/>
      <c r="IR60" s="431"/>
      <c r="IS60" s="394"/>
      <c r="IT60" s="434"/>
      <c r="IU60" s="435"/>
      <c r="IV60" s="436"/>
      <c r="IW60" s="394"/>
      <c r="IX60" s="394"/>
      <c r="IY60" s="394"/>
      <c r="IZ60" s="441"/>
      <c r="JA60" s="443"/>
      <c r="JB60" s="443"/>
      <c r="JC60" s="443"/>
      <c r="JD60" s="443"/>
      <c r="JE60" s="443"/>
      <c r="JF60" s="443"/>
      <c r="JG60" s="443"/>
      <c r="JH60" s="443"/>
      <c r="JI60" s="443"/>
      <c r="JJ60" s="443"/>
      <c r="JK60" s="443"/>
      <c r="JL60" s="443"/>
      <c r="JM60" s="443"/>
      <c r="JN60" s="443"/>
    </row>
    <row r="61" spans="1:274" s="92" customFormat="1" ht="14.1" customHeight="1">
      <c r="A61" s="111">
        <v>-25</v>
      </c>
      <c r="B61" s="110">
        <v>80.680000000000007</v>
      </c>
      <c r="C61" s="110">
        <f t="shared" si="7"/>
        <v>0.64999999999999147</v>
      </c>
      <c r="D61" s="110">
        <v>81.33</v>
      </c>
      <c r="E61" s="110">
        <f t="shared" si="8"/>
        <v>0.16249999999999787</v>
      </c>
      <c r="F61" s="140"/>
      <c r="G61" s="141"/>
      <c r="H61" s="141"/>
      <c r="I61" s="142"/>
      <c r="J61" s="618"/>
      <c r="N61" s="590">
        <f t="shared" si="9"/>
        <v>80.680000000000007</v>
      </c>
      <c r="O61" s="100">
        <v>29</v>
      </c>
      <c r="P61" s="103">
        <v>-1.47</v>
      </c>
      <c r="Q61" s="103">
        <v>2.67</v>
      </c>
      <c r="R61" s="103">
        <f t="shared" si="0"/>
        <v>1.2</v>
      </c>
      <c r="S61" s="104">
        <v>-4.49</v>
      </c>
      <c r="T61" s="104">
        <v>5.59</v>
      </c>
      <c r="U61" s="105">
        <f t="shared" si="1"/>
        <v>1.0999999999999996</v>
      </c>
      <c r="V61" s="103">
        <f t="shared" si="5"/>
        <v>-2.0699999999999998</v>
      </c>
      <c r="W61" s="103">
        <f t="shared" si="6"/>
        <v>-5.04</v>
      </c>
      <c r="X61" s="103">
        <f t="shared" si="12"/>
        <v>-11.355</v>
      </c>
      <c r="Y61" s="103">
        <f t="shared" si="12"/>
        <v>43.309999999999981</v>
      </c>
      <c r="Z61" s="103">
        <f t="shared" si="3"/>
        <v>54.664999999999978</v>
      </c>
      <c r="AA61" s="103">
        <f t="shared" si="4"/>
        <v>54.664999999999978</v>
      </c>
      <c r="AB61" s="595"/>
      <c r="AF61" s="149">
        <v>1.9000000000000039</v>
      </c>
      <c r="AG61" s="149">
        <v>2.0549999999999997</v>
      </c>
      <c r="AH61" s="149">
        <v>1.2550000000000026</v>
      </c>
      <c r="AI61" s="149">
        <v>2.3649999999999913</v>
      </c>
      <c r="AJ61" s="149">
        <v>2.5099999999999998</v>
      </c>
      <c r="AK61" s="149">
        <v>2.71</v>
      </c>
      <c r="AL61" s="149">
        <v>2.57</v>
      </c>
      <c r="AM61" s="149">
        <v>2.96</v>
      </c>
      <c r="AN61" s="149">
        <v>2.69</v>
      </c>
      <c r="AO61" s="149">
        <v>2.85</v>
      </c>
      <c r="AP61" s="149">
        <v>3.08</v>
      </c>
      <c r="AQ61" s="149">
        <v>2.93</v>
      </c>
      <c r="AR61" s="149">
        <v>3.14</v>
      </c>
      <c r="AS61" s="149">
        <v>3.3</v>
      </c>
      <c r="AT61" s="149">
        <v>3.43</v>
      </c>
      <c r="AU61" s="149">
        <v>3.57</v>
      </c>
      <c r="AV61" s="149">
        <v>3.43</v>
      </c>
      <c r="AW61" s="149">
        <v>3.6</v>
      </c>
      <c r="AX61" s="149">
        <v>3.42</v>
      </c>
      <c r="AY61" s="149">
        <v>4.37</v>
      </c>
      <c r="AZ61" s="149">
        <v>4.8899999999999997</v>
      </c>
      <c r="BA61" s="149">
        <v>2.4899999999999984</v>
      </c>
      <c r="BB61" s="149">
        <v>2.66</v>
      </c>
      <c r="BC61" s="149">
        <v>3.49</v>
      </c>
      <c r="BD61" s="149">
        <v>6.7344999999999988</v>
      </c>
      <c r="BE61" s="149">
        <v>8.1249999999999982</v>
      </c>
      <c r="BF61" s="149">
        <v>6.6149999999999967</v>
      </c>
      <c r="BG61" s="149">
        <v>6.84</v>
      </c>
      <c r="BH61" s="149">
        <v>7.11</v>
      </c>
      <c r="BI61" s="149">
        <v>7.22</v>
      </c>
      <c r="BJ61" s="149">
        <v>7.44</v>
      </c>
      <c r="BK61" s="149">
        <v>7.63</v>
      </c>
      <c r="BL61" s="149">
        <v>7.48</v>
      </c>
      <c r="BM61" s="149">
        <v>7.61</v>
      </c>
      <c r="BN61" s="149">
        <v>7.84</v>
      </c>
      <c r="BO61" s="149">
        <v>7.72</v>
      </c>
      <c r="BP61" s="149">
        <v>7.95</v>
      </c>
      <c r="BQ61" s="149">
        <v>7.79</v>
      </c>
      <c r="BR61" s="149">
        <v>7.93</v>
      </c>
      <c r="BS61" s="149">
        <v>8.09</v>
      </c>
      <c r="BT61" s="149">
        <v>8.19</v>
      </c>
      <c r="BU61" s="149">
        <v>8.6775000000000002</v>
      </c>
      <c r="BV61" s="149">
        <v>8.8895</v>
      </c>
      <c r="BW61" s="149">
        <v>10.309999999999992</v>
      </c>
      <c r="BX61" s="149">
        <v>10.93</v>
      </c>
      <c r="BY61" s="149">
        <v>11.48</v>
      </c>
      <c r="BZ61" s="149">
        <v>11.704999999999988</v>
      </c>
      <c r="CA61" s="149">
        <v>11.88</v>
      </c>
      <c r="CB61" s="149">
        <v>11.320000000000007</v>
      </c>
      <c r="CC61" s="149">
        <v>11.18</v>
      </c>
      <c r="CD61" s="149">
        <v>11.36</v>
      </c>
      <c r="CE61" s="149">
        <v>11.61</v>
      </c>
      <c r="CF61" s="149">
        <v>12.259999999999996</v>
      </c>
      <c r="CG61" s="528">
        <v>12.52</v>
      </c>
      <c r="CH61" s="528">
        <v>12.75</v>
      </c>
      <c r="CI61" s="528">
        <v>13.08</v>
      </c>
      <c r="CJ61" s="528">
        <v>13.37</v>
      </c>
      <c r="CK61" s="528">
        <v>13.26</v>
      </c>
      <c r="CL61" s="528">
        <v>13.41</v>
      </c>
      <c r="CM61" s="528">
        <v>13.58</v>
      </c>
      <c r="CN61" s="528">
        <v>13.73</v>
      </c>
      <c r="CO61" s="528">
        <v>13.59</v>
      </c>
      <c r="CP61" s="528">
        <v>13.9572</v>
      </c>
      <c r="CQ61" s="528">
        <v>14.761200000000001</v>
      </c>
      <c r="CR61" s="528">
        <v>15.565200000000001</v>
      </c>
      <c r="CS61" s="542">
        <v>15.97</v>
      </c>
      <c r="CT61" s="528">
        <v>17.790000000000013</v>
      </c>
      <c r="CU61" s="528">
        <v>18.39</v>
      </c>
      <c r="CV61" s="528">
        <v>19.309999999999992</v>
      </c>
      <c r="CW61" s="149">
        <v>19.64</v>
      </c>
      <c r="CX61" s="149">
        <v>20.956249999999997</v>
      </c>
      <c r="CY61" s="149">
        <v>21.394999999999996</v>
      </c>
      <c r="CZ61" s="149">
        <v>24.770000000000003</v>
      </c>
      <c r="DA61" s="149">
        <v>25.895000000000003</v>
      </c>
      <c r="DB61" s="149">
        <v>27.689999999999991</v>
      </c>
      <c r="DC61" s="550">
        <v>27.5</v>
      </c>
      <c r="DD61" s="149">
        <v>28.05</v>
      </c>
      <c r="DE61" s="149">
        <v>29.502499999999998</v>
      </c>
      <c r="DF61" s="149">
        <v>31.058749999999996</v>
      </c>
      <c r="DG61" s="149">
        <v>31.43</v>
      </c>
      <c r="DH61" s="149">
        <v>31.78</v>
      </c>
      <c r="DI61" s="149">
        <v>32.42</v>
      </c>
      <c r="DJ61" s="149">
        <v>33.369500000000002</v>
      </c>
      <c r="DK61" s="149">
        <v>34.002500000000005</v>
      </c>
      <c r="DL61" s="149">
        <v>33.799999999999997</v>
      </c>
      <c r="DM61" s="149">
        <v>35.150000000000006</v>
      </c>
      <c r="DN61" s="149">
        <v>35.61</v>
      </c>
      <c r="DO61" s="149">
        <v>36</v>
      </c>
      <c r="DP61" s="149">
        <v>36.464199999999998</v>
      </c>
      <c r="DQ61" s="149">
        <v>37.033899999999996</v>
      </c>
      <c r="DR61" s="149">
        <v>36.770000000000003</v>
      </c>
      <c r="DS61" s="149">
        <v>36.25</v>
      </c>
      <c r="DT61" s="149">
        <v>37.08</v>
      </c>
      <c r="DU61" s="149">
        <v>37.81</v>
      </c>
      <c r="DV61" s="149">
        <v>38.49</v>
      </c>
      <c r="DW61" s="149">
        <v>43.429999999999993</v>
      </c>
      <c r="DX61" s="149">
        <v>44.73</v>
      </c>
      <c r="DY61" s="149">
        <v>45.62</v>
      </c>
      <c r="DZ61" s="149">
        <v>50.720000000000027</v>
      </c>
      <c r="EA61" s="149">
        <v>51.99</v>
      </c>
      <c r="EB61" s="149">
        <v>52.82</v>
      </c>
      <c r="EC61" s="149">
        <v>51.114999999999995</v>
      </c>
      <c r="ED61" s="149">
        <v>51.63</v>
      </c>
      <c r="EE61" s="149">
        <v>53.300000000000011</v>
      </c>
      <c r="EF61" s="149">
        <v>53.83</v>
      </c>
      <c r="EG61" s="149">
        <v>54.42</v>
      </c>
      <c r="EH61" s="149">
        <v>54.8</v>
      </c>
      <c r="EI61" s="149">
        <v>55.740000000000038</v>
      </c>
      <c r="EJ61" s="149">
        <v>56.13</v>
      </c>
      <c r="EK61" s="149">
        <v>56.58</v>
      </c>
      <c r="EL61" s="149">
        <v>56.86</v>
      </c>
      <c r="EM61" s="149">
        <v>57.43</v>
      </c>
      <c r="EN61" s="149">
        <v>57.534499999999994</v>
      </c>
      <c r="EO61" s="149">
        <v>57.61999999999999</v>
      </c>
      <c r="EP61" s="149">
        <v>58.02</v>
      </c>
      <c r="EQ61" s="149">
        <v>58.48</v>
      </c>
      <c r="ER61" s="149">
        <v>58.89</v>
      </c>
      <c r="ES61" s="593">
        <v>58.48</v>
      </c>
      <c r="ET61" s="594">
        <v>58.77</v>
      </c>
      <c r="EU61" s="149">
        <v>59.03</v>
      </c>
      <c r="EV61" s="596">
        <v>58.5</v>
      </c>
      <c r="EW61" s="149">
        <v>58.79</v>
      </c>
      <c r="EX61" s="599">
        <v>59.14</v>
      </c>
      <c r="EY61" s="600">
        <v>58.73</v>
      </c>
      <c r="EZ61" s="284">
        <v>59.14</v>
      </c>
      <c r="FA61" s="286">
        <v>59.55</v>
      </c>
      <c r="FB61" s="149">
        <v>60.63</v>
      </c>
      <c r="FC61" s="288">
        <v>61.36</v>
      </c>
      <c r="FD61" s="289">
        <v>60.81</v>
      </c>
      <c r="FE61" s="290">
        <v>61.11</v>
      </c>
      <c r="FF61" s="291">
        <v>61.72</v>
      </c>
      <c r="FG61" s="292">
        <v>61.16</v>
      </c>
      <c r="FH61" s="293">
        <v>61.77</v>
      </c>
      <c r="FI61" s="615">
        <v>61.34</v>
      </c>
      <c r="FJ61" s="295">
        <v>60.97</v>
      </c>
      <c r="FK61" s="296">
        <v>60.48</v>
      </c>
      <c r="FL61" s="297">
        <v>60.1</v>
      </c>
      <c r="FM61" s="298">
        <v>59.68</v>
      </c>
      <c r="FN61" s="299">
        <v>60.16</v>
      </c>
      <c r="FO61" s="300"/>
      <c r="FP61" s="292"/>
      <c r="FQ61" s="303"/>
      <c r="FR61" s="304"/>
      <c r="FS61" s="305"/>
      <c r="FT61" s="306"/>
      <c r="FU61" s="307"/>
      <c r="FV61" s="308"/>
      <c r="FW61" s="309"/>
      <c r="FX61" s="310"/>
      <c r="FY61" s="313"/>
      <c r="FZ61" s="313"/>
      <c r="GA61" s="313"/>
      <c r="GB61" s="315"/>
      <c r="GC61" s="316"/>
      <c r="GD61" s="317"/>
      <c r="GE61" s="318"/>
      <c r="GF61" s="319"/>
      <c r="GG61" s="320"/>
      <c r="GH61" s="313"/>
      <c r="GI61" s="324"/>
      <c r="GJ61" s="325"/>
      <c r="GK61" s="325"/>
      <c r="GL61" s="325"/>
      <c r="GM61" s="325"/>
      <c r="GN61" s="325"/>
      <c r="GO61" s="325"/>
      <c r="GP61" s="325"/>
      <c r="GQ61" s="331"/>
      <c r="GR61" s="325"/>
      <c r="GS61" s="325"/>
      <c r="GT61" s="325"/>
      <c r="GU61" s="325"/>
      <c r="GV61" s="325"/>
      <c r="GW61" s="325"/>
      <c r="GX61" s="346"/>
      <c r="GY61" s="347"/>
      <c r="GZ61" s="348"/>
      <c r="HA61" s="349"/>
      <c r="HB61" s="352"/>
      <c r="HC61" s="355"/>
      <c r="HD61" s="355"/>
      <c r="HE61" s="355"/>
      <c r="HF61" s="355"/>
      <c r="HG61" s="355"/>
      <c r="HH61" s="355"/>
      <c r="HI61" s="359"/>
      <c r="HJ61" s="362"/>
      <c r="HK61" s="364"/>
      <c r="HL61" s="355"/>
      <c r="HM61" s="355"/>
      <c r="HN61" s="355"/>
      <c r="HO61" s="374"/>
      <c r="HP61" s="375"/>
      <c r="HQ61" s="380"/>
      <c r="HR61" s="382"/>
      <c r="HS61" s="384"/>
      <c r="HT61" s="386"/>
      <c r="HU61" s="389"/>
      <c r="HV61" s="392"/>
      <c r="HW61" s="394"/>
      <c r="HX61" s="396"/>
      <c r="HY61" s="394"/>
      <c r="HZ61" s="394"/>
      <c r="IA61" s="401"/>
      <c r="IB61" s="402"/>
      <c r="IC61" s="394"/>
      <c r="ID61" s="406"/>
      <c r="IE61" s="408"/>
      <c r="IF61" s="394"/>
      <c r="IG61" s="394"/>
      <c r="IH61" s="409"/>
      <c r="II61" s="394"/>
      <c r="IJ61" s="415"/>
      <c r="IK61" s="418"/>
      <c r="IL61" s="420"/>
      <c r="IM61" s="422"/>
      <c r="IN61" s="425"/>
      <c r="IO61" s="427"/>
      <c r="IP61" s="428"/>
      <c r="IQ61" s="429"/>
      <c r="IR61" s="431"/>
      <c r="IS61" s="394"/>
      <c r="IT61" s="434"/>
      <c r="IU61" s="435"/>
      <c r="IV61" s="436"/>
      <c r="IW61" s="394"/>
      <c r="IX61" s="394"/>
      <c r="IY61" s="394"/>
      <c r="IZ61" s="441"/>
      <c r="JA61" s="443"/>
      <c r="JB61" s="443"/>
      <c r="JC61" s="443"/>
      <c r="JD61" s="443"/>
      <c r="JE61" s="443"/>
      <c r="JF61" s="443"/>
      <c r="JG61" s="443"/>
      <c r="JH61" s="443"/>
      <c r="JI61" s="443"/>
      <c r="JJ61" s="443"/>
      <c r="JK61" s="443"/>
      <c r="JL61" s="443"/>
      <c r="JM61" s="443"/>
      <c r="JN61" s="443"/>
    </row>
    <row r="62" spans="1:274" s="92" customFormat="1" ht="14.1" customHeight="1">
      <c r="A62" s="111">
        <v>-25.5</v>
      </c>
      <c r="B62" s="110">
        <v>78.739999999999995</v>
      </c>
      <c r="C62" s="110">
        <f t="shared" si="7"/>
        <v>0.63000000000000966</v>
      </c>
      <c r="D62" s="110">
        <v>79.37</v>
      </c>
      <c r="E62" s="110">
        <f t="shared" si="8"/>
        <v>0.15750000000000242</v>
      </c>
      <c r="F62" s="140"/>
      <c r="G62" s="141"/>
      <c r="H62" s="141"/>
      <c r="I62" s="142"/>
      <c r="J62" s="618"/>
      <c r="N62" s="590">
        <f t="shared" si="9"/>
        <v>78.739999999999995</v>
      </c>
      <c r="O62" s="100">
        <v>29.5</v>
      </c>
      <c r="P62" s="103">
        <v>0.46</v>
      </c>
      <c r="Q62" s="103">
        <v>1.04</v>
      </c>
      <c r="R62" s="103">
        <f t="shared" si="0"/>
        <v>1.5</v>
      </c>
      <c r="S62" s="104">
        <v>-2.63</v>
      </c>
      <c r="T62" s="104">
        <v>3.78</v>
      </c>
      <c r="U62" s="105">
        <f t="shared" si="1"/>
        <v>1.1499999999999999</v>
      </c>
      <c r="V62" s="103">
        <f t="shared" si="5"/>
        <v>-0.29000000000000004</v>
      </c>
      <c r="W62" s="103">
        <f t="shared" si="6"/>
        <v>-3.2050000000000001</v>
      </c>
      <c r="X62" s="103">
        <f t="shared" si="12"/>
        <v>-11.645</v>
      </c>
      <c r="Y62" s="103">
        <f t="shared" si="12"/>
        <v>40.104999999999983</v>
      </c>
      <c r="Z62" s="103">
        <f t="shared" si="3"/>
        <v>51.749999999999986</v>
      </c>
      <c r="AA62" s="103">
        <f t="shared" si="4"/>
        <v>51.749999999999986</v>
      </c>
      <c r="AB62" s="595"/>
      <c r="AF62" s="149">
        <v>1.8550000000000022</v>
      </c>
      <c r="AG62" s="149">
        <v>2.0149999999999988</v>
      </c>
      <c r="AH62" s="149">
        <v>2.9050000000000011</v>
      </c>
      <c r="AI62" s="149">
        <v>2.3249999999999904</v>
      </c>
      <c r="AJ62" s="149">
        <v>2.46</v>
      </c>
      <c r="AK62" s="149">
        <v>2.66</v>
      </c>
      <c r="AL62" s="149">
        <v>2.5299999999999998</v>
      </c>
      <c r="AM62" s="149">
        <v>2.91</v>
      </c>
      <c r="AN62" s="149">
        <v>2.65</v>
      </c>
      <c r="AO62" s="149">
        <v>2.81</v>
      </c>
      <c r="AP62" s="149">
        <v>3.03</v>
      </c>
      <c r="AQ62" s="149">
        <v>2.88</v>
      </c>
      <c r="AR62" s="149">
        <v>3.08</v>
      </c>
      <c r="AS62" s="149">
        <v>3.23</v>
      </c>
      <c r="AT62" s="149">
        <v>3.36</v>
      </c>
      <c r="AU62" s="149">
        <v>3.49</v>
      </c>
      <c r="AV62" s="149">
        <v>3.35</v>
      </c>
      <c r="AW62" s="149">
        <v>3.52</v>
      </c>
      <c r="AX62" s="149">
        <v>3.34</v>
      </c>
      <c r="AY62" s="149">
        <v>4.2699999999999996</v>
      </c>
      <c r="AZ62" s="149">
        <v>4.78</v>
      </c>
      <c r="BA62" s="149">
        <v>2.1149999999999984</v>
      </c>
      <c r="BB62" s="149">
        <v>2.2599999999999998</v>
      </c>
      <c r="BC62" s="149">
        <v>3.2899999999999991</v>
      </c>
      <c r="BD62" s="149">
        <v>6.513499999999997</v>
      </c>
      <c r="BE62" s="149">
        <v>7.8949999999999969</v>
      </c>
      <c r="BF62" s="149">
        <v>6.3149999999999959</v>
      </c>
      <c r="BG62" s="149">
        <v>6.53</v>
      </c>
      <c r="BH62" s="149">
        <v>6.79</v>
      </c>
      <c r="BI62" s="149">
        <v>6.89</v>
      </c>
      <c r="BJ62" s="149">
        <v>7.1</v>
      </c>
      <c r="BK62" s="149">
        <v>7.28</v>
      </c>
      <c r="BL62" s="149">
        <v>7.13</v>
      </c>
      <c r="BM62" s="149">
        <v>7.25</v>
      </c>
      <c r="BN62" s="149">
        <v>7.47</v>
      </c>
      <c r="BO62" s="149">
        <v>7.36</v>
      </c>
      <c r="BP62" s="149">
        <v>7.58</v>
      </c>
      <c r="BQ62" s="149">
        <v>7.43</v>
      </c>
      <c r="BR62" s="149">
        <v>7.56</v>
      </c>
      <c r="BS62" s="149">
        <v>7.71</v>
      </c>
      <c r="BT62" s="149">
        <v>7.8</v>
      </c>
      <c r="BU62" s="149">
        <v>8.2754999999999992</v>
      </c>
      <c r="BV62" s="149">
        <v>8.4695</v>
      </c>
      <c r="BW62" s="149">
        <v>9.7549999999999901</v>
      </c>
      <c r="BX62" s="149">
        <v>10.34</v>
      </c>
      <c r="BY62" s="149">
        <v>10.86</v>
      </c>
      <c r="BZ62" s="149">
        <v>10.994999999999987</v>
      </c>
      <c r="CA62" s="149">
        <v>11.16</v>
      </c>
      <c r="CB62" s="149">
        <v>10.615000000000007</v>
      </c>
      <c r="CC62" s="149">
        <v>10.49</v>
      </c>
      <c r="CD62" s="149">
        <v>10.66</v>
      </c>
      <c r="CE62" s="149">
        <v>10.89</v>
      </c>
      <c r="CF62" s="149">
        <v>11.419999999999995</v>
      </c>
      <c r="CG62" s="528">
        <v>11.66</v>
      </c>
      <c r="CH62" s="528">
        <v>11.87</v>
      </c>
      <c r="CI62" s="528">
        <v>12.17</v>
      </c>
      <c r="CJ62" s="528">
        <v>12.43</v>
      </c>
      <c r="CK62" s="528">
        <v>12.33</v>
      </c>
      <c r="CL62" s="528">
        <v>12.47</v>
      </c>
      <c r="CM62" s="528">
        <v>12.63</v>
      </c>
      <c r="CN62" s="528">
        <v>12.77</v>
      </c>
      <c r="CO62" s="528">
        <v>12.64</v>
      </c>
      <c r="CP62" s="528">
        <v>12.992800000000001</v>
      </c>
      <c r="CQ62" s="528">
        <v>13.7338</v>
      </c>
      <c r="CR62" s="528">
        <v>14.4748</v>
      </c>
      <c r="CS62" s="542">
        <v>14.85</v>
      </c>
      <c r="CT62" s="528">
        <v>16.650000000000013</v>
      </c>
      <c r="CU62" s="528">
        <v>17.22</v>
      </c>
      <c r="CV62" s="528">
        <v>18.024999999999991</v>
      </c>
      <c r="CW62" s="149">
        <v>18.329999999999998</v>
      </c>
      <c r="CX62" s="149">
        <v>19.406249999999996</v>
      </c>
      <c r="CY62" s="149">
        <v>19.764999999999997</v>
      </c>
      <c r="CZ62" s="149">
        <v>22.952500000000001</v>
      </c>
      <c r="DA62" s="149">
        <v>24.015000000000001</v>
      </c>
      <c r="DB62" s="149">
        <v>25.714999999999989</v>
      </c>
      <c r="DC62" s="550">
        <v>25.53</v>
      </c>
      <c r="DD62" s="149">
        <v>26.04</v>
      </c>
      <c r="DE62" s="149">
        <v>27.474999999999998</v>
      </c>
      <c r="DF62" s="149">
        <v>29.012499999999996</v>
      </c>
      <c r="DG62" s="149">
        <v>29.36</v>
      </c>
      <c r="DH62" s="149">
        <v>29.68</v>
      </c>
      <c r="DI62" s="149">
        <v>30.27</v>
      </c>
      <c r="DJ62" s="149">
        <v>31.201499999999999</v>
      </c>
      <c r="DK62" s="149">
        <v>31.822499999999998</v>
      </c>
      <c r="DL62" s="149">
        <v>31.63</v>
      </c>
      <c r="DM62" s="149">
        <v>32.810000000000009</v>
      </c>
      <c r="DN62" s="149">
        <v>33.24</v>
      </c>
      <c r="DO62" s="149">
        <v>33.61</v>
      </c>
      <c r="DP62" s="149">
        <v>34.065399999999997</v>
      </c>
      <c r="DQ62" s="149">
        <v>34.624299999999998</v>
      </c>
      <c r="DR62" s="149">
        <v>34.380000000000003</v>
      </c>
      <c r="DS62" s="149">
        <v>33.880000000000003</v>
      </c>
      <c r="DT62" s="149">
        <v>34.68</v>
      </c>
      <c r="DU62" s="149">
        <v>35.39</v>
      </c>
      <c r="DV62" s="149">
        <v>36.03</v>
      </c>
      <c r="DW62" s="149">
        <v>40.694999999999993</v>
      </c>
      <c r="DX62" s="149">
        <v>41.92</v>
      </c>
      <c r="DY62" s="149">
        <v>42.76</v>
      </c>
      <c r="DZ62" s="149">
        <v>48.160000000000025</v>
      </c>
      <c r="EA62" s="149">
        <v>49.36</v>
      </c>
      <c r="EB62" s="149">
        <v>50.15</v>
      </c>
      <c r="EC62" s="149">
        <v>48.109999999999985</v>
      </c>
      <c r="ED62" s="149">
        <v>48.59</v>
      </c>
      <c r="EE62" s="149">
        <v>50.245000000000005</v>
      </c>
      <c r="EF62" s="149">
        <v>50.75</v>
      </c>
      <c r="EG62" s="149">
        <v>51.31</v>
      </c>
      <c r="EH62" s="149">
        <v>51.67</v>
      </c>
      <c r="EI62" s="149">
        <v>52.65500000000003</v>
      </c>
      <c r="EJ62" s="149">
        <v>53.02</v>
      </c>
      <c r="EK62" s="149">
        <v>53.44</v>
      </c>
      <c r="EL62" s="149">
        <v>53.71</v>
      </c>
      <c r="EM62" s="149">
        <v>54.25</v>
      </c>
      <c r="EN62" s="149">
        <v>54.522249999999993</v>
      </c>
      <c r="EO62" s="149">
        <v>54.74499999999999</v>
      </c>
      <c r="EP62" s="149">
        <v>55.13</v>
      </c>
      <c r="EQ62" s="149">
        <v>55.57</v>
      </c>
      <c r="ER62" s="149">
        <v>55.96</v>
      </c>
      <c r="ES62" s="593">
        <v>55.57</v>
      </c>
      <c r="ET62" s="594">
        <v>55.85</v>
      </c>
      <c r="EU62" s="149">
        <v>56.1</v>
      </c>
      <c r="EV62" s="596">
        <v>55.6</v>
      </c>
      <c r="EW62" s="149">
        <v>55.88</v>
      </c>
      <c r="EX62" s="599">
        <v>56.22</v>
      </c>
      <c r="EY62" s="600">
        <v>55.83</v>
      </c>
      <c r="EZ62" s="284">
        <v>56.22</v>
      </c>
      <c r="FA62" s="286">
        <v>56.61</v>
      </c>
      <c r="FB62" s="149">
        <v>57.65</v>
      </c>
      <c r="FC62" s="288">
        <v>58.34</v>
      </c>
      <c r="FD62" s="289">
        <v>57.81</v>
      </c>
      <c r="FE62" s="290">
        <v>58.1</v>
      </c>
      <c r="FF62" s="291">
        <v>58.68</v>
      </c>
      <c r="FG62" s="292">
        <v>58.15</v>
      </c>
      <c r="FH62" s="293">
        <v>58.73</v>
      </c>
      <c r="FI62" s="615">
        <v>58.32</v>
      </c>
      <c r="FJ62" s="295">
        <v>57.97</v>
      </c>
      <c r="FK62" s="296">
        <v>57.51</v>
      </c>
      <c r="FL62" s="297">
        <v>57.05</v>
      </c>
      <c r="FM62" s="298">
        <v>56.65</v>
      </c>
      <c r="FN62" s="299">
        <v>57.1</v>
      </c>
      <c r="FO62" s="300"/>
      <c r="FP62" s="292"/>
      <c r="FQ62" s="303"/>
      <c r="FR62" s="304"/>
      <c r="FS62" s="305"/>
      <c r="FT62" s="306"/>
      <c r="FU62" s="307"/>
      <c r="FV62" s="308"/>
      <c r="FW62" s="309"/>
      <c r="FX62" s="310"/>
      <c r="FY62" s="313"/>
      <c r="FZ62" s="313"/>
      <c r="GA62" s="313"/>
      <c r="GB62" s="315"/>
      <c r="GC62" s="316"/>
      <c r="GD62" s="317"/>
      <c r="GE62" s="318"/>
      <c r="GF62" s="319"/>
      <c r="GG62" s="320"/>
      <c r="GH62" s="313"/>
      <c r="GI62" s="324"/>
      <c r="GJ62" s="325"/>
      <c r="GK62" s="325"/>
      <c r="GL62" s="325"/>
      <c r="GM62" s="325"/>
      <c r="GN62" s="325"/>
      <c r="GO62" s="325"/>
      <c r="GP62" s="325"/>
      <c r="GQ62" s="331"/>
      <c r="GR62" s="325"/>
      <c r="GS62" s="325"/>
      <c r="GT62" s="325"/>
      <c r="GU62" s="325"/>
      <c r="GV62" s="325"/>
      <c r="GW62" s="325"/>
      <c r="GX62" s="346"/>
      <c r="GY62" s="347"/>
      <c r="GZ62" s="348"/>
      <c r="HA62" s="349"/>
      <c r="HB62" s="352"/>
      <c r="HC62" s="355"/>
      <c r="HD62" s="355"/>
      <c r="HE62" s="355"/>
      <c r="HF62" s="355"/>
      <c r="HG62" s="355"/>
      <c r="HH62" s="355"/>
      <c r="HI62" s="359"/>
      <c r="HJ62" s="362"/>
      <c r="HK62" s="364"/>
      <c r="HL62" s="355"/>
      <c r="HM62" s="355"/>
      <c r="HN62" s="355"/>
      <c r="HO62" s="374"/>
      <c r="HP62" s="375"/>
      <c r="HQ62" s="380"/>
      <c r="HR62" s="382"/>
      <c r="HS62" s="384"/>
      <c r="HT62" s="386"/>
      <c r="HU62" s="389"/>
      <c r="HV62" s="392"/>
      <c r="HW62" s="394"/>
      <c r="HX62" s="396"/>
      <c r="HY62" s="394"/>
      <c r="HZ62" s="394"/>
      <c r="IA62" s="401"/>
      <c r="IB62" s="402"/>
      <c r="IC62" s="394"/>
      <c r="ID62" s="406"/>
      <c r="IE62" s="408"/>
      <c r="IF62" s="394"/>
      <c r="IG62" s="394"/>
      <c r="IH62" s="409"/>
      <c r="II62" s="394"/>
      <c r="IJ62" s="415"/>
      <c r="IK62" s="418"/>
      <c r="IL62" s="420"/>
      <c r="IM62" s="422"/>
      <c r="IN62" s="425"/>
      <c r="IO62" s="427"/>
      <c r="IP62" s="428"/>
      <c r="IQ62" s="429"/>
      <c r="IR62" s="431"/>
      <c r="IS62" s="394"/>
      <c r="IT62" s="434"/>
      <c r="IU62" s="435"/>
      <c r="IV62" s="436"/>
      <c r="IW62" s="394"/>
      <c r="IX62" s="394"/>
      <c r="IY62" s="394"/>
      <c r="IZ62" s="441"/>
      <c r="JA62" s="443"/>
      <c r="JB62" s="443"/>
      <c r="JC62" s="443"/>
      <c r="JD62" s="443"/>
      <c r="JE62" s="443"/>
      <c r="JF62" s="443"/>
      <c r="JG62" s="443"/>
      <c r="JH62" s="443"/>
      <c r="JI62" s="443"/>
      <c r="JJ62" s="443"/>
      <c r="JK62" s="443"/>
      <c r="JL62" s="443"/>
      <c r="JM62" s="443"/>
      <c r="JN62" s="443"/>
    </row>
    <row r="63" spans="1:274" s="92" customFormat="1" ht="14.1" customHeight="1">
      <c r="A63" s="111">
        <v>-26</v>
      </c>
      <c r="B63" s="110">
        <v>76.55</v>
      </c>
      <c r="C63" s="110">
        <f t="shared" si="7"/>
        <v>0.60999999999999943</v>
      </c>
      <c r="D63" s="110">
        <v>77.16</v>
      </c>
      <c r="E63" s="110">
        <f t="shared" si="8"/>
        <v>0.15249999999999986</v>
      </c>
      <c r="F63" s="140"/>
      <c r="G63" s="141"/>
      <c r="H63" s="141"/>
      <c r="I63" s="142"/>
      <c r="J63" s="618"/>
      <c r="N63" s="590">
        <f t="shared" si="9"/>
        <v>76.55</v>
      </c>
      <c r="O63" s="100">
        <v>30</v>
      </c>
      <c r="P63" s="103">
        <v>1.82</v>
      </c>
      <c r="Q63" s="103">
        <v>-0.41</v>
      </c>
      <c r="R63" s="103">
        <f t="shared" si="0"/>
        <v>1.4100000000000001</v>
      </c>
      <c r="S63" s="104">
        <v>-1.19</v>
      </c>
      <c r="T63" s="104">
        <v>2.41</v>
      </c>
      <c r="U63" s="105">
        <f t="shared" si="1"/>
        <v>1.2200000000000002</v>
      </c>
      <c r="V63" s="103">
        <f t="shared" si="5"/>
        <v>1.115</v>
      </c>
      <c r="W63" s="103">
        <f t="shared" si="6"/>
        <v>-1.8</v>
      </c>
      <c r="X63" s="103">
        <f t="shared" si="12"/>
        <v>-10.53</v>
      </c>
      <c r="Y63" s="103">
        <f t="shared" si="12"/>
        <v>38.304999999999986</v>
      </c>
      <c r="Z63" s="103">
        <f t="shared" si="3"/>
        <v>48.834999999999987</v>
      </c>
      <c r="AA63" s="103">
        <f t="shared" si="4"/>
        <v>48.834999999999987</v>
      </c>
      <c r="AB63" s="595"/>
      <c r="AF63" s="149">
        <v>1.8150000000000013</v>
      </c>
      <c r="AG63" s="149">
        <v>1.9749999999999979</v>
      </c>
      <c r="AH63" s="149">
        <v>2.8749999999999978</v>
      </c>
      <c r="AI63" s="149">
        <v>2.2649999999999899</v>
      </c>
      <c r="AJ63" s="149">
        <v>2.4</v>
      </c>
      <c r="AK63" s="149">
        <v>2.59</v>
      </c>
      <c r="AL63" s="149">
        <v>2.46</v>
      </c>
      <c r="AM63" s="149">
        <v>2.83</v>
      </c>
      <c r="AN63" s="149">
        <v>2.58</v>
      </c>
      <c r="AO63" s="149">
        <v>2.73</v>
      </c>
      <c r="AP63" s="149">
        <v>2.95</v>
      </c>
      <c r="AQ63" s="149">
        <v>2.8</v>
      </c>
      <c r="AR63" s="149">
        <v>3</v>
      </c>
      <c r="AS63" s="149">
        <v>3.15</v>
      </c>
      <c r="AT63" s="149">
        <v>3.28</v>
      </c>
      <c r="AU63" s="149">
        <v>3.41</v>
      </c>
      <c r="AV63" s="149">
        <v>3.27</v>
      </c>
      <c r="AW63" s="149">
        <v>3.43</v>
      </c>
      <c r="AX63" s="149">
        <v>3.26</v>
      </c>
      <c r="AY63" s="149">
        <v>4.17</v>
      </c>
      <c r="AZ63" s="149">
        <v>4.67</v>
      </c>
      <c r="BA63" s="149">
        <v>1.6799999999999979</v>
      </c>
      <c r="BB63" s="149">
        <v>1.8</v>
      </c>
      <c r="BC63" s="149">
        <v>3.0999999999999988</v>
      </c>
      <c r="BD63" s="149">
        <v>6.2899999999999991</v>
      </c>
      <c r="BE63" s="149">
        <v>7.6549999999999967</v>
      </c>
      <c r="BF63" s="149">
        <v>6.0749999999999957</v>
      </c>
      <c r="BG63" s="149">
        <v>6.28</v>
      </c>
      <c r="BH63" s="149">
        <v>6.53</v>
      </c>
      <c r="BI63" s="149">
        <v>6.63</v>
      </c>
      <c r="BJ63" s="149">
        <v>6.83</v>
      </c>
      <c r="BK63" s="149">
        <v>7.01</v>
      </c>
      <c r="BL63" s="149">
        <v>6.87</v>
      </c>
      <c r="BM63" s="149">
        <v>6.99</v>
      </c>
      <c r="BN63" s="149">
        <v>7.2</v>
      </c>
      <c r="BO63" s="149">
        <v>7.09</v>
      </c>
      <c r="BP63" s="149">
        <v>7.3</v>
      </c>
      <c r="BQ63" s="149">
        <v>7.15</v>
      </c>
      <c r="BR63" s="149">
        <v>7.28</v>
      </c>
      <c r="BS63" s="149">
        <v>7.43</v>
      </c>
      <c r="BT63" s="149">
        <v>7.52</v>
      </c>
      <c r="BU63" s="149">
        <v>7.9834999999999994</v>
      </c>
      <c r="BV63" s="149">
        <v>8.1534999999999993</v>
      </c>
      <c r="BW63" s="149">
        <v>9.2399999999999913</v>
      </c>
      <c r="BX63" s="149">
        <v>9.7899999999999991</v>
      </c>
      <c r="BY63" s="149">
        <v>10.28</v>
      </c>
      <c r="BZ63" s="149">
        <v>10.374999999999986</v>
      </c>
      <c r="CA63" s="149">
        <v>10.53</v>
      </c>
      <c r="CB63" s="149">
        <v>9.9750000000000068</v>
      </c>
      <c r="CC63" s="149">
        <v>9.86</v>
      </c>
      <c r="CD63" s="149">
        <v>10.02</v>
      </c>
      <c r="CE63" s="149">
        <v>10.24</v>
      </c>
      <c r="CF63" s="149">
        <v>10.694999999999995</v>
      </c>
      <c r="CG63" s="528">
        <v>10.92</v>
      </c>
      <c r="CH63" s="528">
        <v>11.12</v>
      </c>
      <c r="CI63" s="528">
        <v>11.4</v>
      </c>
      <c r="CJ63" s="528">
        <v>11.65</v>
      </c>
      <c r="CK63" s="528">
        <v>11.56</v>
      </c>
      <c r="CL63" s="528">
        <v>11.69</v>
      </c>
      <c r="CM63" s="528">
        <v>11.84</v>
      </c>
      <c r="CN63" s="528">
        <v>11.97</v>
      </c>
      <c r="CO63" s="528">
        <v>11.85</v>
      </c>
      <c r="CP63" s="528">
        <v>12.1884</v>
      </c>
      <c r="CQ63" s="528">
        <v>12.884399999999999</v>
      </c>
      <c r="CR63" s="528">
        <v>13.580399999999999</v>
      </c>
      <c r="CS63" s="542">
        <v>13.93</v>
      </c>
      <c r="CT63" s="528">
        <v>15.580000000000013</v>
      </c>
      <c r="CU63" s="528">
        <v>16.11</v>
      </c>
      <c r="CV63" s="528">
        <v>16.79999999999999</v>
      </c>
      <c r="CW63" s="149">
        <v>17.09</v>
      </c>
      <c r="CX63" s="149">
        <v>17.918749999999996</v>
      </c>
      <c r="CY63" s="149">
        <v>18.194999999999997</v>
      </c>
      <c r="CZ63" s="149">
        <v>21.232500000000002</v>
      </c>
      <c r="DA63" s="149">
        <v>22.245000000000005</v>
      </c>
      <c r="DB63" s="149">
        <v>23.834999999999987</v>
      </c>
      <c r="DC63" s="550">
        <v>23.67</v>
      </c>
      <c r="DD63" s="149">
        <v>24.14</v>
      </c>
      <c r="DE63" s="149">
        <v>25.539999999999996</v>
      </c>
      <c r="DF63" s="149">
        <v>27.039999999999992</v>
      </c>
      <c r="DG63" s="149">
        <v>27.36</v>
      </c>
      <c r="DH63" s="149">
        <v>27.66</v>
      </c>
      <c r="DI63" s="149">
        <v>28.21</v>
      </c>
      <c r="DJ63" s="149">
        <v>29.11</v>
      </c>
      <c r="DK63" s="149">
        <v>29.709999999999997</v>
      </c>
      <c r="DL63" s="149">
        <v>29.53</v>
      </c>
      <c r="DM63" s="149">
        <v>30.525000000000013</v>
      </c>
      <c r="DN63" s="149">
        <v>30.92</v>
      </c>
      <c r="DO63" s="149">
        <v>31.26</v>
      </c>
      <c r="DP63" s="149">
        <v>31.7</v>
      </c>
      <c r="DQ63" s="149">
        <v>32.239999999999995</v>
      </c>
      <c r="DR63" s="149">
        <v>32.01</v>
      </c>
      <c r="DS63" s="149">
        <v>31.53</v>
      </c>
      <c r="DT63" s="149">
        <v>32.28</v>
      </c>
      <c r="DU63" s="149">
        <v>32.950000000000003</v>
      </c>
      <c r="DV63" s="149">
        <v>33.54</v>
      </c>
      <c r="DW63" s="149">
        <v>38.034999999999989</v>
      </c>
      <c r="DX63" s="149">
        <v>39.18</v>
      </c>
      <c r="DY63" s="149">
        <v>39.96</v>
      </c>
      <c r="DZ63" s="149">
        <v>45.310000000000024</v>
      </c>
      <c r="EA63" s="149">
        <v>46.44</v>
      </c>
      <c r="EB63" s="149">
        <v>47.18</v>
      </c>
      <c r="EC63" s="149">
        <v>45.144999999999989</v>
      </c>
      <c r="ED63" s="149">
        <v>45.6</v>
      </c>
      <c r="EE63" s="149">
        <v>47.240000000000009</v>
      </c>
      <c r="EF63" s="149">
        <v>47.71</v>
      </c>
      <c r="EG63" s="149">
        <v>48.23</v>
      </c>
      <c r="EH63" s="149">
        <v>48.57</v>
      </c>
      <c r="EI63" s="149">
        <v>49.615000000000038</v>
      </c>
      <c r="EJ63" s="149">
        <v>49.96</v>
      </c>
      <c r="EK63" s="149">
        <v>50.36</v>
      </c>
      <c r="EL63" s="149">
        <v>50.61</v>
      </c>
      <c r="EM63" s="149">
        <v>51.12</v>
      </c>
      <c r="EN63" s="149">
        <v>51.441749999999992</v>
      </c>
      <c r="EO63" s="149">
        <v>51.704999999999991</v>
      </c>
      <c r="EP63" s="149">
        <v>52.07</v>
      </c>
      <c r="EQ63" s="149">
        <v>52.49</v>
      </c>
      <c r="ER63" s="149">
        <v>52.86</v>
      </c>
      <c r="ES63" s="593">
        <v>52.49</v>
      </c>
      <c r="ET63" s="594">
        <v>52.75</v>
      </c>
      <c r="EU63" s="149">
        <v>52.99</v>
      </c>
      <c r="EV63" s="596">
        <v>52.51</v>
      </c>
      <c r="EW63" s="149">
        <v>52.77</v>
      </c>
      <c r="EX63" s="599">
        <v>53.09</v>
      </c>
      <c r="EY63" s="600">
        <v>52.72</v>
      </c>
      <c r="EZ63" s="284">
        <v>53.09</v>
      </c>
      <c r="FA63" s="286">
        <v>53.46</v>
      </c>
      <c r="FB63" s="149">
        <v>54.44</v>
      </c>
      <c r="FC63" s="288">
        <v>55.09</v>
      </c>
      <c r="FD63" s="289">
        <v>54.59</v>
      </c>
      <c r="FE63" s="290">
        <v>54.86</v>
      </c>
      <c r="FF63" s="291">
        <v>55.41</v>
      </c>
      <c r="FG63" s="292">
        <v>54.91</v>
      </c>
      <c r="FH63" s="293">
        <v>55.46</v>
      </c>
      <c r="FI63" s="615">
        <v>55.07</v>
      </c>
      <c r="FJ63" s="295">
        <v>54.74</v>
      </c>
      <c r="FK63" s="296">
        <v>54.3</v>
      </c>
      <c r="FL63" s="297">
        <v>53.77</v>
      </c>
      <c r="FM63" s="298">
        <v>53.39</v>
      </c>
      <c r="FN63" s="299">
        <v>53.82</v>
      </c>
      <c r="FO63" s="300"/>
      <c r="FP63" s="292"/>
      <c r="FQ63" s="303"/>
      <c r="FR63" s="304"/>
      <c r="FS63" s="305"/>
      <c r="FT63" s="306"/>
      <c r="FU63" s="307"/>
      <c r="FV63" s="308"/>
      <c r="FW63" s="309"/>
      <c r="FX63" s="310"/>
      <c r="FY63" s="313"/>
      <c r="FZ63" s="313"/>
      <c r="GA63" s="313"/>
      <c r="GB63" s="315"/>
      <c r="GC63" s="316"/>
      <c r="GD63" s="317"/>
      <c r="GE63" s="318"/>
      <c r="GF63" s="319"/>
      <c r="GG63" s="320"/>
      <c r="GH63" s="313"/>
      <c r="GI63" s="324"/>
      <c r="GJ63" s="325"/>
      <c r="GK63" s="325"/>
      <c r="GL63" s="325"/>
      <c r="GM63" s="325"/>
      <c r="GN63" s="325"/>
      <c r="GO63" s="325"/>
      <c r="GP63" s="325"/>
      <c r="GQ63" s="331"/>
      <c r="GR63" s="325"/>
      <c r="GS63" s="325"/>
      <c r="GT63" s="325"/>
      <c r="GU63" s="325"/>
      <c r="GV63" s="325"/>
      <c r="GW63" s="325"/>
      <c r="GX63" s="346"/>
      <c r="GY63" s="347"/>
      <c r="GZ63" s="348"/>
      <c r="HA63" s="349"/>
      <c r="HB63" s="352"/>
      <c r="HC63" s="355"/>
      <c r="HD63" s="355"/>
      <c r="HE63" s="355"/>
      <c r="HF63" s="355"/>
      <c r="HG63" s="355"/>
      <c r="HH63" s="355"/>
      <c r="HI63" s="359"/>
      <c r="HJ63" s="362"/>
      <c r="HK63" s="364"/>
      <c r="HL63" s="355"/>
      <c r="HM63" s="355"/>
      <c r="HN63" s="355"/>
      <c r="HO63" s="374"/>
      <c r="HP63" s="375"/>
      <c r="HQ63" s="380"/>
      <c r="HR63" s="382"/>
      <c r="HS63" s="384"/>
      <c r="HT63" s="386"/>
      <c r="HU63" s="389"/>
      <c r="HV63" s="392"/>
      <c r="HW63" s="394"/>
      <c r="HX63" s="396"/>
      <c r="HY63" s="394"/>
      <c r="HZ63" s="394"/>
      <c r="IA63" s="401"/>
      <c r="IB63" s="402"/>
      <c r="IC63" s="394"/>
      <c r="ID63" s="406"/>
      <c r="IE63" s="408"/>
      <c r="IF63" s="394"/>
      <c r="IG63" s="394"/>
      <c r="IH63" s="409"/>
      <c r="II63" s="394"/>
      <c r="IJ63" s="415"/>
      <c r="IK63" s="418"/>
      <c r="IL63" s="420"/>
      <c r="IM63" s="422"/>
      <c r="IN63" s="425"/>
      <c r="IO63" s="427"/>
      <c r="IP63" s="428"/>
      <c r="IQ63" s="429"/>
      <c r="IR63" s="431"/>
      <c r="IS63" s="394"/>
      <c r="IT63" s="434"/>
      <c r="IU63" s="435"/>
      <c r="IV63" s="436"/>
      <c r="IW63" s="394"/>
      <c r="IX63" s="394"/>
      <c r="IY63" s="394"/>
      <c r="IZ63" s="441"/>
      <c r="JA63" s="443"/>
      <c r="JB63" s="443"/>
      <c r="JC63" s="443"/>
      <c r="JD63" s="443"/>
      <c r="JE63" s="443"/>
      <c r="JF63" s="443"/>
      <c r="JG63" s="443"/>
      <c r="JH63" s="443"/>
      <c r="JI63" s="443"/>
      <c r="JJ63" s="443"/>
      <c r="JK63" s="443"/>
      <c r="JL63" s="443"/>
      <c r="JM63" s="443"/>
      <c r="JN63" s="443"/>
    </row>
    <row r="64" spans="1:274" s="92" customFormat="1" ht="14.1" customHeight="1">
      <c r="A64" s="111">
        <v>-26.5</v>
      </c>
      <c r="B64" s="110">
        <v>73.98</v>
      </c>
      <c r="C64" s="110">
        <f t="shared" si="7"/>
        <v>0.5899999999999892</v>
      </c>
      <c r="D64" s="110">
        <v>74.569999999999993</v>
      </c>
      <c r="E64" s="110">
        <f t="shared" si="8"/>
        <v>0.1474999999999973</v>
      </c>
      <c r="F64" s="140"/>
      <c r="G64" s="141"/>
      <c r="H64" s="141"/>
      <c r="I64" s="142"/>
      <c r="J64" s="618"/>
      <c r="N64" s="590">
        <f t="shared" si="9"/>
        <v>73.98</v>
      </c>
      <c r="O64" s="100">
        <v>30.5</v>
      </c>
      <c r="P64" s="103">
        <v>3.76</v>
      </c>
      <c r="Q64" s="103">
        <v>-2.58</v>
      </c>
      <c r="R64" s="103">
        <f t="shared" si="0"/>
        <v>1.1799999999999997</v>
      </c>
      <c r="S64" s="104">
        <v>0.87</v>
      </c>
      <c r="T64" s="104">
        <v>0.21</v>
      </c>
      <c r="U64" s="105">
        <f t="shared" si="1"/>
        <v>1.08</v>
      </c>
      <c r="V64" s="103">
        <f t="shared" si="5"/>
        <v>3.17</v>
      </c>
      <c r="W64" s="103">
        <f t="shared" si="6"/>
        <v>0.33</v>
      </c>
      <c r="X64" s="103">
        <f t="shared" si="12"/>
        <v>-7.3599999999999994</v>
      </c>
      <c r="Y64" s="103">
        <f t="shared" si="12"/>
        <v>38.634999999999984</v>
      </c>
      <c r="Z64" s="103">
        <f t="shared" si="3"/>
        <v>45.994999999999983</v>
      </c>
      <c r="AA64" s="103">
        <f t="shared" si="4"/>
        <v>45.994999999999983</v>
      </c>
      <c r="AB64" s="595"/>
      <c r="AF64" s="149">
        <v>1.7600000000000016</v>
      </c>
      <c r="AG64" s="149">
        <v>1.8399999999999981</v>
      </c>
      <c r="AH64" s="149">
        <v>2.7499999999999982</v>
      </c>
      <c r="AI64" s="149">
        <v>2.1149999999999896</v>
      </c>
      <c r="AJ64" s="149">
        <v>2.2400000000000002</v>
      </c>
      <c r="AK64" s="149">
        <v>2.42</v>
      </c>
      <c r="AL64" s="149">
        <v>2.2999999999999998</v>
      </c>
      <c r="AM64" s="149">
        <v>2.65</v>
      </c>
      <c r="AN64" s="149">
        <v>2.41</v>
      </c>
      <c r="AO64" s="149">
        <v>2.5499999999999998</v>
      </c>
      <c r="AP64" s="149">
        <v>2.75</v>
      </c>
      <c r="AQ64" s="149">
        <v>2.61</v>
      </c>
      <c r="AR64" s="149">
        <v>2.79</v>
      </c>
      <c r="AS64" s="149">
        <v>2.93</v>
      </c>
      <c r="AT64" s="149">
        <v>3.05</v>
      </c>
      <c r="AU64" s="149">
        <v>3.17</v>
      </c>
      <c r="AV64" s="149">
        <v>3.04</v>
      </c>
      <c r="AW64" s="149">
        <v>3.19</v>
      </c>
      <c r="AX64" s="149">
        <v>3.03</v>
      </c>
      <c r="AY64" s="149">
        <v>3.92</v>
      </c>
      <c r="AZ64" s="149">
        <v>4.3899999999999997</v>
      </c>
      <c r="BA64" s="149">
        <v>1.3649999999999984</v>
      </c>
      <c r="BB64" s="149">
        <v>1.46</v>
      </c>
      <c r="BC64" s="149">
        <v>2.8499999999999988</v>
      </c>
      <c r="BD64" s="149">
        <v>6.0299999999999994</v>
      </c>
      <c r="BE64" s="149">
        <v>7.389999999999997</v>
      </c>
      <c r="BF64" s="149">
        <v>5.7899999999999956</v>
      </c>
      <c r="BG64" s="149">
        <v>5.99</v>
      </c>
      <c r="BH64" s="149">
        <v>6.23</v>
      </c>
      <c r="BI64" s="149">
        <v>6.32</v>
      </c>
      <c r="BJ64" s="149">
        <v>6.51</v>
      </c>
      <c r="BK64" s="149">
        <v>6.68</v>
      </c>
      <c r="BL64" s="149">
        <v>6.55</v>
      </c>
      <c r="BM64" s="149">
        <v>6.66</v>
      </c>
      <c r="BN64" s="149">
        <v>6.86</v>
      </c>
      <c r="BO64" s="149">
        <v>6.76</v>
      </c>
      <c r="BP64" s="149">
        <v>6.96</v>
      </c>
      <c r="BQ64" s="149">
        <v>6.82</v>
      </c>
      <c r="BR64" s="149">
        <v>6.94</v>
      </c>
      <c r="BS64" s="149">
        <v>7.08</v>
      </c>
      <c r="BT64" s="149">
        <v>7.16</v>
      </c>
      <c r="BU64" s="149">
        <v>7.6115000000000004</v>
      </c>
      <c r="BV64" s="149">
        <v>7.7655000000000003</v>
      </c>
      <c r="BW64" s="149">
        <v>8.6649999999999903</v>
      </c>
      <c r="BX64" s="149">
        <v>9.18</v>
      </c>
      <c r="BY64" s="149">
        <v>9.64</v>
      </c>
      <c r="BZ64" s="149">
        <v>9.7299999999999862</v>
      </c>
      <c r="CA64" s="149">
        <v>9.8800000000000008</v>
      </c>
      <c r="CB64" s="149">
        <v>9.3250000000000064</v>
      </c>
      <c r="CC64" s="149">
        <v>9.2100000000000009</v>
      </c>
      <c r="CD64" s="149">
        <v>9.36</v>
      </c>
      <c r="CE64" s="149">
        <v>9.57</v>
      </c>
      <c r="CF64" s="149">
        <v>9.944999999999995</v>
      </c>
      <c r="CG64" s="528">
        <v>10.15</v>
      </c>
      <c r="CH64" s="528">
        <v>10.33</v>
      </c>
      <c r="CI64" s="528">
        <v>10.59</v>
      </c>
      <c r="CJ64" s="528">
        <v>10.82</v>
      </c>
      <c r="CK64" s="528">
        <v>10.73</v>
      </c>
      <c r="CL64" s="528">
        <v>10.85</v>
      </c>
      <c r="CM64" s="528">
        <v>10.99</v>
      </c>
      <c r="CN64" s="528">
        <v>11.11</v>
      </c>
      <c r="CO64" s="528">
        <v>11</v>
      </c>
      <c r="CP64" s="528">
        <v>11.3264</v>
      </c>
      <c r="CQ64" s="528">
        <v>11.9894</v>
      </c>
      <c r="CR64" s="528">
        <v>12.6524</v>
      </c>
      <c r="CS64" s="542">
        <v>12.98</v>
      </c>
      <c r="CT64" s="528">
        <v>14.565000000000012</v>
      </c>
      <c r="CU64" s="528">
        <v>15.06</v>
      </c>
      <c r="CV64" s="528">
        <v>15.694999999999991</v>
      </c>
      <c r="CW64" s="149">
        <v>15.96</v>
      </c>
      <c r="CX64" s="149">
        <v>16.604999999999997</v>
      </c>
      <c r="CY64" s="149">
        <v>16.819999999999997</v>
      </c>
      <c r="CZ64" s="149">
        <v>19.684999999999999</v>
      </c>
      <c r="DA64" s="149">
        <v>20.64</v>
      </c>
      <c r="DB64" s="149">
        <v>22.04999999999999</v>
      </c>
      <c r="DC64" s="550">
        <v>21.9</v>
      </c>
      <c r="DD64" s="149">
        <v>22.34</v>
      </c>
      <c r="DE64" s="149">
        <v>23.736499999999996</v>
      </c>
      <c r="DF64" s="149">
        <v>25.232749999999989</v>
      </c>
      <c r="DG64" s="149">
        <v>25.54</v>
      </c>
      <c r="DH64" s="149">
        <v>25.82</v>
      </c>
      <c r="DI64" s="149">
        <v>26.34</v>
      </c>
      <c r="DJ64" s="149">
        <v>27.237749999999998</v>
      </c>
      <c r="DK64" s="149">
        <v>27.836249999999996</v>
      </c>
      <c r="DL64" s="149">
        <v>27.67</v>
      </c>
      <c r="DM64" s="149">
        <v>28.390000000000011</v>
      </c>
      <c r="DN64" s="149">
        <v>28.76</v>
      </c>
      <c r="DO64" s="149">
        <v>29.08</v>
      </c>
      <c r="DP64" s="149">
        <v>29.518899999999999</v>
      </c>
      <c r="DQ64" s="149">
        <v>30.057549999999996</v>
      </c>
      <c r="DR64" s="149">
        <v>29.85</v>
      </c>
      <c r="DS64" s="149">
        <v>29.38</v>
      </c>
      <c r="DT64" s="149">
        <v>30.12</v>
      </c>
      <c r="DU64" s="149">
        <v>30.78</v>
      </c>
      <c r="DV64" s="149">
        <v>31.33</v>
      </c>
      <c r="DW64" s="149">
        <v>35.504999999999988</v>
      </c>
      <c r="DX64" s="149">
        <v>36.57</v>
      </c>
      <c r="DY64" s="149">
        <v>37.299999999999997</v>
      </c>
      <c r="DZ64" s="149">
        <v>42.550000000000018</v>
      </c>
      <c r="EA64" s="149">
        <v>43.61</v>
      </c>
      <c r="EB64" s="149">
        <v>44.31</v>
      </c>
      <c r="EC64" s="149">
        <v>42.234999999999985</v>
      </c>
      <c r="ED64" s="149">
        <v>42.66</v>
      </c>
      <c r="EE64" s="149">
        <v>44.345000000000006</v>
      </c>
      <c r="EF64" s="149">
        <v>44.79</v>
      </c>
      <c r="EG64" s="149">
        <v>45.28</v>
      </c>
      <c r="EH64" s="149">
        <v>45.6</v>
      </c>
      <c r="EI64" s="149">
        <v>46.630000000000038</v>
      </c>
      <c r="EJ64" s="149">
        <v>46.96</v>
      </c>
      <c r="EK64" s="149">
        <v>47.34</v>
      </c>
      <c r="EL64" s="149">
        <v>47.58</v>
      </c>
      <c r="EM64" s="149">
        <v>48.06</v>
      </c>
      <c r="EN64" s="149">
        <v>48.689749999999997</v>
      </c>
      <c r="EO64" s="149">
        <v>49.204999999999991</v>
      </c>
      <c r="EP64" s="149">
        <v>49.55</v>
      </c>
      <c r="EQ64" s="149">
        <v>49.95</v>
      </c>
      <c r="ER64" s="149">
        <v>50.3</v>
      </c>
      <c r="ES64" s="593">
        <v>49.95</v>
      </c>
      <c r="ET64" s="594">
        <v>50.2</v>
      </c>
      <c r="EU64" s="149">
        <v>50.43</v>
      </c>
      <c r="EV64" s="596">
        <v>49.98</v>
      </c>
      <c r="EW64" s="149">
        <v>50.23</v>
      </c>
      <c r="EX64" s="599">
        <v>50.53</v>
      </c>
      <c r="EY64" s="600">
        <v>50.18</v>
      </c>
      <c r="EZ64" s="284">
        <v>50.53</v>
      </c>
      <c r="FA64" s="286">
        <v>50.88</v>
      </c>
      <c r="FB64" s="149">
        <v>51.82</v>
      </c>
      <c r="FC64" s="288">
        <v>52.44</v>
      </c>
      <c r="FD64" s="289">
        <v>51.97</v>
      </c>
      <c r="FE64" s="290">
        <v>52.23</v>
      </c>
      <c r="FF64" s="291">
        <v>52.75</v>
      </c>
      <c r="FG64" s="292">
        <v>52.28</v>
      </c>
      <c r="FH64" s="293">
        <v>52.8</v>
      </c>
      <c r="FI64" s="615">
        <v>52.43</v>
      </c>
      <c r="FJ64" s="295">
        <v>52.12</v>
      </c>
      <c r="FK64" s="296">
        <v>51.7</v>
      </c>
      <c r="FL64" s="297">
        <v>51.1</v>
      </c>
      <c r="FM64" s="298">
        <v>50.74</v>
      </c>
      <c r="FN64" s="299">
        <v>51.15</v>
      </c>
      <c r="FO64" s="300"/>
      <c r="FP64" s="292"/>
      <c r="FQ64" s="303"/>
      <c r="FR64" s="304"/>
      <c r="FS64" s="305"/>
      <c r="FT64" s="306"/>
      <c r="FU64" s="307"/>
      <c r="FV64" s="308"/>
      <c r="FW64" s="309"/>
      <c r="FX64" s="310"/>
      <c r="FY64" s="313"/>
      <c r="FZ64" s="313"/>
      <c r="GA64" s="313"/>
      <c r="GB64" s="315"/>
      <c r="GC64" s="316"/>
      <c r="GD64" s="317"/>
      <c r="GE64" s="318"/>
      <c r="GF64" s="319"/>
      <c r="GG64" s="320"/>
      <c r="GH64" s="313"/>
      <c r="GI64" s="324"/>
      <c r="GJ64" s="325"/>
      <c r="GK64" s="325"/>
      <c r="GL64" s="325"/>
      <c r="GM64" s="325"/>
      <c r="GN64" s="325"/>
      <c r="GO64" s="325"/>
      <c r="GP64" s="325"/>
      <c r="GQ64" s="331"/>
      <c r="GR64" s="325"/>
      <c r="GS64" s="325"/>
      <c r="GT64" s="325"/>
      <c r="GU64" s="325"/>
      <c r="GV64" s="325"/>
      <c r="GW64" s="325"/>
      <c r="GX64" s="346"/>
      <c r="GY64" s="347"/>
      <c r="GZ64" s="348"/>
      <c r="HA64" s="349"/>
      <c r="HB64" s="352"/>
      <c r="HC64" s="355"/>
      <c r="HD64" s="355"/>
      <c r="HE64" s="355"/>
      <c r="HF64" s="355"/>
      <c r="HG64" s="355"/>
      <c r="HH64" s="355"/>
      <c r="HI64" s="359"/>
      <c r="HJ64" s="362"/>
      <c r="HK64" s="364"/>
      <c r="HL64" s="355"/>
      <c r="HM64" s="355"/>
      <c r="HN64" s="355"/>
      <c r="HO64" s="374"/>
      <c r="HP64" s="375"/>
      <c r="HQ64" s="380"/>
      <c r="HR64" s="382"/>
      <c r="HS64" s="384"/>
      <c r="HT64" s="386"/>
      <c r="HU64" s="389"/>
      <c r="HV64" s="392"/>
      <c r="HW64" s="394"/>
      <c r="HX64" s="396"/>
      <c r="HY64" s="394"/>
      <c r="HZ64" s="394"/>
      <c r="IA64" s="401"/>
      <c r="IB64" s="402"/>
      <c r="IC64" s="394"/>
      <c r="ID64" s="406"/>
      <c r="IE64" s="408"/>
      <c r="IF64" s="394"/>
      <c r="IG64" s="394"/>
      <c r="IH64" s="409"/>
      <c r="II64" s="394"/>
      <c r="IJ64" s="415"/>
      <c r="IK64" s="418"/>
      <c r="IL64" s="420"/>
      <c r="IM64" s="422"/>
      <c r="IN64" s="425"/>
      <c r="IO64" s="427"/>
      <c r="IP64" s="428"/>
      <c r="IQ64" s="429"/>
      <c r="IR64" s="431"/>
      <c r="IS64" s="394"/>
      <c r="IT64" s="434"/>
      <c r="IU64" s="435"/>
      <c r="IV64" s="436"/>
      <c r="IW64" s="394"/>
      <c r="IX64" s="394"/>
      <c r="IY64" s="394"/>
      <c r="IZ64" s="441"/>
      <c r="JA64" s="443"/>
      <c r="JB64" s="443"/>
      <c r="JC64" s="443"/>
      <c r="JD64" s="443"/>
      <c r="JE64" s="443"/>
      <c r="JF64" s="443"/>
      <c r="JG64" s="443"/>
      <c r="JH64" s="443"/>
      <c r="JI64" s="443"/>
      <c r="JJ64" s="443"/>
      <c r="JK64" s="443"/>
      <c r="JL64" s="443"/>
      <c r="JM64" s="443"/>
      <c r="JN64" s="443"/>
    </row>
    <row r="65" spans="1:274" s="92" customFormat="1" ht="14.1" customHeight="1">
      <c r="A65" s="111">
        <v>-27</v>
      </c>
      <c r="B65" s="110">
        <v>71.27</v>
      </c>
      <c r="C65" s="110">
        <f t="shared" si="7"/>
        <v>0.57000000000000739</v>
      </c>
      <c r="D65" s="110">
        <v>71.84</v>
      </c>
      <c r="E65" s="110">
        <f t="shared" si="8"/>
        <v>0.14250000000000185</v>
      </c>
      <c r="F65" s="140"/>
      <c r="G65" s="141"/>
      <c r="H65" s="141"/>
      <c r="I65" s="142"/>
      <c r="J65" s="618"/>
      <c r="N65" s="590">
        <f t="shared" si="9"/>
        <v>71.27</v>
      </c>
      <c r="O65" s="100">
        <v>31</v>
      </c>
      <c r="P65" s="103">
        <v>7.69</v>
      </c>
      <c r="Q65" s="103">
        <v>-7.58</v>
      </c>
      <c r="R65" s="103">
        <f t="shared" si="0"/>
        <v>0.11000000000000032</v>
      </c>
      <c r="S65" s="104">
        <v>5</v>
      </c>
      <c r="T65" s="104">
        <v>-4.09</v>
      </c>
      <c r="U65" s="105">
        <f t="shared" si="1"/>
        <v>0.91000000000000014</v>
      </c>
      <c r="V65" s="103">
        <f t="shared" si="5"/>
        <v>7.6349999999999998</v>
      </c>
      <c r="W65" s="103">
        <f t="shared" si="6"/>
        <v>4.5449999999999999</v>
      </c>
      <c r="X65" s="103">
        <f t="shared" si="12"/>
        <v>0.27500000000000036</v>
      </c>
      <c r="Y65" s="103">
        <f t="shared" si="12"/>
        <v>43.179999999999986</v>
      </c>
      <c r="Z65" s="103">
        <f t="shared" si="3"/>
        <v>42.904999999999987</v>
      </c>
      <c r="AA65" s="103">
        <f t="shared" si="4"/>
        <v>42.904999999999987</v>
      </c>
      <c r="AB65" s="595"/>
      <c r="AF65" s="149">
        <v>2.2350000000000012</v>
      </c>
      <c r="AG65" s="149">
        <v>1.2799999999999985</v>
      </c>
      <c r="AH65" s="149">
        <v>2.1999999999999984</v>
      </c>
      <c r="AI65" s="149">
        <v>1.4899999999999896</v>
      </c>
      <c r="AJ65" s="149">
        <v>1.58</v>
      </c>
      <c r="AK65" s="149">
        <v>1.71</v>
      </c>
      <c r="AL65" s="149">
        <v>1.62</v>
      </c>
      <c r="AM65" s="149">
        <v>1.86</v>
      </c>
      <c r="AN65" s="149">
        <v>1.69</v>
      </c>
      <c r="AO65" s="149">
        <v>1.79</v>
      </c>
      <c r="AP65" s="149">
        <v>1.93</v>
      </c>
      <c r="AQ65" s="149">
        <v>1.83</v>
      </c>
      <c r="AR65" s="149">
        <v>1.96</v>
      </c>
      <c r="AS65" s="149">
        <v>2.06</v>
      </c>
      <c r="AT65" s="149">
        <v>2.14</v>
      </c>
      <c r="AU65" s="149">
        <v>2.23</v>
      </c>
      <c r="AV65" s="149">
        <v>2.14</v>
      </c>
      <c r="AW65" s="149">
        <v>2.25</v>
      </c>
      <c r="AX65" s="149">
        <v>2.14</v>
      </c>
      <c r="AY65" s="149">
        <v>3.0100000000000002</v>
      </c>
      <c r="AZ65" s="149">
        <v>3.37</v>
      </c>
      <c r="BA65" s="149">
        <v>0.76499999999999879</v>
      </c>
      <c r="BB65" s="149">
        <v>0.82</v>
      </c>
      <c r="BC65" s="149">
        <v>2.1649999999999983</v>
      </c>
      <c r="BD65" s="149">
        <v>5.3349999999999982</v>
      </c>
      <c r="BE65" s="149">
        <v>6.6949999999999967</v>
      </c>
      <c r="BF65" s="149">
        <v>5.0349999999999957</v>
      </c>
      <c r="BG65" s="149">
        <v>5.21</v>
      </c>
      <c r="BH65" s="149">
        <v>5.42</v>
      </c>
      <c r="BI65" s="149">
        <v>5.5</v>
      </c>
      <c r="BJ65" s="149">
        <v>5.67</v>
      </c>
      <c r="BK65" s="149">
        <v>5.82</v>
      </c>
      <c r="BL65" s="149">
        <v>5.7</v>
      </c>
      <c r="BM65" s="149">
        <v>5.8</v>
      </c>
      <c r="BN65" s="149">
        <v>5.97</v>
      </c>
      <c r="BO65" s="149">
        <v>5.88</v>
      </c>
      <c r="BP65" s="149">
        <v>6.06</v>
      </c>
      <c r="BQ65" s="149">
        <v>5.94</v>
      </c>
      <c r="BR65" s="149">
        <v>6.05</v>
      </c>
      <c r="BS65" s="149">
        <v>6.17</v>
      </c>
      <c r="BT65" s="149">
        <v>6.24</v>
      </c>
      <c r="BU65" s="149">
        <v>6.6795</v>
      </c>
      <c r="BV65" s="149">
        <v>6.8055000000000003</v>
      </c>
      <c r="BW65" s="149">
        <v>7.7399999999999913</v>
      </c>
      <c r="BX65" s="149">
        <v>8.1999999999999993</v>
      </c>
      <c r="BY65" s="149">
        <v>8.61</v>
      </c>
      <c r="BZ65" s="149">
        <v>8.6499999999999861</v>
      </c>
      <c r="CA65" s="149">
        <v>8.7799999999999994</v>
      </c>
      <c r="CB65" s="149">
        <v>8.2450000000000063</v>
      </c>
      <c r="CC65" s="149">
        <v>8.15</v>
      </c>
      <c r="CD65" s="149">
        <v>8.2799999999999994</v>
      </c>
      <c r="CE65" s="149">
        <v>8.4600000000000009</v>
      </c>
      <c r="CF65" s="149">
        <v>8.7899999999999956</v>
      </c>
      <c r="CG65" s="528">
        <v>8.9700000000000006</v>
      </c>
      <c r="CH65" s="528">
        <v>9.1300000000000008</v>
      </c>
      <c r="CI65" s="528">
        <v>9.36</v>
      </c>
      <c r="CJ65" s="528">
        <v>9.56</v>
      </c>
      <c r="CK65" s="528">
        <v>9.48</v>
      </c>
      <c r="CL65" s="528">
        <v>9.58</v>
      </c>
      <c r="CM65" s="528">
        <v>9.6999999999999993</v>
      </c>
      <c r="CN65" s="528">
        <v>9.81</v>
      </c>
      <c r="CO65" s="528">
        <v>9.7100000000000009</v>
      </c>
      <c r="CP65" s="528">
        <v>10.022</v>
      </c>
      <c r="CQ65" s="528">
        <v>10.67</v>
      </c>
      <c r="CR65" s="528">
        <v>11.318</v>
      </c>
      <c r="CS65" s="542">
        <v>11.61</v>
      </c>
      <c r="CT65" s="528">
        <v>13.180000000000012</v>
      </c>
      <c r="CU65" s="528">
        <v>13.63</v>
      </c>
      <c r="CV65" s="528">
        <v>14.234999999999992</v>
      </c>
      <c r="CW65" s="149">
        <v>14.48</v>
      </c>
      <c r="CX65" s="149">
        <v>15.012499999999998</v>
      </c>
      <c r="CY65" s="149">
        <v>15.189999999999996</v>
      </c>
      <c r="CZ65" s="149">
        <v>17.8825</v>
      </c>
      <c r="DA65" s="149">
        <v>18.78</v>
      </c>
      <c r="DB65" s="149">
        <v>20.044999999999987</v>
      </c>
      <c r="DC65" s="550">
        <v>19.899999999999999</v>
      </c>
      <c r="DD65" s="149">
        <v>20.3</v>
      </c>
      <c r="DE65" s="149">
        <v>21.692999999999994</v>
      </c>
      <c r="DF65" s="149">
        <v>23.18549999999999</v>
      </c>
      <c r="DG65" s="149">
        <v>23.46</v>
      </c>
      <c r="DH65" s="149">
        <v>23.72</v>
      </c>
      <c r="DI65" s="149">
        <v>24.19</v>
      </c>
      <c r="DJ65" s="149">
        <v>25.072000000000003</v>
      </c>
      <c r="DK65" s="149">
        <v>25.660000000000004</v>
      </c>
      <c r="DL65" s="149">
        <v>25.51</v>
      </c>
      <c r="DM65" s="149">
        <v>26.040000000000013</v>
      </c>
      <c r="DN65" s="149">
        <v>26.38</v>
      </c>
      <c r="DO65" s="149">
        <v>26.67</v>
      </c>
      <c r="DP65" s="149">
        <v>27.101200000000002</v>
      </c>
      <c r="DQ65" s="149">
        <v>27.630400000000002</v>
      </c>
      <c r="DR65" s="149">
        <v>27.44</v>
      </c>
      <c r="DS65" s="149">
        <v>26.99</v>
      </c>
      <c r="DT65" s="149">
        <v>27.7</v>
      </c>
      <c r="DU65" s="149">
        <v>28.33</v>
      </c>
      <c r="DV65" s="149">
        <v>28.84</v>
      </c>
      <c r="DW65" s="149">
        <v>32.749999999999993</v>
      </c>
      <c r="DX65" s="149">
        <v>33.729999999999997</v>
      </c>
      <c r="DY65" s="149">
        <v>34.4</v>
      </c>
      <c r="DZ65" s="149">
        <v>39.52500000000002</v>
      </c>
      <c r="EA65" s="149">
        <v>40.51</v>
      </c>
      <c r="EB65" s="149">
        <v>41.16</v>
      </c>
      <c r="EC65" s="149">
        <v>39.074999999999989</v>
      </c>
      <c r="ED65" s="149">
        <v>39.47</v>
      </c>
      <c r="EE65" s="149">
        <v>41.085000000000008</v>
      </c>
      <c r="EF65" s="149">
        <v>41.5</v>
      </c>
      <c r="EG65" s="149">
        <v>41.96</v>
      </c>
      <c r="EH65" s="149">
        <v>42.25</v>
      </c>
      <c r="EI65" s="149">
        <v>43.340000000000039</v>
      </c>
      <c r="EJ65" s="149">
        <v>43.64</v>
      </c>
      <c r="EK65" s="149">
        <v>43.99</v>
      </c>
      <c r="EL65" s="149">
        <v>44.21</v>
      </c>
      <c r="EM65" s="149">
        <v>44.65</v>
      </c>
      <c r="EN65" s="149">
        <v>45.384249999999994</v>
      </c>
      <c r="EO65" s="149">
        <v>45.984999999999992</v>
      </c>
      <c r="EP65" s="149">
        <v>46.31</v>
      </c>
      <c r="EQ65" s="149">
        <v>46.68</v>
      </c>
      <c r="ER65" s="149">
        <v>47.01</v>
      </c>
      <c r="ES65" s="593">
        <v>46.68</v>
      </c>
      <c r="ET65" s="594">
        <v>46.91</v>
      </c>
      <c r="EU65" s="149">
        <v>47.12</v>
      </c>
      <c r="EV65" s="596">
        <v>46.7</v>
      </c>
      <c r="EW65" s="149">
        <v>46.93</v>
      </c>
      <c r="EX65" s="599">
        <v>47.21</v>
      </c>
      <c r="EY65" s="600">
        <v>46.88</v>
      </c>
      <c r="EZ65" s="284">
        <v>47.21</v>
      </c>
      <c r="FA65" s="286">
        <v>47.54</v>
      </c>
      <c r="FB65" s="149">
        <v>48.41</v>
      </c>
      <c r="FC65" s="288">
        <v>48.99</v>
      </c>
      <c r="FD65" s="289">
        <v>48.55</v>
      </c>
      <c r="FE65" s="290">
        <v>48.79</v>
      </c>
      <c r="FF65" s="291">
        <v>49.28</v>
      </c>
      <c r="FG65" s="292">
        <v>48.84</v>
      </c>
      <c r="FH65" s="293">
        <v>49.33</v>
      </c>
      <c r="FI65" s="615">
        <v>48.98</v>
      </c>
      <c r="FJ65" s="295">
        <v>48.69</v>
      </c>
      <c r="FK65" s="296">
        <v>48.3</v>
      </c>
      <c r="FL65" s="297">
        <v>47.62</v>
      </c>
      <c r="FM65" s="298">
        <v>47.29</v>
      </c>
      <c r="FN65" s="299">
        <v>47.67</v>
      </c>
      <c r="FO65" s="300"/>
      <c r="FP65" s="292"/>
      <c r="FQ65" s="303"/>
      <c r="FR65" s="304"/>
      <c r="FS65" s="305"/>
      <c r="FT65" s="306"/>
      <c r="FU65" s="307"/>
      <c r="FV65" s="308"/>
      <c r="FW65" s="309"/>
      <c r="FX65" s="310"/>
      <c r="FY65" s="313"/>
      <c r="FZ65" s="313"/>
      <c r="GA65" s="313"/>
      <c r="GB65" s="315"/>
      <c r="GC65" s="316"/>
      <c r="GD65" s="317"/>
      <c r="GE65" s="318"/>
      <c r="GF65" s="319"/>
      <c r="GG65" s="320"/>
      <c r="GH65" s="313"/>
      <c r="GI65" s="324"/>
      <c r="GJ65" s="325"/>
      <c r="GK65" s="325"/>
      <c r="GL65" s="325"/>
      <c r="GM65" s="325"/>
      <c r="GN65" s="325"/>
      <c r="GO65" s="325"/>
      <c r="GP65" s="325"/>
      <c r="GQ65" s="331"/>
      <c r="GR65" s="325"/>
      <c r="GS65" s="325"/>
      <c r="GT65" s="325"/>
      <c r="GU65" s="325"/>
      <c r="GV65" s="325"/>
      <c r="GW65" s="325"/>
      <c r="GX65" s="346"/>
      <c r="GY65" s="347"/>
      <c r="GZ65" s="348"/>
      <c r="HA65" s="349"/>
      <c r="HB65" s="352"/>
      <c r="HC65" s="355"/>
      <c r="HD65" s="355"/>
      <c r="HE65" s="355"/>
      <c r="HF65" s="355"/>
      <c r="HG65" s="355"/>
      <c r="HH65" s="355"/>
      <c r="HI65" s="359"/>
      <c r="HJ65" s="362"/>
      <c r="HK65" s="364"/>
      <c r="HL65" s="355"/>
      <c r="HM65" s="355"/>
      <c r="HN65" s="355"/>
      <c r="HO65" s="374"/>
      <c r="HP65" s="375"/>
      <c r="HQ65" s="380"/>
      <c r="HR65" s="382"/>
      <c r="HS65" s="384"/>
      <c r="HT65" s="386"/>
      <c r="HU65" s="389"/>
      <c r="HV65" s="392"/>
      <c r="HW65" s="394"/>
      <c r="HX65" s="396"/>
      <c r="HY65" s="394"/>
      <c r="HZ65" s="394"/>
      <c r="IA65" s="401"/>
      <c r="IB65" s="402"/>
      <c r="IC65" s="394"/>
      <c r="ID65" s="406"/>
      <c r="IE65" s="408"/>
      <c r="IF65" s="394"/>
      <c r="IG65" s="394"/>
      <c r="IH65" s="409"/>
      <c r="II65" s="394"/>
      <c r="IJ65" s="415"/>
      <c r="IK65" s="418"/>
      <c r="IL65" s="420"/>
      <c r="IM65" s="422"/>
      <c r="IN65" s="425"/>
      <c r="IO65" s="427"/>
      <c r="IP65" s="428"/>
      <c r="IQ65" s="429"/>
      <c r="IR65" s="431"/>
      <c r="IS65" s="394"/>
      <c r="IT65" s="434"/>
      <c r="IU65" s="435"/>
      <c r="IV65" s="436"/>
      <c r="IW65" s="394"/>
      <c r="IX65" s="394"/>
      <c r="IY65" s="394"/>
      <c r="IZ65" s="441"/>
      <c r="JA65" s="443"/>
      <c r="JB65" s="443"/>
      <c r="JC65" s="443"/>
      <c r="JD65" s="443"/>
      <c r="JE65" s="443"/>
      <c r="JF65" s="443"/>
      <c r="JG65" s="443"/>
      <c r="JH65" s="443"/>
      <c r="JI65" s="443"/>
      <c r="JJ65" s="443"/>
      <c r="JK65" s="443"/>
      <c r="JL65" s="443"/>
      <c r="JM65" s="443"/>
      <c r="JN65" s="443"/>
    </row>
    <row r="66" spans="1:274" s="92" customFormat="1" ht="14.1" customHeight="1">
      <c r="A66" s="111">
        <v>-27.5</v>
      </c>
      <c r="B66" s="110">
        <v>68.33</v>
      </c>
      <c r="C66" s="110">
        <f t="shared" si="7"/>
        <v>0.54999999999999716</v>
      </c>
      <c r="D66" s="110">
        <v>68.88</v>
      </c>
      <c r="E66" s="110">
        <f t="shared" si="8"/>
        <v>0.13749999999999929</v>
      </c>
      <c r="F66" s="140"/>
      <c r="G66" s="141"/>
      <c r="H66" s="141"/>
      <c r="I66" s="142"/>
      <c r="J66" s="618"/>
      <c r="N66" s="590">
        <f t="shared" si="9"/>
        <v>68.33</v>
      </c>
      <c r="O66" s="100">
        <v>31.5</v>
      </c>
      <c r="P66" s="103">
        <v>4.92</v>
      </c>
      <c r="Q66" s="103">
        <v>-3.16</v>
      </c>
      <c r="R66" s="103">
        <f t="shared" si="0"/>
        <v>1.7599999999999998</v>
      </c>
      <c r="S66" s="104">
        <v>2.27</v>
      </c>
      <c r="T66" s="104">
        <v>-1.08</v>
      </c>
      <c r="U66" s="105">
        <f t="shared" si="1"/>
        <v>1.19</v>
      </c>
      <c r="V66" s="103">
        <f t="shared" si="5"/>
        <v>4.04</v>
      </c>
      <c r="W66" s="103">
        <f t="shared" si="6"/>
        <v>1.675</v>
      </c>
      <c r="X66" s="103">
        <f t="shared" si="12"/>
        <v>4.3150000000000004</v>
      </c>
      <c r="Y66" s="103">
        <f t="shared" si="12"/>
        <v>44.854999999999983</v>
      </c>
      <c r="Z66" s="103">
        <f t="shared" si="3"/>
        <v>40.539999999999985</v>
      </c>
      <c r="AA66" s="103">
        <f t="shared" si="4"/>
        <v>40.539999999999985</v>
      </c>
      <c r="AB66" s="595"/>
      <c r="AF66" s="149">
        <v>2.3050000000000015</v>
      </c>
      <c r="AG66" s="149">
        <v>1.3249999999999984</v>
      </c>
      <c r="AH66" s="149">
        <v>2.2549999999999986</v>
      </c>
      <c r="AI66" s="149">
        <v>1.684999999999989</v>
      </c>
      <c r="AJ66" s="149">
        <v>1.79</v>
      </c>
      <c r="AK66" s="149">
        <v>1.93</v>
      </c>
      <c r="AL66" s="149">
        <v>1.83</v>
      </c>
      <c r="AM66" s="149">
        <v>2.1</v>
      </c>
      <c r="AN66" s="149">
        <v>1.91</v>
      </c>
      <c r="AO66" s="149">
        <v>2.02</v>
      </c>
      <c r="AP66" s="149">
        <v>2.1800000000000002</v>
      </c>
      <c r="AQ66" s="149">
        <v>2.0699999999999998</v>
      </c>
      <c r="AR66" s="149">
        <v>2.21</v>
      </c>
      <c r="AS66" s="149">
        <v>2.3199999999999998</v>
      </c>
      <c r="AT66" s="149">
        <v>2.41</v>
      </c>
      <c r="AU66" s="149">
        <v>2.5099999999999998</v>
      </c>
      <c r="AV66" s="149">
        <v>2.41</v>
      </c>
      <c r="AW66" s="149">
        <v>2.5299999999999998</v>
      </c>
      <c r="AX66" s="149">
        <v>2.4</v>
      </c>
      <c r="AY66" s="149">
        <v>3.25</v>
      </c>
      <c r="AZ66" s="149">
        <v>3.64</v>
      </c>
      <c r="BA66" s="149">
        <v>0.75499999999999901</v>
      </c>
      <c r="BB66" s="149">
        <v>0.81</v>
      </c>
      <c r="BC66" s="149">
        <v>2.1249999999999982</v>
      </c>
      <c r="BD66" s="149">
        <v>5.2849999999999984</v>
      </c>
      <c r="BE66" s="149">
        <v>6.599999999999997</v>
      </c>
      <c r="BF66" s="149">
        <v>4.984999999999995</v>
      </c>
      <c r="BG66" s="149">
        <v>5.15</v>
      </c>
      <c r="BH66" s="149">
        <v>5.36</v>
      </c>
      <c r="BI66" s="149">
        <v>5.44</v>
      </c>
      <c r="BJ66" s="149">
        <v>5.6</v>
      </c>
      <c r="BK66" s="149">
        <v>5.75</v>
      </c>
      <c r="BL66" s="149">
        <v>5.64</v>
      </c>
      <c r="BM66" s="149">
        <v>5.74</v>
      </c>
      <c r="BN66" s="149">
        <v>5.91</v>
      </c>
      <c r="BO66" s="149">
        <v>5.82</v>
      </c>
      <c r="BP66" s="149">
        <v>5.99</v>
      </c>
      <c r="BQ66" s="149">
        <v>5.87</v>
      </c>
      <c r="BR66" s="149">
        <v>5.98</v>
      </c>
      <c r="BS66" s="149">
        <v>6.1</v>
      </c>
      <c r="BT66" s="149">
        <v>6.17</v>
      </c>
      <c r="BU66" s="149">
        <v>6.5975000000000001</v>
      </c>
      <c r="BV66" s="149">
        <v>6.7134999999999998</v>
      </c>
      <c r="BW66" s="149">
        <v>7.4199999999999919</v>
      </c>
      <c r="BX66" s="149">
        <v>7.87</v>
      </c>
      <c r="BY66" s="149">
        <v>8.26</v>
      </c>
      <c r="BZ66" s="149">
        <v>8.3599999999999852</v>
      </c>
      <c r="CA66" s="149">
        <v>8.49</v>
      </c>
      <c r="CB66" s="149">
        <v>7.8250000000000073</v>
      </c>
      <c r="CC66" s="149">
        <v>7.73</v>
      </c>
      <c r="CD66" s="149">
        <v>7.85</v>
      </c>
      <c r="CE66" s="149">
        <v>8.02</v>
      </c>
      <c r="CF66" s="149">
        <v>8.3399999999999963</v>
      </c>
      <c r="CG66" s="528">
        <v>8.52</v>
      </c>
      <c r="CH66" s="528">
        <v>8.68</v>
      </c>
      <c r="CI66" s="528">
        <v>8.91</v>
      </c>
      <c r="CJ66" s="528">
        <v>9.11</v>
      </c>
      <c r="CK66" s="528">
        <v>9.0399999999999991</v>
      </c>
      <c r="CL66" s="528">
        <v>9.14</v>
      </c>
      <c r="CM66" s="528">
        <v>9.26</v>
      </c>
      <c r="CN66" s="528">
        <v>9.36</v>
      </c>
      <c r="CO66" s="528">
        <v>9.27</v>
      </c>
      <c r="CP66" s="528">
        <v>9.5675999999999988</v>
      </c>
      <c r="CQ66" s="528">
        <v>10.182599999999999</v>
      </c>
      <c r="CR66" s="528">
        <v>10.797599999999999</v>
      </c>
      <c r="CS66" s="542">
        <v>11.08</v>
      </c>
      <c r="CT66" s="528">
        <v>12.580000000000013</v>
      </c>
      <c r="CU66" s="528">
        <v>13.01</v>
      </c>
      <c r="CV66" s="528">
        <v>13.52999999999999</v>
      </c>
      <c r="CW66" s="149">
        <v>13.76</v>
      </c>
      <c r="CX66" s="149">
        <v>14.243749999999995</v>
      </c>
      <c r="CY66" s="149">
        <v>14.404999999999994</v>
      </c>
      <c r="CZ66" s="149">
        <v>16.861250000000002</v>
      </c>
      <c r="DA66" s="149">
        <v>17.680000000000003</v>
      </c>
      <c r="DB66" s="149">
        <v>18.894999999999989</v>
      </c>
      <c r="DC66" s="550">
        <v>18.760000000000002</v>
      </c>
      <c r="DD66" s="149">
        <v>19.14</v>
      </c>
      <c r="DE66" s="149">
        <v>20.483999999999995</v>
      </c>
      <c r="DF66" s="149">
        <v>21.923999999999985</v>
      </c>
      <c r="DG66" s="149">
        <v>22.19</v>
      </c>
      <c r="DH66" s="149">
        <v>22.43</v>
      </c>
      <c r="DI66" s="149">
        <v>22.88</v>
      </c>
      <c r="DJ66" s="149">
        <v>23.743999999999996</v>
      </c>
      <c r="DK66" s="149">
        <v>24.319999999999993</v>
      </c>
      <c r="DL66" s="149">
        <v>24.17</v>
      </c>
      <c r="DM66" s="149">
        <v>24.400000000000009</v>
      </c>
      <c r="DN66" s="149">
        <v>24.72</v>
      </c>
      <c r="DO66" s="149">
        <v>24.99</v>
      </c>
      <c r="DP66" s="149">
        <v>25.412399999999998</v>
      </c>
      <c r="DQ66" s="149">
        <v>25.930799999999994</v>
      </c>
      <c r="DR66" s="149">
        <v>25.75</v>
      </c>
      <c r="DS66" s="149">
        <v>25.32</v>
      </c>
      <c r="DT66" s="149">
        <v>26.01</v>
      </c>
      <c r="DU66" s="149">
        <v>26.62</v>
      </c>
      <c r="DV66" s="149">
        <v>27.1</v>
      </c>
      <c r="DW66" s="149">
        <v>30.714999999999993</v>
      </c>
      <c r="DX66" s="149">
        <v>31.64</v>
      </c>
      <c r="DY66" s="149">
        <v>32.270000000000003</v>
      </c>
      <c r="DZ66" s="149">
        <v>37.245000000000019</v>
      </c>
      <c r="EA66" s="149">
        <v>38.18</v>
      </c>
      <c r="EB66" s="149">
        <v>38.79</v>
      </c>
      <c r="EC66" s="149">
        <v>36.79999999999999</v>
      </c>
      <c r="ED66" s="149">
        <v>37.17</v>
      </c>
      <c r="EE66" s="149">
        <v>38.705000000000013</v>
      </c>
      <c r="EF66" s="149">
        <v>39.090000000000003</v>
      </c>
      <c r="EG66" s="149">
        <v>39.520000000000003</v>
      </c>
      <c r="EH66" s="149">
        <v>39.799999999999997</v>
      </c>
      <c r="EI66" s="149">
        <v>40.985000000000042</v>
      </c>
      <c r="EJ66" s="149">
        <v>41.27</v>
      </c>
      <c r="EK66" s="149">
        <v>41.6</v>
      </c>
      <c r="EL66" s="149">
        <v>41.81</v>
      </c>
      <c r="EM66" s="149">
        <v>42.23</v>
      </c>
      <c r="EN66" s="149">
        <v>42.950499999999991</v>
      </c>
      <c r="EO66" s="149">
        <v>43.539999999999992</v>
      </c>
      <c r="EP66" s="149">
        <v>43.84</v>
      </c>
      <c r="EQ66" s="149">
        <v>44.19</v>
      </c>
      <c r="ER66" s="149">
        <v>44.5</v>
      </c>
      <c r="ES66" s="593">
        <v>44.19</v>
      </c>
      <c r="ET66" s="594">
        <v>44.41</v>
      </c>
      <c r="EU66" s="149">
        <v>44.61</v>
      </c>
      <c r="EV66" s="596">
        <v>44.21</v>
      </c>
      <c r="EW66" s="149">
        <v>44.43</v>
      </c>
      <c r="EX66" s="599">
        <v>44.7</v>
      </c>
      <c r="EY66" s="600">
        <v>44.39</v>
      </c>
      <c r="EZ66" s="284">
        <v>44.7</v>
      </c>
      <c r="FA66" s="286">
        <v>45.01</v>
      </c>
      <c r="FB66" s="149">
        <v>45.83</v>
      </c>
      <c r="FC66" s="288">
        <v>46.38</v>
      </c>
      <c r="FD66" s="289">
        <v>45.96</v>
      </c>
      <c r="FE66" s="290">
        <v>46.19</v>
      </c>
      <c r="FF66" s="291">
        <v>46.65</v>
      </c>
      <c r="FG66" s="292">
        <v>46.23</v>
      </c>
      <c r="FH66" s="293">
        <v>46.69</v>
      </c>
      <c r="FI66" s="615">
        <v>46.36</v>
      </c>
      <c r="FJ66" s="295">
        <v>46.08</v>
      </c>
      <c r="FK66" s="296">
        <v>45.71</v>
      </c>
      <c r="FL66" s="297">
        <v>44.97</v>
      </c>
      <c r="FM66" s="298">
        <v>44.66</v>
      </c>
      <c r="FN66" s="299">
        <v>45.02</v>
      </c>
      <c r="FO66" s="300"/>
      <c r="FP66" s="292"/>
      <c r="FQ66" s="303"/>
      <c r="FR66" s="304"/>
      <c r="FS66" s="305"/>
      <c r="FT66" s="306"/>
      <c r="FU66" s="307"/>
      <c r="FV66" s="308"/>
      <c r="FW66" s="309"/>
      <c r="FX66" s="310"/>
      <c r="FY66" s="313"/>
      <c r="FZ66" s="313"/>
      <c r="GA66" s="313"/>
      <c r="GB66" s="315"/>
      <c r="GC66" s="316"/>
      <c r="GD66" s="317"/>
      <c r="GE66" s="318"/>
      <c r="GF66" s="319"/>
      <c r="GG66" s="320"/>
      <c r="GH66" s="313"/>
      <c r="GI66" s="324"/>
      <c r="GJ66" s="325"/>
      <c r="GK66" s="325"/>
      <c r="GL66" s="325"/>
      <c r="GM66" s="325"/>
      <c r="GN66" s="325"/>
      <c r="GO66" s="325"/>
      <c r="GP66" s="325"/>
      <c r="GQ66" s="331"/>
      <c r="GR66" s="325"/>
      <c r="GS66" s="325"/>
      <c r="GT66" s="325"/>
      <c r="GU66" s="325"/>
      <c r="GV66" s="325"/>
      <c r="GW66" s="325"/>
      <c r="GX66" s="346"/>
      <c r="GY66" s="347"/>
      <c r="GZ66" s="348"/>
      <c r="HA66" s="349"/>
      <c r="HB66" s="352"/>
      <c r="HC66" s="355"/>
      <c r="HD66" s="355"/>
      <c r="HE66" s="355"/>
      <c r="HF66" s="355"/>
      <c r="HG66" s="355"/>
      <c r="HH66" s="355"/>
      <c r="HI66" s="359"/>
      <c r="HJ66" s="362"/>
      <c r="HK66" s="364"/>
      <c r="HL66" s="355"/>
      <c r="HM66" s="355"/>
      <c r="HN66" s="355"/>
      <c r="HO66" s="374"/>
      <c r="HP66" s="375"/>
      <c r="HQ66" s="380"/>
      <c r="HR66" s="382"/>
      <c r="HS66" s="384"/>
      <c r="HT66" s="386"/>
      <c r="HU66" s="389"/>
      <c r="HV66" s="392"/>
      <c r="HW66" s="394"/>
      <c r="HX66" s="396"/>
      <c r="HY66" s="394"/>
      <c r="HZ66" s="394"/>
      <c r="IA66" s="401"/>
      <c r="IB66" s="402"/>
      <c r="IC66" s="394"/>
      <c r="ID66" s="406"/>
      <c r="IE66" s="408"/>
      <c r="IF66" s="394"/>
      <c r="IG66" s="394"/>
      <c r="IH66" s="409"/>
      <c r="II66" s="394"/>
      <c r="IJ66" s="415"/>
      <c r="IK66" s="418"/>
      <c r="IL66" s="420"/>
      <c r="IM66" s="422"/>
      <c r="IN66" s="425"/>
      <c r="IO66" s="427"/>
      <c r="IP66" s="428"/>
      <c r="IQ66" s="429"/>
      <c r="IR66" s="431"/>
      <c r="IS66" s="394"/>
      <c r="IT66" s="434"/>
      <c r="IU66" s="435"/>
      <c r="IV66" s="436"/>
      <c r="IW66" s="394"/>
      <c r="IX66" s="394"/>
      <c r="IY66" s="394"/>
      <c r="IZ66" s="441"/>
      <c r="JA66" s="443"/>
      <c r="JB66" s="443"/>
      <c r="JC66" s="443"/>
      <c r="JD66" s="443"/>
      <c r="JE66" s="443"/>
      <c r="JF66" s="443"/>
      <c r="JG66" s="443"/>
      <c r="JH66" s="443"/>
      <c r="JI66" s="443"/>
      <c r="JJ66" s="443"/>
      <c r="JK66" s="443"/>
      <c r="JL66" s="443"/>
      <c r="JM66" s="443"/>
      <c r="JN66" s="443"/>
    </row>
    <row r="67" spans="1:274" s="92" customFormat="1" ht="14.1" customHeight="1">
      <c r="A67" s="111">
        <v>-28</v>
      </c>
      <c r="B67" s="110">
        <v>65.78</v>
      </c>
      <c r="C67" s="110">
        <f t="shared" si="7"/>
        <v>0.53000000000000114</v>
      </c>
      <c r="D67" s="110">
        <v>66.31</v>
      </c>
      <c r="E67" s="110">
        <f t="shared" si="8"/>
        <v>0.13250000000000028</v>
      </c>
      <c r="F67" s="140"/>
      <c r="G67" s="141"/>
      <c r="H67" s="141"/>
      <c r="I67" s="142"/>
      <c r="J67" s="618"/>
      <c r="N67" s="590">
        <f t="shared" si="9"/>
        <v>65.78</v>
      </c>
      <c r="O67" s="100">
        <v>32</v>
      </c>
      <c r="P67" s="103">
        <v>2.21</v>
      </c>
      <c r="Q67" s="103">
        <v>-0.8</v>
      </c>
      <c r="R67" s="103">
        <f t="shared" si="0"/>
        <v>1.41</v>
      </c>
      <c r="S67" s="104">
        <v>-0.12</v>
      </c>
      <c r="T67" s="104">
        <v>1.32</v>
      </c>
      <c r="U67" s="105">
        <f t="shared" si="1"/>
        <v>1.2000000000000002</v>
      </c>
      <c r="V67" s="103">
        <f t="shared" si="5"/>
        <v>1.5049999999999999</v>
      </c>
      <c r="W67" s="103">
        <f t="shared" si="6"/>
        <v>-0.72</v>
      </c>
      <c r="X67" s="103">
        <f t="shared" si="12"/>
        <v>5.82</v>
      </c>
      <c r="Y67" s="103">
        <f t="shared" si="12"/>
        <v>44.134999999999984</v>
      </c>
      <c r="Z67" s="103">
        <f t="shared" si="3"/>
        <v>38.314999999999984</v>
      </c>
      <c r="AA67" s="103">
        <f t="shared" si="4"/>
        <v>38.314999999999984</v>
      </c>
      <c r="AB67" s="595"/>
      <c r="AF67" s="149">
        <v>2.2800000000000011</v>
      </c>
      <c r="AG67" s="149">
        <v>1.3099999999999987</v>
      </c>
      <c r="AH67" s="149">
        <v>2.2499999999999987</v>
      </c>
      <c r="AI67" s="149">
        <v>1.6899999999999888</v>
      </c>
      <c r="AJ67" s="149">
        <v>1.79</v>
      </c>
      <c r="AK67" s="149">
        <v>1.93</v>
      </c>
      <c r="AL67" s="149">
        <v>1.83</v>
      </c>
      <c r="AM67" s="149">
        <v>2.1</v>
      </c>
      <c r="AN67" s="149">
        <v>1.91</v>
      </c>
      <c r="AO67" s="149">
        <v>2.02</v>
      </c>
      <c r="AP67" s="149">
        <v>2.1800000000000002</v>
      </c>
      <c r="AQ67" s="149">
        <v>2.0699999999999998</v>
      </c>
      <c r="AR67" s="149">
        <v>2.21</v>
      </c>
      <c r="AS67" s="149">
        <v>2.3199999999999998</v>
      </c>
      <c r="AT67" s="149">
        <v>2.41</v>
      </c>
      <c r="AU67" s="149">
        <v>2.5099999999999998</v>
      </c>
      <c r="AV67" s="149">
        <v>2.41</v>
      </c>
      <c r="AW67" s="149">
        <v>2.5299999999999998</v>
      </c>
      <c r="AX67" s="149">
        <v>2.4</v>
      </c>
      <c r="AY67" s="149">
        <v>3.23</v>
      </c>
      <c r="AZ67" s="149">
        <v>3.62</v>
      </c>
      <c r="BA67" s="149">
        <v>0.66499999999999915</v>
      </c>
      <c r="BB67" s="149">
        <v>0.71</v>
      </c>
      <c r="BC67" s="149">
        <v>2.0249999999999986</v>
      </c>
      <c r="BD67" s="149">
        <v>5.1749999999999989</v>
      </c>
      <c r="BE67" s="149">
        <v>6.509999999999998</v>
      </c>
      <c r="BF67" s="149">
        <v>4.9499999999999957</v>
      </c>
      <c r="BG67" s="149">
        <v>5.12</v>
      </c>
      <c r="BH67" s="149">
        <v>5.32</v>
      </c>
      <c r="BI67" s="149">
        <v>5.4</v>
      </c>
      <c r="BJ67" s="149">
        <v>5.56</v>
      </c>
      <c r="BK67" s="149">
        <v>5.7</v>
      </c>
      <c r="BL67" s="149">
        <v>5.59</v>
      </c>
      <c r="BM67" s="149">
        <v>5.69</v>
      </c>
      <c r="BN67" s="149">
        <v>5.86</v>
      </c>
      <c r="BO67" s="149">
        <v>5.77</v>
      </c>
      <c r="BP67" s="149">
        <v>5.94</v>
      </c>
      <c r="BQ67" s="149">
        <v>5.82</v>
      </c>
      <c r="BR67" s="149">
        <v>5.92</v>
      </c>
      <c r="BS67" s="149">
        <v>6.04</v>
      </c>
      <c r="BT67" s="149">
        <v>6.11</v>
      </c>
      <c r="BU67" s="149">
        <v>6.5255000000000036</v>
      </c>
      <c r="BV67" s="149">
        <v>6.6135000000000037</v>
      </c>
      <c r="BW67" s="149">
        <v>7.169999999999991</v>
      </c>
      <c r="BX67" s="149">
        <v>7.6</v>
      </c>
      <c r="BY67" s="149">
        <v>7.98</v>
      </c>
      <c r="BZ67" s="149">
        <v>8.0949999999999864</v>
      </c>
      <c r="CA67" s="149">
        <v>8.2200000000000006</v>
      </c>
      <c r="CB67" s="149">
        <v>7.5050000000000079</v>
      </c>
      <c r="CC67" s="149">
        <v>7.41</v>
      </c>
      <c r="CD67" s="149">
        <v>7.53</v>
      </c>
      <c r="CE67" s="149">
        <v>7.7</v>
      </c>
      <c r="CF67" s="149">
        <v>7.9599999999999955</v>
      </c>
      <c r="CG67" s="528">
        <v>8.1300000000000008</v>
      </c>
      <c r="CH67" s="528">
        <v>8.2799999999999994</v>
      </c>
      <c r="CI67" s="528">
        <v>8.49</v>
      </c>
      <c r="CJ67" s="528">
        <v>8.68</v>
      </c>
      <c r="CK67" s="528">
        <v>8.61</v>
      </c>
      <c r="CL67" s="528">
        <v>8.6999999999999993</v>
      </c>
      <c r="CM67" s="528">
        <v>8.81</v>
      </c>
      <c r="CN67" s="528">
        <v>8.91</v>
      </c>
      <c r="CO67" s="528">
        <v>8.82</v>
      </c>
      <c r="CP67" s="528">
        <v>9.1056000000000008</v>
      </c>
      <c r="CQ67" s="528">
        <v>9.6905999999999999</v>
      </c>
      <c r="CR67" s="528">
        <v>10.275600000000001</v>
      </c>
      <c r="CS67" s="542">
        <v>10.54</v>
      </c>
      <c r="CT67" s="528">
        <v>12.025000000000013</v>
      </c>
      <c r="CU67" s="528">
        <v>12.43</v>
      </c>
      <c r="CV67" s="528">
        <v>12.90499999999999</v>
      </c>
      <c r="CW67" s="149">
        <v>13.12</v>
      </c>
      <c r="CX67" s="149">
        <v>13.457499999999998</v>
      </c>
      <c r="CY67" s="149">
        <v>13.569999999999997</v>
      </c>
      <c r="CZ67" s="149">
        <v>15.981250000000003</v>
      </c>
      <c r="DA67" s="149">
        <v>16.785000000000004</v>
      </c>
      <c r="DB67" s="149">
        <v>17.88999999999999</v>
      </c>
      <c r="DC67" s="550">
        <v>17.760000000000002</v>
      </c>
      <c r="DD67" s="149">
        <v>18.12</v>
      </c>
      <c r="DE67" s="149">
        <v>19.379999999999995</v>
      </c>
      <c r="DF67" s="149">
        <v>20.729999999999983</v>
      </c>
      <c r="DG67" s="149">
        <v>20.98</v>
      </c>
      <c r="DH67" s="149">
        <v>21.21</v>
      </c>
      <c r="DI67" s="149">
        <v>21.63</v>
      </c>
      <c r="DJ67" s="149">
        <v>22.462499999999999</v>
      </c>
      <c r="DK67" s="149">
        <v>23.017499999999998</v>
      </c>
      <c r="DL67" s="149">
        <v>22.88</v>
      </c>
      <c r="DM67" s="149">
        <v>23.455000000000009</v>
      </c>
      <c r="DN67" s="149">
        <v>23.76</v>
      </c>
      <c r="DO67" s="149">
        <v>24.02</v>
      </c>
      <c r="DP67" s="149">
        <v>24.427</v>
      </c>
      <c r="DQ67" s="149">
        <v>24.926500000000001</v>
      </c>
      <c r="DR67" s="149">
        <v>24.75</v>
      </c>
      <c r="DS67" s="149">
        <v>24.34</v>
      </c>
      <c r="DT67" s="149">
        <v>25</v>
      </c>
      <c r="DU67" s="149">
        <v>25.59</v>
      </c>
      <c r="DV67" s="149">
        <v>26.05</v>
      </c>
      <c r="DW67" s="149">
        <v>28.904999999999994</v>
      </c>
      <c r="DX67" s="149">
        <v>29.77</v>
      </c>
      <c r="DY67" s="149">
        <v>30.37</v>
      </c>
      <c r="DZ67" s="149">
        <v>35.195000000000014</v>
      </c>
      <c r="EA67" s="149">
        <v>36.07</v>
      </c>
      <c r="EB67" s="149">
        <v>36.65</v>
      </c>
      <c r="EC67" s="149">
        <v>34.679999999999986</v>
      </c>
      <c r="ED67" s="149">
        <v>35.03</v>
      </c>
      <c r="EE67" s="149">
        <v>36.495000000000012</v>
      </c>
      <c r="EF67" s="149">
        <v>36.86</v>
      </c>
      <c r="EG67" s="149">
        <v>37.270000000000003</v>
      </c>
      <c r="EH67" s="149">
        <v>37.53</v>
      </c>
      <c r="EI67" s="149">
        <v>38.700000000000038</v>
      </c>
      <c r="EJ67" s="149">
        <v>38.97</v>
      </c>
      <c r="EK67" s="149">
        <v>39.28</v>
      </c>
      <c r="EL67" s="149">
        <v>39.479999999999997</v>
      </c>
      <c r="EM67" s="149">
        <v>39.869999999999997</v>
      </c>
      <c r="EN67" s="149">
        <v>40.744499999999995</v>
      </c>
      <c r="EO67" s="149">
        <v>41.459999999999987</v>
      </c>
      <c r="EP67" s="149">
        <v>41.75</v>
      </c>
      <c r="EQ67" s="149">
        <v>42.08</v>
      </c>
      <c r="ER67" s="149">
        <v>42.37</v>
      </c>
      <c r="ES67" s="593">
        <v>42.07</v>
      </c>
      <c r="ET67" s="594">
        <v>42.28</v>
      </c>
      <c r="EU67" s="149">
        <v>42.47</v>
      </c>
      <c r="EV67" s="596">
        <v>42.09</v>
      </c>
      <c r="EW67" s="149">
        <v>42.3</v>
      </c>
      <c r="EX67" s="599">
        <v>42.55</v>
      </c>
      <c r="EY67" s="600">
        <v>42.25</v>
      </c>
      <c r="EZ67" s="284">
        <v>42.55</v>
      </c>
      <c r="FA67" s="286">
        <v>42.85</v>
      </c>
      <c r="FB67" s="149">
        <v>43.63</v>
      </c>
      <c r="FC67" s="288">
        <v>44.15</v>
      </c>
      <c r="FD67" s="289">
        <v>43.75</v>
      </c>
      <c r="FE67" s="290">
        <v>43.97</v>
      </c>
      <c r="FF67" s="291">
        <v>44.41</v>
      </c>
      <c r="FG67" s="292">
        <v>44.01</v>
      </c>
      <c r="FH67" s="293">
        <v>44.45</v>
      </c>
      <c r="FI67" s="615">
        <v>44.14</v>
      </c>
      <c r="FJ67" s="295">
        <v>43.88</v>
      </c>
      <c r="FK67" s="296">
        <v>43.53</v>
      </c>
      <c r="FL67" s="297">
        <v>42.72</v>
      </c>
      <c r="FM67" s="298">
        <v>42.42</v>
      </c>
      <c r="FN67" s="299">
        <v>42.76</v>
      </c>
      <c r="FO67" s="300"/>
      <c r="FP67" s="292"/>
      <c r="FQ67" s="303"/>
      <c r="FR67" s="304"/>
      <c r="FS67" s="305"/>
      <c r="FT67" s="306"/>
      <c r="FU67" s="307"/>
      <c r="FV67" s="308"/>
      <c r="FW67" s="309"/>
      <c r="FX67" s="310"/>
      <c r="FY67" s="313"/>
      <c r="FZ67" s="313"/>
      <c r="GA67" s="313"/>
      <c r="GB67" s="315"/>
      <c r="GC67" s="316"/>
      <c r="GD67" s="317"/>
      <c r="GE67" s="318"/>
      <c r="GF67" s="319"/>
      <c r="GG67" s="320"/>
      <c r="GH67" s="313"/>
      <c r="GI67" s="324"/>
      <c r="GJ67" s="325"/>
      <c r="GK67" s="325"/>
      <c r="GL67" s="325"/>
      <c r="GM67" s="325"/>
      <c r="GN67" s="325"/>
      <c r="GO67" s="325"/>
      <c r="GP67" s="325"/>
      <c r="GQ67" s="331"/>
      <c r="GR67" s="325"/>
      <c r="GS67" s="325"/>
      <c r="GT67" s="325"/>
      <c r="GU67" s="325"/>
      <c r="GV67" s="325"/>
      <c r="GW67" s="325"/>
      <c r="GX67" s="346"/>
      <c r="GY67" s="347"/>
      <c r="GZ67" s="348"/>
      <c r="HA67" s="349"/>
      <c r="HB67" s="352"/>
      <c r="HC67" s="355"/>
      <c r="HD67" s="355"/>
      <c r="HE67" s="355"/>
      <c r="HF67" s="355"/>
      <c r="HG67" s="355"/>
      <c r="HH67" s="355"/>
      <c r="HI67" s="359"/>
      <c r="HJ67" s="362"/>
      <c r="HK67" s="364"/>
      <c r="HL67" s="355"/>
      <c r="HM67" s="355"/>
      <c r="HN67" s="355"/>
      <c r="HO67" s="374"/>
      <c r="HP67" s="375"/>
      <c r="HQ67" s="380"/>
      <c r="HR67" s="382"/>
      <c r="HS67" s="384"/>
      <c r="HT67" s="386"/>
      <c r="HU67" s="389"/>
      <c r="HV67" s="392"/>
      <c r="HW67" s="394"/>
      <c r="HX67" s="396"/>
      <c r="HY67" s="394"/>
      <c r="HZ67" s="394"/>
      <c r="IA67" s="401"/>
      <c r="IB67" s="402"/>
      <c r="IC67" s="394"/>
      <c r="ID67" s="406"/>
      <c r="IE67" s="408"/>
      <c r="IF67" s="394"/>
      <c r="IG67" s="394"/>
      <c r="IH67" s="409"/>
      <c r="II67" s="394"/>
      <c r="IJ67" s="415"/>
      <c r="IK67" s="418"/>
      <c r="IL67" s="420"/>
      <c r="IM67" s="422"/>
      <c r="IN67" s="425"/>
      <c r="IO67" s="427"/>
      <c r="IP67" s="428"/>
      <c r="IQ67" s="429"/>
      <c r="IR67" s="431"/>
      <c r="IS67" s="394"/>
      <c r="IT67" s="434"/>
      <c r="IU67" s="435"/>
      <c r="IV67" s="436"/>
      <c r="IW67" s="394"/>
      <c r="IX67" s="394"/>
      <c r="IY67" s="394"/>
      <c r="IZ67" s="441"/>
      <c r="JA67" s="443"/>
      <c r="JB67" s="443"/>
      <c r="JC67" s="443"/>
      <c r="JD67" s="443"/>
      <c r="JE67" s="443"/>
      <c r="JF67" s="443"/>
      <c r="JG67" s="443"/>
      <c r="JH67" s="443"/>
      <c r="JI67" s="443"/>
      <c r="JJ67" s="443"/>
      <c r="JK67" s="443"/>
      <c r="JL67" s="443"/>
      <c r="JM67" s="443"/>
      <c r="JN67" s="443"/>
    </row>
    <row r="68" spans="1:274" s="92" customFormat="1" ht="14.1" customHeight="1">
      <c r="A68" s="111">
        <v>-28.5</v>
      </c>
      <c r="B68" s="110">
        <v>62.81</v>
      </c>
      <c r="C68" s="110">
        <f t="shared" si="7"/>
        <v>0.5</v>
      </c>
      <c r="D68" s="110">
        <v>63.31</v>
      </c>
      <c r="E68" s="110">
        <f t="shared" si="8"/>
        <v>0.125</v>
      </c>
      <c r="F68" s="140"/>
      <c r="G68" s="141"/>
      <c r="H68" s="141"/>
      <c r="I68" s="142"/>
      <c r="J68" s="618"/>
      <c r="N68" s="590">
        <f t="shared" si="9"/>
        <v>62.81</v>
      </c>
      <c r="O68" s="100">
        <v>32.5</v>
      </c>
      <c r="P68" s="103">
        <v>1.77</v>
      </c>
      <c r="Q68" s="103">
        <v>-0.37</v>
      </c>
      <c r="R68" s="103">
        <f t="shared" si="0"/>
        <v>1.4</v>
      </c>
      <c r="S68" s="104">
        <v>-0.67</v>
      </c>
      <c r="T68" s="104">
        <v>1.79</v>
      </c>
      <c r="U68" s="105">
        <f t="shared" ref="U68:U79" si="13">S68+T68</f>
        <v>1.1200000000000001</v>
      </c>
      <c r="V68" s="103">
        <f t="shared" si="5"/>
        <v>1.07</v>
      </c>
      <c r="W68" s="103">
        <f t="shared" si="6"/>
        <v>-1.23</v>
      </c>
      <c r="X68" s="103">
        <f t="shared" ref="X68:Y79" si="14">V68+X67</f>
        <v>6.8900000000000006</v>
      </c>
      <c r="Y68" s="103">
        <f t="shared" si="14"/>
        <v>42.904999999999987</v>
      </c>
      <c r="Z68" s="103">
        <f t="shared" ref="Z68:Z79" si="15">Y68-X68</f>
        <v>36.014999999999986</v>
      </c>
      <c r="AA68" s="103">
        <f t="shared" ref="AA68:AA79" si="16">$P$3+Z68</f>
        <v>36.014999999999986</v>
      </c>
      <c r="AB68" s="595"/>
      <c r="AF68" s="149">
        <v>2.1950000000000003</v>
      </c>
      <c r="AG68" s="149">
        <v>1.2049999999999983</v>
      </c>
      <c r="AH68" s="149">
        <v>2.1549999999999985</v>
      </c>
      <c r="AI68" s="149">
        <v>1.5799999999999876</v>
      </c>
      <c r="AJ68" s="149">
        <v>1.67</v>
      </c>
      <c r="AK68" s="149">
        <v>1.8</v>
      </c>
      <c r="AL68" s="149">
        <v>1.71</v>
      </c>
      <c r="AM68" s="149">
        <v>1.97</v>
      </c>
      <c r="AN68" s="149">
        <v>1.79</v>
      </c>
      <c r="AO68" s="149">
        <v>1.9</v>
      </c>
      <c r="AP68" s="149">
        <v>2.0499999999999998</v>
      </c>
      <c r="AQ68" s="149">
        <v>1.95</v>
      </c>
      <c r="AR68" s="149">
        <v>2.09</v>
      </c>
      <c r="AS68" s="149">
        <v>2.19</v>
      </c>
      <c r="AT68" s="149">
        <v>2.2799999999999998</v>
      </c>
      <c r="AU68" s="149">
        <v>2.37</v>
      </c>
      <c r="AV68" s="149">
        <v>2.2799999999999998</v>
      </c>
      <c r="AW68" s="149">
        <v>2.39</v>
      </c>
      <c r="AX68" s="149">
        <v>2.27</v>
      </c>
      <c r="AY68" s="149">
        <v>3.08</v>
      </c>
      <c r="AZ68" s="149">
        <v>3.45</v>
      </c>
      <c r="BA68" s="149">
        <v>0.53999999999999915</v>
      </c>
      <c r="BB68" s="149">
        <v>0.57999999999999996</v>
      </c>
      <c r="BC68" s="149">
        <v>1.8349999999999991</v>
      </c>
      <c r="BD68" s="149">
        <v>4.9749999999999996</v>
      </c>
      <c r="BE68" s="149">
        <v>6.3599999999999977</v>
      </c>
      <c r="BF68" s="149">
        <v>4.7949999999999946</v>
      </c>
      <c r="BG68" s="149">
        <v>4.96</v>
      </c>
      <c r="BH68" s="149">
        <v>5.16</v>
      </c>
      <c r="BI68" s="149">
        <v>5.24</v>
      </c>
      <c r="BJ68" s="149">
        <v>5.4</v>
      </c>
      <c r="BK68" s="149">
        <v>5.54</v>
      </c>
      <c r="BL68" s="149">
        <v>5.43</v>
      </c>
      <c r="BM68" s="149">
        <v>5.52</v>
      </c>
      <c r="BN68" s="149">
        <v>5.69</v>
      </c>
      <c r="BO68" s="149">
        <v>5.6</v>
      </c>
      <c r="BP68" s="149">
        <v>5.77</v>
      </c>
      <c r="BQ68" s="149">
        <v>5.65</v>
      </c>
      <c r="BR68" s="149">
        <v>5.75</v>
      </c>
      <c r="BS68" s="149">
        <v>5.87</v>
      </c>
      <c r="BT68" s="149">
        <v>5.94</v>
      </c>
      <c r="BU68" s="149">
        <v>6.3435000000000032</v>
      </c>
      <c r="BV68" s="149">
        <v>6.4135000000000035</v>
      </c>
      <c r="BW68" s="149">
        <v>6.839999999999991</v>
      </c>
      <c r="BX68" s="149">
        <v>7.25</v>
      </c>
      <c r="BY68" s="149">
        <v>7.61</v>
      </c>
      <c r="BZ68" s="149">
        <v>7.7749999999999861</v>
      </c>
      <c r="CA68" s="149">
        <v>7.89</v>
      </c>
      <c r="CB68" s="149">
        <v>7.1300000000000079</v>
      </c>
      <c r="CC68" s="149">
        <v>7.04</v>
      </c>
      <c r="CD68" s="149">
        <v>7.15</v>
      </c>
      <c r="CE68" s="149">
        <v>7.31</v>
      </c>
      <c r="CF68" s="149">
        <v>7.5349999999999948</v>
      </c>
      <c r="CG68" s="528">
        <v>7.69</v>
      </c>
      <c r="CH68" s="528">
        <v>7.83</v>
      </c>
      <c r="CI68" s="528">
        <v>8.0299999999999994</v>
      </c>
      <c r="CJ68" s="528">
        <v>8.1999999999999993</v>
      </c>
      <c r="CK68" s="528">
        <v>8.1300000000000008</v>
      </c>
      <c r="CL68" s="528">
        <v>8.2200000000000006</v>
      </c>
      <c r="CM68" s="528">
        <v>8.33</v>
      </c>
      <c r="CN68" s="528">
        <v>8.42</v>
      </c>
      <c r="CO68" s="528">
        <v>8.34</v>
      </c>
      <c r="CP68" s="528">
        <v>8.6112000000000002</v>
      </c>
      <c r="CQ68" s="528">
        <v>9.1422000000000008</v>
      </c>
      <c r="CR68" s="528">
        <v>9.6732000000000014</v>
      </c>
      <c r="CS68" s="542">
        <v>9.92</v>
      </c>
      <c r="CT68" s="528">
        <v>11.405000000000012</v>
      </c>
      <c r="CU68" s="528">
        <v>11.79</v>
      </c>
      <c r="CV68" s="528">
        <v>12.24499999999999</v>
      </c>
      <c r="CW68" s="149">
        <v>12.45</v>
      </c>
      <c r="CX68" s="149">
        <v>12.644999999999998</v>
      </c>
      <c r="CY68" s="149">
        <v>12.709999999999997</v>
      </c>
      <c r="CZ68" s="149">
        <v>15.087500000000002</v>
      </c>
      <c r="DA68" s="149">
        <v>15.880000000000003</v>
      </c>
      <c r="DB68" s="149">
        <v>16.81999999999999</v>
      </c>
      <c r="DC68" s="550">
        <v>16.7</v>
      </c>
      <c r="DD68" s="149">
        <v>17.03</v>
      </c>
      <c r="DE68" s="149">
        <v>18.282999999999994</v>
      </c>
      <c r="DF68" s="149">
        <v>19.625499999999981</v>
      </c>
      <c r="DG68" s="149">
        <v>19.86</v>
      </c>
      <c r="DH68" s="149">
        <v>20.079999999999998</v>
      </c>
      <c r="DI68" s="149">
        <v>20.48</v>
      </c>
      <c r="DJ68" s="149">
        <v>21.285499999999995</v>
      </c>
      <c r="DK68" s="149">
        <v>21.822499999999991</v>
      </c>
      <c r="DL68" s="149">
        <v>21.69</v>
      </c>
      <c r="DM68" s="149">
        <v>22.045000000000009</v>
      </c>
      <c r="DN68" s="149">
        <v>22.33</v>
      </c>
      <c r="DO68" s="149">
        <v>22.58</v>
      </c>
      <c r="DP68" s="149">
        <v>22.973799999999997</v>
      </c>
      <c r="DQ68" s="149">
        <v>23.457099999999993</v>
      </c>
      <c r="DR68" s="149">
        <v>23.29</v>
      </c>
      <c r="DS68" s="149">
        <v>22.89</v>
      </c>
      <c r="DT68" s="149">
        <v>23.52</v>
      </c>
      <c r="DU68" s="149">
        <v>24.08</v>
      </c>
      <c r="DV68" s="149">
        <v>24.51</v>
      </c>
      <c r="DW68" s="149">
        <v>27.11999999999999</v>
      </c>
      <c r="DX68" s="149">
        <v>27.93</v>
      </c>
      <c r="DY68" s="149">
        <v>28.49</v>
      </c>
      <c r="DZ68" s="149">
        <v>33.155000000000015</v>
      </c>
      <c r="EA68" s="149">
        <v>33.979999999999997</v>
      </c>
      <c r="EB68" s="149">
        <v>34.520000000000003</v>
      </c>
      <c r="EC68" s="149">
        <v>32.609999999999985</v>
      </c>
      <c r="ED68" s="149">
        <v>32.94</v>
      </c>
      <c r="EE68" s="149">
        <v>34.295000000000009</v>
      </c>
      <c r="EF68" s="149">
        <v>34.64</v>
      </c>
      <c r="EG68" s="149">
        <v>35.020000000000003</v>
      </c>
      <c r="EH68" s="149">
        <v>35.270000000000003</v>
      </c>
      <c r="EI68" s="149">
        <v>36.520000000000039</v>
      </c>
      <c r="EJ68" s="149">
        <v>36.78</v>
      </c>
      <c r="EK68" s="149">
        <v>37.07</v>
      </c>
      <c r="EL68" s="149">
        <v>37.26</v>
      </c>
      <c r="EM68" s="149">
        <v>37.630000000000003</v>
      </c>
      <c r="EN68" s="149">
        <v>38.553999999999995</v>
      </c>
      <c r="EO68" s="149">
        <v>39.309999999999988</v>
      </c>
      <c r="EP68" s="149">
        <v>39.590000000000003</v>
      </c>
      <c r="EQ68" s="149">
        <v>39.909999999999997</v>
      </c>
      <c r="ER68" s="149">
        <v>40.19</v>
      </c>
      <c r="ES68" s="593">
        <v>39.909999999999997</v>
      </c>
      <c r="ET68" s="594">
        <v>40.11</v>
      </c>
      <c r="EU68" s="149">
        <v>40.29</v>
      </c>
      <c r="EV68" s="596">
        <v>39.93</v>
      </c>
      <c r="EW68" s="149">
        <v>40.130000000000003</v>
      </c>
      <c r="EX68" s="599">
        <v>40.369999999999997</v>
      </c>
      <c r="EY68" s="600">
        <v>40.090000000000003</v>
      </c>
      <c r="EZ68" s="284">
        <v>40.369999999999997</v>
      </c>
      <c r="FA68" s="286">
        <v>40.65</v>
      </c>
      <c r="FB68" s="149">
        <v>41.4</v>
      </c>
      <c r="FC68" s="288">
        <v>41.9</v>
      </c>
      <c r="FD68" s="289">
        <v>41.52</v>
      </c>
      <c r="FE68" s="290">
        <v>41.73</v>
      </c>
      <c r="FF68" s="291">
        <v>42.15</v>
      </c>
      <c r="FG68" s="292">
        <v>41.77</v>
      </c>
      <c r="FH68" s="293">
        <v>42.19</v>
      </c>
      <c r="FI68" s="615">
        <v>41.89</v>
      </c>
      <c r="FJ68" s="295">
        <v>41.64</v>
      </c>
      <c r="FK68" s="296">
        <v>41.31</v>
      </c>
      <c r="FL68" s="297">
        <v>40.44</v>
      </c>
      <c r="FM68" s="298">
        <v>40.159999999999997</v>
      </c>
      <c r="FN68" s="299">
        <v>40.479999999999997</v>
      </c>
      <c r="FO68" s="300"/>
      <c r="FP68" s="292"/>
      <c r="FQ68" s="303"/>
      <c r="FR68" s="304"/>
      <c r="FS68" s="305"/>
      <c r="FT68" s="306"/>
      <c r="FU68" s="307"/>
      <c r="FV68" s="308"/>
      <c r="FW68" s="309"/>
      <c r="FX68" s="310"/>
      <c r="FY68" s="313"/>
      <c r="FZ68" s="313"/>
      <c r="GA68" s="313"/>
      <c r="GB68" s="315"/>
      <c r="GC68" s="316"/>
      <c r="GD68" s="317"/>
      <c r="GE68" s="318"/>
      <c r="GF68" s="319"/>
      <c r="GG68" s="320"/>
      <c r="GH68" s="313"/>
      <c r="GI68" s="324"/>
      <c r="GJ68" s="325"/>
      <c r="GK68" s="325"/>
      <c r="GL68" s="325"/>
      <c r="GM68" s="325"/>
      <c r="GN68" s="325"/>
      <c r="GO68" s="325"/>
      <c r="GP68" s="325"/>
      <c r="GQ68" s="331"/>
      <c r="GR68" s="325"/>
      <c r="GS68" s="325"/>
      <c r="GT68" s="325"/>
      <c r="GU68" s="325"/>
      <c r="GV68" s="325"/>
      <c r="GW68" s="325"/>
      <c r="GX68" s="346"/>
      <c r="GY68" s="347"/>
      <c r="GZ68" s="348"/>
      <c r="HA68" s="349"/>
      <c r="HB68" s="352"/>
      <c r="HC68" s="355"/>
      <c r="HD68" s="355"/>
      <c r="HE68" s="355"/>
      <c r="HF68" s="355"/>
      <c r="HG68" s="355"/>
      <c r="HH68" s="355"/>
      <c r="HI68" s="359"/>
      <c r="HJ68" s="362"/>
      <c r="HK68" s="364"/>
      <c r="HL68" s="355"/>
      <c r="HM68" s="355"/>
      <c r="HN68" s="355"/>
      <c r="HO68" s="374"/>
      <c r="HP68" s="375"/>
      <c r="HQ68" s="380"/>
      <c r="HR68" s="382"/>
      <c r="HS68" s="384"/>
      <c r="HT68" s="386"/>
      <c r="HU68" s="389"/>
      <c r="HV68" s="392"/>
      <c r="HW68" s="394"/>
      <c r="HX68" s="396"/>
      <c r="HY68" s="394"/>
      <c r="HZ68" s="394"/>
      <c r="IA68" s="401"/>
      <c r="IB68" s="402"/>
      <c r="IC68" s="394"/>
      <c r="ID68" s="406"/>
      <c r="IE68" s="408"/>
      <c r="IF68" s="394"/>
      <c r="IG68" s="394"/>
      <c r="IH68" s="409"/>
      <c r="II68" s="394"/>
      <c r="IJ68" s="415"/>
      <c r="IK68" s="418"/>
      <c r="IL68" s="420"/>
      <c r="IM68" s="422"/>
      <c r="IN68" s="425"/>
      <c r="IO68" s="427"/>
      <c r="IP68" s="428"/>
      <c r="IQ68" s="429"/>
      <c r="IR68" s="431"/>
      <c r="IS68" s="394"/>
      <c r="IT68" s="434"/>
      <c r="IU68" s="435"/>
      <c r="IV68" s="436"/>
      <c r="IW68" s="394"/>
      <c r="IX68" s="394"/>
      <c r="IY68" s="394"/>
      <c r="IZ68" s="441"/>
      <c r="JA68" s="443"/>
      <c r="JB68" s="443"/>
      <c r="JC68" s="443"/>
      <c r="JD68" s="443"/>
      <c r="JE68" s="443"/>
      <c r="JF68" s="443"/>
      <c r="JG68" s="443"/>
      <c r="JH68" s="443"/>
      <c r="JI68" s="443"/>
      <c r="JJ68" s="443"/>
      <c r="JK68" s="443"/>
      <c r="JL68" s="443"/>
      <c r="JM68" s="443"/>
      <c r="JN68" s="443"/>
    </row>
    <row r="69" spans="1:274" s="92" customFormat="1" ht="14.1" customHeight="1">
      <c r="A69" s="111">
        <v>-29</v>
      </c>
      <c r="B69" s="110">
        <v>59.68</v>
      </c>
      <c r="C69" s="110">
        <f t="shared" si="7"/>
        <v>0.47999999999999687</v>
      </c>
      <c r="D69" s="110">
        <v>60.16</v>
      </c>
      <c r="E69" s="110">
        <f t="shared" si="8"/>
        <v>0.11999999999999922</v>
      </c>
      <c r="F69" s="140"/>
      <c r="G69" s="141"/>
      <c r="H69" s="141"/>
      <c r="I69" s="142"/>
      <c r="J69" s="618"/>
      <c r="N69" s="590">
        <f t="shared" si="9"/>
        <v>59.68</v>
      </c>
      <c r="O69" s="100">
        <v>33</v>
      </c>
      <c r="P69" s="103">
        <v>2.71</v>
      </c>
      <c r="Q69" s="103">
        <v>-1.78</v>
      </c>
      <c r="R69" s="103">
        <f t="shared" si="0"/>
        <v>0.92999999999999994</v>
      </c>
      <c r="S69" s="104">
        <v>0.48</v>
      </c>
      <c r="T69" s="104">
        <v>0.76</v>
      </c>
      <c r="U69" s="105">
        <f t="shared" si="13"/>
        <v>1.24</v>
      </c>
      <c r="V69" s="103">
        <f t="shared" ref="V69:V80" si="17">(P69-Q69)/2</f>
        <v>2.2450000000000001</v>
      </c>
      <c r="W69" s="103">
        <f t="shared" ref="W69:W80" si="18">(S69-T69)/2</f>
        <v>-0.14000000000000001</v>
      </c>
      <c r="X69" s="103">
        <f t="shared" si="14"/>
        <v>9.1350000000000016</v>
      </c>
      <c r="Y69" s="103">
        <f t="shared" si="14"/>
        <v>42.764999999999986</v>
      </c>
      <c r="Z69" s="103">
        <f t="shared" si="15"/>
        <v>33.629999999999981</v>
      </c>
      <c r="AA69" s="103">
        <f t="shared" si="16"/>
        <v>33.629999999999981</v>
      </c>
      <c r="AB69" s="595"/>
      <c r="AF69" s="149">
        <v>1.8399999999999999</v>
      </c>
      <c r="AG69" s="149">
        <v>0.90999999999999659</v>
      </c>
      <c r="AH69" s="149">
        <v>1.8699999999999966</v>
      </c>
      <c r="AI69" s="149">
        <v>1.2549999999999866</v>
      </c>
      <c r="AJ69" s="149">
        <v>1.33</v>
      </c>
      <c r="AK69" s="149">
        <v>1.44</v>
      </c>
      <c r="AL69" s="149">
        <v>1.37</v>
      </c>
      <c r="AM69" s="149">
        <v>1.58</v>
      </c>
      <c r="AN69" s="149">
        <v>1.44</v>
      </c>
      <c r="AO69" s="149">
        <v>1.53</v>
      </c>
      <c r="AP69" s="149">
        <v>1.65</v>
      </c>
      <c r="AQ69" s="149">
        <v>1.57</v>
      </c>
      <c r="AR69" s="149">
        <v>1.68</v>
      </c>
      <c r="AS69" s="149">
        <v>1.76</v>
      </c>
      <c r="AT69" s="149">
        <v>1.83</v>
      </c>
      <c r="AU69" s="149">
        <v>1.9</v>
      </c>
      <c r="AV69" s="149">
        <v>1.82</v>
      </c>
      <c r="AW69" s="149">
        <v>1.91</v>
      </c>
      <c r="AX69" s="149">
        <v>1.81</v>
      </c>
      <c r="AY69" s="149">
        <v>2.6</v>
      </c>
      <c r="AZ69" s="149">
        <v>2.91</v>
      </c>
      <c r="BA69" s="149">
        <v>0.17999999999999794</v>
      </c>
      <c r="BB69" s="149">
        <v>0.19</v>
      </c>
      <c r="BC69" s="149">
        <v>1.4399999999999977</v>
      </c>
      <c r="BD69" s="149">
        <v>4.5699999999999976</v>
      </c>
      <c r="BE69" s="149">
        <v>6.0249999999999968</v>
      </c>
      <c r="BF69" s="149">
        <v>4.454999999999993</v>
      </c>
      <c r="BG69" s="149">
        <v>4.6100000000000003</v>
      </c>
      <c r="BH69" s="149">
        <v>4.79</v>
      </c>
      <c r="BI69" s="149">
        <v>4.8600000000000003</v>
      </c>
      <c r="BJ69" s="149">
        <v>5.01</v>
      </c>
      <c r="BK69" s="149">
        <v>5.14</v>
      </c>
      <c r="BL69" s="149">
        <v>5.04</v>
      </c>
      <c r="BM69" s="149">
        <v>5.13</v>
      </c>
      <c r="BN69" s="149">
        <v>5.28</v>
      </c>
      <c r="BO69" s="149">
        <v>5.2</v>
      </c>
      <c r="BP69" s="149">
        <v>5.36</v>
      </c>
      <c r="BQ69" s="149">
        <v>5.25</v>
      </c>
      <c r="BR69" s="149">
        <v>5.34</v>
      </c>
      <c r="BS69" s="149">
        <v>5.45</v>
      </c>
      <c r="BT69" s="149">
        <v>5.52</v>
      </c>
      <c r="BU69" s="149">
        <v>5.9115000000000029</v>
      </c>
      <c r="BV69" s="149">
        <v>5.9735000000000031</v>
      </c>
      <c r="BW69" s="149">
        <v>6.3249999999999904</v>
      </c>
      <c r="BX69" s="149">
        <v>6.7</v>
      </c>
      <c r="BY69" s="149">
        <v>7.04</v>
      </c>
      <c r="BZ69" s="149">
        <v>7.2299999999999862</v>
      </c>
      <c r="CA69" s="149">
        <v>7.34</v>
      </c>
      <c r="CB69" s="149">
        <v>6.585000000000008</v>
      </c>
      <c r="CC69" s="149">
        <v>6.51</v>
      </c>
      <c r="CD69" s="149">
        <v>6.61</v>
      </c>
      <c r="CE69" s="149">
        <v>6.76</v>
      </c>
      <c r="CF69" s="149">
        <v>6.9649999999999928</v>
      </c>
      <c r="CG69" s="528">
        <v>7.11</v>
      </c>
      <c r="CH69" s="528">
        <v>7.24</v>
      </c>
      <c r="CI69" s="528">
        <v>7.42</v>
      </c>
      <c r="CJ69" s="528">
        <v>7.58</v>
      </c>
      <c r="CK69" s="528">
        <v>7.52</v>
      </c>
      <c r="CL69" s="528">
        <v>7.6</v>
      </c>
      <c r="CM69" s="528">
        <v>7.7</v>
      </c>
      <c r="CN69" s="528">
        <v>7.78</v>
      </c>
      <c r="CO69" s="528">
        <v>7.7</v>
      </c>
      <c r="CP69" s="528">
        <v>7.9615999999999998</v>
      </c>
      <c r="CQ69" s="528">
        <v>8.4176000000000002</v>
      </c>
      <c r="CR69" s="528">
        <v>8.8735999999999997</v>
      </c>
      <c r="CS69" s="542">
        <v>9.1</v>
      </c>
      <c r="CT69" s="528">
        <v>10.625000000000011</v>
      </c>
      <c r="CU69" s="528">
        <v>10.99</v>
      </c>
      <c r="CV69" s="528">
        <v>11.409999999999989</v>
      </c>
      <c r="CW69" s="149">
        <v>11.6</v>
      </c>
      <c r="CX69" s="149">
        <v>11.689999999999996</v>
      </c>
      <c r="CY69" s="149">
        <v>11.719999999999995</v>
      </c>
      <c r="CZ69" s="149">
        <v>14.048750000000002</v>
      </c>
      <c r="DA69" s="149">
        <v>14.825000000000003</v>
      </c>
      <c r="DB69" s="149">
        <v>15.614999999999988</v>
      </c>
      <c r="DC69" s="550">
        <v>15.51</v>
      </c>
      <c r="DD69" s="149">
        <v>15.82</v>
      </c>
      <c r="DE69" s="149">
        <v>17.055499999999995</v>
      </c>
      <c r="DF69" s="149">
        <v>18.379249999999985</v>
      </c>
      <c r="DG69" s="149">
        <v>18.600000000000001</v>
      </c>
      <c r="DH69" s="149">
        <v>18.8</v>
      </c>
      <c r="DI69" s="149">
        <v>19.18</v>
      </c>
      <c r="DJ69" s="149">
        <v>19.974249999999994</v>
      </c>
      <c r="DK69" s="149">
        <v>20.503749999999989</v>
      </c>
      <c r="DL69" s="149">
        <v>20.38</v>
      </c>
      <c r="DM69" s="149">
        <v>20.500000000000007</v>
      </c>
      <c r="DN69" s="149">
        <v>20.77</v>
      </c>
      <c r="DO69" s="149">
        <v>21</v>
      </c>
      <c r="DP69" s="149">
        <v>21.388299999999997</v>
      </c>
      <c r="DQ69" s="149">
        <v>21.864849999999993</v>
      </c>
      <c r="DR69" s="149">
        <v>21.71</v>
      </c>
      <c r="DS69" s="149">
        <v>21.32</v>
      </c>
      <c r="DT69" s="149">
        <v>21.94</v>
      </c>
      <c r="DU69" s="149">
        <v>22.49</v>
      </c>
      <c r="DV69" s="149">
        <v>22.89</v>
      </c>
      <c r="DW69" s="149">
        <v>25.19499999999999</v>
      </c>
      <c r="DX69" s="149">
        <v>25.95</v>
      </c>
      <c r="DY69" s="149">
        <v>26.47</v>
      </c>
      <c r="DZ69" s="149">
        <v>30.965000000000014</v>
      </c>
      <c r="EA69" s="149">
        <v>31.74</v>
      </c>
      <c r="EB69" s="149">
        <v>32.25</v>
      </c>
      <c r="EC69" s="149">
        <v>30.334999999999983</v>
      </c>
      <c r="ED69" s="149">
        <v>30.64</v>
      </c>
      <c r="EE69" s="149">
        <v>31.955000000000009</v>
      </c>
      <c r="EF69" s="149">
        <v>32.270000000000003</v>
      </c>
      <c r="EG69" s="149">
        <v>32.619999999999997</v>
      </c>
      <c r="EH69" s="149">
        <v>32.85</v>
      </c>
      <c r="EI69" s="149">
        <v>34.115000000000038</v>
      </c>
      <c r="EJ69" s="149">
        <v>34.35</v>
      </c>
      <c r="EK69" s="149">
        <v>34.619999999999997</v>
      </c>
      <c r="EL69" s="149">
        <v>34.79</v>
      </c>
      <c r="EM69" s="149">
        <v>35.14</v>
      </c>
      <c r="EN69" s="149">
        <v>36.105249999999991</v>
      </c>
      <c r="EO69" s="149">
        <v>36.894999999999982</v>
      </c>
      <c r="EP69" s="149">
        <v>37.15</v>
      </c>
      <c r="EQ69" s="149">
        <v>37.450000000000003</v>
      </c>
      <c r="ER69" s="149">
        <v>37.71</v>
      </c>
      <c r="ES69" s="593">
        <v>37.450000000000003</v>
      </c>
      <c r="ET69" s="594">
        <v>37.64</v>
      </c>
      <c r="EU69" s="149">
        <v>37.81</v>
      </c>
      <c r="EV69" s="596">
        <v>37.47</v>
      </c>
      <c r="EW69" s="149">
        <v>37.659999999999997</v>
      </c>
      <c r="EX69" s="599">
        <v>37.89</v>
      </c>
      <c r="EY69" s="600">
        <v>37.619999999999997</v>
      </c>
      <c r="EZ69" s="284">
        <v>37.880000000000003</v>
      </c>
      <c r="FA69" s="286">
        <v>38.15</v>
      </c>
      <c r="FB69" s="149">
        <v>38.85</v>
      </c>
      <c r="FC69" s="288">
        <v>39.32</v>
      </c>
      <c r="FD69" s="289">
        <v>38.97</v>
      </c>
      <c r="FE69" s="290">
        <v>39.159999999999997</v>
      </c>
      <c r="FF69" s="291">
        <v>39.549999999999997</v>
      </c>
      <c r="FG69" s="292">
        <v>39.19</v>
      </c>
      <c r="FH69" s="293">
        <v>39.58</v>
      </c>
      <c r="FI69" s="615">
        <v>39.299999999999997</v>
      </c>
      <c r="FJ69" s="295">
        <v>39.06</v>
      </c>
      <c r="FK69" s="296">
        <v>38.75</v>
      </c>
      <c r="FL69" s="297">
        <v>37.82</v>
      </c>
      <c r="FM69" s="298">
        <v>37.56</v>
      </c>
      <c r="FN69" s="299">
        <v>37.86</v>
      </c>
      <c r="FO69" s="300"/>
      <c r="FP69" s="292"/>
      <c r="FQ69" s="303"/>
      <c r="FR69" s="304"/>
      <c r="FS69" s="305"/>
      <c r="FT69" s="306"/>
      <c r="FU69" s="307"/>
      <c r="FV69" s="308"/>
      <c r="FW69" s="309"/>
      <c r="FX69" s="310"/>
      <c r="FY69" s="313"/>
      <c r="FZ69" s="313"/>
      <c r="GA69" s="313"/>
      <c r="GB69" s="315"/>
      <c r="GC69" s="316"/>
      <c r="GD69" s="317"/>
      <c r="GE69" s="318"/>
      <c r="GF69" s="319"/>
      <c r="GG69" s="320"/>
      <c r="GH69" s="313"/>
      <c r="GI69" s="324"/>
      <c r="GJ69" s="325"/>
      <c r="GK69" s="325"/>
      <c r="GL69" s="325"/>
      <c r="GM69" s="325"/>
      <c r="GN69" s="325"/>
      <c r="GO69" s="325"/>
      <c r="GP69" s="325"/>
      <c r="GQ69" s="331"/>
      <c r="GR69" s="325"/>
      <c r="GS69" s="325"/>
      <c r="GT69" s="325"/>
      <c r="GU69" s="325"/>
      <c r="GV69" s="325"/>
      <c r="GW69" s="325"/>
      <c r="GX69" s="346"/>
      <c r="GY69" s="347"/>
      <c r="GZ69" s="348"/>
      <c r="HA69" s="349"/>
      <c r="HB69" s="352"/>
      <c r="HC69" s="355"/>
      <c r="HD69" s="355"/>
      <c r="HE69" s="355"/>
      <c r="HF69" s="355"/>
      <c r="HG69" s="355"/>
      <c r="HH69" s="355"/>
      <c r="HI69" s="359"/>
      <c r="HJ69" s="362"/>
      <c r="HK69" s="364"/>
      <c r="HL69" s="355"/>
      <c r="HM69" s="355"/>
      <c r="HN69" s="355"/>
      <c r="HO69" s="374"/>
      <c r="HP69" s="375"/>
      <c r="HQ69" s="380"/>
      <c r="HR69" s="382"/>
      <c r="HS69" s="384"/>
      <c r="HT69" s="386"/>
      <c r="HU69" s="389"/>
      <c r="HV69" s="392"/>
      <c r="HW69" s="394"/>
      <c r="HX69" s="396"/>
      <c r="HY69" s="394"/>
      <c r="HZ69" s="394"/>
      <c r="IA69" s="401"/>
      <c r="IB69" s="402"/>
      <c r="IC69" s="394"/>
      <c r="ID69" s="406"/>
      <c r="IE69" s="408"/>
      <c r="IF69" s="394"/>
      <c r="IG69" s="394"/>
      <c r="IH69" s="409"/>
      <c r="II69" s="394"/>
      <c r="IJ69" s="415"/>
      <c r="IK69" s="418"/>
      <c r="IL69" s="420"/>
      <c r="IM69" s="422"/>
      <c r="IN69" s="425"/>
      <c r="IO69" s="427"/>
      <c r="IP69" s="428"/>
      <c r="IQ69" s="429"/>
      <c r="IR69" s="431"/>
      <c r="IS69" s="394"/>
      <c r="IT69" s="434"/>
      <c r="IU69" s="435"/>
      <c r="IV69" s="436"/>
      <c r="IW69" s="394"/>
      <c r="IX69" s="394"/>
      <c r="IY69" s="394"/>
      <c r="IZ69" s="441"/>
      <c r="JA69" s="443"/>
      <c r="JB69" s="443"/>
      <c r="JC69" s="443"/>
      <c r="JD69" s="443"/>
      <c r="JE69" s="443"/>
      <c r="JF69" s="443"/>
      <c r="JG69" s="443"/>
      <c r="JH69" s="443"/>
      <c r="JI69" s="443"/>
      <c r="JJ69" s="443"/>
      <c r="JK69" s="443"/>
      <c r="JL69" s="443"/>
      <c r="JM69" s="443"/>
      <c r="JN69" s="443"/>
    </row>
    <row r="70" spans="1:274" s="92" customFormat="1" ht="14.1" customHeight="1">
      <c r="A70" s="111">
        <v>-29.5</v>
      </c>
      <c r="B70" s="110">
        <v>56.65</v>
      </c>
      <c r="C70" s="110">
        <f t="shared" si="7"/>
        <v>0.45000000000000284</v>
      </c>
      <c r="D70" s="110">
        <v>57.1</v>
      </c>
      <c r="E70" s="110">
        <f t="shared" si="8"/>
        <v>0.11250000000000071</v>
      </c>
      <c r="F70" s="140"/>
      <c r="G70" s="141"/>
      <c r="H70" s="141"/>
      <c r="I70" s="142"/>
      <c r="J70" s="618"/>
      <c r="N70" s="590">
        <f t="shared" si="9"/>
        <v>56.65</v>
      </c>
      <c r="O70" s="100">
        <v>33.5</v>
      </c>
      <c r="P70" s="103">
        <v>-0.37</v>
      </c>
      <c r="Q70" s="103">
        <v>1.64</v>
      </c>
      <c r="R70" s="103">
        <f t="shared" ref="R70:R101" si="19">P70+Q70</f>
        <v>1.27</v>
      </c>
      <c r="S70" s="104">
        <v>-2.4900000000000002</v>
      </c>
      <c r="T70" s="104">
        <v>3.37</v>
      </c>
      <c r="U70" s="105">
        <f t="shared" si="13"/>
        <v>0.87999999999999989</v>
      </c>
      <c r="V70" s="103">
        <f t="shared" si="17"/>
        <v>-1.0049999999999999</v>
      </c>
      <c r="W70" s="103">
        <f t="shared" si="18"/>
        <v>-2.93</v>
      </c>
      <c r="X70" s="103">
        <f t="shared" si="14"/>
        <v>8.1300000000000026</v>
      </c>
      <c r="Y70" s="103">
        <f t="shared" si="14"/>
        <v>39.834999999999987</v>
      </c>
      <c r="Z70" s="103">
        <f t="shared" si="15"/>
        <v>31.704999999999984</v>
      </c>
      <c r="AA70" s="103">
        <f t="shared" si="16"/>
        <v>31.704999999999984</v>
      </c>
      <c r="AB70" s="595"/>
      <c r="AF70" s="149">
        <v>1.8099999999999987</v>
      </c>
      <c r="AG70" s="149">
        <v>0.89499999999999602</v>
      </c>
      <c r="AH70" s="149">
        <v>1.864999999999996</v>
      </c>
      <c r="AI70" s="149">
        <v>1.0749999999999851</v>
      </c>
      <c r="AJ70" s="149">
        <v>1.1399999999999999</v>
      </c>
      <c r="AK70" s="149">
        <v>1.23</v>
      </c>
      <c r="AL70" s="149">
        <v>1.17</v>
      </c>
      <c r="AM70" s="149">
        <v>1.35</v>
      </c>
      <c r="AN70" s="149">
        <v>1.23</v>
      </c>
      <c r="AO70" s="149">
        <v>1.3</v>
      </c>
      <c r="AP70" s="149">
        <v>1.4</v>
      </c>
      <c r="AQ70" s="149">
        <v>1.33</v>
      </c>
      <c r="AR70" s="149">
        <v>1.42</v>
      </c>
      <c r="AS70" s="149">
        <v>1.49</v>
      </c>
      <c r="AT70" s="149">
        <v>1.55</v>
      </c>
      <c r="AU70" s="149">
        <v>1.61</v>
      </c>
      <c r="AV70" s="149">
        <v>1.55</v>
      </c>
      <c r="AW70" s="149">
        <v>1.63</v>
      </c>
      <c r="AX70" s="149">
        <v>1.55</v>
      </c>
      <c r="AY70" s="149">
        <v>2.3200000000000003</v>
      </c>
      <c r="AZ70" s="149">
        <v>2.6</v>
      </c>
      <c r="BA70" s="149">
        <v>0.14499999999999602</v>
      </c>
      <c r="BB70" s="149">
        <v>0.16</v>
      </c>
      <c r="BC70" s="149">
        <v>1.4149999999999974</v>
      </c>
      <c r="BD70" s="149">
        <v>4.5349999999999975</v>
      </c>
      <c r="BE70" s="149">
        <v>6.014999999999997</v>
      </c>
      <c r="BF70" s="149">
        <v>4.4299999999999926</v>
      </c>
      <c r="BG70" s="149">
        <v>4.58</v>
      </c>
      <c r="BH70" s="149">
        <v>4.76</v>
      </c>
      <c r="BI70" s="149">
        <v>4.83</v>
      </c>
      <c r="BJ70" s="149">
        <v>4.97</v>
      </c>
      <c r="BK70" s="149">
        <v>5.0999999999999996</v>
      </c>
      <c r="BL70" s="149">
        <v>5</v>
      </c>
      <c r="BM70" s="149">
        <v>5.09</v>
      </c>
      <c r="BN70" s="149">
        <v>5.24</v>
      </c>
      <c r="BO70" s="149">
        <v>5.16</v>
      </c>
      <c r="BP70" s="149">
        <v>5.31</v>
      </c>
      <c r="BQ70" s="149">
        <v>5.2</v>
      </c>
      <c r="BR70" s="149">
        <v>5.29</v>
      </c>
      <c r="BS70" s="149">
        <v>5.4</v>
      </c>
      <c r="BT70" s="149">
        <v>5.46</v>
      </c>
      <c r="BU70" s="149">
        <v>5.8395000000000028</v>
      </c>
      <c r="BV70" s="149">
        <v>5.8935000000000031</v>
      </c>
      <c r="BW70" s="149">
        <v>7.5749999999999886</v>
      </c>
      <c r="BX70" s="149">
        <v>8.0299999999999994</v>
      </c>
      <c r="BY70" s="149">
        <v>8.43</v>
      </c>
      <c r="BZ70" s="149">
        <v>7.1049999999999844</v>
      </c>
      <c r="CA70" s="149">
        <v>7.21</v>
      </c>
      <c r="CB70" s="149">
        <v>6.3550000000000075</v>
      </c>
      <c r="CC70" s="149">
        <v>6.28</v>
      </c>
      <c r="CD70" s="149">
        <v>6.38</v>
      </c>
      <c r="CE70" s="149">
        <v>6.52</v>
      </c>
      <c r="CF70" s="149">
        <v>6.714999999999991</v>
      </c>
      <c r="CG70" s="528">
        <v>6.86</v>
      </c>
      <c r="CH70" s="528">
        <v>6.99</v>
      </c>
      <c r="CI70" s="528">
        <v>7.17</v>
      </c>
      <c r="CJ70" s="528">
        <v>7.33</v>
      </c>
      <c r="CK70" s="528">
        <v>7.27</v>
      </c>
      <c r="CL70" s="528">
        <v>7.35</v>
      </c>
      <c r="CM70" s="528">
        <v>7.45</v>
      </c>
      <c r="CN70" s="528">
        <v>7.53</v>
      </c>
      <c r="CO70" s="528">
        <v>7.45</v>
      </c>
      <c r="CP70" s="528">
        <v>7.6972000000000005</v>
      </c>
      <c r="CQ70" s="528">
        <v>8.0932000000000013</v>
      </c>
      <c r="CR70" s="528">
        <v>8.4892000000000021</v>
      </c>
      <c r="CS70" s="542">
        <v>8.7100000000000009</v>
      </c>
      <c r="CT70" s="528">
        <v>10.245000000000012</v>
      </c>
      <c r="CU70" s="528">
        <v>10.59</v>
      </c>
      <c r="CV70" s="528">
        <v>10.97999999999999</v>
      </c>
      <c r="CW70" s="149">
        <v>11.17</v>
      </c>
      <c r="CX70" s="149">
        <v>11.166249999999996</v>
      </c>
      <c r="CY70" s="149">
        <v>11.164999999999996</v>
      </c>
      <c r="CZ70" s="149">
        <v>13.396249999999998</v>
      </c>
      <c r="DA70" s="149">
        <v>14.14</v>
      </c>
      <c r="DB70" s="149">
        <v>14.894999999999985</v>
      </c>
      <c r="DC70" s="550">
        <v>14.79</v>
      </c>
      <c r="DD70" s="149">
        <v>15.09</v>
      </c>
      <c r="DE70" s="149">
        <v>16.30449999999999</v>
      </c>
      <c r="DF70" s="149">
        <v>17.605749999999986</v>
      </c>
      <c r="DG70" s="149">
        <v>17.82</v>
      </c>
      <c r="DH70" s="149">
        <v>18.02</v>
      </c>
      <c r="DI70" s="149">
        <v>18.38</v>
      </c>
      <c r="DJ70" s="149">
        <v>19.160749999999993</v>
      </c>
      <c r="DK70" s="149">
        <v>19.681249999999991</v>
      </c>
      <c r="DL70" s="149">
        <v>19.559999999999999</v>
      </c>
      <c r="DM70" s="149">
        <v>19.330000000000005</v>
      </c>
      <c r="DN70" s="149">
        <v>19.579999999999998</v>
      </c>
      <c r="DO70" s="149">
        <v>19.8</v>
      </c>
      <c r="DP70" s="149">
        <v>20.181699999999999</v>
      </c>
      <c r="DQ70" s="149">
        <v>20.650149999999996</v>
      </c>
      <c r="DR70" s="149">
        <v>20.51</v>
      </c>
      <c r="DS70" s="149">
        <v>20.13</v>
      </c>
      <c r="DT70" s="149">
        <v>20.73</v>
      </c>
      <c r="DU70" s="149">
        <v>21.26</v>
      </c>
      <c r="DV70" s="149">
        <v>21.64</v>
      </c>
      <c r="DW70" s="149">
        <v>23.699999999999989</v>
      </c>
      <c r="DX70" s="149">
        <v>24.41</v>
      </c>
      <c r="DY70" s="149">
        <v>24.9</v>
      </c>
      <c r="DZ70" s="149">
        <v>29.230000000000011</v>
      </c>
      <c r="EA70" s="149">
        <v>29.96</v>
      </c>
      <c r="EB70" s="149">
        <v>30.44</v>
      </c>
      <c r="EC70" s="149">
        <v>28.539999999999985</v>
      </c>
      <c r="ED70" s="149">
        <v>28.83</v>
      </c>
      <c r="EE70" s="149">
        <v>30.060000000000009</v>
      </c>
      <c r="EF70" s="149">
        <v>30.36</v>
      </c>
      <c r="EG70" s="149">
        <v>30.69</v>
      </c>
      <c r="EH70" s="149">
        <v>30.9</v>
      </c>
      <c r="EI70" s="149">
        <v>32.10500000000004</v>
      </c>
      <c r="EJ70" s="149">
        <v>32.33</v>
      </c>
      <c r="EK70" s="149">
        <v>32.590000000000003</v>
      </c>
      <c r="EL70" s="149">
        <v>32.75</v>
      </c>
      <c r="EM70" s="149">
        <v>33.08</v>
      </c>
      <c r="EN70" s="149">
        <v>34.07824999999999</v>
      </c>
      <c r="EO70" s="149">
        <v>34.894999999999982</v>
      </c>
      <c r="EP70" s="149">
        <v>35.14</v>
      </c>
      <c r="EQ70" s="149">
        <v>35.42</v>
      </c>
      <c r="ER70" s="149">
        <v>35.67</v>
      </c>
      <c r="ES70" s="593">
        <v>35.42</v>
      </c>
      <c r="ET70" s="594">
        <v>35.6</v>
      </c>
      <c r="EU70" s="149">
        <v>35.76</v>
      </c>
      <c r="EV70" s="596">
        <v>35.44</v>
      </c>
      <c r="EW70" s="149">
        <v>35.619999999999997</v>
      </c>
      <c r="EX70" s="599">
        <v>35.83</v>
      </c>
      <c r="EY70" s="600">
        <v>35.58</v>
      </c>
      <c r="EZ70" s="284">
        <v>35.83</v>
      </c>
      <c r="FA70" s="286">
        <v>36.08</v>
      </c>
      <c r="FB70" s="149">
        <v>36.74</v>
      </c>
      <c r="FC70" s="288">
        <v>37.18</v>
      </c>
      <c r="FD70" s="289">
        <v>36.85</v>
      </c>
      <c r="FE70" s="290">
        <v>37.03</v>
      </c>
      <c r="FF70" s="291">
        <v>37.4</v>
      </c>
      <c r="FG70" s="292">
        <v>37.06</v>
      </c>
      <c r="FH70" s="293">
        <v>37.43</v>
      </c>
      <c r="FI70" s="615">
        <v>37.17</v>
      </c>
      <c r="FJ70" s="295">
        <v>36.950000000000003</v>
      </c>
      <c r="FK70" s="296">
        <v>36.65</v>
      </c>
      <c r="FL70" s="297">
        <v>35.659999999999997</v>
      </c>
      <c r="FM70" s="298">
        <v>35.409999999999997</v>
      </c>
      <c r="FN70" s="299">
        <v>35.69</v>
      </c>
      <c r="FO70" s="300"/>
      <c r="FP70" s="292"/>
      <c r="FQ70" s="303"/>
      <c r="FR70" s="304"/>
      <c r="FS70" s="305"/>
      <c r="FT70" s="306"/>
      <c r="FU70" s="307"/>
      <c r="FV70" s="308"/>
      <c r="FW70" s="309"/>
      <c r="FX70" s="310"/>
      <c r="FY70" s="313"/>
      <c r="FZ70" s="313"/>
      <c r="GA70" s="313"/>
      <c r="GB70" s="315"/>
      <c r="GC70" s="316"/>
      <c r="GD70" s="317"/>
      <c r="GE70" s="318"/>
      <c r="GF70" s="319"/>
      <c r="GG70" s="320"/>
      <c r="GH70" s="313"/>
      <c r="GI70" s="324"/>
      <c r="GJ70" s="325"/>
      <c r="GK70" s="325"/>
      <c r="GL70" s="325"/>
      <c r="GM70" s="325"/>
      <c r="GN70" s="325"/>
      <c r="GO70" s="325"/>
      <c r="GP70" s="325"/>
      <c r="GQ70" s="331"/>
      <c r="GR70" s="325"/>
      <c r="GS70" s="325"/>
      <c r="GT70" s="325"/>
      <c r="GU70" s="325"/>
      <c r="GV70" s="325"/>
      <c r="GW70" s="325"/>
      <c r="GX70" s="346"/>
      <c r="GY70" s="347"/>
      <c r="GZ70" s="348"/>
      <c r="HA70" s="349"/>
      <c r="HB70" s="352"/>
      <c r="HC70" s="355"/>
      <c r="HD70" s="355"/>
      <c r="HE70" s="355"/>
      <c r="HF70" s="355"/>
      <c r="HG70" s="355"/>
      <c r="HH70" s="355"/>
      <c r="HI70" s="359"/>
      <c r="HJ70" s="362"/>
      <c r="HK70" s="364"/>
      <c r="HL70" s="355"/>
      <c r="HM70" s="355"/>
      <c r="HN70" s="355"/>
      <c r="HO70" s="374"/>
      <c r="HP70" s="375"/>
      <c r="HQ70" s="380"/>
      <c r="HR70" s="382"/>
      <c r="HS70" s="384"/>
      <c r="HT70" s="386"/>
      <c r="HU70" s="389"/>
      <c r="HV70" s="392"/>
      <c r="HW70" s="394"/>
      <c r="HX70" s="396"/>
      <c r="HY70" s="394"/>
      <c r="HZ70" s="394"/>
      <c r="IA70" s="401"/>
      <c r="IB70" s="402"/>
      <c r="IC70" s="394"/>
      <c r="ID70" s="406"/>
      <c r="IE70" s="408"/>
      <c r="IF70" s="394"/>
      <c r="IG70" s="394"/>
      <c r="IH70" s="409"/>
      <c r="II70" s="394"/>
      <c r="IJ70" s="415"/>
      <c r="IK70" s="418"/>
      <c r="IL70" s="420"/>
      <c r="IM70" s="422"/>
      <c r="IN70" s="425"/>
      <c r="IO70" s="427"/>
      <c r="IP70" s="428"/>
      <c r="IQ70" s="429"/>
      <c r="IR70" s="431"/>
      <c r="IS70" s="394"/>
      <c r="IT70" s="434"/>
      <c r="IU70" s="435"/>
      <c r="IV70" s="436"/>
      <c r="IW70" s="394"/>
      <c r="IX70" s="394"/>
      <c r="IY70" s="394"/>
      <c r="IZ70" s="441"/>
      <c r="JA70" s="443"/>
      <c r="JB70" s="443"/>
      <c r="JC70" s="443"/>
      <c r="JD70" s="443"/>
      <c r="JE70" s="443"/>
      <c r="JF70" s="443"/>
      <c r="JG70" s="443"/>
      <c r="JH70" s="443"/>
      <c r="JI70" s="443"/>
      <c r="JJ70" s="443"/>
      <c r="JK70" s="443"/>
      <c r="JL70" s="443"/>
      <c r="JM70" s="443"/>
      <c r="JN70" s="443"/>
    </row>
    <row r="71" spans="1:274" s="92" customFormat="1" ht="14.1" customHeight="1">
      <c r="A71" s="111">
        <v>-30</v>
      </c>
      <c r="B71" s="110">
        <v>53.39</v>
      </c>
      <c r="C71" s="110">
        <f t="shared" si="7"/>
        <v>0.42999999999999972</v>
      </c>
      <c r="D71" s="110">
        <v>53.82</v>
      </c>
      <c r="E71" s="110">
        <f t="shared" si="8"/>
        <v>0.10749999999999993</v>
      </c>
      <c r="F71" s="140"/>
      <c r="G71" s="141"/>
      <c r="H71" s="141"/>
      <c r="I71" s="142"/>
      <c r="J71" s="618"/>
      <c r="N71" s="590">
        <f t="shared" si="9"/>
        <v>53.39</v>
      </c>
      <c r="O71" s="100">
        <v>34</v>
      </c>
      <c r="P71" s="103">
        <v>-1.76</v>
      </c>
      <c r="Q71" s="103">
        <v>3.11</v>
      </c>
      <c r="R71" s="103">
        <f t="shared" si="19"/>
        <v>1.3499999999999999</v>
      </c>
      <c r="S71" s="104">
        <v>-3.82</v>
      </c>
      <c r="T71" s="104">
        <v>4.96</v>
      </c>
      <c r="U71" s="105">
        <f t="shared" si="13"/>
        <v>1.1400000000000001</v>
      </c>
      <c r="V71" s="103">
        <f t="shared" si="17"/>
        <v>-2.4350000000000001</v>
      </c>
      <c r="W71" s="103">
        <f t="shared" si="18"/>
        <v>-4.3899999999999997</v>
      </c>
      <c r="X71" s="103">
        <f t="shared" si="14"/>
        <v>5.6950000000000021</v>
      </c>
      <c r="Y71" s="103">
        <f t="shared" si="14"/>
        <v>35.444999999999986</v>
      </c>
      <c r="Z71" s="103">
        <f t="shared" si="15"/>
        <v>29.749999999999986</v>
      </c>
      <c r="AA71" s="103">
        <f t="shared" si="16"/>
        <v>29.749999999999986</v>
      </c>
      <c r="AB71" s="595"/>
      <c r="AF71" s="149">
        <v>1.8099999999999987</v>
      </c>
      <c r="AG71" s="149">
        <v>0.84999999999999609</v>
      </c>
      <c r="AH71" s="149">
        <v>1.8299999999999961</v>
      </c>
      <c r="AI71" s="149">
        <v>1.0699999999999861</v>
      </c>
      <c r="AJ71" s="149">
        <v>1.1299999999999999</v>
      </c>
      <c r="AK71" s="149">
        <v>1.22</v>
      </c>
      <c r="AL71" s="149">
        <v>1.1599999999999999</v>
      </c>
      <c r="AM71" s="149">
        <v>1.33</v>
      </c>
      <c r="AN71" s="149">
        <v>1.21</v>
      </c>
      <c r="AO71" s="149">
        <v>1.28</v>
      </c>
      <c r="AP71" s="149">
        <v>1.38</v>
      </c>
      <c r="AQ71" s="149">
        <v>1.31</v>
      </c>
      <c r="AR71" s="149">
        <v>1.4</v>
      </c>
      <c r="AS71" s="149">
        <v>1.47</v>
      </c>
      <c r="AT71" s="149">
        <v>1.53</v>
      </c>
      <c r="AU71" s="149">
        <v>1.59</v>
      </c>
      <c r="AV71" s="149">
        <v>1.53</v>
      </c>
      <c r="AW71" s="149">
        <v>1.61</v>
      </c>
      <c r="AX71" s="149">
        <v>1.53</v>
      </c>
      <c r="AY71" s="149">
        <v>2.2800000000000002</v>
      </c>
      <c r="AZ71" s="149">
        <v>2.5499999999999998</v>
      </c>
      <c r="BA71" s="149">
        <v>0.17499999999999716</v>
      </c>
      <c r="BB71" s="149">
        <v>0.19</v>
      </c>
      <c r="BC71" s="149">
        <v>1.3699999999999974</v>
      </c>
      <c r="BD71" s="149">
        <v>4.4799999999999969</v>
      </c>
      <c r="BE71" s="149">
        <v>5.9799999999999969</v>
      </c>
      <c r="BF71" s="149">
        <v>4.449999999999994</v>
      </c>
      <c r="BG71" s="149">
        <v>4.5999999999999996</v>
      </c>
      <c r="BH71" s="149">
        <v>4.78</v>
      </c>
      <c r="BI71" s="149">
        <v>4.8499999999999996</v>
      </c>
      <c r="BJ71" s="149">
        <v>5</v>
      </c>
      <c r="BK71" s="149">
        <v>5.13</v>
      </c>
      <c r="BL71" s="149">
        <v>5.03</v>
      </c>
      <c r="BM71" s="149">
        <v>5.12</v>
      </c>
      <c r="BN71" s="149">
        <v>5.27</v>
      </c>
      <c r="BO71" s="149">
        <v>5.19</v>
      </c>
      <c r="BP71" s="149">
        <v>5.35</v>
      </c>
      <c r="BQ71" s="149">
        <v>5.24</v>
      </c>
      <c r="BR71" s="149">
        <v>5.33</v>
      </c>
      <c r="BS71" s="149">
        <v>5.44</v>
      </c>
      <c r="BT71" s="149">
        <v>5.51</v>
      </c>
      <c r="BU71" s="149">
        <v>5.8775000000000031</v>
      </c>
      <c r="BV71" s="149">
        <v>5.9235000000000033</v>
      </c>
      <c r="BW71" s="149">
        <v>7.4599999999999884</v>
      </c>
      <c r="BX71" s="149">
        <v>7.91</v>
      </c>
      <c r="BY71" s="149">
        <v>8.31</v>
      </c>
      <c r="BZ71" s="149">
        <v>6.9749999999999854</v>
      </c>
      <c r="CA71" s="149">
        <v>7.08</v>
      </c>
      <c r="CB71" s="149">
        <v>6.1400000000000077</v>
      </c>
      <c r="CC71" s="149">
        <v>6.07</v>
      </c>
      <c r="CD71" s="149">
        <v>6.17</v>
      </c>
      <c r="CE71" s="149">
        <v>6.31</v>
      </c>
      <c r="CF71" s="149">
        <v>6.5549999999999908</v>
      </c>
      <c r="CG71" s="528">
        <v>6.69</v>
      </c>
      <c r="CH71" s="528">
        <v>6.81</v>
      </c>
      <c r="CI71" s="528">
        <v>6.98</v>
      </c>
      <c r="CJ71" s="528">
        <v>7.13</v>
      </c>
      <c r="CK71" s="528">
        <v>7.07</v>
      </c>
      <c r="CL71" s="528">
        <v>7.15</v>
      </c>
      <c r="CM71" s="528">
        <v>7.24</v>
      </c>
      <c r="CN71" s="528">
        <v>7.32</v>
      </c>
      <c r="CO71" s="528">
        <v>7.25</v>
      </c>
      <c r="CP71" s="528">
        <v>7.4923999999999999</v>
      </c>
      <c r="CQ71" s="528">
        <v>7.8343999999999996</v>
      </c>
      <c r="CR71" s="528">
        <v>8.1763999999999992</v>
      </c>
      <c r="CS71" s="542">
        <v>8.39</v>
      </c>
      <c r="CT71" s="528">
        <v>9.8800000000000114</v>
      </c>
      <c r="CU71" s="528">
        <v>10.220000000000001</v>
      </c>
      <c r="CV71" s="528">
        <v>10.564999999999989</v>
      </c>
      <c r="CW71" s="149">
        <v>10.74</v>
      </c>
      <c r="CX71" s="149">
        <v>10.698749999999997</v>
      </c>
      <c r="CY71" s="149">
        <v>10.684999999999997</v>
      </c>
      <c r="CZ71" s="149">
        <v>12.8375</v>
      </c>
      <c r="DA71" s="149">
        <v>13.555000000000001</v>
      </c>
      <c r="DB71" s="149">
        <v>14.144999999999987</v>
      </c>
      <c r="DC71" s="550">
        <v>14.05</v>
      </c>
      <c r="DD71" s="149">
        <v>14.33</v>
      </c>
      <c r="DE71" s="149">
        <v>15.551499999999992</v>
      </c>
      <c r="DF71" s="149">
        <v>16.860249999999983</v>
      </c>
      <c r="DG71" s="149">
        <v>17.059999999999999</v>
      </c>
      <c r="DH71" s="149">
        <v>17.25</v>
      </c>
      <c r="DI71" s="149">
        <v>17.600000000000001</v>
      </c>
      <c r="DJ71" s="149">
        <v>18.365000000000002</v>
      </c>
      <c r="DK71" s="149">
        <v>18.875000000000004</v>
      </c>
      <c r="DL71" s="149">
        <v>18.760000000000002</v>
      </c>
      <c r="DM71" s="149">
        <v>18.25500000000001</v>
      </c>
      <c r="DN71" s="149">
        <v>18.489999999999998</v>
      </c>
      <c r="DO71" s="149">
        <v>18.690000000000001</v>
      </c>
      <c r="DP71" s="149">
        <v>19.064</v>
      </c>
      <c r="DQ71" s="149">
        <v>19.523</v>
      </c>
      <c r="DR71" s="149">
        <v>19.39</v>
      </c>
      <c r="DS71" s="149">
        <v>19.03</v>
      </c>
      <c r="DT71" s="149">
        <v>19.61</v>
      </c>
      <c r="DU71" s="149">
        <v>20.12</v>
      </c>
      <c r="DV71" s="149">
        <v>20.48</v>
      </c>
      <c r="DW71" s="149">
        <v>22.24499999999999</v>
      </c>
      <c r="DX71" s="149">
        <v>22.91</v>
      </c>
      <c r="DY71" s="149">
        <v>23.37</v>
      </c>
      <c r="DZ71" s="149">
        <v>27.570000000000014</v>
      </c>
      <c r="EA71" s="149">
        <v>28.26</v>
      </c>
      <c r="EB71" s="149">
        <v>28.71</v>
      </c>
      <c r="EC71" s="149">
        <v>26.769999999999989</v>
      </c>
      <c r="ED71" s="149">
        <v>27.04</v>
      </c>
      <c r="EE71" s="149">
        <v>28.220000000000013</v>
      </c>
      <c r="EF71" s="149">
        <v>28.5</v>
      </c>
      <c r="EG71" s="149">
        <v>28.81</v>
      </c>
      <c r="EH71" s="149">
        <v>29.01</v>
      </c>
      <c r="EI71" s="149">
        <v>30.165000000000042</v>
      </c>
      <c r="EJ71" s="149">
        <v>30.38</v>
      </c>
      <c r="EK71" s="149">
        <v>30.62</v>
      </c>
      <c r="EL71" s="149">
        <v>30.77</v>
      </c>
      <c r="EM71" s="149">
        <v>31.08</v>
      </c>
      <c r="EN71" s="149">
        <v>32.11399999999999</v>
      </c>
      <c r="EO71" s="149">
        <v>32.959999999999987</v>
      </c>
      <c r="EP71" s="149">
        <v>33.19</v>
      </c>
      <c r="EQ71" s="149">
        <v>33.46</v>
      </c>
      <c r="ER71" s="149">
        <v>33.69</v>
      </c>
      <c r="ES71" s="593">
        <v>33.450000000000003</v>
      </c>
      <c r="ET71" s="594">
        <v>33.619999999999997</v>
      </c>
      <c r="EU71" s="149">
        <v>33.770000000000003</v>
      </c>
      <c r="EV71" s="596">
        <v>33.47</v>
      </c>
      <c r="EW71" s="149">
        <v>33.64</v>
      </c>
      <c r="EX71" s="599">
        <v>33.840000000000003</v>
      </c>
      <c r="EY71" s="600">
        <v>33.6</v>
      </c>
      <c r="EZ71" s="284">
        <v>33.840000000000003</v>
      </c>
      <c r="FA71" s="286">
        <v>34.08</v>
      </c>
      <c r="FB71" s="149">
        <v>34.71</v>
      </c>
      <c r="FC71" s="288">
        <v>35.130000000000003</v>
      </c>
      <c r="FD71" s="289">
        <v>34.81</v>
      </c>
      <c r="FE71" s="290">
        <v>34.979999999999997</v>
      </c>
      <c r="FF71" s="291">
        <v>35.33</v>
      </c>
      <c r="FG71" s="292">
        <v>35.01</v>
      </c>
      <c r="FH71" s="293">
        <v>35.36</v>
      </c>
      <c r="FI71" s="615">
        <v>35.11</v>
      </c>
      <c r="FJ71" s="295">
        <v>34.9</v>
      </c>
      <c r="FK71" s="296">
        <v>34.619999999999997</v>
      </c>
      <c r="FL71" s="297">
        <v>33.57</v>
      </c>
      <c r="FM71" s="298">
        <v>33.340000000000003</v>
      </c>
      <c r="FN71" s="299">
        <v>33.61</v>
      </c>
      <c r="FO71" s="300"/>
      <c r="FP71" s="292"/>
      <c r="FQ71" s="303"/>
      <c r="FR71" s="304"/>
      <c r="FS71" s="305"/>
      <c r="FT71" s="306"/>
      <c r="FU71" s="307"/>
      <c r="FV71" s="308"/>
      <c r="FW71" s="309"/>
      <c r="FX71" s="310"/>
      <c r="FY71" s="313"/>
      <c r="FZ71" s="313"/>
      <c r="GA71" s="313"/>
      <c r="GB71" s="315"/>
      <c r="GC71" s="316"/>
      <c r="GD71" s="317"/>
      <c r="GE71" s="318"/>
      <c r="GF71" s="319"/>
      <c r="GG71" s="320"/>
      <c r="GH71" s="313"/>
      <c r="GI71" s="324"/>
      <c r="GJ71" s="325"/>
      <c r="GK71" s="325"/>
      <c r="GL71" s="325"/>
      <c r="GM71" s="325"/>
      <c r="GN71" s="325"/>
      <c r="GO71" s="325"/>
      <c r="GP71" s="325"/>
      <c r="GQ71" s="331"/>
      <c r="GR71" s="325"/>
      <c r="GS71" s="325"/>
      <c r="GT71" s="325"/>
      <c r="GU71" s="325"/>
      <c r="GV71" s="325"/>
      <c r="GW71" s="325"/>
      <c r="GX71" s="346"/>
      <c r="GY71" s="347"/>
      <c r="GZ71" s="348"/>
      <c r="HA71" s="349"/>
      <c r="HB71" s="352"/>
      <c r="HC71" s="355"/>
      <c r="HD71" s="355"/>
      <c r="HE71" s="355"/>
      <c r="HF71" s="355"/>
      <c r="HG71" s="355"/>
      <c r="HH71" s="355"/>
      <c r="HI71" s="359"/>
      <c r="HJ71" s="362"/>
      <c r="HK71" s="364"/>
      <c r="HL71" s="355"/>
      <c r="HM71" s="355"/>
      <c r="HN71" s="355"/>
      <c r="HO71" s="374"/>
      <c r="HP71" s="375"/>
      <c r="HQ71" s="380"/>
      <c r="HR71" s="382"/>
      <c r="HS71" s="384"/>
      <c r="HT71" s="386"/>
      <c r="HU71" s="389"/>
      <c r="HV71" s="392"/>
      <c r="HW71" s="394"/>
      <c r="HX71" s="396"/>
      <c r="HY71" s="394"/>
      <c r="HZ71" s="394"/>
      <c r="IA71" s="401"/>
      <c r="IB71" s="402"/>
      <c r="IC71" s="394"/>
      <c r="ID71" s="406"/>
      <c r="IE71" s="408"/>
      <c r="IF71" s="394"/>
      <c r="IG71" s="394"/>
      <c r="IH71" s="409"/>
      <c r="II71" s="394"/>
      <c r="IJ71" s="415"/>
      <c r="IK71" s="418"/>
      <c r="IL71" s="420"/>
      <c r="IM71" s="422"/>
      <c r="IN71" s="425"/>
      <c r="IO71" s="427"/>
      <c r="IP71" s="428"/>
      <c r="IQ71" s="429"/>
      <c r="IR71" s="431"/>
      <c r="IS71" s="394"/>
      <c r="IT71" s="434"/>
      <c r="IU71" s="435"/>
      <c r="IV71" s="436"/>
      <c r="IW71" s="394"/>
      <c r="IX71" s="394"/>
      <c r="IY71" s="394"/>
      <c r="IZ71" s="441"/>
      <c r="JA71" s="443"/>
      <c r="JB71" s="443"/>
      <c r="JC71" s="443"/>
      <c r="JD71" s="443"/>
      <c r="JE71" s="443"/>
      <c r="JF71" s="443"/>
      <c r="JG71" s="443"/>
      <c r="JH71" s="443"/>
      <c r="JI71" s="443"/>
      <c r="JJ71" s="443"/>
      <c r="JK71" s="443"/>
      <c r="JL71" s="443"/>
      <c r="JM71" s="443"/>
      <c r="JN71" s="443"/>
    </row>
    <row r="72" spans="1:274" s="92" customFormat="1" ht="14.1" customHeight="1">
      <c r="A72" s="354">
        <v>-30.5</v>
      </c>
      <c r="B72" s="110">
        <v>50.74</v>
      </c>
      <c r="C72" s="241">
        <f t="shared" si="7"/>
        <v>0.40999999999999659</v>
      </c>
      <c r="D72" s="110">
        <v>51.15</v>
      </c>
      <c r="E72" s="110">
        <f t="shared" si="8"/>
        <v>0.10249999999999915</v>
      </c>
      <c r="F72" s="140"/>
      <c r="G72" s="141"/>
      <c r="H72" s="141"/>
      <c r="I72" s="142"/>
      <c r="J72" s="618"/>
      <c r="N72" s="590">
        <f t="shared" si="9"/>
        <v>50.74</v>
      </c>
      <c r="O72" s="100">
        <v>34.5</v>
      </c>
      <c r="P72" s="103">
        <v>-2.54</v>
      </c>
      <c r="Q72" s="103">
        <v>3.91</v>
      </c>
      <c r="R72" s="103">
        <f t="shared" si="19"/>
        <v>1.37</v>
      </c>
      <c r="S72" s="104">
        <v>-4.6100000000000003</v>
      </c>
      <c r="T72" s="104">
        <v>5.73</v>
      </c>
      <c r="U72" s="105">
        <f t="shared" si="13"/>
        <v>1.1200000000000001</v>
      </c>
      <c r="V72" s="103">
        <f t="shared" si="17"/>
        <v>-3.2250000000000001</v>
      </c>
      <c r="W72" s="103">
        <f t="shared" si="18"/>
        <v>-5.17</v>
      </c>
      <c r="X72" s="103">
        <f t="shared" si="14"/>
        <v>2.470000000000002</v>
      </c>
      <c r="Y72" s="103">
        <f t="shared" si="14"/>
        <v>30.274999999999984</v>
      </c>
      <c r="Z72" s="103">
        <f t="shared" si="15"/>
        <v>27.804999999999982</v>
      </c>
      <c r="AA72" s="103">
        <f t="shared" si="16"/>
        <v>27.804999999999982</v>
      </c>
      <c r="AB72" s="595"/>
      <c r="AF72" s="149">
        <v>1.8449999999999993</v>
      </c>
      <c r="AG72" s="149">
        <v>0.85499999999999643</v>
      </c>
      <c r="AH72" s="149">
        <v>1.8449999999999964</v>
      </c>
      <c r="AI72" s="149">
        <v>1.0399999999999863</v>
      </c>
      <c r="AJ72" s="149">
        <v>1.1000000000000001</v>
      </c>
      <c r="AK72" s="149">
        <v>1.19</v>
      </c>
      <c r="AL72" s="149">
        <v>1.1299999999999999</v>
      </c>
      <c r="AM72" s="149">
        <v>1.3</v>
      </c>
      <c r="AN72" s="149">
        <v>1.18</v>
      </c>
      <c r="AO72" s="149">
        <v>1.25</v>
      </c>
      <c r="AP72" s="149">
        <v>1.35</v>
      </c>
      <c r="AQ72" s="149">
        <v>1.28</v>
      </c>
      <c r="AR72" s="149">
        <v>1.37</v>
      </c>
      <c r="AS72" s="149">
        <v>1.44</v>
      </c>
      <c r="AT72" s="149">
        <v>1.5</v>
      </c>
      <c r="AU72" s="149">
        <v>1.56</v>
      </c>
      <c r="AV72" s="149">
        <v>1.5</v>
      </c>
      <c r="AW72" s="149">
        <v>1.58</v>
      </c>
      <c r="AX72" s="149">
        <v>1.5</v>
      </c>
      <c r="AY72" s="149">
        <v>2.23</v>
      </c>
      <c r="AZ72" s="149">
        <v>2.5</v>
      </c>
      <c r="BA72" s="149">
        <v>-1.5000000000002789E-2</v>
      </c>
      <c r="BB72" s="149">
        <v>-0.02</v>
      </c>
      <c r="BC72" s="149">
        <v>1.2799999999999971</v>
      </c>
      <c r="BD72" s="149">
        <v>4.3799999999999972</v>
      </c>
      <c r="BE72" s="149">
        <v>5.8999999999999968</v>
      </c>
      <c r="BF72" s="149">
        <v>4.4399999999999942</v>
      </c>
      <c r="BG72" s="149">
        <v>4.59</v>
      </c>
      <c r="BH72" s="149">
        <v>4.7699999999999996</v>
      </c>
      <c r="BI72" s="149">
        <v>4.84</v>
      </c>
      <c r="BJ72" s="149">
        <v>4.99</v>
      </c>
      <c r="BK72" s="149">
        <v>5.12</v>
      </c>
      <c r="BL72" s="149">
        <v>5.0199999999999996</v>
      </c>
      <c r="BM72" s="149">
        <v>5.1100000000000003</v>
      </c>
      <c r="BN72" s="149">
        <v>5.26</v>
      </c>
      <c r="BO72" s="149">
        <v>5.18</v>
      </c>
      <c r="BP72" s="149">
        <v>5.34</v>
      </c>
      <c r="BQ72" s="149">
        <v>5.23</v>
      </c>
      <c r="BR72" s="149">
        <v>5.32</v>
      </c>
      <c r="BS72" s="149">
        <v>5.43</v>
      </c>
      <c r="BT72" s="149">
        <v>5.5</v>
      </c>
      <c r="BU72" s="149">
        <v>5.8555000000000028</v>
      </c>
      <c r="BV72" s="149">
        <v>5.8935000000000031</v>
      </c>
      <c r="BW72" s="149">
        <v>7.3099999999999881</v>
      </c>
      <c r="BX72" s="149">
        <v>7.75</v>
      </c>
      <c r="BY72" s="149">
        <v>8.14</v>
      </c>
      <c r="BZ72" s="149">
        <v>6.8549999999999844</v>
      </c>
      <c r="CA72" s="149">
        <v>6.96</v>
      </c>
      <c r="CB72" s="149">
        <v>5.9900000000000073</v>
      </c>
      <c r="CC72" s="149">
        <v>5.92</v>
      </c>
      <c r="CD72" s="149">
        <v>6.01</v>
      </c>
      <c r="CE72" s="149">
        <v>6.14</v>
      </c>
      <c r="CF72" s="149">
        <v>6.4249999999999901</v>
      </c>
      <c r="CG72" s="528">
        <v>6.56</v>
      </c>
      <c r="CH72" s="528">
        <v>6.68</v>
      </c>
      <c r="CI72" s="528">
        <v>6.85</v>
      </c>
      <c r="CJ72" s="528">
        <v>7</v>
      </c>
      <c r="CK72" s="528">
        <v>6.94</v>
      </c>
      <c r="CL72" s="528">
        <v>7.02</v>
      </c>
      <c r="CM72" s="528">
        <v>7.11</v>
      </c>
      <c r="CN72" s="528">
        <v>7.19</v>
      </c>
      <c r="CO72" s="528">
        <v>7.12</v>
      </c>
      <c r="CP72" s="528">
        <v>7.3575999999999997</v>
      </c>
      <c r="CQ72" s="528">
        <v>7.6545999999999994</v>
      </c>
      <c r="CR72" s="528">
        <v>7.9515999999999991</v>
      </c>
      <c r="CS72" s="542">
        <v>8.16</v>
      </c>
      <c r="CT72" s="528">
        <v>9.5300000000000118</v>
      </c>
      <c r="CU72" s="528">
        <v>9.85</v>
      </c>
      <c r="CV72" s="528">
        <v>10.214999999999989</v>
      </c>
      <c r="CW72" s="149">
        <v>10.39</v>
      </c>
      <c r="CX72" s="149">
        <v>10.266249999999998</v>
      </c>
      <c r="CY72" s="149">
        <v>10.224999999999996</v>
      </c>
      <c r="CZ72" s="149">
        <v>12.29125</v>
      </c>
      <c r="DA72" s="149">
        <v>12.98</v>
      </c>
      <c r="DB72" s="149">
        <v>13.494999999999987</v>
      </c>
      <c r="DC72" s="550">
        <v>13.4</v>
      </c>
      <c r="DD72" s="149">
        <v>13.67</v>
      </c>
      <c r="DE72" s="149">
        <v>14.828499999999991</v>
      </c>
      <c r="DF72" s="149">
        <v>16.069749999999985</v>
      </c>
      <c r="DG72" s="149">
        <v>16.260000000000002</v>
      </c>
      <c r="DH72" s="149">
        <v>16.440000000000001</v>
      </c>
      <c r="DI72" s="149">
        <v>16.77</v>
      </c>
      <c r="DJ72" s="149">
        <v>17.514749999999996</v>
      </c>
      <c r="DK72" s="149">
        <v>18.011249999999993</v>
      </c>
      <c r="DL72" s="149">
        <v>17.899999999999999</v>
      </c>
      <c r="DM72" s="149">
        <v>17.260000000000009</v>
      </c>
      <c r="DN72" s="149">
        <v>17.48</v>
      </c>
      <c r="DO72" s="149">
        <v>17.670000000000002</v>
      </c>
      <c r="DP72" s="149">
        <v>18.034099999999999</v>
      </c>
      <c r="DQ72" s="149">
        <v>18.480949999999996</v>
      </c>
      <c r="DR72" s="149">
        <v>18.350000000000001</v>
      </c>
      <c r="DS72" s="149">
        <v>18</v>
      </c>
      <c r="DT72" s="149">
        <v>18.559999999999999</v>
      </c>
      <c r="DU72" s="149">
        <v>19.05</v>
      </c>
      <c r="DV72" s="149">
        <v>19.39</v>
      </c>
      <c r="DW72" s="149">
        <v>20.879999999999988</v>
      </c>
      <c r="DX72" s="149">
        <v>21.51</v>
      </c>
      <c r="DY72" s="149">
        <v>21.94</v>
      </c>
      <c r="DZ72" s="149">
        <v>25.975000000000012</v>
      </c>
      <c r="EA72" s="149">
        <v>26.62</v>
      </c>
      <c r="EB72" s="149">
        <v>27.05</v>
      </c>
      <c r="EC72" s="149">
        <v>25.124999999999989</v>
      </c>
      <c r="ED72" s="149">
        <v>25.38</v>
      </c>
      <c r="EE72" s="149">
        <v>26.465000000000011</v>
      </c>
      <c r="EF72" s="149">
        <v>26.73</v>
      </c>
      <c r="EG72" s="149">
        <v>27.02</v>
      </c>
      <c r="EH72" s="149">
        <v>27.21</v>
      </c>
      <c r="EI72" s="149">
        <v>27.910000000000039</v>
      </c>
      <c r="EJ72" s="149">
        <v>28.11</v>
      </c>
      <c r="EK72" s="149">
        <v>28.33</v>
      </c>
      <c r="EL72" s="149">
        <v>28.47</v>
      </c>
      <c r="EM72" s="149">
        <v>28.75</v>
      </c>
      <c r="EN72" s="149">
        <v>30.020499999999991</v>
      </c>
      <c r="EO72" s="149">
        <v>31.059999999999985</v>
      </c>
      <c r="EP72" s="149">
        <v>31.28</v>
      </c>
      <c r="EQ72" s="149">
        <v>31.53</v>
      </c>
      <c r="ER72" s="149">
        <v>31.75</v>
      </c>
      <c r="ES72" s="593">
        <v>31.53</v>
      </c>
      <c r="ET72" s="594">
        <v>31.69</v>
      </c>
      <c r="EU72" s="149">
        <v>31.83</v>
      </c>
      <c r="EV72" s="596">
        <v>31.54</v>
      </c>
      <c r="EW72" s="149">
        <v>31.7</v>
      </c>
      <c r="EX72" s="599">
        <v>31.89</v>
      </c>
      <c r="EY72" s="600">
        <v>31.67</v>
      </c>
      <c r="EZ72" s="284">
        <v>31.89</v>
      </c>
      <c r="FA72" s="286">
        <v>32.11</v>
      </c>
      <c r="FB72" s="149">
        <v>32.700000000000003</v>
      </c>
      <c r="FC72" s="288">
        <v>33.090000000000003</v>
      </c>
      <c r="FD72" s="289">
        <v>32.79</v>
      </c>
      <c r="FE72" s="290">
        <v>32.950000000000003</v>
      </c>
      <c r="FF72" s="291">
        <v>33.28</v>
      </c>
      <c r="FG72" s="292">
        <v>32.979999999999997</v>
      </c>
      <c r="FH72" s="293">
        <v>33.31</v>
      </c>
      <c r="FI72" s="615">
        <v>33.08</v>
      </c>
      <c r="FJ72" s="295">
        <v>32.880000000000003</v>
      </c>
      <c r="FK72" s="296">
        <v>32.619999999999997</v>
      </c>
      <c r="FL72" s="297">
        <v>31.51</v>
      </c>
      <c r="FM72" s="298">
        <v>31.29</v>
      </c>
      <c r="FN72" s="299">
        <v>31.54</v>
      </c>
      <c r="FO72" s="300"/>
      <c r="FP72" s="292"/>
      <c r="FQ72" s="303"/>
      <c r="FR72" s="304"/>
      <c r="FS72" s="305"/>
      <c r="FT72" s="306"/>
      <c r="FU72" s="307"/>
      <c r="FV72" s="308"/>
      <c r="FW72" s="309"/>
      <c r="FX72" s="310"/>
      <c r="FY72" s="313"/>
      <c r="FZ72" s="313"/>
      <c r="GA72" s="313"/>
      <c r="GB72" s="315"/>
      <c r="GC72" s="316"/>
      <c r="GD72" s="317"/>
      <c r="GE72" s="318"/>
      <c r="GF72" s="319"/>
      <c r="GG72" s="320"/>
      <c r="GH72" s="313"/>
      <c r="GI72" s="324"/>
      <c r="GJ72" s="325"/>
      <c r="GK72" s="325"/>
      <c r="GL72" s="325"/>
      <c r="GM72" s="325"/>
      <c r="GN72" s="325"/>
      <c r="GO72" s="325"/>
      <c r="GP72" s="325"/>
      <c r="GQ72" s="331"/>
      <c r="GR72" s="325"/>
      <c r="GS72" s="325"/>
      <c r="GT72" s="325"/>
      <c r="GU72" s="325"/>
      <c r="GV72" s="325"/>
      <c r="GW72" s="325"/>
      <c r="GX72" s="346"/>
      <c r="GY72" s="347"/>
      <c r="GZ72" s="348"/>
      <c r="HA72" s="349"/>
      <c r="HB72" s="352"/>
      <c r="HC72" s="355"/>
      <c r="HD72" s="355"/>
      <c r="HE72" s="355"/>
      <c r="HF72" s="355"/>
      <c r="HG72" s="355"/>
      <c r="HH72" s="355"/>
      <c r="HI72" s="359"/>
      <c r="HJ72" s="362"/>
      <c r="HK72" s="364"/>
      <c r="HL72" s="355"/>
      <c r="HM72" s="355"/>
      <c r="HN72" s="355"/>
      <c r="HO72" s="374"/>
      <c r="HP72" s="375"/>
      <c r="HQ72" s="380"/>
      <c r="HR72" s="382"/>
      <c r="HS72" s="384"/>
      <c r="HT72" s="386"/>
      <c r="HU72" s="389"/>
      <c r="HV72" s="392"/>
      <c r="HW72" s="394"/>
      <c r="HX72" s="396"/>
      <c r="HY72" s="394"/>
      <c r="HZ72" s="394"/>
      <c r="IA72" s="401"/>
      <c r="IB72" s="402"/>
      <c r="IC72" s="394"/>
      <c r="ID72" s="406"/>
      <c r="IE72" s="408"/>
      <c r="IF72" s="394"/>
      <c r="IG72" s="394"/>
      <c r="IH72" s="409"/>
      <c r="II72" s="394"/>
      <c r="IJ72" s="415"/>
      <c r="IK72" s="418"/>
      <c r="IL72" s="420"/>
      <c r="IM72" s="422"/>
      <c r="IN72" s="425"/>
      <c r="IO72" s="427"/>
      <c r="IP72" s="428"/>
      <c r="IQ72" s="429"/>
      <c r="IR72" s="431"/>
      <c r="IS72" s="394"/>
      <c r="IT72" s="434"/>
      <c r="IU72" s="435"/>
      <c r="IV72" s="436"/>
      <c r="IW72" s="394"/>
      <c r="IX72" s="394"/>
      <c r="IY72" s="394"/>
      <c r="IZ72" s="441"/>
      <c r="JA72" s="443"/>
      <c r="JB72" s="443"/>
      <c r="JC72" s="443"/>
      <c r="JD72" s="443"/>
      <c r="JE72" s="443"/>
      <c r="JF72" s="443"/>
      <c r="JG72" s="443"/>
      <c r="JH72" s="443"/>
      <c r="JI72" s="443"/>
      <c r="JJ72" s="443"/>
      <c r="JK72" s="443"/>
      <c r="JL72" s="443"/>
      <c r="JM72" s="443"/>
      <c r="JN72" s="443"/>
    </row>
    <row r="73" spans="1:274" s="92" customFormat="1" ht="14.1" customHeight="1">
      <c r="A73" s="111">
        <v>-31</v>
      </c>
      <c r="B73" s="110">
        <v>47.29</v>
      </c>
      <c r="C73" s="110">
        <f t="shared" si="7"/>
        <v>0.38000000000000256</v>
      </c>
      <c r="D73" s="110">
        <v>47.67</v>
      </c>
      <c r="E73" s="110">
        <f t="shared" si="8"/>
        <v>9.5000000000000639E-2</v>
      </c>
      <c r="F73" s="140"/>
      <c r="G73" s="141"/>
      <c r="H73" s="141"/>
      <c r="I73" s="142"/>
      <c r="J73" s="618"/>
      <c r="N73" s="590">
        <f t="shared" si="9"/>
        <v>47.29</v>
      </c>
      <c r="O73" s="100">
        <v>35</v>
      </c>
      <c r="P73" s="103">
        <v>-5.49</v>
      </c>
      <c r="Q73" s="103">
        <v>6.72</v>
      </c>
      <c r="R73" s="103">
        <f t="shared" si="19"/>
        <v>1.2299999999999995</v>
      </c>
      <c r="S73" s="104">
        <v>-7.4</v>
      </c>
      <c r="T73" s="104">
        <v>8.4700000000000006</v>
      </c>
      <c r="U73" s="105">
        <f t="shared" si="13"/>
        <v>1.0700000000000003</v>
      </c>
      <c r="V73" s="103">
        <f t="shared" si="17"/>
        <v>-6.1050000000000004</v>
      </c>
      <c r="W73" s="103">
        <f t="shared" si="18"/>
        <v>-7.9350000000000005</v>
      </c>
      <c r="X73" s="103">
        <f t="shared" si="14"/>
        <v>-3.6349999999999985</v>
      </c>
      <c r="Y73" s="103">
        <f t="shared" si="14"/>
        <v>22.339999999999982</v>
      </c>
      <c r="Z73" s="103">
        <f t="shared" si="15"/>
        <v>25.97499999999998</v>
      </c>
      <c r="AA73" s="103">
        <f t="shared" si="16"/>
        <v>25.97499999999998</v>
      </c>
      <c r="AB73" s="595"/>
      <c r="AF73" s="149">
        <v>1.8649999999999998</v>
      </c>
      <c r="AG73" s="149">
        <v>0.82999999999999696</v>
      </c>
      <c r="AH73" s="149">
        <v>1.829999999999997</v>
      </c>
      <c r="AI73" s="149">
        <v>1.1499999999999866</v>
      </c>
      <c r="AJ73" s="149">
        <v>1.22</v>
      </c>
      <c r="AK73" s="149">
        <v>1.32</v>
      </c>
      <c r="AL73" s="149">
        <v>1.25</v>
      </c>
      <c r="AM73" s="149">
        <v>1.44</v>
      </c>
      <c r="AN73" s="149">
        <v>1.31</v>
      </c>
      <c r="AO73" s="149">
        <v>1.39</v>
      </c>
      <c r="AP73" s="149">
        <v>1.5</v>
      </c>
      <c r="AQ73" s="149">
        <v>1.43</v>
      </c>
      <c r="AR73" s="149">
        <v>1.53</v>
      </c>
      <c r="AS73" s="149">
        <v>1.61</v>
      </c>
      <c r="AT73" s="149">
        <v>1.67</v>
      </c>
      <c r="AU73" s="149">
        <v>1.74</v>
      </c>
      <c r="AV73" s="149">
        <v>1.67</v>
      </c>
      <c r="AW73" s="149">
        <v>1.75</v>
      </c>
      <c r="AX73" s="149">
        <v>1.66</v>
      </c>
      <c r="AY73" s="149">
        <v>2.37</v>
      </c>
      <c r="AZ73" s="149">
        <v>2.65</v>
      </c>
      <c r="BA73" s="149">
        <v>-0.1950000000000025</v>
      </c>
      <c r="BB73" s="149">
        <v>-0.21</v>
      </c>
      <c r="BC73" s="149">
        <v>1.239999999999998</v>
      </c>
      <c r="BD73" s="149">
        <v>4.3299999999999983</v>
      </c>
      <c r="BE73" s="149">
        <v>5.8699999999999983</v>
      </c>
      <c r="BF73" s="149">
        <v>4.4549999999999947</v>
      </c>
      <c r="BG73" s="149">
        <v>4.6100000000000003</v>
      </c>
      <c r="BH73" s="149">
        <v>4.79</v>
      </c>
      <c r="BI73" s="149">
        <v>4.8600000000000003</v>
      </c>
      <c r="BJ73" s="149">
        <v>5.01</v>
      </c>
      <c r="BK73" s="149">
        <v>5.14</v>
      </c>
      <c r="BL73" s="149">
        <v>5.04</v>
      </c>
      <c r="BM73" s="149">
        <v>5.13</v>
      </c>
      <c r="BN73" s="149">
        <v>5.28</v>
      </c>
      <c r="BO73" s="149">
        <v>5.2</v>
      </c>
      <c r="BP73" s="149">
        <v>5.36</v>
      </c>
      <c r="BQ73" s="149">
        <v>5.25</v>
      </c>
      <c r="BR73" s="149">
        <v>5.34</v>
      </c>
      <c r="BS73" s="149">
        <v>5.45</v>
      </c>
      <c r="BT73" s="149">
        <v>5.52</v>
      </c>
      <c r="BU73" s="149">
        <v>5.8635000000000028</v>
      </c>
      <c r="BV73" s="149">
        <v>5.8935000000000031</v>
      </c>
      <c r="BW73" s="149">
        <v>7.2049999999999894</v>
      </c>
      <c r="BX73" s="149">
        <v>7.64</v>
      </c>
      <c r="BY73" s="149">
        <v>8.02</v>
      </c>
      <c r="BZ73" s="149">
        <v>6.8199999999999843</v>
      </c>
      <c r="CA73" s="149">
        <v>6.92</v>
      </c>
      <c r="CB73" s="149">
        <v>5.8550000000000075</v>
      </c>
      <c r="CC73" s="149">
        <v>5.78</v>
      </c>
      <c r="CD73" s="149">
        <v>5.87</v>
      </c>
      <c r="CE73" s="149">
        <v>6</v>
      </c>
      <c r="CF73" s="149">
        <v>6.2649999999999899</v>
      </c>
      <c r="CG73" s="528">
        <v>6.4</v>
      </c>
      <c r="CH73" s="528">
        <v>6.52</v>
      </c>
      <c r="CI73" s="528">
        <v>6.69</v>
      </c>
      <c r="CJ73" s="528">
        <v>6.84</v>
      </c>
      <c r="CK73" s="528">
        <v>6.79</v>
      </c>
      <c r="CL73" s="528">
        <v>6.86</v>
      </c>
      <c r="CM73" s="528">
        <v>6.95</v>
      </c>
      <c r="CN73" s="528">
        <v>7.03</v>
      </c>
      <c r="CO73" s="528">
        <v>6.96</v>
      </c>
      <c r="CP73" s="528">
        <v>7.1904000000000003</v>
      </c>
      <c r="CQ73" s="528">
        <v>7.4454000000000002</v>
      </c>
      <c r="CR73" s="528">
        <v>7.7004000000000001</v>
      </c>
      <c r="CS73" s="542">
        <v>7.9</v>
      </c>
      <c r="CT73" s="528">
        <v>9.2750000000000128</v>
      </c>
      <c r="CU73" s="528">
        <v>9.59</v>
      </c>
      <c r="CV73" s="528">
        <v>9.9349999999999898</v>
      </c>
      <c r="CW73" s="149">
        <v>10.1</v>
      </c>
      <c r="CX73" s="149">
        <v>9.9012499999999974</v>
      </c>
      <c r="CY73" s="149">
        <v>9.8349999999999973</v>
      </c>
      <c r="CZ73" s="149">
        <v>11.807499999999999</v>
      </c>
      <c r="DA73" s="149">
        <v>12.465</v>
      </c>
      <c r="DB73" s="149">
        <v>12.964999999999987</v>
      </c>
      <c r="DC73" s="550">
        <v>12.87</v>
      </c>
      <c r="DD73" s="149">
        <v>13.13</v>
      </c>
      <c r="DE73" s="149">
        <v>14.207999999999993</v>
      </c>
      <c r="DF73" s="149">
        <v>15.362999999999984</v>
      </c>
      <c r="DG73" s="149">
        <v>15.55</v>
      </c>
      <c r="DH73" s="149">
        <v>15.72</v>
      </c>
      <c r="DI73" s="149">
        <v>16.03</v>
      </c>
      <c r="DJ73" s="149">
        <v>16.722999999999995</v>
      </c>
      <c r="DK73" s="149">
        <v>17.184999999999992</v>
      </c>
      <c r="DL73" s="149">
        <v>17.079999999999998</v>
      </c>
      <c r="DM73" s="149">
        <v>16.32500000000001</v>
      </c>
      <c r="DN73" s="149">
        <v>16.54</v>
      </c>
      <c r="DO73" s="149">
        <v>16.72</v>
      </c>
      <c r="DP73" s="149">
        <v>17.058799999999998</v>
      </c>
      <c r="DQ73" s="149">
        <v>17.474599999999995</v>
      </c>
      <c r="DR73" s="149">
        <v>17.350000000000001</v>
      </c>
      <c r="DS73" s="149">
        <v>17.02</v>
      </c>
      <c r="DT73" s="149">
        <v>17.54</v>
      </c>
      <c r="DU73" s="149">
        <v>18</v>
      </c>
      <c r="DV73" s="149">
        <v>18.32</v>
      </c>
      <c r="DW73" s="149">
        <v>19.56999999999999</v>
      </c>
      <c r="DX73" s="149">
        <v>20.16</v>
      </c>
      <c r="DY73" s="149">
        <v>20.56</v>
      </c>
      <c r="DZ73" s="149">
        <v>24.465000000000011</v>
      </c>
      <c r="EA73" s="149">
        <v>25.08</v>
      </c>
      <c r="EB73" s="149">
        <v>25.48</v>
      </c>
      <c r="EC73" s="149">
        <v>23.614999999999988</v>
      </c>
      <c r="ED73" s="149">
        <v>23.85</v>
      </c>
      <c r="EE73" s="149">
        <v>24.820000000000011</v>
      </c>
      <c r="EF73" s="149">
        <v>25.07</v>
      </c>
      <c r="EG73" s="149">
        <v>25.35</v>
      </c>
      <c r="EH73" s="149">
        <v>25.53</v>
      </c>
      <c r="EI73" s="149">
        <v>26.260000000000041</v>
      </c>
      <c r="EJ73" s="149">
        <v>26.44</v>
      </c>
      <c r="EK73" s="149">
        <v>26.65</v>
      </c>
      <c r="EL73" s="149">
        <v>26.78</v>
      </c>
      <c r="EM73" s="149">
        <v>27.05</v>
      </c>
      <c r="EN73" s="149">
        <v>28.281999999999993</v>
      </c>
      <c r="EO73" s="149">
        <v>29.289999999999985</v>
      </c>
      <c r="EP73" s="149">
        <v>29.5</v>
      </c>
      <c r="EQ73" s="149">
        <v>29.74</v>
      </c>
      <c r="ER73" s="149">
        <v>29.95</v>
      </c>
      <c r="ES73" s="593">
        <v>29.74</v>
      </c>
      <c r="ET73" s="594">
        <v>29.89</v>
      </c>
      <c r="EU73" s="149">
        <v>30.02</v>
      </c>
      <c r="EV73" s="596">
        <v>29.75</v>
      </c>
      <c r="EW73" s="149">
        <v>29.9</v>
      </c>
      <c r="EX73" s="599">
        <v>30.08</v>
      </c>
      <c r="EY73" s="600">
        <v>29.87</v>
      </c>
      <c r="EZ73" s="284">
        <v>30.08</v>
      </c>
      <c r="FA73" s="286">
        <v>30.29</v>
      </c>
      <c r="FB73" s="149">
        <v>30.85</v>
      </c>
      <c r="FC73" s="288">
        <v>31.22</v>
      </c>
      <c r="FD73" s="289">
        <v>30.94</v>
      </c>
      <c r="FE73" s="290">
        <v>31.09</v>
      </c>
      <c r="FF73" s="291">
        <v>31.4</v>
      </c>
      <c r="FG73" s="292">
        <v>31.12</v>
      </c>
      <c r="FH73" s="293">
        <v>31.43</v>
      </c>
      <c r="FI73" s="615">
        <v>31.21</v>
      </c>
      <c r="FJ73" s="295">
        <v>31.02</v>
      </c>
      <c r="FK73" s="296">
        <v>30.77</v>
      </c>
      <c r="FL73" s="297">
        <v>29.61</v>
      </c>
      <c r="FM73" s="298">
        <v>29.4</v>
      </c>
      <c r="FN73" s="299">
        <v>29.64</v>
      </c>
      <c r="FO73" s="300"/>
      <c r="FP73" s="292"/>
      <c r="FQ73" s="303"/>
      <c r="FR73" s="304"/>
      <c r="FS73" s="305"/>
      <c r="FT73" s="306"/>
      <c r="FU73" s="307"/>
      <c r="FV73" s="308"/>
      <c r="FW73" s="309"/>
      <c r="FX73" s="310"/>
      <c r="FY73" s="313"/>
      <c r="FZ73" s="313"/>
      <c r="GA73" s="313"/>
      <c r="GB73" s="315"/>
      <c r="GC73" s="316"/>
      <c r="GD73" s="317"/>
      <c r="GE73" s="318"/>
      <c r="GF73" s="319"/>
      <c r="GG73" s="320"/>
      <c r="GH73" s="313"/>
      <c r="GI73" s="324"/>
      <c r="GJ73" s="325"/>
      <c r="GK73" s="325"/>
      <c r="GL73" s="325"/>
      <c r="GM73" s="325"/>
      <c r="GN73" s="325"/>
      <c r="GO73" s="325"/>
      <c r="GP73" s="325"/>
      <c r="GQ73" s="331"/>
      <c r="GR73" s="325"/>
      <c r="GS73" s="325"/>
      <c r="GT73" s="325"/>
      <c r="GU73" s="325"/>
      <c r="GV73" s="325"/>
      <c r="GW73" s="325"/>
      <c r="GX73" s="346"/>
      <c r="GY73" s="347"/>
      <c r="GZ73" s="348"/>
      <c r="HA73" s="349"/>
      <c r="HB73" s="352"/>
      <c r="HC73" s="355"/>
      <c r="HD73" s="355"/>
      <c r="HE73" s="355"/>
      <c r="HF73" s="355"/>
      <c r="HG73" s="355"/>
      <c r="HH73" s="355"/>
      <c r="HI73" s="359"/>
      <c r="HJ73" s="362"/>
      <c r="HK73" s="364"/>
      <c r="HL73" s="355"/>
      <c r="HM73" s="355"/>
      <c r="HN73" s="355"/>
      <c r="HO73" s="374"/>
      <c r="HP73" s="375"/>
      <c r="HQ73" s="380"/>
      <c r="HR73" s="382"/>
      <c r="HS73" s="384"/>
      <c r="HT73" s="386"/>
      <c r="HU73" s="389"/>
      <c r="HV73" s="392"/>
      <c r="HW73" s="394"/>
      <c r="HX73" s="396"/>
      <c r="HY73" s="394"/>
      <c r="HZ73" s="394"/>
      <c r="IA73" s="401"/>
      <c r="IB73" s="402"/>
      <c r="IC73" s="394"/>
      <c r="ID73" s="406"/>
      <c r="IE73" s="408"/>
      <c r="IF73" s="394"/>
      <c r="IG73" s="394"/>
      <c r="IH73" s="409"/>
      <c r="II73" s="394"/>
      <c r="IJ73" s="415"/>
      <c r="IK73" s="418"/>
      <c r="IL73" s="420"/>
      <c r="IM73" s="422"/>
      <c r="IN73" s="425"/>
      <c r="IO73" s="427"/>
      <c r="IP73" s="428"/>
      <c r="IQ73" s="429"/>
      <c r="IR73" s="431"/>
      <c r="IS73" s="394"/>
      <c r="IT73" s="434"/>
      <c r="IU73" s="435"/>
      <c r="IV73" s="436"/>
      <c r="IW73" s="394"/>
      <c r="IX73" s="394"/>
      <c r="IY73" s="394"/>
      <c r="IZ73" s="441"/>
      <c r="JA73" s="443"/>
      <c r="JB73" s="443"/>
      <c r="JC73" s="443"/>
      <c r="JD73" s="443"/>
      <c r="JE73" s="443"/>
      <c r="JF73" s="443"/>
      <c r="JG73" s="443"/>
      <c r="JH73" s="443"/>
      <c r="JI73" s="443"/>
      <c r="JJ73" s="443"/>
      <c r="JK73" s="443"/>
      <c r="JL73" s="443"/>
      <c r="JM73" s="443"/>
      <c r="JN73" s="443"/>
    </row>
    <row r="74" spans="1:274" s="92" customFormat="1" ht="14.1" customHeight="1">
      <c r="A74" s="111">
        <v>-31.5</v>
      </c>
      <c r="B74" s="110">
        <v>44.66</v>
      </c>
      <c r="C74" s="110">
        <f t="shared" si="7"/>
        <v>0.36000000000000654</v>
      </c>
      <c r="D74" s="110">
        <v>45.02</v>
      </c>
      <c r="E74" s="110">
        <f t="shared" si="8"/>
        <v>9.0000000000001634E-2</v>
      </c>
      <c r="F74" s="140"/>
      <c r="G74" s="141"/>
      <c r="H74" s="141"/>
      <c r="I74" s="142"/>
      <c r="J74" s="618"/>
      <c r="N74" s="590">
        <f t="shared" si="9"/>
        <v>44.66</v>
      </c>
      <c r="O74" s="100">
        <v>35.5</v>
      </c>
      <c r="P74" s="103">
        <v>-9.6999999999999993</v>
      </c>
      <c r="Q74" s="103">
        <v>11.25</v>
      </c>
      <c r="R74" s="103">
        <f t="shared" si="19"/>
        <v>1.5500000000000007</v>
      </c>
      <c r="S74" s="104">
        <v>-11.62</v>
      </c>
      <c r="T74" s="104">
        <v>13</v>
      </c>
      <c r="U74" s="105">
        <f t="shared" si="13"/>
        <v>1.3800000000000008</v>
      </c>
      <c r="V74" s="103">
        <f t="shared" si="17"/>
        <v>-10.475</v>
      </c>
      <c r="W74" s="103">
        <f t="shared" si="18"/>
        <v>-12.309999999999999</v>
      </c>
      <c r="X74" s="103">
        <f t="shared" si="14"/>
        <v>-14.109999999999998</v>
      </c>
      <c r="Y74" s="103">
        <f t="shared" si="14"/>
        <v>10.029999999999983</v>
      </c>
      <c r="Z74" s="103">
        <f t="shared" si="15"/>
        <v>24.139999999999979</v>
      </c>
      <c r="AA74" s="103">
        <f t="shared" si="16"/>
        <v>24.139999999999979</v>
      </c>
      <c r="AB74" s="595"/>
      <c r="AF74" s="149">
        <v>1.8349999999999991</v>
      </c>
      <c r="AG74" s="149">
        <v>0.76999999999999602</v>
      </c>
      <c r="AH74" s="149">
        <v>1.779999999999996</v>
      </c>
      <c r="AI74" s="149">
        <v>1.1599999999999859</v>
      </c>
      <c r="AJ74" s="149">
        <v>1.23</v>
      </c>
      <c r="AK74" s="149">
        <v>1.33</v>
      </c>
      <c r="AL74" s="149">
        <v>1.26</v>
      </c>
      <c r="AM74" s="149">
        <v>1.45</v>
      </c>
      <c r="AN74" s="149">
        <v>1.32</v>
      </c>
      <c r="AO74" s="149">
        <v>1.4</v>
      </c>
      <c r="AP74" s="149">
        <v>1.51</v>
      </c>
      <c r="AQ74" s="149">
        <v>1.43</v>
      </c>
      <c r="AR74" s="149">
        <v>1.53</v>
      </c>
      <c r="AS74" s="149">
        <v>1.61</v>
      </c>
      <c r="AT74" s="149">
        <v>1.67</v>
      </c>
      <c r="AU74" s="149">
        <v>1.74</v>
      </c>
      <c r="AV74" s="149">
        <v>1.67</v>
      </c>
      <c r="AW74" s="149">
        <v>1.75</v>
      </c>
      <c r="AX74" s="149">
        <v>1.66</v>
      </c>
      <c r="AY74" s="149">
        <v>2.3499999999999988</v>
      </c>
      <c r="AZ74" s="149">
        <v>2.63</v>
      </c>
      <c r="BA74" s="149">
        <v>-0.23500000000000476</v>
      </c>
      <c r="BB74" s="149">
        <v>-0.25</v>
      </c>
      <c r="BC74" s="149">
        <v>1.1649999999999974</v>
      </c>
      <c r="BD74" s="149">
        <v>4.2449999999999974</v>
      </c>
      <c r="BE74" s="149">
        <v>5.8049999999999979</v>
      </c>
      <c r="BF74" s="149">
        <v>4.3749999999999947</v>
      </c>
      <c r="BG74" s="149">
        <v>4.5199999999999996</v>
      </c>
      <c r="BH74" s="149">
        <v>4.7</v>
      </c>
      <c r="BI74" s="149">
        <v>4.7699999999999996</v>
      </c>
      <c r="BJ74" s="149">
        <v>4.91</v>
      </c>
      <c r="BK74" s="149">
        <v>5.04</v>
      </c>
      <c r="BL74" s="149">
        <v>4.9400000000000004</v>
      </c>
      <c r="BM74" s="149">
        <v>5.0199999999999996</v>
      </c>
      <c r="BN74" s="149">
        <v>5.17</v>
      </c>
      <c r="BO74" s="149">
        <v>5.09</v>
      </c>
      <c r="BP74" s="149">
        <v>5.24</v>
      </c>
      <c r="BQ74" s="149">
        <v>5.14</v>
      </c>
      <c r="BR74" s="149">
        <v>5.23</v>
      </c>
      <c r="BS74" s="149">
        <v>5.33</v>
      </c>
      <c r="BT74" s="149">
        <v>5.39</v>
      </c>
      <c r="BU74" s="149">
        <v>5.7215000000000025</v>
      </c>
      <c r="BV74" s="149">
        <v>5.7435000000000027</v>
      </c>
      <c r="BW74" s="149">
        <v>7.0349999999999886</v>
      </c>
      <c r="BX74" s="149">
        <v>7.46</v>
      </c>
      <c r="BY74" s="149">
        <v>7.83</v>
      </c>
      <c r="BZ74" s="149">
        <v>6.6749999999999829</v>
      </c>
      <c r="CA74" s="149">
        <v>6.78</v>
      </c>
      <c r="CB74" s="149">
        <v>5.7550000000000079</v>
      </c>
      <c r="CC74" s="149">
        <v>5.69</v>
      </c>
      <c r="CD74" s="149">
        <v>5.78</v>
      </c>
      <c r="CE74" s="149">
        <v>5.91</v>
      </c>
      <c r="CF74" s="149">
        <v>6.0799999999999894</v>
      </c>
      <c r="CG74" s="528">
        <v>6.21</v>
      </c>
      <c r="CH74" s="528">
        <v>6.33</v>
      </c>
      <c r="CI74" s="528">
        <v>6.5</v>
      </c>
      <c r="CJ74" s="528">
        <v>6.65</v>
      </c>
      <c r="CK74" s="528">
        <v>6.6</v>
      </c>
      <c r="CL74" s="528">
        <v>6.67</v>
      </c>
      <c r="CM74" s="528">
        <v>6.76</v>
      </c>
      <c r="CN74" s="528">
        <v>6.83</v>
      </c>
      <c r="CO74" s="528">
        <v>6.76</v>
      </c>
      <c r="CP74" s="528">
        <v>6.9832000000000001</v>
      </c>
      <c r="CQ74" s="528">
        <v>7.2052000000000005</v>
      </c>
      <c r="CR74" s="528">
        <v>7.4272000000000009</v>
      </c>
      <c r="CS74" s="542">
        <v>7.62</v>
      </c>
      <c r="CT74" s="528">
        <v>8.9500000000000117</v>
      </c>
      <c r="CU74" s="528">
        <v>9.25</v>
      </c>
      <c r="CV74" s="528">
        <v>9.5899999999999892</v>
      </c>
      <c r="CW74" s="149">
        <v>9.75</v>
      </c>
      <c r="CX74" s="149">
        <v>9.4537499999999977</v>
      </c>
      <c r="CY74" s="149">
        <v>9.3549999999999969</v>
      </c>
      <c r="CZ74" s="149">
        <v>11.282499999999999</v>
      </c>
      <c r="DA74" s="149">
        <v>11.924999999999999</v>
      </c>
      <c r="DB74" s="149">
        <v>12.379999999999987</v>
      </c>
      <c r="DC74" s="550">
        <v>12.29</v>
      </c>
      <c r="DD74" s="149">
        <v>12.54</v>
      </c>
      <c r="DE74" s="149">
        <v>13.554999999999991</v>
      </c>
      <c r="DF74" s="149">
        <v>14.642499999999984</v>
      </c>
      <c r="DG74" s="149">
        <v>14.82</v>
      </c>
      <c r="DH74" s="149">
        <v>14.98</v>
      </c>
      <c r="DI74" s="149">
        <v>15.28</v>
      </c>
      <c r="DJ74" s="149">
        <v>15.932499999999994</v>
      </c>
      <c r="DK74" s="149">
        <v>16.367499999999989</v>
      </c>
      <c r="DL74" s="149">
        <v>16.27</v>
      </c>
      <c r="DM74" s="149">
        <v>15.36000000000001</v>
      </c>
      <c r="DN74" s="149">
        <v>15.56</v>
      </c>
      <c r="DO74" s="149">
        <v>15.73</v>
      </c>
      <c r="DP74" s="149">
        <v>16.048999999999999</v>
      </c>
      <c r="DQ74" s="149">
        <v>16.440499999999997</v>
      </c>
      <c r="DR74" s="149">
        <v>16.329999999999998</v>
      </c>
      <c r="DS74" s="149">
        <v>16.02</v>
      </c>
      <c r="DT74" s="149">
        <v>16.52</v>
      </c>
      <c r="DU74" s="149">
        <v>16.96</v>
      </c>
      <c r="DV74" s="149">
        <v>17.27</v>
      </c>
      <c r="DW74" s="149">
        <v>18.294999999999987</v>
      </c>
      <c r="DX74" s="149">
        <v>18.84</v>
      </c>
      <c r="DY74" s="149">
        <v>19.22</v>
      </c>
      <c r="DZ74" s="149">
        <v>22.93000000000001</v>
      </c>
      <c r="EA74" s="149">
        <v>23.5</v>
      </c>
      <c r="EB74" s="149">
        <v>23.88</v>
      </c>
      <c r="EC74" s="149">
        <v>21.99499999999999</v>
      </c>
      <c r="ED74" s="149">
        <v>22.21</v>
      </c>
      <c r="EE74" s="149">
        <v>23.215000000000011</v>
      </c>
      <c r="EF74" s="149">
        <v>23.45</v>
      </c>
      <c r="EG74" s="149">
        <v>23.71</v>
      </c>
      <c r="EH74" s="149">
        <v>23.88</v>
      </c>
      <c r="EI74" s="149">
        <v>24.53000000000004</v>
      </c>
      <c r="EJ74" s="149">
        <v>24.7</v>
      </c>
      <c r="EK74" s="149">
        <v>24.9</v>
      </c>
      <c r="EL74" s="149">
        <v>25.02</v>
      </c>
      <c r="EM74" s="149">
        <v>25.27</v>
      </c>
      <c r="EN74" s="149">
        <v>26.490999999999993</v>
      </c>
      <c r="EO74" s="149">
        <v>27.489999999999988</v>
      </c>
      <c r="EP74" s="149">
        <v>27.68</v>
      </c>
      <c r="EQ74" s="149">
        <v>27.9</v>
      </c>
      <c r="ER74" s="149">
        <v>28.1</v>
      </c>
      <c r="ES74" s="593">
        <v>27.9</v>
      </c>
      <c r="ET74" s="594">
        <v>28.04</v>
      </c>
      <c r="EU74" s="149">
        <v>28.17</v>
      </c>
      <c r="EV74" s="596">
        <v>27.92</v>
      </c>
      <c r="EW74" s="149">
        <v>28.06</v>
      </c>
      <c r="EX74" s="599">
        <v>28.23</v>
      </c>
      <c r="EY74" s="600">
        <v>28.03</v>
      </c>
      <c r="EZ74" s="284">
        <v>28.23</v>
      </c>
      <c r="FA74" s="286">
        <v>28.43</v>
      </c>
      <c r="FB74" s="149">
        <v>28.96</v>
      </c>
      <c r="FC74" s="288">
        <v>29.31</v>
      </c>
      <c r="FD74" s="289">
        <v>29.05</v>
      </c>
      <c r="FE74" s="290">
        <v>29.2</v>
      </c>
      <c r="FF74" s="291">
        <v>29.49</v>
      </c>
      <c r="FG74" s="292">
        <v>29.22</v>
      </c>
      <c r="FH74" s="293">
        <v>29.51</v>
      </c>
      <c r="FI74" s="615">
        <v>29.3</v>
      </c>
      <c r="FJ74" s="295">
        <v>29.12</v>
      </c>
      <c r="FK74" s="296">
        <v>28.89</v>
      </c>
      <c r="FL74" s="297">
        <v>27.67</v>
      </c>
      <c r="FM74" s="298">
        <v>27.48</v>
      </c>
      <c r="FN74" s="299">
        <v>27.7</v>
      </c>
      <c r="FO74" s="300"/>
      <c r="FP74" s="292"/>
      <c r="FQ74" s="303"/>
      <c r="FR74" s="304"/>
      <c r="FS74" s="305"/>
      <c r="FT74" s="306"/>
      <c r="FU74" s="307"/>
      <c r="FV74" s="308"/>
      <c r="FW74" s="309"/>
      <c r="FX74" s="310"/>
      <c r="FY74" s="313"/>
      <c r="FZ74" s="313"/>
      <c r="GA74" s="313"/>
      <c r="GB74" s="315"/>
      <c r="GC74" s="316"/>
      <c r="GD74" s="317"/>
      <c r="GE74" s="318"/>
      <c r="GF74" s="319"/>
      <c r="GG74" s="320"/>
      <c r="GH74" s="313"/>
      <c r="GI74" s="324"/>
      <c r="GJ74" s="325"/>
      <c r="GK74" s="325"/>
      <c r="GL74" s="325"/>
      <c r="GM74" s="325"/>
      <c r="GN74" s="325"/>
      <c r="GO74" s="325"/>
      <c r="GP74" s="325"/>
      <c r="GQ74" s="331"/>
      <c r="GR74" s="325"/>
      <c r="GS74" s="325"/>
      <c r="GT74" s="325"/>
      <c r="GU74" s="325"/>
      <c r="GV74" s="325"/>
      <c r="GW74" s="325"/>
      <c r="GX74" s="346"/>
      <c r="GY74" s="347"/>
      <c r="GZ74" s="348"/>
      <c r="HA74" s="349"/>
      <c r="HB74" s="352"/>
      <c r="HC74" s="355"/>
      <c r="HD74" s="355"/>
      <c r="HE74" s="355"/>
      <c r="HF74" s="355"/>
      <c r="HG74" s="355"/>
      <c r="HH74" s="355"/>
      <c r="HI74" s="359"/>
      <c r="HJ74" s="362"/>
      <c r="HK74" s="364"/>
      <c r="HL74" s="355"/>
      <c r="HM74" s="355"/>
      <c r="HN74" s="355"/>
      <c r="HO74" s="374"/>
      <c r="HP74" s="375"/>
      <c r="HQ74" s="380"/>
      <c r="HR74" s="382"/>
      <c r="HS74" s="384"/>
      <c r="HT74" s="386"/>
      <c r="HU74" s="389"/>
      <c r="HV74" s="392"/>
      <c r="HW74" s="394"/>
      <c r="HX74" s="396"/>
      <c r="HY74" s="394"/>
      <c r="HZ74" s="394"/>
      <c r="IA74" s="401"/>
      <c r="IB74" s="402"/>
      <c r="IC74" s="394"/>
      <c r="ID74" s="406"/>
      <c r="IE74" s="408"/>
      <c r="IF74" s="394"/>
      <c r="IG74" s="394"/>
      <c r="IH74" s="409"/>
      <c r="II74" s="394"/>
      <c r="IJ74" s="415"/>
      <c r="IK74" s="418"/>
      <c r="IL74" s="420"/>
      <c r="IM74" s="422"/>
      <c r="IN74" s="425"/>
      <c r="IO74" s="427"/>
      <c r="IP74" s="428"/>
      <c r="IQ74" s="429"/>
      <c r="IR74" s="431"/>
      <c r="IS74" s="394"/>
      <c r="IT74" s="434"/>
      <c r="IU74" s="435"/>
      <c r="IV74" s="436"/>
      <c r="IW74" s="394"/>
      <c r="IX74" s="394"/>
      <c r="IY74" s="394"/>
      <c r="IZ74" s="441"/>
      <c r="JA74" s="443"/>
      <c r="JB74" s="443"/>
      <c r="JC74" s="443"/>
      <c r="JD74" s="443"/>
      <c r="JE74" s="443"/>
      <c r="JF74" s="443"/>
      <c r="JG74" s="443"/>
      <c r="JH74" s="443"/>
      <c r="JI74" s="443"/>
      <c r="JJ74" s="443"/>
      <c r="JK74" s="443"/>
      <c r="JL74" s="443"/>
      <c r="JM74" s="443"/>
      <c r="JN74" s="443"/>
    </row>
    <row r="75" spans="1:274" s="92" customFormat="1" ht="14.1" customHeight="1">
      <c r="A75" s="111">
        <v>-32</v>
      </c>
      <c r="B75" s="110">
        <v>42.42</v>
      </c>
      <c r="C75" s="110">
        <f t="shared" si="7"/>
        <v>0.33999999999999631</v>
      </c>
      <c r="D75" s="110">
        <v>42.76</v>
      </c>
      <c r="E75" s="110">
        <f t="shared" si="8"/>
        <v>8.4999999999999076E-2</v>
      </c>
      <c r="F75" s="140"/>
      <c r="G75" s="141"/>
      <c r="H75" s="141"/>
      <c r="I75" s="142"/>
      <c r="J75" s="618"/>
      <c r="N75" s="590">
        <f t="shared" si="9"/>
        <v>42.42</v>
      </c>
      <c r="O75" s="100">
        <v>36</v>
      </c>
      <c r="P75" s="103">
        <v>-12.7</v>
      </c>
      <c r="Q75" s="103">
        <v>13.87</v>
      </c>
      <c r="R75" s="103">
        <f t="shared" si="19"/>
        <v>1.17</v>
      </c>
      <c r="S75" s="104">
        <v>-14.44</v>
      </c>
      <c r="T75" s="104">
        <v>15.45</v>
      </c>
      <c r="U75" s="105">
        <f t="shared" si="13"/>
        <v>1.0099999999999998</v>
      </c>
      <c r="V75" s="103">
        <f t="shared" si="17"/>
        <v>-13.285</v>
      </c>
      <c r="W75" s="103">
        <f t="shared" si="18"/>
        <v>-14.945</v>
      </c>
      <c r="X75" s="103">
        <f t="shared" si="14"/>
        <v>-27.394999999999996</v>
      </c>
      <c r="Y75" s="103">
        <f t="shared" si="14"/>
        <v>-4.9150000000000169</v>
      </c>
      <c r="Z75" s="103">
        <f t="shared" si="15"/>
        <v>22.479999999999979</v>
      </c>
      <c r="AA75" s="103">
        <f t="shared" si="16"/>
        <v>22.479999999999979</v>
      </c>
      <c r="AB75" s="595"/>
      <c r="AF75" s="149">
        <v>1.8299999999999983</v>
      </c>
      <c r="AG75" s="149">
        <v>0.80999999999999517</v>
      </c>
      <c r="AH75" s="149">
        <v>1.8299999999999952</v>
      </c>
      <c r="AI75" s="149">
        <v>1.2299999999999827</v>
      </c>
      <c r="AJ75" s="149">
        <v>1.3</v>
      </c>
      <c r="AK75" s="149">
        <v>1.4</v>
      </c>
      <c r="AL75" s="149">
        <v>1.33</v>
      </c>
      <c r="AM75" s="149">
        <v>1.53</v>
      </c>
      <c r="AN75" s="149">
        <v>1.39</v>
      </c>
      <c r="AO75" s="149">
        <v>1.47</v>
      </c>
      <c r="AP75" s="149">
        <v>1.59</v>
      </c>
      <c r="AQ75" s="149">
        <v>1.51</v>
      </c>
      <c r="AR75" s="149">
        <v>1.62</v>
      </c>
      <c r="AS75" s="149">
        <v>1.7</v>
      </c>
      <c r="AT75" s="149">
        <v>1.77</v>
      </c>
      <c r="AU75" s="149">
        <v>1.84</v>
      </c>
      <c r="AV75" s="149">
        <v>1.77</v>
      </c>
      <c r="AW75" s="149">
        <v>1.86</v>
      </c>
      <c r="AX75" s="149">
        <v>1.77</v>
      </c>
      <c r="AY75" s="149">
        <v>2.4399999999999991</v>
      </c>
      <c r="AZ75" s="149">
        <v>2.73</v>
      </c>
      <c r="BA75" s="149">
        <v>-0.25000000000000711</v>
      </c>
      <c r="BB75" s="149">
        <v>-0.27</v>
      </c>
      <c r="BC75" s="149">
        <v>1.154999999999994</v>
      </c>
      <c r="BD75" s="149">
        <v>4.2249999999999943</v>
      </c>
      <c r="BE75" s="149">
        <v>5.8049999999999944</v>
      </c>
      <c r="BF75" s="149">
        <v>4.3549999999999933</v>
      </c>
      <c r="BG75" s="149">
        <v>4.5</v>
      </c>
      <c r="BH75" s="149">
        <v>4.68</v>
      </c>
      <c r="BI75" s="149">
        <v>4.75</v>
      </c>
      <c r="BJ75" s="149">
        <v>4.8899999999999997</v>
      </c>
      <c r="BK75" s="149">
        <v>5.0199999999999996</v>
      </c>
      <c r="BL75" s="149">
        <v>4.92</v>
      </c>
      <c r="BM75" s="149">
        <v>5</v>
      </c>
      <c r="BN75" s="149">
        <v>5.15</v>
      </c>
      <c r="BO75" s="149">
        <v>5.07</v>
      </c>
      <c r="BP75" s="149">
        <v>5.22</v>
      </c>
      <c r="BQ75" s="149">
        <v>5.12</v>
      </c>
      <c r="BR75" s="149">
        <v>5.21</v>
      </c>
      <c r="BS75" s="149">
        <v>5.31</v>
      </c>
      <c r="BT75" s="149">
        <v>5.37</v>
      </c>
      <c r="BU75" s="149">
        <v>5.6895000000000033</v>
      </c>
      <c r="BV75" s="149">
        <v>5.7035000000000036</v>
      </c>
      <c r="BW75" s="149">
        <v>6.9499999999999851</v>
      </c>
      <c r="BX75" s="149">
        <v>7.37</v>
      </c>
      <c r="BY75" s="149">
        <v>7.74</v>
      </c>
      <c r="BZ75" s="149">
        <v>6.5549999999999784</v>
      </c>
      <c r="CA75" s="149">
        <v>6.65</v>
      </c>
      <c r="CB75" s="149">
        <v>5.6100000000000065</v>
      </c>
      <c r="CC75" s="149">
        <v>5.54</v>
      </c>
      <c r="CD75" s="149">
        <v>5.63</v>
      </c>
      <c r="CE75" s="149">
        <v>5.75</v>
      </c>
      <c r="CF75" s="149">
        <v>5.9099999999999895</v>
      </c>
      <c r="CG75" s="528">
        <v>6.03</v>
      </c>
      <c r="CH75" s="528">
        <v>6.14</v>
      </c>
      <c r="CI75" s="528">
        <v>6.29</v>
      </c>
      <c r="CJ75" s="528">
        <v>6.42</v>
      </c>
      <c r="CK75" s="528">
        <v>6.37</v>
      </c>
      <c r="CL75" s="528">
        <v>6.44</v>
      </c>
      <c r="CM75" s="528">
        <v>6.52</v>
      </c>
      <c r="CN75" s="528">
        <v>6.59</v>
      </c>
      <c r="CO75" s="528">
        <v>6.52</v>
      </c>
      <c r="CP75" s="528">
        <v>6.7359999999999998</v>
      </c>
      <c r="CQ75" s="528">
        <v>6.9429999999999996</v>
      </c>
      <c r="CR75" s="528">
        <v>7.1499999999999995</v>
      </c>
      <c r="CS75" s="542">
        <v>7.34</v>
      </c>
      <c r="CT75" s="528">
        <v>8.7000000000000099</v>
      </c>
      <c r="CU75" s="528">
        <v>9</v>
      </c>
      <c r="CV75" s="528">
        <v>9.2999999999999901</v>
      </c>
      <c r="CW75" s="149">
        <v>9.4600000000000009</v>
      </c>
      <c r="CX75" s="149">
        <v>9.1224999999999987</v>
      </c>
      <c r="CY75" s="149">
        <v>9.009999999999998</v>
      </c>
      <c r="CZ75" s="149">
        <v>10.821249999999997</v>
      </c>
      <c r="DA75" s="149">
        <v>11.424999999999997</v>
      </c>
      <c r="DB75" s="149">
        <v>11.894999999999985</v>
      </c>
      <c r="DC75" s="550">
        <v>11.81</v>
      </c>
      <c r="DD75" s="149">
        <v>12.05</v>
      </c>
      <c r="DE75" s="149">
        <v>13.04399999999999</v>
      </c>
      <c r="DF75" s="149">
        <v>14.10899999999998</v>
      </c>
      <c r="DG75" s="149">
        <v>14.28</v>
      </c>
      <c r="DH75" s="149">
        <v>14.44</v>
      </c>
      <c r="DI75" s="149">
        <v>14.73</v>
      </c>
      <c r="DJ75" s="149">
        <v>15.368999999999994</v>
      </c>
      <c r="DK75" s="149">
        <v>15.794999999999991</v>
      </c>
      <c r="DL75" s="149">
        <v>15.7</v>
      </c>
      <c r="DM75" s="149">
        <v>14.545000000000009</v>
      </c>
      <c r="DN75" s="149">
        <v>14.73</v>
      </c>
      <c r="DO75" s="149">
        <v>14.89</v>
      </c>
      <c r="DP75" s="149">
        <v>15.202399999999997</v>
      </c>
      <c r="DQ75" s="149">
        <v>15.585799999999994</v>
      </c>
      <c r="DR75" s="149">
        <v>15.48</v>
      </c>
      <c r="DS75" s="149">
        <v>15.18</v>
      </c>
      <c r="DT75" s="149">
        <v>15.66</v>
      </c>
      <c r="DU75" s="149">
        <v>16.079999999999998</v>
      </c>
      <c r="DV75" s="149">
        <v>16.37</v>
      </c>
      <c r="DW75" s="149">
        <v>17.204999999999988</v>
      </c>
      <c r="DX75" s="149">
        <v>17.72</v>
      </c>
      <c r="DY75" s="149">
        <v>18.07</v>
      </c>
      <c r="DZ75" s="149">
        <v>21.57500000000001</v>
      </c>
      <c r="EA75" s="149">
        <v>22.11</v>
      </c>
      <c r="EB75" s="149">
        <v>22.46</v>
      </c>
      <c r="EC75" s="149">
        <v>20.584999999999987</v>
      </c>
      <c r="ED75" s="149">
        <v>20.79</v>
      </c>
      <c r="EE75" s="149">
        <v>21.715000000000011</v>
      </c>
      <c r="EF75" s="149">
        <v>21.93</v>
      </c>
      <c r="EG75" s="149">
        <v>22.17</v>
      </c>
      <c r="EH75" s="149">
        <v>22.33</v>
      </c>
      <c r="EI75" s="149">
        <v>22.945000000000036</v>
      </c>
      <c r="EJ75" s="149">
        <v>23.11</v>
      </c>
      <c r="EK75" s="149">
        <v>23.29</v>
      </c>
      <c r="EL75" s="149">
        <v>23.41</v>
      </c>
      <c r="EM75" s="149">
        <v>23.64</v>
      </c>
      <c r="EN75" s="149">
        <v>24.847249999999992</v>
      </c>
      <c r="EO75" s="149">
        <v>25.834999999999987</v>
      </c>
      <c r="EP75" s="149">
        <v>26.02</v>
      </c>
      <c r="EQ75" s="149">
        <v>26.23</v>
      </c>
      <c r="ER75" s="149">
        <v>26.41</v>
      </c>
      <c r="ES75" s="593">
        <v>26.23</v>
      </c>
      <c r="ET75" s="594">
        <v>26.36</v>
      </c>
      <c r="EU75" s="149">
        <v>26.48</v>
      </c>
      <c r="EV75" s="596">
        <v>26.24</v>
      </c>
      <c r="EW75" s="149">
        <v>26.37</v>
      </c>
      <c r="EX75" s="599">
        <v>26.53</v>
      </c>
      <c r="EY75" s="600">
        <v>26.34</v>
      </c>
      <c r="EZ75" s="284">
        <v>26.52</v>
      </c>
      <c r="FA75" s="286">
        <v>26.71</v>
      </c>
      <c r="FB75" s="149">
        <v>27.2</v>
      </c>
      <c r="FC75" s="288">
        <v>27.53</v>
      </c>
      <c r="FD75" s="289">
        <v>27.28</v>
      </c>
      <c r="FE75" s="290">
        <v>27.42</v>
      </c>
      <c r="FF75" s="291">
        <v>27.69</v>
      </c>
      <c r="FG75" s="292">
        <v>27.44</v>
      </c>
      <c r="FH75" s="293">
        <v>27.71</v>
      </c>
      <c r="FI75" s="615">
        <v>27.52</v>
      </c>
      <c r="FJ75" s="295">
        <v>27.35</v>
      </c>
      <c r="FK75" s="296">
        <v>27.13</v>
      </c>
      <c r="FL75" s="297">
        <v>25.85</v>
      </c>
      <c r="FM75" s="298">
        <v>25.67</v>
      </c>
      <c r="FN75" s="299">
        <v>25.88</v>
      </c>
      <c r="FO75" s="300"/>
      <c r="FP75" s="292"/>
      <c r="FQ75" s="303"/>
      <c r="FR75" s="304"/>
      <c r="FS75" s="305"/>
      <c r="FT75" s="306"/>
      <c r="FU75" s="307"/>
      <c r="FV75" s="308"/>
      <c r="FW75" s="309"/>
      <c r="FX75" s="310"/>
      <c r="FY75" s="313"/>
      <c r="FZ75" s="313"/>
      <c r="GA75" s="313"/>
      <c r="GB75" s="315"/>
      <c r="GC75" s="316"/>
      <c r="GD75" s="317"/>
      <c r="GE75" s="318"/>
      <c r="GF75" s="319"/>
      <c r="GG75" s="320"/>
      <c r="GH75" s="313"/>
      <c r="GI75" s="324"/>
      <c r="GJ75" s="325"/>
      <c r="GK75" s="325"/>
      <c r="GL75" s="325"/>
      <c r="GM75" s="325"/>
      <c r="GN75" s="325"/>
      <c r="GO75" s="325"/>
      <c r="GP75" s="325"/>
      <c r="GQ75" s="331"/>
      <c r="GR75" s="325"/>
      <c r="GS75" s="325"/>
      <c r="GT75" s="325"/>
      <c r="GU75" s="325"/>
      <c r="GV75" s="325"/>
      <c r="GW75" s="325"/>
      <c r="GX75" s="346"/>
      <c r="GY75" s="347"/>
      <c r="GZ75" s="348"/>
      <c r="HA75" s="349"/>
      <c r="HB75" s="352"/>
      <c r="HC75" s="355"/>
      <c r="HD75" s="355"/>
      <c r="HE75" s="355"/>
      <c r="HF75" s="355"/>
      <c r="HG75" s="355"/>
      <c r="HH75" s="355"/>
      <c r="HI75" s="359"/>
      <c r="HJ75" s="362"/>
      <c r="HK75" s="364"/>
      <c r="HL75" s="355"/>
      <c r="HM75" s="355"/>
      <c r="HN75" s="355"/>
      <c r="HO75" s="374"/>
      <c r="HP75" s="375"/>
      <c r="HQ75" s="380"/>
      <c r="HR75" s="382"/>
      <c r="HS75" s="384"/>
      <c r="HT75" s="386"/>
      <c r="HU75" s="389"/>
      <c r="HV75" s="392"/>
      <c r="HW75" s="394"/>
      <c r="HX75" s="396"/>
      <c r="HY75" s="394"/>
      <c r="HZ75" s="394"/>
      <c r="IA75" s="401"/>
      <c r="IB75" s="402"/>
      <c r="IC75" s="394"/>
      <c r="ID75" s="406"/>
      <c r="IE75" s="408"/>
      <c r="IF75" s="394"/>
      <c r="IG75" s="394"/>
      <c r="IH75" s="409"/>
      <c r="II75" s="394"/>
      <c r="IJ75" s="415"/>
      <c r="IK75" s="418"/>
      <c r="IL75" s="420"/>
      <c r="IM75" s="422"/>
      <c r="IN75" s="425"/>
      <c r="IO75" s="427"/>
      <c r="IP75" s="428"/>
      <c r="IQ75" s="429"/>
      <c r="IR75" s="431"/>
      <c r="IS75" s="394"/>
      <c r="IT75" s="434"/>
      <c r="IU75" s="435"/>
      <c r="IV75" s="436"/>
      <c r="IW75" s="394"/>
      <c r="IX75" s="394"/>
      <c r="IY75" s="394"/>
      <c r="IZ75" s="441"/>
      <c r="JA75" s="443"/>
      <c r="JB75" s="443"/>
      <c r="JC75" s="443"/>
      <c r="JD75" s="443"/>
      <c r="JE75" s="443"/>
      <c r="JF75" s="443"/>
      <c r="JG75" s="443"/>
      <c r="JH75" s="443"/>
      <c r="JI75" s="443"/>
      <c r="JJ75" s="443"/>
      <c r="JK75" s="443"/>
      <c r="JL75" s="443"/>
      <c r="JM75" s="443"/>
      <c r="JN75" s="443"/>
    </row>
    <row r="76" spans="1:274" s="92" customFormat="1" ht="14.1" customHeight="1">
      <c r="A76" s="111">
        <v>-32.5</v>
      </c>
      <c r="B76" s="110">
        <v>40.159999999999997</v>
      </c>
      <c r="C76" s="110">
        <f t="shared" ref="C76:C83" si="20">D76-B76</f>
        <v>0.32000000000000028</v>
      </c>
      <c r="D76" s="110">
        <v>40.479999999999997</v>
      </c>
      <c r="E76" s="110">
        <f t="shared" ref="E76:E109" si="21">(D76-N76)/4</f>
        <v>8.0000000000000071E-2</v>
      </c>
      <c r="F76" s="140"/>
      <c r="G76" s="141"/>
      <c r="H76" s="141"/>
      <c r="I76" s="142"/>
      <c r="J76" s="618"/>
      <c r="N76" s="590">
        <f t="shared" ref="N76:N109" si="22">B76</f>
        <v>40.159999999999997</v>
      </c>
      <c r="O76" s="100">
        <v>36.5</v>
      </c>
      <c r="P76" s="103">
        <v>-10.199999999999999</v>
      </c>
      <c r="Q76" s="103">
        <v>11.6</v>
      </c>
      <c r="R76" s="103">
        <f t="shared" si="19"/>
        <v>1.4000000000000004</v>
      </c>
      <c r="S76" s="104">
        <v>-11.7</v>
      </c>
      <c r="T76" s="104">
        <v>12.78</v>
      </c>
      <c r="U76" s="105">
        <f t="shared" si="13"/>
        <v>1.08</v>
      </c>
      <c r="V76" s="103">
        <f t="shared" si="17"/>
        <v>-10.899999999999999</v>
      </c>
      <c r="W76" s="103">
        <f t="shared" si="18"/>
        <v>-12.239999999999998</v>
      </c>
      <c r="X76" s="103">
        <f t="shared" si="14"/>
        <v>-38.294999999999995</v>
      </c>
      <c r="Y76" s="103">
        <f t="shared" si="14"/>
        <v>-17.155000000000015</v>
      </c>
      <c r="Z76" s="103">
        <f t="shared" si="15"/>
        <v>21.139999999999979</v>
      </c>
      <c r="AA76" s="103">
        <f t="shared" si="16"/>
        <v>21.139999999999979</v>
      </c>
      <c r="AB76" s="595"/>
      <c r="AF76" s="149">
        <v>1.8399999999999963</v>
      </c>
      <c r="AG76" s="149">
        <v>0.82499999999999574</v>
      </c>
      <c r="AH76" s="149">
        <v>1.8549999999999958</v>
      </c>
      <c r="AI76" s="149">
        <v>1.1449999999999818</v>
      </c>
      <c r="AJ76" s="149">
        <v>1.21</v>
      </c>
      <c r="AK76" s="149">
        <v>1.31</v>
      </c>
      <c r="AL76" s="149">
        <v>1.24</v>
      </c>
      <c r="AM76" s="149">
        <v>1.43</v>
      </c>
      <c r="AN76" s="149">
        <v>1.3</v>
      </c>
      <c r="AO76" s="149">
        <v>1.38</v>
      </c>
      <c r="AP76" s="149">
        <v>1.49</v>
      </c>
      <c r="AQ76" s="149">
        <v>1.42</v>
      </c>
      <c r="AR76" s="149">
        <v>1.52</v>
      </c>
      <c r="AS76" s="149">
        <v>1.6</v>
      </c>
      <c r="AT76" s="149">
        <v>1.66</v>
      </c>
      <c r="AU76" s="149">
        <v>1.73</v>
      </c>
      <c r="AV76" s="149">
        <v>1.66</v>
      </c>
      <c r="AW76" s="149">
        <v>1.74</v>
      </c>
      <c r="AX76" s="149">
        <v>1.65</v>
      </c>
      <c r="AY76" s="149">
        <v>2.2999999999999989</v>
      </c>
      <c r="AZ76" s="149">
        <v>2.58</v>
      </c>
      <c r="BA76" s="149">
        <v>-0.24000000000000909</v>
      </c>
      <c r="BB76" s="149">
        <v>-0.26</v>
      </c>
      <c r="BC76" s="149">
        <v>1.1299999999999883</v>
      </c>
      <c r="BD76" s="149">
        <v>4.1899999999999888</v>
      </c>
      <c r="BE76" s="149">
        <v>5.7899999999999885</v>
      </c>
      <c r="BF76" s="149">
        <v>4.3599999999999923</v>
      </c>
      <c r="BG76" s="149">
        <v>4.51</v>
      </c>
      <c r="BH76" s="149">
        <v>4.6900000000000004</v>
      </c>
      <c r="BI76" s="149">
        <v>4.76</v>
      </c>
      <c r="BJ76" s="149">
        <v>4.9000000000000004</v>
      </c>
      <c r="BK76" s="149">
        <v>5.03</v>
      </c>
      <c r="BL76" s="149">
        <v>4.93</v>
      </c>
      <c r="BM76" s="149">
        <v>5.01</v>
      </c>
      <c r="BN76" s="149">
        <v>5.16</v>
      </c>
      <c r="BO76" s="149">
        <v>5.08</v>
      </c>
      <c r="BP76" s="149">
        <v>5.23</v>
      </c>
      <c r="BQ76" s="149">
        <v>5.13</v>
      </c>
      <c r="BR76" s="149">
        <v>5.22</v>
      </c>
      <c r="BS76" s="149">
        <v>5.32</v>
      </c>
      <c r="BT76" s="149">
        <v>5.38</v>
      </c>
      <c r="BU76" s="149">
        <v>5.6875000000000062</v>
      </c>
      <c r="BV76" s="149">
        <v>5.6935000000000064</v>
      </c>
      <c r="BW76" s="149">
        <v>6.9049999999999834</v>
      </c>
      <c r="BX76" s="149">
        <v>7.32</v>
      </c>
      <c r="BY76" s="149">
        <v>7.69</v>
      </c>
      <c r="BZ76" s="149">
        <v>6.4899999999999771</v>
      </c>
      <c r="CA76" s="149">
        <v>6.59</v>
      </c>
      <c r="CB76" s="149">
        <v>5.5750000000000028</v>
      </c>
      <c r="CC76" s="149">
        <v>5.51</v>
      </c>
      <c r="CD76" s="149">
        <v>5.6</v>
      </c>
      <c r="CE76" s="149">
        <v>5.72</v>
      </c>
      <c r="CF76" s="149">
        <v>5.8399999999999892</v>
      </c>
      <c r="CG76" s="528">
        <v>5.96</v>
      </c>
      <c r="CH76" s="528">
        <v>6.07</v>
      </c>
      <c r="CI76" s="528">
        <v>6.22</v>
      </c>
      <c r="CJ76" s="528">
        <v>6.35</v>
      </c>
      <c r="CK76" s="528">
        <v>6.3</v>
      </c>
      <c r="CL76" s="528">
        <v>6.37</v>
      </c>
      <c r="CM76" s="528">
        <v>6.45</v>
      </c>
      <c r="CN76" s="528">
        <v>6.52</v>
      </c>
      <c r="CO76" s="528">
        <v>6.45</v>
      </c>
      <c r="CP76" s="528">
        <v>6.6588000000000003</v>
      </c>
      <c r="CQ76" s="528">
        <v>6.8508000000000004</v>
      </c>
      <c r="CR76" s="528">
        <v>7.0428000000000006</v>
      </c>
      <c r="CS76" s="542">
        <v>7.23</v>
      </c>
      <c r="CT76" s="528">
        <v>8.4100000000000072</v>
      </c>
      <c r="CU76" s="528">
        <v>8.6999999999999993</v>
      </c>
      <c r="CV76" s="528">
        <v>9.0349999999999895</v>
      </c>
      <c r="CW76" s="149">
        <v>9.19</v>
      </c>
      <c r="CX76" s="149">
        <v>8.7624999999999975</v>
      </c>
      <c r="CY76" s="149">
        <v>8.6199999999999974</v>
      </c>
      <c r="CZ76" s="149">
        <v>10.423749999999995</v>
      </c>
      <c r="DA76" s="149">
        <v>11.024999999999995</v>
      </c>
      <c r="DB76" s="149">
        <v>11.334999999999983</v>
      </c>
      <c r="DC76" s="550">
        <v>11.26</v>
      </c>
      <c r="DD76" s="149">
        <v>11.49</v>
      </c>
      <c r="DE76" s="149">
        <v>12.473499999999989</v>
      </c>
      <c r="DF76" s="149">
        <v>13.527249999999981</v>
      </c>
      <c r="DG76" s="149">
        <v>13.69</v>
      </c>
      <c r="DH76" s="149">
        <v>13.84</v>
      </c>
      <c r="DI76" s="149">
        <v>14.12</v>
      </c>
      <c r="DJ76" s="149">
        <v>14.752249999999993</v>
      </c>
      <c r="DK76" s="149">
        <v>15.173749999999988</v>
      </c>
      <c r="DL76" s="149">
        <v>15.08</v>
      </c>
      <c r="DM76" s="149">
        <v>13.775000000000006</v>
      </c>
      <c r="DN76" s="149">
        <v>13.95</v>
      </c>
      <c r="DO76" s="149">
        <v>14.1</v>
      </c>
      <c r="DP76" s="149">
        <v>14.409099999999997</v>
      </c>
      <c r="DQ76" s="149">
        <v>14.788449999999992</v>
      </c>
      <c r="DR76" s="149">
        <v>14.68</v>
      </c>
      <c r="DS76" s="149">
        <v>14.39</v>
      </c>
      <c r="DT76" s="149">
        <v>14.85</v>
      </c>
      <c r="DU76" s="149">
        <v>15.26</v>
      </c>
      <c r="DV76" s="149">
        <v>15.53</v>
      </c>
      <c r="DW76" s="149">
        <v>16.239999999999988</v>
      </c>
      <c r="DX76" s="149">
        <v>16.73</v>
      </c>
      <c r="DY76" s="149">
        <v>17.059999999999999</v>
      </c>
      <c r="DZ76" s="149">
        <v>20.470000000000006</v>
      </c>
      <c r="EA76" s="149">
        <v>20.98</v>
      </c>
      <c r="EB76" s="149">
        <v>21.32</v>
      </c>
      <c r="EC76" s="149">
        <v>19.389999999999986</v>
      </c>
      <c r="ED76" s="149">
        <v>19.579999999999998</v>
      </c>
      <c r="EE76" s="149">
        <v>20.445000000000007</v>
      </c>
      <c r="EF76" s="149">
        <v>20.65</v>
      </c>
      <c r="EG76" s="149">
        <v>20.88</v>
      </c>
      <c r="EH76" s="149">
        <v>21.03</v>
      </c>
      <c r="EI76" s="149">
        <v>21.525000000000034</v>
      </c>
      <c r="EJ76" s="149">
        <v>21.68</v>
      </c>
      <c r="EK76" s="149">
        <v>21.85</v>
      </c>
      <c r="EL76" s="149">
        <v>21.96</v>
      </c>
      <c r="EM76" s="149">
        <v>22.18</v>
      </c>
      <c r="EN76" s="149">
        <v>23.433999999999994</v>
      </c>
      <c r="EO76" s="149">
        <v>24.459999999999987</v>
      </c>
      <c r="EP76" s="149">
        <v>24.63</v>
      </c>
      <c r="EQ76" s="149">
        <v>24.83</v>
      </c>
      <c r="ER76" s="149">
        <v>25</v>
      </c>
      <c r="ES76" s="593">
        <v>24.83</v>
      </c>
      <c r="ET76" s="594">
        <v>24.95</v>
      </c>
      <c r="EU76" s="149">
        <v>25.06</v>
      </c>
      <c r="EV76" s="596">
        <v>24.83</v>
      </c>
      <c r="EW76" s="149">
        <v>24.95</v>
      </c>
      <c r="EX76" s="599">
        <v>25.1</v>
      </c>
      <c r="EY76" s="600">
        <v>24.92</v>
      </c>
      <c r="EZ76" s="284">
        <v>25.09</v>
      </c>
      <c r="FA76" s="286">
        <v>25.27</v>
      </c>
      <c r="FB76" s="149">
        <v>25.72</v>
      </c>
      <c r="FC76" s="288">
        <v>26.03</v>
      </c>
      <c r="FD76" s="289">
        <v>25.8</v>
      </c>
      <c r="FE76" s="290">
        <v>25.93</v>
      </c>
      <c r="FF76" s="291">
        <v>26.19</v>
      </c>
      <c r="FG76" s="292">
        <v>25.95</v>
      </c>
      <c r="FH76" s="293">
        <v>26.21</v>
      </c>
      <c r="FI76" s="615">
        <v>26.03</v>
      </c>
      <c r="FJ76" s="295">
        <v>25.87</v>
      </c>
      <c r="FK76" s="296">
        <v>25.66</v>
      </c>
      <c r="FL76" s="297">
        <v>24.34</v>
      </c>
      <c r="FM76" s="298">
        <v>24.17</v>
      </c>
      <c r="FN76" s="299">
        <v>24.36</v>
      </c>
      <c r="FO76" s="300"/>
      <c r="FP76" s="292"/>
      <c r="FQ76" s="303"/>
      <c r="FR76" s="304"/>
      <c r="FS76" s="305"/>
      <c r="FT76" s="306"/>
      <c r="FU76" s="307"/>
      <c r="FV76" s="308"/>
      <c r="FW76" s="309"/>
      <c r="FX76" s="310"/>
      <c r="FY76" s="313"/>
      <c r="FZ76" s="313"/>
      <c r="GA76" s="313"/>
      <c r="GB76" s="315"/>
      <c r="GC76" s="316"/>
      <c r="GD76" s="317"/>
      <c r="GE76" s="318"/>
      <c r="GF76" s="319"/>
      <c r="GG76" s="320"/>
      <c r="GH76" s="313"/>
      <c r="GI76" s="324"/>
      <c r="GJ76" s="325"/>
      <c r="GK76" s="325"/>
      <c r="GL76" s="325"/>
      <c r="GM76" s="325"/>
      <c r="GN76" s="325"/>
      <c r="GO76" s="325"/>
      <c r="GP76" s="325"/>
      <c r="GQ76" s="331"/>
      <c r="GR76" s="325"/>
      <c r="GS76" s="325"/>
      <c r="GT76" s="325"/>
      <c r="GU76" s="325"/>
      <c r="GV76" s="325"/>
      <c r="GW76" s="325"/>
      <c r="GX76" s="346"/>
      <c r="GY76" s="347"/>
      <c r="GZ76" s="348"/>
      <c r="HA76" s="349"/>
      <c r="HB76" s="352"/>
      <c r="HC76" s="355"/>
      <c r="HD76" s="355"/>
      <c r="HE76" s="355"/>
      <c r="HF76" s="355"/>
      <c r="HG76" s="355"/>
      <c r="HH76" s="355"/>
      <c r="HI76" s="359"/>
      <c r="HJ76" s="362"/>
      <c r="HK76" s="364"/>
      <c r="HL76" s="355"/>
      <c r="HM76" s="355"/>
      <c r="HN76" s="355"/>
      <c r="HO76" s="374"/>
      <c r="HP76" s="375"/>
      <c r="HQ76" s="380"/>
      <c r="HR76" s="382"/>
      <c r="HS76" s="384"/>
      <c r="HT76" s="386"/>
      <c r="HU76" s="389"/>
      <c r="HV76" s="392"/>
      <c r="HW76" s="394"/>
      <c r="HX76" s="396"/>
      <c r="HY76" s="394"/>
      <c r="HZ76" s="394"/>
      <c r="IA76" s="401"/>
      <c r="IB76" s="402"/>
      <c r="IC76" s="394"/>
      <c r="ID76" s="406"/>
      <c r="IE76" s="408"/>
      <c r="IF76" s="394"/>
      <c r="IG76" s="394"/>
      <c r="IH76" s="409"/>
      <c r="II76" s="394"/>
      <c r="IJ76" s="415"/>
      <c r="IK76" s="418"/>
      <c r="IL76" s="420"/>
      <c r="IM76" s="422"/>
      <c r="IN76" s="425"/>
      <c r="IO76" s="427"/>
      <c r="IP76" s="428"/>
      <c r="IQ76" s="429"/>
      <c r="IR76" s="431"/>
      <c r="IS76" s="394"/>
      <c r="IT76" s="434"/>
      <c r="IU76" s="435"/>
      <c r="IV76" s="436"/>
      <c r="IW76" s="394"/>
      <c r="IX76" s="394"/>
      <c r="IY76" s="394"/>
      <c r="IZ76" s="441"/>
      <c r="JA76" s="443"/>
      <c r="JB76" s="443"/>
      <c r="JC76" s="443"/>
      <c r="JD76" s="443"/>
      <c r="JE76" s="443"/>
      <c r="JF76" s="443"/>
      <c r="JG76" s="443"/>
      <c r="JH76" s="443"/>
      <c r="JI76" s="443"/>
      <c r="JJ76" s="443"/>
      <c r="JK76" s="443"/>
      <c r="JL76" s="443"/>
      <c r="JM76" s="443"/>
      <c r="JN76" s="443"/>
    </row>
    <row r="77" spans="1:274" s="92" customFormat="1" ht="14.1" customHeight="1">
      <c r="A77" s="111">
        <v>-33</v>
      </c>
      <c r="B77" s="110">
        <v>37.56</v>
      </c>
      <c r="C77" s="110">
        <f t="shared" si="20"/>
        <v>0.29999999999999716</v>
      </c>
      <c r="D77" s="110">
        <v>37.86</v>
      </c>
      <c r="E77" s="110">
        <f t="shared" si="21"/>
        <v>7.4999999999999289E-2</v>
      </c>
      <c r="F77" s="140"/>
      <c r="G77" s="141"/>
      <c r="H77" s="141"/>
      <c r="I77" s="142"/>
      <c r="J77" s="618"/>
      <c r="N77" s="590">
        <f t="shared" si="22"/>
        <v>37.56</v>
      </c>
      <c r="O77" s="100">
        <v>37</v>
      </c>
      <c r="P77" s="103">
        <v>-7.17</v>
      </c>
      <c r="Q77" s="103">
        <v>8.52</v>
      </c>
      <c r="R77" s="103">
        <f t="shared" si="19"/>
        <v>1.3499999999999996</v>
      </c>
      <c r="S77" s="104">
        <v>-8.52</v>
      </c>
      <c r="T77" s="104">
        <v>5.64</v>
      </c>
      <c r="U77" s="105">
        <f t="shared" si="13"/>
        <v>-2.88</v>
      </c>
      <c r="V77" s="103">
        <f t="shared" si="17"/>
        <v>-7.8449999999999998</v>
      </c>
      <c r="W77" s="103">
        <f t="shared" si="18"/>
        <v>-7.08</v>
      </c>
      <c r="X77" s="103">
        <f t="shared" si="14"/>
        <v>-46.139999999999993</v>
      </c>
      <c r="Y77" s="103">
        <f t="shared" si="14"/>
        <v>-24.235000000000014</v>
      </c>
      <c r="Z77" s="103">
        <f t="shared" si="15"/>
        <v>21.90499999999998</v>
      </c>
      <c r="AA77" s="103">
        <f t="shared" si="16"/>
        <v>21.90499999999998</v>
      </c>
      <c r="AB77" s="595"/>
      <c r="AF77" s="149">
        <v>1.8599999999999923</v>
      </c>
      <c r="AG77" s="149">
        <v>0.88999999999999346</v>
      </c>
      <c r="AH77" s="149">
        <v>1.9299999999999935</v>
      </c>
      <c r="AI77" s="149">
        <v>1.1049999999999827</v>
      </c>
      <c r="AJ77" s="149">
        <v>1.17</v>
      </c>
      <c r="AK77" s="149">
        <v>1.26</v>
      </c>
      <c r="AL77" s="149">
        <v>1.2</v>
      </c>
      <c r="AM77" s="149">
        <v>1.38</v>
      </c>
      <c r="AN77" s="149">
        <v>1.26</v>
      </c>
      <c r="AO77" s="149">
        <v>1.34</v>
      </c>
      <c r="AP77" s="149">
        <v>1.45</v>
      </c>
      <c r="AQ77" s="149">
        <v>1.38</v>
      </c>
      <c r="AR77" s="149">
        <v>1.48</v>
      </c>
      <c r="AS77" s="149">
        <v>1.55</v>
      </c>
      <c r="AT77" s="149">
        <v>1.61</v>
      </c>
      <c r="AU77" s="149">
        <v>1.67</v>
      </c>
      <c r="AV77" s="149">
        <v>1.6</v>
      </c>
      <c r="AW77" s="149">
        <v>1.68</v>
      </c>
      <c r="AX77" s="149">
        <v>1.6</v>
      </c>
      <c r="AY77" s="149">
        <v>2.2299999999999991</v>
      </c>
      <c r="AZ77" s="149">
        <v>2.5</v>
      </c>
      <c r="BA77" s="149">
        <v>-0.53000000000000824</v>
      </c>
      <c r="BB77" s="149">
        <v>-0.56999999999999995</v>
      </c>
      <c r="BC77" s="149">
        <v>1.1049999999999898</v>
      </c>
      <c r="BD77" s="149">
        <v>4.1549999999999896</v>
      </c>
      <c r="BE77" s="149">
        <v>5.7749999999999897</v>
      </c>
      <c r="BF77" s="149">
        <v>4.3849999999999909</v>
      </c>
      <c r="BG77" s="149">
        <v>4.53</v>
      </c>
      <c r="BH77" s="149">
        <v>4.71</v>
      </c>
      <c r="BI77" s="149">
        <v>4.78</v>
      </c>
      <c r="BJ77" s="149">
        <v>4.92</v>
      </c>
      <c r="BK77" s="149">
        <v>5.05</v>
      </c>
      <c r="BL77" s="149">
        <v>4.95</v>
      </c>
      <c r="BM77" s="149">
        <v>5.03</v>
      </c>
      <c r="BN77" s="149">
        <v>5.18</v>
      </c>
      <c r="BO77" s="149">
        <v>5.0999999999999996</v>
      </c>
      <c r="BP77" s="149">
        <v>5.25</v>
      </c>
      <c r="BQ77" s="149">
        <v>5.15</v>
      </c>
      <c r="BR77" s="149">
        <v>5.24</v>
      </c>
      <c r="BS77" s="149">
        <v>5.34</v>
      </c>
      <c r="BT77" s="149">
        <v>5.4</v>
      </c>
      <c r="BU77" s="149">
        <v>5.6955000000000053</v>
      </c>
      <c r="BV77" s="149">
        <v>5.6935000000000056</v>
      </c>
      <c r="BW77" s="149">
        <v>6.8699999999999832</v>
      </c>
      <c r="BX77" s="149">
        <v>7.28</v>
      </c>
      <c r="BY77" s="149">
        <v>7.64</v>
      </c>
      <c r="BZ77" s="149">
        <v>6.4249999999999758</v>
      </c>
      <c r="CA77" s="149">
        <v>6.52</v>
      </c>
      <c r="CB77" s="149">
        <v>5.5350000000000037</v>
      </c>
      <c r="CC77" s="149">
        <v>5.47</v>
      </c>
      <c r="CD77" s="149">
        <v>5.56</v>
      </c>
      <c r="CE77" s="149">
        <v>5.68</v>
      </c>
      <c r="CF77" s="149">
        <v>5.8349999999999866</v>
      </c>
      <c r="CG77" s="528">
        <v>5.94</v>
      </c>
      <c r="CH77" s="528">
        <v>6.03</v>
      </c>
      <c r="CI77" s="528">
        <v>6.16</v>
      </c>
      <c r="CJ77" s="528">
        <v>6.27</v>
      </c>
      <c r="CK77" s="528">
        <v>6.22</v>
      </c>
      <c r="CL77" s="528">
        <v>6.29</v>
      </c>
      <c r="CM77" s="528">
        <v>6.37</v>
      </c>
      <c r="CN77" s="528">
        <v>6.44</v>
      </c>
      <c r="CO77" s="528">
        <v>6.38</v>
      </c>
      <c r="CP77" s="528">
        <v>6.5815999999999999</v>
      </c>
      <c r="CQ77" s="528">
        <v>6.7585999999999995</v>
      </c>
      <c r="CR77" s="528">
        <v>6.9355999999999991</v>
      </c>
      <c r="CS77" s="542">
        <v>7.12</v>
      </c>
      <c r="CT77" s="528">
        <v>8.2350000000000065</v>
      </c>
      <c r="CU77" s="528">
        <v>8.51</v>
      </c>
      <c r="CV77" s="528">
        <v>8.8399999999999892</v>
      </c>
      <c r="CW77" s="149">
        <v>8.99</v>
      </c>
      <c r="CX77" s="149">
        <v>8.4912499999999973</v>
      </c>
      <c r="CY77" s="149">
        <v>8.3249999999999957</v>
      </c>
      <c r="CZ77" s="149">
        <v>10.109999999999992</v>
      </c>
      <c r="DA77" s="149">
        <v>10.704999999999991</v>
      </c>
      <c r="DB77" s="149">
        <v>10.90499999999998</v>
      </c>
      <c r="DC77" s="550">
        <v>10.83</v>
      </c>
      <c r="DD77" s="149">
        <v>11.05</v>
      </c>
      <c r="DE77" s="149">
        <v>11.959999999999992</v>
      </c>
      <c r="DF77" s="149">
        <v>12.934999999999981</v>
      </c>
      <c r="DG77" s="149">
        <v>13.09</v>
      </c>
      <c r="DH77" s="149">
        <v>13.23</v>
      </c>
      <c r="DI77" s="149">
        <v>13.49</v>
      </c>
      <c r="DJ77" s="149">
        <v>14.074999999999994</v>
      </c>
      <c r="DK77" s="149">
        <v>14.464999999999989</v>
      </c>
      <c r="DL77" s="149">
        <v>14.38</v>
      </c>
      <c r="DM77" s="149">
        <v>13.115000000000002</v>
      </c>
      <c r="DN77" s="149">
        <v>13.29</v>
      </c>
      <c r="DO77" s="149">
        <v>13.44</v>
      </c>
      <c r="DP77" s="149">
        <v>13.725999999999997</v>
      </c>
      <c r="DQ77" s="149">
        <v>14.076999999999993</v>
      </c>
      <c r="DR77" s="149">
        <v>13.98</v>
      </c>
      <c r="DS77" s="149">
        <v>13.7</v>
      </c>
      <c r="DT77" s="149">
        <v>14.14</v>
      </c>
      <c r="DU77" s="149">
        <v>14.53</v>
      </c>
      <c r="DV77" s="149">
        <v>14.79</v>
      </c>
      <c r="DW77" s="149">
        <v>16.854999999999986</v>
      </c>
      <c r="DX77" s="149">
        <v>17.36</v>
      </c>
      <c r="DY77" s="149">
        <v>17.71</v>
      </c>
      <c r="DZ77" s="149">
        <v>19.470000000000006</v>
      </c>
      <c r="EA77" s="149">
        <v>19.96</v>
      </c>
      <c r="EB77" s="149">
        <v>20.28</v>
      </c>
      <c r="EC77" s="149">
        <v>18.294999999999987</v>
      </c>
      <c r="ED77" s="149">
        <v>18.48</v>
      </c>
      <c r="EE77" s="149">
        <v>19.335000000000008</v>
      </c>
      <c r="EF77" s="149">
        <v>19.53</v>
      </c>
      <c r="EG77" s="149">
        <v>19.739999999999998</v>
      </c>
      <c r="EH77" s="149">
        <v>19.88</v>
      </c>
      <c r="EI77" s="149">
        <v>20.235000000000035</v>
      </c>
      <c r="EJ77" s="149">
        <v>20.38</v>
      </c>
      <c r="EK77" s="149">
        <v>20.54</v>
      </c>
      <c r="EL77" s="149">
        <v>20.64</v>
      </c>
      <c r="EM77" s="149">
        <v>20.85</v>
      </c>
      <c r="EN77" s="149">
        <v>22.120499999999993</v>
      </c>
      <c r="EO77" s="149">
        <v>23.159999999999982</v>
      </c>
      <c r="EP77" s="149">
        <v>23.32</v>
      </c>
      <c r="EQ77" s="149">
        <v>23.51</v>
      </c>
      <c r="ER77" s="149">
        <v>23.67</v>
      </c>
      <c r="ES77" s="593">
        <v>23.5</v>
      </c>
      <c r="ET77" s="594">
        <v>23.62</v>
      </c>
      <c r="EU77" s="149">
        <v>23.73</v>
      </c>
      <c r="EV77" s="596">
        <v>23.52</v>
      </c>
      <c r="EW77" s="149">
        <v>23.64</v>
      </c>
      <c r="EX77" s="599">
        <v>23.78</v>
      </c>
      <c r="EY77" s="600">
        <v>23.61</v>
      </c>
      <c r="EZ77" s="284">
        <v>23.78</v>
      </c>
      <c r="FA77" s="286">
        <v>23.95</v>
      </c>
      <c r="FB77" s="149">
        <v>24.39</v>
      </c>
      <c r="FC77" s="288">
        <v>24.68</v>
      </c>
      <c r="FD77" s="289">
        <v>24.46</v>
      </c>
      <c r="FE77" s="290">
        <v>24.58</v>
      </c>
      <c r="FF77" s="291">
        <v>24.83</v>
      </c>
      <c r="FG77" s="292">
        <v>24.61</v>
      </c>
      <c r="FH77" s="293">
        <v>24.86</v>
      </c>
      <c r="FI77" s="615">
        <v>24.69</v>
      </c>
      <c r="FJ77" s="295">
        <v>24.54</v>
      </c>
      <c r="FK77" s="296">
        <v>24.34</v>
      </c>
      <c r="FL77" s="297">
        <v>22.97</v>
      </c>
      <c r="FM77" s="298">
        <v>22.81</v>
      </c>
      <c r="FN77" s="299">
        <v>22.99</v>
      </c>
      <c r="FO77" s="300"/>
      <c r="FP77" s="292"/>
      <c r="FQ77" s="303"/>
      <c r="FR77" s="304"/>
      <c r="FS77" s="305"/>
      <c r="FT77" s="306"/>
      <c r="FU77" s="307"/>
      <c r="FV77" s="308"/>
      <c r="FW77" s="309"/>
      <c r="FX77" s="310"/>
      <c r="FY77" s="313"/>
      <c r="FZ77" s="313"/>
      <c r="GA77" s="313"/>
      <c r="GB77" s="315"/>
      <c r="GC77" s="316"/>
      <c r="GD77" s="317"/>
      <c r="GE77" s="318"/>
      <c r="GF77" s="319"/>
      <c r="GG77" s="320"/>
      <c r="GH77" s="313"/>
      <c r="GI77" s="324"/>
      <c r="GJ77" s="325"/>
      <c r="GK77" s="325"/>
      <c r="GL77" s="325"/>
      <c r="GM77" s="325"/>
      <c r="GN77" s="325"/>
      <c r="GO77" s="325"/>
      <c r="GP77" s="325"/>
      <c r="GQ77" s="331"/>
      <c r="GR77" s="325"/>
      <c r="GS77" s="325"/>
      <c r="GT77" s="325"/>
      <c r="GU77" s="325"/>
      <c r="GV77" s="325"/>
      <c r="GW77" s="325"/>
      <c r="GX77" s="346"/>
      <c r="GY77" s="347"/>
      <c r="GZ77" s="348"/>
      <c r="HA77" s="349"/>
      <c r="HB77" s="352"/>
      <c r="HC77" s="355"/>
      <c r="HD77" s="355"/>
      <c r="HE77" s="355"/>
      <c r="HF77" s="355"/>
      <c r="HG77" s="355"/>
      <c r="HH77" s="355"/>
      <c r="HI77" s="359"/>
      <c r="HJ77" s="362"/>
      <c r="HK77" s="364"/>
      <c r="HL77" s="355"/>
      <c r="HM77" s="355"/>
      <c r="HN77" s="355"/>
      <c r="HO77" s="374"/>
      <c r="HP77" s="375"/>
      <c r="HQ77" s="380"/>
      <c r="HR77" s="382"/>
      <c r="HS77" s="384"/>
      <c r="HT77" s="386"/>
      <c r="HU77" s="389"/>
      <c r="HV77" s="392"/>
      <c r="HW77" s="394"/>
      <c r="HX77" s="396"/>
      <c r="HY77" s="394"/>
      <c r="HZ77" s="394"/>
      <c r="IA77" s="401"/>
      <c r="IB77" s="402"/>
      <c r="IC77" s="394"/>
      <c r="ID77" s="406"/>
      <c r="IE77" s="408"/>
      <c r="IF77" s="394"/>
      <c r="IG77" s="394"/>
      <c r="IH77" s="409"/>
      <c r="II77" s="394"/>
      <c r="IJ77" s="415"/>
      <c r="IK77" s="418"/>
      <c r="IL77" s="420"/>
      <c r="IM77" s="422"/>
      <c r="IN77" s="425"/>
      <c r="IO77" s="427"/>
      <c r="IP77" s="428"/>
      <c r="IQ77" s="429"/>
      <c r="IR77" s="431"/>
      <c r="IS77" s="394"/>
      <c r="IT77" s="434"/>
      <c r="IU77" s="435"/>
      <c r="IV77" s="436"/>
      <c r="IW77" s="394"/>
      <c r="IX77" s="394"/>
      <c r="IY77" s="394"/>
      <c r="IZ77" s="441"/>
      <c r="JA77" s="443"/>
      <c r="JB77" s="443"/>
      <c r="JC77" s="443"/>
      <c r="JD77" s="443"/>
      <c r="JE77" s="443"/>
      <c r="JF77" s="443"/>
      <c r="JG77" s="443"/>
      <c r="JH77" s="443"/>
      <c r="JI77" s="443"/>
      <c r="JJ77" s="443"/>
      <c r="JK77" s="443"/>
      <c r="JL77" s="443"/>
      <c r="JM77" s="443"/>
      <c r="JN77" s="443"/>
    </row>
    <row r="78" spans="1:274" s="92" customFormat="1" ht="14.1" customHeight="1">
      <c r="A78" s="111">
        <v>-33.5</v>
      </c>
      <c r="B78" s="110">
        <v>35.409999999999997</v>
      </c>
      <c r="C78" s="110">
        <f t="shared" si="20"/>
        <v>0.28000000000000114</v>
      </c>
      <c r="D78" s="110">
        <v>35.69</v>
      </c>
      <c r="E78" s="110">
        <f t="shared" si="21"/>
        <v>7.0000000000000284E-2</v>
      </c>
      <c r="F78" s="140"/>
      <c r="G78" s="141"/>
      <c r="H78" s="141"/>
      <c r="I78" s="142"/>
      <c r="J78" s="618"/>
      <c r="N78" s="590">
        <f t="shared" si="22"/>
        <v>35.409999999999997</v>
      </c>
      <c r="O78" s="100">
        <v>37.5</v>
      </c>
      <c r="P78" s="103">
        <v>-3.2</v>
      </c>
      <c r="Q78" s="103">
        <v>4.5999999999999996</v>
      </c>
      <c r="R78" s="103">
        <f t="shared" si="19"/>
        <v>1.3999999999999995</v>
      </c>
      <c r="S78" s="104">
        <v>-4.49</v>
      </c>
      <c r="T78" s="104">
        <v>1.31</v>
      </c>
      <c r="U78" s="105">
        <f t="shared" si="13"/>
        <v>-3.18</v>
      </c>
      <c r="V78" s="103">
        <f t="shared" si="17"/>
        <v>-3.9</v>
      </c>
      <c r="W78" s="103">
        <f t="shared" si="18"/>
        <v>-2.9000000000000004</v>
      </c>
      <c r="X78" s="103">
        <f t="shared" si="14"/>
        <v>-50.039999999999992</v>
      </c>
      <c r="Y78" s="103">
        <f t="shared" si="14"/>
        <v>-27.135000000000012</v>
      </c>
      <c r="Z78" s="103">
        <f t="shared" si="15"/>
        <v>22.90499999999998</v>
      </c>
      <c r="AA78" s="103">
        <f t="shared" si="16"/>
        <v>22.90499999999998</v>
      </c>
      <c r="AB78" s="595"/>
      <c r="AF78" s="149">
        <v>1.9349999999999881</v>
      </c>
      <c r="AG78" s="149">
        <v>0.95999999999999375</v>
      </c>
      <c r="AH78" s="149">
        <v>2.0099999999999936</v>
      </c>
      <c r="AI78" s="149">
        <v>1.0499999999999829</v>
      </c>
      <c r="AJ78" s="149">
        <v>1.1100000000000001</v>
      </c>
      <c r="AK78" s="149">
        <v>1.2</v>
      </c>
      <c r="AL78" s="149">
        <v>1.1399999999999999</v>
      </c>
      <c r="AM78" s="149">
        <v>1.31</v>
      </c>
      <c r="AN78" s="149">
        <v>1.19</v>
      </c>
      <c r="AO78" s="149">
        <v>1.26</v>
      </c>
      <c r="AP78" s="149">
        <v>1.36</v>
      </c>
      <c r="AQ78" s="149">
        <v>1.29</v>
      </c>
      <c r="AR78" s="149">
        <v>1.38</v>
      </c>
      <c r="AS78" s="149">
        <v>1.45</v>
      </c>
      <c r="AT78" s="149">
        <v>1.51</v>
      </c>
      <c r="AU78" s="149">
        <v>1.57</v>
      </c>
      <c r="AV78" s="149">
        <v>1.51</v>
      </c>
      <c r="AW78" s="149">
        <v>1.59</v>
      </c>
      <c r="AX78" s="149">
        <v>1.51</v>
      </c>
      <c r="AY78" s="149">
        <v>2.1199999999999992</v>
      </c>
      <c r="AZ78" s="149">
        <v>2.37</v>
      </c>
      <c r="BA78" s="149">
        <v>-0.40000000000001279</v>
      </c>
      <c r="BB78" s="149">
        <v>-0.43</v>
      </c>
      <c r="BC78" s="149">
        <v>1.0949999999999847</v>
      </c>
      <c r="BD78" s="149">
        <v>4.1349999999999847</v>
      </c>
      <c r="BE78" s="149">
        <v>5.7749999999999844</v>
      </c>
      <c r="BF78" s="149">
        <v>4.4349999999999881</v>
      </c>
      <c r="BG78" s="149">
        <v>4.59</v>
      </c>
      <c r="BH78" s="149">
        <v>4.7699999999999996</v>
      </c>
      <c r="BI78" s="149">
        <v>4.84</v>
      </c>
      <c r="BJ78" s="149">
        <v>4.99</v>
      </c>
      <c r="BK78" s="149">
        <v>5.12</v>
      </c>
      <c r="BL78" s="149">
        <v>5.0199999999999996</v>
      </c>
      <c r="BM78" s="149">
        <v>5.1100000000000003</v>
      </c>
      <c r="BN78" s="149">
        <v>5.26</v>
      </c>
      <c r="BO78" s="149">
        <v>5.18</v>
      </c>
      <c r="BP78" s="149">
        <v>5.34</v>
      </c>
      <c r="BQ78" s="149">
        <v>5.23</v>
      </c>
      <c r="BR78" s="149">
        <v>5.32</v>
      </c>
      <c r="BS78" s="149">
        <v>5.43</v>
      </c>
      <c r="BT78" s="149">
        <v>5.5</v>
      </c>
      <c r="BU78" s="149">
        <v>5.7835000000000054</v>
      </c>
      <c r="BV78" s="149">
        <v>5.7735000000000056</v>
      </c>
      <c r="BW78" s="149">
        <v>6.9035000000000055</v>
      </c>
      <c r="BX78" s="149">
        <v>7.32</v>
      </c>
      <c r="BY78" s="149">
        <v>7.69</v>
      </c>
      <c r="BZ78" s="149">
        <v>6.4799999999999756</v>
      </c>
      <c r="CA78" s="149">
        <v>6.58</v>
      </c>
      <c r="CB78" s="149">
        <v>5.57</v>
      </c>
      <c r="CC78" s="149">
        <v>5.5</v>
      </c>
      <c r="CD78" s="149">
        <v>5.59</v>
      </c>
      <c r="CE78" s="149">
        <v>5.71</v>
      </c>
      <c r="CF78" s="149">
        <v>5.8599999999999852</v>
      </c>
      <c r="CG78" s="528">
        <v>5.97</v>
      </c>
      <c r="CH78" s="528">
        <v>6.07</v>
      </c>
      <c r="CI78" s="528">
        <v>6.21</v>
      </c>
      <c r="CJ78" s="528">
        <v>6.33</v>
      </c>
      <c r="CK78" s="528">
        <v>6.28</v>
      </c>
      <c r="CL78" s="528">
        <v>6.35</v>
      </c>
      <c r="CM78" s="528">
        <v>6.43</v>
      </c>
      <c r="CN78" s="528">
        <v>6.5</v>
      </c>
      <c r="CO78" s="528">
        <v>6.44</v>
      </c>
      <c r="CP78" s="528">
        <v>6.6344000000000003</v>
      </c>
      <c r="CQ78" s="528">
        <v>6.7964000000000002</v>
      </c>
      <c r="CR78" s="528">
        <v>6.9584000000000001</v>
      </c>
      <c r="CS78" s="542">
        <v>7.14</v>
      </c>
      <c r="CT78" s="528">
        <v>8.0400000000000063</v>
      </c>
      <c r="CU78" s="528">
        <v>8.31</v>
      </c>
      <c r="CV78" s="528">
        <v>8.6899999999999906</v>
      </c>
      <c r="CW78" s="149">
        <v>8.84</v>
      </c>
      <c r="CX78" s="149">
        <v>8.243749999999995</v>
      </c>
      <c r="CY78" s="149">
        <v>8.0449999999999946</v>
      </c>
      <c r="CZ78" s="149">
        <v>9.8337499999999931</v>
      </c>
      <c r="DA78" s="149">
        <v>10.429999999999993</v>
      </c>
      <c r="DB78" s="149">
        <v>10.524999999999977</v>
      </c>
      <c r="DC78" s="550">
        <v>10.45</v>
      </c>
      <c r="DD78" s="149">
        <v>10.66</v>
      </c>
      <c r="DE78" s="149">
        <v>11.53849999999999</v>
      </c>
      <c r="DF78" s="149">
        <v>12.479749999999978</v>
      </c>
      <c r="DG78" s="149">
        <v>12.63</v>
      </c>
      <c r="DH78" s="149">
        <v>12.77</v>
      </c>
      <c r="DI78" s="149">
        <v>13.03</v>
      </c>
      <c r="DJ78" s="149">
        <v>13.594749999999992</v>
      </c>
      <c r="DK78" s="149">
        <v>13.971249999999987</v>
      </c>
      <c r="DL78" s="149">
        <v>13.89</v>
      </c>
      <c r="DM78" s="149">
        <v>12.505000000000003</v>
      </c>
      <c r="DN78" s="149">
        <v>12.67</v>
      </c>
      <c r="DO78" s="149">
        <v>12.81</v>
      </c>
      <c r="DP78" s="149">
        <v>13.086099999999997</v>
      </c>
      <c r="DQ78" s="149">
        <v>13.424949999999992</v>
      </c>
      <c r="DR78" s="149">
        <v>13.33</v>
      </c>
      <c r="DS78" s="149">
        <v>13.07</v>
      </c>
      <c r="DT78" s="149">
        <v>13.49</v>
      </c>
      <c r="DU78" s="149">
        <v>13.86</v>
      </c>
      <c r="DV78" s="149">
        <v>14.11</v>
      </c>
      <c r="DW78" s="149">
        <v>17.114999999999988</v>
      </c>
      <c r="DX78" s="149">
        <v>17.63</v>
      </c>
      <c r="DY78" s="149">
        <v>17.98</v>
      </c>
      <c r="DZ78" s="149">
        <v>18.575000000000003</v>
      </c>
      <c r="EA78" s="149">
        <v>19.04</v>
      </c>
      <c r="EB78" s="149">
        <v>19.34</v>
      </c>
      <c r="EC78" s="149">
        <v>16.779999999999987</v>
      </c>
      <c r="ED78" s="149">
        <v>16.95</v>
      </c>
      <c r="EE78" s="149">
        <v>18.260000000000005</v>
      </c>
      <c r="EF78" s="149">
        <v>18.440000000000001</v>
      </c>
      <c r="EG78" s="149">
        <v>18.64</v>
      </c>
      <c r="EH78" s="149">
        <v>18.77</v>
      </c>
      <c r="EI78" s="149">
        <v>19.005000000000035</v>
      </c>
      <c r="EJ78" s="149">
        <v>19.14</v>
      </c>
      <c r="EK78" s="149">
        <v>19.29</v>
      </c>
      <c r="EL78" s="149">
        <v>19.39</v>
      </c>
      <c r="EM78" s="149">
        <v>19.579999999999998</v>
      </c>
      <c r="EN78" s="149">
        <v>20.92199999999999</v>
      </c>
      <c r="EO78" s="149">
        <v>22.019999999999982</v>
      </c>
      <c r="EP78" s="149">
        <v>22.17</v>
      </c>
      <c r="EQ78" s="149">
        <v>22.35</v>
      </c>
      <c r="ER78" s="149">
        <v>22.51</v>
      </c>
      <c r="ES78" s="593">
        <v>22.35</v>
      </c>
      <c r="ET78" s="594">
        <v>22.46</v>
      </c>
      <c r="EU78" s="149">
        <v>22.56</v>
      </c>
      <c r="EV78" s="596">
        <v>22.36</v>
      </c>
      <c r="EW78" s="149">
        <v>22.47</v>
      </c>
      <c r="EX78" s="599">
        <v>22.6</v>
      </c>
      <c r="EY78" s="600">
        <v>22.44</v>
      </c>
      <c r="EZ78" s="284">
        <v>22.6</v>
      </c>
      <c r="FA78" s="286">
        <v>22.76</v>
      </c>
      <c r="FB78" s="149">
        <v>23.17</v>
      </c>
      <c r="FC78" s="288">
        <v>23.45</v>
      </c>
      <c r="FD78" s="289">
        <v>23.24</v>
      </c>
      <c r="FE78" s="290">
        <v>23.36</v>
      </c>
      <c r="FF78" s="291">
        <v>23.59</v>
      </c>
      <c r="FG78" s="292">
        <v>23.38</v>
      </c>
      <c r="FH78" s="293">
        <v>23.61</v>
      </c>
      <c r="FI78" s="615">
        <v>23.44</v>
      </c>
      <c r="FJ78" s="295">
        <v>23.3</v>
      </c>
      <c r="FK78" s="296">
        <v>23.11</v>
      </c>
      <c r="FL78" s="297">
        <v>21.69</v>
      </c>
      <c r="FM78" s="298">
        <v>21.54</v>
      </c>
      <c r="FN78" s="299">
        <v>21.71</v>
      </c>
      <c r="FO78" s="300"/>
      <c r="FP78" s="292"/>
      <c r="FQ78" s="303"/>
      <c r="FR78" s="304"/>
      <c r="FS78" s="305"/>
      <c r="FT78" s="306"/>
      <c r="FU78" s="307"/>
      <c r="FV78" s="308"/>
      <c r="FW78" s="309"/>
      <c r="FX78" s="310"/>
      <c r="FY78" s="313"/>
      <c r="FZ78" s="313"/>
      <c r="GA78" s="313"/>
      <c r="GB78" s="315"/>
      <c r="GC78" s="316"/>
      <c r="GD78" s="317"/>
      <c r="GE78" s="318"/>
      <c r="GF78" s="319"/>
      <c r="GG78" s="320"/>
      <c r="GH78" s="313"/>
      <c r="GI78" s="324"/>
      <c r="GJ78" s="325"/>
      <c r="GK78" s="325"/>
      <c r="GL78" s="325"/>
      <c r="GM78" s="325"/>
      <c r="GN78" s="325"/>
      <c r="GO78" s="325"/>
      <c r="GP78" s="325"/>
      <c r="GQ78" s="331"/>
      <c r="GR78" s="325"/>
      <c r="GS78" s="325"/>
      <c r="GT78" s="325"/>
      <c r="GU78" s="325"/>
      <c r="GV78" s="325"/>
      <c r="GW78" s="325"/>
      <c r="GX78" s="346"/>
      <c r="GY78" s="347"/>
      <c r="GZ78" s="348"/>
      <c r="HA78" s="349"/>
      <c r="HB78" s="352"/>
      <c r="HC78" s="355"/>
      <c r="HD78" s="355"/>
      <c r="HE78" s="355"/>
      <c r="HF78" s="355"/>
      <c r="HG78" s="355"/>
      <c r="HH78" s="355"/>
      <c r="HI78" s="359"/>
      <c r="HJ78" s="362"/>
      <c r="HK78" s="364"/>
      <c r="HL78" s="355"/>
      <c r="HM78" s="355"/>
      <c r="HN78" s="355"/>
      <c r="HO78" s="374"/>
      <c r="HP78" s="375"/>
      <c r="HQ78" s="380"/>
      <c r="HR78" s="382"/>
      <c r="HS78" s="384"/>
      <c r="HT78" s="386"/>
      <c r="HU78" s="389"/>
      <c r="HV78" s="392"/>
      <c r="HW78" s="394"/>
      <c r="HX78" s="396"/>
      <c r="HY78" s="394"/>
      <c r="HZ78" s="394"/>
      <c r="IA78" s="401"/>
      <c r="IB78" s="402"/>
      <c r="IC78" s="394"/>
      <c r="ID78" s="406"/>
      <c r="IE78" s="408"/>
      <c r="IF78" s="394"/>
      <c r="IG78" s="394"/>
      <c r="IH78" s="409"/>
      <c r="II78" s="394"/>
      <c r="IJ78" s="415"/>
      <c r="IK78" s="418"/>
      <c r="IL78" s="420"/>
      <c r="IM78" s="422"/>
      <c r="IN78" s="425"/>
      <c r="IO78" s="427"/>
      <c r="IP78" s="428"/>
      <c r="IQ78" s="429"/>
      <c r="IR78" s="431"/>
      <c r="IS78" s="394"/>
      <c r="IT78" s="434"/>
      <c r="IU78" s="435"/>
      <c r="IV78" s="436"/>
      <c r="IW78" s="394"/>
      <c r="IX78" s="394"/>
      <c r="IY78" s="394"/>
      <c r="IZ78" s="441"/>
      <c r="JA78" s="443"/>
      <c r="JB78" s="443"/>
      <c r="JC78" s="443"/>
      <c r="JD78" s="443"/>
      <c r="JE78" s="443"/>
      <c r="JF78" s="443"/>
      <c r="JG78" s="443"/>
      <c r="JH78" s="443"/>
      <c r="JI78" s="443"/>
      <c r="JJ78" s="443"/>
      <c r="JK78" s="443"/>
      <c r="JL78" s="443"/>
      <c r="JM78" s="443"/>
      <c r="JN78" s="443"/>
    </row>
    <row r="79" spans="1:274" s="92" customFormat="1" ht="14.1" customHeight="1">
      <c r="A79" s="111">
        <v>-34</v>
      </c>
      <c r="B79" s="110">
        <v>33.340000000000003</v>
      </c>
      <c r="C79" s="110">
        <f t="shared" si="20"/>
        <v>0.26999999999999602</v>
      </c>
      <c r="D79" s="110">
        <v>33.61</v>
      </c>
      <c r="E79" s="110">
        <f t="shared" si="21"/>
        <v>6.7499999999999005E-2</v>
      </c>
      <c r="F79" s="140"/>
      <c r="G79" s="141"/>
      <c r="H79" s="141"/>
      <c r="I79" s="142"/>
      <c r="J79" s="618"/>
      <c r="N79" s="590">
        <f t="shared" si="22"/>
        <v>33.340000000000003</v>
      </c>
      <c r="O79" s="100">
        <v>38</v>
      </c>
      <c r="P79" s="103">
        <v>1.1399999999999999</v>
      </c>
      <c r="Q79" s="103">
        <v>0.23</v>
      </c>
      <c r="R79" s="103">
        <f t="shared" si="19"/>
        <v>1.3699999999999999</v>
      </c>
      <c r="S79" s="104">
        <v>-7.0000000000000007E-2</v>
      </c>
      <c r="T79" s="104">
        <v>-0.79</v>
      </c>
      <c r="U79" s="105">
        <f t="shared" si="13"/>
        <v>-0.8600000000000001</v>
      </c>
      <c r="V79" s="103">
        <f t="shared" si="17"/>
        <v>0.45499999999999996</v>
      </c>
      <c r="W79" s="103">
        <f t="shared" si="18"/>
        <v>0.36</v>
      </c>
      <c r="X79" s="103">
        <f t="shared" si="14"/>
        <v>-49.584999999999994</v>
      </c>
      <c r="Y79" s="103">
        <f t="shared" si="14"/>
        <v>-26.775000000000013</v>
      </c>
      <c r="Z79" s="103">
        <f t="shared" si="15"/>
        <v>22.809999999999981</v>
      </c>
      <c r="AA79" s="103">
        <f t="shared" si="16"/>
        <v>22.809999999999981</v>
      </c>
      <c r="AB79" s="595"/>
      <c r="AF79" s="149">
        <v>1.9749999999999872</v>
      </c>
      <c r="AG79" s="149">
        <v>1.029999999999994</v>
      </c>
      <c r="AH79" s="149">
        <v>2.0899999999999941</v>
      </c>
      <c r="AI79" s="149">
        <v>0.97999999999998266</v>
      </c>
      <c r="AJ79" s="149">
        <v>1.04</v>
      </c>
      <c r="AK79" s="149">
        <v>1.1200000000000001</v>
      </c>
      <c r="AL79" s="149">
        <v>1.06</v>
      </c>
      <c r="AM79" s="149">
        <v>1.22</v>
      </c>
      <c r="AN79" s="149">
        <v>1.1100000000000001</v>
      </c>
      <c r="AO79" s="149">
        <v>1.18</v>
      </c>
      <c r="AP79" s="149">
        <v>1.27</v>
      </c>
      <c r="AQ79" s="149">
        <v>1.21</v>
      </c>
      <c r="AR79" s="149">
        <v>1.29</v>
      </c>
      <c r="AS79" s="149">
        <v>1.35</v>
      </c>
      <c r="AT79" s="149">
        <v>1.4</v>
      </c>
      <c r="AU79" s="149">
        <v>1.46</v>
      </c>
      <c r="AV79" s="149">
        <v>1.4</v>
      </c>
      <c r="AW79" s="149">
        <v>1.47</v>
      </c>
      <c r="AX79" s="149">
        <v>1.4</v>
      </c>
      <c r="AY79" s="149">
        <v>1.9899999999999989</v>
      </c>
      <c r="AZ79" s="149">
        <v>2.23</v>
      </c>
      <c r="BA79" s="149">
        <v>-9.0000000000010516E-2</v>
      </c>
      <c r="BB79" s="149">
        <v>-0.1</v>
      </c>
      <c r="BC79" s="149">
        <v>1.0599999999999881</v>
      </c>
      <c r="BD79" s="149">
        <v>4.0899999999999874</v>
      </c>
      <c r="BE79" s="149">
        <v>5.7499999999999876</v>
      </c>
      <c r="BF79" s="149">
        <v>4.4449999999999932</v>
      </c>
      <c r="BG79" s="149">
        <v>4.5999999999999996</v>
      </c>
      <c r="BH79" s="149">
        <v>4.78</v>
      </c>
      <c r="BI79" s="149">
        <v>4.8499999999999996</v>
      </c>
      <c r="BJ79" s="149">
        <v>5</v>
      </c>
      <c r="BK79" s="149">
        <v>5.13</v>
      </c>
      <c r="BL79" s="149">
        <v>5.03</v>
      </c>
      <c r="BM79" s="149">
        <v>5.12</v>
      </c>
      <c r="BN79" s="149">
        <v>5.27</v>
      </c>
      <c r="BO79" s="149">
        <v>5.19</v>
      </c>
      <c r="BP79" s="149">
        <v>5.35</v>
      </c>
      <c r="BQ79" s="149">
        <v>5.24</v>
      </c>
      <c r="BR79" s="149">
        <v>5.33</v>
      </c>
      <c r="BS79" s="149">
        <v>5.44</v>
      </c>
      <c r="BT79" s="149">
        <v>5.51</v>
      </c>
      <c r="BU79" s="149">
        <v>5.7815000000000047</v>
      </c>
      <c r="BV79" s="149">
        <v>5.763500000000005</v>
      </c>
      <c r="BW79" s="149">
        <v>6.8735000000000053</v>
      </c>
      <c r="BX79" s="149">
        <v>7.29</v>
      </c>
      <c r="BY79" s="149">
        <v>7.65</v>
      </c>
      <c r="BZ79" s="149">
        <v>6.454999999999977</v>
      </c>
      <c r="CA79" s="149">
        <v>6.55</v>
      </c>
      <c r="CB79" s="149">
        <v>5.5350000000000037</v>
      </c>
      <c r="CC79" s="149">
        <v>5.47</v>
      </c>
      <c r="CD79" s="149">
        <v>5.56</v>
      </c>
      <c r="CE79" s="149">
        <v>5.68</v>
      </c>
      <c r="CF79" s="149">
        <v>5.8199999999999861</v>
      </c>
      <c r="CG79" s="528">
        <v>5.92</v>
      </c>
      <c r="CH79" s="528">
        <v>6.01</v>
      </c>
      <c r="CI79" s="528">
        <v>6.14</v>
      </c>
      <c r="CJ79" s="528">
        <v>6.25</v>
      </c>
      <c r="CK79" s="528">
        <v>6.2</v>
      </c>
      <c r="CL79" s="528">
        <v>6.27</v>
      </c>
      <c r="CM79" s="528">
        <v>6.35</v>
      </c>
      <c r="CN79" s="528">
        <v>6.42</v>
      </c>
      <c r="CO79" s="528">
        <v>6.36</v>
      </c>
      <c r="CP79" s="528">
        <v>6.5472000000000001</v>
      </c>
      <c r="CQ79" s="528">
        <v>6.6942000000000004</v>
      </c>
      <c r="CR79" s="528">
        <v>6.8412000000000006</v>
      </c>
      <c r="CS79" s="542">
        <v>7.02</v>
      </c>
      <c r="CT79" s="528">
        <v>7.8400000000000105</v>
      </c>
      <c r="CU79" s="528">
        <v>8.11</v>
      </c>
      <c r="CV79" s="528">
        <v>8.4799999999999898</v>
      </c>
      <c r="CW79" s="149">
        <v>8.6199999999999992</v>
      </c>
      <c r="CX79" s="149">
        <v>8.0124999999999957</v>
      </c>
      <c r="CY79" s="149">
        <v>7.8099999999999952</v>
      </c>
      <c r="CZ79" s="149">
        <v>9.5499999999999954</v>
      </c>
      <c r="DA79" s="149">
        <v>10.129999999999995</v>
      </c>
      <c r="DB79" s="149">
        <v>10.134999999999977</v>
      </c>
      <c r="DC79" s="550">
        <v>10.06</v>
      </c>
      <c r="DD79" s="149">
        <v>10.26</v>
      </c>
      <c r="DE79" s="149">
        <v>11.096499999999988</v>
      </c>
      <c r="DF79" s="149">
        <v>11.992749999999978</v>
      </c>
      <c r="DG79" s="149">
        <v>12.14</v>
      </c>
      <c r="DH79" s="149">
        <v>12.27</v>
      </c>
      <c r="DI79" s="149">
        <v>12.52</v>
      </c>
      <c r="DJ79" s="149">
        <v>13.057749999999993</v>
      </c>
      <c r="DK79" s="149">
        <v>13.416249999999989</v>
      </c>
      <c r="DL79" s="149">
        <v>13.34</v>
      </c>
      <c r="DM79" s="149">
        <v>11.925000000000004</v>
      </c>
      <c r="DN79" s="149">
        <v>12.08</v>
      </c>
      <c r="DO79" s="149">
        <v>12.21</v>
      </c>
      <c r="DP79" s="149">
        <v>12.472899999999997</v>
      </c>
      <c r="DQ79" s="149">
        <v>12.795549999999993</v>
      </c>
      <c r="DR79" s="149">
        <v>12.71</v>
      </c>
      <c r="DS79" s="149">
        <v>12.46</v>
      </c>
      <c r="DT79" s="149">
        <v>12.86</v>
      </c>
      <c r="DU79" s="149">
        <v>13.22</v>
      </c>
      <c r="DV79" s="149">
        <v>13.46</v>
      </c>
      <c r="DW79" s="149">
        <v>17.249999999999993</v>
      </c>
      <c r="DX79" s="149">
        <v>17.77</v>
      </c>
      <c r="DY79" s="149">
        <v>18.13</v>
      </c>
      <c r="DZ79" s="149">
        <v>17.665000000000006</v>
      </c>
      <c r="EA79" s="149">
        <v>18.11</v>
      </c>
      <c r="EB79" s="149">
        <v>18.399999999999999</v>
      </c>
      <c r="EC79" s="149">
        <v>15.689999999999991</v>
      </c>
      <c r="ED79" s="149">
        <v>15.85</v>
      </c>
      <c r="EE79" s="149">
        <v>17.25500000000001</v>
      </c>
      <c r="EF79" s="149">
        <v>17.43</v>
      </c>
      <c r="EG79" s="149">
        <v>17.62</v>
      </c>
      <c r="EH79" s="149">
        <v>17.739999999999998</v>
      </c>
      <c r="EI79" s="149">
        <v>17.865000000000038</v>
      </c>
      <c r="EJ79" s="149">
        <v>17.989999999999998</v>
      </c>
      <c r="EK79" s="149">
        <v>18.13</v>
      </c>
      <c r="EL79" s="149">
        <v>18.22</v>
      </c>
      <c r="EM79" s="149">
        <v>18.399999999999999</v>
      </c>
      <c r="EN79" s="149">
        <v>19.783249999999992</v>
      </c>
      <c r="EO79" s="149">
        <v>20.914999999999985</v>
      </c>
      <c r="EP79" s="149">
        <v>21.06</v>
      </c>
      <c r="EQ79" s="149">
        <v>21.23</v>
      </c>
      <c r="ER79" s="149">
        <v>21.38</v>
      </c>
      <c r="ES79" s="593">
        <v>21.23</v>
      </c>
      <c r="ET79" s="594">
        <v>21.34</v>
      </c>
      <c r="EU79" s="149">
        <v>21.44</v>
      </c>
      <c r="EV79" s="596">
        <v>21.25</v>
      </c>
      <c r="EW79" s="149">
        <v>21.36</v>
      </c>
      <c r="EX79" s="599">
        <v>21.49</v>
      </c>
      <c r="EY79" s="600">
        <v>21.34</v>
      </c>
      <c r="EZ79" s="284">
        <v>21.49</v>
      </c>
      <c r="FA79" s="286">
        <v>21.64</v>
      </c>
      <c r="FB79" s="149">
        <v>22.05</v>
      </c>
      <c r="FC79" s="288">
        <v>22.31</v>
      </c>
      <c r="FD79" s="289">
        <v>22.11</v>
      </c>
      <c r="FE79" s="290">
        <v>22.22</v>
      </c>
      <c r="FF79" s="291">
        <v>22.44</v>
      </c>
      <c r="FG79" s="292">
        <v>22.24</v>
      </c>
      <c r="FH79" s="293">
        <v>22.46</v>
      </c>
      <c r="FI79" s="615">
        <v>22.3</v>
      </c>
      <c r="FJ79" s="295">
        <v>22.17</v>
      </c>
      <c r="FK79" s="296">
        <v>21.99</v>
      </c>
      <c r="FL79" s="297">
        <v>20.52</v>
      </c>
      <c r="FM79" s="298">
        <v>20.38</v>
      </c>
      <c r="FN79" s="299">
        <v>20.54</v>
      </c>
      <c r="FO79" s="300"/>
      <c r="FP79" s="292"/>
      <c r="FQ79" s="303"/>
      <c r="FR79" s="304"/>
      <c r="FS79" s="305"/>
      <c r="FT79" s="306"/>
      <c r="FU79" s="307"/>
      <c r="FV79" s="308"/>
      <c r="FW79" s="309"/>
      <c r="FX79" s="310"/>
      <c r="FY79" s="313"/>
      <c r="FZ79" s="313"/>
      <c r="GA79" s="313"/>
      <c r="GB79" s="315"/>
      <c r="GC79" s="316"/>
      <c r="GD79" s="317"/>
      <c r="GE79" s="318"/>
      <c r="GF79" s="319"/>
      <c r="GG79" s="320"/>
      <c r="GH79" s="313"/>
      <c r="GI79" s="324"/>
      <c r="GJ79" s="325"/>
      <c r="GK79" s="325"/>
      <c r="GL79" s="325"/>
      <c r="GM79" s="325"/>
      <c r="GN79" s="325"/>
      <c r="GO79" s="325"/>
      <c r="GP79" s="325"/>
      <c r="GQ79" s="331"/>
      <c r="GR79" s="325"/>
      <c r="GS79" s="325"/>
      <c r="GT79" s="325"/>
      <c r="GU79" s="325"/>
      <c r="GV79" s="325"/>
      <c r="GW79" s="325"/>
      <c r="GX79" s="346"/>
      <c r="GY79" s="347"/>
      <c r="GZ79" s="348"/>
      <c r="HA79" s="349"/>
      <c r="HB79" s="352"/>
      <c r="HC79" s="355"/>
      <c r="HD79" s="355"/>
      <c r="HE79" s="355"/>
      <c r="HF79" s="355"/>
      <c r="HG79" s="355"/>
      <c r="HH79" s="355"/>
      <c r="HI79" s="359"/>
      <c r="HJ79" s="362"/>
      <c r="HK79" s="364"/>
      <c r="HL79" s="355"/>
      <c r="HM79" s="355"/>
      <c r="HN79" s="355"/>
      <c r="HO79" s="374"/>
      <c r="HP79" s="375"/>
      <c r="HQ79" s="380"/>
      <c r="HR79" s="382"/>
      <c r="HS79" s="384"/>
      <c r="HT79" s="386"/>
      <c r="HU79" s="389"/>
      <c r="HV79" s="392"/>
      <c r="HW79" s="394"/>
      <c r="HX79" s="396"/>
      <c r="HY79" s="394"/>
      <c r="HZ79" s="394"/>
      <c r="IA79" s="401"/>
      <c r="IB79" s="402"/>
      <c r="IC79" s="394"/>
      <c r="ID79" s="406"/>
      <c r="IE79" s="408"/>
      <c r="IF79" s="394"/>
      <c r="IG79" s="394"/>
      <c r="IH79" s="409"/>
      <c r="II79" s="394"/>
      <c r="IJ79" s="415"/>
      <c r="IK79" s="418"/>
      <c r="IL79" s="420"/>
      <c r="IM79" s="422"/>
      <c r="IN79" s="425"/>
      <c r="IO79" s="427"/>
      <c r="IP79" s="428"/>
      <c r="IQ79" s="429"/>
      <c r="IR79" s="431"/>
      <c r="IS79" s="394"/>
      <c r="IT79" s="434"/>
      <c r="IU79" s="435"/>
      <c r="IV79" s="436"/>
      <c r="IW79" s="394"/>
      <c r="IX79" s="394"/>
      <c r="IY79" s="394"/>
      <c r="IZ79" s="441"/>
      <c r="JA79" s="443"/>
      <c r="JB79" s="443"/>
      <c r="JC79" s="443"/>
      <c r="JD79" s="443"/>
      <c r="JE79" s="443"/>
      <c r="JF79" s="443"/>
      <c r="JG79" s="443"/>
      <c r="JH79" s="443"/>
      <c r="JI79" s="443"/>
      <c r="JJ79" s="443"/>
      <c r="JK79" s="443"/>
      <c r="JL79" s="443"/>
      <c r="JM79" s="443"/>
      <c r="JN79" s="443"/>
    </row>
    <row r="80" spans="1:274" s="92" customFormat="1" ht="14.1" customHeight="1">
      <c r="A80" s="111">
        <v>-34.5</v>
      </c>
      <c r="B80" s="110">
        <v>31.29</v>
      </c>
      <c r="C80" s="110">
        <f t="shared" si="20"/>
        <v>0.25</v>
      </c>
      <c r="D80" s="110">
        <v>31.54</v>
      </c>
      <c r="E80" s="110">
        <f t="shared" si="21"/>
        <v>6.25E-2</v>
      </c>
      <c r="F80" s="140"/>
      <c r="G80" s="141"/>
      <c r="H80" s="141"/>
      <c r="I80" s="142"/>
      <c r="J80" s="618"/>
      <c r="N80" s="590">
        <f t="shared" si="22"/>
        <v>31.29</v>
      </c>
      <c r="O80" s="100">
        <v>38.5</v>
      </c>
      <c r="P80" s="103">
        <v>2.96</v>
      </c>
      <c r="Q80" s="103">
        <v>-1.68</v>
      </c>
      <c r="R80" s="103">
        <f t="shared" si="19"/>
        <v>1.28</v>
      </c>
      <c r="S80" s="104">
        <v>1.72</v>
      </c>
      <c r="T80" s="104">
        <v>4.0599999999999996</v>
      </c>
      <c r="U80" s="105">
        <f t="shared" ref="U80:U101" si="23">S80+T80</f>
        <v>5.7799999999999994</v>
      </c>
      <c r="V80" s="103">
        <f t="shared" si="17"/>
        <v>2.3199999999999998</v>
      </c>
      <c r="W80" s="103">
        <f t="shared" si="18"/>
        <v>-1.17</v>
      </c>
      <c r="X80" s="103">
        <f t="shared" ref="X80:X101" si="24">V80+X79</f>
        <v>-47.264999999999993</v>
      </c>
      <c r="Y80" s="103">
        <f t="shared" ref="Y80:Y101" si="25">W80+Y79</f>
        <v>-27.945000000000014</v>
      </c>
      <c r="Z80" s="103">
        <f t="shared" ref="Z80:Z101" si="26">Y80-X80</f>
        <v>19.319999999999979</v>
      </c>
      <c r="AA80" s="103">
        <f t="shared" ref="AA80:AA101" si="27">$P$3+Z80</f>
        <v>19.319999999999979</v>
      </c>
      <c r="AB80" s="595"/>
      <c r="AF80" s="149">
        <v>1.9299999999999855</v>
      </c>
      <c r="AG80" s="149">
        <v>1.0799999999999912</v>
      </c>
      <c r="AH80" s="149">
        <v>2.1499999999999915</v>
      </c>
      <c r="AI80" s="149">
        <v>0.99499999999998323</v>
      </c>
      <c r="AJ80" s="149">
        <v>1.05</v>
      </c>
      <c r="AK80" s="149">
        <v>1.1299999999999999</v>
      </c>
      <c r="AL80" s="149">
        <v>1.07</v>
      </c>
      <c r="AM80" s="149">
        <v>1.23</v>
      </c>
      <c r="AN80" s="149">
        <v>1.1200000000000001</v>
      </c>
      <c r="AO80" s="149">
        <v>1.19</v>
      </c>
      <c r="AP80" s="149">
        <v>1.29</v>
      </c>
      <c r="AQ80" s="149">
        <v>1.23</v>
      </c>
      <c r="AR80" s="149">
        <v>1.32</v>
      </c>
      <c r="AS80" s="149">
        <v>1.39</v>
      </c>
      <c r="AT80" s="149">
        <v>1.45</v>
      </c>
      <c r="AU80" s="149">
        <v>1.51</v>
      </c>
      <c r="AV80" s="149">
        <v>1.45</v>
      </c>
      <c r="AW80" s="149">
        <v>1.52</v>
      </c>
      <c r="AX80" s="149">
        <v>1.44</v>
      </c>
      <c r="AY80" s="149">
        <v>2.0099999999999989</v>
      </c>
      <c r="AZ80" s="149">
        <v>2.25</v>
      </c>
      <c r="BA80" s="149">
        <v>-0.10000000000000853</v>
      </c>
      <c r="BB80" s="149">
        <v>-0.11</v>
      </c>
      <c r="BC80" s="149">
        <v>1.0349999999999895</v>
      </c>
      <c r="BD80" s="149">
        <v>4.0549999999999891</v>
      </c>
      <c r="BE80" s="149">
        <v>5.7349999999999888</v>
      </c>
      <c r="BF80" s="149">
        <v>4.4899999999999949</v>
      </c>
      <c r="BG80" s="149">
        <v>4.6399999999999997</v>
      </c>
      <c r="BH80" s="149">
        <v>4.83</v>
      </c>
      <c r="BI80" s="149">
        <v>4.9000000000000004</v>
      </c>
      <c r="BJ80" s="149">
        <v>5.05</v>
      </c>
      <c r="BK80" s="149">
        <v>5.18</v>
      </c>
      <c r="BL80" s="149">
        <v>5.08</v>
      </c>
      <c r="BM80" s="149">
        <v>5.17</v>
      </c>
      <c r="BN80" s="149">
        <v>5.33</v>
      </c>
      <c r="BO80" s="149">
        <v>5.25</v>
      </c>
      <c r="BP80" s="149">
        <v>5.41</v>
      </c>
      <c r="BQ80" s="149">
        <v>5.3</v>
      </c>
      <c r="BR80" s="149">
        <v>5.4</v>
      </c>
      <c r="BS80" s="149">
        <v>5.51</v>
      </c>
      <c r="BT80" s="149">
        <v>5.58</v>
      </c>
      <c r="BU80" s="149">
        <v>5.8395000000000055</v>
      </c>
      <c r="BV80" s="149">
        <v>5.8135000000000057</v>
      </c>
      <c r="BW80" s="149">
        <v>6.9035000000000055</v>
      </c>
      <c r="BX80" s="149">
        <v>7.32</v>
      </c>
      <c r="BY80" s="149">
        <v>7.69</v>
      </c>
      <c r="BZ80" s="149">
        <v>6.4699999999999775</v>
      </c>
      <c r="CA80" s="149">
        <v>6.57</v>
      </c>
      <c r="CB80" s="149">
        <v>5.5150000000000006</v>
      </c>
      <c r="CC80" s="149">
        <v>5.45</v>
      </c>
      <c r="CD80" s="149">
        <v>5.54</v>
      </c>
      <c r="CE80" s="149">
        <v>5.66</v>
      </c>
      <c r="CF80" s="149">
        <v>5.8049999999999855</v>
      </c>
      <c r="CG80" s="528">
        <v>5.89</v>
      </c>
      <c r="CH80" s="528">
        <v>5.97</v>
      </c>
      <c r="CI80" s="528">
        <v>6.08</v>
      </c>
      <c r="CJ80" s="528">
        <v>6.18</v>
      </c>
      <c r="CK80" s="528">
        <v>6.13</v>
      </c>
      <c r="CL80" s="528">
        <v>6.2</v>
      </c>
      <c r="CM80" s="528">
        <v>6.28</v>
      </c>
      <c r="CN80" s="528">
        <v>6.35</v>
      </c>
      <c r="CO80" s="528">
        <v>6.29</v>
      </c>
      <c r="CP80" s="528">
        <v>6.47</v>
      </c>
      <c r="CQ80" s="528">
        <v>6.6019999999999994</v>
      </c>
      <c r="CR80" s="528">
        <v>6.7339999999999991</v>
      </c>
      <c r="CS80" s="542">
        <v>6.91</v>
      </c>
      <c r="CT80" s="528">
        <v>7.6650000000000134</v>
      </c>
      <c r="CU80" s="528">
        <v>7.93</v>
      </c>
      <c r="CV80" s="528">
        <v>8.3399999999999892</v>
      </c>
      <c r="CW80" s="149">
        <v>8.48</v>
      </c>
      <c r="CX80" s="149">
        <v>7.8499999999999952</v>
      </c>
      <c r="CY80" s="149">
        <v>7.6399999999999935</v>
      </c>
      <c r="CZ80" s="149">
        <v>9.3237499999999969</v>
      </c>
      <c r="DA80" s="149">
        <v>9.884999999999998</v>
      </c>
      <c r="DB80" s="149">
        <v>9.8449999999999775</v>
      </c>
      <c r="DC80" s="550">
        <v>9.7799999999999994</v>
      </c>
      <c r="DD80" s="149">
        <v>9.98</v>
      </c>
      <c r="DE80" s="149">
        <v>10.739499999999989</v>
      </c>
      <c r="DF80" s="149">
        <v>11.553249999999975</v>
      </c>
      <c r="DG80" s="149">
        <v>11.69</v>
      </c>
      <c r="DH80" s="149">
        <v>11.82</v>
      </c>
      <c r="DI80" s="149">
        <v>12.06</v>
      </c>
      <c r="DJ80" s="149">
        <v>12.548249999999992</v>
      </c>
      <c r="DK80" s="149">
        <v>12.873749999999987</v>
      </c>
      <c r="DL80" s="149">
        <v>12.8</v>
      </c>
      <c r="DM80" s="149">
        <v>11.475000000000001</v>
      </c>
      <c r="DN80" s="149">
        <v>11.62</v>
      </c>
      <c r="DO80" s="149">
        <v>11.75</v>
      </c>
      <c r="DP80" s="149">
        <v>11.988699999999996</v>
      </c>
      <c r="DQ80" s="149">
        <v>12.281649999999992</v>
      </c>
      <c r="DR80" s="149">
        <v>12.2</v>
      </c>
      <c r="DS80" s="149">
        <v>11.97</v>
      </c>
      <c r="DT80" s="149">
        <v>12.34</v>
      </c>
      <c r="DU80" s="149">
        <v>12.67</v>
      </c>
      <c r="DV80" s="149">
        <v>12.9</v>
      </c>
      <c r="DW80" s="149">
        <v>16.599999999999994</v>
      </c>
      <c r="DX80" s="149">
        <v>17.100000000000001</v>
      </c>
      <c r="DY80" s="149">
        <v>17.440000000000001</v>
      </c>
      <c r="DZ80" s="149">
        <v>16.905000000000005</v>
      </c>
      <c r="EA80" s="149">
        <v>17.329999999999998</v>
      </c>
      <c r="EB80" s="149">
        <v>17.61</v>
      </c>
      <c r="EC80" s="149">
        <v>14.669999999999987</v>
      </c>
      <c r="ED80" s="149">
        <v>14.82</v>
      </c>
      <c r="EE80" s="149">
        <v>16.410000000000011</v>
      </c>
      <c r="EF80" s="149">
        <v>16.57</v>
      </c>
      <c r="EG80" s="149">
        <v>16.75</v>
      </c>
      <c r="EH80" s="149">
        <v>16.87</v>
      </c>
      <c r="EI80" s="149">
        <v>16.900000000000038</v>
      </c>
      <c r="EJ80" s="149">
        <v>17.02</v>
      </c>
      <c r="EK80" s="149">
        <v>17.16</v>
      </c>
      <c r="EL80" s="149">
        <v>17.25</v>
      </c>
      <c r="EM80" s="149">
        <v>17.420000000000002</v>
      </c>
      <c r="EN80" s="149">
        <v>18.814249999999991</v>
      </c>
      <c r="EO80" s="149">
        <v>19.954999999999984</v>
      </c>
      <c r="EP80" s="149">
        <v>20.09</v>
      </c>
      <c r="EQ80" s="149">
        <v>20.25</v>
      </c>
      <c r="ER80" s="149">
        <v>20.39</v>
      </c>
      <c r="ES80" s="593">
        <v>20.25</v>
      </c>
      <c r="ET80" s="594">
        <v>20.350000000000001</v>
      </c>
      <c r="EU80" s="149">
        <v>20.440000000000001</v>
      </c>
      <c r="EV80" s="596">
        <v>20.260000000000002</v>
      </c>
      <c r="EW80" s="149">
        <v>20.36</v>
      </c>
      <c r="EX80" s="599">
        <v>20.48</v>
      </c>
      <c r="EY80" s="600">
        <v>20.34</v>
      </c>
      <c r="EZ80" s="284">
        <v>20.48</v>
      </c>
      <c r="FA80" s="286">
        <v>20.62</v>
      </c>
      <c r="FB80" s="149">
        <v>20.99</v>
      </c>
      <c r="FC80" s="288">
        <v>21.24</v>
      </c>
      <c r="FD80" s="289">
        <v>21.05</v>
      </c>
      <c r="FE80" s="290">
        <v>21.16</v>
      </c>
      <c r="FF80" s="291">
        <v>21.37</v>
      </c>
      <c r="FG80" s="292">
        <v>21.18</v>
      </c>
      <c r="FH80" s="293">
        <v>21.39</v>
      </c>
      <c r="FI80" s="615">
        <v>21.24</v>
      </c>
      <c r="FJ80" s="295">
        <v>21.11</v>
      </c>
      <c r="FK80" s="296">
        <v>20.94</v>
      </c>
      <c r="FL80" s="297">
        <v>19.43</v>
      </c>
      <c r="FM80" s="298">
        <v>19.29</v>
      </c>
      <c r="FN80" s="299">
        <v>19.440000000000001</v>
      </c>
      <c r="FO80" s="300"/>
      <c r="FP80" s="292"/>
      <c r="FQ80" s="303"/>
      <c r="FR80" s="304"/>
      <c r="FS80" s="305"/>
      <c r="FT80" s="306"/>
      <c r="FU80" s="307"/>
      <c r="FV80" s="308"/>
      <c r="FW80" s="309"/>
      <c r="FX80" s="310"/>
      <c r="FY80" s="313"/>
      <c r="FZ80" s="313"/>
      <c r="GA80" s="313"/>
      <c r="GB80" s="315"/>
      <c r="GC80" s="316"/>
      <c r="GD80" s="317"/>
      <c r="GE80" s="318"/>
      <c r="GF80" s="319"/>
      <c r="GG80" s="320"/>
      <c r="GH80" s="313"/>
      <c r="GI80" s="324"/>
      <c r="GJ80" s="325"/>
      <c r="GK80" s="325"/>
      <c r="GL80" s="325"/>
      <c r="GM80" s="325"/>
      <c r="GN80" s="325"/>
      <c r="GO80" s="325"/>
      <c r="GP80" s="325"/>
      <c r="GQ80" s="331"/>
      <c r="GR80" s="325"/>
      <c r="GS80" s="325"/>
      <c r="GT80" s="325"/>
      <c r="GU80" s="325"/>
      <c r="GV80" s="325"/>
      <c r="GW80" s="325"/>
      <c r="GX80" s="346"/>
      <c r="GY80" s="347"/>
      <c r="GZ80" s="348"/>
      <c r="HA80" s="349"/>
      <c r="HB80" s="352"/>
      <c r="HC80" s="355"/>
      <c r="HD80" s="355"/>
      <c r="HE80" s="355"/>
      <c r="HF80" s="355"/>
      <c r="HG80" s="355"/>
      <c r="HH80" s="355"/>
      <c r="HI80" s="359"/>
      <c r="HJ80" s="362"/>
      <c r="HK80" s="364"/>
      <c r="HL80" s="355"/>
      <c r="HM80" s="355"/>
      <c r="HN80" s="355"/>
      <c r="HO80" s="374"/>
      <c r="HP80" s="375"/>
      <c r="HQ80" s="380"/>
      <c r="HR80" s="382"/>
      <c r="HS80" s="384"/>
      <c r="HT80" s="386"/>
      <c r="HU80" s="389"/>
      <c r="HV80" s="392"/>
      <c r="HW80" s="394"/>
      <c r="HX80" s="396"/>
      <c r="HY80" s="394"/>
      <c r="HZ80" s="394"/>
      <c r="IA80" s="401"/>
      <c r="IB80" s="402"/>
      <c r="IC80" s="394"/>
      <c r="ID80" s="406"/>
      <c r="IE80" s="408"/>
      <c r="IF80" s="394"/>
      <c r="IG80" s="394"/>
      <c r="IH80" s="409"/>
      <c r="II80" s="394"/>
      <c r="IJ80" s="415"/>
      <c r="IK80" s="418"/>
      <c r="IL80" s="420"/>
      <c r="IM80" s="422"/>
      <c r="IN80" s="425"/>
      <c r="IO80" s="427"/>
      <c r="IP80" s="428"/>
      <c r="IQ80" s="429"/>
      <c r="IR80" s="431"/>
      <c r="IS80" s="394"/>
      <c r="IT80" s="434"/>
      <c r="IU80" s="435"/>
      <c r="IV80" s="436"/>
      <c r="IW80" s="394"/>
      <c r="IX80" s="394"/>
      <c r="IY80" s="394"/>
      <c r="IZ80" s="441"/>
      <c r="JA80" s="443"/>
      <c r="JB80" s="443"/>
      <c r="JC80" s="443"/>
      <c r="JD80" s="443"/>
      <c r="JE80" s="443"/>
      <c r="JF80" s="443"/>
      <c r="JG80" s="443"/>
      <c r="JH80" s="443"/>
      <c r="JI80" s="443"/>
      <c r="JJ80" s="443"/>
      <c r="JK80" s="443"/>
      <c r="JL80" s="443"/>
      <c r="JM80" s="443"/>
      <c r="JN80" s="443"/>
    </row>
    <row r="81" spans="1:274" s="92" customFormat="1" ht="14.1" customHeight="1">
      <c r="A81" s="354">
        <v>-35</v>
      </c>
      <c r="B81" s="110">
        <v>29.4</v>
      </c>
      <c r="C81" s="241">
        <f t="shared" si="20"/>
        <v>0.24000000000000199</v>
      </c>
      <c r="D81" s="110">
        <v>29.64</v>
      </c>
      <c r="E81" s="110">
        <f t="shared" si="21"/>
        <v>6.0000000000000497E-2</v>
      </c>
      <c r="F81" s="140"/>
      <c r="G81" s="141"/>
      <c r="H81" s="141"/>
      <c r="I81" s="142"/>
      <c r="J81" s="618"/>
      <c r="N81" s="590">
        <f t="shared" si="22"/>
        <v>29.4</v>
      </c>
      <c r="O81" s="100">
        <v>39</v>
      </c>
      <c r="P81" s="103">
        <v>-1.73</v>
      </c>
      <c r="Q81" s="103">
        <v>3.14</v>
      </c>
      <c r="R81" s="103">
        <f t="shared" si="19"/>
        <v>1.4100000000000001</v>
      </c>
      <c r="S81" s="104">
        <v>-2.78</v>
      </c>
      <c r="T81" s="104">
        <v>4.95</v>
      </c>
      <c r="U81" s="105">
        <f t="shared" si="23"/>
        <v>2.1700000000000004</v>
      </c>
      <c r="V81" s="103">
        <f t="shared" ref="V81:V101" si="28">(P81-Q81)/2</f>
        <v>-2.4350000000000001</v>
      </c>
      <c r="W81" s="103">
        <f t="shared" ref="W81:W101" si="29">(S81-T81)/2</f>
        <v>-3.8650000000000002</v>
      </c>
      <c r="X81" s="103">
        <f t="shared" si="24"/>
        <v>-49.699999999999996</v>
      </c>
      <c r="Y81" s="103">
        <f t="shared" si="25"/>
        <v>-31.810000000000016</v>
      </c>
      <c r="Z81" s="103">
        <f t="shared" si="26"/>
        <v>17.889999999999979</v>
      </c>
      <c r="AA81" s="103">
        <f t="shared" si="27"/>
        <v>17.889999999999979</v>
      </c>
      <c r="AB81" s="595"/>
      <c r="AF81" s="149">
        <v>1.7899999999999849</v>
      </c>
      <c r="AG81" s="149">
        <v>1.0949999999999918</v>
      </c>
      <c r="AH81" s="149">
        <v>2.1749999999999918</v>
      </c>
      <c r="AI81" s="149">
        <v>1.0499999999999829</v>
      </c>
      <c r="AJ81" s="149">
        <v>1.1100000000000001</v>
      </c>
      <c r="AK81" s="149">
        <v>1.2</v>
      </c>
      <c r="AL81" s="149">
        <v>1.1399999999999999</v>
      </c>
      <c r="AM81" s="149">
        <v>1.31</v>
      </c>
      <c r="AN81" s="149">
        <v>1.19</v>
      </c>
      <c r="AO81" s="149">
        <v>1.26</v>
      </c>
      <c r="AP81" s="149">
        <v>1.36</v>
      </c>
      <c r="AQ81" s="149">
        <v>1.29</v>
      </c>
      <c r="AR81" s="149">
        <v>1.38</v>
      </c>
      <c r="AS81" s="149">
        <v>1.45</v>
      </c>
      <c r="AT81" s="149">
        <v>1.51</v>
      </c>
      <c r="AU81" s="149">
        <v>1.57</v>
      </c>
      <c r="AV81" s="149">
        <v>1.51</v>
      </c>
      <c r="AW81" s="149">
        <v>1.59</v>
      </c>
      <c r="AX81" s="149">
        <v>1.51</v>
      </c>
      <c r="AY81" s="149">
        <v>2.0599999999999992</v>
      </c>
      <c r="AZ81" s="149">
        <v>2.31</v>
      </c>
      <c r="BA81" s="149">
        <v>-0.14500000000000313</v>
      </c>
      <c r="BB81" s="149">
        <v>-0.16</v>
      </c>
      <c r="BC81" s="149">
        <v>0.97499999999999432</v>
      </c>
      <c r="BD81" s="149">
        <v>3.9849999999999941</v>
      </c>
      <c r="BE81" s="149">
        <v>5.6849999999999943</v>
      </c>
      <c r="BF81" s="149">
        <v>4.4649999999999963</v>
      </c>
      <c r="BG81" s="149">
        <v>4.62</v>
      </c>
      <c r="BH81" s="149">
        <v>4.8</v>
      </c>
      <c r="BI81" s="149">
        <v>4.87</v>
      </c>
      <c r="BJ81" s="149">
        <v>5.0199999999999996</v>
      </c>
      <c r="BK81" s="149">
        <v>5.15</v>
      </c>
      <c r="BL81" s="149">
        <v>5.05</v>
      </c>
      <c r="BM81" s="149">
        <v>5.14</v>
      </c>
      <c r="BN81" s="149">
        <v>5.29</v>
      </c>
      <c r="BO81" s="149">
        <v>5.21</v>
      </c>
      <c r="BP81" s="149">
        <v>5.37</v>
      </c>
      <c r="BQ81" s="149">
        <v>5.26</v>
      </c>
      <c r="BR81" s="149">
        <v>5.35</v>
      </c>
      <c r="BS81" s="149">
        <v>5.46</v>
      </c>
      <c r="BT81" s="149">
        <v>5.53</v>
      </c>
      <c r="BU81" s="149">
        <v>5.7775000000000052</v>
      </c>
      <c r="BV81" s="149">
        <v>5.7435000000000054</v>
      </c>
      <c r="BW81" s="149">
        <v>6.8135000000000057</v>
      </c>
      <c r="BX81" s="149">
        <v>7.22</v>
      </c>
      <c r="BY81" s="149">
        <v>7.58</v>
      </c>
      <c r="BZ81" s="149">
        <v>6.3999999999999773</v>
      </c>
      <c r="CA81" s="149">
        <v>6.5</v>
      </c>
      <c r="CB81" s="149">
        <v>5.355000000000004</v>
      </c>
      <c r="CC81" s="149">
        <v>5.29</v>
      </c>
      <c r="CD81" s="149">
        <v>5.37</v>
      </c>
      <c r="CE81" s="149">
        <v>5.49</v>
      </c>
      <c r="CF81" s="149">
        <v>5.7099999999999866</v>
      </c>
      <c r="CG81" s="528">
        <v>5.79</v>
      </c>
      <c r="CH81" s="528">
        <v>5.86</v>
      </c>
      <c r="CI81" s="528">
        <v>5.96</v>
      </c>
      <c r="CJ81" s="528">
        <v>6.05</v>
      </c>
      <c r="CK81" s="528">
        <v>6</v>
      </c>
      <c r="CL81" s="528">
        <v>6.07</v>
      </c>
      <c r="CM81" s="528">
        <v>6.15</v>
      </c>
      <c r="CN81" s="528">
        <v>6.22</v>
      </c>
      <c r="CO81" s="528">
        <v>6.16</v>
      </c>
      <c r="CP81" s="528">
        <v>6.3327999999999998</v>
      </c>
      <c r="CQ81" s="528">
        <v>6.4497999999999998</v>
      </c>
      <c r="CR81" s="528">
        <v>6.5667999999999997</v>
      </c>
      <c r="CS81" s="542">
        <v>6.74</v>
      </c>
      <c r="CT81" s="528">
        <v>7.5150000000000148</v>
      </c>
      <c r="CU81" s="528">
        <v>7.77</v>
      </c>
      <c r="CV81" s="528">
        <v>8.1899999999999906</v>
      </c>
      <c r="CW81" s="149">
        <v>8.33</v>
      </c>
      <c r="CX81" s="149">
        <v>7.6887499999999953</v>
      </c>
      <c r="CY81" s="149">
        <v>7.4749999999999943</v>
      </c>
      <c r="CZ81" s="149">
        <v>9.0762499999999982</v>
      </c>
      <c r="DA81" s="149">
        <v>9.61</v>
      </c>
      <c r="DB81" s="149">
        <v>9.5849999999999795</v>
      </c>
      <c r="DC81" s="550">
        <v>9.52</v>
      </c>
      <c r="DD81" s="149">
        <v>9.7100000000000009</v>
      </c>
      <c r="DE81" s="149">
        <v>10.416999999999989</v>
      </c>
      <c r="DF81" s="149">
        <v>11.174499999999977</v>
      </c>
      <c r="DG81" s="149">
        <v>11.31</v>
      </c>
      <c r="DH81" s="149">
        <v>11.43</v>
      </c>
      <c r="DI81" s="149">
        <v>11.66</v>
      </c>
      <c r="DJ81" s="149">
        <v>12.114499999999992</v>
      </c>
      <c r="DK81" s="149">
        <v>12.417499999999988</v>
      </c>
      <c r="DL81" s="149">
        <v>12.34</v>
      </c>
      <c r="DM81" s="149">
        <v>10.975000000000001</v>
      </c>
      <c r="DN81" s="149">
        <v>11.12</v>
      </c>
      <c r="DO81" s="149">
        <v>11.24</v>
      </c>
      <c r="DP81" s="149">
        <v>11.462199999999998</v>
      </c>
      <c r="DQ81" s="149">
        <v>11.734899999999993</v>
      </c>
      <c r="DR81" s="149">
        <v>11.65</v>
      </c>
      <c r="DS81" s="149">
        <v>11.43</v>
      </c>
      <c r="DT81" s="149">
        <v>11.77</v>
      </c>
      <c r="DU81" s="149">
        <v>12.07</v>
      </c>
      <c r="DV81" s="149">
        <v>12.29</v>
      </c>
      <c r="DW81" s="149">
        <v>15.954999999999998</v>
      </c>
      <c r="DX81" s="149">
        <v>16.43</v>
      </c>
      <c r="DY81" s="149">
        <v>16.760000000000002</v>
      </c>
      <c r="DZ81" s="149">
        <v>16.165000000000006</v>
      </c>
      <c r="EA81" s="149">
        <v>16.57</v>
      </c>
      <c r="EB81" s="149">
        <v>16.84</v>
      </c>
      <c r="EC81" s="149">
        <v>14</v>
      </c>
      <c r="ED81" s="149">
        <v>14.14</v>
      </c>
      <c r="EE81" s="149">
        <v>15.570000000000014</v>
      </c>
      <c r="EF81" s="149">
        <v>15.73</v>
      </c>
      <c r="EG81" s="149">
        <v>15.9</v>
      </c>
      <c r="EH81" s="149">
        <v>16.010000000000002</v>
      </c>
      <c r="EI81" s="149">
        <v>16.070000000000043</v>
      </c>
      <c r="EJ81" s="149">
        <v>16.18</v>
      </c>
      <c r="EK81" s="149">
        <v>16.309999999999999</v>
      </c>
      <c r="EL81" s="149">
        <v>16.39</v>
      </c>
      <c r="EM81" s="149">
        <v>16.55</v>
      </c>
      <c r="EN81" s="149">
        <v>17.927749999999993</v>
      </c>
      <c r="EO81" s="149">
        <v>19.054999999999986</v>
      </c>
      <c r="EP81" s="149">
        <v>19.190000000000001</v>
      </c>
      <c r="EQ81" s="149">
        <v>19.34</v>
      </c>
      <c r="ER81" s="149">
        <v>19.48</v>
      </c>
      <c r="ES81" s="593">
        <v>19.34</v>
      </c>
      <c r="ET81" s="594">
        <v>19.440000000000001</v>
      </c>
      <c r="EU81" s="149">
        <v>19.53</v>
      </c>
      <c r="EV81" s="596">
        <v>19.350000000000001</v>
      </c>
      <c r="EW81" s="149">
        <v>19.45</v>
      </c>
      <c r="EX81" s="599">
        <v>19.57</v>
      </c>
      <c r="EY81" s="600">
        <v>19.43</v>
      </c>
      <c r="EZ81" s="284">
        <v>19.57</v>
      </c>
      <c r="FA81" s="286">
        <v>19.71</v>
      </c>
      <c r="FB81" s="149">
        <v>20.079999999999998</v>
      </c>
      <c r="FC81" s="288">
        <v>20.32</v>
      </c>
      <c r="FD81" s="289">
        <v>20.14</v>
      </c>
      <c r="FE81" s="290">
        <v>20.239999999999998</v>
      </c>
      <c r="FF81" s="291">
        <v>20.440000000000001</v>
      </c>
      <c r="FG81" s="292">
        <v>20.260000000000002</v>
      </c>
      <c r="FH81" s="293">
        <v>20.46</v>
      </c>
      <c r="FI81" s="615">
        <v>20.32</v>
      </c>
      <c r="FJ81" s="295">
        <v>20.2</v>
      </c>
      <c r="FK81" s="296">
        <v>20.04</v>
      </c>
      <c r="FL81" s="297">
        <v>18.48</v>
      </c>
      <c r="FM81" s="298">
        <v>18.350000000000001</v>
      </c>
      <c r="FN81" s="299">
        <v>18.5</v>
      </c>
      <c r="FO81" s="300"/>
      <c r="FP81" s="292"/>
      <c r="FQ81" s="303"/>
      <c r="FR81" s="304"/>
      <c r="FS81" s="305"/>
      <c r="FT81" s="306"/>
      <c r="FU81" s="307"/>
      <c r="FV81" s="308"/>
      <c r="FW81" s="309"/>
      <c r="FX81" s="310"/>
      <c r="FY81" s="313"/>
      <c r="FZ81" s="313"/>
      <c r="GA81" s="313"/>
      <c r="GB81" s="315"/>
      <c r="GC81" s="316"/>
      <c r="GD81" s="317"/>
      <c r="GE81" s="318"/>
      <c r="GF81" s="319"/>
      <c r="GG81" s="320"/>
      <c r="GH81" s="313"/>
      <c r="GI81" s="324"/>
      <c r="GJ81" s="325"/>
      <c r="GK81" s="325"/>
      <c r="GL81" s="325"/>
      <c r="GM81" s="325"/>
      <c r="GN81" s="325"/>
      <c r="GO81" s="325"/>
      <c r="GP81" s="325"/>
      <c r="GQ81" s="331"/>
      <c r="GR81" s="325"/>
      <c r="GS81" s="325"/>
      <c r="GT81" s="325"/>
      <c r="GU81" s="325"/>
      <c r="GV81" s="325"/>
      <c r="GW81" s="325"/>
      <c r="GX81" s="346"/>
      <c r="GY81" s="347"/>
      <c r="GZ81" s="348"/>
      <c r="HA81" s="349"/>
      <c r="HB81" s="352"/>
      <c r="HC81" s="355"/>
      <c r="HD81" s="355"/>
      <c r="HE81" s="355"/>
      <c r="HF81" s="355"/>
      <c r="HG81" s="355"/>
      <c r="HH81" s="355"/>
      <c r="HI81" s="359"/>
      <c r="HJ81" s="362"/>
      <c r="HK81" s="364"/>
      <c r="HL81" s="355"/>
      <c r="HM81" s="355"/>
      <c r="HN81" s="355"/>
      <c r="HO81" s="374"/>
      <c r="HP81" s="375"/>
      <c r="HQ81" s="380"/>
      <c r="HR81" s="382"/>
      <c r="HS81" s="384"/>
      <c r="HT81" s="386"/>
      <c r="HU81" s="389"/>
      <c r="HV81" s="392"/>
      <c r="HW81" s="394"/>
      <c r="HX81" s="396"/>
      <c r="HY81" s="394"/>
      <c r="HZ81" s="394"/>
      <c r="IA81" s="401"/>
      <c r="IB81" s="402"/>
      <c r="IC81" s="394"/>
      <c r="ID81" s="406"/>
      <c r="IE81" s="408"/>
      <c r="IF81" s="394"/>
      <c r="IG81" s="394"/>
      <c r="IH81" s="409"/>
      <c r="II81" s="394"/>
      <c r="IJ81" s="415"/>
      <c r="IK81" s="418"/>
      <c r="IL81" s="420"/>
      <c r="IM81" s="422"/>
      <c r="IN81" s="425"/>
      <c r="IO81" s="427"/>
      <c r="IP81" s="428"/>
      <c r="IQ81" s="429"/>
      <c r="IR81" s="431"/>
      <c r="IS81" s="394"/>
      <c r="IT81" s="434"/>
      <c r="IU81" s="435"/>
      <c r="IV81" s="436"/>
      <c r="IW81" s="394"/>
      <c r="IX81" s="394"/>
      <c r="IY81" s="394"/>
      <c r="IZ81" s="441"/>
      <c r="JA81" s="443"/>
      <c r="JB81" s="443"/>
      <c r="JC81" s="443"/>
      <c r="JD81" s="443"/>
      <c r="JE81" s="443"/>
      <c r="JF81" s="443"/>
      <c r="JG81" s="443"/>
      <c r="JH81" s="443"/>
      <c r="JI81" s="443"/>
      <c r="JJ81" s="443"/>
      <c r="JK81" s="443"/>
      <c r="JL81" s="443"/>
      <c r="JM81" s="443"/>
      <c r="JN81" s="443"/>
    </row>
    <row r="82" spans="1:274" s="92" customFormat="1" ht="14.1" customHeight="1">
      <c r="A82" s="111">
        <v>-35.5</v>
      </c>
      <c r="B82" s="110">
        <v>27.48</v>
      </c>
      <c r="C82" s="110">
        <f t="shared" si="20"/>
        <v>0.21999999999999886</v>
      </c>
      <c r="D82" s="110">
        <v>27.7</v>
      </c>
      <c r="E82" s="110">
        <f t="shared" si="21"/>
        <v>5.4999999999999716E-2</v>
      </c>
      <c r="F82" s="222"/>
      <c r="G82" s="223"/>
      <c r="H82" s="223"/>
      <c r="I82" s="224"/>
      <c r="J82" s="618"/>
      <c r="N82" s="590">
        <f t="shared" si="22"/>
        <v>27.48</v>
      </c>
      <c r="O82" s="100">
        <v>39.5</v>
      </c>
      <c r="P82" s="103">
        <v>-3.14</v>
      </c>
      <c r="Q82" s="103">
        <v>4.18</v>
      </c>
      <c r="R82" s="103">
        <f t="shared" si="19"/>
        <v>1.0399999999999996</v>
      </c>
      <c r="S82" s="104">
        <v>-3.81</v>
      </c>
      <c r="T82" s="104">
        <v>6.02</v>
      </c>
      <c r="U82" s="105">
        <f t="shared" si="23"/>
        <v>2.2099999999999995</v>
      </c>
      <c r="V82" s="103">
        <f t="shared" si="28"/>
        <v>-3.66</v>
      </c>
      <c r="W82" s="103">
        <f t="shared" si="29"/>
        <v>-4.915</v>
      </c>
      <c r="X82" s="103">
        <f t="shared" si="24"/>
        <v>-53.36</v>
      </c>
      <c r="Y82" s="103">
        <f t="shared" si="25"/>
        <v>-36.725000000000016</v>
      </c>
      <c r="Z82" s="103">
        <f t="shared" si="26"/>
        <v>16.634999999999984</v>
      </c>
      <c r="AA82" s="103">
        <f t="shared" si="27"/>
        <v>16.634999999999984</v>
      </c>
      <c r="AB82" s="595"/>
      <c r="AF82" s="149">
        <v>1.7349999999999852</v>
      </c>
      <c r="AG82" s="149">
        <v>1.2499999999999929</v>
      </c>
      <c r="AH82" s="149">
        <v>2.3399999999999928</v>
      </c>
      <c r="AI82" s="149">
        <v>1.2249999999999872</v>
      </c>
      <c r="AJ82" s="149">
        <v>1.3</v>
      </c>
      <c r="AK82" s="149">
        <v>1.4</v>
      </c>
      <c r="AL82" s="149">
        <v>1.33</v>
      </c>
      <c r="AM82" s="149">
        <v>1.53</v>
      </c>
      <c r="AN82" s="149">
        <v>1.39</v>
      </c>
      <c r="AO82" s="149">
        <v>1.47</v>
      </c>
      <c r="AP82" s="149">
        <v>1.59</v>
      </c>
      <c r="AQ82" s="149">
        <v>1.51</v>
      </c>
      <c r="AR82" s="149">
        <v>1.62</v>
      </c>
      <c r="AS82" s="149">
        <v>1.7</v>
      </c>
      <c r="AT82" s="149">
        <v>1.77</v>
      </c>
      <c r="AU82" s="149">
        <v>1.84</v>
      </c>
      <c r="AV82" s="149">
        <v>1.77</v>
      </c>
      <c r="AW82" s="149">
        <v>1.86</v>
      </c>
      <c r="AX82" s="149">
        <v>1.77</v>
      </c>
      <c r="AY82" s="149">
        <v>2.2999999999999989</v>
      </c>
      <c r="AZ82" s="149">
        <v>2.58</v>
      </c>
      <c r="BA82" s="149">
        <v>0.50999999999999801</v>
      </c>
      <c r="BB82" s="149">
        <v>0.55000000000000004</v>
      </c>
      <c r="BC82" s="149">
        <v>1.1299999999999955</v>
      </c>
      <c r="BD82" s="149">
        <v>4.1299999999999955</v>
      </c>
      <c r="BE82" s="149">
        <v>5.8499999999999952</v>
      </c>
      <c r="BF82" s="149">
        <v>4.7550000000000026</v>
      </c>
      <c r="BG82" s="149">
        <v>4.92</v>
      </c>
      <c r="BH82" s="149">
        <v>5.12</v>
      </c>
      <c r="BI82" s="149">
        <v>5.2</v>
      </c>
      <c r="BJ82" s="149">
        <v>5.36</v>
      </c>
      <c r="BK82" s="149">
        <v>5.5</v>
      </c>
      <c r="BL82" s="149">
        <v>5.39</v>
      </c>
      <c r="BM82" s="149">
        <v>5.48</v>
      </c>
      <c r="BN82" s="149">
        <v>5.64</v>
      </c>
      <c r="BO82" s="149">
        <v>5.56</v>
      </c>
      <c r="BP82" s="149">
        <v>5.73</v>
      </c>
      <c r="BQ82" s="149">
        <v>5.62</v>
      </c>
      <c r="BR82" s="149">
        <v>5.72</v>
      </c>
      <c r="BS82" s="149">
        <v>5.83</v>
      </c>
      <c r="BT82" s="149">
        <v>5.9</v>
      </c>
      <c r="BU82" s="149">
        <v>6.1355000000000057</v>
      </c>
      <c r="BV82" s="149">
        <v>6.0935000000000059</v>
      </c>
      <c r="BW82" s="149">
        <v>7.1435000000000057</v>
      </c>
      <c r="BX82" s="149">
        <v>7.57</v>
      </c>
      <c r="BY82" s="149">
        <v>7.95</v>
      </c>
      <c r="BZ82" s="149">
        <v>6.6749999999999829</v>
      </c>
      <c r="CA82" s="149">
        <v>6.78</v>
      </c>
      <c r="CB82" s="149">
        <v>5.5350000000000108</v>
      </c>
      <c r="CC82" s="149">
        <v>5.47</v>
      </c>
      <c r="CD82" s="149">
        <v>5.56</v>
      </c>
      <c r="CE82" s="149">
        <v>5.68</v>
      </c>
      <c r="CF82" s="149">
        <v>5.9199999999999875</v>
      </c>
      <c r="CG82" s="528">
        <v>5.99</v>
      </c>
      <c r="CH82" s="528">
        <v>6.05</v>
      </c>
      <c r="CI82" s="528">
        <v>6.14</v>
      </c>
      <c r="CJ82" s="528">
        <v>6.22</v>
      </c>
      <c r="CK82" s="528">
        <v>6.17</v>
      </c>
      <c r="CL82" s="528">
        <v>6.24</v>
      </c>
      <c r="CM82" s="528">
        <v>6.32</v>
      </c>
      <c r="CN82" s="528">
        <v>6.39</v>
      </c>
      <c r="CO82" s="528">
        <v>6.33</v>
      </c>
      <c r="CP82" s="528">
        <v>6.4955999999999996</v>
      </c>
      <c r="CQ82" s="528">
        <v>6.5975999999999999</v>
      </c>
      <c r="CR82" s="528">
        <v>6.6996000000000002</v>
      </c>
      <c r="CS82" s="542">
        <v>6.87</v>
      </c>
      <c r="CT82" s="528">
        <v>7.5900000000000176</v>
      </c>
      <c r="CU82" s="528">
        <v>7.85</v>
      </c>
      <c r="CV82" s="528">
        <v>8.2549999999999955</v>
      </c>
      <c r="CW82" s="149">
        <v>8.4</v>
      </c>
      <c r="CX82" s="149">
        <v>7.7999999999999954</v>
      </c>
      <c r="CY82" s="149">
        <v>7.5999999999999943</v>
      </c>
      <c r="CZ82" s="149">
        <v>9.1</v>
      </c>
      <c r="DA82" s="149">
        <v>9.6000000000000014</v>
      </c>
      <c r="DB82" s="149">
        <v>9.5699999999999861</v>
      </c>
      <c r="DC82" s="550">
        <v>9.5</v>
      </c>
      <c r="DD82" s="149">
        <v>9.69</v>
      </c>
      <c r="DE82" s="149">
        <v>10.30599999999999</v>
      </c>
      <c r="DF82" s="149">
        <v>10.96599999999998</v>
      </c>
      <c r="DG82" s="149">
        <v>11.1</v>
      </c>
      <c r="DH82" s="149">
        <v>11.22</v>
      </c>
      <c r="DI82" s="149">
        <v>11.44</v>
      </c>
      <c r="DJ82" s="149">
        <v>11.8765</v>
      </c>
      <c r="DK82" s="149">
        <v>12.1675</v>
      </c>
      <c r="DL82" s="149">
        <v>12.09</v>
      </c>
      <c r="DM82" s="149">
        <v>10.825000000000003</v>
      </c>
      <c r="DN82" s="149">
        <v>10.97</v>
      </c>
      <c r="DO82" s="149">
        <v>11.09</v>
      </c>
      <c r="DP82" s="149">
        <v>11.3034</v>
      </c>
      <c r="DQ82" s="149">
        <v>11.565300000000001</v>
      </c>
      <c r="DR82" s="149">
        <v>11.48</v>
      </c>
      <c r="DS82" s="149">
        <v>11.27</v>
      </c>
      <c r="DT82" s="149">
        <v>11.6</v>
      </c>
      <c r="DU82" s="149">
        <v>11.89</v>
      </c>
      <c r="DV82" s="149">
        <v>12.1</v>
      </c>
      <c r="DW82" s="149">
        <v>15.64</v>
      </c>
      <c r="DX82" s="149">
        <v>16.11</v>
      </c>
      <c r="DY82" s="149">
        <v>16.43</v>
      </c>
      <c r="DZ82" s="149">
        <v>15.750000000000007</v>
      </c>
      <c r="EA82" s="149">
        <v>16.14</v>
      </c>
      <c r="EB82" s="149">
        <v>16.399999999999999</v>
      </c>
      <c r="EC82" s="149">
        <v>13.5</v>
      </c>
      <c r="ED82" s="149">
        <v>13.64</v>
      </c>
      <c r="EE82" s="149">
        <v>15.04000000000002</v>
      </c>
      <c r="EF82" s="149">
        <v>15.19</v>
      </c>
      <c r="EG82" s="149">
        <v>15.36</v>
      </c>
      <c r="EH82" s="149">
        <v>15.47</v>
      </c>
      <c r="EI82" s="149">
        <v>15.44500000000005</v>
      </c>
      <c r="EJ82" s="149">
        <v>15.55</v>
      </c>
      <c r="EK82" s="149">
        <v>15.67</v>
      </c>
      <c r="EL82" s="149">
        <v>15.75</v>
      </c>
      <c r="EM82" s="149">
        <v>15.91</v>
      </c>
      <c r="EN82" s="149">
        <v>17.287749999999996</v>
      </c>
      <c r="EO82" s="149">
        <v>18.414999999999992</v>
      </c>
      <c r="EP82" s="149">
        <v>18.54</v>
      </c>
      <c r="EQ82" s="149">
        <v>18.690000000000001</v>
      </c>
      <c r="ER82" s="149">
        <v>18.82</v>
      </c>
      <c r="ES82" s="593">
        <v>18.690000000000001</v>
      </c>
      <c r="ET82" s="594">
        <v>18.78</v>
      </c>
      <c r="EU82" s="149">
        <v>18.86</v>
      </c>
      <c r="EV82" s="596">
        <v>18.690000000000001</v>
      </c>
      <c r="EW82" s="149">
        <v>18.78</v>
      </c>
      <c r="EX82" s="599">
        <v>18.89</v>
      </c>
      <c r="EY82" s="600">
        <v>18.760000000000002</v>
      </c>
      <c r="EZ82" s="284">
        <v>18.89</v>
      </c>
      <c r="FA82" s="286">
        <v>19.02</v>
      </c>
      <c r="FB82" s="149">
        <v>19.36</v>
      </c>
      <c r="FC82" s="288">
        <v>19.59</v>
      </c>
      <c r="FD82" s="289">
        <v>19.41</v>
      </c>
      <c r="FE82" s="290">
        <v>19.510000000000002</v>
      </c>
      <c r="FF82" s="291">
        <v>19.71</v>
      </c>
      <c r="FG82" s="292">
        <v>19.53</v>
      </c>
      <c r="FH82" s="293">
        <v>19.73</v>
      </c>
      <c r="FI82" s="615">
        <v>19.59</v>
      </c>
      <c r="FJ82" s="295">
        <v>19.47</v>
      </c>
      <c r="FK82" s="296">
        <v>19.309999999999999</v>
      </c>
      <c r="FL82" s="297">
        <v>17.72</v>
      </c>
      <c r="FM82" s="298">
        <v>17.600000000000001</v>
      </c>
      <c r="FN82" s="299">
        <v>17.739999999999998</v>
      </c>
      <c r="FO82" s="300"/>
      <c r="FP82" s="292"/>
      <c r="FQ82" s="303"/>
      <c r="FR82" s="304"/>
      <c r="FS82" s="305"/>
      <c r="FT82" s="306"/>
      <c r="FU82" s="307"/>
      <c r="FV82" s="308"/>
      <c r="FW82" s="309"/>
      <c r="FX82" s="310"/>
      <c r="FY82" s="313"/>
      <c r="FZ82" s="313"/>
      <c r="GA82" s="313"/>
      <c r="GB82" s="315"/>
      <c r="GC82" s="316"/>
      <c r="GD82" s="317"/>
      <c r="GE82" s="318"/>
      <c r="GF82" s="319"/>
      <c r="GG82" s="320"/>
      <c r="GH82" s="313"/>
      <c r="GI82" s="324"/>
      <c r="GJ82" s="325"/>
      <c r="GK82" s="325"/>
      <c r="GL82" s="325"/>
      <c r="GM82" s="325"/>
      <c r="GN82" s="325"/>
      <c r="GO82" s="325"/>
      <c r="GP82" s="325"/>
      <c r="GQ82" s="331"/>
      <c r="GR82" s="325"/>
      <c r="GS82" s="325"/>
      <c r="GT82" s="325"/>
      <c r="GU82" s="325"/>
      <c r="GV82" s="325"/>
      <c r="GW82" s="325"/>
      <c r="GX82" s="346"/>
      <c r="GY82" s="347"/>
      <c r="GZ82" s="348"/>
      <c r="HA82" s="349"/>
      <c r="HB82" s="352"/>
      <c r="HC82" s="355"/>
      <c r="HD82" s="355"/>
      <c r="HE82" s="355"/>
      <c r="HF82" s="355"/>
      <c r="HG82" s="355"/>
      <c r="HH82" s="355"/>
      <c r="HI82" s="359"/>
      <c r="HJ82" s="362"/>
      <c r="HK82" s="364"/>
      <c r="HL82" s="355"/>
      <c r="HM82" s="355"/>
      <c r="HN82" s="355"/>
      <c r="HO82" s="374"/>
      <c r="HP82" s="375"/>
      <c r="HQ82" s="380"/>
      <c r="HR82" s="382"/>
      <c r="HS82" s="384"/>
      <c r="HT82" s="386"/>
      <c r="HU82" s="389"/>
      <c r="HV82" s="392"/>
      <c r="HW82" s="394"/>
      <c r="HX82" s="396"/>
      <c r="HY82" s="394"/>
      <c r="HZ82" s="394"/>
      <c r="IA82" s="401"/>
      <c r="IB82" s="402"/>
      <c r="IC82" s="394"/>
      <c r="ID82" s="406"/>
      <c r="IE82" s="408"/>
      <c r="IF82" s="394"/>
      <c r="IG82" s="394"/>
      <c r="IH82" s="409"/>
      <c r="II82" s="394"/>
      <c r="IJ82" s="415"/>
      <c r="IK82" s="418"/>
      <c r="IL82" s="420"/>
      <c r="IM82" s="422"/>
      <c r="IN82" s="425"/>
      <c r="IO82" s="427"/>
      <c r="IP82" s="428"/>
      <c r="IQ82" s="429"/>
      <c r="IR82" s="431"/>
      <c r="IS82" s="394"/>
      <c r="IT82" s="434"/>
      <c r="IU82" s="435"/>
      <c r="IV82" s="436"/>
      <c r="IW82" s="394"/>
      <c r="IX82" s="394"/>
      <c r="IY82" s="394"/>
      <c r="IZ82" s="441"/>
      <c r="JA82" s="443"/>
      <c r="JB82" s="443"/>
      <c r="JC82" s="443"/>
      <c r="JD82" s="443"/>
      <c r="JE82" s="443"/>
      <c r="JF82" s="443"/>
      <c r="JG82" s="443"/>
      <c r="JH82" s="443"/>
      <c r="JI82" s="443"/>
      <c r="JJ82" s="443"/>
      <c r="JK82" s="443"/>
      <c r="JL82" s="443"/>
      <c r="JM82" s="443"/>
      <c r="JN82" s="443"/>
    </row>
    <row r="83" spans="1:274" s="92" customFormat="1" ht="14.1" customHeight="1">
      <c r="A83" s="111">
        <v>-36</v>
      </c>
      <c r="B83" s="110">
        <v>25.67</v>
      </c>
      <c r="C83" s="110">
        <f t="shared" si="20"/>
        <v>0.2099999999999973</v>
      </c>
      <c r="D83" s="110">
        <v>25.88</v>
      </c>
      <c r="E83" s="110">
        <f t="shared" si="21"/>
        <v>5.2499999999999325E-2</v>
      </c>
      <c r="F83" s="222"/>
      <c r="G83" s="223"/>
      <c r="H83" s="223"/>
      <c r="I83" s="224"/>
      <c r="J83" s="618"/>
      <c r="N83" s="590">
        <f t="shared" si="22"/>
        <v>25.67</v>
      </c>
      <c r="O83" s="100">
        <v>40</v>
      </c>
      <c r="P83" s="103">
        <v>-3.77</v>
      </c>
      <c r="Q83" s="103">
        <v>5.34</v>
      </c>
      <c r="R83" s="103">
        <f t="shared" si="19"/>
        <v>1.5699999999999998</v>
      </c>
      <c r="S83" s="104">
        <v>-4.79</v>
      </c>
      <c r="T83" s="104">
        <v>8.17</v>
      </c>
      <c r="U83" s="105">
        <f t="shared" si="23"/>
        <v>3.38</v>
      </c>
      <c r="V83" s="103">
        <f t="shared" si="28"/>
        <v>-4.5549999999999997</v>
      </c>
      <c r="W83" s="103">
        <f t="shared" si="29"/>
        <v>-6.48</v>
      </c>
      <c r="X83" s="103">
        <f t="shared" si="24"/>
        <v>-57.914999999999999</v>
      </c>
      <c r="Y83" s="103">
        <f t="shared" si="25"/>
        <v>-43.205000000000013</v>
      </c>
      <c r="Z83" s="103">
        <f t="shared" si="26"/>
        <v>14.709999999999987</v>
      </c>
      <c r="AA83" s="103">
        <f t="shared" si="27"/>
        <v>14.709999999999987</v>
      </c>
      <c r="AB83" s="595"/>
      <c r="AF83" s="149">
        <v>1.8849999999999838</v>
      </c>
      <c r="AG83" s="149">
        <v>0.71499999999999631</v>
      </c>
      <c r="AH83" s="149">
        <v>1.8149999999999964</v>
      </c>
      <c r="AI83" s="149">
        <v>1.2749999999999844</v>
      </c>
      <c r="AJ83" s="149">
        <v>1.35</v>
      </c>
      <c r="AK83" s="149">
        <v>1.46</v>
      </c>
      <c r="AL83" s="149">
        <v>1.39</v>
      </c>
      <c r="AM83" s="149">
        <v>1.6</v>
      </c>
      <c r="AN83" s="149">
        <v>1.46</v>
      </c>
      <c r="AO83" s="149">
        <v>1.55</v>
      </c>
      <c r="AP83" s="149">
        <v>1.67</v>
      </c>
      <c r="AQ83" s="149">
        <v>1.59</v>
      </c>
      <c r="AR83" s="149">
        <v>1.7</v>
      </c>
      <c r="AS83" s="149">
        <v>1.79</v>
      </c>
      <c r="AT83" s="149">
        <v>1.86</v>
      </c>
      <c r="AU83" s="149">
        <v>1.93</v>
      </c>
      <c r="AV83" s="149">
        <v>1.85</v>
      </c>
      <c r="AW83" s="149">
        <v>1.94</v>
      </c>
      <c r="AX83" s="149">
        <v>1.84</v>
      </c>
      <c r="AY83" s="149">
        <v>2.3499999999999992</v>
      </c>
      <c r="AZ83" s="149">
        <v>2.63</v>
      </c>
      <c r="BA83" s="149">
        <v>0.42499999999999716</v>
      </c>
      <c r="BB83" s="149">
        <v>0.45</v>
      </c>
      <c r="BC83" s="149">
        <v>1.0499999999999972</v>
      </c>
      <c r="BD83" s="149">
        <v>4.0399999999999974</v>
      </c>
      <c r="BE83" s="149">
        <v>5.7799999999999976</v>
      </c>
      <c r="BF83" s="149">
        <v>4.6600000000000037</v>
      </c>
      <c r="BG83" s="149">
        <v>4.82</v>
      </c>
      <c r="BH83" s="149">
        <v>5.01</v>
      </c>
      <c r="BI83" s="149">
        <v>5.09</v>
      </c>
      <c r="BJ83" s="149">
        <v>5.24</v>
      </c>
      <c r="BK83" s="149">
        <v>5.38</v>
      </c>
      <c r="BL83" s="149">
        <v>5.27</v>
      </c>
      <c r="BM83" s="149">
        <v>5.36</v>
      </c>
      <c r="BN83" s="149">
        <v>5.52</v>
      </c>
      <c r="BO83" s="149">
        <v>5.44</v>
      </c>
      <c r="BP83" s="149">
        <v>5.6</v>
      </c>
      <c r="BQ83" s="149">
        <v>5.49</v>
      </c>
      <c r="BR83" s="149">
        <v>5.59</v>
      </c>
      <c r="BS83" s="149">
        <v>5.7</v>
      </c>
      <c r="BT83" s="149">
        <v>5.77</v>
      </c>
      <c r="BU83" s="149">
        <v>5.9935000000000045</v>
      </c>
      <c r="BV83" s="149">
        <v>5.9435000000000047</v>
      </c>
      <c r="BW83" s="149">
        <v>6.9735000000000049</v>
      </c>
      <c r="BX83" s="149">
        <v>7.39</v>
      </c>
      <c r="BY83" s="149">
        <v>7.76</v>
      </c>
      <c r="BZ83" s="149">
        <v>6.7399999999999807</v>
      </c>
      <c r="CA83" s="149">
        <v>6.84</v>
      </c>
      <c r="CB83" s="149">
        <v>5.5800000000000125</v>
      </c>
      <c r="CC83" s="149">
        <v>5.51</v>
      </c>
      <c r="CD83" s="149">
        <v>5.6</v>
      </c>
      <c r="CE83" s="149">
        <v>5.72</v>
      </c>
      <c r="CF83" s="149">
        <v>5.9749999999999872</v>
      </c>
      <c r="CG83" s="528">
        <v>6.03</v>
      </c>
      <c r="CH83" s="528">
        <v>6.08</v>
      </c>
      <c r="CI83" s="528">
        <v>6.15</v>
      </c>
      <c r="CJ83" s="528">
        <v>6.21</v>
      </c>
      <c r="CK83" s="528">
        <v>6.16</v>
      </c>
      <c r="CL83" s="528">
        <v>6.23</v>
      </c>
      <c r="CM83" s="528">
        <v>6.31</v>
      </c>
      <c r="CN83" s="528">
        <v>6.38</v>
      </c>
      <c r="CO83" s="528">
        <v>6.32</v>
      </c>
      <c r="CP83" s="528">
        <v>6.4784000000000006</v>
      </c>
      <c r="CQ83" s="528">
        <v>6.5654000000000003</v>
      </c>
      <c r="CR83" s="528">
        <v>6.6524000000000001</v>
      </c>
      <c r="CS83" s="542">
        <v>6.83</v>
      </c>
      <c r="CT83" s="528">
        <v>7.5050000000000168</v>
      </c>
      <c r="CU83" s="528">
        <v>7.76</v>
      </c>
      <c r="CV83" s="528">
        <v>8.2199999999999918</v>
      </c>
      <c r="CW83" s="149">
        <v>8.36</v>
      </c>
      <c r="CX83" s="149">
        <v>7.7374999999999954</v>
      </c>
      <c r="CY83" s="149">
        <v>7.529999999999994</v>
      </c>
      <c r="CZ83" s="149">
        <v>8.9362499999999994</v>
      </c>
      <c r="DA83" s="149">
        <v>9.4050000000000011</v>
      </c>
      <c r="DB83" s="149">
        <v>9.3849999999999838</v>
      </c>
      <c r="DC83" s="550">
        <v>9.32</v>
      </c>
      <c r="DD83" s="149">
        <v>9.51</v>
      </c>
      <c r="DE83" s="149">
        <v>10.017499999999989</v>
      </c>
      <c r="DF83" s="149">
        <v>10.56124999999998</v>
      </c>
      <c r="DG83" s="149">
        <v>10.69</v>
      </c>
      <c r="DH83" s="149">
        <v>10.81</v>
      </c>
      <c r="DI83" s="149">
        <v>11.03</v>
      </c>
      <c r="DJ83" s="149">
        <v>11.4125</v>
      </c>
      <c r="DK83" s="149">
        <v>11.6675</v>
      </c>
      <c r="DL83" s="149">
        <v>11.6</v>
      </c>
      <c r="DM83" s="149">
        <v>10.555</v>
      </c>
      <c r="DN83" s="149">
        <v>10.69</v>
      </c>
      <c r="DO83" s="149">
        <v>10.81</v>
      </c>
      <c r="DP83" s="149">
        <v>10.997</v>
      </c>
      <c r="DQ83" s="149">
        <v>11.2265</v>
      </c>
      <c r="DR83" s="149">
        <v>11.15</v>
      </c>
      <c r="DS83" s="149">
        <v>10.96</v>
      </c>
      <c r="DT83" s="149">
        <v>11.26</v>
      </c>
      <c r="DU83" s="149">
        <v>11.53</v>
      </c>
      <c r="DV83" s="149">
        <v>11.74</v>
      </c>
      <c r="DW83" s="149">
        <v>15.265000000000001</v>
      </c>
      <c r="DX83" s="149">
        <v>15.72</v>
      </c>
      <c r="DY83" s="149">
        <v>16.03</v>
      </c>
      <c r="DZ83" s="149">
        <v>15.215000000000011</v>
      </c>
      <c r="EA83" s="149">
        <v>15.6</v>
      </c>
      <c r="EB83" s="149">
        <v>15.85</v>
      </c>
      <c r="EC83" s="149">
        <v>12.88</v>
      </c>
      <c r="ED83" s="149">
        <v>13.01</v>
      </c>
      <c r="EE83" s="149">
        <v>14.445000000000022</v>
      </c>
      <c r="EF83" s="149">
        <v>14.59</v>
      </c>
      <c r="EG83" s="149">
        <v>14.75</v>
      </c>
      <c r="EH83" s="149">
        <v>14.85</v>
      </c>
      <c r="EI83" s="149">
        <v>14.735000000000049</v>
      </c>
      <c r="EJ83" s="149">
        <v>14.84</v>
      </c>
      <c r="EK83" s="149">
        <v>14.96</v>
      </c>
      <c r="EL83" s="149">
        <v>15.03</v>
      </c>
      <c r="EM83" s="149">
        <v>15.18</v>
      </c>
      <c r="EN83" s="149">
        <v>16.568749999999994</v>
      </c>
      <c r="EO83" s="149">
        <v>17.704999999999991</v>
      </c>
      <c r="EP83" s="149">
        <v>17.829999999999998</v>
      </c>
      <c r="EQ83" s="149">
        <v>17.97</v>
      </c>
      <c r="ER83" s="149">
        <v>18.100000000000001</v>
      </c>
      <c r="ES83" s="593">
        <v>17.97</v>
      </c>
      <c r="ET83" s="594">
        <v>18.059999999999999</v>
      </c>
      <c r="EU83" s="149">
        <v>18.14</v>
      </c>
      <c r="EV83" s="596">
        <v>17.98</v>
      </c>
      <c r="EW83" s="149">
        <v>18.07</v>
      </c>
      <c r="EX83" s="599">
        <v>18.18</v>
      </c>
      <c r="EY83" s="600">
        <v>18.05</v>
      </c>
      <c r="EZ83" s="284">
        <v>18.18</v>
      </c>
      <c r="FA83" s="286">
        <v>18.309999999999999</v>
      </c>
      <c r="FB83" s="149">
        <v>18.649999999999999</v>
      </c>
      <c r="FC83" s="288">
        <v>18.87</v>
      </c>
      <c r="FD83" s="289">
        <v>18.7</v>
      </c>
      <c r="FE83" s="290">
        <v>18.79</v>
      </c>
      <c r="FF83" s="291">
        <v>18.98</v>
      </c>
      <c r="FG83" s="292">
        <v>18.809999999999999</v>
      </c>
      <c r="FH83" s="293">
        <v>19</v>
      </c>
      <c r="FI83" s="615">
        <v>18.87</v>
      </c>
      <c r="FJ83" s="295">
        <v>18.760000000000002</v>
      </c>
      <c r="FK83" s="296">
        <v>18.61</v>
      </c>
      <c r="FL83" s="297">
        <v>16.97</v>
      </c>
      <c r="FM83" s="298">
        <v>16.850000000000001</v>
      </c>
      <c r="FN83" s="299">
        <v>16.98</v>
      </c>
      <c r="FO83" s="300"/>
      <c r="FP83" s="292"/>
      <c r="FQ83" s="303"/>
      <c r="FR83" s="304"/>
      <c r="FS83" s="305"/>
      <c r="FT83" s="306"/>
      <c r="FU83" s="307"/>
      <c r="FV83" s="308"/>
      <c r="FW83" s="309"/>
      <c r="FX83" s="310"/>
      <c r="FY83" s="313"/>
      <c r="FZ83" s="313"/>
      <c r="GA83" s="313"/>
      <c r="GB83" s="315"/>
      <c r="GC83" s="316"/>
      <c r="GD83" s="317"/>
      <c r="GE83" s="318"/>
      <c r="GF83" s="319"/>
      <c r="GG83" s="320"/>
      <c r="GH83" s="313"/>
      <c r="GI83" s="324"/>
      <c r="GJ83" s="325"/>
      <c r="GK83" s="325"/>
      <c r="GL83" s="325"/>
      <c r="GM83" s="325"/>
      <c r="GN83" s="325"/>
      <c r="GO83" s="325"/>
      <c r="GP83" s="325"/>
      <c r="GQ83" s="331"/>
      <c r="GR83" s="325"/>
      <c r="GS83" s="325"/>
      <c r="GT83" s="325"/>
      <c r="GU83" s="325"/>
      <c r="GV83" s="325"/>
      <c r="GW83" s="325"/>
      <c r="GX83" s="346"/>
      <c r="GY83" s="347"/>
      <c r="GZ83" s="348"/>
      <c r="HA83" s="349"/>
      <c r="HB83" s="352"/>
      <c r="HC83" s="355"/>
      <c r="HD83" s="355"/>
      <c r="HE83" s="355"/>
      <c r="HF83" s="355"/>
      <c r="HG83" s="355"/>
      <c r="HH83" s="355"/>
      <c r="HI83" s="359"/>
      <c r="HJ83" s="362"/>
      <c r="HK83" s="364"/>
      <c r="HL83" s="355"/>
      <c r="HM83" s="355"/>
      <c r="HN83" s="355"/>
      <c r="HO83" s="374"/>
      <c r="HP83" s="375"/>
      <c r="HQ83" s="380"/>
      <c r="HR83" s="382"/>
      <c r="HS83" s="384"/>
      <c r="HT83" s="386"/>
      <c r="HU83" s="389"/>
      <c r="HV83" s="392"/>
      <c r="HW83" s="394"/>
      <c r="HX83" s="396"/>
      <c r="HY83" s="394"/>
      <c r="HZ83" s="394"/>
      <c r="IA83" s="401"/>
      <c r="IB83" s="402"/>
      <c r="IC83" s="394"/>
      <c r="ID83" s="406"/>
      <c r="IE83" s="408"/>
      <c r="IF83" s="394"/>
      <c r="IG83" s="394"/>
      <c r="IH83" s="409"/>
      <c r="II83" s="394"/>
      <c r="IJ83" s="415"/>
      <c r="IK83" s="418"/>
      <c r="IL83" s="420"/>
      <c r="IM83" s="422"/>
      <c r="IN83" s="425"/>
      <c r="IO83" s="427"/>
      <c r="IP83" s="428"/>
      <c r="IQ83" s="429"/>
      <c r="IR83" s="431"/>
      <c r="IS83" s="394"/>
      <c r="IT83" s="434"/>
      <c r="IU83" s="435"/>
      <c r="IV83" s="436"/>
      <c r="IW83" s="394"/>
      <c r="IX83" s="394"/>
      <c r="IY83" s="394"/>
      <c r="IZ83" s="441"/>
      <c r="JA83" s="443"/>
      <c r="JB83" s="443"/>
      <c r="JC83" s="443"/>
      <c r="JD83" s="443"/>
      <c r="JE83" s="443"/>
      <c r="JF83" s="443"/>
      <c r="JG83" s="443"/>
      <c r="JH83" s="443"/>
      <c r="JI83" s="443"/>
      <c r="JJ83" s="443"/>
      <c r="JK83" s="443"/>
      <c r="JL83" s="443"/>
      <c r="JM83" s="443"/>
      <c r="JN83" s="443"/>
    </row>
    <row r="84" spans="1:274" s="92" customFormat="1" ht="14.1" customHeight="1">
      <c r="A84" s="111">
        <v>-36.5</v>
      </c>
      <c r="B84" s="110">
        <v>24.17</v>
      </c>
      <c r="C84" s="110">
        <f t="shared" ref="C84:C91" si="30">D84-B84</f>
        <v>0.18999999999999773</v>
      </c>
      <c r="D84" s="110">
        <v>24.36</v>
      </c>
      <c r="E84" s="110">
        <f t="shared" si="21"/>
        <v>4.7499999999999432E-2</v>
      </c>
      <c r="F84" s="222"/>
      <c r="G84" s="223"/>
      <c r="H84" s="223"/>
      <c r="I84" s="224"/>
      <c r="J84" s="618"/>
      <c r="N84" s="590">
        <f t="shared" si="22"/>
        <v>24.17</v>
      </c>
      <c r="O84" s="100">
        <v>40.5</v>
      </c>
      <c r="P84" s="103">
        <v>-6.36</v>
      </c>
      <c r="Q84" s="103">
        <v>7.59</v>
      </c>
      <c r="R84" s="103">
        <f t="shared" si="19"/>
        <v>1.2299999999999995</v>
      </c>
      <c r="S84" s="104">
        <v>-7.23</v>
      </c>
      <c r="T84" s="104">
        <v>8.9499999999999993</v>
      </c>
      <c r="U84" s="105">
        <f t="shared" si="23"/>
        <v>1.7199999999999989</v>
      </c>
      <c r="V84" s="103">
        <f t="shared" si="28"/>
        <v>-6.9749999999999996</v>
      </c>
      <c r="W84" s="103">
        <f t="shared" si="29"/>
        <v>-8.09</v>
      </c>
      <c r="X84" s="103">
        <f t="shared" si="24"/>
        <v>-64.89</v>
      </c>
      <c r="Y84" s="103">
        <f t="shared" si="25"/>
        <v>-51.295000000000016</v>
      </c>
      <c r="Z84" s="103">
        <f t="shared" si="26"/>
        <v>13.594999999999985</v>
      </c>
      <c r="AA84" s="103">
        <f t="shared" si="27"/>
        <v>13.594999999999985</v>
      </c>
      <c r="AB84" s="595"/>
      <c r="AF84" s="149">
        <v>1.9649999999999892</v>
      </c>
      <c r="AG84" s="149">
        <v>0.67000000000000171</v>
      </c>
      <c r="AH84" s="149">
        <v>1.7800000000000018</v>
      </c>
      <c r="AI84" s="149">
        <v>1.2299999999999898</v>
      </c>
      <c r="AJ84" s="149">
        <v>1.3</v>
      </c>
      <c r="AK84" s="149">
        <v>1.4</v>
      </c>
      <c r="AL84" s="149">
        <v>1.33</v>
      </c>
      <c r="AM84" s="149">
        <v>1.53</v>
      </c>
      <c r="AN84" s="149">
        <v>1.39</v>
      </c>
      <c r="AO84" s="149">
        <v>1.47</v>
      </c>
      <c r="AP84" s="149">
        <v>1.59</v>
      </c>
      <c r="AQ84" s="149">
        <v>1.51</v>
      </c>
      <c r="AR84" s="149">
        <v>1.62</v>
      </c>
      <c r="AS84" s="149">
        <v>1.7</v>
      </c>
      <c r="AT84" s="149">
        <v>1.77</v>
      </c>
      <c r="AU84" s="149">
        <v>1.84</v>
      </c>
      <c r="AV84" s="149">
        <v>1.77</v>
      </c>
      <c r="AW84" s="149">
        <v>1.86</v>
      </c>
      <c r="AX84" s="149">
        <v>1.77</v>
      </c>
      <c r="AY84" s="149">
        <v>2.2599999999999989</v>
      </c>
      <c r="AZ84" s="149">
        <v>2.5299999999999998</v>
      </c>
      <c r="BA84" s="149">
        <v>0.44499999999999318</v>
      </c>
      <c r="BB84" s="149">
        <v>0.48</v>
      </c>
      <c r="BC84" s="149">
        <v>0.93999999999999773</v>
      </c>
      <c r="BD84" s="149">
        <v>3.9199999999999977</v>
      </c>
      <c r="BE84" s="149">
        <v>5.6799999999999979</v>
      </c>
      <c r="BF84" s="149">
        <v>4.7050000000000054</v>
      </c>
      <c r="BG84" s="149">
        <v>4.8600000000000003</v>
      </c>
      <c r="BH84" s="149">
        <v>5.05</v>
      </c>
      <c r="BI84" s="149">
        <v>5.13</v>
      </c>
      <c r="BJ84" s="149">
        <v>5.28</v>
      </c>
      <c r="BK84" s="149">
        <v>5.42</v>
      </c>
      <c r="BL84" s="149">
        <v>5.31</v>
      </c>
      <c r="BM84" s="149">
        <v>5.4</v>
      </c>
      <c r="BN84" s="149">
        <v>5.56</v>
      </c>
      <c r="BO84" s="149">
        <v>5.48</v>
      </c>
      <c r="BP84" s="149">
        <v>5.64</v>
      </c>
      <c r="BQ84" s="149">
        <v>5.53</v>
      </c>
      <c r="BR84" s="149">
        <v>5.63</v>
      </c>
      <c r="BS84" s="149">
        <v>5.74</v>
      </c>
      <c r="BT84" s="149">
        <v>5.81</v>
      </c>
      <c r="BU84" s="149">
        <v>6.021500000000005</v>
      </c>
      <c r="BV84" s="149">
        <v>5.9635000000000051</v>
      </c>
      <c r="BW84" s="149">
        <v>6.9735000000000049</v>
      </c>
      <c r="BX84" s="149">
        <v>7.39</v>
      </c>
      <c r="BY84" s="149">
        <v>7.76</v>
      </c>
      <c r="BZ84" s="149">
        <v>6.7749999999999844</v>
      </c>
      <c r="CA84" s="149">
        <v>6.88</v>
      </c>
      <c r="CB84" s="149">
        <v>5.5800000000000125</v>
      </c>
      <c r="CC84" s="149">
        <v>5.51</v>
      </c>
      <c r="CD84" s="149">
        <v>5.6</v>
      </c>
      <c r="CE84" s="149">
        <v>5.72</v>
      </c>
      <c r="CF84" s="149">
        <v>5.9849999999999852</v>
      </c>
      <c r="CG84" s="528">
        <v>6.03</v>
      </c>
      <c r="CH84" s="528">
        <v>6.07</v>
      </c>
      <c r="CI84" s="528">
        <v>6.13</v>
      </c>
      <c r="CJ84" s="528">
        <v>6.18</v>
      </c>
      <c r="CK84" s="528">
        <v>6.13</v>
      </c>
      <c r="CL84" s="528">
        <v>6.2</v>
      </c>
      <c r="CM84" s="528">
        <v>6.28</v>
      </c>
      <c r="CN84" s="528">
        <v>6.35</v>
      </c>
      <c r="CO84" s="528">
        <v>6.29</v>
      </c>
      <c r="CP84" s="528">
        <v>6.4412000000000003</v>
      </c>
      <c r="CQ84" s="528">
        <v>6.5132000000000003</v>
      </c>
      <c r="CR84" s="528">
        <v>6.5852000000000004</v>
      </c>
      <c r="CS84" s="542">
        <v>6.76</v>
      </c>
      <c r="CT84" s="528">
        <v>7.3650000000000162</v>
      </c>
      <c r="CU84" s="528">
        <v>7.62</v>
      </c>
      <c r="CV84" s="528">
        <v>8.0999999999999943</v>
      </c>
      <c r="CW84" s="149">
        <v>8.24</v>
      </c>
      <c r="CX84" s="149">
        <v>7.5612499999999958</v>
      </c>
      <c r="CY84" s="149">
        <v>7.3349999999999937</v>
      </c>
      <c r="CZ84" s="149">
        <v>8.7225000000000001</v>
      </c>
      <c r="DA84" s="149">
        <v>9.1850000000000023</v>
      </c>
      <c r="DB84" s="149">
        <v>9.1599999999999824</v>
      </c>
      <c r="DC84" s="550">
        <v>9.1</v>
      </c>
      <c r="DD84" s="149">
        <v>9.2799999999999994</v>
      </c>
      <c r="DE84" s="149">
        <v>9.7069999999999901</v>
      </c>
      <c r="DF84" s="149">
        <v>10.164499999999981</v>
      </c>
      <c r="DG84" s="149">
        <v>10.29</v>
      </c>
      <c r="DH84" s="149">
        <v>10.4</v>
      </c>
      <c r="DI84" s="149">
        <v>10.61</v>
      </c>
      <c r="DJ84" s="149">
        <v>10.965499999999999</v>
      </c>
      <c r="DK84" s="149">
        <v>11.202499999999999</v>
      </c>
      <c r="DL84" s="149">
        <v>11.14</v>
      </c>
      <c r="DM84" s="149">
        <v>10.200000000000003</v>
      </c>
      <c r="DN84" s="149">
        <v>10.33</v>
      </c>
      <c r="DO84" s="149">
        <v>10.44</v>
      </c>
      <c r="DP84" s="149">
        <v>10.613799999999999</v>
      </c>
      <c r="DQ84" s="149">
        <v>10.8271</v>
      </c>
      <c r="DR84" s="149">
        <v>10.75</v>
      </c>
      <c r="DS84" s="149">
        <v>10.57</v>
      </c>
      <c r="DT84" s="149">
        <v>10.85</v>
      </c>
      <c r="DU84" s="149">
        <v>11.1</v>
      </c>
      <c r="DV84" s="149">
        <v>11.3</v>
      </c>
      <c r="DW84" s="149">
        <v>14.835000000000001</v>
      </c>
      <c r="DX84" s="149">
        <v>15.28</v>
      </c>
      <c r="DY84" s="149">
        <v>15.59</v>
      </c>
      <c r="DZ84" s="149">
        <v>14.660000000000011</v>
      </c>
      <c r="EA84" s="149">
        <v>15.03</v>
      </c>
      <c r="EB84" s="149">
        <v>15.27</v>
      </c>
      <c r="EC84" s="149">
        <v>12.284999999999997</v>
      </c>
      <c r="ED84" s="149">
        <v>12.41</v>
      </c>
      <c r="EE84" s="149">
        <v>13.855000000000025</v>
      </c>
      <c r="EF84" s="149">
        <v>13.99</v>
      </c>
      <c r="EG84" s="149">
        <v>14.14</v>
      </c>
      <c r="EH84" s="149">
        <v>14.24</v>
      </c>
      <c r="EI84" s="149">
        <v>13.985000000000049</v>
      </c>
      <c r="EJ84" s="149">
        <v>14.08</v>
      </c>
      <c r="EK84" s="149">
        <v>14.19</v>
      </c>
      <c r="EL84" s="149">
        <v>14.26</v>
      </c>
      <c r="EM84" s="149">
        <v>14.4</v>
      </c>
      <c r="EN84" s="149">
        <v>15.838249999999997</v>
      </c>
      <c r="EO84" s="149">
        <v>17.014999999999993</v>
      </c>
      <c r="EP84" s="149">
        <v>17.13</v>
      </c>
      <c r="EQ84" s="149">
        <v>17.27</v>
      </c>
      <c r="ER84" s="149">
        <v>17.39</v>
      </c>
      <c r="ES84" s="593">
        <v>17.27</v>
      </c>
      <c r="ET84" s="594">
        <v>17.36</v>
      </c>
      <c r="EU84" s="149">
        <v>17.440000000000001</v>
      </c>
      <c r="EV84" s="596">
        <v>17.28</v>
      </c>
      <c r="EW84" s="149">
        <v>17.37</v>
      </c>
      <c r="EX84" s="599">
        <v>17.47</v>
      </c>
      <c r="EY84" s="600">
        <v>17.350000000000001</v>
      </c>
      <c r="EZ84" s="284">
        <v>17.47</v>
      </c>
      <c r="FA84" s="286">
        <v>17.59</v>
      </c>
      <c r="FB84" s="149">
        <v>17.91</v>
      </c>
      <c r="FC84" s="288">
        <v>18.12</v>
      </c>
      <c r="FD84" s="289">
        <v>17.96</v>
      </c>
      <c r="FE84" s="290">
        <v>18.05</v>
      </c>
      <c r="FF84" s="291">
        <v>18.23</v>
      </c>
      <c r="FG84" s="292">
        <v>18.07</v>
      </c>
      <c r="FH84" s="293">
        <v>18.25</v>
      </c>
      <c r="FI84" s="615">
        <v>18.12</v>
      </c>
      <c r="FJ84" s="295">
        <v>18.010000000000002</v>
      </c>
      <c r="FK84" s="296">
        <v>17.87</v>
      </c>
      <c r="FL84" s="297">
        <v>16.190000000000001</v>
      </c>
      <c r="FM84" s="298">
        <v>16.079999999999998</v>
      </c>
      <c r="FN84" s="299">
        <v>16.21</v>
      </c>
      <c r="FO84" s="300"/>
      <c r="FP84" s="292"/>
      <c r="FQ84" s="303"/>
      <c r="FR84" s="304"/>
      <c r="FS84" s="305"/>
      <c r="FT84" s="306"/>
      <c r="FU84" s="307"/>
      <c r="FV84" s="308"/>
      <c r="FW84" s="309"/>
      <c r="FX84" s="310"/>
      <c r="FY84" s="313"/>
      <c r="FZ84" s="313"/>
      <c r="GA84" s="313"/>
      <c r="GB84" s="315"/>
      <c r="GC84" s="316"/>
      <c r="GD84" s="317"/>
      <c r="GE84" s="318"/>
      <c r="GF84" s="319"/>
      <c r="GG84" s="320"/>
      <c r="GH84" s="313"/>
      <c r="GI84" s="324"/>
      <c r="GJ84" s="325"/>
      <c r="GK84" s="325"/>
      <c r="GL84" s="325"/>
      <c r="GM84" s="325"/>
      <c r="GN84" s="325"/>
      <c r="GO84" s="325"/>
      <c r="GP84" s="325"/>
      <c r="GQ84" s="331"/>
      <c r="GR84" s="325"/>
      <c r="GS84" s="325"/>
      <c r="GT84" s="325"/>
      <c r="GU84" s="325"/>
      <c r="GV84" s="325"/>
      <c r="GW84" s="325"/>
      <c r="GX84" s="346"/>
      <c r="GY84" s="347"/>
      <c r="GZ84" s="348"/>
      <c r="HA84" s="349"/>
      <c r="HB84" s="352"/>
      <c r="HC84" s="355"/>
      <c r="HD84" s="355"/>
      <c r="HE84" s="355"/>
      <c r="HF84" s="355"/>
      <c r="HG84" s="355"/>
      <c r="HH84" s="355"/>
      <c r="HI84" s="359"/>
      <c r="HJ84" s="362"/>
      <c r="HK84" s="364"/>
      <c r="HL84" s="355"/>
      <c r="HM84" s="355"/>
      <c r="HN84" s="355"/>
      <c r="HO84" s="374"/>
      <c r="HP84" s="375"/>
      <c r="HQ84" s="380"/>
      <c r="HR84" s="382"/>
      <c r="HS84" s="384"/>
      <c r="HT84" s="386"/>
      <c r="HU84" s="389"/>
      <c r="HV84" s="392"/>
      <c r="HW84" s="394"/>
      <c r="HX84" s="396"/>
      <c r="HY84" s="394"/>
      <c r="HZ84" s="394"/>
      <c r="IA84" s="401"/>
      <c r="IB84" s="402"/>
      <c r="IC84" s="394"/>
      <c r="ID84" s="406"/>
      <c r="IE84" s="408"/>
      <c r="IF84" s="394"/>
      <c r="IG84" s="394"/>
      <c r="IH84" s="409"/>
      <c r="II84" s="394"/>
      <c r="IJ84" s="415"/>
      <c r="IK84" s="418"/>
      <c r="IL84" s="420"/>
      <c r="IM84" s="422"/>
      <c r="IN84" s="425"/>
      <c r="IO84" s="427"/>
      <c r="IP84" s="428"/>
      <c r="IQ84" s="429"/>
      <c r="IR84" s="431"/>
      <c r="IS84" s="394"/>
      <c r="IT84" s="434"/>
      <c r="IU84" s="435"/>
      <c r="IV84" s="436"/>
      <c r="IW84" s="394"/>
      <c r="IX84" s="394"/>
      <c r="IY84" s="394"/>
      <c r="IZ84" s="441"/>
      <c r="JA84" s="443"/>
      <c r="JB84" s="443"/>
      <c r="JC84" s="443"/>
      <c r="JD84" s="443"/>
      <c r="JE84" s="443"/>
      <c r="JF84" s="443"/>
      <c r="JG84" s="443"/>
      <c r="JH84" s="443"/>
      <c r="JI84" s="443"/>
      <c r="JJ84" s="443"/>
      <c r="JK84" s="443"/>
      <c r="JL84" s="443"/>
      <c r="JM84" s="443"/>
      <c r="JN84" s="443"/>
    </row>
    <row r="85" spans="1:274" s="92" customFormat="1" ht="14.1" customHeight="1">
      <c r="A85" s="111">
        <v>-37</v>
      </c>
      <c r="B85" s="110">
        <v>22.81</v>
      </c>
      <c r="C85" s="110">
        <f t="shared" si="30"/>
        <v>0.17999999999999972</v>
      </c>
      <c r="D85" s="110">
        <v>22.99</v>
      </c>
      <c r="E85" s="110">
        <f t="shared" si="21"/>
        <v>4.4999999999999929E-2</v>
      </c>
      <c r="F85" s="222"/>
      <c r="G85" s="223"/>
      <c r="H85" s="223"/>
      <c r="I85" s="224"/>
      <c r="J85" s="618"/>
      <c r="N85" s="590">
        <f t="shared" si="22"/>
        <v>22.81</v>
      </c>
      <c r="O85" s="100">
        <v>41</v>
      </c>
      <c r="P85" s="103">
        <v>-6.86</v>
      </c>
      <c r="Q85" s="103">
        <v>8.1199999999999992</v>
      </c>
      <c r="R85" s="103">
        <f t="shared" si="19"/>
        <v>1.2599999999999989</v>
      </c>
      <c r="S85" s="104">
        <v>-7.7</v>
      </c>
      <c r="T85" s="104">
        <v>8.7899999999999991</v>
      </c>
      <c r="U85" s="105">
        <f t="shared" si="23"/>
        <v>1.089999999999999</v>
      </c>
      <c r="V85" s="103">
        <f t="shared" si="28"/>
        <v>-7.49</v>
      </c>
      <c r="W85" s="103">
        <f t="shared" si="29"/>
        <v>-8.2449999999999992</v>
      </c>
      <c r="X85" s="103">
        <f t="shared" si="24"/>
        <v>-72.38</v>
      </c>
      <c r="Y85" s="103">
        <f t="shared" si="25"/>
        <v>-59.540000000000013</v>
      </c>
      <c r="Z85" s="103">
        <f t="shared" si="26"/>
        <v>12.839999999999982</v>
      </c>
      <c r="AA85" s="103">
        <f t="shared" si="27"/>
        <v>12.839999999999982</v>
      </c>
      <c r="AB85" s="595"/>
      <c r="AF85" s="149">
        <v>2.0299999999999869</v>
      </c>
      <c r="AG85" s="149">
        <v>0.70999999999999375</v>
      </c>
      <c r="AH85" s="149">
        <v>1.8299999999999939</v>
      </c>
      <c r="AI85" s="149">
        <v>1.1699999999999875</v>
      </c>
      <c r="AJ85" s="149">
        <v>1.24</v>
      </c>
      <c r="AK85" s="149">
        <v>1.34</v>
      </c>
      <c r="AL85" s="149">
        <v>1.27</v>
      </c>
      <c r="AM85" s="149">
        <v>1.46</v>
      </c>
      <c r="AN85" s="149">
        <v>1.33</v>
      </c>
      <c r="AO85" s="149">
        <v>1.41</v>
      </c>
      <c r="AP85" s="149">
        <v>1.52</v>
      </c>
      <c r="AQ85" s="149">
        <v>1.44</v>
      </c>
      <c r="AR85" s="149">
        <v>1.54</v>
      </c>
      <c r="AS85" s="149">
        <v>1.62</v>
      </c>
      <c r="AT85" s="149">
        <v>1.68</v>
      </c>
      <c r="AU85" s="149">
        <v>1.75</v>
      </c>
      <c r="AV85" s="149">
        <v>1.68</v>
      </c>
      <c r="AW85" s="149">
        <v>1.76</v>
      </c>
      <c r="AX85" s="149">
        <v>1.67</v>
      </c>
      <c r="AY85" s="149">
        <v>2.1399999999999988</v>
      </c>
      <c r="AZ85" s="149">
        <v>2.4</v>
      </c>
      <c r="BA85" s="149">
        <v>1.1399999999999864</v>
      </c>
      <c r="BB85" s="149">
        <v>1.22</v>
      </c>
      <c r="BC85" s="149">
        <v>0.80999999999998806</v>
      </c>
      <c r="BD85" s="149">
        <v>3.779999999999998</v>
      </c>
      <c r="BE85" s="149">
        <v>5.5599999999999978</v>
      </c>
      <c r="BF85" s="149">
        <v>4.7249999999999943</v>
      </c>
      <c r="BG85" s="149">
        <v>4.8899999999999997</v>
      </c>
      <c r="BH85" s="149">
        <v>5.09</v>
      </c>
      <c r="BI85" s="149">
        <v>5.17</v>
      </c>
      <c r="BJ85" s="149">
        <v>5.33</v>
      </c>
      <c r="BK85" s="149">
        <v>5.47</v>
      </c>
      <c r="BL85" s="149">
        <v>5.36</v>
      </c>
      <c r="BM85" s="149">
        <v>5.45</v>
      </c>
      <c r="BN85" s="149">
        <v>5.61</v>
      </c>
      <c r="BO85" s="149">
        <v>5.53</v>
      </c>
      <c r="BP85" s="149">
        <v>5.7</v>
      </c>
      <c r="BQ85" s="149">
        <v>5.59</v>
      </c>
      <c r="BR85" s="149">
        <v>5.69</v>
      </c>
      <c r="BS85" s="149">
        <v>5.8</v>
      </c>
      <c r="BT85" s="149">
        <v>5.87</v>
      </c>
      <c r="BU85" s="149">
        <v>6.069500000000005</v>
      </c>
      <c r="BV85" s="149">
        <v>6.0035000000000052</v>
      </c>
      <c r="BW85" s="149">
        <v>6.9935000000000063</v>
      </c>
      <c r="BX85" s="149">
        <v>7.41</v>
      </c>
      <c r="BY85" s="149">
        <v>7.78</v>
      </c>
      <c r="BZ85" s="149">
        <v>6.7049999999999841</v>
      </c>
      <c r="CA85" s="149">
        <v>6.81</v>
      </c>
      <c r="CB85" s="149">
        <v>5.5350000000000108</v>
      </c>
      <c r="CC85" s="149">
        <v>5.47</v>
      </c>
      <c r="CD85" s="149">
        <v>5.56</v>
      </c>
      <c r="CE85" s="149">
        <v>5.68</v>
      </c>
      <c r="CF85" s="149">
        <v>6.0099999999999767</v>
      </c>
      <c r="CG85" s="528">
        <v>6.04</v>
      </c>
      <c r="CH85" s="528">
        <v>6.07</v>
      </c>
      <c r="CI85" s="528">
        <v>6.11</v>
      </c>
      <c r="CJ85" s="528">
        <v>6.15</v>
      </c>
      <c r="CK85" s="528">
        <v>6.1</v>
      </c>
      <c r="CL85" s="528">
        <v>6.17</v>
      </c>
      <c r="CM85" s="528">
        <v>6.25</v>
      </c>
      <c r="CN85" s="528">
        <v>6.32</v>
      </c>
      <c r="CO85" s="528">
        <v>6.26</v>
      </c>
      <c r="CP85" s="528">
        <v>6.4039999999999999</v>
      </c>
      <c r="CQ85" s="528">
        <v>6.4610000000000003</v>
      </c>
      <c r="CR85" s="528">
        <v>6.5180000000000007</v>
      </c>
      <c r="CS85" s="542">
        <v>6.69</v>
      </c>
      <c r="CT85" s="528">
        <v>7.210000000000008</v>
      </c>
      <c r="CU85" s="528">
        <v>7.46</v>
      </c>
      <c r="CV85" s="528">
        <v>7.914999999999992</v>
      </c>
      <c r="CW85" s="149">
        <v>8.0500000000000007</v>
      </c>
      <c r="CX85" s="149">
        <v>7.3449999999999891</v>
      </c>
      <c r="CY85" s="149">
        <v>7.1099999999999852</v>
      </c>
      <c r="CZ85" s="149">
        <v>8.5312499999999929</v>
      </c>
      <c r="DA85" s="149">
        <v>9.0049999999999955</v>
      </c>
      <c r="DB85" s="149">
        <v>8.9299999999999784</v>
      </c>
      <c r="DC85" s="550">
        <v>8.8699999999999992</v>
      </c>
      <c r="DD85" s="149">
        <v>9.0500000000000007</v>
      </c>
      <c r="DE85" s="149">
        <v>9.364999999999986</v>
      </c>
      <c r="DF85" s="149">
        <v>9.7024999999999686</v>
      </c>
      <c r="DG85" s="149">
        <v>9.82</v>
      </c>
      <c r="DH85" s="149">
        <v>9.93</v>
      </c>
      <c r="DI85" s="149">
        <v>10.130000000000001</v>
      </c>
      <c r="DJ85" s="149">
        <v>10.463000000000001</v>
      </c>
      <c r="DK85" s="149">
        <v>10.685</v>
      </c>
      <c r="DL85" s="149">
        <v>10.62</v>
      </c>
      <c r="DM85" s="149">
        <v>9.9200000000000017</v>
      </c>
      <c r="DN85" s="149">
        <v>10.050000000000001</v>
      </c>
      <c r="DO85" s="149">
        <v>10.16</v>
      </c>
      <c r="DP85" s="149">
        <v>10.322800000000001</v>
      </c>
      <c r="DQ85" s="149">
        <v>10.522600000000001</v>
      </c>
      <c r="DR85" s="149">
        <v>10.45</v>
      </c>
      <c r="DS85" s="149">
        <v>10.28</v>
      </c>
      <c r="DT85" s="149">
        <v>10.55</v>
      </c>
      <c r="DU85" s="149">
        <v>10.79</v>
      </c>
      <c r="DV85" s="149">
        <v>10.98</v>
      </c>
      <c r="DW85" s="149">
        <v>14.404999999999994</v>
      </c>
      <c r="DX85" s="149">
        <v>14.84</v>
      </c>
      <c r="DY85" s="149">
        <v>15.14</v>
      </c>
      <c r="DZ85" s="149">
        <v>14.115000000000009</v>
      </c>
      <c r="EA85" s="149">
        <v>14.47</v>
      </c>
      <c r="EB85" s="149">
        <v>14.7</v>
      </c>
      <c r="EC85" s="149">
        <v>11.85499999999999</v>
      </c>
      <c r="ED85" s="149">
        <v>11.97</v>
      </c>
      <c r="EE85" s="149">
        <v>13.300000000000018</v>
      </c>
      <c r="EF85" s="149">
        <v>13.43</v>
      </c>
      <c r="EG85" s="149">
        <v>13.58</v>
      </c>
      <c r="EH85" s="149">
        <v>13.68</v>
      </c>
      <c r="EI85" s="149">
        <v>13.230000000000047</v>
      </c>
      <c r="EJ85" s="149">
        <v>13.32</v>
      </c>
      <c r="EK85" s="149">
        <v>13.43</v>
      </c>
      <c r="EL85" s="149">
        <v>13.5</v>
      </c>
      <c r="EM85" s="149">
        <v>13.64</v>
      </c>
      <c r="EN85" s="149">
        <v>15.097499999999997</v>
      </c>
      <c r="EO85" s="149">
        <v>16.289999999999992</v>
      </c>
      <c r="EP85" s="149">
        <v>16.399999999999999</v>
      </c>
      <c r="EQ85" s="149">
        <v>16.53</v>
      </c>
      <c r="ER85" s="149">
        <v>16.649999999999999</v>
      </c>
      <c r="ES85" s="593">
        <v>16.53</v>
      </c>
      <c r="ET85" s="594">
        <v>16.61</v>
      </c>
      <c r="EU85" s="149">
        <v>16.68</v>
      </c>
      <c r="EV85" s="596">
        <v>16.53</v>
      </c>
      <c r="EW85" s="149">
        <v>16.61</v>
      </c>
      <c r="EX85" s="599">
        <v>16.71</v>
      </c>
      <c r="EY85" s="600">
        <v>16.59</v>
      </c>
      <c r="EZ85" s="284">
        <v>16.71</v>
      </c>
      <c r="FA85" s="286">
        <v>16.829999999999998</v>
      </c>
      <c r="FB85" s="149">
        <v>17.13</v>
      </c>
      <c r="FC85" s="288">
        <v>17.34</v>
      </c>
      <c r="FD85" s="289">
        <v>17.18</v>
      </c>
      <c r="FE85" s="290">
        <v>17.27</v>
      </c>
      <c r="FF85" s="291">
        <v>17.440000000000001</v>
      </c>
      <c r="FG85" s="292">
        <v>17.28</v>
      </c>
      <c r="FH85" s="293">
        <v>17.45</v>
      </c>
      <c r="FI85" s="615">
        <v>17.329999999999998</v>
      </c>
      <c r="FJ85" s="295">
        <v>17.23</v>
      </c>
      <c r="FK85" s="296">
        <v>17.09</v>
      </c>
      <c r="FL85" s="297">
        <v>15.37</v>
      </c>
      <c r="FM85" s="298">
        <v>15.26</v>
      </c>
      <c r="FN85" s="299">
        <v>15.38</v>
      </c>
      <c r="FO85" s="300"/>
      <c r="FP85" s="292"/>
      <c r="FQ85" s="303"/>
      <c r="FR85" s="304"/>
      <c r="FS85" s="305"/>
      <c r="FT85" s="306"/>
      <c r="FU85" s="307"/>
      <c r="FV85" s="308"/>
      <c r="FW85" s="309"/>
      <c r="FX85" s="310"/>
      <c r="FY85" s="313"/>
      <c r="FZ85" s="313"/>
      <c r="GA85" s="313"/>
      <c r="GB85" s="315"/>
      <c r="GC85" s="316"/>
      <c r="GD85" s="317"/>
      <c r="GE85" s="318"/>
      <c r="GF85" s="319"/>
      <c r="GG85" s="320"/>
      <c r="GH85" s="313"/>
      <c r="GI85" s="324"/>
      <c r="GJ85" s="325"/>
      <c r="GK85" s="325"/>
      <c r="GL85" s="325"/>
      <c r="GM85" s="325"/>
      <c r="GN85" s="325"/>
      <c r="GO85" s="325"/>
      <c r="GP85" s="325"/>
      <c r="GQ85" s="331"/>
      <c r="GR85" s="325"/>
      <c r="GS85" s="325"/>
      <c r="GT85" s="325"/>
      <c r="GU85" s="325"/>
      <c r="GV85" s="325"/>
      <c r="GW85" s="325"/>
      <c r="GX85" s="346"/>
      <c r="GY85" s="347"/>
      <c r="GZ85" s="348"/>
      <c r="HA85" s="349"/>
      <c r="HB85" s="352"/>
      <c r="HC85" s="355"/>
      <c r="HD85" s="355"/>
      <c r="HE85" s="355"/>
      <c r="HF85" s="355"/>
      <c r="HG85" s="355"/>
      <c r="HH85" s="355"/>
      <c r="HI85" s="359"/>
      <c r="HJ85" s="362"/>
      <c r="HK85" s="364"/>
      <c r="HL85" s="355"/>
      <c r="HM85" s="355"/>
      <c r="HN85" s="355"/>
      <c r="HO85" s="374"/>
      <c r="HP85" s="375"/>
      <c r="HQ85" s="380"/>
      <c r="HR85" s="382"/>
      <c r="HS85" s="384"/>
      <c r="HT85" s="386"/>
      <c r="HU85" s="389"/>
      <c r="HV85" s="392"/>
      <c r="HW85" s="394"/>
      <c r="HX85" s="396"/>
      <c r="HY85" s="394"/>
      <c r="HZ85" s="394"/>
      <c r="IA85" s="401"/>
      <c r="IB85" s="402"/>
      <c r="IC85" s="394"/>
      <c r="ID85" s="406"/>
      <c r="IE85" s="408"/>
      <c r="IF85" s="394"/>
      <c r="IG85" s="394"/>
      <c r="IH85" s="409"/>
      <c r="II85" s="394"/>
      <c r="IJ85" s="415"/>
      <c r="IK85" s="418"/>
      <c r="IL85" s="420"/>
      <c r="IM85" s="422"/>
      <c r="IN85" s="425"/>
      <c r="IO85" s="427"/>
      <c r="IP85" s="428"/>
      <c r="IQ85" s="429"/>
      <c r="IR85" s="431"/>
      <c r="IS85" s="394"/>
      <c r="IT85" s="434"/>
      <c r="IU85" s="435"/>
      <c r="IV85" s="436"/>
      <c r="IW85" s="394"/>
      <c r="IX85" s="394"/>
      <c r="IY85" s="394"/>
      <c r="IZ85" s="441"/>
      <c r="JA85" s="443"/>
      <c r="JB85" s="443"/>
      <c r="JC85" s="443"/>
      <c r="JD85" s="443"/>
      <c r="JE85" s="443"/>
      <c r="JF85" s="443"/>
      <c r="JG85" s="443"/>
      <c r="JH85" s="443"/>
      <c r="JI85" s="443"/>
      <c r="JJ85" s="443"/>
      <c r="JK85" s="443"/>
      <c r="JL85" s="443"/>
      <c r="JM85" s="443"/>
      <c r="JN85" s="443"/>
    </row>
    <row r="86" spans="1:274" s="92" customFormat="1" ht="14.1" customHeight="1">
      <c r="A86" s="111">
        <v>-37.5</v>
      </c>
      <c r="B86" s="110">
        <v>21.54</v>
      </c>
      <c r="C86" s="110">
        <f t="shared" si="30"/>
        <v>0.17000000000000171</v>
      </c>
      <c r="D86" s="110">
        <v>21.71</v>
      </c>
      <c r="E86" s="110">
        <f t="shared" si="21"/>
        <v>4.2500000000000426E-2</v>
      </c>
      <c r="F86" s="222"/>
      <c r="G86" s="223"/>
      <c r="H86" s="223"/>
      <c r="I86" s="224"/>
      <c r="J86" s="618"/>
      <c r="N86" s="590">
        <f t="shared" si="22"/>
        <v>21.54</v>
      </c>
      <c r="O86" s="100">
        <v>41.5</v>
      </c>
      <c r="P86" s="103">
        <v>-5.0199999999999996</v>
      </c>
      <c r="Q86" s="103">
        <v>6.36</v>
      </c>
      <c r="R86" s="103">
        <f t="shared" si="19"/>
        <v>1.3400000000000007</v>
      </c>
      <c r="S86" s="104">
        <v>-5.81</v>
      </c>
      <c r="T86" s="104">
        <v>6.61</v>
      </c>
      <c r="U86" s="105">
        <f t="shared" si="23"/>
        <v>0.80000000000000071</v>
      </c>
      <c r="V86" s="103">
        <f t="shared" si="28"/>
        <v>-5.6899999999999995</v>
      </c>
      <c r="W86" s="103">
        <f t="shared" si="29"/>
        <v>-6.21</v>
      </c>
      <c r="X86" s="103">
        <f t="shared" si="24"/>
        <v>-78.069999999999993</v>
      </c>
      <c r="Y86" s="103">
        <f t="shared" si="25"/>
        <v>-65.750000000000014</v>
      </c>
      <c r="Z86" s="103">
        <f t="shared" si="26"/>
        <v>12.319999999999979</v>
      </c>
      <c r="AA86" s="103">
        <f t="shared" si="27"/>
        <v>12.319999999999979</v>
      </c>
      <c r="AB86" s="595"/>
      <c r="AF86" s="149">
        <v>2.2999999999999829</v>
      </c>
      <c r="AG86" s="149">
        <v>0.89999999999999147</v>
      </c>
      <c r="AH86" s="149">
        <v>2.0299999999999914</v>
      </c>
      <c r="AI86" s="149">
        <v>1.1999999999999886</v>
      </c>
      <c r="AJ86" s="149">
        <v>1.27</v>
      </c>
      <c r="AK86" s="149">
        <v>1.37</v>
      </c>
      <c r="AL86" s="149">
        <v>1.3</v>
      </c>
      <c r="AM86" s="149">
        <v>1.5</v>
      </c>
      <c r="AN86" s="149">
        <v>1.37</v>
      </c>
      <c r="AO86" s="149">
        <v>1.45</v>
      </c>
      <c r="AP86" s="149">
        <v>1.57</v>
      </c>
      <c r="AQ86" s="149">
        <v>1.49</v>
      </c>
      <c r="AR86" s="149">
        <v>1.59</v>
      </c>
      <c r="AS86" s="149">
        <v>1.67</v>
      </c>
      <c r="AT86" s="149">
        <v>1.74</v>
      </c>
      <c r="AU86" s="149">
        <v>1.81</v>
      </c>
      <c r="AV86" s="149">
        <v>1.74</v>
      </c>
      <c r="AW86" s="149">
        <v>1.83</v>
      </c>
      <c r="AX86" s="149">
        <v>1.74</v>
      </c>
      <c r="AY86" s="149">
        <v>2.1899999999999991</v>
      </c>
      <c r="AZ86" s="149">
        <v>2.4500000000000002</v>
      </c>
      <c r="BA86" s="149">
        <v>1.3299999999999841</v>
      </c>
      <c r="BB86" s="149">
        <v>1.42</v>
      </c>
      <c r="BC86" s="149">
        <v>0.89999999999999147</v>
      </c>
      <c r="BD86" s="149">
        <v>3.8599999999999914</v>
      </c>
      <c r="BE86" s="149">
        <v>5.6599999999999913</v>
      </c>
      <c r="BF86" s="149">
        <v>4.8299999999999841</v>
      </c>
      <c r="BG86" s="149">
        <v>4.99</v>
      </c>
      <c r="BH86" s="149">
        <v>5.19</v>
      </c>
      <c r="BI86" s="149">
        <v>5.27</v>
      </c>
      <c r="BJ86" s="149">
        <v>5.43</v>
      </c>
      <c r="BK86" s="149">
        <v>5.57</v>
      </c>
      <c r="BL86" s="149">
        <v>5.46</v>
      </c>
      <c r="BM86" s="149">
        <v>5.55</v>
      </c>
      <c r="BN86" s="149">
        <v>5.72</v>
      </c>
      <c r="BO86" s="149">
        <v>5.63</v>
      </c>
      <c r="BP86" s="149">
        <v>5.8</v>
      </c>
      <c r="BQ86" s="149">
        <v>5.68</v>
      </c>
      <c r="BR86" s="149">
        <v>5.78</v>
      </c>
      <c r="BS86" s="149">
        <v>5.9</v>
      </c>
      <c r="BT86" s="149">
        <v>5.97</v>
      </c>
      <c r="BU86" s="149">
        <v>6.1575000000000051</v>
      </c>
      <c r="BV86" s="149">
        <v>6.0835000000000052</v>
      </c>
      <c r="BW86" s="149">
        <v>7.0535000000000068</v>
      </c>
      <c r="BX86" s="149">
        <v>7.48</v>
      </c>
      <c r="BY86" s="149">
        <v>7.85</v>
      </c>
      <c r="BZ86" s="149">
        <v>6.8049999999999784</v>
      </c>
      <c r="CA86" s="149">
        <v>6.91</v>
      </c>
      <c r="CB86" s="149">
        <v>5.605000000000004</v>
      </c>
      <c r="CC86" s="149">
        <v>5.54</v>
      </c>
      <c r="CD86" s="149">
        <v>5.63</v>
      </c>
      <c r="CE86" s="149">
        <v>5.75</v>
      </c>
      <c r="CF86" s="149">
        <v>6.0599999999999739</v>
      </c>
      <c r="CG86" s="528">
        <v>6.07</v>
      </c>
      <c r="CH86" s="528">
        <v>6.08</v>
      </c>
      <c r="CI86" s="528">
        <v>6.09</v>
      </c>
      <c r="CJ86" s="528">
        <v>6.1</v>
      </c>
      <c r="CK86" s="528">
        <v>6.05</v>
      </c>
      <c r="CL86" s="528">
        <v>6.12</v>
      </c>
      <c r="CM86" s="528">
        <v>6.2</v>
      </c>
      <c r="CN86" s="528">
        <v>6.27</v>
      </c>
      <c r="CO86" s="528">
        <v>6.21</v>
      </c>
      <c r="CP86" s="528">
        <v>6.3468</v>
      </c>
      <c r="CQ86" s="528">
        <v>6.3887999999999998</v>
      </c>
      <c r="CR86" s="528">
        <v>6.4307999999999996</v>
      </c>
      <c r="CS86" s="542">
        <v>6.6</v>
      </c>
      <c r="CT86" s="528">
        <v>7.0400000000000063</v>
      </c>
      <c r="CU86" s="528">
        <v>7.28</v>
      </c>
      <c r="CV86" s="528">
        <v>7.7449999999999903</v>
      </c>
      <c r="CW86" s="149">
        <v>7.88</v>
      </c>
      <c r="CX86" s="149">
        <v>7.2012499999999848</v>
      </c>
      <c r="CY86" s="149">
        <v>6.9749999999999801</v>
      </c>
      <c r="CZ86" s="149">
        <v>8.3887499999999946</v>
      </c>
      <c r="DA86" s="149">
        <v>8.86</v>
      </c>
      <c r="DB86" s="149">
        <v>8.6999999999999744</v>
      </c>
      <c r="DC86" s="550">
        <v>8.64</v>
      </c>
      <c r="DD86" s="149">
        <v>8.81</v>
      </c>
      <c r="DE86" s="149">
        <v>9.149499999999982</v>
      </c>
      <c r="DF86" s="149">
        <v>9.5132499999999602</v>
      </c>
      <c r="DG86" s="149">
        <v>9.6300000000000008</v>
      </c>
      <c r="DH86" s="149">
        <v>9.74</v>
      </c>
      <c r="DI86" s="149">
        <v>9.93</v>
      </c>
      <c r="DJ86" s="149">
        <v>10.240499999999999</v>
      </c>
      <c r="DK86" s="149">
        <v>10.4475</v>
      </c>
      <c r="DL86" s="149">
        <v>10.38</v>
      </c>
      <c r="DM86" s="149">
        <v>9.605000000000004</v>
      </c>
      <c r="DN86" s="149">
        <v>9.73</v>
      </c>
      <c r="DO86" s="149">
        <v>9.84</v>
      </c>
      <c r="DP86" s="149">
        <v>9.9917999999999996</v>
      </c>
      <c r="DQ86" s="149">
        <v>10.178099999999999</v>
      </c>
      <c r="DR86" s="149">
        <v>10.11</v>
      </c>
      <c r="DS86" s="149">
        <v>9.9499999999999993</v>
      </c>
      <c r="DT86" s="149">
        <v>10.210000000000001</v>
      </c>
      <c r="DU86" s="149">
        <v>10.44</v>
      </c>
      <c r="DV86" s="149">
        <v>10.63</v>
      </c>
      <c r="DW86" s="149">
        <v>14.164999999999992</v>
      </c>
      <c r="DX86" s="149">
        <v>14.59</v>
      </c>
      <c r="DY86" s="149">
        <v>14.88</v>
      </c>
      <c r="DZ86" s="149">
        <v>13.665000000000006</v>
      </c>
      <c r="EA86" s="149">
        <v>14.01</v>
      </c>
      <c r="EB86" s="149">
        <v>14.23</v>
      </c>
      <c r="EC86" s="149">
        <v>11.47999999999999</v>
      </c>
      <c r="ED86" s="149">
        <v>11.59</v>
      </c>
      <c r="EE86" s="149">
        <v>12.845000000000013</v>
      </c>
      <c r="EF86" s="149">
        <v>12.97</v>
      </c>
      <c r="EG86" s="149">
        <v>13.11</v>
      </c>
      <c r="EH86" s="149">
        <v>13.2</v>
      </c>
      <c r="EI86" s="149">
        <v>12.56500000000004</v>
      </c>
      <c r="EJ86" s="149">
        <v>12.65</v>
      </c>
      <c r="EK86" s="149">
        <v>12.75</v>
      </c>
      <c r="EL86" s="149">
        <v>12.81</v>
      </c>
      <c r="EM86" s="149">
        <v>12.94</v>
      </c>
      <c r="EN86" s="149">
        <v>14.474499999999994</v>
      </c>
      <c r="EO86" s="149">
        <v>15.72999999999999</v>
      </c>
      <c r="EP86" s="149">
        <v>15.84</v>
      </c>
      <c r="EQ86" s="149">
        <v>15.97</v>
      </c>
      <c r="ER86" s="149">
        <v>16.079999999999998</v>
      </c>
      <c r="ES86" s="593">
        <v>15.97</v>
      </c>
      <c r="ET86" s="594">
        <v>16.05</v>
      </c>
      <c r="EU86" s="149">
        <v>16.12</v>
      </c>
      <c r="EV86" s="596">
        <v>15.97</v>
      </c>
      <c r="EW86" s="149">
        <v>16.05</v>
      </c>
      <c r="EX86" s="599">
        <v>16.149999999999999</v>
      </c>
      <c r="EY86" s="600">
        <v>16.04</v>
      </c>
      <c r="EZ86" s="284">
        <v>16.149999999999999</v>
      </c>
      <c r="FA86" s="286">
        <v>16.260000000000002</v>
      </c>
      <c r="FB86" s="149">
        <v>16.559999999999999</v>
      </c>
      <c r="FC86" s="288">
        <v>16.760000000000002</v>
      </c>
      <c r="FD86" s="289">
        <v>16.61</v>
      </c>
      <c r="FE86" s="290">
        <v>16.690000000000001</v>
      </c>
      <c r="FF86" s="291">
        <v>16.86</v>
      </c>
      <c r="FG86" s="292">
        <v>16.71</v>
      </c>
      <c r="FH86" s="293">
        <v>16.88</v>
      </c>
      <c r="FI86" s="615">
        <v>16.760000000000002</v>
      </c>
      <c r="FJ86" s="295">
        <v>16.66</v>
      </c>
      <c r="FK86" s="296">
        <v>16.53</v>
      </c>
      <c r="FL86" s="297">
        <v>14.77</v>
      </c>
      <c r="FM86" s="298">
        <v>14.67</v>
      </c>
      <c r="FN86" s="299">
        <v>14.79</v>
      </c>
      <c r="FO86" s="300"/>
      <c r="FP86" s="292"/>
      <c r="FQ86" s="303"/>
      <c r="FR86" s="304"/>
      <c r="FS86" s="305"/>
      <c r="FT86" s="306"/>
      <c r="FU86" s="307"/>
      <c r="FV86" s="308"/>
      <c r="FW86" s="309"/>
      <c r="FX86" s="310"/>
      <c r="FY86" s="313"/>
      <c r="FZ86" s="313"/>
      <c r="GA86" s="313"/>
      <c r="GB86" s="315"/>
      <c r="GC86" s="316"/>
      <c r="GD86" s="317"/>
      <c r="GE86" s="318"/>
      <c r="GF86" s="319"/>
      <c r="GG86" s="320"/>
      <c r="GH86" s="313"/>
      <c r="GI86" s="324"/>
      <c r="GJ86" s="325"/>
      <c r="GK86" s="325"/>
      <c r="GL86" s="325"/>
      <c r="GM86" s="325"/>
      <c r="GN86" s="325"/>
      <c r="GO86" s="325"/>
      <c r="GP86" s="325"/>
      <c r="GQ86" s="331"/>
      <c r="GR86" s="325"/>
      <c r="GS86" s="325"/>
      <c r="GT86" s="325"/>
      <c r="GU86" s="325"/>
      <c r="GV86" s="325"/>
      <c r="GW86" s="325"/>
      <c r="GX86" s="346"/>
      <c r="GY86" s="347"/>
      <c r="GZ86" s="348"/>
      <c r="HA86" s="349"/>
      <c r="HB86" s="352"/>
      <c r="HC86" s="355"/>
      <c r="HD86" s="355"/>
      <c r="HE86" s="355"/>
      <c r="HF86" s="355"/>
      <c r="HG86" s="355"/>
      <c r="HH86" s="355"/>
      <c r="HI86" s="359"/>
      <c r="HJ86" s="362"/>
      <c r="HK86" s="364"/>
      <c r="HL86" s="355"/>
      <c r="HM86" s="355"/>
      <c r="HN86" s="355"/>
      <c r="HO86" s="374"/>
      <c r="HP86" s="375"/>
      <c r="HQ86" s="380"/>
      <c r="HR86" s="382"/>
      <c r="HS86" s="384"/>
      <c r="HT86" s="386"/>
      <c r="HU86" s="389"/>
      <c r="HV86" s="392"/>
      <c r="HW86" s="394"/>
      <c r="HX86" s="396"/>
      <c r="HY86" s="394"/>
      <c r="HZ86" s="394"/>
      <c r="IA86" s="401"/>
      <c r="IB86" s="402"/>
      <c r="IC86" s="394"/>
      <c r="ID86" s="406"/>
      <c r="IE86" s="408"/>
      <c r="IF86" s="394"/>
      <c r="IG86" s="394"/>
      <c r="IH86" s="409"/>
      <c r="II86" s="394"/>
      <c r="IJ86" s="415"/>
      <c r="IK86" s="418"/>
      <c r="IL86" s="420"/>
      <c r="IM86" s="422"/>
      <c r="IN86" s="425"/>
      <c r="IO86" s="427"/>
      <c r="IP86" s="428"/>
      <c r="IQ86" s="429"/>
      <c r="IR86" s="431"/>
      <c r="IS86" s="394"/>
      <c r="IT86" s="434"/>
      <c r="IU86" s="435"/>
      <c r="IV86" s="436"/>
      <c r="IW86" s="394"/>
      <c r="IX86" s="394"/>
      <c r="IY86" s="394"/>
      <c r="IZ86" s="441"/>
      <c r="JA86" s="443"/>
      <c r="JB86" s="443"/>
      <c r="JC86" s="443"/>
      <c r="JD86" s="443"/>
      <c r="JE86" s="443"/>
      <c r="JF86" s="443"/>
      <c r="JG86" s="443"/>
      <c r="JH86" s="443"/>
      <c r="JI86" s="443"/>
      <c r="JJ86" s="443"/>
      <c r="JK86" s="443"/>
      <c r="JL86" s="443"/>
      <c r="JM86" s="443"/>
      <c r="JN86" s="443"/>
    </row>
    <row r="87" spans="1:274" s="92" customFormat="1" ht="14.1" customHeight="1">
      <c r="A87" s="111">
        <v>-38</v>
      </c>
      <c r="B87" s="110">
        <v>20.38</v>
      </c>
      <c r="C87" s="110">
        <f t="shared" si="30"/>
        <v>0.16000000000000014</v>
      </c>
      <c r="D87" s="110">
        <v>20.54</v>
      </c>
      <c r="E87" s="110">
        <f t="shared" si="21"/>
        <v>4.0000000000000036E-2</v>
      </c>
      <c r="F87" s="222"/>
      <c r="G87" s="223"/>
      <c r="H87" s="223"/>
      <c r="I87" s="224"/>
      <c r="J87" s="618"/>
      <c r="N87" s="590">
        <f t="shared" si="22"/>
        <v>20.38</v>
      </c>
      <c r="O87" s="100">
        <v>42</v>
      </c>
      <c r="P87" s="103">
        <v>-3.08</v>
      </c>
      <c r="Q87" s="103">
        <v>4.37</v>
      </c>
      <c r="R87" s="103">
        <f t="shared" si="19"/>
        <v>1.29</v>
      </c>
      <c r="S87" s="104">
        <v>-3.77</v>
      </c>
      <c r="T87" s="104">
        <v>4.8</v>
      </c>
      <c r="U87" s="105">
        <f t="shared" si="23"/>
        <v>1.0299999999999998</v>
      </c>
      <c r="V87" s="103">
        <f t="shared" si="28"/>
        <v>-3.7250000000000001</v>
      </c>
      <c r="W87" s="103">
        <f t="shared" si="29"/>
        <v>-4.2850000000000001</v>
      </c>
      <c r="X87" s="103">
        <f t="shared" si="24"/>
        <v>-81.794999999999987</v>
      </c>
      <c r="Y87" s="103">
        <f t="shared" si="25"/>
        <v>-70.035000000000011</v>
      </c>
      <c r="Z87" s="103">
        <f t="shared" si="26"/>
        <v>11.759999999999977</v>
      </c>
      <c r="AA87" s="103">
        <f t="shared" si="27"/>
        <v>11.759999999999977</v>
      </c>
      <c r="AB87" s="595"/>
      <c r="AF87" s="149">
        <v>2.4549999999999841</v>
      </c>
      <c r="AG87" s="149">
        <v>0.99999999999998579</v>
      </c>
      <c r="AH87" s="149">
        <v>2.1399999999999855</v>
      </c>
      <c r="AI87" s="149">
        <v>1.2999999999999829</v>
      </c>
      <c r="AJ87" s="149">
        <v>1.38</v>
      </c>
      <c r="AK87" s="149">
        <v>1.49</v>
      </c>
      <c r="AL87" s="149">
        <v>1.42</v>
      </c>
      <c r="AM87" s="149">
        <v>1.63</v>
      </c>
      <c r="AN87" s="149">
        <v>1.48</v>
      </c>
      <c r="AO87" s="149">
        <v>1.57</v>
      </c>
      <c r="AP87" s="149">
        <v>1.7</v>
      </c>
      <c r="AQ87" s="149">
        <v>1.62</v>
      </c>
      <c r="AR87" s="149">
        <v>1.73</v>
      </c>
      <c r="AS87" s="149">
        <v>1.82</v>
      </c>
      <c r="AT87" s="149">
        <v>1.89</v>
      </c>
      <c r="AU87" s="149">
        <v>1.97</v>
      </c>
      <c r="AV87" s="149">
        <v>1.89</v>
      </c>
      <c r="AW87" s="149">
        <v>1.98</v>
      </c>
      <c r="AX87" s="149">
        <v>1.88</v>
      </c>
      <c r="AY87" s="149">
        <v>2.3099999999999987</v>
      </c>
      <c r="AZ87" s="149">
        <v>2.59</v>
      </c>
      <c r="BA87" s="149">
        <v>1.3749999999999716</v>
      </c>
      <c r="BB87" s="149">
        <v>1.47</v>
      </c>
      <c r="BC87" s="149">
        <v>0.92499999999998295</v>
      </c>
      <c r="BD87" s="149">
        <v>3.8749999999999929</v>
      </c>
      <c r="BE87" s="149">
        <v>5.6949999999999932</v>
      </c>
      <c r="BF87" s="149">
        <v>4.8699999999999761</v>
      </c>
      <c r="BG87" s="149">
        <v>5.04</v>
      </c>
      <c r="BH87" s="149">
        <v>5.24</v>
      </c>
      <c r="BI87" s="149">
        <v>5.32</v>
      </c>
      <c r="BJ87" s="149">
        <v>5.48</v>
      </c>
      <c r="BK87" s="149">
        <v>5.62</v>
      </c>
      <c r="BL87" s="149">
        <v>5.51</v>
      </c>
      <c r="BM87" s="149">
        <v>5.6</v>
      </c>
      <c r="BN87" s="149">
        <v>5.77</v>
      </c>
      <c r="BO87" s="149">
        <v>5.68</v>
      </c>
      <c r="BP87" s="149">
        <v>5.85</v>
      </c>
      <c r="BQ87" s="149">
        <v>5.73</v>
      </c>
      <c r="BR87" s="149">
        <v>5.83</v>
      </c>
      <c r="BS87" s="149">
        <v>5.95</v>
      </c>
      <c r="BT87" s="149">
        <v>6.02</v>
      </c>
      <c r="BU87" s="149">
        <v>6.1955000000000044</v>
      </c>
      <c r="BV87" s="149">
        <v>6.1135000000000046</v>
      </c>
      <c r="BW87" s="149">
        <v>7.0635000000000066</v>
      </c>
      <c r="BX87" s="149">
        <v>7.49</v>
      </c>
      <c r="BY87" s="149">
        <v>7.86</v>
      </c>
      <c r="BZ87" s="149">
        <v>6.879999999999967</v>
      </c>
      <c r="CA87" s="149">
        <v>6.98</v>
      </c>
      <c r="CB87" s="149">
        <v>5.625</v>
      </c>
      <c r="CC87" s="149">
        <v>5.56</v>
      </c>
      <c r="CD87" s="149">
        <v>5.65</v>
      </c>
      <c r="CE87" s="149">
        <v>5.77</v>
      </c>
      <c r="CF87" s="149">
        <v>6.0699999999999648</v>
      </c>
      <c r="CG87" s="528">
        <v>6.06</v>
      </c>
      <c r="CH87" s="528">
        <v>6.05</v>
      </c>
      <c r="CI87" s="528">
        <v>6.04</v>
      </c>
      <c r="CJ87" s="528">
        <v>6.03</v>
      </c>
      <c r="CK87" s="528">
        <v>5.98</v>
      </c>
      <c r="CL87" s="528">
        <v>6.05</v>
      </c>
      <c r="CM87" s="528">
        <v>6.13</v>
      </c>
      <c r="CN87" s="528">
        <v>6.2</v>
      </c>
      <c r="CO87" s="528">
        <v>6.14</v>
      </c>
      <c r="CP87" s="528">
        <v>6.2695999999999996</v>
      </c>
      <c r="CQ87" s="528">
        <v>6.2965999999999998</v>
      </c>
      <c r="CR87" s="528">
        <v>6.3235999999999999</v>
      </c>
      <c r="CS87" s="542">
        <v>6.49</v>
      </c>
      <c r="CT87" s="528">
        <v>6.8449999999999989</v>
      </c>
      <c r="CU87" s="528">
        <v>7.08</v>
      </c>
      <c r="CV87" s="528">
        <v>7.5849999999999795</v>
      </c>
      <c r="CW87" s="149">
        <v>7.71</v>
      </c>
      <c r="CX87" s="149">
        <v>6.9899999999999789</v>
      </c>
      <c r="CY87" s="149">
        <v>6.7499999999999716</v>
      </c>
      <c r="CZ87" s="149">
        <v>8.2237499999999848</v>
      </c>
      <c r="DA87" s="149">
        <v>8.7149999999999892</v>
      </c>
      <c r="DB87" s="149">
        <v>8.4599999999999653</v>
      </c>
      <c r="DC87" s="550">
        <v>8.4</v>
      </c>
      <c r="DD87" s="149">
        <v>8.57</v>
      </c>
      <c r="DE87" s="149">
        <v>9.0319999999999734</v>
      </c>
      <c r="DF87" s="149">
        <v>9.5269999999999442</v>
      </c>
      <c r="DG87" s="149">
        <v>9.64</v>
      </c>
      <c r="DH87" s="149">
        <v>9.75</v>
      </c>
      <c r="DI87" s="149">
        <v>9.9499999999999993</v>
      </c>
      <c r="DJ87" s="149">
        <v>10.238</v>
      </c>
      <c r="DK87" s="149">
        <v>10.43</v>
      </c>
      <c r="DL87" s="149">
        <v>10.37</v>
      </c>
      <c r="DM87" s="149">
        <v>9.3199999999999932</v>
      </c>
      <c r="DN87" s="149">
        <v>9.44</v>
      </c>
      <c r="DO87" s="149">
        <v>9.5399999999999991</v>
      </c>
      <c r="DP87" s="149">
        <v>9.6807999999999996</v>
      </c>
      <c r="DQ87" s="149">
        <v>9.8536000000000001</v>
      </c>
      <c r="DR87" s="149">
        <v>9.7799999999999994</v>
      </c>
      <c r="DS87" s="149">
        <v>9.6300000000000008</v>
      </c>
      <c r="DT87" s="149">
        <v>9.86</v>
      </c>
      <c r="DU87" s="149">
        <v>10.07</v>
      </c>
      <c r="DV87" s="149">
        <v>10.25</v>
      </c>
      <c r="DW87" s="149">
        <v>13.58499999999998</v>
      </c>
      <c r="DX87" s="149">
        <v>13.99</v>
      </c>
      <c r="DY87" s="149">
        <v>14.27</v>
      </c>
      <c r="DZ87" s="149">
        <v>13.290000000000006</v>
      </c>
      <c r="EA87" s="149">
        <v>13.62</v>
      </c>
      <c r="EB87" s="149">
        <v>13.84</v>
      </c>
      <c r="EC87" s="149">
        <v>11.194999999999979</v>
      </c>
      <c r="ED87" s="149">
        <v>11.31</v>
      </c>
      <c r="EE87" s="149">
        <v>12.405000000000001</v>
      </c>
      <c r="EF87" s="149">
        <v>12.53</v>
      </c>
      <c r="EG87" s="149">
        <v>12.67</v>
      </c>
      <c r="EH87" s="149">
        <v>12.76</v>
      </c>
      <c r="EI87" s="149">
        <v>11.990000000000038</v>
      </c>
      <c r="EJ87" s="149">
        <v>12.07</v>
      </c>
      <c r="EK87" s="149">
        <v>12.17</v>
      </c>
      <c r="EL87" s="149">
        <v>12.23</v>
      </c>
      <c r="EM87" s="149">
        <v>12.35</v>
      </c>
      <c r="EN87" s="149">
        <v>13.93124999999999</v>
      </c>
      <c r="EO87" s="149">
        <v>15.22499999999998</v>
      </c>
      <c r="EP87" s="149">
        <v>15.33</v>
      </c>
      <c r="EQ87" s="149">
        <v>15.45</v>
      </c>
      <c r="ER87" s="149">
        <v>15.56</v>
      </c>
      <c r="ES87" s="593">
        <v>15.45</v>
      </c>
      <c r="ET87" s="594">
        <v>15.53</v>
      </c>
      <c r="EU87" s="149">
        <v>15.6</v>
      </c>
      <c r="EV87" s="596">
        <v>15.46</v>
      </c>
      <c r="EW87" s="149">
        <v>15.54</v>
      </c>
      <c r="EX87" s="599">
        <v>15.63</v>
      </c>
      <c r="EY87" s="600">
        <v>15.52</v>
      </c>
      <c r="EZ87" s="284">
        <v>15.63</v>
      </c>
      <c r="FA87" s="286">
        <v>15.74</v>
      </c>
      <c r="FB87" s="149">
        <v>16.03</v>
      </c>
      <c r="FC87" s="288">
        <v>16.22</v>
      </c>
      <c r="FD87" s="289">
        <v>16.07</v>
      </c>
      <c r="FE87" s="290">
        <v>16.149999999999999</v>
      </c>
      <c r="FF87" s="291">
        <v>16.309999999999999</v>
      </c>
      <c r="FG87" s="292">
        <v>16.16</v>
      </c>
      <c r="FH87" s="293">
        <v>16.32</v>
      </c>
      <c r="FI87" s="615">
        <v>16.21</v>
      </c>
      <c r="FJ87" s="295">
        <v>16.11</v>
      </c>
      <c r="FK87" s="296">
        <v>15.98</v>
      </c>
      <c r="FL87" s="297">
        <v>14.18</v>
      </c>
      <c r="FM87" s="298">
        <v>14.08</v>
      </c>
      <c r="FN87" s="299">
        <v>14.19</v>
      </c>
      <c r="FO87" s="300"/>
      <c r="FP87" s="292"/>
      <c r="FQ87" s="303"/>
      <c r="FR87" s="304"/>
      <c r="FS87" s="305"/>
      <c r="FT87" s="306"/>
      <c r="FU87" s="307"/>
      <c r="FV87" s="308"/>
      <c r="FW87" s="309"/>
      <c r="FX87" s="310"/>
      <c r="FY87" s="313"/>
      <c r="FZ87" s="313"/>
      <c r="GA87" s="313"/>
      <c r="GB87" s="315"/>
      <c r="GC87" s="316"/>
      <c r="GD87" s="317"/>
      <c r="GE87" s="318"/>
      <c r="GF87" s="319"/>
      <c r="GG87" s="320"/>
      <c r="GH87" s="313"/>
      <c r="GI87" s="324"/>
      <c r="GJ87" s="325"/>
      <c r="GK87" s="325"/>
      <c r="GL87" s="325"/>
      <c r="GM87" s="325"/>
      <c r="GN87" s="325"/>
      <c r="GO87" s="325"/>
      <c r="GP87" s="325"/>
      <c r="GQ87" s="331"/>
      <c r="GR87" s="325"/>
      <c r="GS87" s="325"/>
      <c r="GT87" s="325"/>
      <c r="GU87" s="325"/>
      <c r="GV87" s="325"/>
      <c r="GW87" s="325"/>
      <c r="GX87" s="346"/>
      <c r="GY87" s="347"/>
      <c r="GZ87" s="348"/>
      <c r="HA87" s="349"/>
      <c r="HB87" s="352"/>
      <c r="HC87" s="355"/>
      <c r="HD87" s="355"/>
      <c r="HE87" s="355"/>
      <c r="HF87" s="355"/>
      <c r="HG87" s="355"/>
      <c r="HH87" s="355"/>
      <c r="HI87" s="359"/>
      <c r="HJ87" s="362"/>
      <c r="HK87" s="364"/>
      <c r="HL87" s="355"/>
      <c r="HM87" s="355"/>
      <c r="HN87" s="355"/>
      <c r="HO87" s="374"/>
      <c r="HP87" s="375"/>
      <c r="HQ87" s="380"/>
      <c r="HR87" s="382"/>
      <c r="HS87" s="384"/>
      <c r="HT87" s="386"/>
      <c r="HU87" s="389"/>
      <c r="HV87" s="392"/>
      <c r="HW87" s="394"/>
      <c r="HX87" s="396"/>
      <c r="HY87" s="394"/>
      <c r="HZ87" s="394"/>
      <c r="IA87" s="401"/>
      <c r="IB87" s="402"/>
      <c r="IC87" s="394"/>
      <c r="ID87" s="406"/>
      <c r="IE87" s="408"/>
      <c r="IF87" s="394"/>
      <c r="IG87" s="394"/>
      <c r="IH87" s="409"/>
      <c r="II87" s="394"/>
      <c r="IJ87" s="415"/>
      <c r="IK87" s="418"/>
      <c r="IL87" s="420"/>
      <c r="IM87" s="422"/>
      <c r="IN87" s="425"/>
      <c r="IO87" s="427"/>
      <c r="IP87" s="428"/>
      <c r="IQ87" s="429"/>
      <c r="IR87" s="431"/>
      <c r="IS87" s="394"/>
      <c r="IT87" s="434"/>
      <c r="IU87" s="435"/>
      <c r="IV87" s="436"/>
      <c r="IW87" s="394"/>
      <c r="IX87" s="394"/>
      <c r="IY87" s="394"/>
      <c r="IZ87" s="441"/>
      <c r="JA87" s="443"/>
      <c r="JB87" s="443"/>
      <c r="JC87" s="443"/>
      <c r="JD87" s="443"/>
      <c r="JE87" s="443"/>
      <c r="JF87" s="443"/>
      <c r="JG87" s="443"/>
      <c r="JH87" s="443"/>
      <c r="JI87" s="443"/>
      <c r="JJ87" s="443"/>
      <c r="JK87" s="443"/>
      <c r="JL87" s="443"/>
      <c r="JM87" s="443"/>
      <c r="JN87" s="443"/>
    </row>
    <row r="88" spans="1:274" s="92" customFormat="1" ht="14.1" customHeight="1">
      <c r="A88" s="111">
        <v>-38.5</v>
      </c>
      <c r="B88" s="110">
        <v>19.29</v>
      </c>
      <c r="C88" s="110">
        <f t="shared" si="30"/>
        <v>0.15000000000000213</v>
      </c>
      <c r="D88" s="110">
        <v>19.440000000000001</v>
      </c>
      <c r="E88" s="110">
        <f t="shared" si="21"/>
        <v>3.7500000000000533E-2</v>
      </c>
      <c r="F88" s="222"/>
      <c r="G88" s="223"/>
      <c r="H88" s="223"/>
      <c r="I88" s="224"/>
      <c r="J88" s="618"/>
      <c r="N88" s="590">
        <f t="shared" si="22"/>
        <v>19.29</v>
      </c>
      <c r="O88" s="100">
        <v>42.5</v>
      </c>
      <c r="P88" s="103">
        <v>0.6</v>
      </c>
      <c r="Q88" s="103">
        <v>0.91</v>
      </c>
      <c r="R88" s="103">
        <f t="shared" si="19"/>
        <v>1.51</v>
      </c>
      <c r="S88" s="104">
        <v>-0.18</v>
      </c>
      <c r="T88" s="104">
        <v>1.46</v>
      </c>
      <c r="U88" s="105">
        <f t="shared" si="23"/>
        <v>1.28</v>
      </c>
      <c r="V88" s="103">
        <f t="shared" si="28"/>
        <v>-0.15500000000000003</v>
      </c>
      <c r="W88" s="103">
        <f t="shared" si="29"/>
        <v>-0.82</v>
      </c>
      <c r="X88" s="103">
        <f t="shared" si="24"/>
        <v>-81.949999999999989</v>
      </c>
      <c r="Y88" s="103">
        <f t="shared" si="25"/>
        <v>-70.855000000000004</v>
      </c>
      <c r="Z88" s="103">
        <f t="shared" si="26"/>
        <v>11.094999999999985</v>
      </c>
      <c r="AA88" s="103">
        <f t="shared" si="27"/>
        <v>11.094999999999985</v>
      </c>
      <c r="AB88" s="595"/>
      <c r="AF88" s="149">
        <v>2.4549999999999841</v>
      </c>
      <c r="AG88" s="149">
        <v>0.9649999999999892</v>
      </c>
      <c r="AH88" s="149">
        <v>2.1149999999999891</v>
      </c>
      <c r="AI88" s="149">
        <v>1.2449999999999903</v>
      </c>
      <c r="AJ88" s="149">
        <v>1.32</v>
      </c>
      <c r="AK88" s="149">
        <v>1.43</v>
      </c>
      <c r="AL88" s="149">
        <v>1.36</v>
      </c>
      <c r="AM88" s="149">
        <v>1.56</v>
      </c>
      <c r="AN88" s="149">
        <v>1.42</v>
      </c>
      <c r="AO88" s="149">
        <v>1.51</v>
      </c>
      <c r="AP88" s="149">
        <v>1.63</v>
      </c>
      <c r="AQ88" s="149">
        <v>1.55</v>
      </c>
      <c r="AR88" s="149">
        <v>1.66</v>
      </c>
      <c r="AS88" s="149">
        <v>1.74</v>
      </c>
      <c r="AT88" s="149">
        <v>1.81</v>
      </c>
      <c r="AU88" s="149">
        <v>1.88</v>
      </c>
      <c r="AV88" s="149">
        <v>1.8</v>
      </c>
      <c r="AW88" s="149">
        <v>1.89</v>
      </c>
      <c r="AX88" s="149">
        <v>1.8</v>
      </c>
      <c r="AY88" s="149">
        <v>2.2099999999999991</v>
      </c>
      <c r="AZ88" s="149">
        <v>2.48</v>
      </c>
      <c r="BA88" s="149">
        <v>1.3149999999999693</v>
      </c>
      <c r="BB88" s="149">
        <v>1.41</v>
      </c>
      <c r="BC88" s="149">
        <v>0.80999999999998806</v>
      </c>
      <c r="BD88" s="149">
        <v>3.749999999999988</v>
      </c>
      <c r="BE88" s="149">
        <v>5.5899999999999883</v>
      </c>
      <c r="BF88" s="149">
        <v>4.7699999999999818</v>
      </c>
      <c r="BG88" s="149">
        <v>4.93</v>
      </c>
      <c r="BH88" s="149">
        <v>5.13</v>
      </c>
      <c r="BI88" s="149">
        <v>5.21</v>
      </c>
      <c r="BJ88" s="149">
        <v>5.37</v>
      </c>
      <c r="BK88" s="149">
        <v>5.51</v>
      </c>
      <c r="BL88" s="149">
        <v>5.4</v>
      </c>
      <c r="BM88" s="149">
        <v>5.49</v>
      </c>
      <c r="BN88" s="149">
        <v>5.65</v>
      </c>
      <c r="BO88" s="149">
        <v>5.57</v>
      </c>
      <c r="BP88" s="149">
        <v>5.74</v>
      </c>
      <c r="BQ88" s="149">
        <v>5.63</v>
      </c>
      <c r="BR88" s="149">
        <v>5.73</v>
      </c>
      <c r="BS88" s="149">
        <v>5.84</v>
      </c>
      <c r="BT88" s="149">
        <v>5.91</v>
      </c>
      <c r="BU88" s="149">
        <v>6.0735000000000081</v>
      </c>
      <c r="BV88" s="149">
        <v>5.9835000000000083</v>
      </c>
      <c r="BW88" s="149">
        <v>6.9135000000000106</v>
      </c>
      <c r="BX88" s="149">
        <v>7.33</v>
      </c>
      <c r="BY88" s="149">
        <v>7.7</v>
      </c>
      <c r="BZ88" s="149">
        <v>6.714999999999975</v>
      </c>
      <c r="CA88" s="149">
        <v>6.82</v>
      </c>
      <c r="CB88" s="149">
        <v>5.6700000000000017</v>
      </c>
      <c r="CC88" s="149">
        <v>5.6</v>
      </c>
      <c r="CD88" s="149">
        <v>5.69</v>
      </c>
      <c r="CE88" s="149">
        <v>5.82</v>
      </c>
      <c r="CF88" s="149">
        <v>6.0799999999999699</v>
      </c>
      <c r="CG88" s="528">
        <v>6.05</v>
      </c>
      <c r="CH88" s="528">
        <v>6.02</v>
      </c>
      <c r="CI88" s="528">
        <v>5.98</v>
      </c>
      <c r="CJ88" s="528">
        <v>5.95</v>
      </c>
      <c r="CK88" s="528">
        <v>5.9</v>
      </c>
      <c r="CL88" s="528">
        <v>5.96</v>
      </c>
      <c r="CM88" s="528">
        <v>6.04</v>
      </c>
      <c r="CN88" s="528">
        <v>6.11</v>
      </c>
      <c r="CO88" s="528">
        <v>6.05</v>
      </c>
      <c r="CP88" s="528">
        <v>6.1723999999999997</v>
      </c>
      <c r="CQ88" s="528">
        <v>6.1843999999999992</v>
      </c>
      <c r="CR88" s="528">
        <v>6.1963999999999988</v>
      </c>
      <c r="CS88" s="542">
        <v>6.36</v>
      </c>
      <c r="CT88" s="528">
        <v>6.6400000000000006</v>
      </c>
      <c r="CU88" s="528">
        <v>6.87</v>
      </c>
      <c r="CV88" s="528">
        <v>7.4249999999999829</v>
      </c>
      <c r="CW88" s="149">
        <v>7.55</v>
      </c>
      <c r="CX88" s="149">
        <v>6.7587499999999823</v>
      </c>
      <c r="CY88" s="149">
        <v>6.4949999999999761</v>
      </c>
      <c r="CZ88" s="149">
        <v>7.9837499999999864</v>
      </c>
      <c r="DA88" s="149">
        <v>8.4799999999999898</v>
      </c>
      <c r="DB88" s="149">
        <v>8.1899999999999693</v>
      </c>
      <c r="DC88" s="550">
        <v>8.1300000000000008</v>
      </c>
      <c r="DD88" s="149">
        <v>8.2899999999999991</v>
      </c>
      <c r="DE88" s="149">
        <v>8.6749999999999723</v>
      </c>
      <c r="DF88" s="149">
        <v>9.0874999999999435</v>
      </c>
      <c r="DG88" s="149">
        <v>9.1999999999999993</v>
      </c>
      <c r="DH88" s="149">
        <v>9.3000000000000007</v>
      </c>
      <c r="DI88" s="149">
        <v>9.49</v>
      </c>
      <c r="DJ88" s="149">
        <v>9.7554999999999996</v>
      </c>
      <c r="DK88" s="149">
        <v>9.9324999999999992</v>
      </c>
      <c r="DL88" s="149">
        <v>9.8699999999999992</v>
      </c>
      <c r="DM88" s="149">
        <v>8.9099999999999966</v>
      </c>
      <c r="DN88" s="149">
        <v>9.0299999999999994</v>
      </c>
      <c r="DO88" s="149">
        <v>9.1300000000000008</v>
      </c>
      <c r="DP88" s="149">
        <v>9.2598000000000003</v>
      </c>
      <c r="DQ88" s="149">
        <v>9.4191000000000003</v>
      </c>
      <c r="DR88" s="149">
        <v>9.35</v>
      </c>
      <c r="DS88" s="149">
        <v>9.2100000000000009</v>
      </c>
      <c r="DT88" s="149">
        <v>9.44</v>
      </c>
      <c r="DU88" s="149">
        <v>9.64</v>
      </c>
      <c r="DV88" s="149">
        <v>9.81</v>
      </c>
      <c r="DW88" s="149">
        <v>13.179999999999978</v>
      </c>
      <c r="DX88" s="149">
        <v>13.58</v>
      </c>
      <c r="DY88" s="149">
        <v>13.85</v>
      </c>
      <c r="DZ88" s="149">
        <v>12.760000000000005</v>
      </c>
      <c r="EA88" s="149">
        <v>13.08</v>
      </c>
      <c r="EB88" s="149">
        <v>13.29</v>
      </c>
      <c r="EC88" s="149">
        <v>10.714999999999975</v>
      </c>
      <c r="ED88" s="149">
        <v>10.82</v>
      </c>
      <c r="EE88" s="149">
        <v>11.875</v>
      </c>
      <c r="EF88" s="149">
        <v>11.99</v>
      </c>
      <c r="EG88" s="149">
        <v>12.12</v>
      </c>
      <c r="EH88" s="149">
        <v>12.2</v>
      </c>
      <c r="EI88" s="149">
        <v>11.400000000000034</v>
      </c>
      <c r="EJ88" s="149">
        <v>11.48</v>
      </c>
      <c r="EK88" s="149">
        <v>11.57</v>
      </c>
      <c r="EL88" s="149">
        <v>11.63</v>
      </c>
      <c r="EM88" s="149">
        <v>11.75</v>
      </c>
      <c r="EN88" s="149">
        <v>13.342249999999989</v>
      </c>
      <c r="EO88" s="149">
        <v>14.644999999999982</v>
      </c>
      <c r="EP88" s="149">
        <v>14.75</v>
      </c>
      <c r="EQ88" s="149">
        <v>14.87</v>
      </c>
      <c r="ER88" s="149">
        <v>14.97</v>
      </c>
      <c r="ES88" s="593">
        <v>14.87</v>
      </c>
      <c r="ET88" s="594">
        <v>14.94</v>
      </c>
      <c r="EU88" s="149">
        <v>15.01</v>
      </c>
      <c r="EV88" s="596">
        <v>14.87</v>
      </c>
      <c r="EW88" s="149">
        <v>14.94</v>
      </c>
      <c r="EX88" s="599">
        <v>15.03</v>
      </c>
      <c r="EY88" s="600">
        <v>14.92</v>
      </c>
      <c r="EZ88" s="284">
        <v>15.02</v>
      </c>
      <c r="FA88" s="286">
        <v>15.13</v>
      </c>
      <c r="FB88" s="149">
        <v>15.4</v>
      </c>
      <c r="FC88" s="288">
        <v>15.58</v>
      </c>
      <c r="FD88" s="289">
        <v>15.44</v>
      </c>
      <c r="FE88" s="290">
        <v>15.52</v>
      </c>
      <c r="FF88" s="291">
        <v>15.68</v>
      </c>
      <c r="FG88" s="292">
        <v>15.54</v>
      </c>
      <c r="FH88" s="293">
        <v>15.7</v>
      </c>
      <c r="FI88" s="615">
        <v>15.59</v>
      </c>
      <c r="FJ88" s="295">
        <v>15.5</v>
      </c>
      <c r="FK88" s="296">
        <v>15.38</v>
      </c>
      <c r="FL88" s="297">
        <v>13.54</v>
      </c>
      <c r="FM88" s="298">
        <v>13.45</v>
      </c>
      <c r="FN88" s="299">
        <v>13.56</v>
      </c>
      <c r="FO88" s="300"/>
      <c r="FP88" s="292"/>
      <c r="FQ88" s="303"/>
      <c r="FR88" s="304"/>
      <c r="FS88" s="305"/>
      <c r="FT88" s="306"/>
      <c r="FU88" s="307"/>
      <c r="FV88" s="308"/>
      <c r="FW88" s="309"/>
      <c r="FX88" s="310"/>
      <c r="FY88" s="313"/>
      <c r="FZ88" s="313"/>
      <c r="GA88" s="313"/>
      <c r="GB88" s="315"/>
      <c r="GC88" s="316"/>
      <c r="GD88" s="317"/>
      <c r="GE88" s="318"/>
      <c r="GF88" s="319"/>
      <c r="GG88" s="320"/>
      <c r="GH88" s="313"/>
      <c r="GI88" s="324"/>
      <c r="GJ88" s="325"/>
      <c r="GK88" s="325"/>
      <c r="GL88" s="325"/>
      <c r="GM88" s="325"/>
      <c r="GN88" s="325"/>
      <c r="GO88" s="325"/>
      <c r="GP88" s="325"/>
      <c r="GQ88" s="331"/>
      <c r="GR88" s="325"/>
      <c r="GS88" s="325"/>
      <c r="GT88" s="325"/>
      <c r="GU88" s="325"/>
      <c r="GV88" s="325"/>
      <c r="GW88" s="325"/>
      <c r="GX88" s="346"/>
      <c r="GY88" s="347"/>
      <c r="GZ88" s="348"/>
      <c r="HA88" s="349"/>
      <c r="HB88" s="352"/>
      <c r="HC88" s="355"/>
      <c r="HD88" s="355"/>
      <c r="HE88" s="355"/>
      <c r="HF88" s="355"/>
      <c r="HG88" s="355"/>
      <c r="HH88" s="355"/>
      <c r="HI88" s="359"/>
      <c r="HJ88" s="362"/>
      <c r="HK88" s="364"/>
      <c r="HL88" s="355"/>
      <c r="HM88" s="355"/>
      <c r="HN88" s="355"/>
      <c r="HO88" s="374"/>
      <c r="HP88" s="375"/>
      <c r="HQ88" s="380"/>
      <c r="HR88" s="382"/>
      <c r="HS88" s="384"/>
      <c r="HT88" s="386"/>
      <c r="HU88" s="389"/>
      <c r="HV88" s="392"/>
      <c r="HW88" s="394"/>
      <c r="HX88" s="396"/>
      <c r="HY88" s="394"/>
      <c r="HZ88" s="394"/>
      <c r="IA88" s="401"/>
      <c r="IB88" s="402"/>
      <c r="IC88" s="394"/>
      <c r="ID88" s="406"/>
      <c r="IE88" s="408"/>
      <c r="IF88" s="394"/>
      <c r="IG88" s="394"/>
      <c r="IH88" s="409"/>
      <c r="II88" s="394"/>
      <c r="IJ88" s="415"/>
      <c r="IK88" s="418"/>
      <c r="IL88" s="420"/>
      <c r="IM88" s="422"/>
      <c r="IN88" s="425"/>
      <c r="IO88" s="427"/>
      <c r="IP88" s="428"/>
      <c r="IQ88" s="429"/>
      <c r="IR88" s="431"/>
      <c r="IS88" s="394"/>
      <c r="IT88" s="434"/>
      <c r="IU88" s="435"/>
      <c r="IV88" s="436"/>
      <c r="IW88" s="394"/>
      <c r="IX88" s="394"/>
      <c r="IY88" s="394"/>
      <c r="IZ88" s="441"/>
      <c r="JA88" s="443"/>
      <c r="JB88" s="443"/>
      <c r="JC88" s="443"/>
      <c r="JD88" s="443"/>
      <c r="JE88" s="443"/>
      <c r="JF88" s="443"/>
      <c r="JG88" s="443"/>
      <c r="JH88" s="443"/>
      <c r="JI88" s="443"/>
      <c r="JJ88" s="443"/>
      <c r="JK88" s="443"/>
      <c r="JL88" s="443"/>
      <c r="JM88" s="443"/>
      <c r="JN88" s="443"/>
    </row>
    <row r="89" spans="1:274" s="92" customFormat="1" ht="14.1" customHeight="1">
      <c r="A89" s="111">
        <v>-39</v>
      </c>
      <c r="B89" s="110">
        <v>18.350000000000001</v>
      </c>
      <c r="C89" s="110">
        <f t="shared" si="30"/>
        <v>0.14999999999999858</v>
      </c>
      <c r="D89" s="110">
        <v>18.5</v>
      </c>
      <c r="E89" s="110">
        <f t="shared" si="21"/>
        <v>3.7499999999999645E-2</v>
      </c>
      <c r="F89" s="222"/>
      <c r="G89" s="223"/>
      <c r="H89" s="223"/>
      <c r="I89" s="224"/>
      <c r="J89" s="618"/>
      <c r="N89" s="590">
        <f t="shared" si="22"/>
        <v>18.350000000000001</v>
      </c>
      <c r="O89" s="100">
        <v>43</v>
      </c>
      <c r="P89" s="103">
        <v>0.01</v>
      </c>
      <c r="Q89" s="103">
        <v>1.04</v>
      </c>
      <c r="R89" s="103">
        <f t="shared" si="19"/>
        <v>1.05</v>
      </c>
      <c r="S89" s="104">
        <v>-0.49</v>
      </c>
      <c r="T89" s="104">
        <v>1.49</v>
      </c>
      <c r="U89" s="105">
        <f t="shared" si="23"/>
        <v>1</v>
      </c>
      <c r="V89" s="103">
        <f t="shared" si="28"/>
        <v>-0.51500000000000001</v>
      </c>
      <c r="W89" s="103">
        <f t="shared" si="29"/>
        <v>-0.99</v>
      </c>
      <c r="X89" s="103">
        <f t="shared" si="24"/>
        <v>-82.464999999999989</v>
      </c>
      <c r="Y89" s="103">
        <f t="shared" si="25"/>
        <v>-71.844999999999999</v>
      </c>
      <c r="Z89" s="103">
        <f t="shared" si="26"/>
        <v>10.61999999999999</v>
      </c>
      <c r="AA89" s="103">
        <f t="shared" si="27"/>
        <v>10.61999999999999</v>
      </c>
      <c r="AB89" s="595"/>
      <c r="AF89" s="149">
        <v>2.4749999999999801</v>
      </c>
      <c r="AG89" s="149">
        <v>0.99499999999999034</v>
      </c>
      <c r="AH89" s="149">
        <v>2.1549999999999905</v>
      </c>
      <c r="AI89" s="149">
        <v>1.3699999999999903</v>
      </c>
      <c r="AJ89" s="149">
        <v>1.45</v>
      </c>
      <c r="AK89" s="149">
        <v>1.57</v>
      </c>
      <c r="AL89" s="149">
        <v>1.49</v>
      </c>
      <c r="AM89" s="149">
        <v>1.71</v>
      </c>
      <c r="AN89" s="149">
        <v>1.56</v>
      </c>
      <c r="AO89" s="149">
        <v>1.65</v>
      </c>
      <c r="AP89" s="149">
        <v>1.78</v>
      </c>
      <c r="AQ89" s="149">
        <v>1.69</v>
      </c>
      <c r="AR89" s="149">
        <v>1.81</v>
      </c>
      <c r="AS89" s="149">
        <v>1.9</v>
      </c>
      <c r="AT89" s="149">
        <v>1.98</v>
      </c>
      <c r="AU89" s="149">
        <v>2.06</v>
      </c>
      <c r="AV89" s="149">
        <v>1.98</v>
      </c>
      <c r="AW89" s="149">
        <v>2.08</v>
      </c>
      <c r="AX89" s="149">
        <v>1.98</v>
      </c>
      <c r="AY89" s="149">
        <v>2.3699999999999992</v>
      </c>
      <c r="AZ89" s="149">
        <v>2.65</v>
      </c>
      <c r="BA89" s="149">
        <v>1.3999999999999631</v>
      </c>
      <c r="BB89" s="149">
        <v>1.5</v>
      </c>
      <c r="BC89" s="149">
        <v>0.76499999999998636</v>
      </c>
      <c r="BD89" s="149">
        <v>3.6949999999999963</v>
      </c>
      <c r="BE89" s="149">
        <v>5.5549999999999962</v>
      </c>
      <c r="BF89" s="149">
        <v>4.8299999999999841</v>
      </c>
      <c r="BG89" s="149">
        <v>4.99</v>
      </c>
      <c r="BH89" s="149">
        <v>5.19</v>
      </c>
      <c r="BI89" s="149">
        <v>5.27</v>
      </c>
      <c r="BJ89" s="149">
        <v>5.43</v>
      </c>
      <c r="BK89" s="149">
        <v>5.57</v>
      </c>
      <c r="BL89" s="149">
        <v>5.46</v>
      </c>
      <c r="BM89" s="149">
        <v>5.55</v>
      </c>
      <c r="BN89" s="149">
        <v>5.72</v>
      </c>
      <c r="BO89" s="149">
        <v>5.63</v>
      </c>
      <c r="BP89" s="149">
        <v>5.8</v>
      </c>
      <c r="BQ89" s="149">
        <v>5.68</v>
      </c>
      <c r="BR89" s="149">
        <v>5.78</v>
      </c>
      <c r="BS89" s="149">
        <v>5.9</v>
      </c>
      <c r="BT89" s="149">
        <v>5.97</v>
      </c>
      <c r="BU89" s="149">
        <v>6.1215000000000082</v>
      </c>
      <c r="BV89" s="149">
        <v>6.0235000000000083</v>
      </c>
      <c r="BW89" s="149">
        <v>6.9335000000000102</v>
      </c>
      <c r="BX89" s="149">
        <v>7.35</v>
      </c>
      <c r="BY89" s="149">
        <v>7.72</v>
      </c>
      <c r="BZ89" s="149">
        <v>6.7949999999999733</v>
      </c>
      <c r="CA89" s="149">
        <v>6.9</v>
      </c>
      <c r="CB89" s="149">
        <v>5.605000000000004</v>
      </c>
      <c r="CC89" s="149">
        <v>5.54</v>
      </c>
      <c r="CD89" s="149">
        <v>5.63</v>
      </c>
      <c r="CE89" s="149">
        <v>5.75</v>
      </c>
      <c r="CF89" s="149">
        <v>5.9699999999999704</v>
      </c>
      <c r="CG89" s="528">
        <v>5.92</v>
      </c>
      <c r="CH89" s="528">
        <v>5.88</v>
      </c>
      <c r="CI89" s="528">
        <v>5.82</v>
      </c>
      <c r="CJ89" s="528">
        <v>5.77</v>
      </c>
      <c r="CK89" s="528">
        <v>5.72</v>
      </c>
      <c r="CL89" s="528">
        <v>5.78</v>
      </c>
      <c r="CM89" s="528">
        <v>5.86</v>
      </c>
      <c r="CN89" s="528">
        <v>5.92</v>
      </c>
      <c r="CO89" s="528">
        <v>5.86</v>
      </c>
      <c r="CP89" s="528">
        <v>5.975200000000001</v>
      </c>
      <c r="CQ89" s="528">
        <v>5.9722000000000008</v>
      </c>
      <c r="CR89" s="528">
        <v>5.9692000000000007</v>
      </c>
      <c r="CS89" s="542">
        <v>6.12</v>
      </c>
      <c r="CT89" s="528">
        <v>6.5400000000000063</v>
      </c>
      <c r="CU89" s="528">
        <v>6.76</v>
      </c>
      <c r="CV89" s="528">
        <v>7.3299999999999841</v>
      </c>
      <c r="CW89" s="149">
        <v>7.45</v>
      </c>
      <c r="CX89" s="149">
        <v>6.5499999999999785</v>
      </c>
      <c r="CY89" s="149">
        <v>6.2499999999999716</v>
      </c>
      <c r="CZ89" s="149">
        <v>7.7424999999999891</v>
      </c>
      <c r="DA89" s="149">
        <v>8.2399999999999949</v>
      </c>
      <c r="DB89" s="149">
        <v>8.0099999999999767</v>
      </c>
      <c r="DC89" s="550">
        <v>7.95</v>
      </c>
      <c r="DD89" s="149">
        <v>8.11</v>
      </c>
      <c r="DE89" s="149">
        <v>8.5089999999999755</v>
      </c>
      <c r="DF89" s="149">
        <v>8.9364999999999473</v>
      </c>
      <c r="DG89" s="149">
        <v>9.0399999999999991</v>
      </c>
      <c r="DH89" s="149">
        <v>9.14</v>
      </c>
      <c r="DI89" s="149">
        <v>9.32</v>
      </c>
      <c r="DJ89" s="149">
        <v>9.5630000000000006</v>
      </c>
      <c r="DK89" s="149">
        <v>9.7250000000000014</v>
      </c>
      <c r="DL89" s="149">
        <v>9.67</v>
      </c>
      <c r="DM89" s="149">
        <v>8.6799999999999926</v>
      </c>
      <c r="DN89" s="149">
        <v>8.7899999999999991</v>
      </c>
      <c r="DO89" s="149">
        <v>8.89</v>
      </c>
      <c r="DP89" s="149">
        <v>9.0088000000000008</v>
      </c>
      <c r="DQ89" s="149">
        <v>9.1546000000000003</v>
      </c>
      <c r="DR89" s="149">
        <v>9.09</v>
      </c>
      <c r="DS89" s="149">
        <v>8.9600000000000009</v>
      </c>
      <c r="DT89" s="149">
        <v>9.17</v>
      </c>
      <c r="DU89" s="149">
        <v>9.36</v>
      </c>
      <c r="DV89" s="149">
        <v>9.5299999999999994</v>
      </c>
      <c r="DW89" s="149">
        <v>12.874999999999986</v>
      </c>
      <c r="DX89" s="149">
        <v>13.26</v>
      </c>
      <c r="DY89" s="149">
        <v>13.53</v>
      </c>
      <c r="DZ89" s="149">
        <v>12.38000000000001</v>
      </c>
      <c r="EA89" s="149">
        <v>12.69</v>
      </c>
      <c r="EB89" s="149">
        <v>12.89</v>
      </c>
      <c r="EC89" s="149">
        <v>10.394999999999982</v>
      </c>
      <c r="ED89" s="149">
        <v>10.5</v>
      </c>
      <c r="EE89" s="149">
        <v>11.709999999999994</v>
      </c>
      <c r="EF89" s="149">
        <v>11.83</v>
      </c>
      <c r="EG89" s="149">
        <v>11.96</v>
      </c>
      <c r="EH89" s="149">
        <v>12.04</v>
      </c>
      <c r="EI89" s="149">
        <v>11.010000000000034</v>
      </c>
      <c r="EJ89" s="149">
        <v>11.09</v>
      </c>
      <c r="EK89" s="149">
        <v>11.18</v>
      </c>
      <c r="EL89" s="149">
        <v>11.24</v>
      </c>
      <c r="EM89" s="149">
        <v>11.35</v>
      </c>
      <c r="EN89" s="149">
        <v>12.964249999999991</v>
      </c>
      <c r="EO89" s="149">
        <v>14.284999999999982</v>
      </c>
      <c r="EP89" s="149">
        <v>14.38</v>
      </c>
      <c r="EQ89" s="149">
        <v>14.5</v>
      </c>
      <c r="ER89" s="149">
        <v>14.6</v>
      </c>
      <c r="ES89" s="593">
        <v>14.5</v>
      </c>
      <c r="ET89" s="594">
        <v>14.57</v>
      </c>
      <c r="EU89" s="149">
        <v>14.64</v>
      </c>
      <c r="EV89" s="596">
        <v>14.51</v>
      </c>
      <c r="EW89" s="149">
        <v>14.58</v>
      </c>
      <c r="EX89" s="599">
        <v>14.67</v>
      </c>
      <c r="EY89" s="600">
        <v>14.57</v>
      </c>
      <c r="EZ89" s="284">
        <v>14.67</v>
      </c>
      <c r="FA89" s="286">
        <v>14.77</v>
      </c>
      <c r="FB89" s="149">
        <v>15.04</v>
      </c>
      <c r="FC89" s="288">
        <v>15.22</v>
      </c>
      <c r="FD89" s="289">
        <v>15.08</v>
      </c>
      <c r="FE89" s="290">
        <v>15.16</v>
      </c>
      <c r="FF89" s="291">
        <v>15.31</v>
      </c>
      <c r="FG89" s="292">
        <v>15.17</v>
      </c>
      <c r="FH89" s="293">
        <v>15.32</v>
      </c>
      <c r="FI89" s="615">
        <v>15.21</v>
      </c>
      <c r="FJ89" s="295">
        <v>15.12</v>
      </c>
      <c r="FK89" s="296">
        <v>15</v>
      </c>
      <c r="FL89" s="297">
        <v>13.13</v>
      </c>
      <c r="FM89" s="298">
        <v>13.04</v>
      </c>
      <c r="FN89" s="299">
        <v>13.14</v>
      </c>
      <c r="FO89" s="300"/>
      <c r="FP89" s="292"/>
      <c r="FQ89" s="303"/>
      <c r="FR89" s="304"/>
      <c r="FS89" s="305"/>
      <c r="FT89" s="306"/>
      <c r="FU89" s="307"/>
      <c r="FV89" s="308"/>
      <c r="FW89" s="309"/>
      <c r="FX89" s="310"/>
      <c r="FY89" s="313"/>
      <c r="FZ89" s="313"/>
      <c r="GA89" s="313"/>
      <c r="GB89" s="315"/>
      <c r="GC89" s="316"/>
      <c r="GD89" s="317"/>
      <c r="GE89" s="318"/>
      <c r="GF89" s="319"/>
      <c r="GG89" s="320"/>
      <c r="GH89" s="313"/>
      <c r="GI89" s="324"/>
      <c r="GJ89" s="325"/>
      <c r="GK89" s="325"/>
      <c r="GL89" s="325"/>
      <c r="GM89" s="325"/>
      <c r="GN89" s="325"/>
      <c r="GO89" s="325"/>
      <c r="GP89" s="325"/>
      <c r="GQ89" s="331"/>
      <c r="GR89" s="325"/>
      <c r="GS89" s="325"/>
      <c r="GT89" s="325"/>
      <c r="GU89" s="325"/>
      <c r="GV89" s="325"/>
      <c r="GW89" s="325"/>
      <c r="GX89" s="346"/>
      <c r="GY89" s="347"/>
      <c r="GZ89" s="348"/>
      <c r="HA89" s="349"/>
      <c r="HB89" s="352"/>
      <c r="HC89" s="355"/>
      <c r="HD89" s="355"/>
      <c r="HE89" s="355"/>
      <c r="HF89" s="355"/>
      <c r="HG89" s="355"/>
      <c r="HH89" s="355"/>
      <c r="HI89" s="359"/>
      <c r="HJ89" s="362"/>
      <c r="HK89" s="364"/>
      <c r="HL89" s="355"/>
      <c r="HM89" s="355"/>
      <c r="HN89" s="355"/>
      <c r="HO89" s="374"/>
      <c r="HP89" s="375"/>
      <c r="HQ89" s="380"/>
      <c r="HR89" s="382"/>
      <c r="HS89" s="384"/>
      <c r="HT89" s="386"/>
      <c r="HU89" s="389"/>
      <c r="HV89" s="392"/>
      <c r="HW89" s="394"/>
      <c r="HX89" s="396"/>
      <c r="HY89" s="394"/>
      <c r="HZ89" s="394"/>
      <c r="IA89" s="401"/>
      <c r="IB89" s="402"/>
      <c r="IC89" s="394"/>
      <c r="ID89" s="406"/>
      <c r="IE89" s="408"/>
      <c r="IF89" s="394"/>
      <c r="IG89" s="394"/>
      <c r="IH89" s="409"/>
      <c r="II89" s="394"/>
      <c r="IJ89" s="415"/>
      <c r="IK89" s="418"/>
      <c r="IL89" s="420"/>
      <c r="IM89" s="422"/>
      <c r="IN89" s="425"/>
      <c r="IO89" s="427"/>
      <c r="IP89" s="428"/>
      <c r="IQ89" s="429"/>
      <c r="IR89" s="431"/>
      <c r="IS89" s="394"/>
      <c r="IT89" s="434"/>
      <c r="IU89" s="435"/>
      <c r="IV89" s="436"/>
      <c r="IW89" s="394"/>
      <c r="IX89" s="394"/>
      <c r="IY89" s="394"/>
      <c r="IZ89" s="441"/>
      <c r="JA89" s="443"/>
      <c r="JB89" s="443"/>
      <c r="JC89" s="443"/>
      <c r="JD89" s="443"/>
      <c r="JE89" s="443"/>
      <c r="JF89" s="443"/>
      <c r="JG89" s="443"/>
      <c r="JH89" s="443"/>
      <c r="JI89" s="443"/>
      <c r="JJ89" s="443"/>
      <c r="JK89" s="443"/>
      <c r="JL89" s="443"/>
      <c r="JM89" s="443"/>
      <c r="JN89" s="443"/>
    </row>
    <row r="90" spans="1:274" s="92" customFormat="1" ht="14.1" customHeight="1">
      <c r="A90" s="111">
        <v>-39.5</v>
      </c>
      <c r="B90" s="110">
        <v>17.600000000000001</v>
      </c>
      <c r="C90" s="110">
        <f t="shared" si="30"/>
        <v>0.13999999999999702</v>
      </c>
      <c r="D90" s="110">
        <v>17.739999999999998</v>
      </c>
      <c r="E90" s="110">
        <f t="shared" si="21"/>
        <v>3.4999999999999254E-2</v>
      </c>
      <c r="F90" s="222"/>
      <c r="G90" s="223"/>
      <c r="H90" s="223"/>
      <c r="I90" s="224"/>
      <c r="J90" s="618"/>
      <c r="N90" s="590">
        <f t="shared" si="22"/>
        <v>17.600000000000001</v>
      </c>
      <c r="O90" s="100">
        <v>43.5</v>
      </c>
      <c r="P90" s="103">
        <v>-2.87</v>
      </c>
      <c r="Q90" s="103">
        <v>4.29</v>
      </c>
      <c r="R90" s="103">
        <f t="shared" si="19"/>
        <v>1.42</v>
      </c>
      <c r="S90" s="104">
        <v>-3.54</v>
      </c>
      <c r="T90" s="104">
        <v>4.74</v>
      </c>
      <c r="U90" s="105">
        <f t="shared" si="23"/>
        <v>1.2000000000000002</v>
      </c>
      <c r="V90" s="103">
        <f t="shared" si="28"/>
        <v>-3.58</v>
      </c>
      <c r="W90" s="103">
        <f t="shared" si="29"/>
        <v>-4.1400000000000006</v>
      </c>
      <c r="X90" s="103">
        <f t="shared" si="24"/>
        <v>-86.044999999999987</v>
      </c>
      <c r="Y90" s="103">
        <f t="shared" si="25"/>
        <v>-75.984999999999999</v>
      </c>
      <c r="Z90" s="103">
        <f t="shared" si="26"/>
        <v>10.059999999999988</v>
      </c>
      <c r="AA90" s="103">
        <f t="shared" si="27"/>
        <v>10.059999999999988</v>
      </c>
      <c r="AB90" s="595"/>
      <c r="AF90" s="149">
        <v>2.4949999999999761</v>
      </c>
      <c r="AG90" s="149">
        <v>0.88499999999999091</v>
      </c>
      <c r="AH90" s="149">
        <v>2.0549999999999908</v>
      </c>
      <c r="AI90" s="149">
        <v>1.2949999999999875</v>
      </c>
      <c r="AJ90" s="149">
        <v>1.37</v>
      </c>
      <c r="AK90" s="149">
        <v>1.48</v>
      </c>
      <c r="AL90" s="149">
        <v>1.41</v>
      </c>
      <c r="AM90" s="149">
        <v>1.62</v>
      </c>
      <c r="AN90" s="149">
        <v>1.47</v>
      </c>
      <c r="AO90" s="149">
        <v>1.56</v>
      </c>
      <c r="AP90" s="149">
        <v>1.68</v>
      </c>
      <c r="AQ90" s="149">
        <v>1.6</v>
      </c>
      <c r="AR90" s="149">
        <v>1.71</v>
      </c>
      <c r="AS90" s="149">
        <v>1.8</v>
      </c>
      <c r="AT90" s="149">
        <v>1.87</v>
      </c>
      <c r="AU90" s="149">
        <v>1.94</v>
      </c>
      <c r="AV90" s="149">
        <v>1.86</v>
      </c>
      <c r="AW90" s="149">
        <v>1.95</v>
      </c>
      <c r="AX90" s="149">
        <v>1.85</v>
      </c>
      <c r="AY90" s="149">
        <v>2.2199999999999989</v>
      </c>
      <c r="AZ90" s="149">
        <v>2.4900000000000002</v>
      </c>
      <c r="BA90" s="149">
        <v>1.3299999999999557</v>
      </c>
      <c r="BB90" s="149">
        <v>1.42</v>
      </c>
      <c r="BC90" s="149">
        <v>0.59499999999998465</v>
      </c>
      <c r="BD90" s="149">
        <v>3.5149999999999948</v>
      </c>
      <c r="BE90" s="149">
        <v>5.3949999999999942</v>
      </c>
      <c r="BF90" s="149">
        <v>4.8449999999999847</v>
      </c>
      <c r="BG90" s="149">
        <v>5.01</v>
      </c>
      <c r="BH90" s="149">
        <v>5.21</v>
      </c>
      <c r="BI90" s="149">
        <v>5.29</v>
      </c>
      <c r="BJ90" s="149">
        <v>5.45</v>
      </c>
      <c r="BK90" s="149">
        <v>5.59</v>
      </c>
      <c r="BL90" s="149">
        <v>5.48</v>
      </c>
      <c r="BM90" s="149">
        <v>5.57</v>
      </c>
      <c r="BN90" s="149">
        <v>5.74</v>
      </c>
      <c r="BO90" s="149">
        <v>5.65</v>
      </c>
      <c r="BP90" s="149">
        <v>5.82</v>
      </c>
      <c r="BQ90" s="149">
        <v>5.7</v>
      </c>
      <c r="BR90" s="149">
        <v>5.8</v>
      </c>
      <c r="BS90" s="149">
        <v>5.92</v>
      </c>
      <c r="BT90" s="149">
        <v>5.99</v>
      </c>
      <c r="BU90" s="149">
        <v>6.1295000000000082</v>
      </c>
      <c r="BV90" s="149">
        <v>6.0235000000000083</v>
      </c>
      <c r="BW90" s="149">
        <v>6.9135000000000106</v>
      </c>
      <c r="BX90" s="149">
        <v>7.33</v>
      </c>
      <c r="BY90" s="149">
        <v>7.7</v>
      </c>
      <c r="BZ90" s="149">
        <v>6.6799999999999784</v>
      </c>
      <c r="CA90" s="149">
        <v>6.78</v>
      </c>
      <c r="CB90" s="149">
        <v>5.460000000000008</v>
      </c>
      <c r="CC90" s="149">
        <v>5.39</v>
      </c>
      <c r="CD90" s="149">
        <v>5.48</v>
      </c>
      <c r="CE90" s="149">
        <v>5.6</v>
      </c>
      <c r="CF90" s="149">
        <v>5.8299999999999699</v>
      </c>
      <c r="CG90" s="528">
        <v>5.77</v>
      </c>
      <c r="CH90" s="528">
        <v>5.72</v>
      </c>
      <c r="CI90" s="528">
        <v>5.65</v>
      </c>
      <c r="CJ90" s="528">
        <v>5.59</v>
      </c>
      <c r="CK90" s="528">
        <v>5.55</v>
      </c>
      <c r="CL90" s="528">
        <v>5.61</v>
      </c>
      <c r="CM90" s="528">
        <v>5.68</v>
      </c>
      <c r="CN90" s="528">
        <v>5.74</v>
      </c>
      <c r="CO90" s="528">
        <v>5.68</v>
      </c>
      <c r="CP90" s="528">
        <v>5.7880000000000003</v>
      </c>
      <c r="CQ90" s="528">
        <v>5.77</v>
      </c>
      <c r="CR90" s="528">
        <v>5.7519999999999989</v>
      </c>
      <c r="CS90" s="542">
        <v>5.9</v>
      </c>
      <c r="CT90" s="528">
        <v>6.3700000000000045</v>
      </c>
      <c r="CU90" s="528">
        <v>6.59</v>
      </c>
      <c r="CV90" s="528">
        <v>7.0799999999999841</v>
      </c>
      <c r="CW90" s="149">
        <v>7.2</v>
      </c>
      <c r="CX90" s="149">
        <v>6.2999999999999785</v>
      </c>
      <c r="CY90" s="149">
        <v>5.9999999999999716</v>
      </c>
      <c r="CZ90" s="149">
        <v>7.3537499999999874</v>
      </c>
      <c r="DA90" s="149">
        <v>7.8049999999999926</v>
      </c>
      <c r="DB90" s="149">
        <v>7.7999999999999687</v>
      </c>
      <c r="DC90" s="550">
        <v>7.75</v>
      </c>
      <c r="DD90" s="149">
        <v>7.91</v>
      </c>
      <c r="DE90" s="149">
        <v>8.1969999999999761</v>
      </c>
      <c r="DF90" s="149">
        <v>8.5044999999999469</v>
      </c>
      <c r="DG90" s="149">
        <v>8.61</v>
      </c>
      <c r="DH90" s="149">
        <v>8.6999999999999993</v>
      </c>
      <c r="DI90" s="149">
        <v>8.8699999999999992</v>
      </c>
      <c r="DJ90" s="149">
        <v>9.0904999999999987</v>
      </c>
      <c r="DK90" s="149">
        <v>9.2374999999999989</v>
      </c>
      <c r="DL90" s="149">
        <v>9.18</v>
      </c>
      <c r="DM90" s="149">
        <v>8.3599999999999852</v>
      </c>
      <c r="DN90" s="149">
        <v>8.4700000000000006</v>
      </c>
      <c r="DO90" s="149">
        <v>8.56</v>
      </c>
      <c r="DP90" s="149">
        <v>8.6677999999999997</v>
      </c>
      <c r="DQ90" s="149">
        <v>8.8001000000000005</v>
      </c>
      <c r="DR90" s="149">
        <v>8.74</v>
      </c>
      <c r="DS90" s="149">
        <v>8.6199999999999992</v>
      </c>
      <c r="DT90" s="149">
        <v>8.82</v>
      </c>
      <c r="DU90" s="149">
        <v>8.99</v>
      </c>
      <c r="DV90" s="149">
        <v>9.15</v>
      </c>
      <c r="DW90" s="149">
        <v>12.534999999999982</v>
      </c>
      <c r="DX90" s="149">
        <v>12.91</v>
      </c>
      <c r="DY90" s="149">
        <v>13.17</v>
      </c>
      <c r="DZ90" s="149">
        <v>11.88000000000001</v>
      </c>
      <c r="EA90" s="149">
        <v>12.18</v>
      </c>
      <c r="EB90" s="149">
        <v>12.37</v>
      </c>
      <c r="EC90" s="149">
        <v>9.9799999999999756</v>
      </c>
      <c r="ED90" s="149">
        <v>10.08</v>
      </c>
      <c r="EE90" s="149">
        <v>11.519999999999996</v>
      </c>
      <c r="EF90" s="149">
        <v>11.64</v>
      </c>
      <c r="EG90" s="149">
        <v>11.77</v>
      </c>
      <c r="EH90" s="149">
        <v>11.85</v>
      </c>
      <c r="EI90" s="149">
        <v>10.440000000000026</v>
      </c>
      <c r="EJ90" s="149">
        <v>10.51</v>
      </c>
      <c r="EK90" s="149">
        <v>10.59</v>
      </c>
      <c r="EL90" s="149">
        <v>10.64</v>
      </c>
      <c r="EM90" s="149">
        <v>10.75</v>
      </c>
      <c r="EN90" s="149">
        <v>12.438499999999989</v>
      </c>
      <c r="EO90" s="149">
        <v>13.819999999999979</v>
      </c>
      <c r="EP90" s="149">
        <v>13.92</v>
      </c>
      <c r="EQ90" s="149">
        <v>14.03</v>
      </c>
      <c r="ER90" s="149">
        <v>14.13</v>
      </c>
      <c r="ES90" s="593">
        <v>14.03</v>
      </c>
      <c r="ET90" s="594">
        <v>14.1</v>
      </c>
      <c r="EU90" s="149">
        <v>14.16</v>
      </c>
      <c r="EV90" s="596">
        <v>14.03</v>
      </c>
      <c r="EW90" s="149">
        <v>14.1</v>
      </c>
      <c r="EX90" s="599">
        <v>14.18</v>
      </c>
      <c r="EY90" s="600">
        <v>14.08</v>
      </c>
      <c r="EZ90" s="284">
        <v>14.18</v>
      </c>
      <c r="FA90" s="286">
        <v>14.28</v>
      </c>
      <c r="FB90" s="149">
        <v>14.54</v>
      </c>
      <c r="FC90" s="288">
        <v>14.71</v>
      </c>
      <c r="FD90" s="289">
        <v>14.58</v>
      </c>
      <c r="FE90" s="290">
        <v>14.65</v>
      </c>
      <c r="FF90" s="291">
        <v>14.8</v>
      </c>
      <c r="FG90" s="292">
        <v>14.67</v>
      </c>
      <c r="FH90" s="293">
        <v>14.82</v>
      </c>
      <c r="FI90" s="615">
        <v>14.72</v>
      </c>
      <c r="FJ90" s="295">
        <v>14.63</v>
      </c>
      <c r="FK90" s="296">
        <v>14.51</v>
      </c>
      <c r="FL90" s="297">
        <v>12.61</v>
      </c>
      <c r="FM90" s="298">
        <v>12.52</v>
      </c>
      <c r="FN90" s="299">
        <v>12.62</v>
      </c>
      <c r="FO90" s="300"/>
      <c r="FP90" s="292"/>
      <c r="FQ90" s="303"/>
      <c r="FR90" s="304"/>
      <c r="FS90" s="305"/>
      <c r="FT90" s="306"/>
      <c r="FU90" s="307"/>
      <c r="FV90" s="308"/>
      <c r="FW90" s="309"/>
      <c r="FX90" s="310"/>
      <c r="FY90" s="313"/>
      <c r="FZ90" s="313"/>
      <c r="GA90" s="313"/>
      <c r="GB90" s="315"/>
      <c r="GC90" s="316"/>
      <c r="GD90" s="317"/>
      <c r="GE90" s="318"/>
      <c r="GF90" s="319"/>
      <c r="GG90" s="320"/>
      <c r="GH90" s="313"/>
      <c r="GI90" s="324"/>
      <c r="GJ90" s="325"/>
      <c r="GK90" s="325"/>
      <c r="GL90" s="325"/>
      <c r="GM90" s="325"/>
      <c r="GN90" s="325"/>
      <c r="GO90" s="325"/>
      <c r="GP90" s="325"/>
      <c r="GQ90" s="331"/>
      <c r="GR90" s="325"/>
      <c r="GS90" s="325"/>
      <c r="GT90" s="325"/>
      <c r="GU90" s="325"/>
      <c r="GV90" s="325"/>
      <c r="GW90" s="325"/>
      <c r="GX90" s="346"/>
      <c r="GY90" s="347"/>
      <c r="GZ90" s="348"/>
      <c r="HA90" s="349"/>
      <c r="HB90" s="352"/>
      <c r="HC90" s="355"/>
      <c r="HD90" s="355"/>
      <c r="HE90" s="355"/>
      <c r="HF90" s="355"/>
      <c r="HG90" s="355"/>
      <c r="HH90" s="355"/>
      <c r="HI90" s="359"/>
      <c r="HJ90" s="362"/>
      <c r="HK90" s="364"/>
      <c r="HL90" s="355"/>
      <c r="HM90" s="355"/>
      <c r="HN90" s="355"/>
      <c r="HO90" s="374"/>
      <c r="HP90" s="375"/>
      <c r="HQ90" s="380"/>
      <c r="HR90" s="382"/>
      <c r="HS90" s="384"/>
      <c r="HT90" s="386"/>
      <c r="HU90" s="389"/>
      <c r="HV90" s="392"/>
      <c r="HW90" s="394"/>
      <c r="HX90" s="396"/>
      <c r="HY90" s="394"/>
      <c r="HZ90" s="394"/>
      <c r="IA90" s="401"/>
      <c r="IB90" s="402"/>
      <c r="IC90" s="394"/>
      <c r="ID90" s="406"/>
      <c r="IE90" s="408"/>
      <c r="IF90" s="394"/>
      <c r="IG90" s="394"/>
      <c r="IH90" s="409"/>
      <c r="II90" s="394"/>
      <c r="IJ90" s="415"/>
      <c r="IK90" s="418"/>
      <c r="IL90" s="420"/>
      <c r="IM90" s="422"/>
      <c r="IN90" s="425"/>
      <c r="IO90" s="427"/>
      <c r="IP90" s="428"/>
      <c r="IQ90" s="429"/>
      <c r="IR90" s="431"/>
      <c r="IS90" s="394"/>
      <c r="IT90" s="434"/>
      <c r="IU90" s="435"/>
      <c r="IV90" s="436"/>
      <c r="IW90" s="394"/>
      <c r="IX90" s="394"/>
      <c r="IY90" s="394"/>
      <c r="IZ90" s="441"/>
      <c r="JA90" s="443"/>
      <c r="JB90" s="443"/>
      <c r="JC90" s="443"/>
      <c r="JD90" s="443"/>
      <c r="JE90" s="443"/>
      <c r="JF90" s="443"/>
      <c r="JG90" s="443"/>
      <c r="JH90" s="443"/>
      <c r="JI90" s="443"/>
      <c r="JJ90" s="443"/>
      <c r="JK90" s="443"/>
      <c r="JL90" s="443"/>
      <c r="JM90" s="443"/>
      <c r="JN90" s="443"/>
    </row>
    <row r="91" spans="1:274" s="92" customFormat="1" ht="14.1" customHeight="1">
      <c r="A91" s="111">
        <v>-40</v>
      </c>
      <c r="B91" s="110">
        <v>16.850000000000001</v>
      </c>
      <c r="C91" s="110">
        <f t="shared" si="30"/>
        <v>0.12999999999999901</v>
      </c>
      <c r="D91" s="110">
        <v>16.98</v>
      </c>
      <c r="E91" s="110">
        <f t="shared" si="21"/>
        <v>3.2499999999999751E-2</v>
      </c>
      <c r="F91" s="222"/>
      <c r="G91" s="223"/>
      <c r="H91" s="223"/>
      <c r="I91" s="224"/>
      <c r="J91" s="618"/>
      <c r="N91" s="590">
        <f t="shared" si="22"/>
        <v>16.850000000000001</v>
      </c>
      <c r="O91" s="100">
        <v>44</v>
      </c>
      <c r="P91" s="103">
        <v>-4.41</v>
      </c>
      <c r="Q91" s="103">
        <v>5.72</v>
      </c>
      <c r="R91" s="103">
        <f t="shared" si="19"/>
        <v>1.3099999999999996</v>
      </c>
      <c r="S91" s="104">
        <v>-4.91</v>
      </c>
      <c r="T91" s="104">
        <v>6.27</v>
      </c>
      <c r="U91" s="105">
        <f t="shared" si="23"/>
        <v>1.3599999999999994</v>
      </c>
      <c r="V91" s="103">
        <f t="shared" si="28"/>
        <v>-5.0649999999999995</v>
      </c>
      <c r="W91" s="103">
        <f t="shared" si="29"/>
        <v>-5.59</v>
      </c>
      <c r="X91" s="103">
        <f t="shared" si="24"/>
        <v>-91.109999999999985</v>
      </c>
      <c r="Y91" s="103">
        <f t="shared" si="25"/>
        <v>-81.575000000000003</v>
      </c>
      <c r="Z91" s="103">
        <f t="shared" si="26"/>
        <v>9.5349999999999824</v>
      </c>
      <c r="AA91" s="103">
        <f t="shared" si="27"/>
        <v>9.5349999999999824</v>
      </c>
      <c r="AB91" s="595"/>
      <c r="AF91" s="149">
        <v>2.5149999999999721</v>
      </c>
      <c r="AG91" s="149">
        <v>0.83499999999999375</v>
      </c>
      <c r="AH91" s="149">
        <v>2.0149999999999935</v>
      </c>
      <c r="AI91" s="149">
        <v>0.99999999999998579</v>
      </c>
      <c r="AJ91" s="149">
        <v>1.06</v>
      </c>
      <c r="AK91" s="149">
        <v>1.1399999999999999</v>
      </c>
      <c r="AL91" s="149">
        <v>1.08</v>
      </c>
      <c r="AM91" s="149">
        <v>1.24</v>
      </c>
      <c r="AN91" s="149">
        <v>1.1299999999999999</v>
      </c>
      <c r="AO91" s="149">
        <v>1.2</v>
      </c>
      <c r="AP91" s="149">
        <v>1.3</v>
      </c>
      <c r="AQ91" s="149">
        <v>1.24</v>
      </c>
      <c r="AR91" s="149">
        <v>1.33</v>
      </c>
      <c r="AS91" s="149">
        <v>1.4</v>
      </c>
      <c r="AT91" s="149">
        <v>1.46</v>
      </c>
      <c r="AU91" s="149">
        <v>1.52</v>
      </c>
      <c r="AV91" s="149">
        <v>1.46</v>
      </c>
      <c r="AW91" s="149">
        <v>1.53</v>
      </c>
      <c r="AX91" s="149">
        <v>1.45</v>
      </c>
      <c r="AY91" s="149">
        <v>1.7999999999999989</v>
      </c>
      <c r="AZ91" s="149">
        <v>2.02</v>
      </c>
      <c r="BA91" s="149">
        <v>1.2749999999999488</v>
      </c>
      <c r="BB91" s="149">
        <v>1.36</v>
      </c>
      <c r="BC91" s="149">
        <v>0.53999999999997783</v>
      </c>
      <c r="BD91" s="149">
        <v>3.4499999999999877</v>
      </c>
      <c r="BE91" s="149">
        <v>5.3499999999999872</v>
      </c>
      <c r="BF91" s="149">
        <v>4.8699999999999761</v>
      </c>
      <c r="BG91" s="149">
        <v>5.04</v>
      </c>
      <c r="BH91" s="149">
        <v>5.24</v>
      </c>
      <c r="BI91" s="149">
        <v>5.32</v>
      </c>
      <c r="BJ91" s="149">
        <v>5.48</v>
      </c>
      <c r="BK91" s="149">
        <v>5.62</v>
      </c>
      <c r="BL91" s="149">
        <v>5.51</v>
      </c>
      <c r="BM91" s="149">
        <v>5.6</v>
      </c>
      <c r="BN91" s="149">
        <v>5.77</v>
      </c>
      <c r="BO91" s="149">
        <v>5.68</v>
      </c>
      <c r="BP91" s="149">
        <v>5.85</v>
      </c>
      <c r="BQ91" s="149">
        <v>5.73</v>
      </c>
      <c r="BR91" s="149">
        <v>5.83</v>
      </c>
      <c r="BS91" s="149">
        <v>5.95</v>
      </c>
      <c r="BT91" s="149">
        <v>6.02</v>
      </c>
      <c r="BU91" s="149">
        <v>6.1499999999999995</v>
      </c>
      <c r="BV91" s="149">
        <v>6.0359999999999996</v>
      </c>
      <c r="BW91" s="149">
        <v>6.9060000000000024</v>
      </c>
      <c r="BX91" s="149">
        <v>7.32</v>
      </c>
      <c r="BY91" s="149">
        <v>7.69</v>
      </c>
      <c r="BZ91" s="149">
        <v>6.6299999999999812</v>
      </c>
      <c r="CA91" s="149">
        <v>6.73</v>
      </c>
      <c r="CB91" s="149">
        <v>5.4300000000000068</v>
      </c>
      <c r="CC91" s="149">
        <v>5.36</v>
      </c>
      <c r="CD91" s="149">
        <v>5.45</v>
      </c>
      <c r="CE91" s="149">
        <v>5.57</v>
      </c>
      <c r="CF91" s="149">
        <v>5.8049999999999642</v>
      </c>
      <c r="CG91" s="528">
        <v>5.72</v>
      </c>
      <c r="CH91" s="528">
        <v>5.64</v>
      </c>
      <c r="CI91" s="528">
        <v>5.53</v>
      </c>
      <c r="CJ91" s="528">
        <v>5.43</v>
      </c>
      <c r="CK91" s="528">
        <v>5.39</v>
      </c>
      <c r="CL91" s="528">
        <v>5.45</v>
      </c>
      <c r="CM91" s="528">
        <v>5.52</v>
      </c>
      <c r="CN91" s="528">
        <v>5.58</v>
      </c>
      <c r="CO91" s="528">
        <v>5.52</v>
      </c>
      <c r="CP91" s="528">
        <v>5.6208</v>
      </c>
      <c r="CQ91" s="528">
        <v>5.5877999999999997</v>
      </c>
      <c r="CR91" s="528">
        <v>5.5547999999999993</v>
      </c>
      <c r="CS91" s="542">
        <v>5.7</v>
      </c>
      <c r="CT91" s="528">
        <v>6.2250000000000085</v>
      </c>
      <c r="CU91" s="528">
        <v>6.44</v>
      </c>
      <c r="CV91" s="528">
        <v>6.9149999999999778</v>
      </c>
      <c r="CW91" s="149">
        <v>7.03</v>
      </c>
      <c r="CX91" s="149">
        <v>6.1337499999999743</v>
      </c>
      <c r="CY91" s="149">
        <v>5.8349999999999653</v>
      </c>
      <c r="CZ91" s="149">
        <v>7.1474999999999866</v>
      </c>
      <c r="DA91" s="149">
        <v>7.5849999999999937</v>
      </c>
      <c r="DB91" s="149">
        <v>7.5999999999999659</v>
      </c>
      <c r="DC91" s="550">
        <v>7.55</v>
      </c>
      <c r="DD91" s="149">
        <v>7.7</v>
      </c>
      <c r="DE91" s="149">
        <v>7.8994999999999695</v>
      </c>
      <c r="DF91" s="149">
        <v>8.1132499999999368</v>
      </c>
      <c r="DG91" s="149">
        <v>8.2100000000000009</v>
      </c>
      <c r="DH91" s="149">
        <v>8.3000000000000007</v>
      </c>
      <c r="DI91" s="149">
        <v>8.4700000000000006</v>
      </c>
      <c r="DJ91" s="149">
        <v>8.668000000000001</v>
      </c>
      <c r="DK91" s="149">
        <v>8.8000000000000007</v>
      </c>
      <c r="DL91" s="149">
        <v>8.75</v>
      </c>
      <c r="DM91" s="149">
        <v>8.069999999999979</v>
      </c>
      <c r="DN91" s="149">
        <v>8.17</v>
      </c>
      <c r="DO91" s="149">
        <v>8.26</v>
      </c>
      <c r="DP91" s="149">
        <v>8.3567999999999998</v>
      </c>
      <c r="DQ91" s="149">
        <v>8.4756</v>
      </c>
      <c r="DR91" s="149">
        <v>8.42</v>
      </c>
      <c r="DS91" s="149">
        <v>8.31</v>
      </c>
      <c r="DT91" s="149">
        <v>8.49</v>
      </c>
      <c r="DU91" s="149">
        <v>8.65</v>
      </c>
      <c r="DV91" s="149">
        <v>8.81</v>
      </c>
      <c r="DW91" s="149">
        <v>12.184999999999974</v>
      </c>
      <c r="DX91" s="149">
        <v>12.55</v>
      </c>
      <c r="DY91" s="149">
        <v>12.8</v>
      </c>
      <c r="DZ91" s="149">
        <v>11.535000000000011</v>
      </c>
      <c r="EA91" s="149">
        <v>11.82</v>
      </c>
      <c r="EB91" s="149">
        <v>12.01</v>
      </c>
      <c r="EC91" s="149">
        <v>9.694999999999979</v>
      </c>
      <c r="ED91" s="149">
        <v>9.7899999999999991</v>
      </c>
      <c r="EE91" s="149">
        <v>11.144999999999996</v>
      </c>
      <c r="EF91" s="149">
        <v>11.26</v>
      </c>
      <c r="EG91" s="149">
        <v>11.38</v>
      </c>
      <c r="EH91" s="149">
        <v>11.46</v>
      </c>
      <c r="EI91" s="149">
        <v>9.9650000000000318</v>
      </c>
      <c r="EJ91" s="149">
        <v>10.029999999999999</v>
      </c>
      <c r="EK91" s="149">
        <v>10.11</v>
      </c>
      <c r="EL91" s="149">
        <v>10.16</v>
      </c>
      <c r="EM91" s="149">
        <v>10.26</v>
      </c>
      <c r="EN91" s="149">
        <v>11.989749999999985</v>
      </c>
      <c r="EO91" s="149">
        <v>13.404999999999973</v>
      </c>
      <c r="EP91" s="149">
        <v>13.5</v>
      </c>
      <c r="EQ91" s="149">
        <v>13.61</v>
      </c>
      <c r="ER91" s="149">
        <v>13.71</v>
      </c>
      <c r="ES91" s="593">
        <v>13.61</v>
      </c>
      <c r="ET91" s="594">
        <v>13.68</v>
      </c>
      <c r="EU91" s="149">
        <v>13.74</v>
      </c>
      <c r="EV91" s="596">
        <v>13.62</v>
      </c>
      <c r="EW91" s="149">
        <v>13.69</v>
      </c>
      <c r="EX91" s="599">
        <v>13.77</v>
      </c>
      <c r="EY91" s="600">
        <v>13.67</v>
      </c>
      <c r="EZ91" s="284">
        <v>13.77</v>
      </c>
      <c r="FA91" s="286">
        <v>13.87</v>
      </c>
      <c r="FB91" s="149">
        <v>14.13</v>
      </c>
      <c r="FC91" s="288">
        <v>14.3</v>
      </c>
      <c r="FD91" s="289">
        <v>14.17</v>
      </c>
      <c r="FE91" s="290">
        <v>14.24</v>
      </c>
      <c r="FF91" s="291">
        <v>14.38</v>
      </c>
      <c r="FG91" s="292">
        <v>14.25</v>
      </c>
      <c r="FH91" s="293">
        <v>14.39</v>
      </c>
      <c r="FI91" s="615">
        <v>14.29</v>
      </c>
      <c r="FJ91" s="295">
        <v>14.2</v>
      </c>
      <c r="FK91" s="296">
        <v>14.09</v>
      </c>
      <c r="FL91" s="297">
        <v>12.14</v>
      </c>
      <c r="FM91" s="298">
        <v>12.06</v>
      </c>
      <c r="FN91" s="299">
        <v>12.16</v>
      </c>
      <c r="FO91" s="300"/>
      <c r="FP91" s="292"/>
      <c r="FQ91" s="303"/>
      <c r="FR91" s="304"/>
      <c r="FS91" s="305"/>
      <c r="FT91" s="306"/>
      <c r="FU91" s="307"/>
      <c r="FV91" s="308"/>
      <c r="FW91" s="309"/>
      <c r="FX91" s="310"/>
      <c r="FY91" s="313"/>
      <c r="FZ91" s="313"/>
      <c r="GA91" s="313"/>
      <c r="GB91" s="315"/>
      <c r="GC91" s="316"/>
      <c r="GD91" s="317"/>
      <c r="GE91" s="318"/>
      <c r="GF91" s="319"/>
      <c r="GG91" s="320"/>
      <c r="GH91" s="313"/>
      <c r="GI91" s="324"/>
      <c r="GJ91" s="325"/>
      <c r="GK91" s="325"/>
      <c r="GL91" s="325"/>
      <c r="GM91" s="325"/>
      <c r="GN91" s="325"/>
      <c r="GO91" s="325"/>
      <c r="GP91" s="325"/>
      <c r="GQ91" s="331"/>
      <c r="GR91" s="325"/>
      <c r="GS91" s="325"/>
      <c r="GT91" s="325"/>
      <c r="GU91" s="325"/>
      <c r="GV91" s="325"/>
      <c r="GW91" s="325"/>
      <c r="GX91" s="346"/>
      <c r="GY91" s="347"/>
      <c r="GZ91" s="348"/>
      <c r="HA91" s="349"/>
      <c r="HB91" s="352"/>
      <c r="HC91" s="355"/>
      <c r="HD91" s="355"/>
      <c r="HE91" s="355"/>
      <c r="HF91" s="355"/>
      <c r="HG91" s="355"/>
      <c r="HH91" s="355"/>
      <c r="HI91" s="359"/>
      <c r="HJ91" s="362"/>
      <c r="HK91" s="364"/>
      <c r="HL91" s="355"/>
      <c r="HM91" s="355"/>
      <c r="HN91" s="355"/>
      <c r="HO91" s="374"/>
      <c r="HP91" s="375"/>
      <c r="HQ91" s="380"/>
      <c r="HR91" s="382"/>
      <c r="HS91" s="384"/>
      <c r="HT91" s="386"/>
      <c r="HU91" s="389"/>
      <c r="HV91" s="392"/>
      <c r="HW91" s="394"/>
      <c r="HX91" s="396"/>
      <c r="HY91" s="394"/>
      <c r="HZ91" s="394"/>
      <c r="IA91" s="401"/>
      <c r="IB91" s="402"/>
      <c r="IC91" s="394"/>
      <c r="ID91" s="406"/>
      <c r="IE91" s="408"/>
      <c r="IF91" s="394"/>
      <c r="IG91" s="394"/>
      <c r="IH91" s="409"/>
      <c r="II91" s="394"/>
      <c r="IJ91" s="415"/>
      <c r="IK91" s="418"/>
      <c r="IL91" s="420"/>
      <c r="IM91" s="422"/>
      <c r="IN91" s="425"/>
      <c r="IO91" s="427"/>
      <c r="IP91" s="428"/>
      <c r="IQ91" s="429"/>
      <c r="IR91" s="431"/>
      <c r="IS91" s="394"/>
      <c r="IT91" s="434"/>
      <c r="IU91" s="435"/>
      <c r="IV91" s="436"/>
      <c r="IW91" s="394"/>
      <c r="IX91" s="394"/>
      <c r="IY91" s="394"/>
      <c r="IZ91" s="441"/>
      <c r="JA91" s="443"/>
      <c r="JB91" s="443"/>
      <c r="JC91" s="443"/>
      <c r="JD91" s="443"/>
      <c r="JE91" s="443"/>
      <c r="JF91" s="443"/>
      <c r="JG91" s="443"/>
      <c r="JH91" s="443"/>
      <c r="JI91" s="443"/>
      <c r="JJ91" s="443"/>
      <c r="JK91" s="443"/>
      <c r="JL91" s="443"/>
      <c r="JM91" s="443"/>
      <c r="JN91" s="443"/>
    </row>
    <row r="92" spans="1:274" s="92" customFormat="1" ht="14.1" customHeight="1">
      <c r="A92" s="111">
        <v>-40.5</v>
      </c>
      <c r="B92" s="110">
        <v>16.079999999999998</v>
      </c>
      <c r="C92" s="110">
        <f t="shared" ref="C92:C107" si="31">D92-B92</f>
        <v>0.13000000000000256</v>
      </c>
      <c r="D92" s="110">
        <v>16.21</v>
      </c>
      <c r="E92" s="110">
        <f t="shared" si="21"/>
        <v>3.2500000000000639E-2</v>
      </c>
      <c r="F92" s="222"/>
      <c r="G92" s="223"/>
      <c r="H92" s="223"/>
      <c r="I92" s="224"/>
      <c r="J92" s="618"/>
      <c r="N92" s="590">
        <f t="shared" si="22"/>
        <v>16.079999999999998</v>
      </c>
      <c r="O92" s="100">
        <v>44.5</v>
      </c>
      <c r="P92" s="103">
        <v>-6.89</v>
      </c>
      <c r="Q92" s="103">
        <v>8.16</v>
      </c>
      <c r="R92" s="103">
        <f t="shared" si="19"/>
        <v>1.2700000000000005</v>
      </c>
      <c r="S92" s="104">
        <v>-7.35</v>
      </c>
      <c r="T92" s="104">
        <v>8.6199999999999992</v>
      </c>
      <c r="U92" s="105">
        <f t="shared" si="23"/>
        <v>1.2699999999999996</v>
      </c>
      <c r="V92" s="103">
        <f t="shared" si="28"/>
        <v>-7.5250000000000004</v>
      </c>
      <c r="W92" s="103">
        <f t="shared" si="29"/>
        <v>-7.9849999999999994</v>
      </c>
      <c r="X92" s="103">
        <f t="shared" si="24"/>
        <v>-98.634999999999991</v>
      </c>
      <c r="Y92" s="103">
        <f t="shared" si="25"/>
        <v>-89.56</v>
      </c>
      <c r="Z92" s="103">
        <f t="shared" si="26"/>
        <v>9.0749999999999886</v>
      </c>
      <c r="AA92" s="103">
        <f t="shared" si="27"/>
        <v>9.0749999999999886</v>
      </c>
      <c r="AB92" s="595"/>
      <c r="AF92" s="149">
        <v>2.339999999999975</v>
      </c>
      <c r="AG92" s="149">
        <v>0.79500000000000171</v>
      </c>
      <c r="AH92" s="149">
        <v>1.9850000000000017</v>
      </c>
      <c r="AI92" s="149">
        <v>1.0099999999999909</v>
      </c>
      <c r="AJ92" s="149">
        <v>1.07</v>
      </c>
      <c r="AK92" s="149">
        <v>1.1599999999999999</v>
      </c>
      <c r="AL92" s="149">
        <v>1.1000000000000001</v>
      </c>
      <c r="AM92" s="149">
        <v>1.27</v>
      </c>
      <c r="AN92" s="149">
        <v>1.1599999999999999</v>
      </c>
      <c r="AO92" s="149">
        <v>1.23</v>
      </c>
      <c r="AP92" s="149">
        <v>1.33</v>
      </c>
      <c r="AQ92" s="149">
        <v>1.26</v>
      </c>
      <c r="AR92" s="149">
        <v>1.35</v>
      </c>
      <c r="AS92" s="149">
        <v>1.42</v>
      </c>
      <c r="AT92" s="149">
        <v>1.48</v>
      </c>
      <c r="AU92" s="149">
        <v>1.54</v>
      </c>
      <c r="AV92" s="149">
        <v>1.48</v>
      </c>
      <c r="AW92" s="149">
        <v>1.55</v>
      </c>
      <c r="AX92" s="149">
        <v>1.47</v>
      </c>
      <c r="AY92" s="149">
        <v>1.7999999999999989</v>
      </c>
      <c r="AZ92" s="149">
        <v>2.02</v>
      </c>
      <c r="BA92" s="149">
        <v>1.284999999999954</v>
      </c>
      <c r="BB92" s="149">
        <v>1.37</v>
      </c>
      <c r="BC92" s="149">
        <v>0.55999999999998806</v>
      </c>
      <c r="BD92" s="149">
        <v>3.4599999999999982</v>
      </c>
      <c r="BE92" s="149">
        <v>5.3799999999999981</v>
      </c>
      <c r="BF92" s="149">
        <v>4.8799999999999812</v>
      </c>
      <c r="BG92" s="149">
        <v>5.05</v>
      </c>
      <c r="BH92" s="149">
        <v>5.25</v>
      </c>
      <c r="BI92" s="149">
        <v>5.33</v>
      </c>
      <c r="BJ92" s="149">
        <v>5.49</v>
      </c>
      <c r="BK92" s="149">
        <v>5.63</v>
      </c>
      <c r="BL92" s="149">
        <v>5.52</v>
      </c>
      <c r="BM92" s="149">
        <v>5.61</v>
      </c>
      <c r="BN92" s="149">
        <v>5.78</v>
      </c>
      <c r="BO92" s="149">
        <v>5.69</v>
      </c>
      <c r="BP92" s="149">
        <v>5.86</v>
      </c>
      <c r="BQ92" s="149">
        <v>5.74</v>
      </c>
      <c r="BR92" s="149">
        <v>5.84</v>
      </c>
      <c r="BS92" s="149">
        <v>5.96</v>
      </c>
      <c r="BT92" s="149">
        <v>6.03</v>
      </c>
      <c r="BU92" s="149">
        <v>6.1504999999999921</v>
      </c>
      <c r="BV92" s="149">
        <v>6.0284999999999922</v>
      </c>
      <c r="BW92" s="149">
        <v>6.8784999999999954</v>
      </c>
      <c r="BX92" s="149">
        <v>7.29</v>
      </c>
      <c r="BY92" s="149">
        <v>7.65</v>
      </c>
      <c r="BZ92" s="149">
        <v>6.5799999999999841</v>
      </c>
      <c r="CA92" s="149">
        <v>6.68</v>
      </c>
      <c r="CB92" s="149">
        <v>5.4550000000000125</v>
      </c>
      <c r="CC92" s="149">
        <v>5.39</v>
      </c>
      <c r="CD92" s="149">
        <v>5.48</v>
      </c>
      <c r="CE92" s="149">
        <v>5.6</v>
      </c>
      <c r="CF92" s="149">
        <v>5.8249999999999744</v>
      </c>
      <c r="CG92" s="528">
        <v>5.71</v>
      </c>
      <c r="CH92" s="528">
        <v>5.61</v>
      </c>
      <c r="CI92" s="528">
        <v>5.47</v>
      </c>
      <c r="CJ92" s="528">
        <v>5.35</v>
      </c>
      <c r="CK92" s="528">
        <v>5.31</v>
      </c>
      <c r="CL92" s="528">
        <v>5.37</v>
      </c>
      <c r="CM92" s="528">
        <v>5.44</v>
      </c>
      <c r="CN92" s="528">
        <v>5.5</v>
      </c>
      <c r="CO92" s="528">
        <v>5.45</v>
      </c>
      <c r="CP92" s="528">
        <v>5.5436000000000005</v>
      </c>
      <c r="CQ92" s="528">
        <v>5.4956000000000005</v>
      </c>
      <c r="CR92" s="528">
        <v>5.4476000000000004</v>
      </c>
      <c r="CS92" s="542">
        <v>5.59</v>
      </c>
      <c r="CT92" s="528">
        <v>6.0450000000000159</v>
      </c>
      <c r="CU92" s="528">
        <v>6.25</v>
      </c>
      <c r="CV92" s="528">
        <v>6.6999999999999886</v>
      </c>
      <c r="CW92" s="149">
        <v>6.81</v>
      </c>
      <c r="CX92" s="149">
        <v>5.8837499999999805</v>
      </c>
      <c r="CY92" s="149">
        <v>5.5749999999999744</v>
      </c>
      <c r="CZ92" s="149">
        <v>6.9287499999999902</v>
      </c>
      <c r="DA92" s="149">
        <v>7.3799999999999955</v>
      </c>
      <c r="DB92" s="149">
        <v>7.3649999999999665</v>
      </c>
      <c r="DC92" s="550">
        <v>7.31</v>
      </c>
      <c r="DD92" s="149">
        <v>7.46</v>
      </c>
      <c r="DE92" s="149">
        <v>7.6454999999999762</v>
      </c>
      <c r="DF92" s="149">
        <v>7.8442499999999509</v>
      </c>
      <c r="DG92" s="149">
        <v>7.94</v>
      </c>
      <c r="DH92" s="149">
        <v>8.0299999999999994</v>
      </c>
      <c r="DI92" s="149">
        <v>8.19</v>
      </c>
      <c r="DJ92" s="149">
        <v>8.365499999999999</v>
      </c>
      <c r="DK92" s="149">
        <v>8.4824999999999982</v>
      </c>
      <c r="DL92" s="149">
        <v>8.43</v>
      </c>
      <c r="DM92" s="149">
        <v>7.7699999999999818</v>
      </c>
      <c r="DN92" s="149">
        <v>7.87</v>
      </c>
      <c r="DO92" s="149">
        <v>7.96</v>
      </c>
      <c r="DP92" s="149">
        <v>8.0457999999999998</v>
      </c>
      <c r="DQ92" s="149">
        <v>8.1510999999999996</v>
      </c>
      <c r="DR92" s="149">
        <v>8.09</v>
      </c>
      <c r="DS92" s="149">
        <v>7.99</v>
      </c>
      <c r="DT92" s="149">
        <v>8.16</v>
      </c>
      <c r="DU92" s="149">
        <v>8.31</v>
      </c>
      <c r="DV92" s="149">
        <v>8.4600000000000009</v>
      </c>
      <c r="DW92" s="149">
        <v>11.869999999999976</v>
      </c>
      <c r="DX92" s="149">
        <v>12.23</v>
      </c>
      <c r="DY92" s="149">
        <v>12.47</v>
      </c>
      <c r="DZ92" s="149">
        <v>11.225000000000023</v>
      </c>
      <c r="EA92" s="149">
        <v>11.51</v>
      </c>
      <c r="EB92" s="149">
        <v>11.69</v>
      </c>
      <c r="EC92" s="149">
        <v>9.3699999999999903</v>
      </c>
      <c r="ED92" s="149">
        <v>9.4600000000000009</v>
      </c>
      <c r="EE92" s="149">
        <v>10.730000000000004</v>
      </c>
      <c r="EF92" s="149">
        <v>10.84</v>
      </c>
      <c r="EG92" s="149">
        <v>10.96</v>
      </c>
      <c r="EH92" s="149">
        <v>11.04</v>
      </c>
      <c r="EI92" s="149">
        <v>9.4900000000000375</v>
      </c>
      <c r="EJ92" s="149">
        <v>9.56</v>
      </c>
      <c r="EK92" s="149">
        <v>9.64</v>
      </c>
      <c r="EL92" s="149">
        <v>9.69</v>
      </c>
      <c r="EM92" s="149">
        <v>9.7899999999999991</v>
      </c>
      <c r="EN92" s="149">
        <v>11.580249999999985</v>
      </c>
      <c r="EO92" s="149">
        <v>13.044999999999973</v>
      </c>
      <c r="EP92" s="149">
        <v>13.14</v>
      </c>
      <c r="EQ92" s="149">
        <v>13.25</v>
      </c>
      <c r="ER92" s="149">
        <v>13.34</v>
      </c>
      <c r="ES92" s="593">
        <v>13.25</v>
      </c>
      <c r="ET92" s="594">
        <v>13.32</v>
      </c>
      <c r="EU92" s="149">
        <v>13.38</v>
      </c>
      <c r="EV92" s="596">
        <v>13.26</v>
      </c>
      <c r="EW92" s="149">
        <v>13.33</v>
      </c>
      <c r="EX92" s="599">
        <v>13.41</v>
      </c>
      <c r="EY92" s="600">
        <v>13.32</v>
      </c>
      <c r="EZ92" s="284">
        <v>13.41</v>
      </c>
      <c r="FA92" s="286">
        <v>13.5</v>
      </c>
      <c r="FB92" s="149">
        <v>13.75</v>
      </c>
      <c r="FC92" s="288">
        <v>13.92</v>
      </c>
      <c r="FD92" s="289">
        <v>13.79</v>
      </c>
      <c r="FE92" s="290">
        <v>13.86</v>
      </c>
      <c r="FF92" s="291">
        <v>14</v>
      </c>
      <c r="FG92" s="292">
        <v>13.87</v>
      </c>
      <c r="FH92" s="293">
        <v>14.01</v>
      </c>
      <c r="FI92" s="615">
        <v>13.91</v>
      </c>
      <c r="FJ92" s="295">
        <v>13.83</v>
      </c>
      <c r="FK92" s="296">
        <v>13.72</v>
      </c>
      <c r="FL92" s="297">
        <v>11.74</v>
      </c>
      <c r="FM92" s="298">
        <v>11.66</v>
      </c>
      <c r="FN92" s="299">
        <v>11.75</v>
      </c>
      <c r="FO92" s="300"/>
      <c r="FP92" s="292"/>
      <c r="FQ92" s="303"/>
      <c r="FR92" s="304"/>
      <c r="FS92" s="305"/>
      <c r="FT92" s="306"/>
      <c r="FU92" s="307"/>
      <c r="FV92" s="308"/>
      <c r="FW92" s="309"/>
      <c r="FX92" s="310"/>
      <c r="FY92" s="313"/>
      <c r="FZ92" s="313"/>
      <c r="GA92" s="313"/>
      <c r="GB92" s="315"/>
      <c r="GC92" s="316"/>
      <c r="GD92" s="317"/>
      <c r="GE92" s="318"/>
      <c r="GF92" s="319"/>
      <c r="GG92" s="320"/>
      <c r="GH92" s="313"/>
      <c r="GI92" s="324"/>
      <c r="GJ92" s="325"/>
      <c r="GK92" s="325"/>
      <c r="GL92" s="325"/>
      <c r="GM92" s="325"/>
      <c r="GN92" s="325"/>
      <c r="GO92" s="325"/>
      <c r="GP92" s="325"/>
      <c r="GQ92" s="331"/>
      <c r="GR92" s="325"/>
      <c r="GS92" s="325"/>
      <c r="GT92" s="325"/>
      <c r="GU92" s="325"/>
      <c r="GV92" s="325"/>
      <c r="GW92" s="325"/>
      <c r="GX92" s="346"/>
      <c r="GY92" s="347"/>
      <c r="GZ92" s="348"/>
      <c r="HA92" s="349"/>
      <c r="HB92" s="352"/>
      <c r="HC92" s="355"/>
      <c r="HD92" s="355"/>
      <c r="HE92" s="355"/>
      <c r="HF92" s="355"/>
      <c r="HG92" s="355"/>
      <c r="HH92" s="355"/>
      <c r="HI92" s="359"/>
      <c r="HJ92" s="362"/>
      <c r="HK92" s="364"/>
      <c r="HL92" s="355"/>
      <c r="HM92" s="355"/>
      <c r="HN92" s="355"/>
      <c r="HO92" s="374"/>
      <c r="HP92" s="375"/>
      <c r="HQ92" s="380"/>
      <c r="HR92" s="382"/>
      <c r="HS92" s="384"/>
      <c r="HT92" s="386"/>
      <c r="HU92" s="389"/>
      <c r="HV92" s="392"/>
      <c r="HW92" s="394"/>
      <c r="HX92" s="396"/>
      <c r="HY92" s="394"/>
      <c r="HZ92" s="394"/>
      <c r="IA92" s="401"/>
      <c r="IB92" s="402"/>
      <c r="IC92" s="394"/>
      <c r="ID92" s="406"/>
      <c r="IE92" s="408"/>
      <c r="IF92" s="394"/>
      <c r="IG92" s="394"/>
      <c r="IH92" s="409"/>
      <c r="II92" s="394"/>
      <c r="IJ92" s="415"/>
      <c r="IK92" s="418"/>
      <c r="IL92" s="420"/>
      <c r="IM92" s="422"/>
      <c r="IN92" s="425"/>
      <c r="IO92" s="427"/>
      <c r="IP92" s="428"/>
      <c r="IQ92" s="429"/>
      <c r="IR92" s="431"/>
      <c r="IS92" s="394"/>
      <c r="IT92" s="434"/>
      <c r="IU92" s="435"/>
      <c r="IV92" s="436"/>
      <c r="IW92" s="394"/>
      <c r="IX92" s="394"/>
      <c r="IY92" s="394"/>
      <c r="IZ92" s="441"/>
      <c r="JA92" s="443"/>
      <c r="JB92" s="443"/>
      <c r="JC92" s="443"/>
      <c r="JD92" s="443"/>
      <c r="JE92" s="443"/>
      <c r="JF92" s="443"/>
      <c r="JG92" s="443"/>
      <c r="JH92" s="443"/>
      <c r="JI92" s="443"/>
      <c r="JJ92" s="443"/>
      <c r="JK92" s="443"/>
      <c r="JL92" s="443"/>
      <c r="JM92" s="443"/>
      <c r="JN92" s="443"/>
    </row>
    <row r="93" spans="1:274" s="92" customFormat="1" ht="14.1" customHeight="1">
      <c r="A93" s="111">
        <v>-41</v>
      </c>
      <c r="B93" s="110">
        <v>15.26</v>
      </c>
      <c r="C93" s="110">
        <f t="shared" si="31"/>
        <v>0.12000000000000099</v>
      </c>
      <c r="D93" s="110">
        <v>15.38</v>
      </c>
      <c r="E93" s="110">
        <f t="shared" si="21"/>
        <v>3.0000000000000249E-2</v>
      </c>
      <c r="F93" s="222"/>
      <c r="G93" s="223"/>
      <c r="H93" s="223"/>
      <c r="I93" s="224"/>
      <c r="J93" s="618"/>
      <c r="N93" s="590">
        <f t="shared" si="22"/>
        <v>15.26</v>
      </c>
      <c r="O93" s="100">
        <v>45</v>
      </c>
      <c r="P93" s="103">
        <v>-6.38</v>
      </c>
      <c r="Q93" s="103">
        <v>7.57</v>
      </c>
      <c r="R93" s="103">
        <f t="shared" si="19"/>
        <v>1.1900000000000004</v>
      </c>
      <c r="S93" s="104">
        <v>-7.02</v>
      </c>
      <c r="T93" s="104">
        <v>8.02</v>
      </c>
      <c r="U93" s="105">
        <f t="shared" si="23"/>
        <v>1</v>
      </c>
      <c r="V93" s="103">
        <f t="shared" si="28"/>
        <v>-6.9749999999999996</v>
      </c>
      <c r="W93" s="103">
        <f t="shared" si="29"/>
        <v>-7.52</v>
      </c>
      <c r="X93" s="103">
        <f t="shared" si="24"/>
        <v>-105.60999999999999</v>
      </c>
      <c r="Y93" s="103">
        <f t="shared" si="25"/>
        <v>-97.08</v>
      </c>
      <c r="Z93" s="103">
        <f t="shared" si="26"/>
        <v>8.5299999999999869</v>
      </c>
      <c r="AA93" s="103">
        <f t="shared" si="27"/>
        <v>8.5299999999999869</v>
      </c>
      <c r="AB93" s="595"/>
      <c r="AF93" s="149">
        <v>2.1599999999999682</v>
      </c>
      <c r="AG93" s="149">
        <v>0.77499999999999147</v>
      </c>
      <c r="AH93" s="149">
        <v>1.9749999999999914</v>
      </c>
      <c r="AI93" s="149">
        <v>0.9749999999999801</v>
      </c>
      <c r="AJ93" s="149">
        <v>1.03</v>
      </c>
      <c r="AK93" s="149">
        <v>1.1100000000000001</v>
      </c>
      <c r="AL93" s="149">
        <v>1.05</v>
      </c>
      <c r="AM93" s="149">
        <v>1.21</v>
      </c>
      <c r="AN93" s="149">
        <v>1.1000000000000001</v>
      </c>
      <c r="AO93" s="149">
        <v>1.17</v>
      </c>
      <c r="AP93" s="149">
        <v>1.26</v>
      </c>
      <c r="AQ93" s="149">
        <v>1.2</v>
      </c>
      <c r="AR93" s="149">
        <v>1.28</v>
      </c>
      <c r="AS93" s="149">
        <v>1.34</v>
      </c>
      <c r="AT93" s="149">
        <v>1.39</v>
      </c>
      <c r="AU93" s="149">
        <v>1.45</v>
      </c>
      <c r="AV93" s="149">
        <v>1.39</v>
      </c>
      <c r="AW93" s="149">
        <v>1.46</v>
      </c>
      <c r="AX93" s="149">
        <v>1.39</v>
      </c>
      <c r="AY93" s="149">
        <v>1.6999999999999988</v>
      </c>
      <c r="AZ93" s="149">
        <v>1.9</v>
      </c>
      <c r="BA93" s="149">
        <v>1.3299999999999557</v>
      </c>
      <c r="BB93" s="149">
        <v>1.42</v>
      </c>
      <c r="BC93" s="149">
        <v>0.50999999999997669</v>
      </c>
      <c r="BD93" s="149">
        <v>3.3999999999999866</v>
      </c>
      <c r="BE93" s="149">
        <v>5.3399999999999865</v>
      </c>
      <c r="BF93" s="149">
        <v>4.9999999999999716</v>
      </c>
      <c r="BG93" s="149">
        <v>5.17</v>
      </c>
      <c r="BH93" s="149">
        <v>5.38</v>
      </c>
      <c r="BI93" s="149">
        <v>5.46</v>
      </c>
      <c r="BJ93" s="149">
        <v>5.62</v>
      </c>
      <c r="BK93" s="149">
        <v>5.77</v>
      </c>
      <c r="BL93" s="149">
        <v>5.65</v>
      </c>
      <c r="BM93" s="149">
        <v>5.75</v>
      </c>
      <c r="BN93" s="149">
        <v>5.92</v>
      </c>
      <c r="BO93" s="149">
        <v>5.83</v>
      </c>
      <c r="BP93" s="149">
        <v>6</v>
      </c>
      <c r="BQ93" s="149">
        <v>5.88</v>
      </c>
      <c r="BR93" s="149">
        <v>5.99</v>
      </c>
      <c r="BS93" s="149">
        <v>6.11</v>
      </c>
      <c r="BT93" s="149">
        <v>6.18</v>
      </c>
      <c r="BU93" s="149">
        <v>6.2909999999999835</v>
      </c>
      <c r="BV93" s="149">
        <v>6.1609999999999836</v>
      </c>
      <c r="BW93" s="149">
        <v>6.9909999999999863</v>
      </c>
      <c r="BX93" s="149">
        <v>7.41</v>
      </c>
      <c r="BY93" s="149">
        <v>7.78</v>
      </c>
      <c r="BZ93" s="149">
        <v>6.5449999999999733</v>
      </c>
      <c r="CA93" s="149">
        <v>6.64</v>
      </c>
      <c r="CB93" s="149">
        <v>5.4500000000000028</v>
      </c>
      <c r="CC93" s="149">
        <v>5.38</v>
      </c>
      <c r="CD93" s="149">
        <v>5.47</v>
      </c>
      <c r="CE93" s="149">
        <v>5.59</v>
      </c>
      <c r="CF93" s="149">
        <v>5.8049999999999642</v>
      </c>
      <c r="CG93" s="528">
        <v>5.65</v>
      </c>
      <c r="CH93" s="528">
        <v>5.51</v>
      </c>
      <c r="CI93" s="528">
        <v>5.31</v>
      </c>
      <c r="CJ93" s="528">
        <v>5.14</v>
      </c>
      <c r="CK93" s="528">
        <v>5.0999999999999996</v>
      </c>
      <c r="CL93" s="528">
        <v>5.16</v>
      </c>
      <c r="CM93" s="528">
        <v>5.23</v>
      </c>
      <c r="CN93" s="528">
        <v>5.29</v>
      </c>
      <c r="CO93" s="528">
        <v>5.24</v>
      </c>
      <c r="CP93" s="528">
        <v>5.3264000000000005</v>
      </c>
      <c r="CQ93" s="528">
        <v>5.2633999999999999</v>
      </c>
      <c r="CR93" s="528">
        <v>5.2003999999999992</v>
      </c>
      <c r="CS93" s="542">
        <v>5.34</v>
      </c>
      <c r="CT93" s="528">
        <v>5.8400000000000034</v>
      </c>
      <c r="CU93" s="528">
        <v>6.04</v>
      </c>
      <c r="CV93" s="528">
        <v>6.5549999999999784</v>
      </c>
      <c r="CW93" s="149">
        <v>6.67</v>
      </c>
      <c r="CX93" s="149">
        <v>5.6949999999999825</v>
      </c>
      <c r="CY93" s="149">
        <v>5.3699999999999761</v>
      </c>
      <c r="CZ93" s="149">
        <v>6.7162499999999881</v>
      </c>
      <c r="DA93" s="149">
        <v>7.164999999999992</v>
      </c>
      <c r="DB93" s="149">
        <v>7.129999999999967</v>
      </c>
      <c r="DC93" s="550">
        <v>7.08</v>
      </c>
      <c r="DD93" s="149">
        <v>7.22</v>
      </c>
      <c r="DE93" s="149">
        <v>7.3389999999999702</v>
      </c>
      <c r="DF93" s="149">
        <v>7.4664999999999395</v>
      </c>
      <c r="DG93" s="149">
        <v>7.56</v>
      </c>
      <c r="DH93" s="149">
        <v>7.64</v>
      </c>
      <c r="DI93" s="149">
        <v>7.79</v>
      </c>
      <c r="DJ93" s="149">
        <v>7.9429999999999996</v>
      </c>
      <c r="DK93" s="149">
        <v>8.0449999999999999</v>
      </c>
      <c r="DL93" s="149">
        <v>8</v>
      </c>
      <c r="DM93" s="149">
        <v>7.4999999999999716</v>
      </c>
      <c r="DN93" s="149">
        <v>7.6</v>
      </c>
      <c r="DO93" s="149">
        <v>7.68</v>
      </c>
      <c r="DP93" s="149">
        <v>7.7547999999999995</v>
      </c>
      <c r="DQ93" s="149">
        <v>7.8465999999999996</v>
      </c>
      <c r="DR93" s="149">
        <v>7.79</v>
      </c>
      <c r="DS93" s="149">
        <v>7.7</v>
      </c>
      <c r="DT93" s="149">
        <v>7.85</v>
      </c>
      <c r="DU93" s="149">
        <v>7.98</v>
      </c>
      <c r="DV93" s="149">
        <v>8.1199999999999992</v>
      </c>
      <c r="DW93" s="149">
        <v>11.46999999999997</v>
      </c>
      <c r="DX93" s="149">
        <v>11.81</v>
      </c>
      <c r="DY93" s="149">
        <v>12.05</v>
      </c>
      <c r="DZ93" s="149">
        <v>10.89500000000001</v>
      </c>
      <c r="EA93" s="149">
        <v>11.17</v>
      </c>
      <c r="EB93" s="149">
        <v>11.35</v>
      </c>
      <c r="EC93" s="149">
        <v>9.0599999999999881</v>
      </c>
      <c r="ED93" s="149">
        <v>9.15</v>
      </c>
      <c r="EE93" s="149">
        <v>10.344999999999999</v>
      </c>
      <c r="EF93" s="149">
        <v>10.45</v>
      </c>
      <c r="EG93" s="149">
        <v>10.56</v>
      </c>
      <c r="EH93" s="149">
        <v>10.63</v>
      </c>
      <c r="EI93" s="149">
        <v>9.0250000000000341</v>
      </c>
      <c r="EJ93" s="149">
        <v>9.09</v>
      </c>
      <c r="EK93" s="149">
        <v>9.16</v>
      </c>
      <c r="EL93" s="149">
        <v>9.2100000000000009</v>
      </c>
      <c r="EM93" s="149">
        <v>9.3000000000000007</v>
      </c>
      <c r="EN93" s="149">
        <v>11.139749999999983</v>
      </c>
      <c r="EO93" s="149">
        <v>12.644999999999968</v>
      </c>
      <c r="EP93" s="149">
        <v>12.73</v>
      </c>
      <c r="EQ93" s="149">
        <v>12.83</v>
      </c>
      <c r="ER93" s="149">
        <v>12.92</v>
      </c>
      <c r="ES93" s="593">
        <v>12.83</v>
      </c>
      <c r="ET93" s="594">
        <v>12.89</v>
      </c>
      <c r="EU93" s="149">
        <v>12.95</v>
      </c>
      <c r="EV93" s="596">
        <v>12.83</v>
      </c>
      <c r="EW93" s="149">
        <v>12.89</v>
      </c>
      <c r="EX93" s="599">
        <v>12.97</v>
      </c>
      <c r="EY93" s="600">
        <v>12.88</v>
      </c>
      <c r="EZ93" s="284">
        <v>12.97</v>
      </c>
      <c r="FA93" s="286">
        <v>13.06</v>
      </c>
      <c r="FB93" s="149">
        <v>13.29</v>
      </c>
      <c r="FC93" s="288">
        <v>13.45</v>
      </c>
      <c r="FD93" s="289">
        <v>13.33</v>
      </c>
      <c r="FE93" s="290">
        <v>13.4</v>
      </c>
      <c r="FF93" s="291">
        <v>13.53</v>
      </c>
      <c r="FG93" s="292">
        <v>13.41</v>
      </c>
      <c r="FH93" s="293">
        <v>13.54</v>
      </c>
      <c r="FI93" s="615">
        <v>13.45</v>
      </c>
      <c r="FJ93" s="295">
        <v>13.37</v>
      </c>
      <c r="FK93" s="296">
        <v>13.26</v>
      </c>
      <c r="FL93" s="297">
        <v>11.25</v>
      </c>
      <c r="FM93" s="298">
        <v>11.17</v>
      </c>
      <c r="FN93" s="299">
        <v>11.26</v>
      </c>
      <c r="FO93" s="300"/>
      <c r="FP93" s="292"/>
      <c r="FQ93" s="303"/>
      <c r="FR93" s="304"/>
      <c r="FS93" s="305"/>
      <c r="FT93" s="306"/>
      <c r="FU93" s="307"/>
      <c r="FV93" s="308"/>
      <c r="FW93" s="309"/>
      <c r="FX93" s="310"/>
      <c r="FY93" s="313"/>
      <c r="FZ93" s="313"/>
      <c r="GA93" s="313"/>
      <c r="GB93" s="315"/>
      <c r="GC93" s="316"/>
      <c r="GD93" s="317"/>
      <c r="GE93" s="318"/>
      <c r="GF93" s="319"/>
      <c r="GG93" s="320"/>
      <c r="GH93" s="313"/>
      <c r="GI93" s="324"/>
      <c r="GJ93" s="325"/>
      <c r="GK93" s="325"/>
      <c r="GL93" s="325"/>
      <c r="GM93" s="325"/>
      <c r="GN93" s="325"/>
      <c r="GO93" s="325"/>
      <c r="GP93" s="325"/>
      <c r="GQ93" s="331"/>
      <c r="GR93" s="325"/>
      <c r="GS93" s="325"/>
      <c r="GT93" s="325"/>
      <c r="GU93" s="325"/>
      <c r="GV93" s="325"/>
      <c r="GW93" s="325"/>
      <c r="GX93" s="346"/>
      <c r="GY93" s="347"/>
      <c r="GZ93" s="348"/>
      <c r="HA93" s="349"/>
      <c r="HB93" s="352"/>
      <c r="HC93" s="355"/>
      <c r="HD93" s="355"/>
      <c r="HE93" s="355"/>
      <c r="HF93" s="355"/>
      <c r="HG93" s="355"/>
      <c r="HH93" s="355"/>
      <c r="HI93" s="359"/>
      <c r="HJ93" s="362"/>
      <c r="HK93" s="364"/>
      <c r="HL93" s="355"/>
      <c r="HM93" s="355"/>
      <c r="HN93" s="355"/>
      <c r="HO93" s="374"/>
      <c r="HP93" s="375"/>
      <c r="HQ93" s="380"/>
      <c r="HR93" s="382"/>
      <c r="HS93" s="384"/>
      <c r="HT93" s="386"/>
      <c r="HU93" s="389"/>
      <c r="HV93" s="392"/>
      <c r="HW93" s="394"/>
      <c r="HX93" s="396"/>
      <c r="HY93" s="394"/>
      <c r="HZ93" s="394"/>
      <c r="IA93" s="401"/>
      <c r="IB93" s="402"/>
      <c r="IC93" s="394"/>
      <c r="ID93" s="406"/>
      <c r="IE93" s="408"/>
      <c r="IF93" s="394"/>
      <c r="IG93" s="394"/>
      <c r="IH93" s="409"/>
      <c r="II93" s="394"/>
      <c r="IJ93" s="415"/>
      <c r="IK93" s="418"/>
      <c r="IL93" s="420"/>
      <c r="IM93" s="422"/>
      <c r="IN93" s="425"/>
      <c r="IO93" s="427"/>
      <c r="IP93" s="428"/>
      <c r="IQ93" s="429"/>
      <c r="IR93" s="431"/>
      <c r="IS93" s="394"/>
      <c r="IT93" s="434"/>
      <c r="IU93" s="435"/>
      <c r="IV93" s="436"/>
      <c r="IW93" s="394"/>
      <c r="IX93" s="394"/>
      <c r="IY93" s="394"/>
      <c r="IZ93" s="441"/>
      <c r="JA93" s="443"/>
      <c r="JB93" s="443"/>
      <c r="JC93" s="443"/>
      <c r="JD93" s="443"/>
      <c r="JE93" s="443"/>
      <c r="JF93" s="443"/>
      <c r="JG93" s="443"/>
      <c r="JH93" s="443"/>
      <c r="JI93" s="443"/>
      <c r="JJ93" s="443"/>
      <c r="JK93" s="443"/>
      <c r="JL93" s="443"/>
      <c r="JM93" s="443"/>
      <c r="JN93" s="443"/>
    </row>
    <row r="94" spans="1:274" s="92" customFormat="1" ht="14.1" customHeight="1">
      <c r="A94" s="111">
        <v>-41.5</v>
      </c>
      <c r="B94" s="110">
        <v>14.67</v>
      </c>
      <c r="C94" s="110">
        <f t="shared" si="31"/>
        <v>0.11999999999999922</v>
      </c>
      <c r="D94" s="110">
        <v>14.79</v>
      </c>
      <c r="E94" s="110">
        <f t="shared" si="21"/>
        <v>2.9999999999999805E-2</v>
      </c>
      <c r="F94" s="222"/>
      <c r="G94" s="223"/>
      <c r="H94" s="223"/>
      <c r="I94" s="224"/>
      <c r="J94" s="618"/>
      <c r="N94" s="590">
        <f t="shared" si="22"/>
        <v>14.67</v>
      </c>
      <c r="O94" s="100">
        <v>45.5</v>
      </c>
      <c r="P94" s="103">
        <v>-5.77</v>
      </c>
      <c r="Q94" s="103">
        <v>6.9</v>
      </c>
      <c r="R94" s="103">
        <f t="shared" si="19"/>
        <v>1.1300000000000008</v>
      </c>
      <c r="S94" s="104">
        <v>-6.36</v>
      </c>
      <c r="T94" s="104">
        <v>7.32</v>
      </c>
      <c r="U94" s="105">
        <f t="shared" si="23"/>
        <v>0.96</v>
      </c>
      <c r="V94" s="103">
        <f t="shared" si="28"/>
        <v>-6.335</v>
      </c>
      <c r="W94" s="103">
        <f t="shared" si="29"/>
        <v>-6.84</v>
      </c>
      <c r="X94" s="103">
        <f t="shared" si="24"/>
        <v>-111.94499999999998</v>
      </c>
      <c r="Y94" s="103">
        <f t="shared" si="25"/>
        <v>-103.92</v>
      </c>
      <c r="Z94" s="103">
        <f t="shared" si="26"/>
        <v>8.0249999999999773</v>
      </c>
      <c r="AA94" s="103">
        <f t="shared" si="27"/>
        <v>8.0249999999999773</v>
      </c>
      <c r="AB94" s="595"/>
      <c r="AF94" s="149">
        <v>2.1599999999999682</v>
      </c>
      <c r="AG94" s="149">
        <v>0.70499999999998408</v>
      </c>
      <c r="AH94" s="149">
        <v>1.914999999999984</v>
      </c>
      <c r="AI94" s="149">
        <v>0.90999999999996817</v>
      </c>
      <c r="AJ94" s="149">
        <v>0.96</v>
      </c>
      <c r="AK94" s="149">
        <v>1.04</v>
      </c>
      <c r="AL94" s="149">
        <v>0.99</v>
      </c>
      <c r="AM94" s="149">
        <v>1.1399999999999999</v>
      </c>
      <c r="AN94" s="149">
        <v>1.04</v>
      </c>
      <c r="AO94" s="149">
        <v>1.1000000000000001</v>
      </c>
      <c r="AP94" s="149">
        <v>1.19</v>
      </c>
      <c r="AQ94" s="149">
        <v>1.1299999999999999</v>
      </c>
      <c r="AR94" s="149">
        <v>1.21</v>
      </c>
      <c r="AS94" s="149">
        <v>1.27</v>
      </c>
      <c r="AT94" s="149">
        <v>1.32</v>
      </c>
      <c r="AU94" s="149">
        <v>1.37</v>
      </c>
      <c r="AV94" s="149">
        <v>1.32</v>
      </c>
      <c r="AW94" s="149">
        <v>1.39</v>
      </c>
      <c r="AX94" s="149">
        <v>1.32</v>
      </c>
      <c r="AY94" s="149">
        <v>1.609999999999999</v>
      </c>
      <c r="AZ94" s="149">
        <v>1.8</v>
      </c>
      <c r="BA94" s="149">
        <v>1.324999999999946</v>
      </c>
      <c r="BB94" s="149">
        <v>1.42</v>
      </c>
      <c r="BC94" s="149">
        <v>0.48999999999996646</v>
      </c>
      <c r="BD94" s="149">
        <v>3.3699999999999766</v>
      </c>
      <c r="BE94" s="149">
        <v>5.329999999999977</v>
      </c>
      <c r="BF94" s="149">
        <v>5.004999999999967</v>
      </c>
      <c r="BG94" s="149">
        <v>5.18</v>
      </c>
      <c r="BH94" s="149">
        <v>5.39</v>
      </c>
      <c r="BI94" s="149">
        <v>5.47</v>
      </c>
      <c r="BJ94" s="149">
        <v>5.63</v>
      </c>
      <c r="BK94" s="149">
        <v>5.78</v>
      </c>
      <c r="BL94" s="149">
        <v>5.66</v>
      </c>
      <c r="BM94" s="149">
        <v>5.76</v>
      </c>
      <c r="BN94" s="149">
        <v>5.93</v>
      </c>
      <c r="BO94" s="149">
        <v>5.84</v>
      </c>
      <c r="BP94" s="149">
        <v>6.02</v>
      </c>
      <c r="BQ94" s="149">
        <v>5.9</v>
      </c>
      <c r="BR94" s="149">
        <v>6.01</v>
      </c>
      <c r="BS94" s="149">
        <v>6.13</v>
      </c>
      <c r="BT94" s="149">
        <v>6.2</v>
      </c>
      <c r="BU94" s="149">
        <v>6.3014999999999759</v>
      </c>
      <c r="BV94" s="149">
        <v>6.163499999999976</v>
      </c>
      <c r="BW94" s="149">
        <v>6.9734999999999792</v>
      </c>
      <c r="BX94" s="149">
        <v>7.39</v>
      </c>
      <c r="BY94" s="149">
        <v>7.76</v>
      </c>
      <c r="BZ94" s="149">
        <v>6.4499999999999744</v>
      </c>
      <c r="CA94" s="149">
        <v>6.55</v>
      </c>
      <c r="CB94" s="149">
        <v>5.3649999999999949</v>
      </c>
      <c r="CC94" s="149">
        <v>5.3</v>
      </c>
      <c r="CD94" s="149">
        <v>5.38</v>
      </c>
      <c r="CE94" s="149">
        <v>5.5</v>
      </c>
      <c r="CF94" s="149">
        <v>5.7249999999999517</v>
      </c>
      <c r="CG94" s="528">
        <v>5.53</v>
      </c>
      <c r="CH94" s="528">
        <v>5.36</v>
      </c>
      <c r="CI94" s="528">
        <v>5.12</v>
      </c>
      <c r="CJ94" s="528">
        <v>4.91</v>
      </c>
      <c r="CK94" s="528">
        <v>4.87</v>
      </c>
      <c r="CL94" s="528">
        <v>4.92</v>
      </c>
      <c r="CM94" s="528">
        <v>4.9800000000000004</v>
      </c>
      <c r="CN94" s="528">
        <v>5.03</v>
      </c>
      <c r="CO94" s="528">
        <v>4.9800000000000004</v>
      </c>
      <c r="CP94" s="528">
        <v>5.0592000000000006</v>
      </c>
      <c r="CQ94" s="528">
        <v>4.9812000000000003</v>
      </c>
      <c r="CR94" s="528">
        <v>4.9032</v>
      </c>
      <c r="CS94" s="542">
        <v>5.03</v>
      </c>
      <c r="CT94" s="528">
        <v>5.5799999999999983</v>
      </c>
      <c r="CU94" s="528">
        <v>5.77</v>
      </c>
      <c r="CV94" s="528">
        <v>6.3449999999999704</v>
      </c>
      <c r="CW94" s="149">
        <v>6.45</v>
      </c>
      <c r="CX94" s="149">
        <v>5.4187499999999806</v>
      </c>
      <c r="CY94" s="149">
        <v>5.0749999999999744</v>
      </c>
      <c r="CZ94" s="149">
        <v>6.4137499999999825</v>
      </c>
      <c r="DA94" s="149">
        <v>6.8599999999999852</v>
      </c>
      <c r="DB94" s="149">
        <v>6.8249999999999602</v>
      </c>
      <c r="DC94" s="550">
        <v>6.78</v>
      </c>
      <c r="DD94" s="149">
        <v>6.92</v>
      </c>
      <c r="DE94" s="149">
        <v>7.0844999999999709</v>
      </c>
      <c r="DF94" s="149">
        <v>7.2607499999999394</v>
      </c>
      <c r="DG94" s="149">
        <v>7.35</v>
      </c>
      <c r="DH94" s="149">
        <v>7.43</v>
      </c>
      <c r="DI94" s="149">
        <v>7.58</v>
      </c>
      <c r="DJ94" s="149">
        <v>7.7104999999999997</v>
      </c>
      <c r="DK94" s="149">
        <v>7.7974999999999994</v>
      </c>
      <c r="DL94" s="149">
        <v>7.75</v>
      </c>
      <c r="DM94" s="149">
        <v>7.1199999999999619</v>
      </c>
      <c r="DN94" s="149">
        <v>7.21</v>
      </c>
      <c r="DO94" s="149">
        <v>7.29</v>
      </c>
      <c r="DP94" s="149">
        <v>7.3537999999999997</v>
      </c>
      <c r="DQ94" s="149">
        <v>7.4320999999999993</v>
      </c>
      <c r="DR94" s="149">
        <v>7.38</v>
      </c>
      <c r="DS94" s="149">
        <v>7.3</v>
      </c>
      <c r="DT94" s="149">
        <v>7.44</v>
      </c>
      <c r="DU94" s="149">
        <v>7.56</v>
      </c>
      <c r="DV94" s="149">
        <v>7.7</v>
      </c>
      <c r="DW94" s="149">
        <v>10.754999999999967</v>
      </c>
      <c r="DX94" s="149">
        <v>11.08</v>
      </c>
      <c r="DY94" s="149">
        <v>11.3</v>
      </c>
      <c r="DZ94" s="149">
        <v>10.484999999999999</v>
      </c>
      <c r="EA94" s="149">
        <v>10.75</v>
      </c>
      <c r="EB94" s="149">
        <v>10.92</v>
      </c>
      <c r="EC94" s="149">
        <v>8.6149999999999807</v>
      </c>
      <c r="ED94" s="149">
        <v>8.6999999999999993</v>
      </c>
      <c r="EE94" s="149">
        <v>9.8849999999999909</v>
      </c>
      <c r="EF94" s="149">
        <v>9.98</v>
      </c>
      <c r="EG94" s="149">
        <v>10.09</v>
      </c>
      <c r="EH94" s="149">
        <v>10.16</v>
      </c>
      <c r="EI94" s="149">
        <v>8.6000000000000227</v>
      </c>
      <c r="EJ94" s="149">
        <v>8.66</v>
      </c>
      <c r="EK94" s="149">
        <v>8.73</v>
      </c>
      <c r="EL94" s="149">
        <v>8.77</v>
      </c>
      <c r="EM94" s="149">
        <v>8.86</v>
      </c>
      <c r="EN94" s="149">
        <v>10.652999999999979</v>
      </c>
      <c r="EO94" s="149">
        <v>12.119999999999962</v>
      </c>
      <c r="EP94" s="149">
        <v>12.2</v>
      </c>
      <c r="EQ94" s="149">
        <v>12.3</v>
      </c>
      <c r="ER94" s="149">
        <v>12.39</v>
      </c>
      <c r="ES94" s="593">
        <v>12.3</v>
      </c>
      <c r="ET94" s="594">
        <v>12.36</v>
      </c>
      <c r="EU94" s="149">
        <v>12.42</v>
      </c>
      <c r="EV94" s="596">
        <v>12.31</v>
      </c>
      <c r="EW94" s="149">
        <v>12.37</v>
      </c>
      <c r="EX94" s="599">
        <v>12.44</v>
      </c>
      <c r="EY94" s="600">
        <v>12.35</v>
      </c>
      <c r="EZ94" s="284">
        <v>12.44</v>
      </c>
      <c r="FA94" s="286">
        <v>12.53</v>
      </c>
      <c r="FB94" s="149">
        <v>12.76</v>
      </c>
      <c r="FC94" s="288">
        <v>12.91</v>
      </c>
      <c r="FD94" s="289">
        <v>12.79</v>
      </c>
      <c r="FE94" s="290">
        <v>12.85</v>
      </c>
      <c r="FF94" s="291">
        <v>12.98</v>
      </c>
      <c r="FG94" s="292">
        <v>12.86</v>
      </c>
      <c r="FH94" s="293">
        <v>12.99</v>
      </c>
      <c r="FI94" s="615">
        <v>12.9</v>
      </c>
      <c r="FJ94" s="295">
        <v>12.82</v>
      </c>
      <c r="FK94" s="296">
        <v>12.72</v>
      </c>
      <c r="FL94" s="297">
        <v>10.66</v>
      </c>
      <c r="FM94" s="298">
        <v>10.59</v>
      </c>
      <c r="FN94" s="299">
        <v>10.67</v>
      </c>
      <c r="FO94" s="300"/>
      <c r="FP94" s="292"/>
      <c r="FQ94" s="303"/>
      <c r="FR94" s="304"/>
      <c r="FS94" s="305"/>
      <c r="FT94" s="306"/>
      <c r="FU94" s="307"/>
      <c r="FV94" s="308"/>
      <c r="FW94" s="309"/>
      <c r="FX94" s="310"/>
      <c r="FY94" s="313"/>
      <c r="FZ94" s="313"/>
      <c r="GA94" s="313"/>
      <c r="GB94" s="315"/>
      <c r="GC94" s="316"/>
      <c r="GD94" s="317"/>
      <c r="GE94" s="318"/>
      <c r="GF94" s="319"/>
      <c r="GG94" s="320"/>
      <c r="GH94" s="313"/>
      <c r="GI94" s="324"/>
      <c r="GJ94" s="325"/>
      <c r="GK94" s="325"/>
      <c r="GL94" s="325"/>
      <c r="GM94" s="325"/>
      <c r="GN94" s="325"/>
      <c r="GO94" s="325"/>
      <c r="GP94" s="325"/>
      <c r="GQ94" s="331"/>
      <c r="GR94" s="325"/>
      <c r="GS94" s="325"/>
      <c r="GT94" s="325"/>
      <c r="GU94" s="325"/>
      <c r="GV94" s="325"/>
      <c r="GW94" s="325"/>
      <c r="GX94" s="346"/>
      <c r="GY94" s="347"/>
      <c r="GZ94" s="348"/>
      <c r="HA94" s="349"/>
      <c r="HB94" s="352"/>
      <c r="HC94" s="355"/>
      <c r="HD94" s="355"/>
      <c r="HE94" s="355"/>
      <c r="HF94" s="355"/>
      <c r="HG94" s="355"/>
      <c r="HH94" s="355"/>
      <c r="HI94" s="359"/>
      <c r="HJ94" s="362"/>
      <c r="HK94" s="364"/>
      <c r="HL94" s="355"/>
      <c r="HM94" s="355"/>
      <c r="HN94" s="355"/>
      <c r="HO94" s="374"/>
      <c r="HP94" s="375"/>
      <c r="HQ94" s="380"/>
      <c r="HR94" s="382"/>
      <c r="HS94" s="384"/>
      <c r="HT94" s="386"/>
      <c r="HU94" s="389"/>
      <c r="HV94" s="392"/>
      <c r="HW94" s="394"/>
      <c r="HX94" s="396"/>
      <c r="HY94" s="394"/>
      <c r="HZ94" s="394"/>
      <c r="IA94" s="401"/>
      <c r="IB94" s="402"/>
      <c r="IC94" s="394"/>
      <c r="ID94" s="406"/>
      <c r="IE94" s="408"/>
      <c r="IF94" s="394"/>
      <c r="IG94" s="394"/>
      <c r="IH94" s="409"/>
      <c r="II94" s="394"/>
      <c r="IJ94" s="415"/>
      <c r="IK94" s="418"/>
      <c r="IL94" s="420"/>
      <c r="IM94" s="422"/>
      <c r="IN94" s="425"/>
      <c r="IO94" s="427"/>
      <c r="IP94" s="428"/>
      <c r="IQ94" s="429"/>
      <c r="IR94" s="431"/>
      <c r="IS94" s="394"/>
      <c r="IT94" s="434"/>
      <c r="IU94" s="435"/>
      <c r="IV94" s="436"/>
      <c r="IW94" s="394"/>
      <c r="IX94" s="394"/>
      <c r="IY94" s="394"/>
      <c r="IZ94" s="441"/>
      <c r="JA94" s="443"/>
      <c r="JB94" s="443"/>
      <c r="JC94" s="443"/>
      <c r="JD94" s="443"/>
      <c r="JE94" s="443"/>
      <c r="JF94" s="443"/>
      <c r="JG94" s="443"/>
      <c r="JH94" s="443"/>
      <c r="JI94" s="443"/>
      <c r="JJ94" s="443"/>
      <c r="JK94" s="443"/>
      <c r="JL94" s="443"/>
      <c r="JM94" s="443"/>
      <c r="JN94" s="443"/>
    </row>
    <row r="95" spans="1:274" s="92" customFormat="1" ht="14.1" customHeight="1">
      <c r="A95" s="111">
        <v>-42</v>
      </c>
      <c r="B95" s="110">
        <v>14.08</v>
      </c>
      <c r="C95" s="110">
        <f t="shared" si="31"/>
        <v>0.10999999999999943</v>
      </c>
      <c r="D95" s="110">
        <v>14.19</v>
      </c>
      <c r="E95" s="110">
        <f t="shared" si="21"/>
        <v>2.7499999999999858E-2</v>
      </c>
      <c r="F95" s="222"/>
      <c r="G95" s="223"/>
      <c r="H95" s="223"/>
      <c r="I95" s="224"/>
      <c r="J95" s="618"/>
      <c r="N95" s="590">
        <f t="shared" si="22"/>
        <v>14.08</v>
      </c>
      <c r="O95" s="100">
        <v>46</v>
      </c>
      <c r="P95" s="103">
        <v>-2.56</v>
      </c>
      <c r="Q95" s="103">
        <v>3.74</v>
      </c>
      <c r="R95" s="103">
        <f t="shared" si="19"/>
        <v>1.1800000000000002</v>
      </c>
      <c r="S95" s="104">
        <v>-3.14</v>
      </c>
      <c r="T95" s="104">
        <v>4.28</v>
      </c>
      <c r="U95" s="105">
        <f t="shared" si="23"/>
        <v>1.1400000000000001</v>
      </c>
      <c r="V95" s="103">
        <f t="shared" si="28"/>
        <v>-3.1500000000000004</v>
      </c>
      <c r="W95" s="103">
        <f t="shared" si="29"/>
        <v>-3.71</v>
      </c>
      <c r="X95" s="103">
        <f t="shared" si="24"/>
        <v>-115.09499999999998</v>
      </c>
      <c r="Y95" s="103">
        <f t="shared" si="25"/>
        <v>-107.63</v>
      </c>
      <c r="Z95" s="103">
        <f t="shared" si="26"/>
        <v>7.4649999999999892</v>
      </c>
      <c r="AA95" s="103">
        <f t="shared" si="27"/>
        <v>7.4649999999999892</v>
      </c>
      <c r="AB95" s="595"/>
      <c r="AF95" s="149">
        <v>2.1599999999999682</v>
      </c>
      <c r="AG95" s="149">
        <v>0.67999999999999261</v>
      </c>
      <c r="AH95" s="149">
        <v>1.8999999999999926</v>
      </c>
      <c r="AI95" s="149">
        <v>0.66999999999997328</v>
      </c>
      <c r="AJ95" s="149">
        <v>0.71</v>
      </c>
      <c r="AK95" s="149">
        <v>0.77</v>
      </c>
      <c r="AL95" s="149">
        <v>0.73</v>
      </c>
      <c r="AM95" s="149">
        <v>0.84</v>
      </c>
      <c r="AN95" s="149">
        <v>0.76</v>
      </c>
      <c r="AO95" s="149">
        <v>0.81</v>
      </c>
      <c r="AP95" s="149">
        <v>0.87</v>
      </c>
      <c r="AQ95" s="149">
        <v>0.83</v>
      </c>
      <c r="AR95" s="149">
        <v>0.89</v>
      </c>
      <c r="AS95" s="149">
        <v>0.93</v>
      </c>
      <c r="AT95" s="149">
        <v>0.97</v>
      </c>
      <c r="AU95" s="149">
        <v>1.01</v>
      </c>
      <c r="AV95" s="149">
        <v>0.97</v>
      </c>
      <c r="AW95" s="149">
        <v>1.02</v>
      </c>
      <c r="AX95" s="149">
        <v>0.97</v>
      </c>
      <c r="AY95" s="149">
        <v>1.24</v>
      </c>
      <c r="AZ95" s="149">
        <v>1.39</v>
      </c>
      <c r="BA95" s="149">
        <v>1.2549999999999528</v>
      </c>
      <c r="BB95" s="149">
        <v>1.34</v>
      </c>
      <c r="BC95" s="149">
        <v>0.4399999999999693</v>
      </c>
      <c r="BD95" s="149">
        <v>3.3099999999999792</v>
      </c>
      <c r="BE95" s="149">
        <v>5.2899999999999796</v>
      </c>
      <c r="BF95" s="149">
        <v>5.0199999999999676</v>
      </c>
      <c r="BG95" s="149">
        <v>5.19</v>
      </c>
      <c r="BH95" s="149">
        <v>5.4</v>
      </c>
      <c r="BI95" s="149">
        <v>5.48</v>
      </c>
      <c r="BJ95" s="149">
        <v>5.64</v>
      </c>
      <c r="BK95" s="149">
        <v>5.79</v>
      </c>
      <c r="BL95" s="149">
        <v>5.67</v>
      </c>
      <c r="BM95" s="149">
        <v>5.77</v>
      </c>
      <c r="BN95" s="149">
        <v>5.94</v>
      </c>
      <c r="BO95" s="149">
        <v>5.85</v>
      </c>
      <c r="BP95" s="149">
        <v>6.03</v>
      </c>
      <c r="BQ95" s="149">
        <v>5.91</v>
      </c>
      <c r="BR95" s="149">
        <v>6.02</v>
      </c>
      <c r="BS95" s="149">
        <v>6.14</v>
      </c>
      <c r="BT95" s="149">
        <v>6.21</v>
      </c>
      <c r="BU95" s="149">
        <v>6.3019999999999676</v>
      </c>
      <c r="BV95" s="149">
        <v>6.1559999999999677</v>
      </c>
      <c r="BW95" s="149">
        <v>6.9459999999999704</v>
      </c>
      <c r="BX95" s="149">
        <v>7.36</v>
      </c>
      <c r="BY95" s="149">
        <v>7.73</v>
      </c>
      <c r="BZ95" s="149">
        <v>6.319999999999979</v>
      </c>
      <c r="CA95" s="149">
        <v>6.41</v>
      </c>
      <c r="CB95" s="149">
        <v>5.1800000000000068</v>
      </c>
      <c r="CC95" s="149">
        <v>5.12</v>
      </c>
      <c r="CD95" s="149">
        <v>5.2</v>
      </c>
      <c r="CE95" s="149">
        <v>5.31</v>
      </c>
      <c r="CF95" s="149">
        <v>5.7349999999999568</v>
      </c>
      <c r="CG95" s="528">
        <v>5.57</v>
      </c>
      <c r="CH95" s="528">
        <v>5.42</v>
      </c>
      <c r="CI95" s="528">
        <v>5.21</v>
      </c>
      <c r="CJ95" s="528">
        <v>5.03</v>
      </c>
      <c r="CK95" s="528">
        <v>4.99</v>
      </c>
      <c r="CL95" s="528">
        <v>5.04</v>
      </c>
      <c r="CM95" s="528">
        <v>5.1100000000000003</v>
      </c>
      <c r="CN95" s="528">
        <v>5.17</v>
      </c>
      <c r="CO95" s="528">
        <v>5.12</v>
      </c>
      <c r="CP95" s="528">
        <v>5.1920000000000002</v>
      </c>
      <c r="CQ95" s="528">
        <v>5.0990000000000002</v>
      </c>
      <c r="CR95" s="528">
        <v>5.0060000000000002</v>
      </c>
      <c r="CS95" s="542">
        <v>5.14</v>
      </c>
      <c r="CT95" s="528">
        <v>5.1749999999999972</v>
      </c>
      <c r="CU95" s="528">
        <v>5.35</v>
      </c>
      <c r="CV95" s="528">
        <v>6.0449999999999733</v>
      </c>
      <c r="CW95" s="149">
        <v>6.15</v>
      </c>
      <c r="CX95" s="149">
        <v>5.0887499999999886</v>
      </c>
      <c r="CY95" s="149">
        <v>4.7349999999999852</v>
      </c>
      <c r="CZ95" s="149">
        <v>5.9912499999999937</v>
      </c>
      <c r="DA95" s="149">
        <v>6.4099999999999966</v>
      </c>
      <c r="DB95" s="149">
        <v>6.4699999999999704</v>
      </c>
      <c r="DC95" s="550">
        <v>6.42</v>
      </c>
      <c r="DD95" s="149">
        <v>6.55</v>
      </c>
      <c r="DE95" s="149">
        <v>6.7179999999999742</v>
      </c>
      <c r="DF95" s="149">
        <v>6.8979999999999482</v>
      </c>
      <c r="DG95" s="149">
        <v>6.98</v>
      </c>
      <c r="DH95" s="149">
        <v>7.06</v>
      </c>
      <c r="DI95" s="149">
        <v>7.2</v>
      </c>
      <c r="DJ95" s="149">
        <v>7.3079999999999998</v>
      </c>
      <c r="DK95" s="149">
        <v>7.38</v>
      </c>
      <c r="DL95" s="149">
        <v>7.34</v>
      </c>
      <c r="DM95" s="149">
        <v>6.7849999999999682</v>
      </c>
      <c r="DN95" s="149">
        <v>6.87</v>
      </c>
      <c r="DO95" s="149">
        <v>6.95</v>
      </c>
      <c r="DP95" s="149">
        <v>7.0028000000000006</v>
      </c>
      <c r="DQ95" s="149">
        <v>7.0676000000000005</v>
      </c>
      <c r="DR95" s="149">
        <v>7.02</v>
      </c>
      <c r="DS95" s="149">
        <v>6.94</v>
      </c>
      <c r="DT95" s="149">
        <v>7.06</v>
      </c>
      <c r="DU95" s="149">
        <v>7.16</v>
      </c>
      <c r="DV95" s="149">
        <v>7.29</v>
      </c>
      <c r="DW95" s="149">
        <v>10.394999999999968</v>
      </c>
      <c r="DX95" s="149">
        <v>10.71</v>
      </c>
      <c r="DY95" s="149">
        <v>10.92</v>
      </c>
      <c r="DZ95" s="149">
        <v>10.065000000000012</v>
      </c>
      <c r="EA95" s="149">
        <v>10.32</v>
      </c>
      <c r="EB95" s="149">
        <v>10.49</v>
      </c>
      <c r="EC95" s="149">
        <v>8.4549999999999841</v>
      </c>
      <c r="ED95" s="149">
        <v>8.5399999999999991</v>
      </c>
      <c r="EE95" s="149">
        <v>9.414999999999992</v>
      </c>
      <c r="EF95" s="149">
        <v>9.51</v>
      </c>
      <c r="EG95" s="149">
        <v>9.61</v>
      </c>
      <c r="EH95" s="149">
        <v>9.68</v>
      </c>
      <c r="EI95" s="149">
        <v>8.1000000000000227</v>
      </c>
      <c r="EJ95" s="149">
        <v>8.16</v>
      </c>
      <c r="EK95" s="149">
        <v>8.23</v>
      </c>
      <c r="EL95" s="149">
        <v>8.27</v>
      </c>
      <c r="EM95" s="149">
        <v>8.35</v>
      </c>
      <c r="EN95" s="149">
        <v>10.178749999999983</v>
      </c>
      <c r="EO95" s="149">
        <v>11.674999999999969</v>
      </c>
      <c r="EP95" s="149">
        <v>11.76</v>
      </c>
      <c r="EQ95" s="149">
        <v>11.85</v>
      </c>
      <c r="ER95" s="149">
        <v>11.93</v>
      </c>
      <c r="ES95" s="593">
        <v>11.85</v>
      </c>
      <c r="ET95" s="594">
        <v>11.91</v>
      </c>
      <c r="EU95" s="149">
        <v>11.96</v>
      </c>
      <c r="EV95" s="596">
        <v>11.85</v>
      </c>
      <c r="EW95" s="149">
        <v>11.91</v>
      </c>
      <c r="EX95" s="599">
        <v>11.98</v>
      </c>
      <c r="EY95" s="600">
        <v>11.9</v>
      </c>
      <c r="EZ95" s="284">
        <v>11.98</v>
      </c>
      <c r="FA95" s="286">
        <v>12.06</v>
      </c>
      <c r="FB95" s="149">
        <v>12.28</v>
      </c>
      <c r="FC95" s="288">
        <v>12.43</v>
      </c>
      <c r="FD95" s="289">
        <v>12.32</v>
      </c>
      <c r="FE95" s="290">
        <v>12.38</v>
      </c>
      <c r="FF95" s="291">
        <v>12.5</v>
      </c>
      <c r="FG95" s="292">
        <v>12.39</v>
      </c>
      <c r="FH95" s="293">
        <v>12.51</v>
      </c>
      <c r="FI95" s="615">
        <v>12.42</v>
      </c>
      <c r="FJ95" s="295">
        <v>12.35</v>
      </c>
      <c r="FK95" s="296">
        <v>12.25</v>
      </c>
      <c r="FL95" s="297">
        <v>10.16</v>
      </c>
      <c r="FM95" s="298">
        <v>10.09</v>
      </c>
      <c r="FN95" s="299">
        <v>10.17</v>
      </c>
      <c r="FO95" s="300"/>
      <c r="FP95" s="292"/>
      <c r="FQ95" s="303"/>
      <c r="FR95" s="304"/>
      <c r="FS95" s="305"/>
      <c r="FT95" s="306"/>
      <c r="FU95" s="307"/>
      <c r="FV95" s="308"/>
      <c r="FW95" s="309"/>
      <c r="FX95" s="310"/>
      <c r="FY95" s="313"/>
      <c r="FZ95" s="313"/>
      <c r="GA95" s="313"/>
      <c r="GB95" s="315"/>
      <c r="GC95" s="316"/>
      <c r="GD95" s="317"/>
      <c r="GE95" s="318"/>
      <c r="GF95" s="319"/>
      <c r="GG95" s="320"/>
      <c r="GH95" s="313"/>
      <c r="GI95" s="324"/>
      <c r="GJ95" s="325"/>
      <c r="GK95" s="325"/>
      <c r="GL95" s="325"/>
      <c r="GM95" s="325"/>
      <c r="GN95" s="325"/>
      <c r="GO95" s="325"/>
      <c r="GP95" s="325"/>
      <c r="GQ95" s="331"/>
      <c r="GR95" s="325"/>
      <c r="GS95" s="325"/>
      <c r="GT95" s="325"/>
      <c r="GU95" s="325"/>
      <c r="GV95" s="325"/>
      <c r="GW95" s="325"/>
      <c r="GX95" s="346"/>
      <c r="GY95" s="347"/>
      <c r="GZ95" s="348"/>
      <c r="HA95" s="349"/>
      <c r="HB95" s="352"/>
      <c r="HC95" s="355"/>
      <c r="HD95" s="355"/>
      <c r="HE95" s="355"/>
      <c r="HF95" s="355"/>
      <c r="HG95" s="355"/>
      <c r="HH95" s="355"/>
      <c r="HI95" s="359"/>
      <c r="HJ95" s="362"/>
      <c r="HK95" s="364"/>
      <c r="HL95" s="355"/>
      <c r="HM95" s="355"/>
      <c r="HN95" s="355"/>
      <c r="HO95" s="374"/>
      <c r="HP95" s="375"/>
      <c r="HQ95" s="380"/>
      <c r="HR95" s="382"/>
      <c r="HS95" s="384"/>
      <c r="HT95" s="386"/>
      <c r="HU95" s="389"/>
      <c r="HV95" s="392"/>
      <c r="HW95" s="394"/>
      <c r="HX95" s="396"/>
      <c r="HY95" s="394"/>
      <c r="HZ95" s="394"/>
      <c r="IA95" s="401"/>
      <c r="IB95" s="402"/>
      <c r="IC95" s="394"/>
      <c r="ID95" s="406"/>
      <c r="IE95" s="408"/>
      <c r="IF95" s="394"/>
      <c r="IG95" s="394"/>
      <c r="IH95" s="409"/>
      <c r="II95" s="394"/>
      <c r="IJ95" s="415"/>
      <c r="IK95" s="418"/>
      <c r="IL95" s="420"/>
      <c r="IM95" s="422"/>
      <c r="IN95" s="425"/>
      <c r="IO95" s="427"/>
      <c r="IP95" s="428"/>
      <c r="IQ95" s="429"/>
      <c r="IR95" s="431"/>
      <c r="IS95" s="394"/>
      <c r="IT95" s="434"/>
      <c r="IU95" s="435"/>
      <c r="IV95" s="436"/>
      <c r="IW95" s="394"/>
      <c r="IX95" s="394"/>
      <c r="IY95" s="394"/>
      <c r="IZ95" s="441"/>
      <c r="JA95" s="443"/>
      <c r="JB95" s="443"/>
      <c r="JC95" s="443"/>
      <c r="JD95" s="443"/>
      <c r="JE95" s="443"/>
      <c r="JF95" s="443"/>
      <c r="JG95" s="443"/>
      <c r="JH95" s="443"/>
      <c r="JI95" s="443"/>
      <c r="JJ95" s="443"/>
      <c r="JK95" s="443"/>
      <c r="JL95" s="443"/>
      <c r="JM95" s="443"/>
      <c r="JN95" s="443"/>
    </row>
    <row r="96" spans="1:274" s="92" customFormat="1" ht="14.1" customHeight="1">
      <c r="A96" s="111">
        <v>-42.5</v>
      </c>
      <c r="B96" s="110">
        <v>13.45</v>
      </c>
      <c r="C96" s="110">
        <f t="shared" si="31"/>
        <v>0.11000000000000121</v>
      </c>
      <c r="D96" s="110">
        <v>13.56</v>
      </c>
      <c r="E96" s="110">
        <f t="shared" si="21"/>
        <v>2.7500000000000302E-2</v>
      </c>
      <c r="F96" s="222"/>
      <c r="G96" s="223"/>
      <c r="H96" s="223"/>
      <c r="I96" s="224"/>
      <c r="J96" s="618"/>
      <c r="N96" s="590">
        <f t="shared" si="22"/>
        <v>13.45</v>
      </c>
      <c r="O96" s="100">
        <v>46.5</v>
      </c>
      <c r="P96" s="103">
        <v>1.29</v>
      </c>
      <c r="Q96" s="103">
        <v>0.03</v>
      </c>
      <c r="R96" s="103">
        <f t="shared" si="19"/>
        <v>1.32</v>
      </c>
      <c r="S96" s="104">
        <v>0.47</v>
      </c>
      <c r="T96" s="104">
        <v>0.5</v>
      </c>
      <c r="U96" s="105">
        <f t="shared" si="23"/>
        <v>0.97</v>
      </c>
      <c r="V96" s="103">
        <f t="shared" si="28"/>
        <v>0.63</v>
      </c>
      <c r="W96" s="103">
        <f t="shared" si="29"/>
        <v>-1.5000000000000013E-2</v>
      </c>
      <c r="X96" s="103">
        <f t="shared" si="24"/>
        <v>-114.46499999999999</v>
      </c>
      <c r="Y96" s="103">
        <f t="shared" si="25"/>
        <v>-107.645</v>
      </c>
      <c r="Z96" s="103">
        <f t="shared" si="26"/>
        <v>6.8199999999999932</v>
      </c>
      <c r="AA96" s="103">
        <f t="shared" si="27"/>
        <v>6.8199999999999932</v>
      </c>
      <c r="AB96" s="595"/>
      <c r="AF96" s="149">
        <v>2.0999999999999659</v>
      </c>
      <c r="AG96" s="149">
        <v>0.67000000000000171</v>
      </c>
      <c r="AH96" s="149">
        <v>1.9000000000000017</v>
      </c>
      <c r="AI96" s="149">
        <v>0.56999999999997897</v>
      </c>
      <c r="AJ96" s="149">
        <v>0.6</v>
      </c>
      <c r="AK96" s="149">
        <v>0.65</v>
      </c>
      <c r="AL96" s="149">
        <v>0.62</v>
      </c>
      <c r="AM96" s="149">
        <v>0.71</v>
      </c>
      <c r="AN96" s="149">
        <v>0.65</v>
      </c>
      <c r="AO96" s="149">
        <v>0.69</v>
      </c>
      <c r="AP96" s="149">
        <v>0.75</v>
      </c>
      <c r="AQ96" s="149">
        <v>0.71</v>
      </c>
      <c r="AR96" s="149">
        <v>0.76</v>
      </c>
      <c r="AS96" s="149">
        <v>0.8</v>
      </c>
      <c r="AT96" s="149">
        <v>0.83</v>
      </c>
      <c r="AU96" s="149">
        <v>0.86</v>
      </c>
      <c r="AV96" s="149">
        <v>0.83</v>
      </c>
      <c r="AW96" s="149">
        <v>0.87</v>
      </c>
      <c r="AX96" s="149">
        <v>0.83</v>
      </c>
      <c r="AY96" s="149">
        <v>1.08</v>
      </c>
      <c r="AZ96" s="149">
        <v>1.21</v>
      </c>
      <c r="BA96" s="149">
        <v>1.4199999999999591</v>
      </c>
      <c r="BB96" s="149">
        <v>1.52</v>
      </c>
      <c r="BC96" s="149">
        <v>0.3499999999999801</v>
      </c>
      <c r="BD96" s="149">
        <v>3.2099999999999902</v>
      </c>
      <c r="BE96" s="149">
        <v>5.2099999999999902</v>
      </c>
      <c r="BF96" s="149">
        <v>5.0449999999999733</v>
      </c>
      <c r="BG96" s="149">
        <v>5.22</v>
      </c>
      <c r="BH96" s="149">
        <v>5.43</v>
      </c>
      <c r="BI96" s="149">
        <v>5.51</v>
      </c>
      <c r="BJ96" s="149">
        <v>5.68</v>
      </c>
      <c r="BK96" s="149">
        <v>5.83</v>
      </c>
      <c r="BL96" s="149">
        <v>5.71</v>
      </c>
      <c r="BM96" s="149">
        <v>5.81</v>
      </c>
      <c r="BN96" s="149">
        <v>5.98</v>
      </c>
      <c r="BO96" s="149">
        <v>5.89</v>
      </c>
      <c r="BP96" s="149">
        <v>6.07</v>
      </c>
      <c r="BQ96" s="149">
        <v>5.95</v>
      </c>
      <c r="BR96" s="149">
        <v>6.06</v>
      </c>
      <c r="BS96" s="149">
        <v>6.18</v>
      </c>
      <c r="BT96" s="149">
        <v>6.25</v>
      </c>
      <c r="BU96" s="149">
        <v>6.3324999999999596</v>
      </c>
      <c r="BV96" s="149">
        <v>6.1784999999999597</v>
      </c>
      <c r="BW96" s="149">
        <v>6.9484999999999637</v>
      </c>
      <c r="BX96" s="149">
        <v>7.37</v>
      </c>
      <c r="BY96" s="149">
        <v>7.74</v>
      </c>
      <c r="BZ96" s="149">
        <v>6.2349999999999852</v>
      </c>
      <c r="CA96" s="149">
        <v>6.33</v>
      </c>
      <c r="CB96" s="149">
        <v>5.1100000000000136</v>
      </c>
      <c r="CC96" s="149">
        <v>5.05</v>
      </c>
      <c r="CD96" s="149">
        <v>5.13</v>
      </c>
      <c r="CE96" s="149">
        <v>5.24</v>
      </c>
      <c r="CF96" s="149">
        <v>5.6499999999999631</v>
      </c>
      <c r="CG96" s="528">
        <v>5.5</v>
      </c>
      <c r="CH96" s="528">
        <v>5.37</v>
      </c>
      <c r="CI96" s="528">
        <v>5.18</v>
      </c>
      <c r="CJ96" s="528">
        <v>5.0199999999999996</v>
      </c>
      <c r="CK96" s="528">
        <v>4.9800000000000004</v>
      </c>
      <c r="CL96" s="528">
        <v>5.03</v>
      </c>
      <c r="CM96" s="528">
        <v>5.0999999999999996</v>
      </c>
      <c r="CN96" s="528">
        <v>5.16</v>
      </c>
      <c r="CO96" s="528">
        <v>5.1100000000000003</v>
      </c>
      <c r="CP96" s="528">
        <v>5.1748000000000003</v>
      </c>
      <c r="CQ96" s="528">
        <v>5.0668000000000006</v>
      </c>
      <c r="CR96" s="528">
        <v>4.958800000000001</v>
      </c>
      <c r="CS96" s="542">
        <v>5.09</v>
      </c>
      <c r="CT96" s="528">
        <v>4.9000000000000057</v>
      </c>
      <c r="CU96" s="528">
        <v>5.07</v>
      </c>
      <c r="CV96" s="528">
        <v>5.8349999999999795</v>
      </c>
      <c r="CW96" s="149">
        <v>5.93</v>
      </c>
      <c r="CX96" s="149">
        <v>4.8124999999999876</v>
      </c>
      <c r="CY96" s="149">
        <v>4.4399999999999835</v>
      </c>
      <c r="CZ96" s="149">
        <v>5.6774999999999984</v>
      </c>
      <c r="DA96" s="149">
        <v>6.0900000000000034</v>
      </c>
      <c r="DB96" s="149">
        <v>6.1449999999999818</v>
      </c>
      <c r="DC96" s="550">
        <v>6.1</v>
      </c>
      <c r="DD96" s="149">
        <v>6.22</v>
      </c>
      <c r="DE96" s="149">
        <v>6.3914999999999829</v>
      </c>
      <c r="DF96" s="149">
        <v>6.5752499999999632</v>
      </c>
      <c r="DG96" s="149">
        <v>6.65</v>
      </c>
      <c r="DH96" s="149">
        <v>6.72</v>
      </c>
      <c r="DI96" s="149">
        <v>6.85</v>
      </c>
      <c r="DJ96" s="149">
        <v>6.9354999999999993</v>
      </c>
      <c r="DK96" s="149">
        <v>6.9924999999999988</v>
      </c>
      <c r="DL96" s="149">
        <v>6.95</v>
      </c>
      <c r="DM96" s="149">
        <v>6.5099999999999767</v>
      </c>
      <c r="DN96" s="149">
        <v>6.59</v>
      </c>
      <c r="DO96" s="149">
        <v>6.66</v>
      </c>
      <c r="DP96" s="149">
        <v>6.7017999999999995</v>
      </c>
      <c r="DQ96" s="149">
        <v>6.753099999999999</v>
      </c>
      <c r="DR96" s="149">
        <v>6.71</v>
      </c>
      <c r="DS96" s="149">
        <v>6.65</v>
      </c>
      <c r="DT96" s="149">
        <v>6.76</v>
      </c>
      <c r="DU96" s="149">
        <v>6.86</v>
      </c>
      <c r="DV96" s="149">
        <v>6.98</v>
      </c>
      <c r="DW96" s="149">
        <v>10.054999999999978</v>
      </c>
      <c r="DX96" s="149">
        <v>10.36</v>
      </c>
      <c r="DY96" s="149">
        <v>10.57</v>
      </c>
      <c r="DZ96" s="149">
        <v>9.6950000000000216</v>
      </c>
      <c r="EA96" s="149">
        <v>9.94</v>
      </c>
      <c r="EB96" s="149">
        <v>10.1</v>
      </c>
      <c r="EC96" s="149">
        <v>8.0149999999999864</v>
      </c>
      <c r="ED96" s="149">
        <v>8.1</v>
      </c>
      <c r="EE96" s="149">
        <v>9.0150000000000006</v>
      </c>
      <c r="EF96" s="149">
        <v>9.11</v>
      </c>
      <c r="EG96" s="149">
        <v>9.2100000000000009</v>
      </c>
      <c r="EH96" s="149">
        <v>9.27</v>
      </c>
      <c r="EI96" s="149">
        <v>7.6150000000000233</v>
      </c>
      <c r="EJ96" s="149">
        <v>7.67</v>
      </c>
      <c r="EK96" s="149">
        <v>7.73</v>
      </c>
      <c r="EL96" s="149">
        <v>7.77</v>
      </c>
      <c r="EM96" s="149">
        <v>7.85</v>
      </c>
      <c r="EN96" s="149">
        <v>9.6649999999999867</v>
      </c>
      <c r="EO96" s="149">
        <v>11.149999999999977</v>
      </c>
      <c r="EP96" s="149">
        <v>11.23</v>
      </c>
      <c r="EQ96" s="149">
        <v>11.32</v>
      </c>
      <c r="ER96" s="149">
        <v>11.4</v>
      </c>
      <c r="ES96" s="593">
        <v>11.32</v>
      </c>
      <c r="ET96" s="594">
        <v>11.38</v>
      </c>
      <c r="EU96" s="149">
        <v>11.43</v>
      </c>
      <c r="EV96" s="596">
        <v>11.33</v>
      </c>
      <c r="EW96" s="149">
        <v>11.39</v>
      </c>
      <c r="EX96" s="599">
        <v>11.46</v>
      </c>
      <c r="EY96" s="600">
        <v>11.38</v>
      </c>
      <c r="EZ96" s="284">
        <v>11.46</v>
      </c>
      <c r="FA96" s="286">
        <v>11.54</v>
      </c>
      <c r="FB96" s="149">
        <v>11.76</v>
      </c>
      <c r="FC96" s="288">
        <v>11.9</v>
      </c>
      <c r="FD96" s="289">
        <v>11.79</v>
      </c>
      <c r="FE96" s="290">
        <v>11.85</v>
      </c>
      <c r="FF96" s="291">
        <v>11.97</v>
      </c>
      <c r="FG96" s="292">
        <v>11.86</v>
      </c>
      <c r="FH96" s="293">
        <v>11.98</v>
      </c>
      <c r="FI96" s="615">
        <v>11.9</v>
      </c>
      <c r="FJ96" s="295">
        <v>11.83</v>
      </c>
      <c r="FK96" s="296">
        <v>11.74</v>
      </c>
      <c r="FL96" s="297">
        <v>9.61</v>
      </c>
      <c r="FM96" s="298">
        <v>9.5399999999999991</v>
      </c>
      <c r="FN96" s="299">
        <v>9.6199999999999992</v>
      </c>
      <c r="FO96" s="300"/>
      <c r="FP96" s="292"/>
      <c r="FQ96" s="303"/>
      <c r="FR96" s="304"/>
      <c r="FS96" s="305"/>
      <c r="FT96" s="306"/>
      <c r="FU96" s="307"/>
      <c r="FV96" s="308"/>
      <c r="FW96" s="309"/>
      <c r="FX96" s="310"/>
      <c r="FY96" s="313"/>
      <c r="FZ96" s="313"/>
      <c r="GA96" s="313"/>
      <c r="GB96" s="315"/>
      <c r="GC96" s="316"/>
      <c r="GD96" s="317"/>
      <c r="GE96" s="318"/>
      <c r="GF96" s="319"/>
      <c r="GG96" s="320"/>
      <c r="GH96" s="313"/>
      <c r="GI96" s="324"/>
      <c r="GJ96" s="325"/>
      <c r="GK96" s="325"/>
      <c r="GL96" s="325"/>
      <c r="GM96" s="325"/>
      <c r="GN96" s="325"/>
      <c r="GO96" s="325"/>
      <c r="GP96" s="325"/>
      <c r="GQ96" s="331"/>
      <c r="GR96" s="325"/>
      <c r="GS96" s="325"/>
      <c r="GT96" s="325"/>
      <c r="GU96" s="325"/>
      <c r="GV96" s="325"/>
      <c r="GW96" s="325"/>
      <c r="GX96" s="346"/>
      <c r="GY96" s="347"/>
      <c r="GZ96" s="348"/>
      <c r="HA96" s="349"/>
      <c r="HB96" s="352"/>
      <c r="HC96" s="355"/>
      <c r="HD96" s="355"/>
      <c r="HE96" s="355"/>
      <c r="HF96" s="355"/>
      <c r="HG96" s="355"/>
      <c r="HH96" s="355"/>
      <c r="HI96" s="359"/>
      <c r="HJ96" s="362"/>
      <c r="HK96" s="364"/>
      <c r="HL96" s="355"/>
      <c r="HM96" s="355"/>
      <c r="HN96" s="355"/>
      <c r="HO96" s="374"/>
      <c r="HP96" s="375"/>
      <c r="HQ96" s="380"/>
      <c r="HR96" s="382"/>
      <c r="HS96" s="384"/>
      <c r="HT96" s="386"/>
      <c r="HU96" s="389"/>
      <c r="HV96" s="392"/>
      <c r="HW96" s="394"/>
      <c r="HX96" s="396"/>
      <c r="HY96" s="394"/>
      <c r="HZ96" s="394"/>
      <c r="IA96" s="401"/>
      <c r="IB96" s="402"/>
      <c r="IC96" s="394"/>
      <c r="ID96" s="406"/>
      <c r="IE96" s="408"/>
      <c r="IF96" s="394"/>
      <c r="IG96" s="394"/>
      <c r="IH96" s="409"/>
      <c r="II96" s="394"/>
      <c r="IJ96" s="415"/>
      <c r="IK96" s="418"/>
      <c r="IL96" s="420"/>
      <c r="IM96" s="422"/>
      <c r="IN96" s="425"/>
      <c r="IO96" s="427"/>
      <c r="IP96" s="428"/>
      <c r="IQ96" s="429"/>
      <c r="IR96" s="431"/>
      <c r="IS96" s="394"/>
      <c r="IT96" s="434"/>
      <c r="IU96" s="435"/>
      <c r="IV96" s="436"/>
      <c r="IW96" s="394"/>
      <c r="IX96" s="394"/>
      <c r="IY96" s="394"/>
      <c r="IZ96" s="441"/>
      <c r="JA96" s="443"/>
      <c r="JB96" s="443"/>
      <c r="JC96" s="443"/>
      <c r="JD96" s="443"/>
      <c r="JE96" s="443"/>
      <c r="JF96" s="443"/>
      <c r="JG96" s="443"/>
      <c r="JH96" s="443"/>
      <c r="JI96" s="443"/>
      <c r="JJ96" s="443"/>
      <c r="JK96" s="443"/>
      <c r="JL96" s="443"/>
      <c r="JM96" s="443"/>
      <c r="JN96" s="443"/>
    </row>
    <row r="97" spans="1:274" s="92" customFormat="1" ht="14.1" customHeight="1">
      <c r="A97" s="111">
        <v>-43</v>
      </c>
      <c r="B97" s="110">
        <v>13.04</v>
      </c>
      <c r="C97" s="110">
        <f t="shared" si="31"/>
        <v>0.10000000000000142</v>
      </c>
      <c r="D97" s="110">
        <v>13.14</v>
      </c>
      <c r="E97" s="110">
        <f t="shared" si="21"/>
        <v>2.5000000000000355E-2</v>
      </c>
      <c r="F97" s="222"/>
      <c r="G97" s="223"/>
      <c r="H97" s="223"/>
      <c r="I97" s="224"/>
      <c r="J97" s="618"/>
      <c r="N97" s="590">
        <f t="shared" si="22"/>
        <v>13.04</v>
      </c>
      <c r="O97" s="100">
        <v>47</v>
      </c>
      <c r="P97" s="103">
        <v>1.02</v>
      </c>
      <c r="Q97" s="103">
        <v>0.21</v>
      </c>
      <c r="R97" s="103">
        <f t="shared" si="19"/>
        <v>1.23</v>
      </c>
      <c r="S97" s="104">
        <v>0.57999999999999996</v>
      </c>
      <c r="T97" s="104">
        <v>0.8</v>
      </c>
      <c r="U97" s="105">
        <f t="shared" si="23"/>
        <v>1.38</v>
      </c>
      <c r="V97" s="103">
        <f t="shared" si="28"/>
        <v>0.40500000000000003</v>
      </c>
      <c r="W97" s="103">
        <f t="shared" si="29"/>
        <v>-0.11000000000000004</v>
      </c>
      <c r="X97" s="103">
        <f t="shared" si="24"/>
        <v>-114.05999999999999</v>
      </c>
      <c r="Y97" s="103">
        <f t="shared" si="25"/>
        <v>-107.755</v>
      </c>
      <c r="Z97" s="103">
        <f t="shared" si="26"/>
        <v>6.3049999999999926</v>
      </c>
      <c r="AA97" s="103">
        <f t="shared" si="27"/>
        <v>6.3049999999999926</v>
      </c>
      <c r="AB97" s="595"/>
      <c r="AF97" s="149">
        <v>2.109999999999971</v>
      </c>
      <c r="AG97" s="149">
        <v>0.62000000000000455</v>
      </c>
      <c r="AH97" s="149">
        <v>1.8600000000000045</v>
      </c>
      <c r="AI97" s="149">
        <v>0.62499999999997158</v>
      </c>
      <c r="AJ97" s="149">
        <v>0.66</v>
      </c>
      <c r="AK97" s="149">
        <v>0.71</v>
      </c>
      <c r="AL97" s="149">
        <v>0.67</v>
      </c>
      <c r="AM97" s="149">
        <v>0.77</v>
      </c>
      <c r="AN97" s="149">
        <v>0.7</v>
      </c>
      <c r="AO97" s="149">
        <v>0.74</v>
      </c>
      <c r="AP97" s="149">
        <v>0.8</v>
      </c>
      <c r="AQ97" s="149">
        <v>0.76</v>
      </c>
      <c r="AR97" s="149">
        <v>0.81</v>
      </c>
      <c r="AS97" s="149">
        <v>0.85</v>
      </c>
      <c r="AT97" s="149">
        <v>0.88</v>
      </c>
      <c r="AU97" s="149">
        <v>0.92</v>
      </c>
      <c r="AV97" s="149">
        <v>0.88</v>
      </c>
      <c r="AW97" s="149">
        <v>0.92</v>
      </c>
      <c r="AX97" s="149">
        <v>0.87</v>
      </c>
      <c r="AY97" s="149">
        <v>1.1000000000000001</v>
      </c>
      <c r="AZ97" s="149">
        <v>1.23</v>
      </c>
      <c r="BA97" s="149">
        <v>0.99999999999995737</v>
      </c>
      <c r="BB97" s="149">
        <v>1.07</v>
      </c>
      <c r="BC97" s="149">
        <v>0.34499999999998465</v>
      </c>
      <c r="BD97" s="149">
        <v>3.1949999999999945</v>
      </c>
      <c r="BE97" s="149">
        <v>5.2149999999999945</v>
      </c>
      <c r="BF97" s="149">
        <v>5.0349999999999682</v>
      </c>
      <c r="BG97" s="149">
        <v>5.21</v>
      </c>
      <c r="BH97" s="149">
        <v>5.42</v>
      </c>
      <c r="BI97" s="149">
        <v>5.5</v>
      </c>
      <c r="BJ97" s="149">
        <v>5.67</v>
      </c>
      <c r="BK97" s="149">
        <v>5.82</v>
      </c>
      <c r="BL97" s="149">
        <v>5.7</v>
      </c>
      <c r="BM97" s="149">
        <v>5.8</v>
      </c>
      <c r="BN97" s="149">
        <v>5.97</v>
      </c>
      <c r="BO97" s="149">
        <v>5.88</v>
      </c>
      <c r="BP97" s="149">
        <v>6.06</v>
      </c>
      <c r="BQ97" s="149">
        <v>5.94</v>
      </c>
      <c r="BR97" s="149">
        <v>6.05</v>
      </c>
      <c r="BS97" s="149">
        <v>6.17</v>
      </c>
      <c r="BT97" s="149">
        <v>6.24</v>
      </c>
      <c r="BU97" s="149">
        <v>6.3129999999999518</v>
      </c>
      <c r="BV97" s="149">
        <v>6.1509999999999518</v>
      </c>
      <c r="BW97" s="149">
        <v>6.9009999999999554</v>
      </c>
      <c r="BX97" s="149">
        <v>7.32</v>
      </c>
      <c r="BY97" s="149">
        <v>7.69</v>
      </c>
      <c r="BZ97" s="149">
        <v>6.0649999999999835</v>
      </c>
      <c r="CA97" s="149">
        <v>6.16</v>
      </c>
      <c r="CB97" s="149">
        <v>4.9800000000000182</v>
      </c>
      <c r="CC97" s="149">
        <v>4.92</v>
      </c>
      <c r="CD97" s="149">
        <v>5</v>
      </c>
      <c r="CE97" s="149">
        <v>5.1100000000000003</v>
      </c>
      <c r="CF97" s="149">
        <v>5.504999999999967</v>
      </c>
      <c r="CG97" s="528">
        <v>5.27</v>
      </c>
      <c r="CH97" s="528">
        <v>5.0599999999999996</v>
      </c>
      <c r="CI97" s="528">
        <v>4.76</v>
      </c>
      <c r="CJ97" s="528">
        <v>4.5</v>
      </c>
      <c r="CK97" s="528">
        <v>4.46</v>
      </c>
      <c r="CL97" s="528">
        <v>4.51</v>
      </c>
      <c r="CM97" s="528">
        <v>4.57</v>
      </c>
      <c r="CN97" s="528">
        <v>4.62</v>
      </c>
      <c r="CO97" s="528">
        <v>4.57</v>
      </c>
      <c r="CP97" s="528">
        <v>4.6276000000000002</v>
      </c>
      <c r="CQ97" s="528">
        <v>4.5045999999999999</v>
      </c>
      <c r="CR97" s="528">
        <v>4.3815999999999997</v>
      </c>
      <c r="CS97" s="542">
        <v>4.5</v>
      </c>
      <c r="CT97" s="528">
        <v>4.6300000000000097</v>
      </c>
      <c r="CU97" s="528">
        <v>4.79</v>
      </c>
      <c r="CV97" s="528">
        <v>5.589999999999975</v>
      </c>
      <c r="CW97" s="149">
        <v>5.69</v>
      </c>
      <c r="CX97" s="149">
        <v>4.5724999999999918</v>
      </c>
      <c r="CY97" s="149">
        <v>4.1999999999999886</v>
      </c>
      <c r="CZ97" s="149">
        <v>5.4187499999999993</v>
      </c>
      <c r="DA97" s="149">
        <v>5.8250000000000028</v>
      </c>
      <c r="DB97" s="149">
        <v>5.8999999999999773</v>
      </c>
      <c r="DC97" s="550">
        <v>5.86</v>
      </c>
      <c r="DD97" s="149">
        <v>5.98</v>
      </c>
      <c r="DE97" s="149">
        <v>6.1514999999999862</v>
      </c>
      <c r="DF97" s="149">
        <v>6.335249999999971</v>
      </c>
      <c r="DG97" s="149">
        <v>6.41</v>
      </c>
      <c r="DH97" s="149">
        <v>6.48</v>
      </c>
      <c r="DI97" s="149">
        <v>6.61</v>
      </c>
      <c r="DJ97" s="149">
        <v>6.673</v>
      </c>
      <c r="DK97" s="149">
        <v>6.7149999999999999</v>
      </c>
      <c r="DL97" s="149">
        <v>6.67</v>
      </c>
      <c r="DM97" s="149">
        <v>6.1699999999999733</v>
      </c>
      <c r="DN97" s="149">
        <v>6.25</v>
      </c>
      <c r="DO97" s="149">
        <v>6.32</v>
      </c>
      <c r="DP97" s="149">
        <v>6.3508000000000004</v>
      </c>
      <c r="DQ97" s="149">
        <v>6.3886000000000003</v>
      </c>
      <c r="DR97" s="149">
        <v>6.34</v>
      </c>
      <c r="DS97" s="149">
        <v>6.29</v>
      </c>
      <c r="DT97" s="149">
        <v>6.38</v>
      </c>
      <c r="DU97" s="149">
        <v>6.46</v>
      </c>
      <c r="DV97" s="149">
        <v>6.58</v>
      </c>
      <c r="DW97" s="149">
        <v>9.7599999999999767</v>
      </c>
      <c r="DX97" s="149">
        <v>10.050000000000001</v>
      </c>
      <c r="DY97" s="149">
        <v>10.25</v>
      </c>
      <c r="DZ97" s="149">
        <v>9.3500000000000227</v>
      </c>
      <c r="EA97" s="149">
        <v>9.58</v>
      </c>
      <c r="EB97" s="149">
        <v>9.73</v>
      </c>
      <c r="EC97" s="149">
        <v>7.6999999999999886</v>
      </c>
      <c r="ED97" s="149">
        <v>7.78</v>
      </c>
      <c r="EE97" s="149">
        <v>8.5849999999999937</v>
      </c>
      <c r="EF97" s="149">
        <v>8.67</v>
      </c>
      <c r="EG97" s="149">
        <v>8.77</v>
      </c>
      <c r="EH97" s="149">
        <v>8.83</v>
      </c>
      <c r="EI97" s="149">
        <v>7.2150000000000176</v>
      </c>
      <c r="EJ97" s="149">
        <v>7.27</v>
      </c>
      <c r="EK97" s="149">
        <v>7.33</v>
      </c>
      <c r="EL97" s="149">
        <v>7.37</v>
      </c>
      <c r="EM97" s="149">
        <v>7.44</v>
      </c>
      <c r="EN97" s="149">
        <v>9.2659999999999876</v>
      </c>
      <c r="EO97" s="149">
        <v>10.759999999999977</v>
      </c>
      <c r="EP97" s="149">
        <v>10.84</v>
      </c>
      <c r="EQ97" s="149">
        <v>10.93</v>
      </c>
      <c r="ER97" s="149">
        <v>11.01</v>
      </c>
      <c r="ES97" s="593">
        <v>10.93</v>
      </c>
      <c r="ET97" s="594">
        <v>10.98</v>
      </c>
      <c r="EU97" s="149">
        <v>11.03</v>
      </c>
      <c r="EV97" s="596">
        <v>10.93</v>
      </c>
      <c r="EW97" s="149">
        <v>10.98</v>
      </c>
      <c r="EX97" s="599">
        <v>11.05</v>
      </c>
      <c r="EY97" s="600">
        <v>10.97</v>
      </c>
      <c r="EZ97" s="284">
        <v>11.05</v>
      </c>
      <c r="FA97" s="286">
        <v>11.13</v>
      </c>
      <c r="FB97" s="149">
        <v>11.34</v>
      </c>
      <c r="FC97" s="288">
        <v>11.48</v>
      </c>
      <c r="FD97" s="289">
        <v>11.38</v>
      </c>
      <c r="FE97" s="290">
        <v>11.44</v>
      </c>
      <c r="FF97" s="291">
        <v>11.55</v>
      </c>
      <c r="FG97" s="292">
        <v>11.45</v>
      </c>
      <c r="FH97" s="293">
        <v>11.56</v>
      </c>
      <c r="FI97" s="615">
        <v>11.48</v>
      </c>
      <c r="FJ97" s="295">
        <v>11.41</v>
      </c>
      <c r="FK97" s="296">
        <v>11.32</v>
      </c>
      <c r="FL97" s="297">
        <v>9.15</v>
      </c>
      <c r="FM97" s="298">
        <v>9.09</v>
      </c>
      <c r="FN97" s="299">
        <v>9.16</v>
      </c>
      <c r="FO97" s="300"/>
      <c r="FP97" s="292"/>
      <c r="FQ97" s="303"/>
      <c r="FR97" s="304"/>
      <c r="FS97" s="305"/>
      <c r="FT97" s="306"/>
      <c r="FU97" s="307"/>
      <c r="FV97" s="308"/>
      <c r="FW97" s="309"/>
      <c r="FX97" s="310"/>
      <c r="FY97" s="313"/>
      <c r="FZ97" s="313"/>
      <c r="GA97" s="313"/>
      <c r="GB97" s="315"/>
      <c r="GC97" s="316"/>
      <c r="GD97" s="317"/>
      <c r="GE97" s="318"/>
      <c r="GF97" s="319"/>
      <c r="GG97" s="320"/>
      <c r="GH97" s="313"/>
      <c r="GI97" s="324"/>
      <c r="GJ97" s="325"/>
      <c r="GK97" s="325"/>
      <c r="GL97" s="325"/>
      <c r="GM97" s="325"/>
      <c r="GN97" s="325"/>
      <c r="GO97" s="325"/>
      <c r="GP97" s="325"/>
      <c r="GQ97" s="331"/>
      <c r="GR97" s="325"/>
      <c r="GS97" s="325"/>
      <c r="GT97" s="325"/>
      <c r="GU97" s="325"/>
      <c r="GV97" s="325"/>
      <c r="GW97" s="325"/>
      <c r="GX97" s="346"/>
      <c r="GY97" s="347"/>
      <c r="GZ97" s="348"/>
      <c r="HA97" s="349"/>
      <c r="HB97" s="352"/>
      <c r="HC97" s="355"/>
      <c r="HD97" s="355"/>
      <c r="HE97" s="355"/>
      <c r="HF97" s="355"/>
      <c r="HG97" s="355"/>
      <c r="HH97" s="355"/>
      <c r="HI97" s="359"/>
      <c r="HJ97" s="362"/>
      <c r="HK97" s="364"/>
      <c r="HL97" s="355"/>
      <c r="HM97" s="355"/>
      <c r="HN97" s="355"/>
      <c r="HO97" s="374"/>
      <c r="HP97" s="375"/>
      <c r="HQ97" s="380"/>
      <c r="HR97" s="382"/>
      <c r="HS97" s="384"/>
      <c r="HT97" s="386"/>
      <c r="HU97" s="389"/>
      <c r="HV97" s="392"/>
      <c r="HW97" s="394"/>
      <c r="HX97" s="396"/>
      <c r="HY97" s="394"/>
      <c r="HZ97" s="394"/>
      <c r="IA97" s="401"/>
      <c r="IB97" s="402"/>
      <c r="IC97" s="394"/>
      <c r="ID97" s="406"/>
      <c r="IE97" s="408"/>
      <c r="IF97" s="394"/>
      <c r="IG97" s="394"/>
      <c r="IH97" s="409"/>
      <c r="II97" s="394"/>
      <c r="IJ97" s="415"/>
      <c r="IK97" s="418"/>
      <c r="IL97" s="420"/>
      <c r="IM97" s="422"/>
      <c r="IN97" s="425"/>
      <c r="IO97" s="427"/>
      <c r="IP97" s="428"/>
      <c r="IQ97" s="429"/>
      <c r="IR97" s="431"/>
      <c r="IS97" s="394"/>
      <c r="IT97" s="434"/>
      <c r="IU97" s="435"/>
      <c r="IV97" s="436"/>
      <c r="IW97" s="394"/>
      <c r="IX97" s="394"/>
      <c r="IY97" s="394"/>
      <c r="IZ97" s="441"/>
      <c r="JA97" s="443"/>
      <c r="JB97" s="443"/>
      <c r="JC97" s="443"/>
      <c r="JD97" s="443"/>
      <c r="JE97" s="443"/>
      <c r="JF97" s="443"/>
      <c r="JG97" s="443"/>
      <c r="JH97" s="443"/>
      <c r="JI97" s="443"/>
      <c r="JJ97" s="443"/>
      <c r="JK97" s="443"/>
      <c r="JL97" s="443"/>
      <c r="JM97" s="443"/>
      <c r="JN97" s="443"/>
    </row>
    <row r="98" spans="1:274" s="92" customFormat="1" ht="14.1" customHeight="1">
      <c r="A98" s="111">
        <v>-43.5</v>
      </c>
      <c r="B98" s="110">
        <v>12.52</v>
      </c>
      <c r="C98" s="110">
        <f t="shared" si="31"/>
        <v>9.9999999999999645E-2</v>
      </c>
      <c r="D98" s="110">
        <v>12.62</v>
      </c>
      <c r="E98" s="110">
        <f t="shared" si="21"/>
        <v>2.4999999999999911E-2</v>
      </c>
      <c r="F98" s="222"/>
      <c r="G98" s="223"/>
      <c r="H98" s="223"/>
      <c r="I98" s="224"/>
      <c r="J98" s="618"/>
      <c r="N98" s="590">
        <f t="shared" si="22"/>
        <v>12.52</v>
      </c>
      <c r="O98" s="100">
        <v>47.5</v>
      </c>
      <c r="P98" s="103">
        <v>-1.1100000000000001</v>
      </c>
      <c r="Q98" s="103">
        <v>2.23</v>
      </c>
      <c r="R98" s="103">
        <f t="shared" si="19"/>
        <v>1.1199999999999999</v>
      </c>
      <c r="S98" s="104">
        <v>-1.61</v>
      </c>
      <c r="T98" s="104">
        <v>2.56</v>
      </c>
      <c r="U98" s="105">
        <f t="shared" si="23"/>
        <v>0.95</v>
      </c>
      <c r="V98" s="103">
        <f t="shared" si="28"/>
        <v>-1.67</v>
      </c>
      <c r="W98" s="103">
        <f t="shared" si="29"/>
        <v>-2.085</v>
      </c>
      <c r="X98" s="103">
        <f t="shared" si="24"/>
        <v>-115.72999999999999</v>
      </c>
      <c r="Y98" s="103">
        <f t="shared" si="25"/>
        <v>-109.83999999999999</v>
      </c>
      <c r="Z98" s="103">
        <f t="shared" si="26"/>
        <v>5.8900000000000006</v>
      </c>
      <c r="AA98" s="103">
        <f t="shared" si="27"/>
        <v>5.8900000000000006</v>
      </c>
      <c r="AB98" s="595"/>
      <c r="AF98" s="149">
        <v>1.7699999999999676</v>
      </c>
      <c r="AG98" s="149">
        <v>0.58000000000001251</v>
      </c>
      <c r="AH98" s="149">
        <v>1.8300000000000125</v>
      </c>
      <c r="AI98" s="149">
        <v>0.6799999999999784</v>
      </c>
      <c r="AJ98" s="149">
        <v>0.72</v>
      </c>
      <c r="AK98" s="149">
        <v>0.78</v>
      </c>
      <c r="AL98" s="149">
        <v>0.74</v>
      </c>
      <c r="AM98" s="149">
        <v>0.85</v>
      </c>
      <c r="AN98" s="149">
        <v>0.77</v>
      </c>
      <c r="AO98" s="149">
        <v>0.82</v>
      </c>
      <c r="AP98" s="149">
        <v>0.89</v>
      </c>
      <c r="AQ98" s="149">
        <v>0.85</v>
      </c>
      <c r="AR98" s="149">
        <v>0.91</v>
      </c>
      <c r="AS98" s="149">
        <v>0.96</v>
      </c>
      <c r="AT98" s="149">
        <v>1</v>
      </c>
      <c r="AU98" s="149">
        <v>1.04</v>
      </c>
      <c r="AV98" s="149">
        <v>1</v>
      </c>
      <c r="AW98" s="149">
        <v>1.05</v>
      </c>
      <c r="AX98" s="149">
        <v>1</v>
      </c>
      <c r="AY98" s="149">
        <v>1.21</v>
      </c>
      <c r="AZ98" s="149">
        <v>1.36</v>
      </c>
      <c r="BA98" s="149">
        <v>1.3199999999999648</v>
      </c>
      <c r="BB98" s="149">
        <v>1.41</v>
      </c>
      <c r="BC98" s="149">
        <v>0.41499999999999204</v>
      </c>
      <c r="BD98" s="149">
        <v>3.2550000000000021</v>
      </c>
      <c r="BE98" s="149">
        <v>5.2950000000000017</v>
      </c>
      <c r="BF98" s="149">
        <v>4.7699999999999676</v>
      </c>
      <c r="BG98" s="149">
        <v>4.93</v>
      </c>
      <c r="BH98" s="149">
        <v>5.13</v>
      </c>
      <c r="BI98" s="149">
        <v>5.21</v>
      </c>
      <c r="BJ98" s="149">
        <v>5.37</v>
      </c>
      <c r="BK98" s="149">
        <v>5.51</v>
      </c>
      <c r="BL98" s="149">
        <v>5.4</v>
      </c>
      <c r="BM98" s="149">
        <v>5.49</v>
      </c>
      <c r="BN98" s="149">
        <v>5.65</v>
      </c>
      <c r="BO98" s="149">
        <v>5.57</v>
      </c>
      <c r="BP98" s="149">
        <v>5.74</v>
      </c>
      <c r="BQ98" s="149">
        <v>5.63</v>
      </c>
      <c r="BR98" s="149">
        <v>5.73</v>
      </c>
      <c r="BS98" s="149">
        <v>5.84</v>
      </c>
      <c r="BT98" s="149">
        <v>5.91</v>
      </c>
      <c r="BU98" s="149">
        <v>5.9734999999999436</v>
      </c>
      <c r="BV98" s="149">
        <v>5.8034999999999437</v>
      </c>
      <c r="BW98" s="149">
        <v>6.5334999999999477</v>
      </c>
      <c r="BX98" s="149">
        <v>6.93</v>
      </c>
      <c r="BY98" s="149">
        <v>7.28</v>
      </c>
      <c r="BZ98" s="149">
        <v>6.1199999999999903</v>
      </c>
      <c r="CA98" s="149">
        <v>6.21</v>
      </c>
      <c r="CB98" s="149">
        <v>5.0700000000000216</v>
      </c>
      <c r="CC98" s="149">
        <v>5.01</v>
      </c>
      <c r="CD98" s="149">
        <v>5.09</v>
      </c>
      <c r="CE98" s="149">
        <v>5.2</v>
      </c>
      <c r="CF98" s="149">
        <v>5.589999999999975</v>
      </c>
      <c r="CG98" s="528">
        <v>5.34</v>
      </c>
      <c r="CH98" s="528">
        <v>5.12</v>
      </c>
      <c r="CI98" s="528">
        <v>4.8099999999999996</v>
      </c>
      <c r="CJ98" s="528">
        <v>4.54</v>
      </c>
      <c r="CK98" s="528">
        <v>4.5</v>
      </c>
      <c r="CL98" s="528">
        <v>4.55</v>
      </c>
      <c r="CM98" s="528">
        <v>4.6100000000000003</v>
      </c>
      <c r="CN98" s="528">
        <v>4.66</v>
      </c>
      <c r="CO98" s="528">
        <v>4.6100000000000003</v>
      </c>
      <c r="CP98" s="528">
        <v>4.660400000000001</v>
      </c>
      <c r="CQ98" s="528">
        <v>4.5314000000000014</v>
      </c>
      <c r="CR98" s="528">
        <v>4.3934000000000015</v>
      </c>
      <c r="CS98" s="542">
        <v>4.51</v>
      </c>
      <c r="CT98" s="528">
        <v>4.5400000000000063</v>
      </c>
      <c r="CU98" s="528">
        <v>4.6900000000000004</v>
      </c>
      <c r="CV98" s="528">
        <v>5.5249999999999773</v>
      </c>
      <c r="CW98" s="149">
        <v>5.62</v>
      </c>
      <c r="CX98" s="149">
        <v>4.5362499999999981</v>
      </c>
      <c r="CY98" s="149">
        <v>4.1749999999999972</v>
      </c>
      <c r="CZ98" s="149">
        <v>5.3187500000000014</v>
      </c>
      <c r="DA98" s="149">
        <v>5.7000000000000028</v>
      </c>
      <c r="DB98" s="149">
        <v>5.7849999999999824</v>
      </c>
      <c r="DC98" s="550">
        <v>5.74</v>
      </c>
      <c r="DD98" s="149">
        <v>5.85</v>
      </c>
      <c r="DE98" s="149">
        <v>5.9759999999999911</v>
      </c>
      <c r="DF98" s="149">
        <v>6.1109999999999811</v>
      </c>
      <c r="DG98" s="149">
        <v>6.18</v>
      </c>
      <c r="DH98" s="149">
        <v>6.25</v>
      </c>
      <c r="DI98" s="149">
        <v>6.38</v>
      </c>
      <c r="DJ98" s="149">
        <v>6.4204999999999997</v>
      </c>
      <c r="DK98" s="149">
        <v>6.4474999999999998</v>
      </c>
      <c r="DL98" s="149">
        <v>6.41</v>
      </c>
      <c r="DM98" s="149">
        <v>5.8149999999999693</v>
      </c>
      <c r="DN98" s="149">
        <v>5.89</v>
      </c>
      <c r="DO98" s="149">
        <v>5.95</v>
      </c>
      <c r="DP98" s="149">
        <v>5.9698000000000002</v>
      </c>
      <c r="DQ98" s="149">
        <v>5.9940999999999995</v>
      </c>
      <c r="DR98" s="149">
        <v>5.95</v>
      </c>
      <c r="DS98" s="149">
        <v>5.91</v>
      </c>
      <c r="DT98" s="149">
        <v>5.98</v>
      </c>
      <c r="DU98" s="149">
        <v>6.04</v>
      </c>
      <c r="DV98" s="149">
        <v>6.15</v>
      </c>
      <c r="DW98" s="149">
        <v>9.5799999999999841</v>
      </c>
      <c r="DX98" s="149">
        <v>9.8699999999999992</v>
      </c>
      <c r="DY98" s="149">
        <v>10.07</v>
      </c>
      <c r="DZ98" s="149">
        <v>9.1250000000000284</v>
      </c>
      <c r="EA98" s="149">
        <v>9.35</v>
      </c>
      <c r="EB98" s="149">
        <v>9.5</v>
      </c>
      <c r="EC98" s="149">
        <v>7.5349999999999966</v>
      </c>
      <c r="ED98" s="149">
        <v>7.61</v>
      </c>
      <c r="EE98" s="149">
        <v>8.3849999999999909</v>
      </c>
      <c r="EF98" s="149">
        <v>8.4700000000000006</v>
      </c>
      <c r="EG98" s="149">
        <v>8.56</v>
      </c>
      <c r="EH98" s="149">
        <v>8.6199999999999992</v>
      </c>
      <c r="EI98" s="149">
        <v>6.5700000000000216</v>
      </c>
      <c r="EJ98" s="149">
        <v>6.62</v>
      </c>
      <c r="EK98" s="149">
        <v>6.67</v>
      </c>
      <c r="EL98" s="149">
        <v>6.7</v>
      </c>
      <c r="EM98" s="149">
        <v>6.77</v>
      </c>
      <c r="EN98" s="149">
        <v>8.8324999999999889</v>
      </c>
      <c r="EO98" s="149">
        <v>10.519999999999982</v>
      </c>
      <c r="EP98" s="149">
        <v>10.59</v>
      </c>
      <c r="EQ98" s="149">
        <v>10.67</v>
      </c>
      <c r="ER98" s="149">
        <v>10.74</v>
      </c>
      <c r="ES98" s="593">
        <v>10.66</v>
      </c>
      <c r="ET98" s="594">
        <v>10.71</v>
      </c>
      <c r="EU98" s="149">
        <v>10.76</v>
      </c>
      <c r="EV98" s="596">
        <v>10.66</v>
      </c>
      <c r="EW98" s="149">
        <v>10.71</v>
      </c>
      <c r="EX98" s="599">
        <v>10.77</v>
      </c>
      <c r="EY98" s="600">
        <v>10.69</v>
      </c>
      <c r="EZ98" s="284">
        <v>10.76</v>
      </c>
      <c r="FA98" s="286">
        <v>10.84</v>
      </c>
      <c r="FB98" s="149">
        <v>11.02</v>
      </c>
      <c r="FC98" s="288">
        <v>11.15</v>
      </c>
      <c r="FD98" s="289">
        <v>11.05</v>
      </c>
      <c r="FE98" s="290">
        <v>11.11</v>
      </c>
      <c r="FF98" s="291">
        <v>11.22</v>
      </c>
      <c r="FG98" s="292">
        <v>11.12</v>
      </c>
      <c r="FH98" s="293">
        <v>11.23</v>
      </c>
      <c r="FI98" s="615">
        <v>11.15</v>
      </c>
      <c r="FJ98" s="295">
        <v>11.08</v>
      </c>
      <c r="FK98" s="296">
        <v>10.99</v>
      </c>
      <c r="FL98" s="297">
        <v>8.7899999999999991</v>
      </c>
      <c r="FM98" s="298">
        <v>8.73</v>
      </c>
      <c r="FN98" s="299">
        <v>8.8000000000000007</v>
      </c>
      <c r="FO98" s="300"/>
      <c r="FP98" s="292"/>
      <c r="FQ98" s="303"/>
      <c r="FR98" s="304"/>
      <c r="FS98" s="305"/>
      <c r="FT98" s="306"/>
      <c r="FU98" s="307"/>
      <c r="FV98" s="308"/>
      <c r="FW98" s="309"/>
      <c r="FX98" s="310"/>
      <c r="FY98" s="313"/>
      <c r="FZ98" s="313"/>
      <c r="GA98" s="313"/>
      <c r="GB98" s="315"/>
      <c r="GC98" s="316"/>
      <c r="GD98" s="317"/>
      <c r="GE98" s="318"/>
      <c r="GF98" s="319"/>
      <c r="GG98" s="320"/>
      <c r="GH98" s="313"/>
      <c r="GI98" s="324"/>
      <c r="GJ98" s="325"/>
      <c r="GK98" s="325"/>
      <c r="GL98" s="325"/>
      <c r="GM98" s="325"/>
      <c r="GN98" s="325"/>
      <c r="GO98" s="325"/>
      <c r="GP98" s="325"/>
      <c r="GQ98" s="331"/>
      <c r="GR98" s="325"/>
      <c r="GS98" s="325"/>
      <c r="GT98" s="325"/>
      <c r="GU98" s="325"/>
      <c r="GV98" s="325"/>
      <c r="GW98" s="325"/>
      <c r="GX98" s="346"/>
      <c r="GY98" s="347"/>
      <c r="GZ98" s="348"/>
      <c r="HA98" s="349"/>
      <c r="HB98" s="352"/>
      <c r="HC98" s="355"/>
      <c r="HD98" s="355"/>
      <c r="HE98" s="355"/>
      <c r="HF98" s="355"/>
      <c r="HG98" s="355"/>
      <c r="HH98" s="355"/>
      <c r="HI98" s="359"/>
      <c r="HJ98" s="362"/>
      <c r="HK98" s="364"/>
      <c r="HL98" s="355"/>
      <c r="HM98" s="355"/>
      <c r="HN98" s="355"/>
      <c r="HO98" s="374"/>
      <c r="HP98" s="375"/>
      <c r="HQ98" s="380"/>
      <c r="HR98" s="382"/>
      <c r="HS98" s="384"/>
      <c r="HT98" s="386"/>
      <c r="HU98" s="389"/>
      <c r="HV98" s="392"/>
      <c r="HW98" s="394"/>
      <c r="HX98" s="396"/>
      <c r="HY98" s="394"/>
      <c r="HZ98" s="394"/>
      <c r="IA98" s="401"/>
      <c r="IB98" s="402"/>
      <c r="IC98" s="394"/>
      <c r="ID98" s="406"/>
      <c r="IE98" s="408"/>
      <c r="IF98" s="394"/>
      <c r="IG98" s="394"/>
      <c r="IH98" s="409"/>
      <c r="II98" s="394"/>
      <c r="IJ98" s="415"/>
      <c r="IK98" s="418"/>
      <c r="IL98" s="420"/>
      <c r="IM98" s="422"/>
      <c r="IN98" s="425"/>
      <c r="IO98" s="427"/>
      <c r="IP98" s="428"/>
      <c r="IQ98" s="429"/>
      <c r="IR98" s="431"/>
      <c r="IS98" s="394"/>
      <c r="IT98" s="434"/>
      <c r="IU98" s="435"/>
      <c r="IV98" s="436"/>
      <c r="IW98" s="394"/>
      <c r="IX98" s="394"/>
      <c r="IY98" s="394"/>
      <c r="IZ98" s="441"/>
      <c r="JA98" s="443"/>
      <c r="JB98" s="443"/>
      <c r="JC98" s="443"/>
      <c r="JD98" s="443"/>
      <c r="JE98" s="443"/>
      <c r="JF98" s="443"/>
      <c r="JG98" s="443"/>
      <c r="JH98" s="443"/>
      <c r="JI98" s="443"/>
      <c r="JJ98" s="443"/>
      <c r="JK98" s="443"/>
      <c r="JL98" s="443"/>
      <c r="JM98" s="443"/>
      <c r="JN98" s="443"/>
    </row>
    <row r="99" spans="1:274" s="92" customFormat="1" ht="14.1" customHeight="1">
      <c r="A99" s="111">
        <v>-44</v>
      </c>
      <c r="B99" s="110">
        <v>12.06</v>
      </c>
      <c r="C99" s="110">
        <f t="shared" si="31"/>
        <v>9.9999999999999645E-2</v>
      </c>
      <c r="D99" s="110">
        <v>12.16</v>
      </c>
      <c r="E99" s="110">
        <f t="shared" si="21"/>
        <v>2.4999999999999911E-2</v>
      </c>
      <c r="F99" s="222"/>
      <c r="G99" s="223"/>
      <c r="H99" s="223"/>
      <c r="I99" s="224"/>
      <c r="J99" s="618"/>
      <c r="N99" s="590">
        <f t="shared" si="22"/>
        <v>12.06</v>
      </c>
      <c r="O99" s="100">
        <v>48</v>
      </c>
      <c r="P99" s="103">
        <v>-1.34</v>
      </c>
      <c r="Q99" s="103">
        <v>2.65</v>
      </c>
      <c r="R99" s="103">
        <f t="shared" si="19"/>
        <v>1.3099999999999998</v>
      </c>
      <c r="S99" s="104">
        <v>-1.36</v>
      </c>
      <c r="T99" s="104">
        <v>3.07</v>
      </c>
      <c r="U99" s="105">
        <f t="shared" si="23"/>
        <v>1.7099999999999997</v>
      </c>
      <c r="V99" s="103">
        <f t="shared" si="28"/>
        <v>-1.9950000000000001</v>
      </c>
      <c r="W99" s="103">
        <f t="shared" si="29"/>
        <v>-2.2149999999999999</v>
      </c>
      <c r="X99" s="103">
        <f t="shared" si="24"/>
        <v>-117.72499999999999</v>
      </c>
      <c r="Y99" s="103">
        <f t="shared" si="25"/>
        <v>-112.05499999999999</v>
      </c>
      <c r="Z99" s="103">
        <f t="shared" si="26"/>
        <v>5.6700000000000017</v>
      </c>
      <c r="AA99" s="103">
        <f t="shared" si="27"/>
        <v>5.6700000000000017</v>
      </c>
      <c r="AB99" s="595"/>
      <c r="AF99" s="149">
        <v>2.0299999999999727</v>
      </c>
      <c r="AG99" s="149">
        <v>0.75000000000001421</v>
      </c>
      <c r="AH99" s="149">
        <v>2.010000000000014</v>
      </c>
      <c r="AI99" s="149">
        <v>0.78499999999998238</v>
      </c>
      <c r="AJ99" s="149">
        <v>0.83</v>
      </c>
      <c r="AK99" s="149">
        <v>0.9</v>
      </c>
      <c r="AL99" s="149">
        <v>0.86</v>
      </c>
      <c r="AM99" s="149">
        <v>0.99</v>
      </c>
      <c r="AN99" s="149">
        <v>0.9</v>
      </c>
      <c r="AO99" s="149">
        <v>0.95</v>
      </c>
      <c r="AP99" s="149">
        <v>1.03</v>
      </c>
      <c r="AQ99" s="149">
        <v>0.98</v>
      </c>
      <c r="AR99" s="149">
        <v>1.05</v>
      </c>
      <c r="AS99" s="149">
        <v>1.1000000000000001</v>
      </c>
      <c r="AT99" s="149">
        <v>1.1399999999999999</v>
      </c>
      <c r="AU99" s="149">
        <v>1.19</v>
      </c>
      <c r="AV99" s="149">
        <v>1.1399999999999999</v>
      </c>
      <c r="AW99" s="149">
        <v>1.2</v>
      </c>
      <c r="AX99" s="149">
        <v>1.1399999999999999</v>
      </c>
      <c r="AY99" s="149">
        <v>1.3299999999999998</v>
      </c>
      <c r="AZ99" s="149">
        <v>1.49</v>
      </c>
      <c r="BA99" s="149">
        <v>1.5349999999999682</v>
      </c>
      <c r="BB99" s="149">
        <v>1.64</v>
      </c>
      <c r="BC99" s="149">
        <v>0.55499999999999261</v>
      </c>
      <c r="BD99" s="149">
        <v>3.3850000000000025</v>
      </c>
      <c r="BE99" s="149">
        <v>5.4450000000000021</v>
      </c>
      <c r="BF99" s="149">
        <v>4.7899999999999778</v>
      </c>
      <c r="BG99" s="149">
        <v>4.95</v>
      </c>
      <c r="BH99" s="149">
        <v>5.15</v>
      </c>
      <c r="BI99" s="149">
        <v>5.23</v>
      </c>
      <c r="BJ99" s="149">
        <v>5.39</v>
      </c>
      <c r="BK99" s="149">
        <v>5.53</v>
      </c>
      <c r="BL99" s="149">
        <v>5.42</v>
      </c>
      <c r="BM99" s="149">
        <v>5.51</v>
      </c>
      <c r="BN99" s="149">
        <v>5.68</v>
      </c>
      <c r="BO99" s="149">
        <v>5.59</v>
      </c>
      <c r="BP99" s="149">
        <v>5.76</v>
      </c>
      <c r="BQ99" s="149">
        <v>5.64</v>
      </c>
      <c r="BR99" s="149">
        <v>5.74</v>
      </c>
      <c r="BS99" s="149">
        <v>5.85</v>
      </c>
      <c r="BT99" s="149">
        <v>5.92</v>
      </c>
      <c r="BU99" s="149">
        <v>5.9739999999999354</v>
      </c>
      <c r="BV99" s="149">
        <v>5.7959999999999354</v>
      </c>
      <c r="BW99" s="149">
        <v>6.5059999999999398</v>
      </c>
      <c r="BX99" s="149">
        <v>6.9</v>
      </c>
      <c r="BY99" s="149">
        <v>7.25</v>
      </c>
      <c r="BZ99" s="149">
        <v>6.2199999999999989</v>
      </c>
      <c r="CA99" s="149">
        <v>6.31</v>
      </c>
      <c r="CB99" s="149">
        <v>5.245000000000033</v>
      </c>
      <c r="CC99" s="149">
        <v>5.18</v>
      </c>
      <c r="CD99" s="149">
        <v>5.26</v>
      </c>
      <c r="CE99" s="149">
        <v>5.38</v>
      </c>
      <c r="CF99" s="149">
        <v>5.7349999999999852</v>
      </c>
      <c r="CG99" s="528">
        <v>5.44</v>
      </c>
      <c r="CH99" s="528">
        <v>5.18</v>
      </c>
      <c r="CI99" s="528">
        <v>4.8099999999999996</v>
      </c>
      <c r="CJ99" s="528">
        <v>4.49</v>
      </c>
      <c r="CK99" s="528">
        <v>4.45</v>
      </c>
      <c r="CL99" s="528">
        <v>4.5</v>
      </c>
      <c r="CM99" s="528">
        <v>4.5599999999999996</v>
      </c>
      <c r="CN99" s="528">
        <v>4.6100000000000003</v>
      </c>
      <c r="CO99" s="528">
        <v>4.5599999999999996</v>
      </c>
      <c r="CP99" s="528">
        <v>4.6032000000000002</v>
      </c>
      <c r="CQ99" s="528">
        <v>4.4592000000000001</v>
      </c>
      <c r="CR99" s="528">
        <v>4.3062000000000005</v>
      </c>
      <c r="CS99" s="542">
        <v>4.42</v>
      </c>
      <c r="CT99" s="528">
        <v>4.4300000000000068</v>
      </c>
      <c r="CU99" s="528">
        <v>4.58</v>
      </c>
      <c r="CV99" s="528">
        <v>5.319999999999979</v>
      </c>
      <c r="CW99" s="149">
        <v>5.41</v>
      </c>
      <c r="CX99" s="149">
        <v>4.4724999999999975</v>
      </c>
      <c r="CY99" s="149">
        <v>4.1599999999999966</v>
      </c>
      <c r="CZ99" s="149">
        <v>5.2475000000000094</v>
      </c>
      <c r="DA99" s="149">
        <v>5.6100000000000136</v>
      </c>
      <c r="DB99" s="149">
        <v>5.7099999999999795</v>
      </c>
      <c r="DC99" s="550">
        <v>5.67</v>
      </c>
      <c r="DD99" s="149">
        <v>5.78</v>
      </c>
      <c r="DE99" s="149">
        <v>5.8534999999999933</v>
      </c>
      <c r="DF99" s="149">
        <v>5.9322499999999874</v>
      </c>
      <c r="DG99" s="149">
        <v>6</v>
      </c>
      <c r="DH99" s="149">
        <v>6.07</v>
      </c>
      <c r="DI99" s="149">
        <v>6.19</v>
      </c>
      <c r="DJ99" s="149">
        <v>6.2080000000000002</v>
      </c>
      <c r="DK99" s="149">
        <v>6.22</v>
      </c>
      <c r="DL99" s="149">
        <v>6.18</v>
      </c>
      <c r="DM99" s="149">
        <v>5.6799999999999784</v>
      </c>
      <c r="DN99" s="149">
        <v>5.75</v>
      </c>
      <c r="DO99" s="149">
        <v>5.81</v>
      </c>
      <c r="DP99" s="149">
        <v>5.8187999999999995</v>
      </c>
      <c r="DQ99" s="149">
        <v>5.8295999999999992</v>
      </c>
      <c r="DR99" s="149">
        <v>5.79</v>
      </c>
      <c r="DS99" s="149">
        <v>5.75</v>
      </c>
      <c r="DT99" s="149">
        <v>5.8</v>
      </c>
      <c r="DU99" s="149">
        <v>5.85</v>
      </c>
      <c r="DV99" s="149">
        <v>5.96</v>
      </c>
      <c r="DW99" s="149">
        <v>9.3599999999999852</v>
      </c>
      <c r="DX99" s="149">
        <v>9.64</v>
      </c>
      <c r="DY99" s="149">
        <v>9.83</v>
      </c>
      <c r="DZ99" s="149">
        <v>8.9400000000000261</v>
      </c>
      <c r="EA99" s="149">
        <v>9.16</v>
      </c>
      <c r="EB99" s="149">
        <v>9.31</v>
      </c>
      <c r="EC99" s="149">
        <v>7.3400000000000034</v>
      </c>
      <c r="ED99" s="149">
        <v>7.41</v>
      </c>
      <c r="EE99" s="149">
        <v>8.2099999999999937</v>
      </c>
      <c r="EF99" s="149">
        <v>8.2899999999999991</v>
      </c>
      <c r="EG99" s="149">
        <v>8.3800000000000008</v>
      </c>
      <c r="EH99" s="149">
        <v>8.44</v>
      </c>
      <c r="EI99" s="149">
        <v>5.7800000000000296</v>
      </c>
      <c r="EJ99" s="149">
        <v>5.82</v>
      </c>
      <c r="EK99" s="149">
        <v>5.87</v>
      </c>
      <c r="EL99" s="149">
        <v>5.9</v>
      </c>
      <c r="EM99" s="149">
        <v>5.96</v>
      </c>
      <c r="EN99" s="149">
        <v>8.3222499999999897</v>
      </c>
      <c r="EO99" s="149">
        <v>10.254999999999981</v>
      </c>
      <c r="EP99" s="149">
        <v>10.33</v>
      </c>
      <c r="EQ99" s="149">
        <v>10.41</v>
      </c>
      <c r="ER99" s="149">
        <v>10.48</v>
      </c>
      <c r="ES99" s="593">
        <v>10.41</v>
      </c>
      <c r="ET99" s="594">
        <v>10.46</v>
      </c>
      <c r="EU99" s="149">
        <v>10.51</v>
      </c>
      <c r="EV99" s="596">
        <v>10.42</v>
      </c>
      <c r="EW99" s="149">
        <v>10.47</v>
      </c>
      <c r="EX99" s="599">
        <v>10.53</v>
      </c>
      <c r="EY99" s="600">
        <v>10.46</v>
      </c>
      <c r="EZ99" s="284">
        <v>10.53</v>
      </c>
      <c r="FA99" s="286">
        <v>10.6</v>
      </c>
      <c r="FB99" s="149">
        <v>10.79</v>
      </c>
      <c r="FC99" s="288">
        <v>10.92</v>
      </c>
      <c r="FD99" s="289">
        <v>10.82</v>
      </c>
      <c r="FE99" s="290">
        <v>10.87</v>
      </c>
      <c r="FF99" s="291">
        <v>10.98</v>
      </c>
      <c r="FG99" s="292">
        <v>10.88</v>
      </c>
      <c r="FH99" s="293">
        <v>10.99</v>
      </c>
      <c r="FI99" s="615">
        <v>10.91</v>
      </c>
      <c r="FJ99" s="295">
        <v>10.84</v>
      </c>
      <c r="FK99" s="296">
        <v>10.75</v>
      </c>
      <c r="FL99" s="297">
        <v>8.52</v>
      </c>
      <c r="FM99" s="298">
        <v>8.4600000000000009</v>
      </c>
      <c r="FN99" s="299">
        <v>8.5299999999999994</v>
      </c>
      <c r="FO99" s="300"/>
      <c r="FP99" s="292"/>
      <c r="FQ99" s="303"/>
      <c r="FR99" s="304"/>
      <c r="FS99" s="305"/>
      <c r="FT99" s="306"/>
      <c r="FU99" s="307"/>
      <c r="FV99" s="308"/>
      <c r="FW99" s="309"/>
      <c r="FX99" s="310"/>
      <c r="FY99" s="313"/>
      <c r="FZ99" s="313"/>
      <c r="GA99" s="313"/>
      <c r="GB99" s="315"/>
      <c r="GC99" s="316"/>
      <c r="GD99" s="317"/>
      <c r="GE99" s="318"/>
      <c r="GF99" s="319"/>
      <c r="GG99" s="320"/>
      <c r="GH99" s="313"/>
      <c r="GI99" s="324"/>
      <c r="GJ99" s="325"/>
      <c r="GK99" s="325"/>
      <c r="GL99" s="325"/>
      <c r="GM99" s="325"/>
      <c r="GN99" s="325"/>
      <c r="GO99" s="325"/>
      <c r="GP99" s="325"/>
      <c r="GQ99" s="331"/>
      <c r="GR99" s="325"/>
      <c r="GS99" s="325"/>
      <c r="GT99" s="325"/>
      <c r="GU99" s="325"/>
      <c r="GV99" s="325"/>
      <c r="GW99" s="325"/>
      <c r="GX99" s="346"/>
      <c r="GY99" s="347"/>
      <c r="GZ99" s="348"/>
      <c r="HA99" s="349"/>
      <c r="HB99" s="352"/>
      <c r="HC99" s="355"/>
      <c r="HD99" s="355"/>
      <c r="HE99" s="355"/>
      <c r="HF99" s="355"/>
      <c r="HG99" s="355"/>
      <c r="HH99" s="355"/>
      <c r="HI99" s="359"/>
      <c r="HJ99" s="362"/>
      <c r="HK99" s="364"/>
      <c r="HL99" s="355"/>
      <c r="HM99" s="355"/>
      <c r="HN99" s="355"/>
      <c r="HO99" s="374"/>
      <c r="HP99" s="375"/>
      <c r="HQ99" s="380"/>
      <c r="HR99" s="382"/>
      <c r="HS99" s="384"/>
      <c r="HT99" s="386"/>
      <c r="HU99" s="389"/>
      <c r="HV99" s="392"/>
      <c r="HW99" s="394"/>
      <c r="HX99" s="396"/>
      <c r="HY99" s="394"/>
      <c r="HZ99" s="394"/>
      <c r="IA99" s="401"/>
      <c r="IB99" s="402"/>
      <c r="IC99" s="394"/>
      <c r="ID99" s="406"/>
      <c r="IE99" s="408"/>
      <c r="IF99" s="394"/>
      <c r="IG99" s="394"/>
      <c r="IH99" s="409"/>
      <c r="II99" s="394"/>
      <c r="IJ99" s="415"/>
      <c r="IK99" s="418"/>
      <c r="IL99" s="420"/>
      <c r="IM99" s="422"/>
      <c r="IN99" s="425"/>
      <c r="IO99" s="427"/>
      <c r="IP99" s="428"/>
      <c r="IQ99" s="429"/>
      <c r="IR99" s="431"/>
      <c r="IS99" s="394"/>
      <c r="IT99" s="434"/>
      <c r="IU99" s="435"/>
      <c r="IV99" s="436"/>
      <c r="IW99" s="394"/>
      <c r="IX99" s="394"/>
      <c r="IY99" s="394"/>
      <c r="IZ99" s="441"/>
      <c r="JA99" s="443"/>
      <c r="JB99" s="443"/>
      <c r="JC99" s="443"/>
      <c r="JD99" s="443"/>
      <c r="JE99" s="443"/>
      <c r="JF99" s="443"/>
      <c r="JG99" s="443"/>
      <c r="JH99" s="443"/>
      <c r="JI99" s="443"/>
      <c r="JJ99" s="443"/>
      <c r="JK99" s="443"/>
      <c r="JL99" s="443"/>
      <c r="JM99" s="443"/>
      <c r="JN99" s="443"/>
    </row>
    <row r="100" spans="1:274" s="92" customFormat="1" ht="14.1" customHeight="1">
      <c r="A100" s="111">
        <v>-44.5</v>
      </c>
      <c r="B100" s="110">
        <v>11.66</v>
      </c>
      <c r="C100" s="110">
        <f t="shared" si="31"/>
        <v>8.9999999999999858E-2</v>
      </c>
      <c r="D100" s="110">
        <v>11.75</v>
      </c>
      <c r="E100" s="110">
        <f t="shared" si="21"/>
        <v>2.2499999999999964E-2</v>
      </c>
      <c r="F100" s="222"/>
      <c r="G100" s="223"/>
      <c r="H100" s="223"/>
      <c r="I100" s="224"/>
      <c r="J100" s="618"/>
      <c r="N100" s="590">
        <f t="shared" si="22"/>
        <v>11.66</v>
      </c>
      <c r="O100" s="100">
        <v>48.5</v>
      </c>
      <c r="P100" s="103">
        <v>-1.04</v>
      </c>
      <c r="Q100" s="103">
        <v>2.46</v>
      </c>
      <c r="R100" s="103">
        <f t="shared" si="19"/>
        <v>1.42</v>
      </c>
      <c r="S100" s="104">
        <v>-1.36</v>
      </c>
      <c r="T100" s="104">
        <v>2.72</v>
      </c>
      <c r="U100" s="105">
        <f t="shared" si="23"/>
        <v>1.36</v>
      </c>
      <c r="V100" s="103">
        <f t="shared" si="28"/>
        <v>-1.75</v>
      </c>
      <c r="W100" s="103">
        <f t="shared" si="29"/>
        <v>-2.04</v>
      </c>
      <c r="X100" s="103">
        <f t="shared" si="24"/>
        <v>-119.47499999999999</v>
      </c>
      <c r="Y100" s="103">
        <f t="shared" si="25"/>
        <v>-114.095</v>
      </c>
      <c r="Z100" s="103">
        <f t="shared" si="26"/>
        <v>5.3799999999999955</v>
      </c>
      <c r="AA100" s="103">
        <f t="shared" si="27"/>
        <v>5.3799999999999955</v>
      </c>
      <c r="AB100" s="595"/>
      <c r="AF100" s="149">
        <v>2.1999999999999744</v>
      </c>
      <c r="AG100" s="149">
        <v>0.89000000000001478</v>
      </c>
      <c r="AH100" s="149">
        <v>2.1600000000000148</v>
      </c>
      <c r="AI100" s="149">
        <v>0.96999999999998465</v>
      </c>
      <c r="AJ100" s="149">
        <v>1.03</v>
      </c>
      <c r="AK100" s="149">
        <v>1.1100000000000001</v>
      </c>
      <c r="AL100" s="149">
        <v>1.05</v>
      </c>
      <c r="AM100" s="149">
        <v>1.21</v>
      </c>
      <c r="AN100" s="149">
        <v>1.1000000000000001</v>
      </c>
      <c r="AO100" s="149">
        <v>1.17</v>
      </c>
      <c r="AP100" s="149">
        <v>1.26</v>
      </c>
      <c r="AQ100" s="149">
        <v>1.2</v>
      </c>
      <c r="AR100" s="149">
        <v>1.28</v>
      </c>
      <c r="AS100" s="149">
        <v>1.34</v>
      </c>
      <c r="AT100" s="149">
        <v>1.39</v>
      </c>
      <c r="AU100" s="149">
        <v>1.45</v>
      </c>
      <c r="AV100" s="149">
        <v>1.39</v>
      </c>
      <c r="AW100" s="149">
        <v>1.46</v>
      </c>
      <c r="AX100" s="149">
        <v>1.39</v>
      </c>
      <c r="AY100" s="149">
        <v>1.5599999999999998</v>
      </c>
      <c r="AZ100" s="149">
        <v>1.75</v>
      </c>
      <c r="BA100" s="149">
        <v>1.5649999999999693</v>
      </c>
      <c r="BB100" s="149">
        <v>1.67</v>
      </c>
      <c r="BC100" s="149">
        <v>0.59999999999999432</v>
      </c>
      <c r="BD100" s="149">
        <v>3.4200000000000044</v>
      </c>
      <c r="BE100" s="149">
        <v>5.5000000000000044</v>
      </c>
      <c r="BF100" s="149">
        <v>4.9049999999999727</v>
      </c>
      <c r="BG100" s="149">
        <v>5.07</v>
      </c>
      <c r="BH100" s="149">
        <v>5.27</v>
      </c>
      <c r="BI100" s="149">
        <v>5.35</v>
      </c>
      <c r="BJ100" s="149">
        <v>5.51</v>
      </c>
      <c r="BK100" s="149">
        <v>5.65</v>
      </c>
      <c r="BL100" s="149">
        <v>5.54</v>
      </c>
      <c r="BM100" s="149">
        <v>5.63</v>
      </c>
      <c r="BN100" s="149">
        <v>5.8</v>
      </c>
      <c r="BO100" s="149">
        <v>5.71</v>
      </c>
      <c r="BP100" s="149">
        <v>5.88</v>
      </c>
      <c r="BQ100" s="149">
        <v>5.76</v>
      </c>
      <c r="BR100" s="149">
        <v>5.86</v>
      </c>
      <c r="BS100" s="149">
        <v>5.98</v>
      </c>
      <c r="BT100" s="149">
        <v>6.05</v>
      </c>
      <c r="BU100" s="149">
        <v>6.0944999999999272</v>
      </c>
      <c r="BV100" s="149">
        <v>5.9084999999999273</v>
      </c>
      <c r="BW100" s="149">
        <v>6.5984999999999312</v>
      </c>
      <c r="BX100" s="149">
        <v>6.99</v>
      </c>
      <c r="BY100" s="149">
        <v>7.34</v>
      </c>
      <c r="BZ100" s="149">
        <v>6.2049999999999983</v>
      </c>
      <c r="CA100" s="149">
        <v>6.3</v>
      </c>
      <c r="CB100" s="149">
        <v>5.3500000000000369</v>
      </c>
      <c r="CC100" s="149">
        <v>5.29</v>
      </c>
      <c r="CD100" s="149">
        <v>5.37</v>
      </c>
      <c r="CE100" s="149">
        <v>5.49</v>
      </c>
      <c r="CF100" s="149">
        <v>5.7399999999999807</v>
      </c>
      <c r="CG100" s="528">
        <v>5.43</v>
      </c>
      <c r="CH100" s="528">
        <v>5.15</v>
      </c>
      <c r="CI100" s="528">
        <v>4.75</v>
      </c>
      <c r="CJ100" s="528">
        <v>4.4000000000000004</v>
      </c>
      <c r="CK100" s="528">
        <v>4.3600000000000003</v>
      </c>
      <c r="CL100" s="528">
        <v>4.41</v>
      </c>
      <c r="CM100" s="528">
        <v>4.47</v>
      </c>
      <c r="CN100" s="528">
        <v>4.5199999999999996</v>
      </c>
      <c r="CO100" s="528">
        <v>4.47</v>
      </c>
      <c r="CP100" s="528">
        <v>4.5060000000000002</v>
      </c>
      <c r="CQ100" s="528">
        <v>4.3500000000000005</v>
      </c>
      <c r="CR100" s="528">
        <v>4.1820000000000004</v>
      </c>
      <c r="CS100" s="542">
        <v>4.29</v>
      </c>
      <c r="CT100" s="528">
        <v>4.3400000000000034</v>
      </c>
      <c r="CU100" s="528">
        <v>4.49</v>
      </c>
      <c r="CV100" s="528">
        <v>5.2599999999999767</v>
      </c>
      <c r="CW100" s="149">
        <v>5.35</v>
      </c>
      <c r="CX100" s="149">
        <v>4.356249999999994</v>
      </c>
      <c r="CY100" s="149">
        <v>4.0249999999999915</v>
      </c>
      <c r="CZ100" s="149">
        <v>5.0975000000000072</v>
      </c>
      <c r="DA100" s="149">
        <v>5.4550000000000125</v>
      </c>
      <c r="DB100" s="149">
        <v>5.6399999999999864</v>
      </c>
      <c r="DC100" s="550">
        <v>5.6</v>
      </c>
      <c r="DD100" s="149">
        <v>5.71</v>
      </c>
      <c r="DE100" s="149">
        <v>5.7204999999999959</v>
      </c>
      <c r="DF100" s="149">
        <v>5.7317499999999919</v>
      </c>
      <c r="DG100" s="149">
        <v>5.8</v>
      </c>
      <c r="DH100" s="149">
        <v>5.86</v>
      </c>
      <c r="DI100" s="149">
        <v>5.98</v>
      </c>
      <c r="DJ100" s="149">
        <v>5.9755000000000003</v>
      </c>
      <c r="DK100" s="149">
        <v>5.9725000000000001</v>
      </c>
      <c r="DL100" s="149">
        <v>5.94</v>
      </c>
      <c r="DM100" s="149">
        <v>5.4199999999999733</v>
      </c>
      <c r="DN100" s="149">
        <v>5.49</v>
      </c>
      <c r="DO100" s="149">
        <v>5.55</v>
      </c>
      <c r="DP100" s="149">
        <v>5.5477999999999996</v>
      </c>
      <c r="DQ100" s="149">
        <v>5.5450999999999997</v>
      </c>
      <c r="DR100" s="149">
        <v>5.51</v>
      </c>
      <c r="DS100" s="149">
        <v>5.48</v>
      </c>
      <c r="DT100" s="149">
        <v>5.53</v>
      </c>
      <c r="DU100" s="149">
        <v>5.57</v>
      </c>
      <c r="DV100" s="149">
        <v>5.67</v>
      </c>
      <c r="DW100" s="149">
        <v>9.1849999999999881</v>
      </c>
      <c r="DX100" s="149">
        <v>9.4600000000000009</v>
      </c>
      <c r="DY100" s="149">
        <v>9.65</v>
      </c>
      <c r="DZ100" s="149">
        <v>8.7150000000000318</v>
      </c>
      <c r="EA100" s="149">
        <v>8.93</v>
      </c>
      <c r="EB100" s="149">
        <v>9.07</v>
      </c>
      <c r="EC100" s="149">
        <v>7.1099999999999994</v>
      </c>
      <c r="ED100" s="149">
        <v>7.18</v>
      </c>
      <c r="EE100" s="149">
        <v>7.9899999999999949</v>
      </c>
      <c r="EF100" s="149">
        <v>8.07</v>
      </c>
      <c r="EG100" s="149">
        <v>8.16</v>
      </c>
      <c r="EH100" s="149">
        <v>8.2200000000000006</v>
      </c>
      <c r="EI100" s="149">
        <v>5.4350000000000307</v>
      </c>
      <c r="EJ100" s="149">
        <v>5.47</v>
      </c>
      <c r="EK100" s="149">
        <v>5.51</v>
      </c>
      <c r="EL100" s="149">
        <v>5.54</v>
      </c>
      <c r="EM100" s="149">
        <v>5.6</v>
      </c>
      <c r="EN100" s="149">
        <v>7.9484999999999868</v>
      </c>
      <c r="EO100" s="149">
        <v>9.8699999999999761</v>
      </c>
      <c r="EP100" s="149">
        <v>9.94</v>
      </c>
      <c r="EQ100" s="149">
        <v>10.02</v>
      </c>
      <c r="ER100" s="149">
        <v>10.09</v>
      </c>
      <c r="ES100" s="593">
        <v>10.02</v>
      </c>
      <c r="ET100" s="594">
        <v>10.07</v>
      </c>
      <c r="EU100" s="149">
        <v>10.119999999999999</v>
      </c>
      <c r="EV100" s="596">
        <v>10.029999999999999</v>
      </c>
      <c r="EW100" s="149">
        <v>10.08</v>
      </c>
      <c r="EX100" s="599">
        <v>10.14</v>
      </c>
      <c r="EY100" s="600">
        <v>10.07</v>
      </c>
      <c r="EZ100" s="284">
        <v>10.14</v>
      </c>
      <c r="FA100" s="286">
        <v>10.210000000000001</v>
      </c>
      <c r="FB100" s="149">
        <v>10.4</v>
      </c>
      <c r="FC100" s="288">
        <v>10.52</v>
      </c>
      <c r="FD100" s="289">
        <v>10.43</v>
      </c>
      <c r="FE100" s="290">
        <v>10.48</v>
      </c>
      <c r="FF100" s="291">
        <v>10.58</v>
      </c>
      <c r="FG100" s="292">
        <v>10.48</v>
      </c>
      <c r="FH100" s="293">
        <v>10.58</v>
      </c>
      <c r="FI100" s="615">
        <v>10.51</v>
      </c>
      <c r="FJ100" s="295">
        <v>10.45</v>
      </c>
      <c r="FK100" s="296">
        <v>10.37</v>
      </c>
      <c r="FL100" s="297">
        <v>8.1</v>
      </c>
      <c r="FM100" s="298">
        <v>8.0399999999999991</v>
      </c>
      <c r="FN100" s="299">
        <v>8.1</v>
      </c>
      <c r="FO100" s="300"/>
      <c r="FP100" s="292"/>
      <c r="FQ100" s="303"/>
      <c r="FR100" s="304"/>
      <c r="FS100" s="305"/>
      <c r="FT100" s="306"/>
      <c r="FU100" s="307"/>
      <c r="FV100" s="308"/>
      <c r="FW100" s="309"/>
      <c r="FX100" s="310"/>
      <c r="FY100" s="313"/>
      <c r="FZ100" s="313"/>
      <c r="GA100" s="313"/>
      <c r="GB100" s="315"/>
      <c r="GC100" s="316"/>
      <c r="GD100" s="317"/>
      <c r="GE100" s="318"/>
      <c r="GF100" s="319"/>
      <c r="GG100" s="320"/>
      <c r="GH100" s="313"/>
      <c r="GI100" s="324"/>
      <c r="GJ100" s="325"/>
      <c r="GK100" s="325"/>
      <c r="GL100" s="325"/>
      <c r="GM100" s="325"/>
      <c r="GN100" s="325"/>
      <c r="GO100" s="325"/>
      <c r="GP100" s="325"/>
      <c r="GQ100" s="331"/>
      <c r="GR100" s="325"/>
      <c r="GS100" s="325"/>
      <c r="GT100" s="325"/>
      <c r="GU100" s="325"/>
      <c r="GV100" s="325"/>
      <c r="GW100" s="325"/>
      <c r="GX100" s="346"/>
      <c r="GY100" s="347"/>
      <c r="GZ100" s="348"/>
      <c r="HA100" s="349"/>
      <c r="HB100" s="352"/>
      <c r="HC100" s="355"/>
      <c r="HD100" s="355"/>
      <c r="HE100" s="355"/>
      <c r="HF100" s="355"/>
      <c r="HG100" s="355"/>
      <c r="HH100" s="355"/>
      <c r="HI100" s="359"/>
      <c r="HJ100" s="362"/>
      <c r="HK100" s="364"/>
      <c r="HL100" s="355"/>
      <c r="HM100" s="355"/>
      <c r="HN100" s="355"/>
      <c r="HO100" s="374"/>
      <c r="HP100" s="375"/>
      <c r="HQ100" s="380"/>
      <c r="HR100" s="382"/>
      <c r="HS100" s="384"/>
      <c r="HT100" s="386"/>
      <c r="HU100" s="389"/>
      <c r="HV100" s="392"/>
      <c r="HW100" s="394"/>
      <c r="HX100" s="396"/>
      <c r="HY100" s="394"/>
      <c r="HZ100" s="394"/>
      <c r="IA100" s="401"/>
      <c r="IB100" s="402"/>
      <c r="IC100" s="394"/>
      <c r="ID100" s="406"/>
      <c r="IE100" s="408"/>
      <c r="IF100" s="394"/>
      <c r="IG100" s="394"/>
      <c r="IH100" s="409"/>
      <c r="II100" s="394"/>
      <c r="IJ100" s="415"/>
      <c r="IK100" s="418"/>
      <c r="IL100" s="420"/>
      <c r="IM100" s="422"/>
      <c r="IN100" s="425"/>
      <c r="IO100" s="427"/>
      <c r="IP100" s="428"/>
      <c r="IQ100" s="429"/>
      <c r="IR100" s="431"/>
      <c r="IS100" s="394"/>
      <c r="IT100" s="434"/>
      <c r="IU100" s="435"/>
      <c r="IV100" s="436"/>
      <c r="IW100" s="394"/>
      <c r="IX100" s="394"/>
      <c r="IY100" s="394"/>
      <c r="IZ100" s="441"/>
      <c r="JA100" s="443"/>
      <c r="JB100" s="443"/>
      <c r="JC100" s="443"/>
      <c r="JD100" s="443"/>
      <c r="JE100" s="443"/>
      <c r="JF100" s="443"/>
      <c r="JG100" s="443"/>
      <c r="JH100" s="443"/>
      <c r="JI100" s="443"/>
      <c r="JJ100" s="443"/>
      <c r="JK100" s="443"/>
      <c r="JL100" s="443"/>
      <c r="JM100" s="443"/>
      <c r="JN100" s="443"/>
    </row>
    <row r="101" spans="1:274" s="92" customFormat="1" ht="14.1" customHeight="1">
      <c r="A101" s="111">
        <v>-45</v>
      </c>
      <c r="B101" s="110">
        <v>11.17</v>
      </c>
      <c r="C101" s="110">
        <f t="shared" si="31"/>
        <v>8.9999999999999858E-2</v>
      </c>
      <c r="D101" s="110">
        <v>11.26</v>
      </c>
      <c r="E101" s="110">
        <f t="shared" si="21"/>
        <v>2.2499999999999964E-2</v>
      </c>
      <c r="F101" s="222"/>
      <c r="G101" s="223"/>
      <c r="H101" s="223"/>
      <c r="I101" s="224"/>
      <c r="J101" s="618"/>
      <c r="N101" s="590">
        <f t="shared" si="22"/>
        <v>11.17</v>
      </c>
      <c r="O101" s="100">
        <v>49</v>
      </c>
      <c r="P101" s="103">
        <v>-1.68</v>
      </c>
      <c r="Q101" s="103">
        <v>3.39</v>
      </c>
      <c r="R101" s="103">
        <f t="shared" si="19"/>
        <v>1.7100000000000002</v>
      </c>
      <c r="S101" s="104">
        <v>-1.94</v>
      </c>
      <c r="T101" s="104">
        <v>3.49</v>
      </c>
      <c r="U101" s="105">
        <f t="shared" si="23"/>
        <v>1.5500000000000003</v>
      </c>
      <c r="V101" s="103">
        <f t="shared" si="28"/>
        <v>-2.5350000000000001</v>
      </c>
      <c r="W101" s="103">
        <f t="shared" si="29"/>
        <v>-2.7149999999999999</v>
      </c>
      <c r="X101" s="103">
        <f t="shared" si="24"/>
        <v>-122.00999999999999</v>
      </c>
      <c r="Y101" s="103">
        <f t="shared" si="25"/>
        <v>-116.81</v>
      </c>
      <c r="Z101" s="103">
        <f t="shared" si="26"/>
        <v>5.1999999999999886</v>
      </c>
      <c r="AA101" s="103">
        <f t="shared" si="27"/>
        <v>5.1999999999999886</v>
      </c>
      <c r="AB101" s="595"/>
      <c r="AF101" s="149">
        <v>1.6499999999999773</v>
      </c>
      <c r="AG101" s="149">
        <v>1.0650000000000119</v>
      </c>
      <c r="AH101" s="149">
        <v>2.3450000000000122</v>
      </c>
      <c r="AI101" s="149">
        <v>1.1049999999999756</v>
      </c>
      <c r="AJ101" s="149">
        <v>1.17</v>
      </c>
      <c r="AK101" s="149">
        <v>1.26</v>
      </c>
      <c r="AL101" s="149">
        <v>1.2</v>
      </c>
      <c r="AM101" s="149">
        <v>1.38</v>
      </c>
      <c r="AN101" s="149">
        <v>1.26</v>
      </c>
      <c r="AO101" s="149">
        <v>1.34</v>
      </c>
      <c r="AP101" s="149">
        <v>1.45</v>
      </c>
      <c r="AQ101" s="149">
        <v>1.38</v>
      </c>
      <c r="AR101" s="149">
        <v>1.48</v>
      </c>
      <c r="AS101" s="149">
        <v>1.55</v>
      </c>
      <c r="AT101" s="149">
        <v>1.61</v>
      </c>
      <c r="AU101" s="149">
        <v>1.67</v>
      </c>
      <c r="AV101" s="149">
        <v>1.6</v>
      </c>
      <c r="AW101" s="149">
        <v>1.68</v>
      </c>
      <c r="AX101" s="149">
        <v>1.6</v>
      </c>
      <c r="AY101" s="149">
        <v>1.75</v>
      </c>
      <c r="AZ101" s="149">
        <v>1.96</v>
      </c>
      <c r="BA101" s="149">
        <v>1.2949999999999591</v>
      </c>
      <c r="BB101" s="149">
        <v>1.39</v>
      </c>
      <c r="BC101" s="149">
        <v>0.76499999999998636</v>
      </c>
      <c r="BD101" s="149">
        <v>3.5749999999999962</v>
      </c>
      <c r="BE101" s="149">
        <v>5.6749999999999963</v>
      </c>
      <c r="BF101" s="149">
        <v>5.1249999999999716</v>
      </c>
      <c r="BG101" s="149">
        <v>5.3</v>
      </c>
      <c r="BH101" s="149">
        <v>5.51</v>
      </c>
      <c r="BI101" s="149">
        <v>5.59</v>
      </c>
      <c r="BJ101" s="149">
        <v>5.76</v>
      </c>
      <c r="BK101" s="149">
        <v>5.91</v>
      </c>
      <c r="BL101" s="149">
        <v>5.79</v>
      </c>
      <c r="BM101" s="149">
        <v>5.89</v>
      </c>
      <c r="BN101" s="149">
        <v>6.07</v>
      </c>
      <c r="BO101" s="149">
        <v>5.98</v>
      </c>
      <c r="BP101" s="149">
        <v>6.16</v>
      </c>
      <c r="BQ101" s="149">
        <v>6.04</v>
      </c>
      <c r="BR101" s="149">
        <v>6.15</v>
      </c>
      <c r="BS101" s="149">
        <v>6.27</v>
      </c>
      <c r="BT101" s="149">
        <v>6.35</v>
      </c>
      <c r="BU101" s="149">
        <v>6.384999999999919</v>
      </c>
      <c r="BV101" s="149">
        <v>6.190999999999919</v>
      </c>
      <c r="BW101" s="149">
        <v>6.8609999999999243</v>
      </c>
      <c r="BX101" s="149">
        <v>7.27</v>
      </c>
      <c r="BY101" s="149">
        <v>7.63</v>
      </c>
      <c r="BZ101" s="149">
        <v>6.4699999999999989</v>
      </c>
      <c r="CA101" s="149">
        <v>6.57</v>
      </c>
      <c r="CB101" s="149">
        <v>5.4250000000000398</v>
      </c>
      <c r="CC101" s="149">
        <v>5.36</v>
      </c>
      <c r="CD101" s="149">
        <v>5.45</v>
      </c>
      <c r="CE101" s="149">
        <v>5.57</v>
      </c>
      <c r="CF101" s="149">
        <v>5.9149999999999778</v>
      </c>
      <c r="CG101" s="528">
        <v>5.58</v>
      </c>
      <c r="CH101" s="528">
        <v>5.28</v>
      </c>
      <c r="CI101" s="528">
        <v>4.8499999999999996</v>
      </c>
      <c r="CJ101" s="528">
        <v>4.4800000000000004</v>
      </c>
      <c r="CK101" s="528">
        <v>4.4400000000000004</v>
      </c>
      <c r="CL101" s="528">
        <v>4.49</v>
      </c>
      <c r="CM101" s="528">
        <v>4.55</v>
      </c>
      <c r="CN101" s="528">
        <v>4.5999999999999996</v>
      </c>
      <c r="CO101" s="528">
        <v>4.55</v>
      </c>
      <c r="CP101" s="528">
        <v>4.5788000000000002</v>
      </c>
      <c r="CQ101" s="528">
        <v>4.4138000000000002</v>
      </c>
      <c r="CR101" s="528">
        <v>4.2308000000000003</v>
      </c>
      <c r="CS101" s="542">
        <v>4.34</v>
      </c>
      <c r="CT101" s="528">
        <v>4.2450000000000045</v>
      </c>
      <c r="CU101" s="528">
        <v>4.3899999999999997</v>
      </c>
      <c r="CV101" s="528">
        <v>5.1149999999999665</v>
      </c>
      <c r="CW101" s="149">
        <v>5.2</v>
      </c>
      <c r="CX101" s="149">
        <v>4.2587499999999947</v>
      </c>
      <c r="CY101" s="149">
        <v>3.9449999999999932</v>
      </c>
      <c r="CZ101" s="149">
        <v>5.0212500000000055</v>
      </c>
      <c r="DA101" s="149">
        <v>5.3800000000000097</v>
      </c>
      <c r="DB101" s="149">
        <v>5.5599999999999881</v>
      </c>
      <c r="DC101" s="550">
        <v>5.52</v>
      </c>
      <c r="DD101" s="149">
        <v>5.63</v>
      </c>
      <c r="DE101" s="149">
        <v>5.6859999999999955</v>
      </c>
      <c r="DF101" s="149">
        <v>5.7459999999999916</v>
      </c>
      <c r="DG101" s="149">
        <v>5.81</v>
      </c>
      <c r="DH101" s="149">
        <v>5.87</v>
      </c>
      <c r="DI101" s="149">
        <v>5.99</v>
      </c>
      <c r="DJ101" s="149">
        <v>5.9630000000000001</v>
      </c>
      <c r="DK101" s="149">
        <v>5.9449999999999994</v>
      </c>
      <c r="DL101" s="149">
        <v>5.91</v>
      </c>
      <c r="DM101" s="149">
        <v>5.1999999999999744</v>
      </c>
      <c r="DN101" s="149">
        <v>5.27</v>
      </c>
      <c r="DO101" s="149">
        <v>5.33</v>
      </c>
      <c r="DP101" s="149">
        <v>5.3167999999999997</v>
      </c>
      <c r="DQ101" s="149">
        <v>5.3005999999999993</v>
      </c>
      <c r="DR101" s="149">
        <v>5.26</v>
      </c>
      <c r="DS101" s="149">
        <v>5.24</v>
      </c>
      <c r="DT101" s="149">
        <v>5.27</v>
      </c>
      <c r="DU101" s="149">
        <v>5.3</v>
      </c>
      <c r="DV101" s="149">
        <v>5.4</v>
      </c>
      <c r="DW101" s="149">
        <v>9.0149999999999864</v>
      </c>
      <c r="DX101" s="149">
        <v>9.2899999999999991</v>
      </c>
      <c r="DY101" s="149">
        <v>9.48</v>
      </c>
      <c r="DZ101" s="149">
        <v>8.4600000000000222</v>
      </c>
      <c r="EA101" s="149">
        <v>8.67</v>
      </c>
      <c r="EB101" s="149">
        <v>8.81</v>
      </c>
      <c r="EC101" s="149">
        <v>6.8849999999999909</v>
      </c>
      <c r="ED101" s="149">
        <v>6.95</v>
      </c>
      <c r="EE101" s="149">
        <v>7.7099999999999937</v>
      </c>
      <c r="EF101" s="149">
        <v>7.79</v>
      </c>
      <c r="EG101" s="149">
        <v>7.88</v>
      </c>
      <c r="EH101" s="149">
        <v>7.94</v>
      </c>
      <c r="EI101" s="149">
        <v>5.245000000000033</v>
      </c>
      <c r="EJ101" s="149">
        <v>5.28</v>
      </c>
      <c r="EK101" s="149">
        <v>5.32</v>
      </c>
      <c r="EL101" s="149">
        <v>5.35</v>
      </c>
      <c r="EM101" s="149">
        <v>5.4</v>
      </c>
      <c r="EN101" s="149">
        <v>7.7182499999999816</v>
      </c>
      <c r="EO101" s="149">
        <v>9.6149999999999665</v>
      </c>
      <c r="EP101" s="149">
        <v>9.68</v>
      </c>
      <c r="EQ101" s="149">
        <v>9.76</v>
      </c>
      <c r="ER101" s="149">
        <v>9.83</v>
      </c>
      <c r="ES101" s="593">
        <v>9.76</v>
      </c>
      <c r="ET101" s="594">
        <v>9.81</v>
      </c>
      <c r="EU101" s="149">
        <v>9.85</v>
      </c>
      <c r="EV101" s="596">
        <v>9.76</v>
      </c>
      <c r="EW101" s="149">
        <v>9.81</v>
      </c>
      <c r="EX101" s="599">
        <v>9.8699999999999992</v>
      </c>
      <c r="EY101" s="600">
        <v>9.8000000000000007</v>
      </c>
      <c r="EZ101" s="284">
        <v>9.8699999999999992</v>
      </c>
      <c r="FA101" s="286">
        <v>9.94</v>
      </c>
      <c r="FB101" s="149">
        <v>10.119999999999999</v>
      </c>
      <c r="FC101" s="288">
        <v>10.24</v>
      </c>
      <c r="FD101" s="289">
        <v>10.15</v>
      </c>
      <c r="FE101" s="290">
        <v>10.199999999999999</v>
      </c>
      <c r="FF101" s="291">
        <v>10.3</v>
      </c>
      <c r="FG101" s="292">
        <v>10.210000000000001</v>
      </c>
      <c r="FH101" s="293">
        <v>10.31</v>
      </c>
      <c r="FI101" s="615">
        <v>10.24</v>
      </c>
      <c r="FJ101" s="295">
        <v>10.18</v>
      </c>
      <c r="FK101" s="296">
        <v>10.1</v>
      </c>
      <c r="FL101" s="297">
        <v>7.8</v>
      </c>
      <c r="FM101" s="298">
        <v>7.75</v>
      </c>
      <c r="FN101" s="299">
        <v>7.81</v>
      </c>
      <c r="FO101" s="300"/>
      <c r="FP101" s="292"/>
      <c r="FQ101" s="303"/>
      <c r="FR101" s="304"/>
      <c r="FS101" s="305"/>
      <c r="FT101" s="306"/>
      <c r="FU101" s="307"/>
      <c r="FV101" s="308"/>
      <c r="FW101" s="309"/>
      <c r="FX101" s="310"/>
      <c r="FY101" s="313"/>
      <c r="FZ101" s="313"/>
      <c r="GA101" s="313"/>
      <c r="GB101" s="315"/>
      <c r="GC101" s="316"/>
      <c r="GD101" s="317"/>
      <c r="GE101" s="318"/>
      <c r="GF101" s="319"/>
      <c r="GG101" s="320"/>
      <c r="GH101" s="313"/>
      <c r="GI101" s="324"/>
      <c r="GJ101" s="325"/>
      <c r="GK101" s="325"/>
      <c r="GL101" s="325"/>
      <c r="GM101" s="325"/>
      <c r="GN101" s="325"/>
      <c r="GO101" s="325"/>
      <c r="GP101" s="325"/>
      <c r="GQ101" s="331"/>
      <c r="GR101" s="325"/>
      <c r="GS101" s="325"/>
      <c r="GT101" s="325"/>
      <c r="GU101" s="325"/>
      <c r="GV101" s="325"/>
      <c r="GW101" s="325"/>
      <c r="GX101" s="346"/>
      <c r="GY101" s="347"/>
      <c r="GZ101" s="348"/>
      <c r="HA101" s="349"/>
      <c r="HB101" s="352"/>
      <c r="HC101" s="355"/>
      <c r="HD101" s="355"/>
      <c r="HE101" s="355"/>
      <c r="HF101" s="355"/>
      <c r="HG101" s="355"/>
      <c r="HH101" s="355"/>
      <c r="HI101" s="359"/>
      <c r="HJ101" s="362"/>
      <c r="HK101" s="364"/>
      <c r="HL101" s="355"/>
      <c r="HM101" s="355"/>
      <c r="HN101" s="355"/>
      <c r="HO101" s="374"/>
      <c r="HP101" s="375"/>
      <c r="HQ101" s="380"/>
      <c r="HR101" s="382"/>
      <c r="HS101" s="384"/>
      <c r="HT101" s="386"/>
      <c r="HU101" s="389"/>
      <c r="HV101" s="392"/>
      <c r="HW101" s="394"/>
      <c r="HX101" s="396"/>
      <c r="HY101" s="394"/>
      <c r="HZ101" s="394"/>
      <c r="IA101" s="401"/>
      <c r="IB101" s="402"/>
      <c r="IC101" s="394"/>
      <c r="ID101" s="406"/>
      <c r="IE101" s="408"/>
      <c r="IF101" s="394"/>
      <c r="IG101" s="394"/>
      <c r="IH101" s="409"/>
      <c r="II101" s="394"/>
      <c r="IJ101" s="415"/>
      <c r="IK101" s="418"/>
      <c r="IL101" s="420"/>
      <c r="IM101" s="422"/>
      <c r="IN101" s="425"/>
      <c r="IO101" s="427"/>
      <c r="IP101" s="428"/>
      <c r="IQ101" s="429"/>
      <c r="IR101" s="431"/>
      <c r="IS101" s="394"/>
      <c r="IT101" s="434"/>
      <c r="IU101" s="435"/>
      <c r="IV101" s="436"/>
      <c r="IW101" s="394"/>
      <c r="IX101" s="394"/>
      <c r="IY101" s="394"/>
      <c r="IZ101" s="441"/>
      <c r="JA101" s="443"/>
      <c r="JB101" s="443"/>
      <c r="JC101" s="443"/>
      <c r="JD101" s="443"/>
      <c r="JE101" s="443"/>
      <c r="JF101" s="443"/>
      <c r="JG101" s="443"/>
      <c r="JH101" s="443"/>
      <c r="JI101" s="443"/>
      <c r="JJ101" s="443"/>
      <c r="JK101" s="443"/>
      <c r="JL101" s="443"/>
      <c r="JM101" s="443"/>
      <c r="JN101" s="443"/>
    </row>
    <row r="102" spans="1:274" s="92" customFormat="1" ht="14.1" customHeight="1">
      <c r="A102" s="111">
        <v>-45.5</v>
      </c>
      <c r="B102" s="110">
        <v>10.59</v>
      </c>
      <c r="C102" s="110">
        <f t="shared" si="31"/>
        <v>8.0000000000000071E-2</v>
      </c>
      <c r="D102" s="110">
        <v>10.67</v>
      </c>
      <c r="E102" s="110">
        <f t="shared" si="21"/>
        <v>2.0000000000000018E-2</v>
      </c>
      <c r="F102" s="222"/>
      <c r="G102" s="223"/>
      <c r="H102" s="223"/>
      <c r="I102" s="224"/>
      <c r="J102" s="618"/>
      <c r="N102" s="590">
        <f t="shared" si="22"/>
        <v>10.59</v>
      </c>
      <c r="O102" s="100"/>
      <c r="P102" s="103"/>
      <c r="Q102" s="103"/>
      <c r="R102" s="103"/>
      <c r="S102" s="104"/>
      <c r="T102" s="104"/>
      <c r="U102" s="105"/>
      <c r="V102" s="103"/>
      <c r="W102" s="103"/>
      <c r="X102" s="103"/>
      <c r="Y102" s="103"/>
      <c r="Z102" s="103"/>
      <c r="AA102" s="103"/>
      <c r="AB102" s="404"/>
      <c r="AF102" s="149"/>
      <c r="AG102" s="149"/>
      <c r="AH102" s="149"/>
      <c r="AI102" s="149"/>
      <c r="AJ102" s="149"/>
      <c r="AK102" s="149"/>
      <c r="AL102" s="149"/>
      <c r="AM102" s="149"/>
      <c r="AN102" s="149"/>
      <c r="AO102" s="149"/>
      <c r="AP102" s="149"/>
      <c r="AQ102" s="149"/>
      <c r="AR102" s="149"/>
      <c r="AS102" s="149"/>
      <c r="AT102" s="149"/>
      <c r="AU102" s="149"/>
      <c r="AV102" s="149"/>
      <c r="AW102" s="149"/>
      <c r="AX102" s="149"/>
      <c r="AY102" s="149"/>
      <c r="AZ102" s="149"/>
      <c r="BA102" s="149"/>
      <c r="BB102" s="149"/>
      <c r="BC102" s="149"/>
      <c r="BD102" s="149"/>
      <c r="BE102" s="149"/>
      <c r="BF102" s="149"/>
      <c r="BG102" s="149"/>
      <c r="BH102" s="149"/>
      <c r="BI102" s="149"/>
      <c r="BJ102" s="149"/>
      <c r="BK102" s="149"/>
      <c r="BL102" s="149"/>
      <c r="BM102" s="149"/>
      <c r="BN102" s="149"/>
      <c r="BO102" s="149"/>
      <c r="BP102" s="149"/>
      <c r="BQ102" s="149"/>
      <c r="BR102" s="149"/>
      <c r="BS102" s="149"/>
      <c r="BT102" s="149"/>
      <c r="BU102" s="149"/>
      <c r="BV102" s="149"/>
      <c r="BW102" s="149"/>
      <c r="BX102" s="149"/>
      <c r="BY102" s="149"/>
      <c r="BZ102" s="149"/>
      <c r="CA102" s="149"/>
      <c r="CB102" s="149"/>
      <c r="CC102" s="149"/>
      <c r="CD102" s="149"/>
      <c r="CE102" s="149"/>
      <c r="CF102" s="149"/>
      <c r="CG102" s="528"/>
      <c r="CH102" s="528"/>
      <c r="CI102" s="528"/>
      <c r="CJ102" s="528"/>
      <c r="CK102" s="528"/>
      <c r="CL102" s="528"/>
      <c r="CM102" s="528"/>
      <c r="CN102" s="528"/>
      <c r="CO102" s="528"/>
      <c r="CP102" s="528"/>
      <c r="CQ102" s="528"/>
      <c r="CR102" s="528"/>
      <c r="CS102" s="528"/>
      <c r="CT102" s="528"/>
      <c r="CU102" s="528"/>
      <c r="CV102" s="528"/>
      <c r="CW102" s="149"/>
      <c r="CX102" s="149"/>
      <c r="CY102" s="149"/>
      <c r="CZ102" s="149"/>
      <c r="DA102" s="149"/>
      <c r="DB102" s="149"/>
      <c r="DC102" s="149"/>
      <c r="DD102" s="149"/>
      <c r="DE102" s="149"/>
      <c r="DF102" s="149"/>
      <c r="DG102" s="149"/>
      <c r="DH102" s="149"/>
      <c r="DI102" s="149"/>
      <c r="DJ102" s="149"/>
      <c r="DK102" s="149"/>
      <c r="DL102" s="149"/>
      <c r="DM102" s="149"/>
      <c r="DN102" s="149"/>
      <c r="DO102" s="149"/>
      <c r="DP102" s="149"/>
      <c r="DQ102" s="149"/>
      <c r="DR102" s="149"/>
      <c r="DS102" s="149"/>
      <c r="DT102" s="149"/>
      <c r="DU102" s="149"/>
      <c r="DV102" s="149"/>
      <c r="DW102" s="149"/>
      <c r="DX102" s="149"/>
      <c r="DY102" s="149"/>
      <c r="DZ102" s="149"/>
      <c r="EA102" s="149"/>
      <c r="EB102" s="149"/>
      <c r="EC102" s="149"/>
      <c r="ED102" s="149"/>
      <c r="EE102" s="149"/>
      <c r="EF102" s="149"/>
      <c r="EG102" s="149"/>
      <c r="EH102" s="149"/>
      <c r="EI102" s="149"/>
      <c r="EJ102" s="149"/>
      <c r="EK102" s="149"/>
      <c r="EL102" s="149"/>
      <c r="EM102" s="149"/>
      <c r="EN102" s="149"/>
      <c r="EO102" s="149"/>
      <c r="EP102" s="149"/>
      <c r="EQ102" s="149"/>
      <c r="ER102" s="149"/>
      <c r="ES102" s="149"/>
      <c r="ET102" s="149"/>
      <c r="EU102" s="149"/>
      <c r="EV102" s="149"/>
      <c r="EW102" s="149"/>
      <c r="EX102" s="282"/>
      <c r="EY102" s="283"/>
      <c r="EZ102" s="284"/>
      <c r="FA102" s="286"/>
      <c r="FB102" s="149"/>
      <c r="FC102" s="288"/>
      <c r="FD102" s="289"/>
      <c r="FE102" s="290"/>
      <c r="FF102" s="291"/>
      <c r="FG102" s="292"/>
      <c r="FH102" s="293"/>
      <c r="FI102" s="294"/>
      <c r="FJ102" s="295"/>
      <c r="FK102" s="296"/>
      <c r="FL102" s="297"/>
      <c r="FM102" s="298"/>
      <c r="FN102" s="299"/>
      <c r="FO102" s="300"/>
      <c r="FP102" s="292"/>
      <c r="FQ102" s="303"/>
      <c r="FR102" s="304"/>
      <c r="FS102" s="305"/>
      <c r="FT102" s="306"/>
      <c r="FU102" s="307"/>
      <c r="FV102" s="308"/>
      <c r="FW102" s="309"/>
      <c r="FX102" s="310"/>
      <c r="FY102" s="313"/>
      <c r="FZ102" s="313"/>
      <c r="GA102" s="313"/>
      <c r="GB102" s="315"/>
      <c r="GC102" s="316"/>
      <c r="GD102" s="317"/>
      <c r="GE102" s="318"/>
      <c r="GF102" s="319"/>
      <c r="GG102" s="320"/>
      <c r="GH102" s="313"/>
      <c r="GI102" s="324"/>
      <c r="GJ102" s="325"/>
      <c r="GK102" s="325"/>
      <c r="GL102" s="325"/>
      <c r="GM102" s="325"/>
      <c r="GN102" s="325"/>
      <c r="GO102" s="325"/>
      <c r="GP102" s="325"/>
      <c r="GQ102" s="331"/>
      <c r="GR102" s="325"/>
      <c r="GS102" s="325"/>
      <c r="GT102" s="325"/>
      <c r="GU102" s="325"/>
      <c r="GV102" s="325"/>
      <c r="GW102" s="325"/>
      <c r="GX102" s="346"/>
      <c r="GY102" s="347"/>
      <c r="GZ102" s="348"/>
      <c r="HA102" s="349"/>
      <c r="HB102" s="352"/>
      <c r="HC102" s="355"/>
      <c r="HD102" s="355"/>
      <c r="HE102" s="355"/>
      <c r="HF102" s="355"/>
      <c r="HG102" s="355"/>
      <c r="HH102" s="355"/>
      <c r="HI102" s="359"/>
      <c r="HJ102" s="362"/>
      <c r="HK102" s="364"/>
      <c r="HL102" s="355"/>
      <c r="HM102" s="355"/>
      <c r="HN102" s="355"/>
      <c r="HO102" s="374"/>
      <c r="HP102" s="375"/>
      <c r="HQ102" s="380"/>
      <c r="HR102" s="382"/>
      <c r="HS102" s="384"/>
      <c r="HT102" s="386"/>
      <c r="HU102" s="389"/>
      <c r="HV102" s="392"/>
      <c r="HW102" s="394"/>
      <c r="HX102" s="396"/>
      <c r="HY102" s="394"/>
      <c r="HZ102" s="394"/>
      <c r="IA102" s="401"/>
      <c r="IB102" s="402"/>
      <c r="IC102" s="394"/>
      <c r="ID102" s="406"/>
      <c r="IE102" s="408"/>
      <c r="IF102" s="394"/>
      <c r="IG102" s="394"/>
      <c r="IH102" s="409"/>
      <c r="II102" s="394"/>
      <c r="IJ102" s="415"/>
      <c r="IK102" s="418"/>
      <c r="IL102" s="420"/>
      <c r="IM102" s="422"/>
      <c r="IN102" s="425"/>
      <c r="IO102" s="427"/>
      <c r="IP102" s="428"/>
      <c r="IQ102" s="429"/>
      <c r="IR102" s="431"/>
      <c r="IS102" s="394"/>
      <c r="IT102" s="434"/>
      <c r="IU102" s="435"/>
      <c r="IV102" s="436"/>
      <c r="IW102" s="394"/>
      <c r="IX102" s="394"/>
      <c r="IY102" s="394"/>
      <c r="IZ102" s="441"/>
      <c r="JA102" s="443"/>
      <c r="JB102" s="443"/>
      <c r="JC102" s="443"/>
      <c r="JD102" s="443"/>
      <c r="JE102" s="443"/>
      <c r="JF102" s="443"/>
      <c r="JG102" s="443"/>
      <c r="JH102" s="443"/>
      <c r="JI102" s="443"/>
      <c r="JJ102" s="443"/>
      <c r="JK102" s="443"/>
      <c r="JL102" s="443"/>
      <c r="JM102" s="443"/>
      <c r="JN102" s="443"/>
    </row>
    <row r="103" spans="1:274" s="92" customFormat="1" ht="14.1" customHeight="1">
      <c r="A103" s="111">
        <v>-46</v>
      </c>
      <c r="B103" s="110">
        <v>10.09</v>
      </c>
      <c r="C103" s="110">
        <f t="shared" si="31"/>
        <v>8.0000000000000071E-2</v>
      </c>
      <c r="D103" s="110">
        <v>10.17</v>
      </c>
      <c r="E103" s="110">
        <f t="shared" si="21"/>
        <v>2.0000000000000018E-2</v>
      </c>
      <c r="F103" s="222"/>
      <c r="G103" s="223"/>
      <c r="H103" s="223"/>
      <c r="I103" s="224"/>
      <c r="J103" s="618"/>
      <c r="N103" s="590">
        <f t="shared" si="22"/>
        <v>10.09</v>
      </c>
      <c r="O103" s="100"/>
      <c r="P103" s="103"/>
      <c r="Q103" s="103"/>
      <c r="R103" s="103"/>
      <c r="S103" s="104"/>
      <c r="T103" s="104"/>
      <c r="U103" s="105"/>
      <c r="V103" s="103"/>
      <c r="W103" s="103"/>
      <c r="X103" s="103"/>
      <c r="Y103" s="103"/>
      <c r="Z103" s="103"/>
      <c r="AA103" s="103"/>
      <c r="AB103" s="404"/>
      <c r="AF103" s="149"/>
      <c r="AG103" s="149"/>
      <c r="AH103" s="149"/>
      <c r="AI103" s="149"/>
      <c r="AJ103" s="149"/>
      <c r="AK103" s="149"/>
      <c r="AL103" s="149"/>
      <c r="AM103" s="149"/>
      <c r="AN103" s="149"/>
      <c r="AO103" s="149"/>
      <c r="AP103" s="149"/>
      <c r="AQ103" s="149"/>
      <c r="AR103" s="149"/>
      <c r="AS103" s="149"/>
      <c r="AT103" s="149"/>
      <c r="AU103" s="149"/>
      <c r="AV103" s="149"/>
      <c r="AW103" s="149"/>
      <c r="AX103" s="149"/>
      <c r="AY103" s="149"/>
      <c r="AZ103" s="149"/>
      <c r="BA103" s="149"/>
      <c r="BB103" s="149"/>
      <c r="BC103" s="149"/>
      <c r="BD103" s="149"/>
      <c r="BE103" s="149"/>
      <c r="BF103" s="149"/>
      <c r="BG103" s="149"/>
      <c r="BH103" s="149"/>
      <c r="BI103" s="149"/>
      <c r="BJ103" s="149"/>
      <c r="BK103" s="149"/>
      <c r="BL103" s="149"/>
      <c r="BM103" s="149"/>
      <c r="BN103" s="149"/>
      <c r="BO103" s="149"/>
      <c r="BP103" s="149"/>
      <c r="BQ103" s="149"/>
      <c r="BR103" s="149"/>
      <c r="BS103" s="149"/>
      <c r="BT103" s="149"/>
      <c r="BU103" s="149"/>
      <c r="BV103" s="149"/>
      <c r="BW103" s="149"/>
      <c r="BX103" s="149"/>
      <c r="BY103" s="149"/>
      <c r="BZ103" s="149"/>
      <c r="CA103" s="149"/>
      <c r="CB103" s="149"/>
      <c r="CC103" s="149"/>
      <c r="CD103" s="149"/>
      <c r="CE103" s="149"/>
      <c r="CF103" s="149"/>
      <c r="CG103" s="528"/>
      <c r="CH103" s="528"/>
      <c r="CI103" s="528"/>
      <c r="CJ103" s="528"/>
      <c r="CK103" s="528"/>
      <c r="CL103" s="528"/>
      <c r="CM103" s="528"/>
      <c r="CN103" s="528"/>
      <c r="CO103" s="528"/>
      <c r="CP103" s="528"/>
      <c r="CQ103" s="528"/>
      <c r="CR103" s="528"/>
      <c r="CS103" s="528"/>
      <c r="CT103" s="528"/>
      <c r="CU103" s="528"/>
      <c r="CV103" s="528"/>
      <c r="CW103" s="149"/>
      <c r="CX103" s="149"/>
      <c r="CY103" s="149"/>
      <c r="CZ103" s="149"/>
      <c r="DA103" s="149"/>
      <c r="DB103" s="149"/>
      <c r="DC103" s="149"/>
      <c r="DD103" s="149"/>
      <c r="DE103" s="149"/>
      <c r="DF103" s="149"/>
      <c r="DG103" s="149"/>
      <c r="DH103" s="149"/>
      <c r="DI103" s="149"/>
      <c r="DJ103" s="149"/>
      <c r="DK103" s="149"/>
      <c r="DL103" s="149"/>
      <c r="DM103" s="149"/>
      <c r="DN103" s="149"/>
      <c r="DO103" s="149"/>
      <c r="DP103" s="149"/>
      <c r="DQ103" s="149"/>
      <c r="DR103" s="149"/>
      <c r="DS103" s="149"/>
      <c r="DT103" s="149"/>
      <c r="DU103" s="149"/>
      <c r="DV103" s="149"/>
      <c r="DW103" s="149"/>
      <c r="DX103" s="149"/>
      <c r="DY103" s="149"/>
      <c r="DZ103" s="149"/>
      <c r="EA103" s="149"/>
      <c r="EB103" s="149"/>
      <c r="EC103" s="149"/>
      <c r="ED103" s="149"/>
      <c r="EE103" s="149"/>
      <c r="EF103" s="149"/>
      <c r="EG103" s="149"/>
      <c r="EH103" s="149"/>
      <c r="EI103" s="149"/>
      <c r="EJ103" s="149"/>
      <c r="EK103" s="149"/>
      <c r="EL103" s="149"/>
      <c r="EM103" s="149"/>
      <c r="EN103" s="149"/>
      <c r="EO103" s="149"/>
      <c r="EP103" s="149"/>
      <c r="EQ103" s="149"/>
      <c r="ER103" s="149"/>
      <c r="ES103" s="149"/>
      <c r="ET103" s="149"/>
      <c r="EU103" s="149"/>
      <c r="EV103" s="149"/>
      <c r="EW103" s="149"/>
      <c r="EX103" s="282"/>
      <c r="EY103" s="283"/>
      <c r="EZ103" s="284"/>
      <c r="FA103" s="286"/>
      <c r="FB103" s="149"/>
      <c r="FC103" s="288"/>
      <c r="FD103" s="289"/>
      <c r="FE103" s="290"/>
      <c r="FF103" s="291"/>
      <c r="FG103" s="292"/>
      <c r="FH103" s="293"/>
      <c r="FI103" s="294"/>
      <c r="FJ103" s="295"/>
      <c r="FK103" s="296"/>
      <c r="FL103" s="297"/>
      <c r="FM103" s="298"/>
      <c r="FN103" s="299"/>
      <c r="FO103" s="300"/>
      <c r="FP103" s="292"/>
      <c r="FQ103" s="303"/>
      <c r="FR103" s="304"/>
      <c r="FS103" s="305"/>
      <c r="FT103" s="306"/>
      <c r="FU103" s="307"/>
      <c r="FV103" s="308"/>
      <c r="FW103" s="309"/>
      <c r="FX103" s="310"/>
      <c r="FY103" s="313"/>
      <c r="FZ103" s="313"/>
      <c r="GA103" s="313"/>
      <c r="GB103" s="315"/>
      <c r="GC103" s="316"/>
      <c r="GD103" s="317"/>
      <c r="GE103" s="318"/>
      <c r="GF103" s="319"/>
      <c r="GG103" s="320"/>
      <c r="GH103" s="313"/>
      <c r="GI103" s="324"/>
      <c r="GJ103" s="325"/>
      <c r="GK103" s="325"/>
      <c r="GL103" s="325"/>
      <c r="GM103" s="325"/>
      <c r="GN103" s="325"/>
      <c r="GO103" s="325"/>
      <c r="GP103" s="325"/>
      <c r="GQ103" s="331"/>
      <c r="GR103" s="325"/>
      <c r="GS103" s="325"/>
      <c r="GT103" s="325"/>
      <c r="GU103" s="325"/>
      <c r="GV103" s="325"/>
      <c r="GW103" s="325"/>
      <c r="GX103" s="346"/>
      <c r="GY103" s="347"/>
      <c r="GZ103" s="348"/>
      <c r="HA103" s="349"/>
      <c r="HB103" s="352"/>
      <c r="HC103" s="355"/>
      <c r="HD103" s="355"/>
      <c r="HE103" s="355"/>
      <c r="HF103" s="355"/>
      <c r="HG103" s="355"/>
      <c r="HH103" s="355"/>
      <c r="HI103" s="359"/>
      <c r="HJ103" s="362"/>
      <c r="HK103" s="364"/>
      <c r="HL103" s="355"/>
      <c r="HM103" s="355"/>
      <c r="HN103" s="355"/>
      <c r="HO103" s="374"/>
      <c r="HP103" s="375"/>
      <c r="HQ103" s="380"/>
      <c r="HR103" s="382"/>
      <c r="HS103" s="384"/>
      <c r="HT103" s="386"/>
      <c r="HU103" s="389"/>
      <c r="HV103" s="392"/>
      <c r="HW103" s="394"/>
      <c r="HX103" s="396"/>
      <c r="HY103" s="394"/>
      <c r="HZ103" s="394"/>
      <c r="IA103" s="401"/>
      <c r="IB103" s="402"/>
      <c r="IC103" s="394"/>
      <c r="ID103" s="406"/>
      <c r="IE103" s="408"/>
      <c r="IF103" s="394"/>
      <c r="IG103" s="394"/>
      <c r="IH103" s="409"/>
      <c r="II103" s="394"/>
      <c r="IJ103" s="415"/>
      <c r="IK103" s="418"/>
      <c r="IL103" s="420"/>
      <c r="IM103" s="422"/>
      <c r="IN103" s="425"/>
      <c r="IO103" s="427"/>
      <c r="IP103" s="428"/>
      <c r="IQ103" s="429"/>
      <c r="IR103" s="431"/>
      <c r="IS103" s="394"/>
      <c r="IT103" s="434"/>
      <c r="IU103" s="435"/>
      <c r="IV103" s="436"/>
      <c r="IW103" s="394"/>
      <c r="IX103" s="394"/>
      <c r="IY103" s="394"/>
      <c r="IZ103" s="441"/>
      <c r="JA103" s="443"/>
      <c r="JB103" s="443"/>
      <c r="JC103" s="443"/>
      <c r="JD103" s="443"/>
      <c r="JE103" s="443"/>
      <c r="JF103" s="443"/>
      <c r="JG103" s="443"/>
      <c r="JH103" s="443"/>
      <c r="JI103" s="443"/>
      <c r="JJ103" s="443"/>
      <c r="JK103" s="443"/>
      <c r="JL103" s="443"/>
      <c r="JM103" s="443"/>
      <c r="JN103" s="443"/>
    </row>
    <row r="104" spans="1:274" s="92" customFormat="1" ht="14.1" customHeight="1">
      <c r="A104" s="111">
        <v>-46.5</v>
      </c>
      <c r="B104" s="110">
        <v>9.5399999999999991</v>
      </c>
      <c r="C104" s="110">
        <f t="shared" si="31"/>
        <v>8.0000000000000071E-2</v>
      </c>
      <c r="D104" s="110">
        <v>9.6199999999999992</v>
      </c>
      <c r="E104" s="110">
        <f t="shared" si="21"/>
        <v>2.0000000000000018E-2</v>
      </c>
      <c r="F104" s="222"/>
      <c r="G104" s="223"/>
      <c r="H104" s="223"/>
      <c r="I104" s="224"/>
      <c r="J104" s="618"/>
      <c r="N104" s="590">
        <f t="shared" si="22"/>
        <v>9.5399999999999991</v>
      </c>
      <c r="O104" s="100"/>
      <c r="P104" s="103"/>
      <c r="Q104" s="103"/>
      <c r="R104" s="103"/>
      <c r="S104" s="104"/>
      <c r="T104" s="104"/>
      <c r="U104" s="105"/>
      <c r="V104" s="103"/>
      <c r="W104" s="103"/>
      <c r="X104" s="103"/>
      <c r="Y104" s="103"/>
      <c r="Z104" s="103"/>
      <c r="AA104" s="103"/>
      <c r="AB104" s="404"/>
      <c r="AF104" s="149"/>
      <c r="AG104" s="149"/>
      <c r="AH104" s="149"/>
      <c r="AI104" s="149"/>
      <c r="AJ104" s="149"/>
      <c r="AK104" s="149"/>
      <c r="AL104" s="149"/>
      <c r="AM104" s="149"/>
      <c r="AN104" s="149"/>
      <c r="AO104" s="149"/>
      <c r="AP104" s="149"/>
      <c r="AQ104" s="149"/>
      <c r="AR104" s="149"/>
      <c r="AS104" s="149"/>
      <c r="AT104" s="149"/>
      <c r="AU104" s="149"/>
      <c r="AV104" s="149"/>
      <c r="AW104" s="149"/>
      <c r="AX104" s="149"/>
      <c r="AY104" s="149"/>
      <c r="AZ104" s="149"/>
      <c r="BA104" s="149"/>
      <c r="BB104" s="149"/>
      <c r="BC104" s="149"/>
      <c r="BD104" s="149"/>
      <c r="BE104" s="149"/>
      <c r="BF104" s="149"/>
      <c r="BG104" s="149"/>
      <c r="BH104" s="149"/>
      <c r="BI104" s="149"/>
      <c r="BJ104" s="149"/>
      <c r="BK104" s="149"/>
      <c r="BL104" s="149"/>
      <c r="BM104" s="149"/>
      <c r="BN104" s="149"/>
      <c r="BO104" s="149"/>
      <c r="BP104" s="149"/>
      <c r="BQ104" s="149"/>
      <c r="BR104" s="149"/>
      <c r="BS104" s="149"/>
      <c r="BT104" s="149"/>
      <c r="BU104" s="149"/>
      <c r="BV104" s="149"/>
      <c r="BW104" s="149"/>
      <c r="BX104" s="149"/>
      <c r="BY104" s="149"/>
      <c r="BZ104" s="149"/>
      <c r="CA104" s="149"/>
      <c r="CB104" s="149"/>
      <c r="CC104" s="149"/>
      <c r="CD104" s="149"/>
      <c r="CE104" s="149"/>
      <c r="CF104" s="149"/>
      <c r="CG104" s="528"/>
      <c r="CH104" s="528"/>
      <c r="CI104" s="528"/>
      <c r="CJ104" s="528"/>
      <c r="CK104" s="528"/>
      <c r="CL104" s="528"/>
      <c r="CM104" s="528"/>
      <c r="CN104" s="528"/>
      <c r="CO104" s="528"/>
      <c r="CP104" s="528"/>
      <c r="CQ104" s="528"/>
      <c r="CR104" s="528"/>
      <c r="CS104" s="528"/>
      <c r="CT104" s="528"/>
      <c r="CU104" s="528"/>
      <c r="CV104" s="528"/>
      <c r="CW104" s="149"/>
      <c r="CX104" s="149"/>
      <c r="CY104" s="149"/>
      <c r="CZ104" s="149"/>
      <c r="DA104" s="149"/>
      <c r="DB104" s="149"/>
      <c r="DC104" s="149"/>
      <c r="DD104" s="149"/>
      <c r="DE104" s="149"/>
      <c r="DF104" s="149"/>
      <c r="DG104" s="149"/>
      <c r="DH104" s="149"/>
      <c r="DI104" s="149"/>
      <c r="DJ104" s="149"/>
      <c r="DK104" s="149"/>
      <c r="DL104" s="149"/>
      <c r="DM104" s="149"/>
      <c r="DN104" s="149"/>
      <c r="DO104" s="149"/>
      <c r="DP104" s="149"/>
      <c r="DQ104" s="149"/>
      <c r="DR104" s="149"/>
      <c r="DS104" s="149"/>
      <c r="DT104" s="149"/>
      <c r="DU104" s="149"/>
      <c r="DV104" s="149"/>
      <c r="DW104" s="149"/>
      <c r="DX104" s="149"/>
      <c r="DY104" s="149"/>
      <c r="DZ104" s="149"/>
      <c r="EA104" s="149"/>
      <c r="EB104" s="149"/>
      <c r="EC104" s="149"/>
      <c r="ED104" s="149"/>
      <c r="EE104" s="149"/>
      <c r="EF104" s="149"/>
      <c r="EG104" s="149"/>
      <c r="EH104" s="149"/>
      <c r="EI104" s="149"/>
      <c r="EJ104" s="149"/>
      <c r="EK104" s="149"/>
      <c r="EL104" s="149"/>
      <c r="EM104" s="149"/>
      <c r="EN104" s="149"/>
      <c r="EO104" s="149"/>
      <c r="EP104" s="149"/>
      <c r="EQ104" s="149"/>
      <c r="ER104" s="149"/>
      <c r="ES104" s="149"/>
      <c r="ET104" s="149"/>
      <c r="EU104" s="149"/>
      <c r="EV104" s="149"/>
      <c r="EW104" s="149"/>
      <c r="EX104" s="282"/>
      <c r="EY104" s="283"/>
      <c r="EZ104" s="284"/>
      <c r="FA104" s="286"/>
      <c r="FB104" s="149"/>
      <c r="FC104" s="288"/>
      <c r="FD104" s="289"/>
      <c r="FE104" s="290"/>
      <c r="FF104" s="291"/>
      <c r="FG104" s="292"/>
      <c r="FH104" s="293"/>
      <c r="FI104" s="294"/>
      <c r="FJ104" s="295"/>
      <c r="FK104" s="296"/>
      <c r="FL104" s="297"/>
      <c r="FM104" s="298"/>
      <c r="FN104" s="299"/>
      <c r="FO104" s="300"/>
      <c r="FP104" s="292"/>
      <c r="FQ104" s="303"/>
      <c r="FR104" s="304"/>
      <c r="FS104" s="305"/>
      <c r="FT104" s="306"/>
      <c r="FU104" s="307"/>
      <c r="FV104" s="308"/>
      <c r="FW104" s="309"/>
      <c r="FX104" s="310"/>
      <c r="FY104" s="313"/>
      <c r="FZ104" s="313"/>
      <c r="GA104" s="313"/>
      <c r="GB104" s="315"/>
      <c r="GC104" s="316"/>
      <c r="GD104" s="317"/>
      <c r="GE104" s="318"/>
      <c r="GF104" s="319"/>
      <c r="GG104" s="320"/>
      <c r="GH104" s="313"/>
      <c r="GI104" s="324"/>
      <c r="GJ104" s="325"/>
      <c r="GK104" s="325"/>
      <c r="GL104" s="325"/>
      <c r="GM104" s="325"/>
      <c r="GN104" s="325"/>
      <c r="GO104" s="325"/>
      <c r="GP104" s="325"/>
      <c r="GQ104" s="331"/>
      <c r="GR104" s="325"/>
      <c r="GS104" s="325"/>
      <c r="GT104" s="325"/>
      <c r="GU104" s="325"/>
      <c r="GV104" s="325"/>
      <c r="GW104" s="325"/>
      <c r="GX104" s="346"/>
      <c r="GY104" s="347"/>
      <c r="GZ104" s="348"/>
      <c r="HA104" s="349"/>
      <c r="HB104" s="352"/>
      <c r="HC104" s="355"/>
      <c r="HD104" s="355"/>
      <c r="HE104" s="355"/>
      <c r="HF104" s="355"/>
      <c r="HG104" s="355"/>
      <c r="HH104" s="355"/>
      <c r="HI104" s="359"/>
      <c r="HJ104" s="362"/>
      <c r="HK104" s="364"/>
      <c r="HL104" s="355"/>
      <c r="HM104" s="355"/>
      <c r="HN104" s="355"/>
      <c r="HO104" s="374"/>
      <c r="HP104" s="375"/>
      <c r="HQ104" s="380"/>
      <c r="HR104" s="382"/>
      <c r="HS104" s="384"/>
      <c r="HT104" s="386"/>
      <c r="HU104" s="389"/>
      <c r="HV104" s="392"/>
      <c r="HW104" s="394"/>
      <c r="HX104" s="396"/>
      <c r="HY104" s="394"/>
      <c r="HZ104" s="394"/>
      <c r="IA104" s="401"/>
      <c r="IB104" s="402"/>
      <c r="IC104" s="394"/>
      <c r="ID104" s="406"/>
      <c r="IE104" s="408"/>
      <c r="IF104" s="394"/>
      <c r="IG104" s="394"/>
      <c r="IH104" s="409"/>
      <c r="II104" s="394"/>
      <c r="IJ104" s="415"/>
      <c r="IK104" s="418"/>
      <c r="IL104" s="420"/>
      <c r="IM104" s="422"/>
      <c r="IN104" s="425"/>
      <c r="IO104" s="427"/>
      <c r="IP104" s="428"/>
      <c r="IQ104" s="429"/>
      <c r="IR104" s="431"/>
      <c r="IS104" s="394"/>
      <c r="IT104" s="434"/>
      <c r="IU104" s="435"/>
      <c r="IV104" s="436"/>
      <c r="IW104" s="394"/>
      <c r="IX104" s="394"/>
      <c r="IY104" s="394"/>
      <c r="IZ104" s="441"/>
      <c r="JA104" s="443"/>
      <c r="JB104" s="443"/>
      <c r="JC104" s="443"/>
      <c r="JD104" s="443"/>
      <c r="JE104" s="443"/>
      <c r="JF104" s="443"/>
      <c r="JG104" s="443"/>
      <c r="JH104" s="443"/>
      <c r="JI104" s="443"/>
      <c r="JJ104" s="443"/>
      <c r="JK104" s="443"/>
      <c r="JL104" s="443"/>
      <c r="JM104" s="443"/>
      <c r="JN104" s="443"/>
    </row>
    <row r="105" spans="1:274" s="92" customFormat="1" ht="14.1" customHeight="1">
      <c r="A105" s="111">
        <v>-47</v>
      </c>
      <c r="B105" s="110">
        <v>9.09</v>
      </c>
      <c r="C105" s="110">
        <f t="shared" si="31"/>
        <v>7.0000000000000284E-2</v>
      </c>
      <c r="D105" s="110">
        <v>9.16</v>
      </c>
      <c r="E105" s="110">
        <f t="shared" si="21"/>
        <v>1.7500000000000071E-2</v>
      </c>
      <c r="F105" s="222"/>
      <c r="G105" s="223"/>
      <c r="H105" s="223"/>
      <c r="I105" s="224"/>
      <c r="J105" s="618"/>
      <c r="N105" s="590">
        <f t="shared" si="22"/>
        <v>9.09</v>
      </c>
      <c r="O105" s="100"/>
      <c r="P105" s="103"/>
      <c r="Q105" s="103"/>
      <c r="R105" s="103"/>
      <c r="S105" s="104"/>
      <c r="T105" s="104"/>
      <c r="U105" s="105"/>
      <c r="V105" s="103"/>
      <c r="W105" s="103"/>
      <c r="X105" s="103"/>
      <c r="Y105" s="103"/>
      <c r="Z105" s="103"/>
      <c r="AA105" s="103"/>
      <c r="AB105" s="404"/>
      <c r="AF105" s="149"/>
      <c r="AG105" s="149"/>
      <c r="AH105" s="149"/>
      <c r="AI105" s="149"/>
      <c r="AJ105" s="149"/>
      <c r="AK105" s="149"/>
      <c r="AL105" s="149"/>
      <c r="AM105" s="149"/>
      <c r="AN105" s="149"/>
      <c r="AO105" s="149"/>
      <c r="AP105" s="149"/>
      <c r="AQ105" s="149"/>
      <c r="AR105" s="149"/>
      <c r="AS105" s="149"/>
      <c r="AT105" s="149"/>
      <c r="AU105" s="149"/>
      <c r="AV105" s="149"/>
      <c r="AW105" s="149"/>
      <c r="AX105" s="149"/>
      <c r="AY105" s="149"/>
      <c r="AZ105" s="149"/>
      <c r="BA105" s="149"/>
      <c r="BB105" s="149"/>
      <c r="BC105" s="149"/>
      <c r="BD105" s="149"/>
      <c r="BE105" s="149"/>
      <c r="BF105" s="149"/>
      <c r="BG105" s="149"/>
      <c r="BH105" s="149"/>
      <c r="BI105" s="149"/>
      <c r="BJ105" s="149"/>
      <c r="BK105" s="149"/>
      <c r="BL105" s="149"/>
      <c r="BM105" s="149"/>
      <c r="BN105" s="149"/>
      <c r="BO105" s="149"/>
      <c r="BP105" s="149"/>
      <c r="BQ105" s="149"/>
      <c r="BR105" s="149"/>
      <c r="BS105" s="149"/>
      <c r="BT105" s="149"/>
      <c r="BU105" s="149"/>
      <c r="BV105" s="149"/>
      <c r="BW105" s="149"/>
      <c r="BX105" s="149"/>
      <c r="BY105" s="149"/>
      <c r="BZ105" s="149"/>
      <c r="CA105" s="149"/>
      <c r="CB105" s="149"/>
      <c r="CC105" s="149"/>
      <c r="CD105" s="149"/>
      <c r="CE105" s="149"/>
      <c r="CF105" s="149"/>
      <c r="CG105" s="528"/>
      <c r="CH105" s="528"/>
      <c r="CI105" s="528"/>
      <c r="CJ105" s="528"/>
      <c r="CK105" s="528"/>
      <c r="CL105" s="528"/>
      <c r="CM105" s="528"/>
      <c r="CN105" s="528"/>
      <c r="CO105" s="528"/>
      <c r="CP105" s="528"/>
      <c r="CQ105" s="528"/>
      <c r="CR105" s="528"/>
      <c r="CS105" s="528"/>
      <c r="CT105" s="528"/>
      <c r="CU105" s="528"/>
      <c r="CV105" s="528"/>
      <c r="CW105" s="149"/>
      <c r="CX105" s="149"/>
      <c r="CY105" s="149"/>
      <c r="CZ105" s="149"/>
      <c r="DA105" s="149"/>
      <c r="DB105" s="149"/>
      <c r="DC105" s="149"/>
      <c r="DD105" s="149"/>
      <c r="DE105" s="149"/>
      <c r="DF105" s="149"/>
      <c r="DG105" s="149"/>
      <c r="DH105" s="149"/>
      <c r="DI105" s="149"/>
      <c r="DJ105" s="149"/>
      <c r="DK105" s="149"/>
      <c r="DL105" s="149"/>
      <c r="DM105" s="149"/>
      <c r="DN105" s="149"/>
      <c r="DO105" s="149"/>
      <c r="DP105" s="149"/>
      <c r="DQ105" s="149"/>
      <c r="DR105" s="149"/>
      <c r="DS105" s="149"/>
      <c r="DT105" s="149"/>
      <c r="DU105" s="149"/>
      <c r="DV105" s="149"/>
      <c r="DW105" s="149"/>
      <c r="DX105" s="149"/>
      <c r="DY105" s="149"/>
      <c r="DZ105" s="149"/>
      <c r="EA105" s="149"/>
      <c r="EB105" s="149"/>
      <c r="EC105" s="149"/>
      <c r="ED105" s="149"/>
      <c r="EE105" s="149"/>
      <c r="EF105" s="149"/>
      <c r="EG105" s="149"/>
      <c r="EH105" s="149"/>
      <c r="EI105" s="149"/>
      <c r="EJ105" s="149"/>
      <c r="EK105" s="149"/>
      <c r="EL105" s="149"/>
      <c r="EM105" s="149"/>
      <c r="EN105" s="149"/>
      <c r="EO105" s="149"/>
      <c r="EP105" s="149"/>
      <c r="EQ105" s="149"/>
      <c r="ER105" s="149"/>
      <c r="ES105" s="149"/>
      <c r="ET105" s="149"/>
      <c r="EU105" s="149"/>
      <c r="EV105" s="149"/>
      <c r="EW105" s="149"/>
      <c r="EX105" s="282"/>
      <c r="EY105" s="283"/>
      <c r="EZ105" s="284"/>
      <c r="FA105" s="286"/>
      <c r="FB105" s="149"/>
      <c r="FC105" s="288"/>
      <c r="FD105" s="289"/>
      <c r="FE105" s="290"/>
      <c r="FF105" s="291"/>
      <c r="FG105" s="292"/>
      <c r="FH105" s="293"/>
      <c r="FI105" s="294"/>
      <c r="FJ105" s="295"/>
      <c r="FK105" s="296"/>
      <c r="FL105" s="297"/>
      <c r="FM105" s="298"/>
      <c r="FN105" s="299"/>
      <c r="FO105" s="300"/>
      <c r="FP105" s="292"/>
      <c r="FQ105" s="303"/>
      <c r="FR105" s="304"/>
      <c r="FS105" s="305"/>
      <c r="FT105" s="306"/>
      <c r="FU105" s="307"/>
      <c r="FV105" s="308"/>
      <c r="FW105" s="309"/>
      <c r="FX105" s="310"/>
      <c r="FY105" s="313"/>
      <c r="FZ105" s="313"/>
      <c r="GA105" s="313"/>
      <c r="GB105" s="315"/>
      <c r="GC105" s="316"/>
      <c r="GD105" s="317"/>
      <c r="GE105" s="318"/>
      <c r="GF105" s="319"/>
      <c r="GG105" s="320"/>
      <c r="GH105" s="313"/>
      <c r="GI105" s="324"/>
      <c r="GJ105" s="325"/>
      <c r="GK105" s="325"/>
      <c r="GL105" s="325"/>
      <c r="GM105" s="325"/>
      <c r="GN105" s="325"/>
      <c r="GO105" s="325"/>
      <c r="GP105" s="325"/>
      <c r="GQ105" s="331"/>
      <c r="GR105" s="325"/>
      <c r="GS105" s="325"/>
      <c r="GT105" s="325"/>
      <c r="GU105" s="325"/>
      <c r="GV105" s="325"/>
      <c r="GW105" s="325"/>
      <c r="GX105" s="346"/>
      <c r="GY105" s="347"/>
      <c r="GZ105" s="348"/>
      <c r="HA105" s="349"/>
      <c r="HB105" s="352"/>
      <c r="HC105" s="355"/>
      <c r="HD105" s="355"/>
      <c r="HE105" s="355"/>
      <c r="HF105" s="355"/>
      <c r="HG105" s="355"/>
      <c r="HH105" s="355"/>
      <c r="HI105" s="359"/>
      <c r="HJ105" s="362"/>
      <c r="HK105" s="364"/>
      <c r="HL105" s="355"/>
      <c r="HM105" s="355"/>
      <c r="HN105" s="355"/>
      <c r="HO105" s="374"/>
      <c r="HP105" s="375"/>
      <c r="HQ105" s="380"/>
      <c r="HR105" s="382"/>
      <c r="HS105" s="384"/>
      <c r="HT105" s="386"/>
      <c r="HU105" s="389"/>
      <c r="HV105" s="392"/>
      <c r="HW105" s="394"/>
      <c r="HX105" s="396"/>
      <c r="HY105" s="394"/>
      <c r="HZ105" s="394"/>
      <c r="IA105" s="401"/>
      <c r="IB105" s="402"/>
      <c r="IC105" s="394"/>
      <c r="ID105" s="406"/>
      <c r="IE105" s="408"/>
      <c r="IF105" s="394"/>
      <c r="IG105" s="394"/>
      <c r="IH105" s="409"/>
      <c r="II105" s="394"/>
      <c r="IJ105" s="415"/>
      <c r="IK105" s="418"/>
      <c r="IL105" s="420"/>
      <c r="IM105" s="422"/>
      <c r="IN105" s="425"/>
      <c r="IO105" s="427"/>
      <c r="IP105" s="428"/>
      <c r="IQ105" s="429"/>
      <c r="IR105" s="431"/>
      <c r="IS105" s="394"/>
      <c r="IT105" s="434"/>
      <c r="IU105" s="435"/>
      <c r="IV105" s="436"/>
      <c r="IW105" s="394"/>
      <c r="IX105" s="394"/>
      <c r="IY105" s="394"/>
      <c r="IZ105" s="441"/>
      <c r="JA105" s="443"/>
      <c r="JB105" s="443"/>
      <c r="JC105" s="443"/>
      <c r="JD105" s="443"/>
      <c r="JE105" s="443"/>
      <c r="JF105" s="443"/>
      <c r="JG105" s="443"/>
      <c r="JH105" s="443"/>
      <c r="JI105" s="443"/>
      <c r="JJ105" s="443"/>
      <c r="JK105" s="443"/>
      <c r="JL105" s="443"/>
      <c r="JM105" s="443"/>
      <c r="JN105" s="443"/>
    </row>
    <row r="106" spans="1:274" s="92" customFormat="1" ht="14.1" customHeight="1">
      <c r="A106" s="111">
        <v>-47.5</v>
      </c>
      <c r="B106" s="110">
        <v>8.73</v>
      </c>
      <c r="C106" s="110">
        <f t="shared" si="31"/>
        <v>7.0000000000000284E-2</v>
      </c>
      <c r="D106" s="110">
        <v>8.8000000000000007</v>
      </c>
      <c r="E106" s="110">
        <f t="shared" si="21"/>
        <v>1.7500000000000071E-2</v>
      </c>
      <c r="F106" s="222"/>
      <c r="G106" s="223"/>
      <c r="H106" s="223"/>
      <c r="I106" s="224"/>
      <c r="J106" s="618"/>
      <c r="N106" s="590">
        <f t="shared" si="22"/>
        <v>8.73</v>
      </c>
      <c r="O106" s="100"/>
      <c r="P106" s="103"/>
      <c r="Q106" s="103"/>
      <c r="R106" s="103"/>
      <c r="S106" s="104"/>
      <c r="T106" s="104"/>
      <c r="U106" s="105"/>
      <c r="V106" s="103"/>
      <c r="W106" s="103"/>
      <c r="X106" s="103"/>
      <c r="Y106" s="103"/>
      <c r="Z106" s="103"/>
      <c r="AA106" s="103"/>
      <c r="AB106" s="404"/>
      <c r="AF106" s="149"/>
      <c r="AG106" s="149"/>
      <c r="AH106" s="149"/>
      <c r="AI106" s="149"/>
      <c r="AJ106" s="149"/>
      <c r="AK106" s="149"/>
      <c r="AL106" s="149"/>
      <c r="AM106" s="149"/>
      <c r="AN106" s="149"/>
      <c r="AO106" s="149"/>
      <c r="AP106" s="149"/>
      <c r="AQ106" s="149"/>
      <c r="AR106" s="149"/>
      <c r="AS106" s="149"/>
      <c r="AT106" s="149"/>
      <c r="AU106" s="149"/>
      <c r="AV106" s="149"/>
      <c r="AW106" s="149"/>
      <c r="AX106" s="149"/>
      <c r="AY106" s="149"/>
      <c r="AZ106" s="149"/>
      <c r="BA106" s="149"/>
      <c r="BB106" s="149"/>
      <c r="BC106" s="149"/>
      <c r="BD106" s="149"/>
      <c r="BE106" s="149"/>
      <c r="BF106" s="149"/>
      <c r="BG106" s="149"/>
      <c r="BH106" s="149"/>
      <c r="BI106" s="149"/>
      <c r="BJ106" s="149"/>
      <c r="BK106" s="149"/>
      <c r="BL106" s="149"/>
      <c r="BM106" s="149"/>
      <c r="BN106" s="149"/>
      <c r="BO106" s="149"/>
      <c r="BP106" s="149"/>
      <c r="BQ106" s="149"/>
      <c r="BR106" s="149"/>
      <c r="BS106" s="149"/>
      <c r="BT106" s="149"/>
      <c r="BU106" s="149"/>
      <c r="BV106" s="149"/>
      <c r="BW106" s="149"/>
      <c r="BX106" s="149"/>
      <c r="BY106" s="149"/>
      <c r="BZ106" s="149"/>
      <c r="CA106" s="149"/>
      <c r="CB106" s="149"/>
      <c r="CC106" s="149"/>
      <c r="CD106" s="149"/>
      <c r="CE106" s="149"/>
      <c r="CF106" s="149"/>
      <c r="CG106" s="528"/>
      <c r="CH106" s="528"/>
      <c r="CI106" s="528"/>
      <c r="CJ106" s="528"/>
      <c r="CK106" s="528"/>
      <c r="CL106" s="528"/>
      <c r="CM106" s="528"/>
      <c r="CN106" s="528"/>
      <c r="CO106" s="528"/>
      <c r="CP106" s="528"/>
      <c r="CQ106" s="528"/>
      <c r="CR106" s="528"/>
      <c r="CS106" s="528"/>
      <c r="CT106" s="528"/>
      <c r="CU106" s="528"/>
      <c r="CV106" s="528"/>
      <c r="CW106" s="149"/>
      <c r="CX106" s="149"/>
      <c r="CY106" s="149"/>
      <c r="CZ106" s="149"/>
      <c r="DA106" s="149"/>
      <c r="DB106" s="149"/>
      <c r="DC106" s="149"/>
      <c r="DD106" s="149"/>
      <c r="DE106" s="149"/>
      <c r="DF106" s="149"/>
      <c r="DG106" s="149"/>
      <c r="DH106" s="149"/>
      <c r="DI106" s="149"/>
      <c r="DJ106" s="149"/>
      <c r="DK106" s="149"/>
      <c r="DL106" s="149"/>
      <c r="DM106" s="149"/>
      <c r="DN106" s="149"/>
      <c r="DO106" s="149"/>
      <c r="DP106" s="149"/>
      <c r="DQ106" s="149"/>
      <c r="DR106" s="149"/>
      <c r="DS106" s="149"/>
      <c r="DT106" s="149"/>
      <c r="DU106" s="149"/>
      <c r="DV106" s="149"/>
      <c r="DW106" s="149"/>
      <c r="DX106" s="149"/>
      <c r="DY106" s="149"/>
      <c r="DZ106" s="149"/>
      <c r="EA106" s="149"/>
      <c r="EB106" s="149"/>
      <c r="EC106" s="149"/>
      <c r="ED106" s="149"/>
      <c r="EE106" s="149"/>
      <c r="EF106" s="149"/>
      <c r="EG106" s="149"/>
      <c r="EH106" s="149"/>
      <c r="EI106" s="149"/>
      <c r="EJ106" s="149"/>
      <c r="EK106" s="149"/>
      <c r="EL106" s="149"/>
      <c r="EM106" s="149"/>
      <c r="EN106" s="149"/>
      <c r="EO106" s="149"/>
      <c r="EP106" s="149"/>
      <c r="EQ106" s="149"/>
      <c r="ER106" s="149"/>
      <c r="ES106" s="149"/>
      <c r="ET106" s="149"/>
      <c r="EU106" s="149"/>
      <c r="EV106" s="149"/>
      <c r="EW106" s="149"/>
      <c r="EX106" s="282"/>
      <c r="EY106" s="283"/>
      <c r="EZ106" s="284"/>
      <c r="FA106" s="286"/>
      <c r="FB106" s="149"/>
      <c r="FC106" s="288"/>
      <c r="FD106" s="289"/>
      <c r="FE106" s="290"/>
      <c r="FF106" s="291"/>
      <c r="FG106" s="292"/>
      <c r="FH106" s="293"/>
      <c r="FI106" s="294"/>
      <c r="FJ106" s="295"/>
      <c r="FK106" s="296"/>
      <c r="FL106" s="297"/>
      <c r="FM106" s="298"/>
      <c r="FN106" s="299"/>
      <c r="FO106" s="300"/>
      <c r="FP106" s="292"/>
      <c r="FQ106" s="303"/>
      <c r="FR106" s="304"/>
      <c r="FS106" s="305"/>
      <c r="FT106" s="306"/>
      <c r="FU106" s="307"/>
      <c r="FV106" s="308"/>
      <c r="FW106" s="309"/>
      <c r="FX106" s="310"/>
      <c r="FY106" s="313"/>
      <c r="FZ106" s="313"/>
      <c r="GA106" s="313"/>
      <c r="GB106" s="315"/>
      <c r="GC106" s="316"/>
      <c r="GD106" s="317"/>
      <c r="GE106" s="318"/>
      <c r="GF106" s="319"/>
      <c r="GG106" s="320"/>
      <c r="GH106" s="313"/>
      <c r="GI106" s="324"/>
      <c r="GJ106" s="325"/>
      <c r="GK106" s="325"/>
      <c r="GL106" s="325"/>
      <c r="GM106" s="325"/>
      <c r="GN106" s="325"/>
      <c r="GO106" s="325"/>
      <c r="GP106" s="325"/>
      <c r="GQ106" s="331"/>
      <c r="GR106" s="325"/>
      <c r="GS106" s="325"/>
      <c r="GT106" s="325"/>
      <c r="GU106" s="325"/>
      <c r="GV106" s="325"/>
      <c r="GW106" s="325"/>
      <c r="GX106" s="346"/>
      <c r="GY106" s="347"/>
      <c r="GZ106" s="348"/>
      <c r="HA106" s="349"/>
      <c r="HB106" s="352"/>
      <c r="HC106" s="355"/>
      <c r="HD106" s="355"/>
      <c r="HE106" s="355"/>
      <c r="HF106" s="355"/>
      <c r="HG106" s="355"/>
      <c r="HH106" s="355"/>
      <c r="HI106" s="359"/>
      <c r="HJ106" s="362"/>
      <c r="HK106" s="364"/>
      <c r="HL106" s="355"/>
      <c r="HM106" s="355"/>
      <c r="HN106" s="355"/>
      <c r="HO106" s="374"/>
      <c r="HP106" s="375"/>
      <c r="HQ106" s="380"/>
      <c r="HR106" s="382"/>
      <c r="HS106" s="384"/>
      <c r="HT106" s="386"/>
      <c r="HU106" s="389"/>
      <c r="HV106" s="392"/>
      <c r="HW106" s="394"/>
      <c r="HX106" s="396"/>
      <c r="HY106" s="394"/>
      <c r="HZ106" s="394"/>
      <c r="IA106" s="401"/>
      <c r="IB106" s="402"/>
      <c r="IC106" s="394"/>
      <c r="ID106" s="406"/>
      <c r="IE106" s="408"/>
      <c r="IF106" s="394"/>
      <c r="IG106" s="394"/>
      <c r="IH106" s="409"/>
      <c r="II106" s="394"/>
      <c r="IJ106" s="415"/>
      <c r="IK106" s="418"/>
      <c r="IL106" s="420"/>
      <c r="IM106" s="422"/>
      <c r="IN106" s="425"/>
      <c r="IO106" s="427"/>
      <c r="IP106" s="428"/>
      <c r="IQ106" s="429"/>
      <c r="IR106" s="431"/>
      <c r="IS106" s="394"/>
      <c r="IT106" s="434"/>
      <c r="IU106" s="435"/>
      <c r="IV106" s="436"/>
      <c r="IW106" s="394"/>
      <c r="IX106" s="394"/>
      <c r="IY106" s="394"/>
      <c r="IZ106" s="441"/>
      <c r="JA106" s="443"/>
      <c r="JB106" s="443"/>
      <c r="JC106" s="443"/>
      <c r="JD106" s="443"/>
      <c r="JE106" s="443"/>
      <c r="JF106" s="443"/>
      <c r="JG106" s="443"/>
      <c r="JH106" s="443"/>
      <c r="JI106" s="443"/>
      <c r="JJ106" s="443"/>
      <c r="JK106" s="443"/>
      <c r="JL106" s="443"/>
      <c r="JM106" s="443"/>
      <c r="JN106" s="443"/>
    </row>
    <row r="107" spans="1:274" s="92" customFormat="1" ht="14.1" customHeight="1">
      <c r="A107" s="111">
        <v>-48</v>
      </c>
      <c r="B107" s="110">
        <v>8.4600000000000009</v>
      </c>
      <c r="C107" s="110">
        <f t="shared" si="31"/>
        <v>6.9999999999998508E-2</v>
      </c>
      <c r="D107" s="110">
        <v>8.5299999999999994</v>
      </c>
      <c r="E107" s="110">
        <f t="shared" si="21"/>
        <v>1.7499999999999627E-2</v>
      </c>
      <c r="F107" s="222"/>
      <c r="G107" s="223"/>
      <c r="H107" s="223"/>
      <c r="I107" s="224"/>
      <c r="J107" s="618"/>
      <c r="N107" s="590">
        <f t="shared" si="22"/>
        <v>8.4600000000000009</v>
      </c>
      <c r="O107" s="100"/>
      <c r="P107" s="103"/>
      <c r="Q107" s="103"/>
      <c r="R107" s="103"/>
      <c r="S107" s="104"/>
      <c r="T107" s="104"/>
      <c r="U107" s="105"/>
      <c r="V107" s="103"/>
      <c r="W107" s="103"/>
      <c r="X107" s="103"/>
      <c r="Y107" s="103"/>
      <c r="Z107" s="103"/>
      <c r="AA107" s="103"/>
      <c r="AB107" s="404"/>
      <c r="AF107" s="149"/>
      <c r="AG107" s="149"/>
      <c r="AH107" s="149"/>
      <c r="AI107" s="149"/>
      <c r="AJ107" s="149"/>
      <c r="AK107" s="149"/>
      <c r="AL107" s="149"/>
      <c r="AM107" s="149"/>
      <c r="AN107" s="149"/>
      <c r="AO107" s="149"/>
      <c r="AP107" s="149"/>
      <c r="AQ107" s="149"/>
      <c r="AR107" s="149"/>
      <c r="AS107" s="149"/>
      <c r="AT107" s="149"/>
      <c r="AU107" s="149"/>
      <c r="AV107" s="149"/>
      <c r="AW107" s="149"/>
      <c r="AX107" s="149"/>
      <c r="AY107" s="149"/>
      <c r="AZ107" s="149"/>
      <c r="BA107" s="149"/>
      <c r="BB107" s="149"/>
      <c r="BC107" s="149"/>
      <c r="BD107" s="149"/>
      <c r="BE107" s="149"/>
      <c r="BF107" s="149"/>
      <c r="BG107" s="149"/>
      <c r="BH107" s="149"/>
      <c r="BI107" s="149"/>
      <c r="BJ107" s="149"/>
      <c r="BK107" s="149"/>
      <c r="BL107" s="149"/>
      <c r="BM107" s="149"/>
      <c r="BN107" s="149"/>
      <c r="BO107" s="149"/>
      <c r="BP107" s="149"/>
      <c r="BQ107" s="149"/>
      <c r="BR107" s="149"/>
      <c r="BS107" s="149"/>
      <c r="BT107" s="149"/>
      <c r="BU107" s="149"/>
      <c r="BV107" s="149"/>
      <c r="BW107" s="149"/>
      <c r="BX107" s="149"/>
      <c r="BY107" s="149"/>
      <c r="BZ107" s="149"/>
      <c r="CA107" s="149"/>
      <c r="CB107" s="149"/>
      <c r="CC107" s="149"/>
      <c r="CD107" s="149"/>
      <c r="CE107" s="149"/>
      <c r="CF107" s="149"/>
      <c r="CG107" s="528"/>
      <c r="CH107" s="528"/>
      <c r="CI107" s="528"/>
      <c r="CJ107" s="528"/>
      <c r="CK107" s="528"/>
      <c r="CL107" s="528"/>
      <c r="CM107" s="528"/>
      <c r="CN107" s="528"/>
      <c r="CO107" s="528"/>
      <c r="CP107" s="528"/>
      <c r="CQ107" s="528"/>
      <c r="CR107" s="528"/>
      <c r="CS107" s="528"/>
      <c r="CT107" s="528"/>
      <c r="CU107" s="528"/>
      <c r="CV107" s="528"/>
      <c r="CW107" s="149"/>
      <c r="CX107" s="149"/>
      <c r="CY107" s="149"/>
      <c r="CZ107" s="149"/>
      <c r="DA107" s="149"/>
      <c r="DB107" s="149"/>
      <c r="DC107" s="149"/>
      <c r="DD107" s="149"/>
      <c r="DE107" s="149"/>
      <c r="DF107" s="149"/>
      <c r="DG107" s="149"/>
      <c r="DH107" s="149"/>
      <c r="DI107" s="149"/>
      <c r="DJ107" s="149"/>
      <c r="DK107" s="149"/>
      <c r="DL107" s="149"/>
      <c r="DM107" s="149"/>
      <c r="DN107" s="149"/>
      <c r="DO107" s="149"/>
      <c r="DP107" s="149"/>
      <c r="DQ107" s="149"/>
      <c r="DR107" s="149"/>
      <c r="DS107" s="149"/>
      <c r="DT107" s="149"/>
      <c r="DU107" s="149"/>
      <c r="DV107" s="149"/>
      <c r="DW107" s="149"/>
      <c r="DX107" s="149"/>
      <c r="DY107" s="149"/>
      <c r="DZ107" s="149"/>
      <c r="EA107" s="149"/>
      <c r="EB107" s="149"/>
      <c r="EC107" s="149"/>
      <c r="ED107" s="149"/>
      <c r="EE107" s="149"/>
      <c r="EF107" s="149"/>
      <c r="EG107" s="149"/>
      <c r="EH107" s="149"/>
      <c r="EI107" s="149"/>
      <c r="EJ107" s="149"/>
      <c r="EK107" s="149"/>
      <c r="EL107" s="149"/>
      <c r="EM107" s="149"/>
      <c r="EN107" s="149"/>
      <c r="EO107" s="149"/>
      <c r="EP107" s="149"/>
      <c r="EQ107" s="149"/>
      <c r="ER107" s="149"/>
      <c r="ES107" s="149"/>
      <c r="ET107" s="149"/>
      <c r="EU107" s="149"/>
      <c r="EV107" s="149"/>
      <c r="EW107" s="149"/>
      <c r="EX107" s="282"/>
      <c r="EY107" s="283"/>
      <c r="EZ107" s="284"/>
      <c r="FA107" s="286"/>
      <c r="FB107" s="149"/>
      <c r="FC107" s="288"/>
      <c r="FD107" s="289"/>
      <c r="FE107" s="290"/>
      <c r="FF107" s="291"/>
      <c r="FG107" s="292"/>
      <c r="FH107" s="293"/>
      <c r="FI107" s="294"/>
      <c r="FJ107" s="295"/>
      <c r="FK107" s="296"/>
      <c r="FL107" s="297"/>
      <c r="FM107" s="298"/>
      <c r="FN107" s="299"/>
      <c r="FO107" s="300"/>
      <c r="FP107" s="292"/>
      <c r="FQ107" s="303"/>
      <c r="FR107" s="304"/>
      <c r="FS107" s="305"/>
      <c r="FT107" s="306"/>
      <c r="FU107" s="307"/>
      <c r="FV107" s="308"/>
      <c r="FW107" s="309"/>
      <c r="FX107" s="310"/>
      <c r="FY107" s="313"/>
      <c r="FZ107" s="313"/>
      <c r="GA107" s="313"/>
      <c r="GB107" s="315"/>
      <c r="GC107" s="316"/>
      <c r="GD107" s="317"/>
      <c r="GE107" s="318"/>
      <c r="GF107" s="319"/>
      <c r="GG107" s="320"/>
      <c r="GH107" s="313"/>
      <c r="GI107" s="324"/>
      <c r="GJ107" s="325"/>
      <c r="GK107" s="325"/>
      <c r="GL107" s="325"/>
      <c r="GM107" s="325"/>
      <c r="GN107" s="325"/>
      <c r="GO107" s="325"/>
      <c r="GP107" s="325"/>
      <c r="GQ107" s="331"/>
      <c r="GR107" s="325"/>
      <c r="GS107" s="325"/>
      <c r="GT107" s="325"/>
      <c r="GU107" s="325"/>
      <c r="GV107" s="325"/>
      <c r="GW107" s="325"/>
      <c r="GX107" s="346"/>
      <c r="GY107" s="347"/>
      <c r="GZ107" s="348"/>
      <c r="HA107" s="349"/>
      <c r="HB107" s="352"/>
      <c r="HC107" s="355"/>
      <c r="HD107" s="355"/>
      <c r="HE107" s="355"/>
      <c r="HF107" s="355"/>
      <c r="HG107" s="355"/>
      <c r="HH107" s="355"/>
      <c r="HI107" s="359"/>
      <c r="HJ107" s="362"/>
      <c r="HK107" s="364"/>
      <c r="HL107" s="355"/>
      <c r="HM107" s="355"/>
      <c r="HN107" s="355"/>
      <c r="HO107" s="374"/>
      <c r="HP107" s="375"/>
      <c r="HQ107" s="380"/>
      <c r="HR107" s="382"/>
      <c r="HS107" s="384"/>
      <c r="HT107" s="386"/>
      <c r="HU107" s="389"/>
      <c r="HV107" s="392"/>
      <c r="HW107" s="394"/>
      <c r="HX107" s="396"/>
      <c r="HY107" s="394"/>
      <c r="HZ107" s="394"/>
      <c r="IA107" s="401"/>
      <c r="IB107" s="402"/>
      <c r="IC107" s="394"/>
      <c r="ID107" s="406"/>
      <c r="IE107" s="408"/>
      <c r="IF107" s="394"/>
      <c r="IG107" s="394"/>
      <c r="IH107" s="409"/>
      <c r="II107" s="394"/>
      <c r="IJ107" s="415"/>
      <c r="IK107" s="418"/>
      <c r="IL107" s="420"/>
      <c r="IM107" s="422"/>
      <c r="IN107" s="425"/>
      <c r="IO107" s="427"/>
      <c r="IP107" s="428"/>
      <c r="IQ107" s="429"/>
      <c r="IR107" s="431"/>
      <c r="IS107" s="394"/>
      <c r="IT107" s="434"/>
      <c r="IU107" s="435"/>
      <c r="IV107" s="436"/>
      <c r="IW107" s="394"/>
      <c r="IX107" s="394"/>
      <c r="IY107" s="394"/>
      <c r="IZ107" s="441"/>
      <c r="JA107" s="443"/>
      <c r="JB107" s="443"/>
      <c r="JC107" s="443"/>
      <c r="JD107" s="443"/>
      <c r="JE107" s="443"/>
      <c r="JF107" s="443"/>
      <c r="JG107" s="443"/>
      <c r="JH107" s="443"/>
      <c r="JI107" s="443"/>
      <c r="JJ107" s="443"/>
      <c r="JK107" s="443"/>
      <c r="JL107" s="443"/>
      <c r="JM107" s="443"/>
      <c r="JN107" s="443"/>
    </row>
    <row r="108" spans="1:274" s="92" customFormat="1" ht="14.1" customHeight="1">
      <c r="A108" s="111">
        <v>-48.5</v>
      </c>
      <c r="B108" s="110">
        <v>8.0399999999999991</v>
      </c>
      <c r="C108" s="110">
        <f t="shared" ref="C108:C109" si="32">D108-B108</f>
        <v>6.0000000000000497E-2</v>
      </c>
      <c r="D108" s="110">
        <v>8.1</v>
      </c>
      <c r="E108" s="110">
        <f t="shared" si="21"/>
        <v>1.5000000000000124E-2</v>
      </c>
      <c r="F108" s="222"/>
      <c r="G108" s="223"/>
      <c r="H108" s="223"/>
      <c r="I108" s="224"/>
      <c r="J108" s="618"/>
      <c r="N108" s="590">
        <f t="shared" si="22"/>
        <v>8.0399999999999991</v>
      </c>
      <c r="O108" s="100"/>
      <c r="P108" s="103"/>
      <c r="Q108" s="103"/>
      <c r="R108" s="103"/>
      <c r="S108" s="104"/>
      <c r="T108" s="104"/>
      <c r="U108" s="105"/>
      <c r="V108" s="103"/>
      <c r="W108" s="103"/>
      <c r="X108" s="103"/>
      <c r="Y108" s="103"/>
      <c r="Z108" s="103"/>
      <c r="AA108" s="103"/>
      <c r="AB108" s="404"/>
      <c r="AF108" s="149"/>
      <c r="AG108" s="149"/>
      <c r="AH108" s="149"/>
      <c r="AI108" s="149"/>
      <c r="AJ108" s="149"/>
      <c r="AK108" s="149"/>
      <c r="AL108" s="149"/>
      <c r="AM108" s="149"/>
      <c r="AN108" s="149"/>
      <c r="AO108" s="149"/>
      <c r="AP108" s="149"/>
      <c r="AQ108" s="149"/>
      <c r="AR108" s="149"/>
      <c r="AS108" s="149"/>
      <c r="AT108" s="149"/>
      <c r="AU108" s="149"/>
      <c r="AV108" s="149"/>
      <c r="AW108" s="149"/>
      <c r="AX108" s="149"/>
      <c r="AY108" s="149"/>
      <c r="AZ108" s="149"/>
      <c r="BA108" s="149"/>
      <c r="BB108" s="149"/>
      <c r="BC108" s="149"/>
      <c r="BD108" s="149"/>
      <c r="BE108" s="149"/>
      <c r="BF108" s="149"/>
      <c r="BG108" s="149"/>
      <c r="BH108" s="149"/>
      <c r="BI108" s="149"/>
      <c r="BJ108" s="149"/>
      <c r="BK108" s="149"/>
      <c r="BL108" s="149"/>
      <c r="BM108" s="149"/>
      <c r="BN108" s="149"/>
      <c r="BO108" s="149"/>
      <c r="BP108" s="149"/>
      <c r="BQ108" s="149"/>
      <c r="BR108" s="149"/>
      <c r="BS108" s="149"/>
      <c r="BT108" s="149"/>
      <c r="BU108" s="149"/>
      <c r="BV108" s="149"/>
      <c r="BW108" s="149"/>
      <c r="BX108" s="149"/>
      <c r="BY108" s="149"/>
      <c r="BZ108" s="149"/>
      <c r="CA108" s="149"/>
      <c r="CB108" s="149"/>
      <c r="CC108" s="149"/>
      <c r="CD108" s="149"/>
      <c r="CE108" s="149"/>
      <c r="CF108" s="149"/>
      <c r="CG108" s="528"/>
      <c r="CH108" s="528"/>
      <c r="CI108" s="528"/>
      <c r="CJ108" s="528"/>
      <c r="CK108" s="528"/>
      <c r="CL108" s="528"/>
      <c r="CM108" s="528"/>
      <c r="CN108" s="528"/>
      <c r="CO108" s="528"/>
      <c r="CP108" s="528"/>
      <c r="CQ108" s="528"/>
      <c r="CR108" s="528"/>
      <c r="CS108" s="528"/>
      <c r="CT108" s="528"/>
      <c r="CU108" s="528"/>
      <c r="CV108" s="528"/>
      <c r="CW108" s="149"/>
      <c r="CX108" s="149"/>
      <c r="CY108" s="149"/>
      <c r="CZ108" s="149"/>
      <c r="DA108" s="149"/>
      <c r="DB108" s="149"/>
      <c r="DC108" s="149"/>
      <c r="DD108" s="149"/>
      <c r="DE108" s="149"/>
      <c r="DF108" s="149"/>
      <c r="DG108" s="149"/>
      <c r="DH108" s="149"/>
      <c r="DI108" s="149"/>
      <c r="DJ108" s="149"/>
      <c r="DK108" s="149"/>
      <c r="DL108" s="149"/>
      <c r="DM108" s="149"/>
      <c r="DN108" s="149"/>
      <c r="DO108" s="149"/>
      <c r="DP108" s="149"/>
      <c r="DQ108" s="149"/>
      <c r="DR108" s="149"/>
      <c r="DS108" s="149"/>
      <c r="DT108" s="149"/>
      <c r="DU108" s="149"/>
      <c r="DV108" s="149"/>
      <c r="DW108" s="149"/>
      <c r="DX108" s="149"/>
      <c r="DY108" s="149"/>
      <c r="DZ108" s="149"/>
      <c r="EA108" s="149"/>
      <c r="EB108" s="149"/>
      <c r="EC108" s="149"/>
      <c r="ED108" s="149"/>
      <c r="EE108" s="149"/>
      <c r="EF108" s="149"/>
      <c r="EG108" s="149"/>
      <c r="EH108" s="149"/>
      <c r="EI108" s="149"/>
      <c r="EJ108" s="149"/>
      <c r="EK108" s="149"/>
      <c r="EL108" s="149"/>
      <c r="EM108" s="149"/>
      <c r="EN108" s="149"/>
      <c r="EO108" s="149"/>
      <c r="EP108" s="149"/>
      <c r="EQ108" s="149"/>
      <c r="ER108" s="149"/>
      <c r="ES108" s="149"/>
      <c r="ET108" s="149"/>
      <c r="EU108" s="149"/>
      <c r="EV108" s="149"/>
      <c r="EW108" s="149"/>
      <c r="EX108" s="282"/>
      <c r="EY108" s="283"/>
      <c r="EZ108" s="284"/>
      <c r="FA108" s="286"/>
      <c r="FB108" s="149"/>
      <c r="FC108" s="288"/>
      <c r="FD108" s="289"/>
      <c r="FE108" s="290"/>
      <c r="FF108" s="291"/>
      <c r="FG108" s="292"/>
      <c r="FH108" s="293"/>
      <c r="FI108" s="294"/>
      <c r="FJ108" s="295"/>
      <c r="FK108" s="296"/>
      <c r="FL108" s="297"/>
      <c r="FM108" s="298"/>
      <c r="FN108" s="299"/>
      <c r="FO108" s="300"/>
      <c r="FP108" s="292"/>
      <c r="FQ108" s="303"/>
      <c r="FR108" s="304"/>
      <c r="FS108" s="305"/>
      <c r="FT108" s="306"/>
      <c r="FU108" s="307"/>
      <c r="FV108" s="308"/>
      <c r="FW108" s="309"/>
      <c r="FX108" s="310"/>
      <c r="FY108" s="313"/>
      <c r="FZ108" s="313"/>
      <c r="GA108" s="313"/>
      <c r="GB108" s="315"/>
      <c r="GC108" s="316"/>
      <c r="GD108" s="317"/>
      <c r="GE108" s="318"/>
      <c r="GF108" s="319"/>
      <c r="GG108" s="320"/>
      <c r="GH108" s="313"/>
      <c r="GI108" s="324"/>
      <c r="GJ108" s="325"/>
      <c r="GK108" s="325"/>
      <c r="GL108" s="325"/>
      <c r="GM108" s="325"/>
      <c r="GN108" s="325"/>
      <c r="GO108" s="325"/>
      <c r="GP108" s="325"/>
      <c r="GQ108" s="331"/>
      <c r="GR108" s="325"/>
      <c r="GS108" s="325"/>
      <c r="GT108" s="325"/>
      <c r="GU108" s="325"/>
      <c r="GV108" s="325"/>
      <c r="GW108" s="325"/>
      <c r="GX108" s="346"/>
      <c r="GY108" s="347"/>
      <c r="GZ108" s="348"/>
      <c r="HA108" s="349"/>
      <c r="HB108" s="352"/>
      <c r="HC108" s="355"/>
      <c r="HD108" s="355"/>
      <c r="HE108" s="355"/>
      <c r="HF108" s="355"/>
      <c r="HG108" s="355"/>
      <c r="HH108" s="355"/>
      <c r="HI108" s="359"/>
      <c r="HJ108" s="362"/>
      <c r="HK108" s="364"/>
      <c r="HL108" s="355"/>
      <c r="HM108" s="355"/>
      <c r="HN108" s="355"/>
      <c r="HO108" s="374"/>
      <c r="HP108" s="375"/>
      <c r="HQ108" s="380"/>
      <c r="HR108" s="382"/>
      <c r="HS108" s="384"/>
      <c r="HT108" s="386"/>
      <c r="HU108" s="389"/>
      <c r="HV108" s="392"/>
      <c r="HW108" s="394"/>
      <c r="HX108" s="396"/>
      <c r="HY108" s="394"/>
      <c r="HZ108" s="394"/>
      <c r="IA108" s="401"/>
      <c r="IB108" s="402"/>
      <c r="IC108" s="394"/>
      <c r="ID108" s="406"/>
      <c r="IE108" s="408"/>
      <c r="IF108" s="394"/>
      <c r="IG108" s="394"/>
      <c r="IH108" s="409"/>
      <c r="II108" s="394"/>
      <c r="IJ108" s="415"/>
      <c r="IK108" s="418"/>
      <c r="IL108" s="420"/>
      <c r="IM108" s="422"/>
      <c r="IN108" s="425"/>
      <c r="IO108" s="427"/>
      <c r="IP108" s="428"/>
      <c r="IQ108" s="429"/>
      <c r="IR108" s="431"/>
      <c r="IS108" s="394"/>
      <c r="IT108" s="434"/>
      <c r="IU108" s="435"/>
      <c r="IV108" s="436"/>
      <c r="IW108" s="394"/>
      <c r="IX108" s="394"/>
      <c r="IY108" s="394"/>
      <c r="IZ108" s="441"/>
      <c r="JA108" s="443"/>
      <c r="JB108" s="443"/>
      <c r="JC108" s="443"/>
      <c r="JD108" s="443"/>
      <c r="JE108" s="443"/>
      <c r="JF108" s="443"/>
      <c r="JG108" s="443"/>
      <c r="JH108" s="443"/>
      <c r="JI108" s="443"/>
      <c r="JJ108" s="443"/>
      <c r="JK108" s="443"/>
      <c r="JL108" s="443"/>
      <c r="JM108" s="443"/>
      <c r="JN108" s="443"/>
    </row>
    <row r="109" spans="1:274" s="92" customFormat="1" ht="14.1" customHeight="1">
      <c r="A109" s="111">
        <v>-49</v>
      </c>
      <c r="B109" s="110">
        <v>7.75</v>
      </c>
      <c r="C109" s="110">
        <f t="shared" si="32"/>
        <v>5.9999999999999609E-2</v>
      </c>
      <c r="D109" s="110">
        <v>7.81</v>
      </c>
      <c r="E109" s="110">
        <f t="shared" si="21"/>
        <v>1.4999999999999902E-2</v>
      </c>
      <c r="F109" s="222"/>
      <c r="G109" s="223"/>
      <c r="H109" s="223"/>
      <c r="I109" s="224"/>
      <c r="J109" s="618"/>
      <c r="N109" s="590">
        <f t="shared" si="22"/>
        <v>7.75</v>
      </c>
      <c r="O109" s="100"/>
      <c r="P109" s="103"/>
      <c r="Q109" s="103"/>
      <c r="R109" s="103"/>
      <c r="S109" s="104"/>
      <c r="T109" s="104"/>
      <c r="U109" s="105"/>
      <c r="V109" s="103"/>
      <c r="W109" s="103"/>
      <c r="X109" s="103"/>
      <c r="Y109" s="103"/>
      <c r="Z109" s="103"/>
      <c r="AA109" s="103"/>
      <c r="AB109" s="404"/>
      <c r="AF109" s="149"/>
      <c r="AG109" s="149"/>
      <c r="AH109" s="149"/>
      <c r="AI109" s="149"/>
      <c r="AJ109" s="149"/>
      <c r="AK109" s="149"/>
      <c r="AL109" s="149"/>
      <c r="AM109" s="149"/>
      <c r="AN109" s="149"/>
      <c r="AO109" s="149"/>
      <c r="AP109" s="149"/>
      <c r="AQ109" s="149"/>
      <c r="AR109" s="149"/>
      <c r="AS109" s="149"/>
      <c r="AT109" s="149"/>
      <c r="AU109" s="149"/>
      <c r="AV109" s="149"/>
      <c r="AW109" s="149"/>
      <c r="AX109" s="149"/>
      <c r="AY109" s="149"/>
      <c r="AZ109" s="149"/>
      <c r="BA109" s="149"/>
      <c r="BB109" s="149"/>
      <c r="BC109" s="149"/>
      <c r="BD109" s="149"/>
      <c r="BE109" s="149"/>
      <c r="BF109" s="149"/>
      <c r="BG109" s="149"/>
      <c r="BH109" s="149"/>
      <c r="BI109" s="149"/>
      <c r="BJ109" s="149"/>
      <c r="BK109" s="149"/>
      <c r="BL109" s="149"/>
      <c r="BM109" s="149"/>
      <c r="BN109" s="149"/>
      <c r="BO109" s="149"/>
      <c r="BP109" s="149"/>
      <c r="BQ109" s="149"/>
      <c r="BR109" s="149"/>
      <c r="BS109" s="149"/>
      <c r="BT109" s="149"/>
      <c r="BU109" s="149"/>
      <c r="BV109" s="149"/>
      <c r="BW109" s="149"/>
      <c r="BX109" s="149"/>
      <c r="BY109" s="149"/>
      <c r="BZ109" s="149"/>
      <c r="CA109" s="149"/>
      <c r="CB109" s="149"/>
      <c r="CC109" s="149"/>
      <c r="CD109" s="149"/>
      <c r="CE109" s="149"/>
      <c r="CF109" s="149"/>
      <c r="CG109" s="528"/>
      <c r="CH109" s="528"/>
      <c r="CI109" s="528"/>
      <c r="CJ109" s="528"/>
      <c r="CK109" s="528"/>
      <c r="CL109" s="528"/>
      <c r="CM109" s="528"/>
      <c r="CN109" s="528"/>
      <c r="CO109" s="528"/>
      <c r="CP109" s="528"/>
      <c r="CQ109" s="528"/>
      <c r="CR109" s="528"/>
      <c r="CS109" s="528"/>
      <c r="CT109" s="528"/>
      <c r="CU109" s="528"/>
      <c r="CV109" s="528"/>
      <c r="CW109" s="149"/>
      <c r="CX109" s="149"/>
      <c r="CY109" s="149"/>
      <c r="CZ109" s="149"/>
      <c r="DA109" s="149"/>
      <c r="DB109" s="149"/>
      <c r="DC109" s="149"/>
      <c r="DD109" s="149"/>
      <c r="DE109" s="149"/>
      <c r="DF109" s="149"/>
      <c r="DG109" s="149"/>
      <c r="DH109" s="149"/>
      <c r="DI109" s="149"/>
      <c r="DJ109" s="149"/>
      <c r="DK109" s="149"/>
      <c r="DL109" s="149"/>
      <c r="DM109" s="149"/>
      <c r="DN109" s="149"/>
      <c r="DO109" s="149"/>
      <c r="DP109" s="149"/>
      <c r="DQ109" s="149"/>
      <c r="DR109" s="149"/>
      <c r="DS109" s="149"/>
      <c r="DT109" s="149"/>
      <c r="DU109" s="149"/>
      <c r="DV109" s="149"/>
      <c r="DW109" s="149"/>
      <c r="DX109" s="149"/>
      <c r="DY109" s="149"/>
      <c r="DZ109" s="149"/>
      <c r="EA109" s="149"/>
      <c r="EB109" s="149"/>
      <c r="EC109" s="149"/>
      <c r="ED109" s="149"/>
      <c r="EE109" s="149"/>
      <c r="EF109" s="149"/>
      <c r="EG109" s="149"/>
      <c r="EH109" s="149"/>
      <c r="EI109" s="149"/>
      <c r="EJ109" s="149"/>
      <c r="EK109" s="149"/>
      <c r="EL109" s="149"/>
      <c r="EM109" s="149"/>
      <c r="EN109" s="149"/>
      <c r="EO109" s="149"/>
      <c r="EP109" s="149"/>
      <c r="EQ109" s="149"/>
      <c r="ER109" s="149"/>
      <c r="ES109" s="149"/>
      <c r="ET109" s="149"/>
      <c r="EU109" s="149"/>
      <c r="EV109" s="149"/>
      <c r="EW109" s="149"/>
      <c r="EX109" s="282"/>
      <c r="EY109" s="283"/>
      <c r="EZ109" s="284"/>
      <c r="FA109" s="286"/>
      <c r="FB109" s="149"/>
      <c r="FC109" s="288"/>
      <c r="FD109" s="289"/>
      <c r="FE109" s="290"/>
      <c r="FF109" s="291"/>
      <c r="FG109" s="292"/>
      <c r="FH109" s="293"/>
      <c r="FI109" s="294"/>
      <c r="FJ109" s="295"/>
      <c r="FK109" s="296"/>
      <c r="FL109" s="297"/>
      <c r="FM109" s="298"/>
      <c r="FN109" s="299"/>
      <c r="FO109" s="300"/>
      <c r="FP109" s="292"/>
      <c r="FQ109" s="303"/>
      <c r="FR109" s="304"/>
      <c r="FS109" s="305"/>
      <c r="FT109" s="306"/>
      <c r="FU109" s="307"/>
      <c r="FV109" s="308"/>
      <c r="FW109" s="309"/>
      <c r="FX109" s="310"/>
      <c r="FY109" s="313"/>
      <c r="FZ109" s="313"/>
      <c r="GA109" s="313"/>
      <c r="GB109" s="315"/>
      <c r="GC109" s="316"/>
      <c r="GD109" s="317"/>
      <c r="GE109" s="318"/>
      <c r="GF109" s="319"/>
      <c r="GG109" s="320"/>
      <c r="GH109" s="313"/>
      <c r="GI109" s="324"/>
      <c r="GJ109" s="325"/>
      <c r="GK109" s="325"/>
      <c r="GL109" s="325"/>
      <c r="GM109" s="325"/>
      <c r="GN109" s="325"/>
      <c r="GO109" s="325"/>
      <c r="GP109" s="325"/>
      <c r="GQ109" s="331"/>
      <c r="GR109" s="325"/>
      <c r="GS109" s="325"/>
      <c r="GT109" s="325"/>
      <c r="GU109" s="325"/>
      <c r="GV109" s="325"/>
      <c r="GW109" s="325"/>
      <c r="GX109" s="346"/>
      <c r="GY109" s="347"/>
      <c r="GZ109" s="348"/>
      <c r="HA109" s="349"/>
      <c r="HB109" s="352"/>
      <c r="HC109" s="355"/>
      <c r="HD109" s="355"/>
      <c r="HE109" s="355"/>
      <c r="HF109" s="355"/>
      <c r="HG109" s="355"/>
      <c r="HH109" s="355"/>
      <c r="HI109" s="359"/>
      <c r="HJ109" s="362"/>
      <c r="HK109" s="364"/>
      <c r="HL109" s="355"/>
      <c r="HM109" s="355"/>
      <c r="HN109" s="355"/>
      <c r="HO109" s="374"/>
      <c r="HP109" s="375"/>
      <c r="HQ109" s="380"/>
      <c r="HR109" s="382"/>
      <c r="HS109" s="384"/>
      <c r="HT109" s="386"/>
      <c r="HU109" s="389"/>
      <c r="HV109" s="392"/>
      <c r="HW109" s="394"/>
      <c r="HX109" s="396"/>
      <c r="HY109" s="394"/>
      <c r="HZ109" s="394"/>
      <c r="IA109" s="401"/>
      <c r="IB109" s="402"/>
      <c r="IC109" s="394"/>
      <c r="ID109" s="406"/>
      <c r="IE109" s="408"/>
      <c r="IF109" s="394"/>
      <c r="IG109" s="394"/>
      <c r="IH109" s="409"/>
      <c r="II109" s="394"/>
      <c r="IJ109" s="415"/>
      <c r="IK109" s="418"/>
      <c r="IL109" s="420"/>
      <c r="IM109" s="422"/>
      <c r="IN109" s="425"/>
      <c r="IO109" s="427"/>
      <c r="IP109" s="428"/>
      <c r="IQ109" s="429"/>
      <c r="IR109" s="431"/>
      <c r="IS109" s="394"/>
      <c r="IT109" s="434"/>
      <c r="IU109" s="435"/>
      <c r="IV109" s="436"/>
      <c r="IW109" s="394"/>
      <c r="IX109" s="394"/>
      <c r="IY109" s="394"/>
      <c r="IZ109" s="441"/>
      <c r="JA109" s="443"/>
      <c r="JB109" s="443"/>
      <c r="JC109" s="443"/>
      <c r="JD109" s="443"/>
      <c r="JE109" s="443"/>
      <c r="JF109" s="443"/>
      <c r="JG109" s="443"/>
      <c r="JH109" s="443"/>
      <c r="JI109" s="443"/>
      <c r="JJ109" s="443"/>
      <c r="JK109" s="443"/>
      <c r="JL109" s="443"/>
      <c r="JM109" s="443"/>
      <c r="JN109" s="443"/>
    </row>
    <row r="110" spans="1:274" ht="15.9" customHeight="1">
      <c r="A110" s="777" t="s">
        <v>222</v>
      </c>
      <c r="B110" s="778"/>
      <c r="C110" s="778"/>
      <c r="D110" s="778"/>
      <c r="E110" s="778"/>
      <c r="F110" s="778"/>
      <c r="G110" s="778"/>
      <c r="H110" s="778"/>
      <c r="I110" s="779"/>
      <c r="J110" s="92"/>
      <c r="K110" s="92"/>
      <c r="M110" s="92"/>
      <c r="N110" s="92"/>
    </row>
    <row r="111" spans="1:274" ht="24.9" customHeight="1">
      <c r="A111" s="115" t="s">
        <v>119</v>
      </c>
      <c r="B111" s="116"/>
      <c r="C111" s="117"/>
      <c r="D111" s="116" t="s">
        <v>120</v>
      </c>
      <c r="E111" s="116"/>
      <c r="F111" s="714"/>
      <c r="G111" s="714"/>
      <c r="H111" s="242" t="s">
        <v>232</v>
      </c>
      <c r="I111" s="118"/>
      <c r="K111" s="92"/>
      <c r="N111" s="92"/>
    </row>
    <row r="112" spans="1:274">
      <c r="N112" s="92"/>
    </row>
  </sheetData>
  <mergeCells count="20">
    <mergeCell ref="A110:I110"/>
    <mergeCell ref="F111:G111"/>
    <mergeCell ref="B4:D4"/>
    <mergeCell ref="H4:I4"/>
    <mergeCell ref="A5:I5"/>
    <mergeCell ref="A6:B6"/>
    <mergeCell ref="F6:I41"/>
    <mergeCell ref="A9:A10"/>
    <mergeCell ref="C6:E6"/>
    <mergeCell ref="D7:E7"/>
    <mergeCell ref="D8:E8"/>
    <mergeCell ref="B9:E9"/>
    <mergeCell ref="A1:I1"/>
    <mergeCell ref="P1:R1"/>
    <mergeCell ref="S1:U1"/>
    <mergeCell ref="B2:D2"/>
    <mergeCell ref="B3:D3"/>
    <mergeCell ref="H3:I3"/>
    <mergeCell ref="P3:R3"/>
    <mergeCell ref="S3:U3"/>
  </mergeCells>
  <phoneticPr fontId="84" type="noConversion"/>
  <printOptions horizontalCentered="1" verticalCentered="1"/>
  <pageMargins left="0.70866141732283472" right="0.70866141732283472" top="0.19685039370078741" bottom="0.19685039370078741" header="0.31496062992125984" footer="0.31496062992125984"/>
  <pageSetup paperSize="9" scale="47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FFFF00"/>
  </sheetPr>
  <dimension ref="A1:DP168"/>
  <sheetViews>
    <sheetView tabSelected="1" topLeftCell="AQ1" workbookViewId="0">
      <pane ySplit="1" topLeftCell="A89" activePane="bottomLeft" state="frozen"/>
      <selection pane="bottomLeft" activeCell="AX97" sqref="AX97"/>
    </sheetView>
  </sheetViews>
  <sheetFormatPr defaultRowHeight="15.6"/>
  <cols>
    <col min="1" max="1" width="9" style="442"/>
    <col min="2" max="6" width="10.5" style="449" bestFit="1" customWidth="1"/>
    <col min="7" max="12" width="10.5" style="469" bestFit="1" customWidth="1"/>
    <col min="13" max="15" width="10.5" style="478" bestFit="1" customWidth="1"/>
    <col min="16" max="19" width="10.5" style="483" bestFit="1" customWidth="1"/>
    <col min="20" max="21" width="10.5" style="489" bestFit="1" customWidth="1"/>
    <col min="22" max="26" width="10.5" style="491" bestFit="1" customWidth="1"/>
    <col min="27" max="33" width="10.5" style="498" bestFit="1" customWidth="1"/>
    <col min="34" max="44" width="10.5" style="501" bestFit="1" customWidth="1"/>
    <col min="45" max="53" width="10.5" style="520" bestFit="1" customWidth="1"/>
    <col min="54" max="60" width="11.59765625" style="520" bestFit="1" customWidth="1"/>
    <col min="61" max="65" width="11.59765625" style="540" bestFit="1" customWidth="1"/>
    <col min="66" max="68" width="11.59765625" style="548" bestFit="1" customWidth="1"/>
    <col min="69" max="76" width="11.59765625" style="554" bestFit="1" customWidth="1"/>
    <col min="77" max="85" width="11.59765625" style="560" bestFit="1" customWidth="1"/>
    <col min="86" max="93" width="11.59765625" style="576" bestFit="1" customWidth="1"/>
    <col min="94" max="104" width="11.59765625" style="585" bestFit="1" customWidth="1"/>
    <col min="105" max="109" width="11.59765625" style="599" bestFit="1" customWidth="1"/>
    <col min="110" max="120" width="11.59765625" style="609" bestFit="1" customWidth="1"/>
  </cols>
  <sheetData>
    <row r="1" spans="1:120">
      <c r="A1" s="442" t="s">
        <v>335</v>
      </c>
      <c r="B1" s="148">
        <v>43696</v>
      </c>
      <c r="C1" s="148">
        <v>43697</v>
      </c>
      <c r="D1" s="148">
        <v>43698</v>
      </c>
      <c r="E1" s="148">
        <v>43699</v>
      </c>
      <c r="F1" s="148">
        <v>43700</v>
      </c>
      <c r="G1" s="148">
        <v>43701</v>
      </c>
      <c r="H1" s="148">
        <v>43702</v>
      </c>
      <c r="I1" s="148">
        <v>43703</v>
      </c>
      <c r="J1" s="148">
        <v>43704</v>
      </c>
      <c r="K1" s="148">
        <v>43705</v>
      </c>
      <c r="L1" s="148">
        <v>43706</v>
      </c>
      <c r="M1" s="148">
        <v>43707</v>
      </c>
      <c r="N1" s="148">
        <v>43708</v>
      </c>
      <c r="O1" s="148">
        <v>43709</v>
      </c>
      <c r="P1" s="148">
        <v>43710</v>
      </c>
      <c r="Q1" s="148">
        <v>43711</v>
      </c>
      <c r="R1" s="148">
        <v>43712</v>
      </c>
      <c r="S1" s="148">
        <v>43713</v>
      </c>
      <c r="T1" s="148">
        <v>43714</v>
      </c>
      <c r="U1" s="148">
        <v>43715</v>
      </c>
      <c r="V1" s="148">
        <v>43716</v>
      </c>
      <c r="W1" s="148">
        <v>43717</v>
      </c>
      <c r="X1" s="148">
        <v>43718</v>
      </c>
      <c r="Y1" s="148">
        <v>43719</v>
      </c>
      <c r="Z1" s="148">
        <v>43720</v>
      </c>
      <c r="AA1" s="148">
        <v>43721</v>
      </c>
      <c r="AB1" s="148">
        <v>43722</v>
      </c>
      <c r="AC1" s="148">
        <v>43723</v>
      </c>
      <c r="AD1" s="148">
        <v>43724</v>
      </c>
      <c r="AE1" s="148">
        <v>43725</v>
      </c>
      <c r="AF1" s="148">
        <v>43726</v>
      </c>
      <c r="AG1" s="148">
        <v>43727</v>
      </c>
      <c r="AH1" s="148">
        <v>43728</v>
      </c>
      <c r="AI1" s="148">
        <v>43729</v>
      </c>
      <c r="AJ1" s="148">
        <v>43730</v>
      </c>
      <c r="AK1" s="148">
        <v>43731</v>
      </c>
      <c r="AL1" s="148">
        <v>43732</v>
      </c>
      <c r="AM1" s="148">
        <v>43733</v>
      </c>
      <c r="AN1" s="148">
        <v>43734</v>
      </c>
      <c r="AO1" s="148">
        <v>43735</v>
      </c>
      <c r="AP1" s="148">
        <v>43736</v>
      </c>
      <c r="AQ1" s="148">
        <v>43737</v>
      </c>
      <c r="AR1" s="148">
        <v>43738</v>
      </c>
      <c r="AS1" s="148">
        <v>43739</v>
      </c>
      <c r="AT1" s="148">
        <v>43740</v>
      </c>
      <c r="AU1" s="148">
        <v>43741</v>
      </c>
      <c r="AV1" s="148">
        <v>43742</v>
      </c>
      <c r="AW1" s="148">
        <v>43743</v>
      </c>
      <c r="AX1" s="148">
        <v>43744</v>
      </c>
      <c r="AY1" s="148">
        <v>43745</v>
      </c>
      <c r="AZ1" s="148">
        <v>43746</v>
      </c>
      <c r="BA1" s="148">
        <v>43747</v>
      </c>
      <c r="BB1" s="148">
        <v>43748</v>
      </c>
      <c r="BC1" s="148">
        <v>43749</v>
      </c>
      <c r="BD1" s="148">
        <v>43750</v>
      </c>
      <c r="BE1" s="148">
        <v>43751</v>
      </c>
      <c r="BF1" s="148">
        <v>43752</v>
      </c>
      <c r="BG1" s="148" t="s">
        <v>463</v>
      </c>
      <c r="BH1" s="148">
        <v>43753</v>
      </c>
      <c r="BI1" s="148">
        <v>43754</v>
      </c>
      <c r="BJ1" s="148">
        <v>43755</v>
      </c>
      <c r="BK1" s="148">
        <v>43756</v>
      </c>
      <c r="BL1" s="148">
        <v>43757</v>
      </c>
      <c r="BM1" s="148">
        <v>43758</v>
      </c>
      <c r="BN1" s="148">
        <v>43759</v>
      </c>
      <c r="BO1" s="148">
        <v>43760</v>
      </c>
      <c r="BP1" s="148">
        <v>43761</v>
      </c>
      <c r="BQ1" s="148">
        <v>43762</v>
      </c>
      <c r="BR1" s="148">
        <v>43763</v>
      </c>
      <c r="BS1" s="148">
        <v>43764</v>
      </c>
      <c r="BT1" s="148">
        <v>43765</v>
      </c>
      <c r="BU1" s="148">
        <v>43766</v>
      </c>
      <c r="BV1" s="148">
        <v>43767</v>
      </c>
      <c r="BW1" s="148">
        <v>43768</v>
      </c>
      <c r="BX1" s="148">
        <v>43769</v>
      </c>
      <c r="BY1" s="148">
        <v>43770</v>
      </c>
      <c r="BZ1" s="148">
        <v>43771</v>
      </c>
      <c r="CA1" s="148">
        <v>43772</v>
      </c>
      <c r="CB1" s="148">
        <v>43773</v>
      </c>
      <c r="CC1" s="148">
        <v>43774</v>
      </c>
      <c r="CD1" s="148">
        <v>43775</v>
      </c>
      <c r="CE1" s="148">
        <v>43776</v>
      </c>
      <c r="CF1" s="148">
        <v>43777</v>
      </c>
      <c r="CG1" s="148">
        <v>43778</v>
      </c>
      <c r="CH1" s="148">
        <v>43779</v>
      </c>
      <c r="CI1" s="148">
        <v>43780</v>
      </c>
      <c r="CJ1" s="148">
        <v>43781</v>
      </c>
      <c r="CK1" s="148">
        <v>43782</v>
      </c>
      <c r="CL1" s="148">
        <v>43783</v>
      </c>
      <c r="CM1" s="148">
        <v>43784</v>
      </c>
      <c r="CN1" s="148">
        <v>43785</v>
      </c>
      <c r="CO1" s="148">
        <v>43786</v>
      </c>
      <c r="CP1" s="148">
        <v>43787</v>
      </c>
      <c r="CQ1" s="148">
        <v>43788</v>
      </c>
      <c r="CR1" s="148">
        <v>43789</v>
      </c>
      <c r="CS1" s="148">
        <v>43790</v>
      </c>
      <c r="CT1" s="148">
        <v>43791</v>
      </c>
      <c r="CU1" s="148">
        <v>43792</v>
      </c>
      <c r="CV1" s="148">
        <v>43793</v>
      </c>
      <c r="CW1" s="148">
        <v>43794</v>
      </c>
      <c r="CX1" s="148">
        <v>43795</v>
      </c>
      <c r="CY1" s="148">
        <v>43796</v>
      </c>
      <c r="CZ1" s="148">
        <v>43797</v>
      </c>
      <c r="DA1" s="148">
        <v>43798</v>
      </c>
      <c r="DB1" s="148">
        <v>43799</v>
      </c>
      <c r="DC1" s="148">
        <v>43800</v>
      </c>
      <c r="DD1" s="148">
        <v>43803</v>
      </c>
      <c r="DE1" s="148">
        <v>43807</v>
      </c>
      <c r="DF1" s="148">
        <v>43811</v>
      </c>
      <c r="DG1" s="148">
        <v>43814</v>
      </c>
      <c r="DH1" s="148">
        <v>43818</v>
      </c>
      <c r="DI1" s="148">
        <v>43822</v>
      </c>
      <c r="DJ1" s="148">
        <v>43826</v>
      </c>
      <c r="DK1" s="148">
        <v>43830</v>
      </c>
      <c r="DL1" s="148">
        <v>43834</v>
      </c>
      <c r="DM1" s="148">
        <v>43838</v>
      </c>
      <c r="DN1" s="148">
        <v>43842</v>
      </c>
      <c r="DO1" s="148">
        <v>43846</v>
      </c>
      <c r="DP1" s="148">
        <v>43850</v>
      </c>
    </row>
    <row r="2" spans="1:120">
      <c r="A2" s="125" t="s">
        <v>338</v>
      </c>
      <c r="B2" s="458"/>
      <c r="C2" s="458">
        <v>-40.640000000000228</v>
      </c>
      <c r="D2" s="458">
        <v>-41.580000000000169</v>
      </c>
      <c r="E2" s="458">
        <v>-41.660000000000252</v>
      </c>
      <c r="F2" s="458">
        <v>-41.550000000000423</v>
      </c>
      <c r="G2" s="469">
        <v>-41.770000000000081</v>
      </c>
      <c r="H2" s="469">
        <v>-41.450000000000209</v>
      </c>
      <c r="I2" s="469">
        <v>-41.870000000000296</v>
      </c>
      <c r="J2" s="469">
        <v>-41.480000000000402</v>
      </c>
      <c r="K2" s="469">
        <v>-39.800000000000502</v>
      </c>
      <c r="L2" s="469">
        <v>-38.380000000000521</v>
      </c>
      <c r="M2" s="478">
        <v>-37.510000000000602</v>
      </c>
      <c r="N2" s="478">
        <v>-38.730000000000601</v>
      </c>
      <c r="O2" s="478">
        <v>-37.770000000000522</v>
      </c>
      <c r="P2" s="483">
        <v>-38.820000000000746</v>
      </c>
      <c r="Q2" s="483">
        <v>-37.900000000000929</v>
      </c>
      <c r="R2" s="483">
        <v>-39.130000000000997</v>
      </c>
      <c r="S2" s="483">
        <v>-38.200000000001125</v>
      </c>
      <c r="T2" s="489">
        <v>-38.950000000001154</v>
      </c>
      <c r="U2" s="489">
        <v>-38.130000000001104</v>
      </c>
      <c r="V2" s="491">
        <v>-38.90000000000127</v>
      </c>
      <c r="W2" s="491">
        <v>-38.08000000000122</v>
      </c>
      <c r="X2" s="491">
        <v>-38.830000000001249</v>
      </c>
      <c r="Y2" s="491">
        <v>-40.110000000000312</v>
      </c>
      <c r="Z2" s="491">
        <v>-41.000000000000369</v>
      </c>
      <c r="AA2" s="498">
        <v>-40.08000000000056</v>
      </c>
      <c r="AB2" s="498">
        <v>-40.530000000000399</v>
      </c>
      <c r="AC2" s="498">
        <v>-40.140000000000512</v>
      </c>
      <c r="AD2" s="498">
        <v>-40.55000000000053</v>
      </c>
      <c r="AE2" s="498">
        <v>-39.690000000000666</v>
      </c>
      <c r="AF2" s="498">
        <v>-40.640000000000676</v>
      </c>
      <c r="AG2" s="498">
        <v>-39.45000000000087</v>
      </c>
      <c r="AH2" s="501">
        <v>-39.340000000001041</v>
      </c>
      <c r="AI2" s="501">
        <v>-39.670000000000982</v>
      </c>
      <c r="AJ2" s="501">
        <v>-39.230000000000764</v>
      </c>
      <c r="AK2" s="501">
        <v>-38.850000000000939</v>
      </c>
      <c r="AL2" s="501">
        <v>-39.080000000000226</v>
      </c>
      <c r="AM2" s="501">
        <v>-38.890000000000313</v>
      </c>
      <c r="AN2" s="501">
        <v>-39.110000000000426</v>
      </c>
      <c r="AO2" s="501">
        <v>-39.190000000000502</v>
      </c>
      <c r="AP2" s="501">
        <v>-38.770000000000415</v>
      </c>
      <c r="AQ2" s="501">
        <v>-39.480000000000629</v>
      </c>
      <c r="AR2" s="501">
        <v>-39.500000000000753</v>
      </c>
      <c r="AS2" s="520">
        <v>-39.3400000000006</v>
      </c>
      <c r="AT2" s="520">
        <v>-39.570000000000775</v>
      </c>
      <c r="AU2" s="520">
        <v>-39.8900000000002</v>
      </c>
      <c r="AV2" s="520">
        <v>-40.240000000000279</v>
      </c>
      <c r="AW2" s="520">
        <v>-40.54000000000002</v>
      </c>
      <c r="AX2" s="520">
        <v>-40.800000000000395</v>
      </c>
      <c r="AY2" s="520">
        <v>-41.140000000000398</v>
      </c>
      <c r="AZ2" s="520">
        <v>-40.460000000000385</v>
      </c>
      <c r="BA2" s="520">
        <v>-39.580000000000396</v>
      </c>
      <c r="BB2" s="520">
        <v>-40.330000000000425</v>
      </c>
      <c r="BC2" s="520">
        <v>-39.410000000000608</v>
      </c>
      <c r="BD2" s="520">
        <v>-40.570000000000661</v>
      </c>
      <c r="BE2" s="520">
        <v>-39.79000000000088</v>
      </c>
      <c r="BF2" s="520">
        <v>-40.610000000000923</v>
      </c>
      <c r="BH2" s="520">
        <v>-39.840000000000764</v>
      </c>
      <c r="BI2" s="540">
        <v>-40.500000000000647</v>
      </c>
      <c r="BJ2" s="540">
        <v>-39.790000000000433</v>
      </c>
      <c r="BK2" s="540">
        <v>-39.350000000000222</v>
      </c>
      <c r="BL2" s="540">
        <v>-39.870000000000076</v>
      </c>
      <c r="BM2" s="540">
        <v>-39.860000000000007</v>
      </c>
      <c r="BN2" s="548">
        <v>-40.090000000000181</v>
      </c>
      <c r="BO2" s="548">
        <v>-39.750000000000171</v>
      </c>
      <c r="BP2" s="548">
        <v>-39.590000000000018</v>
      </c>
      <c r="BQ2" s="554">
        <v>-39.820000000000192</v>
      </c>
      <c r="BR2" s="554">
        <v>-39.870000000000076</v>
      </c>
      <c r="BS2" s="554">
        <v>-39.979999999999905</v>
      </c>
      <c r="BT2" s="554">
        <v>-39.689999999999785</v>
      </c>
      <c r="BU2" s="554">
        <v>-40.019999999999726</v>
      </c>
      <c r="BV2" s="554">
        <v>-39.579999999999501</v>
      </c>
      <c r="BW2" s="554">
        <v>-39.939999999999642</v>
      </c>
      <c r="BX2" s="554">
        <v>-40.029999999999788</v>
      </c>
      <c r="BY2" s="560">
        <v>-39.289999999999822</v>
      </c>
      <c r="BZ2" s="560">
        <v>-39.949999999999704</v>
      </c>
      <c r="CA2" s="560">
        <v>-39.990000000000414</v>
      </c>
      <c r="CB2" s="560">
        <v>-39.880000000000578</v>
      </c>
      <c r="CC2" s="560">
        <v>-39.63000000000028</v>
      </c>
      <c r="CD2" s="560">
        <v>-39.3100000000004</v>
      </c>
      <c r="CE2" s="560">
        <v>-39.550000000000196</v>
      </c>
      <c r="CF2" s="560">
        <v>-39.230000000000317</v>
      </c>
      <c r="CG2" s="560">
        <v>-39.940000000000531</v>
      </c>
      <c r="CH2" s="576">
        <v>-40.250000000000341</v>
      </c>
      <c r="CI2" s="576">
        <v>-39.830000000000254</v>
      </c>
      <c r="CJ2" s="576">
        <v>-40.380000000000308</v>
      </c>
      <c r="CK2" s="576">
        <v>-39.740000000000109</v>
      </c>
      <c r="CL2" s="576">
        <v>-40.470000000000006</v>
      </c>
      <c r="CM2" s="576">
        <v>-39.820000000000192</v>
      </c>
      <c r="CN2" s="576">
        <v>-39.710000000000356</v>
      </c>
      <c r="CO2" s="576">
        <v>-39.090000000000288</v>
      </c>
      <c r="CP2" s="585">
        <v>-39.640000000000342</v>
      </c>
      <c r="CQ2" s="585">
        <v>-39.730000000000487</v>
      </c>
      <c r="CR2" s="585">
        <v>-39.410000000000608</v>
      </c>
      <c r="CS2" s="585">
        <v>-39.850000000000833</v>
      </c>
      <c r="CT2" s="585">
        <v>-40.040000000000745</v>
      </c>
      <c r="CU2" s="585">
        <v>-38.890000000000754</v>
      </c>
      <c r="CV2" s="585">
        <v>-39.770000000000749</v>
      </c>
      <c r="CW2" s="585">
        <v>-38.84000000000087</v>
      </c>
      <c r="CX2" s="585">
        <v>-39.990000000000862</v>
      </c>
      <c r="CY2" s="585">
        <v>-39.080000000000666</v>
      </c>
      <c r="CZ2" s="585">
        <v>-40.250000000000782</v>
      </c>
      <c r="DA2" s="599">
        <v>-39.300000000000779</v>
      </c>
      <c r="DB2" s="599">
        <v>-39.19000000000095</v>
      </c>
      <c r="DC2" s="599">
        <v>-39.45000000000087</v>
      </c>
      <c r="DD2" s="599">
        <v>-39.800000000000054</v>
      </c>
      <c r="DE2" s="599">
        <v>-39.350000000000222</v>
      </c>
      <c r="DF2" s="609">
        <v>-39.880000000000138</v>
      </c>
      <c r="DG2" s="609">
        <v>-39.239999999999938</v>
      </c>
      <c r="DH2" s="609">
        <v>-38.889999999999873</v>
      </c>
      <c r="DI2" s="609">
        <v>-39.609999999999701</v>
      </c>
      <c r="DJ2" s="609">
        <v>-38.949999999999818</v>
      </c>
      <c r="DK2" s="609">
        <v>-40.2199999999997</v>
      </c>
      <c r="DL2" s="609">
        <v>-39.269999999999698</v>
      </c>
      <c r="DM2" s="609">
        <v>-40.149999999999686</v>
      </c>
      <c r="DN2" s="609">
        <v>-39.499999999999872</v>
      </c>
      <c r="DO2" s="609">
        <v>-39.120000000000047</v>
      </c>
      <c r="DP2" s="609">
        <v>-39.550000000000196</v>
      </c>
    </row>
    <row r="3" spans="1:120">
      <c r="A3" s="125" t="s">
        <v>339</v>
      </c>
      <c r="B3" s="458"/>
      <c r="C3" s="458">
        <v>-25.850000000000151</v>
      </c>
      <c r="D3" s="458">
        <v>-25.740000000000318</v>
      </c>
      <c r="E3" s="458">
        <v>-26.060000000000194</v>
      </c>
      <c r="F3" s="458">
        <v>-25.780000000000136</v>
      </c>
      <c r="G3" s="469">
        <v>-26.140000000000274</v>
      </c>
      <c r="H3" s="469">
        <v>-25.720000000000187</v>
      </c>
      <c r="I3" s="469">
        <v>-26.229999999999976</v>
      </c>
      <c r="J3" s="469">
        <v>-26.339999999999808</v>
      </c>
      <c r="K3" s="469">
        <v>-24.489999999999679</v>
      </c>
      <c r="L3" s="469">
        <v>-24.569999999999759</v>
      </c>
      <c r="M3" s="478">
        <v>-24.459999999999926</v>
      </c>
      <c r="N3" s="478">
        <v>-24.709999999999788</v>
      </c>
      <c r="O3" s="478">
        <v>-24.399999999999977</v>
      </c>
      <c r="P3" s="483">
        <v>-24.66999999999997</v>
      </c>
      <c r="Q3" s="483">
        <v>-24.340000000000028</v>
      </c>
      <c r="R3" s="483">
        <v>-24.780000000000246</v>
      </c>
      <c r="S3" s="483">
        <v>-24.400000000000421</v>
      </c>
      <c r="T3" s="489">
        <v>-24.840000000000639</v>
      </c>
      <c r="U3" s="489">
        <v>-24.450000000000749</v>
      </c>
      <c r="V3" s="491">
        <v>-24.870000000000836</v>
      </c>
      <c r="W3" s="491">
        <v>-24.480000000000945</v>
      </c>
      <c r="X3" s="491">
        <v>-24.920000000001163</v>
      </c>
      <c r="Y3" s="491">
        <v>-25.440000000000129</v>
      </c>
      <c r="Z3" s="491">
        <v>-24.999999999999911</v>
      </c>
      <c r="AA3" s="498">
        <v>-25.529999999999831</v>
      </c>
      <c r="AB3" s="498">
        <v>-24.919999999999831</v>
      </c>
      <c r="AC3" s="498">
        <v>-25.469999999999882</v>
      </c>
      <c r="AD3" s="498">
        <v>-24.859999999999882</v>
      </c>
      <c r="AE3" s="498">
        <v>-25.349999999999984</v>
      </c>
      <c r="AF3" s="498">
        <v>-24.83000000000013</v>
      </c>
      <c r="AG3" s="498">
        <v>-25.479999999999947</v>
      </c>
      <c r="AH3" s="501">
        <v>-24.760000000000115</v>
      </c>
      <c r="AI3" s="501">
        <v>-25.409999999999933</v>
      </c>
      <c r="AJ3" s="501">
        <v>-24.690000000000101</v>
      </c>
      <c r="AK3" s="501">
        <v>-25.310000000000166</v>
      </c>
      <c r="AL3" s="501">
        <v>-24.640000000000217</v>
      </c>
      <c r="AM3" s="501">
        <v>-25.360000000000049</v>
      </c>
      <c r="AN3" s="501">
        <v>-24.680000000000035</v>
      </c>
      <c r="AO3" s="501">
        <v>-25.399999999999867</v>
      </c>
      <c r="AP3" s="501">
        <v>-24.579999999999824</v>
      </c>
      <c r="AQ3" s="501">
        <v>-25.259999999999838</v>
      </c>
      <c r="AR3" s="501">
        <v>-24.540000000000006</v>
      </c>
      <c r="AS3" s="520">
        <v>-25.129999999999875</v>
      </c>
      <c r="AT3" s="520">
        <v>-24.519999999999875</v>
      </c>
      <c r="AU3" s="520">
        <v>-25.040000000000173</v>
      </c>
      <c r="AV3" s="520">
        <v>-25.510000000000144</v>
      </c>
      <c r="AW3" s="520">
        <v>-26.089999999999947</v>
      </c>
      <c r="AX3" s="520">
        <v>-26.590000000000114</v>
      </c>
      <c r="AY3" s="520">
        <v>-27.239999999999931</v>
      </c>
      <c r="AZ3" s="520">
        <v>-26.320000000000121</v>
      </c>
      <c r="BA3" s="520">
        <v>-27.500000000000302</v>
      </c>
      <c r="BB3" s="520">
        <v>-26.580000000000492</v>
      </c>
      <c r="BC3" s="520">
        <v>-27.130000000000543</v>
      </c>
      <c r="BD3" s="520">
        <v>-26.510000000000478</v>
      </c>
      <c r="BE3" s="520">
        <v>-27.100000000000346</v>
      </c>
      <c r="BF3" s="520">
        <v>-26.46000000000015</v>
      </c>
      <c r="BH3" s="520">
        <v>-27.050000000000018</v>
      </c>
      <c r="BI3" s="540">
        <v>-26.330000000000187</v>
      </c>
      <c r="BJ3" s="540">
        <v>-27.000000000000135</v>
      </c>
      <c r="BK3" s="540">
        <v>-27.030000000000332</v>
      </c>
      <c r="BL3" s="540">
        <v>-26.710000000000456</v>
      </c>
      <c r="BM3" s="540">
        <v>-26.120000000000143</v>
      </c>
      <c r="BN3" s="548">
        <v>-26.730000000000143</v>
      </c>
      <c r="BO3" s="548">
        <v>-26.15000000000034</v>
      </c>
      <c r="BP3" s="548">
        <v>-26.770000000000405</v>
      </c>
      <c r="BQ3" s="554">
        <v>-26.060000000000194</v>
      </c>
      <c r="BR3" s="554">
        <v>-26.880000000000237</v>
      </c>
      <c r="BS3" s="554">
        <v>-25.800000000000267</v>
      </c>
      <c r="BT3" s="554">
        <v>-26.650000000000063</v>
      </c>
      <c r="BU3" s="554">
        <v>-25.9100000000001</v>
      </c>
      <c r="BV3" s="554">
        <v>-26.499999999999968</v>
      </c>
      <c r="BW3" s="554">
        <v>-25.859999999999772</v>
      </c>
      <c r="BX3" s="554">
        <v>-26.44999999999964</v>
      </c>
      <c r="BY3" s="560">
        <v>-25.799999999999823</v>
      </c>
      <c r="BZ3" s="560">
        <v>-26.389999999999691</v>
      </c>
      <c r="CA3" s="560">
        <v>-26.410000000000267</v>
      </c>
      <c r="CB3" s="560">
        <v>-26.15000000000034</v>
      </c>
      <c r="CC3" s="560">
        <v>-25.780000000000136</v>
      </c>
      <c r="CD3" s="560">
        <v>-26.190000000000158</v>
      </c>
      <c r="CE3" s="560">
        <v>-25.9100000000001</v>
      </c>
      <c r="CF3" s="560">
        <v>-26.419999999999888</v>
      </c>
      <c r="CG3" s="560">
        <v>-25.770000000000071</v>
      </c>
      <c r="CH3" s="576">
        <v>-26.54000000000023</v>
      </c>
      <c r="CI3" s="576">
        <v>-25.710000000000122</v>
      </c>
      <c r="CJ3" s="576">
        <v>-26.480000000000281</v>
      </c>
      <c r="CK3" s="576">
        <v>-25.660000000000238</v>
      </c>
      <c r="CL3" s="576">
        <v>-26.750000000000274</v>
      </c>
      <c r="CM3" s="576">
        <v>-25.820000000000398</v>
      </c>
      <c r="CN3" s="576">
        <v>-26.900000000000368</v>
      </c>
      <c r="CO3" s="576">
        <v>-26.910000000000434</v>
      </c>
      <c r="CP3" s="585">
        <v>-26.600000000000623</v>
      </c>
      <c r="CQ3" s="585">
        <v>-27.010000000000645</v>
      </c>
      <c r="CR3" s="585">
        <v>-26.400000000000645</v>
      </c>
      <c r="CS3" s="585">
        <v>-26.920000000000499</v>
      </c>
      <c r="CT3" s="585">
        <v>-26.270000000000682</v>
      </c>
      <c r="CU3" s="585">
        <v>-26.78000000000047</v>
      </c>
      <c r="CV3" s="585">
        <v>-26.870000000000616</v>
      </c>
      <c r="CW3" s="585">
        <v>-26.460000000000594</v>
      </c>
      <c r="CX3" s="585">
        <v>-26.820000000000732</v>
      </c>
      <c r="CY3" s="585">
        <v>-26.300000000000878</v>
      </c>
      <c r="CZ3" s="585">
        <v>-26.920000000000943</v>
      </c>
      <c r="DA3" s="599">
        <v>-26.18000000000098</v>
      </c>
      <c r="DB3" s="599">
        <v>-27.000000000001023</v>
      </c>
      <c r="DC3" s="599">
        <v>-26.230000000000864</v>
      </c>
      <c r="DD3" s="599">
        <v>-25.190000000000268</v>
      </c>
      <c r="DE3" s="599">
        <v>-26.100000000000456</v>
      </c>
      <c r="DF3" s="609">
        <v>-24.910000000000654</v>
      </c>
      <c r="DG3" s="609">
        <v>-25.7000000000005</v>
      </c>
      <c r="DH3" s="609">
        <v>-24.880000000000457</v>
      </c>
      <c r="DI3" s="609">
        <v>-24.200000000000443</v>
      </c>
      <c r="DJ3" s="609">
        <v>-24.040000000000283</v>
      </c>
      <c r="DK3" s="609">
        <v>-24.400000000000421</v>
      </c>
      <c r="DL3" s="609">
        <v>-23.980000000000334</v>
      </c>
      <c r="DM3" s="609">
        <v>-24.54000000000045</v>
      </c>
      <c r="DN3" s="609">
        <v>-23.820000000000618</v>
      </c>
      <c r="DO3" s="609">
        <v>-23.730000000000473</v>
      </c>
      <c r="DP3" s="609">
        <v>-23.3800000000004</v>
      </c>
    </row>
    <row r="4" spans="1:120">
      <c r="A4" s="125" t="s">
        <v>340</v>
      </c>
      <c r="B4" s="458"/>
      <c r="C4" s="458">
        <v>-7.2100000000001607</v>
      </c>
      <c r="D4" s="458">
        <v>-7.4900000000002187</v>
      </c>
      <c r="E4" s="458">
        <v>-7.3000000000003062</v>
      </c>
      <c r="F4" s="458">
        <v>-7.6600000000004442</v>
      </c>
      <c r="G4" s="469">
        <v>-7.2400000000003573</v>
      </c>
      <c r="H4" s="469">
        <v>-7.7900000000004077</v>
      </c>
      <c r="I4" s="469">
        <v>-7.3300000000005028</v>
      </c>
      <c r="J4" s="469">
        <v>-7.8500000000003567</v>
      </c>
      <c r="K4" s="469">
        <v>-6.3800000000004964</v>
      </c>
      <c r="L4" s="469">
        <v>-5.1000000000005485</v>
      </c>
      <c r="M4" s="478">
        <v>-6.010000000000737</v>
      </c>
      <c r="N4" s="478">
        <v>-5.1800000000006285</v>
      </c>
      <c r="O4" s="478">
        <v>-6.230000000000846</v>
      </c>
      <c r="P4" s="483">
        <v>-5.2700000000007741</v>
      </c>
      <c r="Q4" s="483">
        <v>-6.3900000000005619</v>
      </c>
      <c r="R4" s="483">
        <v>-5.4800000000003735</v>
      </c>
      <c r="S4" s="483">
        <v>-6.6900000000003068</v>
      </c>
      <c r="T4" s="489">
        <v>-5.5300000000002569</v>
      </c>
      <c r="U4" s="489">
        <v>-6.7400000000001903</v>
      </c>
      <c r="V4" s="491">
        <v>-5.7599999999999874</v>
      </c>
      <c r="W4" s="491">
        <v>-6.9300000000001027</v>
      </c>
      <c r="X4" s="491">
        <v>-5.9800000000000963</v>
      </c>
      <c r="Y4" s="491">
        <v>-6.2400000000000233</v>
      </c>
      <c r="Z4" s="491">
        <v>-6.2000000000002053</v>
      </c>
      <c r="AA4" s="498">
        <v>-6.3100000000000378</v>
      </c>
      <c r="AB4" s="498">
        <v>-6.0799999999998633</v>
      </c>
      <c r="AC4" s="498">
        <v>-6.2499999999996447</v>
      </c>
      <c r="AD4" s="498">
        <v>-6.0099999999998488</v>
      </c>
      <c r="AE4" s="498">
        <v>-5.9299999999997688</v>
      </c>
      <c r="AF4" s="498">
        <v>-6.0399999999996012</v>
      </c>
      <c r="AG4" s="498">
        <v>-5.7199999999997253</v>
      </c>
      <c r="AH4" s="501">
        <v>-5.9099999999996378</v>
      </c>
      <c r="AI4" s="501">
        <v>-5.6299999999995798</v>
      </c>
      <c r="AJ4" s="501">
        <v>-5.9899999999997178</v>
      </c>
      <c r="AK4" s="501">
        <v>-5.5699999999996308</v>
      </c>
      <c r="AL4" s="501">
        <v>-5.8700000000002639</v>
      </c>
      <c r="AM4" s="501">
        <v>-5.9500000000003439</v>
      </c>
      <c r="AN4" s="501">
        <v>-5.7900000000001839</v>
      </c>
      <c r="AO4" s="501">
        <v>-6.0400000000000453</v>
      </c>
      <c r="AP4" s="501">
        <v>-6.1300000000001909</v>
      </c>
      <c r="AQ4" s="501">
        <v>-5.8100000000003149</v>
      </c>
      <c r="AR4" s="501">
        <v>-6.3400000000002343</v>
      </c>
      <c r="AS4" s="520">
        <v>-5.7000000000000384</v>
      </c>
      <c r="AT4" s="520">
        <v>-6.1700000000000088</v>
      </c>
      <c r="AU4" s="520">
        <v>-6.6000000000001613</v>
      </c>
      <c r="AV4" s="520">
        <v>-7.0700000000001317</v>
      </c>
      <c r="AW4" s="520">
        <v>-7.3900000000000077</v>
      </c>
      <c r="AX4" s="520">
        <v>-7.6700000000000657</v>
      </c>
      <c r="AY4" s="520">
        <v>-8.0300000000002036</v>
      </c>
      <c r="AZ4" s="520">
        <v>-7.5100000000003497</v>
      </c>
      <c r="BA4" s="520">
        <v>-7.9000000000002402</v>
      </c>
      <c r="BB4" s="520">
        <v>-7.4600000000000222</v>
      </c>
      <c r="BC4" s="520">
        <v>-7.8300000000002257</v>
      </c>
      <c r="BD4" s="520">
        <v>-7.4100000000001387</v>
      </c>
      <c r="BE4" s="520">
        <v>-7.3000000000003062</v>
      </c>
      <c r="BF4" s="520">
        <v>-7.3800000000003863</v>
      </c>
      <c r="BH4" s="520">
        <v>-7.2500000000004228</v>
      </c>
      <c r="BI4" s="540">
        <v>-7.4800000000005973</v>
      </c>
      <c r="BJ4" s="540">
        <v>-7.2900000000006848</v>
      </c>
      <c r="BK4" s="540">
        <v>-7.5100000000007938</v>
      </c>
      <c r="BL4" s="540">
        <v>-6.7700000000008309</v>
      </c>
      <c r="BM4" s="540">
        <v>-7.4000000000000732</v>
      </c>
      <c r="BN4" s="548">
        <v>-6.8299999999998917</v>
      </c>
      <c r="BO4" s="548">
        <v>-7.4700000000000877</v>
      </c>
      <c r="BP4" s="548">
        <v>-6.6999999999999282</v>
      </c>
      <c r="BQ4" s="554">
        <v>-7.2799999999997311</v>
      </c>
      <c r="BR4" s="554">
        <v>-6.6399999999995352</v>
      </c>
      <c r="BS4" s="554">
        <v>-7.359999999999367</v>
      </c>
      <c r="BT4" s="554">
        <v>-8.4899999999992204</v>
      </c>
      <c r="BU4" s="554">
        <v>-7.5699999999994105</v>
      </c>
      <c r="BV4" s="554">
        <v>-8.6999999999992639</v>
      </c>
      <c r="BW4" s="554">
        <v>-7.7899999999990754</v>
      </c>
      <c r="BX4" s="554">
        <v>-8.9299999999989943</v>
      </c>
      <c r="BY4" s="560">
        <v>-7.9699999999989224</v>
      </c>
      <c r="BZ4" s="560">
        <v>-9.0799999999990888</v>
      </c>
      <c r="CA4" s="560">
        <v>-7.3900000000000077</v>
      </c>
      <c r="CB4" s="560">
        <v>-8.3299999999999486</v>
      </c>
      <c r="CC4" s="560">
        <v>-9.1100000000001735</v>
      </c>
      <c r="CD4" s="560">
        <v>-8.3300000000003926</v>
      </c>
      <c r="CE4" s="560">
        <v>-8.8500000000002466</v>
      </c>
      <c r="CF4" s="560">
        <v>-8.1900000000003637</v>
      </c>
      <c r="CG4" s="560">
        <v>-9.0700000000003556</v>
      </c>
      <c r="CH4" s="576">
        <v>-8.1500000000005457</v>
      </c>
      <c r="CI4" s="576">
        <v>-9.3100000000005956</v>
      </c>
      <c r="CJ4" s="576">
        <v>-8.3800000000007202</v>
      </c>
      <c r="CK4" s="576">
        <v>-9.5400000000007701</v>
      </c>
      <c r="CL4" s="576">
        <v>-8.3000000000006402</v>
      </c>
      <c r="CM4" s="576">
        <v>-9.4800000000008211</v>
      </c>
      <c r="CN4" s="576">
        <v>-8.5500000000009457</v>
      </c>
      <c r="CO4" s="576">
        <v>-9.6900000000008646</v>
      </c>
      <c r="CP4" s="585">
        <v>-8.7100000000006617</v>
      </c>
      <c r="CQ4" s="585">
        <v>-9.7600000000008791</v>
      </c>
      <c r="CR4" s="585">
        <v>-8.7900000000007417</v>
      </c>
      <c r="CS4" s="585">
        <v>-9.9500000000007915</v>
      </c>
      <c r="CT4" s="585">
        <v>-8.9800000000006541</v>
      </c>
      <c r="CU4" s="585">
        <v>-10.200000000000653</v>
      </c>
      <c r="CV4" s="585">
        <v>-9.2300000000005156</v>
      </c>
      <c r="CW4" s="585">
        <v>-10.450000000000514</v>
      </c>
      <c r="CX4" s="585">
        <v>-9.480000000000377</v>
      </c>
      <c r="CY4" s="585">
        <v>-10.640000000000427</v>
      </c>
      <c r="CZ4" s="585">
        <v>-9.6500000000006025</v>
      </c>
      <c r="DA4" s="599">
        <v>-10.77000000000039</v>
      </c>
      <c r="DB4" s="599">
        <v>-9.840000000000515</v>
      </c>
      <c r="DC4" s="599">
        <v>-10.960000000000303</v>
      </c>
      <c r="DD4" s="599">
        <v>-12.469999999999981</v>
      </c>
      <c r="DE4" s="599">
        <v>-11.089999999999822</v>
      </c>
      <c r="DF4" s="609">
        <v>-11.939999999999618</v>
      </c>
      <c r="DG4" s="609">
        <v>-10.749999999999815</v>
      </c>
      <c r="DH4" s="609">
        <v>-11.969999999999814</v>
      </c>
      <c r="DI4" s="609">
        <v>-10.649999999999604</v>
      </c>
      <c r="DJ4" s="609">
        <v>-11.569999999999414</v>
      </c>
      <c r="DK4" s="609">
        <v>-10.759999999999437</v>
      </c>
      <c r="DL4" s="609">
        <v>-11.999999999999567</v>
      </c>
      <c r="DM4" s="609">
        <v>-10.809999999999764</v>
      </c>
      <c r="DN4" s="609">
        <v>-12.129999999999974</v>
      </c>
      <c r="DO4" s="609">
        <v>-10.940000000000172</v>
      </c>
      <c r="DP4" s="609">
        <v>-11.870000000000047</v>
      </c>
    </row>
    <row r="5" spans="1:120">
      <c r="A5" s="125" t="s">
        <v>341</v>
      </c>
      <c r="B5" s="458"/>
      <c r="C5" s="458">
        <v>-7.5000000000002842</v>
      </c>
      <c r="D5" s="458">
        <v>-8.2800000000000651</v>
      </c>
      <c r="E5" s="458">
        <v>-7.7199999999999491</v>
      </c>
      <c r="F5" s="458">
        <v>-8.3400000000000141</v>
      </c>
      <c r="G5" s="469">
        <v>-7.7699999999998326</v>
      </c>
      <c r="H5" s="469">
        <v>-8.7899999999998535</v>
      </c>
      <c r="I5" s="469">
        <v>-7.8799999999996651</v>
      </c>
      <c r="J5" s="469">
        <v>-9.1099999999997294</v>
      </c>
      <c r="K5" s="469">
        <v>-7.1899999999995856</v>
      </c>
      <c r="L5" s="469">
        <v>-6.0099999999994047</v>
      </c>
      <c r="M5" s="478">
        <v>-6.5299999999992586</v>
      </c>
      <c r="N5" s="478">
        <v>-5.8899999999990627</v>
      </c>
      <c r="O5" s="478">
        <v>-6.6099999999988945</v>
      </c>
      <c r="P5" s="483">
        <v>-5.7899999999988516</v>
      </c>
      <c r="Q5" s="483">
        <v>-6.7099999999986615</v>
      </c>
      <c r="R5" s="483">
        <v>-5.8499999999988006</v>
      </c>
      <c r="S5" s="483">
        <v>-6.9899999999987195</v>
      </c>
      <c r="T5" s="489">
        <v>-6.019999999998582</v>
      </c>
      <c r="U5" s="489">
        <v>-7.1799999999986319</v>
      </c>
      <c r="V5" s="491">
        <v>-6.359999999998589</v>
      </c>
      <c r="W5" s="491">
        <v>-7.3299999999987264</v>
      </c>
      <c r="X5" s="491">
        <v>-6.2099999999989386</v>
      </c>
      <c r="Y5" s="491">
        <v>-5.7900000000001839</v>
      </c>
      <c r="Z5" s="491">
        <v>-6.3400000000002343</v>
      </c>
      <c r="AA5" s="498">
        <v>-5.6900000000004169</v>
      </c>
      <c r="AB5" s="498">
        <v>-6.4100000000002488</v>
      </c>
      <c r="AC5" s="498">
        <v>-5.7200000000001694</v>
      </c>
      <c r="AD5" s="498">
        <v>-6.4900000000003288</v>
      </c>
      <c r="AE5" s="498">
        <v>-5.43000000000049</v>
      </c>
      <c r="AF5" s="498">
        <v>-6.4000000000006274</v>
      </c>
      <c r="AG5" s="498">
        <v>-5.3200000000006575</v>
      </c>
      <c r="AH5" s="501">
        <v>-6.5100000000004599</v>
      </c>
      <c r="AI5" s="501">
        <v>-5.570000000000519</v>
      </c>
      <c r="AJ5" s="501">
        <v>-6.7000000000003723</v>
      </c>
      <c r="AK5" s="501">
        <v>-5.7300000000002349</v>
      </c>
      <c r="AL5" s="501">
        <v>-6.0999999999999943</v>
      </c>
      <c r="AM5" s="501">
        <v>-5.6599999999997763</v>
      </c>
      <c r="AN5" s="501">
        <v>-6.1899999999996957</v>
      </c>
      <c r="AO5" s="501">
        <v>-5.6999999999995943</v>
      </c>
      <c r="AP5" s="501">
        <v>-6.2599999999997102</v>
      </c>
      <c r="AQ5" s="501">
        <v>-5.7699999999996088</v>
      </c>
      <c r="AR5" s="501">
        <v>-6.4299999999994917</v>
      </c>
      <c r="AS5" s="520">
        <v>-5.7099999999996598</v>
      </c>
      <c r="AT5" s="520">
        <v>-6.5399999999997682</v>
      </c>
      <c r="AU5" s="520">
        <v>-6.8600000000000882</v>
      </c>
      <c r="AV5" s="520">
        <v>-6.7300000000001248</v>
      </c>
      <c r="AW5" s="520">
        <v>-6.2800000000002854</v>
      </c>
      <c r="AX5" s="520">
        <v>-5.8899999999999508</v>
      </c>
      <c r="AY5" s="520">
        <v>-5.3800000000001624</v>
      </c>
      <c r="AZ5" s="520">
        <v>-6.1200000000001253</v>
      </c>
      <c r="BA5" s="520">
        <v>-5.3100000000001479</v>
      </c>
      <c r="BB5" s="520">
        <v>-6.4700000000001978</v>
      </c>
      <c r="BC5" s="520">
        <v>-5.250000000000199</v>
      </c>
      <c r="BD5" s="520">
        <v>-6.2300000000004019</v>
      </c>
      <c r="BE5" s="520">
        <v>-4.990000000000272</v>
      </c>
      <c r="BF5" s="520">
        <v>-6.1800000000000743</v>
      </c>
      <c r="BH5" s="520">
        <v>-5.2600000000002645</v>
      </c>
      <c r="BI5" s="540">
        <v>-6.4500000000000668</v>
      </c>
      <c r="BJ5" s="540">
        <v>-5.5600000000000094</v>
      </c>
      <c r="BK5" s="540">
        <v>-6.4799999999998192</v>
      </c>
      <c r="BL5" s="540">
        <v>-5.3499999999999659</v>
      </c>
      <c r="BM5" s="540">
        <v>-6.9099999999999717</v>
      </c>
      <c r="BN5" s="548">
        <v>-7.4399999999998911</v>
      </c>
      <c r="BO5" s="548">
        <v>-6.9499999999997897</v>
      </c>
      <c r="BP5" s="548">
        <v>-7.4799999999997091</v>
      </c>
      <c r="BQ5" s="554">
        <v>-6.8399999999995131</v>
      </c>
      <c r="BR5" s="554">
        <v>-7.6099999999996726</v>
      </c>
      <c r="BS5" s="554">
        <v>-6.7799999999995642</v>
      </c>
      <c r="BT5" s="554">
        <v>-6.3399999999993462</v>
      </c>
      <c r="BU5" s="554">
        <v>-6.9099999999995276</v>
      </c>
      <c r="BV5" s="554">
        <v>-6.2899999999994627</v>
      </c>
      <c r="BW5" s="554">
        <v>-6.8599999999996442</v>
      </c>
      <c r="BX5" s="554">
        <v>-6.2299999999995137</v>
      </c>
      <c r="BY5" s="560">
        <v>-6.8099999999993166</v>
      </c>
      <c r="BZ5" s="560">
        <v>-6.0899999999994847</v>
      </c>
      <c r="CA5" s="560">
        <v>-7.7199999999999491</v>
      </c>
      <c r="CB5" s="560">
        <v>-6.4500000000000668</v>
      </c>
      <c r="CC5" s="560">
        <v>-5.6199999999999584</v>
      </c>
      <c r="CD5" s="560">
        <v>-6.1700000000000088</v>
      </c>
      <c r="CE5" s="560">
        <v>-5.6800000000003514</v>
      </c>
      <c r="CF5" s="560">
        <v>-6.3900000000005619</v>
      </c>
      <c r="CG5" s="560">
        <v>-5.810000000000759</v>
      </c>
      <c r="CH5" s="576">
        <v>-6.4600000000005764</v>
      </c>
      <c r="CI5" s="576">
        <v>-5.8800000000007735</v>
      </c>
      <c r="CJ5" s="576">
        <v>-6.2700000000006639</v>
      </c>
      <c r="CK5" s="576">
        <v>-5.8300000000004459</v>
      </c>
      <c r="CL5" s="576">
        <v>-6.2200000000003364</v>
      </c>
      <c r="CM5" s="576">
        <v>-5.7900000000001839</v>
      </c>
      <c r="CN5" s="576">
        <v>-6.3100000000000378</v>
      </c>
      <c r="CO5" s="576">
        <v>-5.6500000000001549</v>
      </c>
      <c r="CP5" s="585">
        <v>-6.3600000000003654</v>
      </c>
      <c r="CQ5" s="585">
        <v>-5.5300000000002569</v>
      </c>
      <c r="CR5" s="585">
        <v>-6.5800000000004744</v>
      </c>
      <c r="CS5" s="585">
        <v>-5.650000000000599</v>
      </c>
      <c r="CT5" s="585">
        <v>-6.7700000000003868</v>
      </c>
      <c r="CU5" s="585">
        <v>-5.8200000000003804</v>
      </c>
      <c r="CV5" s="585">
        <v>-6.9500000000002338</v>
      </c>
      <c r="CW5" s="585">
        <v>-5.9200000000001474</v>
      </c>
      <c r="CX5" s="585">
        <v>-6.8100000000002048</v>
      </c>
      <c r="CY5" s="585">
        <v>-5.8800000000003294</v>
      </c>
      <c r="CZ5" s="585">
        <v>-6.7200000000005033</v>
      </c>
      <c r="DA5" s="599">
        <v>-6.7500000000006999</v>
      </c>
      <c r="DB5" s="599">
        <v>-5.690000000000861</v>
      </c>
      <c r="DC5" s="599">
        <v>-6.6500000000009329</v>
      </c>
      <c r="DD5" s="599">
        <v>-7.9500000000001236</v>
      </c>
      <c r="DE5" s="599">
        <v>-6.7600000000003213</v>
      </c>
      <c r="DF5" s="609">
        <v>-7.6700000000005097</v>
      </c>
      <c r="DG5" s="609">
        <v>-7.7300000000004587</v>
      </c>
      <c r="DH5" s="609">
        <v>-6.9600000000002993</v>
      </c>
      <c r="DI5" s="609">
        <v>-7.7800000000003422</v>
      </c>
      <c r="DJ5" s="609">
        <v>-7.8400000000002912</v>
      </c>
      <c r="DK5" s="609">
        <v>-7.6700000000005097</v>
      </c>
      <c r="DL5" s="609">
        <v>-8.0200000000005822</v>
      </c>
      <c r="DM5" s="609">
        <v>-7.5800000000003642</v>
      </c>
      <c r="DN5" s="609">
        <v>-8.1100000000002836</v>
      </c>
      <c r="DO5" s="609">
        <v>-8.5500000000005016</v>
      </c>
      <c r="DP5" s="609">
        <v>-7.9900000000003857</v>
      </c>
    </row>
    <row r="6" spans="1:120">
      <c r="A6" s="125" t="s">
        <v>397</v>
      </c>
      <c r="B6" s="477"/>
      <c r="C6" s="477"/>
      <c r="D6" s="477"/>
      <c r="E6" s="477"/>
      <c r="F6" s="477"/>
      <c r="G6" s="477"/>
      <c r="H6" s="477"/>
      <c r="I6" s="477"/>
      <c r="J6" s="477"/>
      <c r="K6" s="477">
        <v>-20.919999999999828</v>
      </c>
      <c r="L6" s="477">
        <v>-19.009999999999749</v>
      </c>
      <c r="M6" s="478">
        <v>-18.269999999999786</v>
      </c>
      <c r="N6" s="478">
        <v>-19.089999999999829</v>
      </c>
      <c r="O6" s="478">
        <v>-18.409999999999815</v>
      </c>
      <c r="P6" s="483">
        <v>-19.539999999999669</v>
      </c>
      <c r="Q6" s="483">
        <v>-18.679999999999808</v>
      </c>
      <c r="R6" s="483">
        <v>-19.759999999999778</v>
      </c>
      <c r="S6" s="483">
        <v>-18.78999999999964</v>
      </c>
      <c r="T6" s="489">
        <v>-19.849999999999479</v>
      </c>
      <c r="U6" s="489">
        <v>-18.869999999999276</v>
      </c>
      <c r="V6" s="491">
        <v>-20.07999999999921</v>
      </c>
      <c r="W6" s="491">
        <v>-19.009999999999305</v>
      </c>
      <c r="X6" s="491">
        <v>-19.989999999999508</v>
      </c>
      <c r="Y6" s="491">
        <v>-21.450000000000191</v>
      </c>
      <c r="Z6" s="491">
        <v>-22.240000000000038</v>
      </c>
      <c r="AA6" s="498">
        <v>-21.160000000000068</v>
      </c>
      <c r="AB6" s="498">
        <v>-22.140000000000271</v>
      </c>
      <c r="AC6" s="498">
        <v>-21.020000000000483</v>
      </c>
      <c r="AD6" s="498">
        <v>-21.970000000000489</v>
      </c>
      <c r="AE6" s="498">
        <v>-20.850000000000701</v>
      </c>
      <c r="AF6" s="498">
        <v>-22.0700000000007</v>
      </c>
      <c r="AG6" s="498">
        <v>-22.490000000000787</v>
      </c>
      <c r="AH6" s="501">
        <v>-22.110000000000962</v>
      </c>
      <c r="AI6" s="501">
        <v>-22.55000000000118</v>
      </c>
      <c r="AJ6" s="501">
        <v>-22.030000000001326</v>
      </c>
      <c r="AK6" s="501">
        <v>-22.690000000001209</v>
      </c>
      <c r="AL6" s="501">
        <v>-20.589999999999886</v>
      </c>
      <c r="AM6" s="501">
        <v>-21.560000000000024</v>
      </c>
      <c r="AN6" s="501">
        <v>-20.480000000000054</v>
      </c>
      <c r="AO6" s="501">
        <v>-21.409999999999929</v>
      </c>
      <c r="AP6" s="501">
        <v>-20.280000000000076</v>
      </c>
      <c r="AQ6" s="501">
        <v>-21.220000000000017</v>
      </c>
      <c r="AR6" s="501">
        <v>-20.030000000000214</v>
      </c>
      <c r="AS6" s="520">
        <v>-20.96000000000009</v>
      </c>
      <c r="AT6" s="520">
        <v>-19.820000000000171</v>
      </c>
      <c r="AU6" s="520">
        <v>-21.240000000000148</v>
      </c>
      <c r="AV6" s="520">
        <v>-22.400000000000198</v>
      </c>
      <c r="AW6" s="520">
        <v>-23.730000000000029</v>
      </c>
      <c r="AX6" s="520">
        <v>-24.480000000000057</v>
      </c>
      <c r="AY6" s="520">
        <v>-25.450000000000195</v>
      </c>
      <c r="AZ6" s="520">
        <v>-24.170000000000247</v>
      </c>
      <c r="BA6" s="520">
        <v>-24.920000000000275</v>
      </c>
      <c r="BB6" s="520">
        <v>-24.260000000000392</v>
      </c>
      <c r="BC6" s="520">
        <v>-24.970000000000603</v>
      </c>
      <c r="BD6" s="520">
        <v>-24.15000000000056</v>
      </c>
      <c r="BE6" s="520">
        <v>-25.060000000000748</v>
      </c>
      <c r="BF6" s="520">
        <v>-24.280000000000967</v>
      </c>
      <c r="BH6" s="520">
        <v>-25.110000000001076</v>
      </c>
      <c r="BI6" s="540">
        <v>-24.190000000001266</v>
      </c>
      <c r="BJ6" s="540">
        <v>-25.220000000001352</v>
      </c>
      <c r="BK6" s="540">
        <v>-24.360000000001492</v>
      </c>
      <c r="BL6" s="540">
        <v>-25.280000000001301</v>
      </c>
      <c r="BM6" s="540">
        <v>-23.309999999999942</v>
      </c>
      <c r="BN6" s="548">
        <v>-22.930000000000117</v>
      </c>
      <c r="BO6" s="548">
        <v>-23.439999999999905</v>
      </c>
      <c r="BP6" s="548">
        <v>-22.780000000000022</v>
      </c>
      <c r="BQ6" s="554">
        <v>-23.169999999999913</v>
      </c>
      <c r="BR6" s="554">
        <v>-22.749999999999826</v>
      </c>
      <c r="BS6" s="554">
        <v>-23.139999999999716</v>
      </c>
      <c r="BT6" s="554">
        <v>-23.889999999999745</v>
      </c>
      <c r="BU6" s="554">
        <v>-23.209999999999731</v>
      </c>
      <c r="BV6" s="554">
        <v>-23.939999999999628</v>
      </c>
      <c r="BW6" s="554">
        <v>-23.34999999999976</v>
      </c>
      <c r="BX6" s="554">
        <v>-23.839999999999861</v>
      </c>
      <c r="BY6" s="560">
        <v>-23.460000000000036</v>
      </c>
      <c r="BZ6" s="560">
        <v>-23.880000000000123</v>
      </c>
      <c r="CA6" s="560">
        <v>-23.50999999999992</v>
      </c>
      <c r="CB6" s="560">
        <v>-23.950000000000138</v>
      </c>
      <c r="CC6" s="560">
        <v>-24.469999999999992</v>
      </c>
      <c r="CD6" s="560">
        <v>-25.209999999999955</v>
      </c>
      <c r="CE6" s="560">
        <v>-24.599999999999955</v>
      </c>
      <c r="CF6" s="560">
        <v>-25.650000000000173</v>
      </c>
      <c r="CG6" s="560">
        <v>-24.730000000000363</v>
      </c>
      <c r="CH6" s="576">
        <v>-25.880000000000347</v>
      </c>
      <c r="CI6" s="576">
        <v>-24.950000000000472</v>
      </c>
      <c r="CJ6" s="576">
        <v>-26.060000000000638</v>
      </c>
      <c r="CK6" s="576">
        <v>-25.130000000000763</v>
      </c>
      <c r="CL6" s="576">
        <v>-26.250000000000551</v>
      </c>
      <c r="CM6" s="576">
        <v>-25.270000000000348</v>
      </c>
      <c r="CN6" s="576">
        <v>-26.420000000000332</v>
      </c>
      <c r="CO6" s="576">
        <v>-25.440000000000129</v>
      </c>
      <c r="CP6" s="585">
        <v>-26.490000000000347</v>
      </c>
      <c r="CQ6" s="585">
        <v>-25.520000000000209</v>
      </c>
      <c r="CR6" s="585">
        <v>-26.660000000000128</v>
      </c>
      <c r="CS6" s="585">
        <v>-25.770000000000071</v>
      </c>
      <c r="CT6" s="585">
        <v>-26.54000000000023</v>
      </c>
      <c r="CU6" s="585">
        <v>-25.680000000000369</v>
      </c>
      <c r="CV6" s="585">
        <v>-26.610000000000245</v>
      </c>
      <c r="CW6" s="585">
        <v>-25.470000000000326</v>
      </c>
      <c r="CX6" s="585">
        <v>-26.690000000000325</v>
      </c>
      <c r="CY6" s="585">
        <v>-25.510000000000144</v>
      </c>
      <c r="CZ6" s="585">
        <v>-26.280000000000303</v>
      </c>
      <c r="DA6" s="599">
        <v>-25.630000000000486</v>
      </c>
      <c r="DB6" s="599">
        <v>-26.210000000000289</v>
      </c>
      <c r="DC6" s="599">
        <v>-25.590000000000224</v>
      </c>
      <c r="DD6" s="599">
        <v>-24.75000000000005</v>
      </c>
      <c r="DE6" s="599">
        <v>-25.660000000000238</v>
      </c>
      <c r="DF6" s="609">
        <v>-24.580000000000268</v>
      </c>
      <c r="DG6" s="609">
        <v>-25.810000000000333</v>
      </c>
      <c r="DH6" s="609">
        <v>-24.670000000000414</v>
      </c>
      <c r="DI6" s="609">
        <v>-25.920000000000609</v>
      </c>
      <c r="DJ6" s="609">
        <v>-24.580000000000712</v>
      </c>
      <c r="DK6" s="609">
        <v>-25.570000000000537</v>
      </c>
      <c r="DL6" s="609">
        <v>-24.390000000000356</v>
      </c>
      <c r="DM6" s="609">
        <v>-25.360000000000493</v>
      </c>
      <c r="DN6" s="609">
        <v>-24.170000000000691</v>
      </c>
      <c r="DO6" s="609">
        <v>-25.490000000000901</v>
      </c>
      <c r="DP6" s="609">
        <v>-24.31000000000072</v>
      </c>
    </row>
    <row r="7" spans="1:120">
      <c r="A7" s="125" t="s">
        <v>342</v>
      </c>
      <c r="B7" s="458"/>
      <c r="C7" s="458">
        <v>-38.129999999999775</v>
      </c>
      <c r="D7" s="458">
        <v>-39.319999999999581</v>
      </c>
      <c r="E7" s="458">
        <v>-38.409999999999386</v>
      </c>
      <c r="F7" s="458">
        <v>-39.58999999999957</v>
      </c>
      <c r="G7" s="469">
        <v>-38.649999999999629</v>
      </c>
      <c r="H7" s="469">
        <v>-39.859999999999559</v>
      </c>
      <c r="I7" s="469">
        <v>-38.66999999999976</v>
      </c>
      <c r="J7" s="469">
        <v>-40.029999999999788</v>
      </c>
      <c r="K7" s="469">
        <v>-38.249999999999673</v>
      </c>
      <c r="L7" s="469">
        <v>-36.47999999999962</v>
      </c>
      <c r="M7" s="478">
        <v>-35.179999999999545</v>
      </c>
      <c r="N7" s="478">
        <v>-35.619999999999763</v>
      </c>
      <c r="O7" s="478">
        <v>-35.099999999999909</v>
      </c>
      <c r="P7" s="483">
        <v>-35.740000000000109</v>
      </c>
      <c r="Q7" s="483">
        <v>-35.190000000000055</v>
      </c>
      <c r="R7" s="483">
        <v>-35.830000000000254</v>
      </c>
      <c r="S7" s="483">
        <v>-35.260000000000069</v>
      </c>
      <c r="T7" s="489">
        <v>-35.8900000000002</v>
      </c>
      <c r="U7" s="489">
        <v>-35.320000000000022</v>
      </c>
      <c r="V7" s="491">
        <v>-35.960000000000214</v>
      </c>
      <c r="W7" s="491">
        <v>-35.240000000000379</v>
      </c>
      <c r="X7" s="491">
        <v>-35.900000000000261</v>
      </c>
      <c r="Y7" s="491">
        <v>-37.449999999999761</v>
      </c>
      <c r="Z7" s="491">
        <v>-38.579999999999615</v>
      </c>
      <c r="AA7" s="498">
        <v>-38.599999999999746</v>
      </c>
      <c r="AB7" s="498">
        <v>-38.279999999999873</v>
      </c>
      <c r="AC7" s="498">
        <v>-38.720000000000084</v>
      </c>
      <c r="AD7" s="498">
        <v>-38.340000000000259</v>
      </c>
      <c r="AE7" s="498">
        <v>-38.780000000000484</v>
      </c>
      <c r="AF7" s="498">
        <v>-38.410000000000281</v>
      </c>
      <c r="AG7" s="498">
        <v>-37.47000000000034</v>
      </c>
      <c r="AH7" s="501">
        <v>-38.690000000000339</v>
      </c>
      <c r="AI7" s="501">
        <v>-37.610000000000369</v>
      </c>
      <c r="AJ7" s="501">
        <v>-38.590000000000572</v>
      </c>
      <c r="AK7" s="501">
        <v>-37.47000000000078</v>
      </c>
      <c r="AL7" s="501">
        <v>-35.809999999999675</v>
      </c>
      <c r="AM7" s="501">
        <v>-36.889999999999645</v>
      </c>
      <c r="AN7" s="501">
        <v>-35.919999999999504</v>
      </c>
      <c r="AO7" s="501">
        <v>-37.079999999999558</v>
      </c>
      <c r="AP7" s="501">
        <v>-36.099999999999355</v>
      </c>
      <c r="AQ7" s="501">
        <v>-37.249999999999339</v>
      </c>
      <c r="AR7" s="501">
        <v>-36.329999999999529</v>
      </c>
      <c r="AS7" s="520">
        <v>-37.479999999999514</v>
      </c>
      <c r="AT7" s="520">
        <v>-36.499999999999311</v>
      </c>
      <c r="AU7" s="520">
        <v>-36.789999999999878</v>
      </c>
      <c r="AV7" s="520">
        <v>-36.939999999999969</v>
      </c>
      <c r="AW7" s="520">
        <v>-37.519999999999776</v>
      </c>
      <c r="AX7" s="520">
        <v>-38.019999999999939</v>
      </c>
      <c r="AY7" s="520">
        <v>-38.66999999999976</v>
      </c>
      <c r="AZ7" s="520">
        <v>-37.55999999999959</v>
      </c>
      <c r="BA7" s="520">
        <v>-37.139999999999503</v>
      </c>
      <c r="BB7" s="520">
        <v>-37.519999999999328</v>
      </c>
      <c r="BC7" s="520">
        <v>-37.079999999999117</v>
      </c>
      <c r="BD7" s="520">
        <v>-37.629999999999164</v>
      </c>
      <c r="BE7" s="520">
        <v>-36.97999999999935</v>
      </c>
      <c r="BF7" s="520">
        <v>-37.529999999999397</v>
      </c>
      <c r="BH7" s="520">
        <v>-36.869999999999514</v>
      </c>
      <c r="BI7" s="540">
        <v>-37.419999999999561</v>
      </c>
      <c r="BJ7" s="540">
        <v>-36.759999999999678</v>
      </c>
      <c r="BK7" s="540">
        <v>-37.309999999999732</v>
      </c>
      <c r="BL7" s="540">
        <v>-36.649999999999849</v>
      </c>
      <c r="BM7" s="540">
        <v>-36.50999999999982</v>
      </c>
      <c r="BN7" s="548">
        <v>-37.629999999999612</v>
      </c>
      <c r="BO7" s="548">
        <v>-36.639999999999787</v>
      </c>
      <c r="BP7" s="548">
        <v>-37.729999999999819</v>
      </c>
      <c r="BQ7" s="554">
        <v>-36.789999999999878</v>
      </c>
      <c r="BR7" s="554">
        <v>-38.019999999999939</v>
      </c>
      <c r="BS7" s="554">
        <v>-36.83000000000014</v>
      </c>
      <c r="BT7" s="554">
        <v>-36.450000000000315</v>
      </c>
      <c r="BU7" s="554">
        <v>-36.890000000000533</v>
      </c>
      <c r="BV7" s="554">
        <v>-36.340000000000487</v>
      </c>
      <c r="BW7" s="554">
        <v>-36.780000000000697</v>
      </c>
      <c r="BX7" s="554">
        <v>-36.260000000000844</v>
      </c>
      <c r="BY7" s="560">
        <v>-36.920000000000726</v>
      </c>
      <c r="BZ7" s="560">
        <v>-36.100000000000691</v>
      </c>
      <c r="CA7" s="560">
        <v>-37.179999999999765</v>
      </c>
      <c r="CB7" s="560">
        <v>-36.399999999999991</v>
      </c>
      <c r="CC7" s="560">
        <v>-35.689999999999777</v>
      </c>
      <c r="CD7" s="560">
        <v>-36.319999999999908</v>
      </c>
      <c r="CE7" s="560">
        <v>-35.87999999999969</v>
      </c>
      <c r="CF7" s="560">
        <v>-36.709999999999795</v>
      </c>
      <c r="CG7" s="560">
        <v>-35.579999999999941</v>
      </c>
      <c r="CH7" s="576">
        <v>-36.659999999999911</v>
      </c>
      <c r="CI7" s="576">
        <v>-35.789999999999992</v>
      </c>
      <c r="CJ7" s="576">
        <v>-36.480000000000068</v>
      </c>
      <c r="CK7" s="576">
        <v>-37.199999999999903</v>
      </c>
      <c r="CL7" s="576">
        <v>-36.379999999999853</v>
      </c>
      <c r="CM7" s="576">
        <v>-37.15000000000002</v>
      </c>
      <c r="CN7" s="576">
        <v>-36.290000000000155</v>
      </c>
      <c r="CO7" s="576">
        <v>-37.08</v>
      </c>
      <c r="CP7" s="585">
        <v>-36.259999999999962</v>
      </c>
      <c r="CQ7" s="585">
        <v>-37.030000000000115</v>
      </c>
      <c r="CR7" s="585">
        <v>-36.350000000000108</v>
      </c>
      <c r="CS7" s="585">
        <v>-37.12000000000026</v>
      </c>
      <c r="CT7" s="585">
        <v>-36.300000000000225</v>
      </c>
      <c r="CU7" s="585">
        <v>-37.08</v>
      </c>
      <c r="CV7" s="585">
        <v>-36.249999999999893</v>
      </c>
      <c r="CW7" s="585">
        <v>-37.020000000000053</v>
      </c>
      <c r="CX7" s="585">
        <v>-36.32999999999997</v>
      </c>
      <c r="CY7" s="585">
        <v>-37.049999999999805</v>
      </c>
      <c r="CZ7" s="585">
        <v>-36.379999999999853</v>
      </c>
      <c r="DA7" s="599">
        <v>-37.090000000000067</v>
      </c>
      <c r="DB7" s="599">
        <v>-36.210000000000079</v>
      </c>
      <c r="DC7" s="599">
        <v>-36.950000000000038</v>
      </c>
      <c r="DD7" s="599">
        <v>-37.949999999999932</v>
      </c>
      <c r="DE7" s="599">
        <v>-37.059999999999874</v>
      </c>
      <c r="DF7" s="609">
        <v>-37.830000000000027</v>
      </c>
      <c r="DG7" s="609">
        <v>-37.15000000000002</v>
      </c>
      <c r="DH7" s="609">
        <v>-37.739999999999881</v>
      </c>
      <c r="DI7" s="609">
        <v>-37.099999999999689</v>
      </c>
      <c r="DJ7" s="609">
        <v>-37.859999999999786</v>
      </c>
      <c r="DK7" s="609">
        <v>-36.999999999999922</v>
      </c>
      <c r="DL7" s="609">
        <v>-37.74999999999995</v>
      </c>
      <c r="DM7" s="609">
        <v>-37.059999999999874</v>
      </c>
      <c r="DN7" s="609">
        <v>-37.009999999999991</v>
      </c>
      <c r="DO7" s="609">
        <v>-37.560000000000038</v>
      </c>
      <c r="DP7" s="609">
        <v>-36.900000000000155</v>
      </c>
    </row>
    <row r="8" spans="1:120">
      <c r="A8" s="125" t="s">
        <v>348</v>
      </c>
      <c r="B8" s="458"/>
      <c r="C8" s="458">
        <v>-9.260000000000268</v>
      </c>
      <c r="D8" s="458">
        <v>-8.7200000000002831</v>
      </c>
      <c r="E8" s="458">
        <v>-9.340000000000348</v>
      </c>
      <c r="F8" s="458">
        <v>-8.6000000000003851</v>
      </c>
      <c r="G8" s="469">
        <v>-9.260000000000268</v>
      </c>
      <c r="H8" s="469">
        <v>-8.5400000000004361</v>
      </c>
      <c r="I8" s="469">
        <v>-9.360000000000479</v>
      </c>
      <c r="J8" s="469">
        <v>-8.4500000000002906</v>
      </c>
      <c r="K8" s="469">
        <v>-8.0600000000004002</v>
      </c>
      <c r="L8" s="469">
        <v>-8.1800000000002981</v>
      </c>
      <c r="M8" s="478">
        <v>-7.9500000000001236</v>
      </c>
      <c r="N8" s="478">
        <v>-8.5600000000001231</v>
      </c>
      <c r="O8" s="478">
        <v>-8.5800000000002541</v>
      </c>
      <c r="P8" s="483">
        <v>-8.4200000000000941</v>
      </c>
      <c r="Q8" s="483">
        <v>-8.6400000000002031</v>
      </c>
      <c r="R8" s="483">
        <v>-8.27</v>
      </c>
      <c r="S8" s="483">
        <v>-8.7100000000002176</v>
      </c>
      <c r="T8" s="489">
        <v>-8.3500000000000796</v>
      </c>
      <c r="U8" s="489">
        <v>-8.7900000000002976</v>
      </c>
      <c r="V8" s="491">
        <v>-8.4200000000000941</v>
      </c>
      <c r="W8" s="491">
        <v>-8.8600000000003121</v>
      </c>
      <c r="X8" s="491">
        <v>-8.3400000000004582</v>
      </c>
      <c r="Y8" s="491">
        <v>-7.9000000000002402</v>
      </c>
      <c r="Z8" s="491">
        <v>-9.2200000000004501</v>
      </c>
      <c r="AA8" s="498">
        <v>-8.0400000000002692</v>
      </c>
      <c r="AB8" s="498">
        <v>-8.9200000000002611</v>
      </c>
      <c r="AC8" s="498">
        <v>-7.9700000000002547</v>
      </c>
      <c r="AD8" s="498">
        <v>-9.0800000000004211</v>
      </c>
      <c r="AE8" s="498">
        <v>-8.1000000000002181</v>
      </c>
      <c r="AF8" s="498">
        <v>-9.2900000000000205</v>
      </c>
      <c r="AG8" s="498">
        <v>-8.3999999999999631</v>
      </c>
      <c r="AH8" s="501">
        <v>-9.3499999999999694</v>
      </c>
      <c r="AI8" s="501">
        <v>-8.239999999999803</v>
      </c>
      <c r="AJ8" s="501">
        <v>-9.0999999999996639</v>
      </c>
      <c r="AK8" s="501">
        <v>-8.3299999999995045</v>
      </c>
      <c r="AL8" s="501">
        <v>-7.9800000000003202</v>
      </c>
      <c r="AM8" s="501">
        <v>-7.8700000000004877</v>
      </c>
      <c r="AN8" s="501">
        <v>-8.1500000000005457</v>
      </c>
      <c r="AO8" s="501">
        <v>-7.8000000000004732</v>
      </c>
      <c r="AP8" s="501">
        <v>-8.0900000000005967</v>
      </c>
      <c r="AQ8" s="501">
        <v>-7.7700000000007208</v>
      </c>
      <c r="AR8" s="501">
        <v>-8.0500000000007788</v>
      </c>
      <c r="AS8" s="520">
        <v>-7.7000000000007063</v>
      </c>
      <c r="AT8" s="520">
        <v>-8.1200000000007932</v>
      </c>
      <c r="AU8" s="520">
        <v>-8.5800000000002541</v>
      </c>
      <c r="AV8" s="520">
        <v>-8.8600000000003121</v>
      </c>
      <c r="AW8" s="520">
        <v>-9.100000000000108</v>
      </c>
      <c r="AX8" s="520">
        <v>-9.3100000000001515</v>
      </c>
      <c r="AY8" s="520">
        <v>-9.580000000000144</v>
      </c>
      <c r="AZ8" s="520">
        <v>-9.1499999999999915</v>
      </c>
      <c r="BA8" s="520">
        <v>-9.7000000000000419</v>
      </c>
      <c r="BB8" s="520">
        <v>-9.220000000000006</v>
      </c>
      <c r="BC8" s="520">
        <v>-9.5100000000001295</v>
      </c>
      <c r="BD8" s="520">
        <v>-9.1499999999999915</v>
      </c>
      <c r="BE8" s="520">
        <v>-9.5900000000002095</v>
      </c>
      <c r="BF8" s="520">
        <v>-8.98000000000021</v>
      </c>
      <c r="BH8" s="520">
        <v>-9.5500000000003915</v>
      </c>
      <c r="BI8" s="540">
        <v>-9.0800000000004211</v>
      </c>
      <c r="BJ8" s="540">
        <v>-9.600000000000275</v>
      </c>
      <c r="BK8" s="540">
        <v>-9.120000000000239</v>
      </c>
      <c r="BL8" s="540">
        <v>-9.6700000000002895</v>
      </c>
      <c r="BM8" s="540">
        <v>-9.360000000000035</v>
      </c>
      <c r="BN8" s="548">
        <v>-9.3100000000001515</v>
      </c>
      <c r="BO8" s="548">
        <v>-9.4199999999999839</v>
      </c>
      <c r="BP8" s="548">
        <v>-9.1899999999998094</v>
      </c>
      <c r="BQ8" s="554">
        <v>-9.3699999999996564</v>
      </c>
      <c r="BR8" s="554">
        <v>-9.0199999999995839</v>
      </c>
      <c r="BS8" s="554">
        <v>-9.4599999999998019</v>
      </c>
      <c r="BT8" s="554">
        <v>-10.379999999999612</v>
      </c>
      <c r="BU8" s="554">
        <v>-9.2499999999997584</v>
      </c>
      <c r="BV8" s="554">
        <v>-10.139999999999816</v>
      </c>
      <c r="BW8" s="554">
        <v>-9.1699999999996784</v>
      </c>
      <c r="BX8" s="554">
        <v>-10.199999999999765</v>
      </c>
      <c r="BY8" s="560">
        <v>-9.0899999999995984</v>
      </c>
      <c r="BZ8" s="560">
        <v>-10.019999999999474</v>
      </c>
      <c r="CA8" s="560">
        <v>-9.7700000000000564</v>
      </c>
      <c r="CB8" s="560">
        <v>-10.089999999999932</v>
      </c>
      <c r="CC8" s="560">
        <v>-10.360000000000369</v>
      </c>
      <c r="CD8" s="560">
        <v>-9.7800000000001219</v>
      </c>
      <c r="CE8" s="560">
        <v>-10.070000000000245</v>
      </c>
      <c r="CF8" s="560">
        <v>-9.7100000000001074</v>
      </c>
      <c r="CG8" s="560">
        <v>-10.150000000000325</v>
      </c>
      <c r="CH8" s="576">
        <v>-9.620000000000406</v>
      </c>
      <c r="CI8" s="576">
        <v>-10.260000000000602</v>
      </c>
      <c r="CJ8" s="576">
        <v>-9.7400000000007481</v>
      </c>
      <c r="CK8" s="576">
        <v>-10.000000000000675</v>
      </c>
      <c r="CL8" s="576">
        <v>-9.6500000000006025</v>
      </c>
      <c r="CM8" s="576">
        <v>-10.170000000000456</v>
      </c>
      <c r="CN8" s="576">
        <v>-9.540000000000326</v>
      </c>
      <c r="CO8" s="576">
        <v>-10.090000000000376</v>
      </c>
      <c r="CP8" s="585">
        <v>-9.4500000000001805</v>
      </c>
      <c r="CQ8" s="585">
        <v>-10.010000000000296</v>
      </c>
      <c r="CR8" s="585">
        <v>-9.3900000000002315</v>
      </c>
      <c r="CS8" s="585">
        <v>-9.9400000000002819</v>
      </c>
      <c r="CT8" s="585">
        <v>-9.300000000000086</v>
      </c>
      <c r="CU8" s="585">
        <v>-9.8899999999999544</v>
      </c>
      <c r="CV8" s="585">
        <v>-9.2499999999997584</v>
      </c>
      <c r="CW8" s="585">
        <v>-9.8199999999999399</v>
      </c>
      <c r="CX8" s="585">
        <v>-9.3499999999999694</v>
      </c>
      <c r="CY8" s="585">
        <v>-9.7399999999998599</v>
      </c>
      <c r="CZ8" s="585">
        <v>-9.2999999999996419</v>
      </c>
      <c r="DA8" s="599">
        <v>-9.8399999999996268</v>
      </c>
      <c r="DB8" s="599">
        <v>-9.1999999999994309</v>
      </c>
      <c r="DC8" s="599">
        <v>-9.7499999999994813</v>
      </c>
      <c r="DD8" s="599">
        <v>-10.490000000000332</v>
      </c>
      <c r="DE8" s="599">
        <v>-9.820000000000384</v>
      </c>
      <c r="DF8" s="609">
        <v>-10.3800000000005</v>
      </c>
      <c r="DG8" s="609">
        <v>-9.5700000000005225</v>
      </c>
      <c r="DH8" s="609">
        <v>-10.490000000000332</v>
      </c>
      <c r="DI8" s="609">
        <v>-9.400000000000297</v>
      </c>
      <c r="DJ8" s="609">
        <v>-10.650000000000492</v>
      </c>
      <c r="DK8" s="609">
        <v>-9.5700000000005225</v>
      </c>
      <c r="DL8" s="609">
        <v>-10.510000000000463</v>
      </c>
      <c r="DM8" s="609">
        <v>-10.620000000000296</v>
      </c>
      <c r="DN8" s="609">
        <v>-10.250000000000092</v>
      </c>
      <c r="DO8" s="609">
        <v>-10.709999999999997</v>
      </c>
      <c r="DP8" s="609">
        <v>-10.800000000000143</v>
      </c>
    </row>
    <row r="9" spans="1:120">
      <c r="A9" s="125" t="s">
        <v>343</v>
      </c>
      <c r="B9" s="458"/>
      <c r="C9" s="458">
        <v>-13.630000000000031</v>
      </c>
      <c r="D9" s="458">
        <v>-15.019999999999811</v>
      </c>
      <c r="E9" s="458">
        <v>-13.849999999999696</v>
      </c>
      <c r="F9" s="458">
        <v>-15.069999999999695</v>
      </c>
      <c r="G9" s="469">
        <v>-13.899999999999579</v>
      </c>
      <c r="H9" s="469">
        <v>-15.249999999999542</v>
      </c>
      <c r="I9" s="469">
        <v>-13.979999999999659</v>
      </c>
      <c r="J9" s="469">
        <v>-15.169999999999462</v>
      </c>
      <c r="K9" s="469">
        <v>-13.689999999999536</v>
      </c>
      <c r="L9" s="469">
        <v>-12.169999999999348</v>
      </c>
      <c r="M9" s="478">
        <v>-10.559999999999459</v>
      </c>
      <c r="N9" s="478">
        <v>-11.529999999999596</v>
      </c>
      <c r="O9" s="478">
        <v>-10.409999999999808</v>
      </c>
      <c r="P9" s="483">
        <v>-11.299999999999866</v>
      </c>
      <c r="Q9" s="483">
        <v>-10.529999999999706</v>
      </c>
      <c r="R9" s="483">
        <v>-11.409999999999698</v>
      </c>
      <c r="S9" s="483">
        <v>-10.489999999999888</v>
      </c>
      <c r="T9" s="489">
        <v>-11.709999999999887</v>
      </c>
      <c r="U9" s="489">
        <v>-10.629999999999917</v>
      </c>
      <c r="V9" s="491">
        <v>-11.749999999999705</v>
      </c>
      <c r="W9" s="491">
        <v>-10.859999999999648</v>
      </c>
      <c r="X9" s="491">
        <v>-11.629999999999807</v>
      </c>
      <c r="Y9" s="491">
        <v>-12.700000000000156</v>
      </c>
      <c r="Z9" s="491">
        <v>-11.85000000000036</v>
      </c>
      <c r="AA9" s="498">
        <v>-12.830000000000563</v>
      </c>
      <c r="AB9" s="498">
        <v>-11.760000000000659</v>
      </c>
      <c r="AC9" s="498">
        <v>-13.000000000000789</v>
      </c>
      <c r="AD9" s="498">
        <v>-11.930000000000884</v>
      </c>
      <c r="AE9" s="498">
        <v>-12.750000000000927</v>
      </c>
      <c r="AF9" s="498">
        <v>-12.000000000000899</v>
      </c>
      <c r="AG9" s="498">
        <v>-12.670000000000847</v>
      </c>
      <c r="AH9" s="501">
        <v>-11.950000000001015</v>
      </c>
      <c r="AI9" s="501">
        <v>-12.800000000000811</v>
      </c>
      <c r="AJ9" s="501">
        <v>-11.740000000000972</v>
      </c>
      <c r="AK9" s="501">
        <v>-12.320000000000775</v>
      </c>
      <c r="AL9" s="501">
        <v>-10.460000000000136</v>
      </c>
      <c r="AM9" s="501">
        <v>-11.719999999999953</v>
      </c>
      <c r="AN9" s="501">
        <v>-10.549999999999837</v>
      </c>
      <c r="AO9" s="501">
        <v>-11.53000000000004</v>
      </c>
      <c r="AP9" s="501">
        <v>-10.320000000000107</v>
      </c>
      <c r="AQ9" s="501">
        <v>-11.210000000000164</v>
      </c>
      <c r="AR9" s="501">
        <v>-11.260000000000048</v>
      </c>
      <c r="AS9" s="520">
        <v>-11.150000000000215</v>
      </c>
      <c r="AT9" s="520">
        <v>-11.400000000000077</v>
      </c>
      <c r="AU9" s="520">
        <v>-11.719999999999953</v>
      </c>
      <c r="AV9" s="520">
        <v>-12.090000000000156</v>
      </c>
      <c r="AW9" s="520">
        <v>-12.410000000000032</v>
      </c>
      <c r="AX9" s="520">
        <v>-12.69000000000009</v>
      </c>
      <c r="AY9" s="520">
        <v>-13.050000000000228</v>
      </c>
      <c r="AZ9" s="520">
        <v>-12.52999999999993</v>
      </c>
      <c r="BA9" s="520">
        <v>-12.900000000000134</v>
      </c>
      <c r="BB9" s="520">
        <v>-12.390000000000345</v>
      </c>
      <c r="BC9" s="520">
        <v>-13.050000000000228</v>
      </c>
      <c r="BD9" s="520">
        <v>-13.130000000000308</v>
      </c>
      <c r="BE9" s="520">
        <v>-13.000000000000345</v>
      </c>
      <c r="BF9" s="520">
        <v>-13.250000000000206</v>
      </c>
      <c r="BH9" s="520">
        <v>-12.920000000000265</v>
      </c>
      <c r="BI9" s="540">
        <v>-13.200000000000323</v>
      </c>
      <c r="BJ9" s="540">
        <v>-12.870000000000381</v>
      </c>
      <c r="BK9" s="540">
        <v>-12.710000000000221</v>
      </c>
      <c r="BL9" s="540">
        <v>-12.920000000000265</v>
      </c>
      <c r="BM9" s="540">
        <v>-11.620000000000186</v>
      </c>
      <c r="BN9" s="548">
        <v>-12.560000000000127</v>
      </c>
      <c r="BO9" s="548">
        <v>-11.500000000000288</v>
      </c>
      <c r="BP9" s="548">
        <v>-12.480000000000491</v>
      </c>
      <c r="BQ9" s="554">
        <v>-11.430000000000273</v>
      </c>
      <c r="BR9" s="554">
        <v>-12.38000000000028</v>
      </c>
      <c r="BS9" s="554">
        <v>-11.160000000000281</v>
      </c>
      <c r="BT9" s="554">
        <v>-10.880000000000223</v>
      </c>
      <c r="BU9" s="554">
        <v>-11.210000000000164</v>
      </c>
      <c r="BV9" s="554">
        <v>-10.950000000000237</v>
      </c>
      <c r="BW9" s="554">
        <v>-11.280000000000179</v>
      </c>
      <c r="BX9" s="554">
        <v>-10.990000000000055</v>
      </c>
      <c r="BY9" s="560">
        <v>-11.319999999999997</v>
      </c>
      <c r="BZ9" s="560">
        <v>-11.029999999999873</v>
      </c>
      <c r="CA9" s="560">
        <v>-12.640000000000207</v>
      </c>
      <c r="CB9" s="560">
        <v>-13.190000000000257</v>
      </c>
      <c r="CC9" s="560">
        <v>-13.650000000000162</v>
      </c>
      <c r="CD9" s="560">
        <v>-13.020000000000032</v>
      </c>
      <c r="CE9" s="560">
        <v>-13.340000000000352</v>
      </c>
      <c r="CF9" s="560">
        <v>-13.150000000000439</v>
      </c>
      <c r="CG9" s="560">
        <v>-13.380000000000614</v>
      </c>
      <c r="CH9" s="576">
        <v>-13.190000000000701</v>
      </c>
      <c r="CI9" s="576">
        <v>-13.41000000000081</v>
      </c>
      <c r="CJ9" s="576">
        <v>-13.220000000000898</v>
      </c>
      <c r="CK9" s="576">
        <v>-12.830000000001007</v>
      </c>
      <c r="CL9" s="576">
        <v>-13.270000000001225</v>
      </c>
      <c r="CM9" s="576">
        <v>-12.880000000001335</v>
      </c>
      <c r="CN9" s="576">
        <v>-13.300000000001422</v>
      </c>
      <c r="CO9" s="576">
        <v>-12.910000000001531</v>
      </c>
      <c r="CP9" s="585">
        <v>-13.350000000001749</v>
      </c>
      <c r="CQ9" s="585">
        <v>-12.960000000001859</v>
      </c>
      <c r="CR9" s="585">
        <v>-13.400000000002077</v>
      </c>
      <c r="CS9" s="585">
        <v>-13.030000000001873</v>
      </c>
      <c r="CT9" s="585">
        <v>-13.470000000002091</v>
      </c>
      <c r="CU9" s="585">
        <v>-13.090000000002266</v>
      </c>
      <c r="CV9" s="585">
        <v>-13.530000000002484</v>
      </c>
      <c r="CW9" s="585">
        <v>-12.900000000002354</v>
      </c>
      <c r="CX9" s="585">
        <v>-13.450000000002404</v>
      </c>
      <c r="CY9" s="585">
        <v>-12.810000000002209</v>
      </c>
      <c r="CZ9" s="585">
        <v>-13.360000000002259</v>
      </c>
      <c r="DA9" s="599">
        <v>-12.720000000002063</v>
      </c>
      <c r="DB9" s="599">
        <v>-13.210000000002164</v>
      </c>
      <c r="DC9" s="599">
        <v>-12.600000000002165</v>
      </c>
      <c r="DD9" s="599">
        <v>-11.780000000000346</v>
      </c>
      <c r="DE9" s="599">
        <v>-12.800000000000367</v>
      </c>
      <c r="DF9" s="609">
        <v>-11.870000000000491</v>
      </c>
      <c r="DG9" s="609">
        <v>-12.950000000000461</v>
      </c>
      <c r="DH9" s="609">
        <v>-11.810000000000542</v>
      </c>
      <c r="DI9" s="609">
        <v>-12.720000000000731</v>
      </c>
      <c r="DJ9" s="609">
        <v>-11.910000000000753</v>
      </c>
      <c r="DK9" s="609">
        <v>-12.820000000000942</v>
      </c>
      <c r="DL9" s="609">
        <v>-12.270000000000891</v>
      </c>
      <c r="DM9" s="609">
        <v>-12.660000000000782</v>
      </c>
      <c r="DN9" s="609">
        <v>-12.210000000000942</v>
      </c>
      <c r="DO9" s="609">
        <v>-12.980000000001102</v>
      </c>
      <c r="DP9" s="609">
        <v>-12.160000000001059</v>
      </c>
    </row>
    <row r="10" spans="1:120">
      <c r="A10" s="125" t="s">
        <v>344</v>
      </c>
      <c r="B10" s="458"/>
      <c r="C10" s="458">
        <v>-11.360000000000259</v>
      </c>
      <c r="D10" s="458">
        <v>-10.740000000000194</v>
      </c>
      <c r="E10" s="458">
        <v>-11.519999999999975</v>
      </c>
      <c r="F10" s="458">
        <v>-10.699999999999932</v>
      </c>
      <c r="G10" s="469">
        <v>-11.61000000000012</v>
      </c>
      <c r="H10" s="469">
        <v>-10.730000000000128</v>
      </c>
      <c r="I10" s="469">
        <v>-11.649999999999938</v>
      </c>
      <c r="J10" s="469">
        <v>-10.769999999999946</v>
      </c>
      <c r="K10" s="469">
        <v>-9.8599999999997578</v>
      </c>
      <c r="L10" s="469">
        <v>-8.699999999999708</v>
      </c>
      <c r="M10" s="478">
        <v>-8.9299999999998825</v>
      </c>
      <c r="N10" s="478">
        <v>-8.359999999999701</v>
      </c>
      <c r="O10" s="478">
        <v>-8.9899999999998315</v>
      </c>
      <c r="P10" s="483">
        <v>-8.41999999999965</v>
      </c>
      <c r="Q10" s="483">
        <v>-9.059999999999846</v>
      </c>
      <c r="R10" s="483">
        <v>-8.5699999999997445</v>
      </c>
      <c r="S10" s="483">
        <v>-9.0899999999995984</v>
      </c>
      <c r="T10" s="489">
        <v>-8.619999999999628</v>
      </c>
      <c r="U10" s="489">
        <v>-9.1499999999995474</v>
      </c>
      <c r="V10" s="491">
        <v>-8.7099999999993294</v>
      </c>
      <c r="W10" s="491">
        <v>-9.2399999999992488</v>
      </c>
      <c r="X10" s="491">
        <v>-8.7999999999990308</v>
      </c>
      <c r="Y10" s="491">
        <v>-11.22000000000023</v>
      </c>
      <c r="Z10" s="491">
        <v>-10.45000000000007</v>
      </c>
      <c r="AA10" s="498">
        <v>-11.270000000000113</v>
      </c>
      <c r="AB10" s="498">
        <v>-10.499999999999954</v>
      </c>
      <c r="AC10" s="498">
        <v>-11.359999999999815</v>
      </c>
      <c r="AD10" s="498">
        <v>-10.440000000000005</v>
      </c>
      <c r="AE10" s="498">
        <v>-11.210000000000164</v>
      </c>
      <c r="AF10" s="498">
        <v>-10.320000000000107</v>
      </c>
      <c r="AG10" s="498">
        <v>-11.379999999999946</v>
      </c>
      <c r="AH10" s="501">
        <v>-10.520000000000085</v>
      </c>
      <c r="AI10" s="501">
        <v>-11.439999999999895</v>
      </c>
      <c r="AJ10" s="501">
        <v>-10.299999999999976</v>
      </c>
      <c r="AK10" s="501">
        <v>-11.120000000000019</v>
      </c>
      <c r="AL10" s="501">
        <v>-9.460000000000246</v>
      </c>
      <c r="AM10" s="501">
        <v>-10.640000000000427</v>
      </c>
      <c r="AN10" s="501">
        <v>-9.7500000000003695</v>
      </c>
      <c r="AO10" s="501">
        <v>-10.53000000000015</v>
      </c>
      <c r="AP10" s="501">
        <v>-9.8600000000002019</v>
      </c>
      <c r="AQ10" s="501">
        <v>-10.440000000000005</v>
      </c>
      <c r="AR10" s="501">
        <v>-9.7900000000001874</v>
      </c>
      <c r="AS10" s="520">
        <v>-10.270000000000223</v>
      </c>
      <c r="AT10" s="520">
        <v>-9.7200000000001729</v>
      </c>
      <c r="AU10" s="520">
        <v>-10.229999999999961</v>
      </c>
      <c r="AV10" s="520">
        <v>-10.720000000000063</v>
      </c>
      <c r="AW10" s="520">
        <v>-11.14000000000015</v>
      </c>
      <c r="AX10" s="520">
        <v>-11.500000000000288</v>
      </c>
      <c r="AY10" s="520">
        <v>-11.970000000000258</v>
      </c>
      <c r="AZ10" s="520">
        <v>-11.61000000000012</v>
      </c>
      <c r="BA10" s="520">
        <v>-11.900000000000244</v>
      </c>
      <c r="BB10" s="520">
        <v>-12.230000000000185</v>
      </c>
      <c r="BC10" s="520">
        <v>-11.510000000000353</v>
      </c>
      <c r="BD10" s="520">
        <v>-12.200000000000433</v>
      </c>
      <c r="BE10" s="520">
        <v>-11.490000000000222</v>
      </c>
      <c r="BF10" s="520">
        <v>-12.170000000000236</v>
      </c>
      <c r="BH10" s="520">
        <v>-11.460000000000026</v>
      </c>
      <c r="BI10" s="540">
        <v>-12.290000000000134</v>
      </c>
      <c r="BJ10" s="540">
        <v>-11.519999999999975</v>
      </c>
      <c r="BK10" s="540">
        <v>-12.399999999999967</v>
      </c>
      <c r="BL10" s="540">
        <v>-11.359999999999815</v>
      </c>
      <c r="BM10" s="540">
        <v>-10.079999999999867</v>
      </c>
      <c r="BN10" s="548">
        <v>-10.04999999999967</v>
      </c>
      <c r="BO10" s="548">
        <v>-10.269999999999779</v>
      </c>
      <c r="BP10" s="548">
        <v>-9.9299999999997723</v>
      </c>
      <c r="BQ10" s="554">
        <v>-10.36999999999999</v>
      </c>
      <c r="BR10" s="554">
        <v>-10.089999999999932</v>
      </c>
      <c r="BS10" s="554">
        <v>-10.419999999999874</v>
      </c>
      <c r="BT10" s="554">
        <v>-9.9700000000000344</v>
      </c>
      <c r="BU10" s="554">
        <v>-10.499999999999954</v>
      </c>
      <c r="BV10" s="554">
        <v>-9.8400000000000709</v>
      </c>
      <c r="BW10" s="554">
        <v>-10.61000000000023</v>
      </c>
      <c r="BX10" s="554">
        <v>-9.7900000000001874</v>
      </c>
      <c r="BY10" s="560">
        <v>-10.840000000000405</v>
      </c>
      <c r="BZ10" s="560">
        <v>-9.8500000000005805</v>
      </c>
      <c r="CA10" s="560">
        <v>-10.890000000000288</v>
      </c>
      <c r="CB10" s="560">
        <v>-10.030000000000427</v>
      </c>
      <c r="CC10" s="560">
        <v>-9.320000000000217</v>
      </c>
      <c r="CD10" s="560">
        <v>-10.06000000000018</v>
      </c>
      <c r="CE10" s="560">
        <v>-9.5900000000002095</v>
      </c>
      <c r="CF10" s="560">
        <v>-10.110000000000063</v>
      </c>
      <c r="CG10" s="560">
        <v>-9.7200000000001729</v>
      </c>
      <c r="CH10" s="576">
        <v>-10.160000000000391</v>
      </c>
      <c r="CI10" s="576">
        <v>-9.7900000000001874</v>
      </c>
      <c r="CJ10" s="576">
        <v>-10.230000000000405</v>
      </c>
      <c r="CK10" s="576">
        <v>-9.1700000000005666</v>
      </c>
      <c r="CL10" s="576">
        <v>-10.130000000000638</v>
      </c>
      <c r="CM10" s="576">
        <v>-9.0700000000007996</v>
      </c>
      <c r="CN10" s="576">
        <v>-10.040000000000937</v>
      </c>
      <c r="CO10" s="576">
        <v>-8.9700000000010327</v>
      </c>
      <c r="CP10" s="585">
        <v>-10.090000000000821</v>
      </c>
      <c r="CQ10" s="585">
        <v>-9.1700000000010107</v>
      </c>
      <c r="CR10" s="585">
        <v>-10.39000000000101</v>
      </c>
      <c r="CS10" s="585">
        <v>-9.3000000000009742</v>
      </c>
      <c r="CT10" s="585">
        <v>-10.23000000000085</v>
      </c>
      <c r="CU10" s="585">
        <v>-9.1700000000010107</v>
      </c>
      <c r="CV10" s="585">
        <v>-9.9600000000008571</v>
      </c>
      <c r="CW10" s="585">
        <v>-9.1500000000008797</v>
      </c>
      <c r="CX10" s="585">
        <v>-10.170000000000901</v>
      </c>
      <c r="CY10" s="585">
        <v>-8.9500000000009017</v>
      </c>
      <c r="CZ10" s="585">
        <v>-10.040000000000937</v>
      </c>
      <c r="DA10" s="599">
        <v>-8.8300000000010037</v>
      </c>
      <c r="DB10" s="599">
        <v>-9.9900000000010536</v>
      </c>
      <c r="DC10" s="599">
        <v>-8.7600000000009892</v>
      </c>
      <c r="DD10" s="599">
        <v>-7.0999999999998842</v>
      </c>
      <c r="DE10" s="599">
        <v>-8.519999999999861</v>
      </c>
      <c r="DF10" s="609">
        <v>-7.2499999999999787</v>
      </c>
      <c r="DG10" s="609">
        <v>-8.5899999999998755</v>
      </c>
      <c r="DH10" s="609">
        <v>-7.6999999999998181</v>
      </c>
      <c r="DI10" s="609">
        <v>-8.8299999999996714</v>
      </c>
      <c r="DJ10" s="609">
        <v>-7.8499999999994685</v>
      </c>
      <c r="DK10" s="609">
        <v>-9.1699999999996784</v>
      </c>
      <c r="DL10" s="609">
        <v>-7.9499999999996795</v>
      </c>
      <c r="DM10" s="609">
        <v>-9.2699999999998894</v>
      </c>
      <c r="DN10" s="609">
        <v>-8.0499999999998906</v>
      </c>
      <c r="DO10" s="609">
        <v>-8.9699999999997004</v>
      </c>
      <c r="DP10" s="609">
        <v>-7.8999999999997961</v>
      </c>
    </row>
    <row r="11" spans="1:120">
      <c r="A11" s="125" t="s">
        <v>345</v>
      </c>
      <c r="B11" s="458"/>
      <c r="C11" s="458">
        <v>-7.4299999999998256</v>
      </c>
      <c r="D11" s="458">
        <v>-7.7599999999997671</v>
      </c>
      <c r="E11" s="458">
        <v>-7.4799999999997091</v>
      </c>
      <c r="F11" s="458">
        <v>-7.8099999999996506</v>
      </c>
      <c r="G11" s="469">
        <v>-7.5399999999996581</v>
      </c>
      <c r="H11" s="469">
        <v>-7.8999999999997961</v>
      </c>
      <c r="I11" s="469">
        <v>-7.4599999999995781</v>
      </c>
      <c r="J11" s="469">
        <v>-7.979999999999432</v>
      </c>
      <c r="K11" s="469">
        <v>-6.1899999999992517</v>
      </c>
      <c r="L11" s="469">
        <v>-6.7399999999993021</v>
      </c>
      <c r="M11" s="478">
        <v>-6.1299999999993027</v>
      </c>
      <c r="N11" s="478">
        <v>-6.8499999999991346</v>
      </c>
      <c r="O11" s="478">
        <v>-5.9599999999990771</v>
      </c>
      <c r="P11" s="483">
        <v>-6.9899999999991635</v>
      </c>
      <c r="Q11" s="483">
        <v>-6.0999999999991061</v>
      </c>
      <c r="R11" s="483">
        <v>-7.0799999999993091</v>
      </c>
      <c r="S11" s="483">
        <v>-5.9499999999994557</v>
      </c>
      <c r="T11" s="489">
        <v>-6.8099999999993166</v>
      </c>
      <c r="U11" s="489">
        <v>-6.0199999999994702</v>
      </c>
      <c r="V11" s="491">
        <v>-6.8899999999993966</v>
      </c>
      <c r="W11" s="491">
        <v>-5.8599999999993102</v>
      </c>
      <c r="X11" s="491">
        <v>-7.0799999999993091</v>
      </c>
      <c r="Y11" s="491">
        <v>-8.299999999999752</v>
      </c>
      <c r="Z11" s="491">
        <v>-7.3899999999995636</v>
      </c>
      <c r="AA11" s="498">
        <v>-8.6299999999996935</v>
      </c>
      <c r="AB11" s="498">
        <v>-7.4399999999998911</v>
      </c>
      <c r="AC11" s="498">
        <v>-8.760000000000101</v>
      </c>
      <c r="AD11" s="498">
        <v>-7.4900000000002187</v>
      </c>
      <c r="AE11" s="498">
        <v>-8.5400000000004361</v>
      </c>
      <c r="AF11" s="498">
        <v>-7.4200000000006483</v>
      </c>
      <c r="AG11" s="498">
        <v>-6.9800000000004303</v>
      </c>
      <c r="AH11" s="501">
        <v>-7.5100000000003497</v>
      </c>
      <c r="AI11" s="501">
        <v>-6.8700000000001538</v>
      </c>
      <c r="AJ11" s="501">
        <v>-7.4400000000003352</v>
      </c>
      <c r="AK11" s="501">
        <v>-7.0000000000001172</v>
      </c>
      <c r="AL11" s="501">
        <v>-6.7599999999998772</v>
      </c>
      <c r="AM11" s="501">
        <v>-6.7299999999996807</v>
      </c>
      <c r="AN11" s="501">
        <v>-6.8399999999995131</v>
      </c>
      <c r="AO11" s="501">
        <v>-6.5799999999995862</v>
      </c>
      <c r="AP11" s="501">
        <v>-6.9099999999995276</v>
      </c>
      <c r="AQ11" s="501">
        <v>-6.6399999999995352</v>
      </c>
      <c r="AR11" s="501">
        <v>-6.9599999999994111</v>
      </c>
      <c r="AS11" s="520">
        <v>-6.6899999999994186</v>
      </c>
      <c r="AT11" s="520">
        <v>-6.9999999999992291</v>
      </c>
      <c r="AU11" s="520">
        <v>-7.4899999999997746</v>
      </c>
      <c r="AV11" s="520">
        <v>-7.2700000000001097</v>
      </c>
      <c r="AW11" s="520">
        <v>-7.0799999999997532</v>
      </c>
      <c r="AX11" s="520">
        <v>-6.9200000000000372</v>
      </c>
      <c r="AY11" s="520">
        <v>-6.7099999999999937</v>
      </c>
      <c r="AZ11" s="520">
        <v>-7.2000000000000952</v>
      </c>
      <c r="BA11" s="520">
        <v>-6.5300000000001468</v>
      </c>
      <c r="BB11" s="520">
        <v>-7.2499999999999787</v>
      </c>
      <c r="BC11" s="520">
        <v>-6.3800000000000523</v>
      </c>
      <c r="BD11" s="520">
        <v>-7.4600000000000222</v>
      </c>
      <c r="BE11" s="520">
        <v>-6.4899999999998847</v>
      </c>
      <c r="BF11" s="520">
        <v>-7.5400000000001022</v>
      </c>
      <c r="BH11" s="520">
        <v>-6.3599999999999213</v>
      </c>
      <c r="BI11" s="540">
        <v>-7.5799999999999201</v>
      </c>
      <c r="BJ11" s="540">
        <v>-6.6299999999999137</v>
      </c>
      <c r="BK11" s="540">
        <v>-7.7499999999997016</v>
      </c>
      <c r="BL11" s="540">
        <v>-6.7699999999994986</v>
      </c>
      <c r="BM11" s="540">
        <v>-7.8399999999998471</v>
      </c>
      <c r="BN11" s="548">
        <v>-6.9799999999999862</v>
      </c>
      <c r="BO11" s="548">
        <v>-8.1099999999998396</v>
      </c>
      <c r="BP11" s="548">
        <v>-7.0299999999998697</v>
      </c>
      <c r="BQ11" s="554">
        <v>-8.1400000000000361</v>
      </c>
      <c r="BR11" s="554">
        <v>-7.2499999999999787</v>
      </c>
      <c r="BS11" s="554">
        <v>-8.1699999999997885</v>
      </c>
      <c r="BT11" s="554">
        <v>-7.0599999999996221</v>
      </c>
      <c r="BU11" s="554">
        <v>-7.919999999999483</v>
      </c>
      <c r="BV11" s="554">
        <v>-6.8599999999996442</v>
      </c>
      <c r="BW11" s="554">
        <v>-7.9699999999998106</v>
      </c>
      <c r="BX11" s="554">
        <v>-6.9999999999996732</v>
      </c>
      <c r="BY11" s="560">
        <v>-7.8199999999997161</v>
      </c>
      <c r="BZ11" s="560">
        <v>-7.0499999999995566</v>
      </c>
      <c r="CA11" s="560">
        <v>-8.0800000000000871</v>
      </c>
      <c r="CB11" s="560">
        <v>-7.1600000000002773</v>
      </c>
      <c r="CC11" s="560">
        <v>-6.3999999999997392</v>
      </c>
      <c r="CD11" s="560">
        <v>-6.9799999999999862</v>
      </c>
      <c r="CE11" s="560">
        <v>-6.2199999999998923</v>
      </c>
      <c r="CF11" s="560">
        <v>-7.3300000000000587</v>
      </c>
      <c r="CG11" s="560">
        <v>-6.4400000000000013</v>
      </c>
      <c r="CH11" s="576">
        <v>-7.4100000000001387</v>
      </c>
      <c r="CI11" s="576">
        <v>-6.2900000000003509</v>
      </c>
      <c r="CJ11" s="576">
        <v>-7.2600000000004883</v>
      </c>
      <c r="CK11" s="576">
        <v>-7.7800000000003422</v>
      </c>
      <c r="CL11" s="576">
        <v>-7.1200000000004593</v>
      </c>
      <c r="CM11" s="576">
        <v>-7.6800000000005753</v>
      </c>
      <c r="CN11" s="576">
        <v>-6.9600000000007434</v>
      </c>
      <c r="CO11" s="576">
        <v>-7.7800000000007863</v>
      </c>
      <c r="CP11" s="585">
        <v>-6.8500000000009109</v>
      </c>
      <c r="CQ11" s="585">
        <v>-7.8800000000009973</v>
      </c>
      <c r="CR11" s="585">
        <v>-6.9100000000008599</v>
      </c>
      <c r="CS11" s="585">
        <v>-8.1300000000008588</v>
      </c>
      <c r="CT11" s="585">
        <v>-6.9600000000007434</v>
      </c>
      <c r="CU11" s="585">
        <v>-7.7400000000005242</v>
      </c>
      <c r="CV11" s="585">
        <v>-7.0600000000005103</v>
      </c>
      <c r="CW11" s="585">
        <v>-7.6500000000003787</v>
      </c>
      <c r="CX11" s="585">
        <v>-7.0200000000002483</v>
      </c>
      <c r="CY11" s="585">
        <v>-7.6000000000000512</v>
      </c>
      <c r="CZ11" s="585">
        <v>-6.9900000000000517</v>
      </c>
      <c r="DA11" s="599">
        <v>-7.4800000000001532</v>
      </c>
      <c r="DB11" s="599">
        <v>-7.1099999999999497</v>
      </c>
      <c r="DC11" s="599">
        <v>-7.5300000000000367</v>
      </c>
      <c r="DD11" s="599">
        <v>-8.099999999999774</v>
      </c>
      <c r="DE11" s="599">
        <v>-7.4399999999998911</v>
      </c>
      <c r="DF11" s="609">
        <v>-7.9899999999999416</v>
      </c>
      <c r="DG11" s="609">
        <v>-7.2999999999998622</v>
      </c>
      <c r="DH11" s="609">
        <v>-7.8599999999999781</v>
      </c>
      <c r="DI11" s="609">
        <v>-7.3900000000000077</v>
      </c>
      <c r="DJ11" s="609">
        <v>-7.9500000000001236</v>
      </c>
      <c r="DK11" s="609">
        <v>-7.4900000000002187</v>
      </c>
      <c r="DL11" s="609">
        <v>-7.8800000000001091</v>
      </c>
      <c r="DM11" s="609">
        <v>-7.4300000000002697</v>
      </c>
      <c r="DN11" s="609">
        <v>-8.0900000000001526</v>
      </c>
      <c r="DO11" s="609">
        <v>-7.5600000000002332</v>
      </c>
      <c r="DP11" s="609">
        <v>-8.0300000000002036</v>
      </c>
    </row>
    <row r="12" spans="1:120">
      <c r="A12" s="125" t="s">
        <v>346</v>
      </c>
      <c r="B12" s="458"/>
      <c r="C12" s="458">
        <v>-3.0499999999999972</v>
      </c>
      <c r="D12" s="458">
        <v>-3.5400000000000986</v>
      </c>
      <c r="E12" s="458">
        <v>-3.0300000000003102</v>
      </c>
      <c r="F12" s="458">
        <v>-3.6900000000001931</v>
      </c>
      <c r="G12" s="469">
        <v>-3.1200000000000117</v>
      </c>
      <c r="H12" s="469">
        <v>-3.7600000000002076</v>
      </c>
      <c r="I12" s="469">
        <v>-3.0400000000003757</v>
      </c>
      <c r="J12" s="469">
        <v>-3.7300000000004552</v>
      </c>
      <c r="K12" s="469">
        <v>-2.2900000000003473</v>
      </c>
      <c r="L12" s="469">
        <v>-1.3700000000005375</v>
      </c>
      <c r="M12" s="478">
        <v>-2.4500000000005073</v>
      </c>
      <c r="N12" s="478">
        <v>-1.320000000000654</v>
      </c>
      <c r="O12" s="478">
        <v>-2.5500000000007184</v>
      </c>
      <c r="P12" s="483">
        <v>-1.560000000000894</v>
      </c>
      <c r="Q12" s="483">
        <v>-2.6400000000008639</v>
      </c>
      <c r="R12" s="483">
        <v>-1.860000000001083</v>
      </c>
      <c r="S12" s="483">
        <v>-2.7400000000010749</v>
      </c>
      <c r="T12" s="489">
        <v>-1.8200000000012651</v>
      </c>
      <c r="U12" s="489">
        <v>-2.8400000000012859</v>
      </c>
      <c r="V12" s="491">
        <v>-2.1500000000012065</v>
      </c>
      <c r="W12" s="491">
        <v>-2.9200000000013659</v>
      </c>
      <c r="X12" s="491">
        <v>-2.3300000000014975</v>
      </c>
      <c r="Y12" s="491">
        <v>-2.6299999999999102</v>
      </c>
      <c r="Z12" s="491">
        <v>-2.8799999999997716</v>
      </c>
      <c r="AA12" s="498">
        <v>-2.5199999999996336</v>
      </c>
      <c r="AB12" s="498">
        <v>-2.9399999999997206</v>
      </c>
      <c r="AC12" s="498">
        <v>-2.6499999999995971</v>
      </c>
      <c r="AD12" s="498">
        <v>-2.9799999999995386</v>
      </c>
      <c r="AE12" s="498">
        <v>-2.6899999999994151</v>
      </c>
      <c r="AF12" s="498">
        <v>-3.0199999999993565</v>
      </c>
      <c r="AG12" s="498">
        <v>-2.7499999999993641</v>
      </c>
      <c r="AH12" s="501">
        <v>-3.1099999999995021</v>
      </c>
      <c r="AI12" s="501">
        <v>-2.6899999999994151</v>
      </c>
      <c r="AJ12" s="501">
        <v>-3.2399999999994655</v>
      </c>
      <c r="AK12" s="501">
        <v>-2.8499999999995751</v>
      </c>
      <c r="AL12" s="501">
        <v>-2.5900000000000922</v>
      </c>
      <c r="AM12" s="501">
        <v>-2.9400000000001647</v>
      </c>
      <c r="AN12" s="501">
        <v>-2.4900000000003253</v>
      </c>
      <c r="AO12" s="501">
        <v>-3.0300000000003102</v>
      </c>
      <c r="AP12" s="501">
        <v>-2.3900000000001143</v>
      </c>
      <c r="AQ12" s="501">
        <v>-3.1600000000002737</v>
      </c>
      <c r="AR12" s="501">
        <v>-2.0500000000001073</v>
      </c>
      <c r="AS12" s="520">
        <v>-3.0000000000001137</v>
      </c>
      <c r="AT12" s="520">
        <v>-1.9499999999998963</v>
      </c>
      <c r="AU12" s="520">
        <v>-2.4999999999999467</v>
      </c>
      <c r="AV12" s="520">
        <v>-2.8500000000000192</v>
      </c>
      <c r="AW12" s="520">
        <v>-3.1499999999997641</v>
      </c>
      <c r="AX12" s="520">
        <v>-3.4100000000001351</v>
      </c>
      <c r="AY12" s="520">
        <v>-3.7500000000001421</v>
      </c>
      <c r="AZ12" s="520">
        <v>-3.4299999999998221</v>
      </c>
      <c r="BA12" s="520">
        <v>-3.6199999999997345</v>
      </c>
      <c r="BB12" s="520">
        <v>-3.3999999999996255</v>
      </c>
      <c r="BC12" s="520">
        <v>-3.589999999999538</v>
      </c>
      <c r="BD12" s="520">
        <v>-3.3599999999993635</v>
      </c>
      <c r="BE12" s="520">
        <v>-3.6899999999993049</v>
      </c>
      <c r="BF12" s="520">
        <v>-3.249999999999087</v>
      </c>
      <c r="BH12" s="520">
        <v>-3.5399999999992104</v>
      </c>
      <c r="BI12" s="540">
        <v>-3.1799999999990725</v>
      </c>
      <c r="BJ12" s="540">
        <v>-3.6199999999992905</v>
      </c>
      <c r="BK12" s="540">
        <v>-3.06999999999924</v>
      </c>
      <c r="BL12" s="540">
        <v>-3.7299999999991229</v>
      </c>
      <c r="BM12" s="540">
        <v>-3.7199999999999456</v>
      </c>
      <c r="BN12" s="548">
        <v>-3.829999999999778</v>
      </c>
      <c r="BO12" s="548">
        <v>-3.5599999999997856</v>
      </c>
      <c r="BP12" s="548">
        <v>-3.969999999999807</v>
      </c>
      <c r="BQ12" s="554">
        <v>-3.4399999999998876</v>
      </c>
      <c r="BR12" s="554">
        <v>-4.089999999999705</v>
      </c>
      <c r="BS12" s="554">
        <v>-3.3799999999994945</v>
      </c>
      <c r="BT12" s="554">
        <v>-4.0599999999995084</v>
      </c>
      <c r="BU12" s="554">
        <v>-3.3399999999996766</v>
      </c>
      <c r="BV12" s="554">
        <v>-4.149999999999654</v>
      </c>
      <c r="BW12" s="554">
        <v>-3.0999999999994365</v>
      </c>
      <c r="BX12" s="554">
        <v>-4.2399999999993554</v>
      </c>
      <c r="BY12" s="560">
        <v>-3.449999999999509</v>
      </c>
      <c r="BZ12" s="560">
        <v>-4.3199999999994354</v>
      </c>
      <c r="CA12" s="560">
        <v>-3.8999999999997925</v>
      </c>
      <c r="CB12" s="560">
        <v>-4.4299999999997119</v>
      </c>
      <c r="CC12" s="560">
        <v>-4.8699999999999299</v>
      </c>
      <c r="CD12" s="560">
        <v>-4.249999999999865</v>
      </c>
      <c r="CE12" s="560">
        <v>-4.6399999999997554</v>
      </c>
      <c r="CF12" s="560">
        <v>-4.1999999999995374</v>
      </c>
      <c r="CG12" s="560">
        <v>-4.5599999999996754</v>
      </c>
      <c r="CH12" s="576">
        <v>-4.0399999999998215</v>
      </c>
      <c r="CI12" s="576">
        <v>-4.4800000000000395</v>
      </c>
      <c r="CJ12" s="576">
        <v>-4.1199999999999015</v>
      </c>
      <c r="CK12" s="576">
        <v>-3.1499999999997641</v>
      </c>
      <c r="CL12" s="576">
        <v>-2.6799999999997937</v>
      </c>
      <c r="CM12" s="576">
        <v>-3.0699999999996841</v>
      </c>
      <c r="CN12" s="576">
        <v>-2.5599999999998957</v>
      </c>
      <c r="CO12" s="576">
        <v>-3.2199999999997786</v>
      </c>
      <c r="CP12" s="585">
        <v>-2.6499999999995971</v>
      </c>
      <c r="CQ12" s="585">
        <v>-3.0899999999998151</v>
      </c>
      <c r="CR12" s="585">
        <v>-2.6999999999999247</v>
      </c>
      <c r="CS12" s="585">
        <v>-3.1200000000000117</v>
      </c>
      <c r="CT12" s="585">
        <v>-2.6000000000001577</v>
      </c>
      <c r="CU12" s="585">
        <v>-3.2600000000000406</v>
      </c>
      <c r="CV12" s="585">
        <v>-2.6999999999999247</v>
      </c>
      <c r="CW12" s="585">
        <v>-3.3799999999999386</v>
      </c>
      <c r="CX12" s="585">
        <v>-2.6199999999998447</v>
      </c>
      <c r="CY12" s="585">
        <v>-3.2899999999997931</v>
      </c>
      <c r="CZ12" s="585">
        <v>-2.5199999999996336</v>
      </c>
      <c r="DA12" s="599">
        <v>-3.1999999999996476</v>
      </c>
      <c r="DB12" s="599">
        <v>-2.4299999999994881</v>
      </c>
      <c r="DC12" s="599">
        <v>-3.1199999999995676</v>
      </c>
      <c r="DD12" s="599">
        <v>-4.049999999999887</v>
      </c>
      <c r="DE12" s="599">
        <v>-2.9699999999999172</v>
      </c>
      <c r="DF12" s="609">
        <v>-3.8199999999997125</v>
      </c>
      <c r="DG12" s="609">
        <v>-3.0499999999995531</v>
      </c>
      <c r="DH12" s="609">
        <v>-3.689999999999749</v>
      </c>
      <c r="DI12" s="609">
        <v>-2.9699999999999172</v>
      </c>
      <c r="DJ12" s="609">
        <v>-4.0000000000000036</v>
      </c>
      <c r="DK12" s="609">
        <v>-3.1200000000000117</v>
      </c>
      <c r="DL12" s="609">
        <v>-4.0300000000002001</v>
      </c>
      <c r="DM12" s="609">
        <v>-3.2500000000004192</v>
      </c>
      <c r="DN12" s="609">
        <v>-2.3200000000005438</v>
      </c>
      <c r="DO12" s="609">
        <v>-3.4600000000004627</v>
      </c>
      <c r="DP12" s="609">
        <v>-2.4700000000006384</v>
      </c>
    </row>
    <row r="13" spans="1:120">
      <c r="A13" s="125" t="s">
        <v>347</v>
      </c>
      <c r="B13" s="458"/>
      <c r="C13" s="458">
        <v>-7.5000000000002842</v>
      </c>
      <c r="D13" s="458">
        <v>-7.0300000000003138</v>
      </c>
      <c r="E13" s="458">
        <v>-7.6900000000001967</v>
      </c>
      <c r="F13" s="458">
        <v>-6.6700000000001758</v>
      </c>
      <c r="G13" s="469">
        <v>-7.6500000000003787</v>
      </c>
      <c r="H13" s="469">
        <v>-6.6000000000001613</v>
      </c>
      <c r="I13" s="469">
        <v>-7.7100000000003277</v>
      </c>
      <c r="J13" s="469">
        <v>-6.7400000000001903</v>
      </c>
      <c r="K13" s="469">
        <v>-5.6200000000004025</v>
      </c>
      <c r="L13" s="469">
        <v>-6.0100000000002929</v>
      </c>
      <c r="M13" s="478">
        <v>-5.5700000000000749</v>
      </c>
      <c r="N13" s="478">
        <v>-5.9599999999999653</v>
      </c>
      <c r="O13" s="478">
        <v>-5.5100000000001259</v>
      </c>
      <c r="P13" s="483">
        <v>-6.0400000000000453</v>
      </c>
      <c r="Q13" s="483">
        <v>-5.6600000000002204</v>
      </c>
      <c r="R13" s="483">
        <v>-6.1100000000000598</v>
      </c>
      <c r="S13" s="483">
        <v>-5.7300000000002349</v>
      </c>
      <c r="T13" s="489">
        <v>-6.2500000000000888</v>
      </c>
      <c r="U13" s="489">
        <v>-5.7599999999999874</v>
      </c>
      <c r="V13" s="491">
        <v>-6.2799999999998413</v>
      </c>
      <c r="W13" s="491">
        <v>-5.6399999999996453</v>
      </c>
      <c r="X13" s="491">
        <v>-6.3599999999994772</v>
      </c>
      <c r="Y13" s="491">
        <v>-8.27</v>
      </c>
      <c r="Z13" s="491">
        <v>-8.9100000000001955</v>
      </c>
      <c r="AA13" s="498">
        <v>-8.1400000000000361</v>
      </c>
      <c r="AB13" s="498">
        <v>-9.0300000000000935</v>
      </c>
      <c r="AC13" s="498">
        <v>-8.0599999999999561</v>
      </c>
      <c r="AD13" s="498">
        <v>-9.1999999999998749</v>
      </c>
      <c r="AE13" s="498">
        <v>-7.9699999999998106</v>
      </c>
      <c r="AF13" s="498">
        <v>-9.139999999999926</v>
      </c>
      <c r="AG13" s="498">
        <v>-8.2499999999998685</v>
      </c>
      <c r="AH13" s="501">
        <v>-9.160000000000057</v>
      </c>
      <c r="AI13" s="501">
        <v>-8.3800000000002761</v>
      </c>
      <c r="AJ13" s="501">
        <v>-9.2100000000003845</v>
      </c>
      <c r="AK13" s="501">
        <v>-8.1200000000003492</v>
      </c>
      <c r="AL13" s="501">
        <v>-5.1700000000001189</v>
      </c>
      <c r="AM13" s="501">
        <v>-6.5900000000000958</v>
      </c>
      <c r="AN13" s="501">
        <v>-5.3200000000002134</v>
      </c>
      <c r="AO13" s="501">
        <v>-6.5100000000000158</v>
      </c>
      <c r="AP13" s="501">
        <v>-5.6300000000000239</v>
      </c>
      <c r="AQ13" s="501">
        <v>-6.6600000000001103</v>
      </c>
      <c r="AR13" s="501">
        <v>-5.7700000000000529</v>
      </c>
      <c r="AS13" s="520">
        <v>-6.5400000000002123</v>
      </c>
      <c r="AT13" s="520">
        <v>-5.6800000000003514</v>
      </c>
      <c r="AU13" s="520">
        <v>-6.3500000000002998</v>
      </c>
      <c r="AV13" s="520">
        <v>-7.0700000000001317</v>
      </c>
      <c r="AW13" s="520">
        <v>-7.6900000000001967</v>
      </c>
      <c r="AX13" s="520">
        <v>-8.2200000000001161</v>
      </c>
      <c r="AY13" s="520">
        <v>-8.9100000000001955</v>
      </c>
      <c r="AZ13" s="520">
        <v>-8.0200000000001381</v>
      </c>
      <c r="BA13" s="520">
        <v>-8.7900000000002976</v>
      </c>
      <c r="BB13" s="520">
        <v>-7.7100000000003277</v>
      </c>
      <c r="BC13" s="520">
        <v>-8.6900000000005306</v>
      </c>
      <c r="BD13" s="520">
        <v>-7.5800000000003642</v>
      </c>
      <c r="BE13" s="520">
        <v>-8.4700000000004216</v>
      </c>
      <c r="BF13" s="520">
        <v>-7.5500000000006118</v>
      </c>
      <c r="BH13" s="520">
        <v>-8.6400000000006472</v>
      </c>
      <c r="BI13" s="540">
        <v>-7.7000000000007063</v>
      </c>
      <c r="BJ13" s="540">
        <v>-8.8300000000005596</v>
      </c>
      <c r="BK13" s="540">
        <v>-7.9100000000007498</v>
      </c>
      <c r="BL13" s="540">
        <v>-9.1300000000007486</v>
      </c>
      <c r="BM13" s="540">
        <v>-7.6800000000001312</v>
      </c>
      <c r="BN13" s="548">
        <v>-6.2700000000002198</v>
      </c>
      <c r="BO13" s="548">
        <v>-7.0400000000003793</v>
      </c>
      <c r="BP13" s="548">
        <v>-6.2300000000004019</v>
      </c>
      <c r="BQ13" s="554">
        <v>-6.9700000000003648</v>
      </c>
      <c r="BR13" s="554">
        <v>-6.0900000000003729</v>
      </c>
      <c r="BS13" s="554">
        <v>-6.7700000000003868</v>
      </c>
      <c r="BT13" s="554">
        <v>-6.0100000000002929</v>
      </c>
      <c r="BU13" s="554">
        <v>-6.6000000000001613</v>
      </c>
      <c r="BV13" s="554">
        <v>-5.9599999999999653</v>
      </c>
      <c r="BW13" s="554">
        <v>-6.5499999999998337</v>
      </c>
      <c r="BX13" s="554">
        <v>-5.8899999999999508</v>
      </c>
      <c r="BY13" s="560">
        <v>-6.4400000000000013</v>
      </c>
      <c r="BZ13" s="560">
        <v>-5.7999999999998053</v>
      </c>
      <c r="CA13" s="560">
        <v>-7.2300000000002917</v>
      </c>
      <c r="CB13" s="560">
        <v>-6.1000000000004384</v>
      </c>
      <c r="CC13" s="560">
        <v>-5.1600000000000534</v>
      </c>
      <c r="CD13" s="560">
        <v>-4.2400000000002436</v>
      </c>
      <c r="CE13" s="560">
        <v>-3.4000000000000696</v>
      </c>
      <c r="CF13" s="560">
        <v>-4.490000000000105</v>
      </c>
      <c r="CG13" s="560">
        <v>-3.5500000000001641</v>
      </c>
      <c r="CH13" s="576">
        <v>-4.669999999999952</v>
      </c>
      <c r="CI13" s="576">
        <v>-3.689999999999749</v>
      </c>
      <c r="CJ13" s="576">
        <v>-4.7099999999997699</v>
      </c>
      <c r="CK13" s="576">
        <v>-3.4899999999997711</v>
      </c>
      <c r="CL13" s="576">
        <v>-4.3799999999998285</v>
      </c>
      <c r="CM13" s="576">
        <v>-3.46999999999964</v>
      </c>
      <c r="CN13" s="576">
        <v>-4.3499999999996319</v>
      </c>
      <c r="CO13" s="576">
        <v>-3.4299999999998221</v>
      </c>
      <c r="CP13" s="585">
        <v>-4.4800000000000395</v>
      </c>
      <c r="CQ13" s="585">
        <v>-3.5899999999999821</v>
      </c>
      <c r="CR13" s="585">
        <v>-4.550000000000054</v>
      </c>
      <c r="CS13" s="585">
        <v>-3.7799999999998946</v>
      </c>
      <c r="CT13" s="585">
        <v>-4.6599999999998865</v>
      </c>
      <c r="CU13" s="585">
        <v>-3.7400000000000766</v>
      </c>
      <c r="CV13" s="585">
        <v>-4.830000000000112</v>
      </c>
      <c r="CW13" s="585">
        <v>-3.8599999999999746</v>
      </c>
      <c r="CX13" s="585">
        <v>-4.970000000000141</v>
      </c>
      <c r="CY13" s="585">
        <v>-4.0300000000002001</v>
      </c>
      <c r="CZ13" s="585">
        <v>-5.1499999999999879</v>
      </c>
      <c r="DA13" s="599">
        <v>-4.070000000000018</v>
      </c>
      <c r="DB13" s="599">
        <v>-5.03000000000009</v>
      </c>
      <c r="DC13" s="599">
        <v>-4.0000000000000036</v>
      </c>
      <c r="DD13" s="599">
        <v>-2.6100000000002233</v>
      </c>
      <c r="DE13" s="599">
        <v>-3.8300000000002221</v>
      </c>
      <c r="DF13" s="609">
        <v>-2.6700000000001722</v>
      </c>
      <c r="DG13" s="609">
        <v>-4.0300000000002001</v>
      </c>
      <c r="DH13" s="609">
        <v>-2.6100000000002233</v>
      </c>
      <c r="DI13" s="609">
        <v>-3.8900000000001711</v>
      </c>
      <c r="DJ13" s="609">
        <v>-2.7300000000001212</v>
      </c>
      <c r="DK13" s="609">
        <v>-4.1500000000000981</v>
      </c>
      <c r="DL13" s="609">
        <v>-2.9600000000002957</v>
      </c>
      <c r="DM13" s="609">
        <v>-4.2300000000001781</v>
      </c>
      <c r="DN13" s="609">
        <v>-3.7000000000002586</v>
      </c>
      <c r="DO13" s="609">
        <v>-4.350000000000076</v>
      </c>
      <c r="DP13" s="609">
        <v>-3.6300000000002441</v>
      </c>
    </row>
    <row r="14" spans="1:120">
      <c r="A14" s="125" t="s">
        <v>198</v>
      </c>
      <c r="B14" s="449">
        <v>-21.150000000000002</v>
      </c>
      <c r="C14" s="449">
        <v>-21.59000000000022</v>
      </c>
      <c r="D14" s="449">
        <v>-21.300000000000097</v>
      </c>
      <c r="E14" s="449">
        <v>-21.619999999999973</v>
      </c>
      <c r="F14" s="449">
        <v>-21.43000000000006</v>
      </c>
      <c r="G14" s="469">
        <v>-21.660000000000235</v>
      </c>
      <c r="H14" s="469">
        <v>-21.480000000000388</v>
      </c>
      <c r="I14" s="469">
        <v>-22.589999999999666</v>
      </c>
      <c r="J14" s="469">
        <v>-21.729999999999805</v>
      </c>
      <c r="K14" s="469">
        <v>-22.639999999999993</v>
      </c>
      <c r="L14" s="469">
        <v>-21.900000000000031</v>
      </c>
      <c r="M14" s="478">
        <v>-22.720000000000073</v>
      </c>
      <c r="N14" s="478">
        <v>-21.640000000000104</v>
      </c>
      <c r="O14" s="478">
        <v>-22.850000000000037</v>
      </c>
      <c r="P14" s="483">
        <v>-21.730000000000249</v>
      </c>
      <c r="Q14" s="483">
        <v>-22.04000000000006</v>
      </c>
      <c r="R14" s="483">
        <v>-22.699999999999942</v>
      </c>
      <c r="S14" s="483">
        <v>-21.980000000000111</v>
      </c>
      <c r="T14" s="489">
        <v>-23.120000000000029</v>
      </c>
      <c r="U14" s="489">
        <v>-22.20000000000022</v>
      </c>
      <c r="V14" s="491">
        <v>-23.360000000000269</v>
      </c>
      <c r="W14" s="491">
        <v>-22.130000000000205</v>
      </c>
      <c r="X14" s="491">
        <v>-22.229999999999972</v>
      </c>
      <c r="Y14" s="491">
        <v>-22.339999999999804</v>
      </c>
      <c r="Z14" s="491">
        <v>-22.119999999999695</v>
      </c>
      <c r="AA14" s="498">
        <v>-22.279999999999855</v>
      </c>
      <c r="AB14" s="498">
        <v>-22.049999999999681</v>
      </c>
      <c r="AC14" s="498">
        <v>-22.399999999999753</v>
      </c>
      <c r="AD14" s="498">
        <v>-21.979999999999666</v>
      </c>
      <c r="AE14" s="498">
        <v>-22.539999999999782</v>
      </c>
      <c r="AF14" s="498">
        <v>-22.809999999999775</v>
      </c>
      <c r="AG14" s="498">
        <v>-22.89999999999992</v>
      </c>
      <c r="AH14" s="501">
        <v>-22.459999999999702</v>
      </c>
      <c r="AI14" s="501">
        <v>-22.829999999999906</v>
      </c>
      <c r="AJ14" s="501">
        <v>-22.37</v>
      </c>
      <c r="AK14" s="501">
        <v>-22.079999999999878</v>
      </c>
      <c r="AL14" s="501">
        <v>-22.409999999999819</v>
      </c>
      <c r="AM14" s="501">
        <v>-21.900000000000031</v>
      </c>
      <c r="AN14" s="501">
        <v>-22.559999999999913</v>
      </c>
      <c r="AO14" s="501">
        <v>-22.699999999999942</v>
      </c>
      <c r="AP14" s="501">
        <v>-22.479999999999833</v>
      </c>
      <c r="AQ14" s="501">
        <v>-22.839999999999971</v>
      </c>
      <c r="AR14" s="501">
        <v>-22.37</v>
      </c>
      <c r="AS14" s="520">
        <v>-22.89999999999992</v>
      </c>
      <c r="AT14" s="520">
        <v>-22.259999999999724</v>
      </c>
      <c r="AU14" s="520">
        <v>-21.71999999999974</v>
      </c>
      <c r="AV14" s="520">
        <v>-23.379999999999956</v>
      </c>
      <c r="AW14" s="520">
        <v>-24.81</v>
      </c>
      <c r="AX14" s="520">
        <v>-26.040000000000063</v>
      </c>
      <c r="AY14" s="520">
        <v>-27.639999999999887</v>
      </c>
      <c r="AZ14" s="520">
        <v>-28.969999999999718</v>
      </c>
      <c r="BA14" s="520">
        <v>-27.199999999999669</v>
      </c>
      <c r="BB14" s="520">
        <v>-25.289999999999591</v>
      </c>
      <c r="BC14" s="520">
        <v>-23.989999999999512</v>
      </c>
      <c r="BD14" s="520">
        <v>-24.439999999999351</v>
      </c>
      <c r="BE14" s="520">
        <v>-23.919999999999497</v>
      </c>
      <c r="BF14" s="520">
        <v>-24.559999999999693</v>
      </c>
      <c r="BH14" s="520">
        <v>-22.929999999999673</v>
      </c>
      <c r="BI14" s="540">
        <v>-22.259999999999724</v>
      </c>
      <c r="BJ14" s="540">
        <v>-23.019999999999818</v>
      </c>
      <c r="BK14" s="540">
        <v>-22.37</v>
      </c>
      <c r="BL14" s="540">
        <v>-22.589999999999666</v>
      </c>
      <c r="BM14" s="540">
        <v>-22.769999999999513</v>
      </c>
      <c r="BN14" s="548">
        <v>-22.449999999999637</v>
      </c>
      <c r="BO14" s="548">
        <v>-22.889999999999855</v>
      </c>
      <c r="BP14" s="548">
        <v>-22.339999999999804</v>
      </c>
      <c r="BQ14" s="554">
        <v>-22.679999999999811</v>
      </c>
      <c r="BR14" s="554">
        <v>-22.229999999999972</v>
      </c>
      <c r="BS14" s="554">
        <v>-22.909999999999986</v>
      </c>
      <c r="BT14" s="554">
        <v>-23.039999999999949</v>
      </c>
      <c r="BU14" s="554">
        <v>-22.81999999999984</v>
      </c>
      <c r="BV14" s="554">
        <v>-22.999999999999687</v>
      </c>
      <c r="BW14" s="554">
        <v>-22.780000000000022</v>
      </c>
      <c r="BX14" s="554">
        <v>-22.940000000000182</v>
      </c>
      <c r="BY14" s="560">
        <v>-22.700000000000387</v>
      </c>
      <c r="BZ14" s="560">
        <v>-23.379999999999956</v>
      </c>
      <c r="CA14" s="560">
        <v>-22.930000000000117</v>
      </c>
      <c r="CB14" s="560">
        <v>-23.30000000000032</v>
      </c>
      <c r="CC14" s="560">
        <v>-23.609999999999687</v>
      </c>
      <c r="CD14" s="560">
        <v>-22.669999999999746</v>
      </c>
      <c r="CE14" s="560">
        <v>-23.299999999999876</v>
      </c>
      <c r="CF14" s="560">
        <v>-22.729999999999695</v>
      </c>
      <c r="CG14" s="560">
        <v>-23.389999999999578</v>
      </c>
      <c r="CH14" s="576">
        <v>-22.499999999999964</v>
      </c>
      <c r="CI14" s="576">
        <v>-23.550000000000182</v>
      </c>
      <c r="CJ14" s="576">
        <v>-22.660000000000124</v>
      </c>
      <c r="CK14" s="576">
        <v>-23.579999999999934</v>
      </c>
      <c r="CL14" s="576">
        <v>-23.730000000000029</v>
      </c>
      <c r="CM14" s="576">
        <v>-23.480000000000167</v>
      </c>
      <c r="CN14" s="576">
        <v>-23.820000000000174</v>
      </c>
      <c r="CO14" s="576">
        <v>-23.370000000000335</v>
      </c>
      <c r="CP14" s="585">
        <v>-23.900000000000254</v>
      </c>
      <c r="CQ14" s="585">
        <v>-23.280000000000189</v>
      </c>
      <c r="CR14" s="585">
        <v>-23.83000000000024</v>
      </c>
      <c r="CS14" s="585">
        <v>-23.06000000000008</v>
      </c>
      <c r="CT14" s="585">
        <v>-24.150000000000116</v>
      </c>
      <c r="CU14" s="585">
        <v>-23.280000000000189</v>
      </c>
      <c r="CV14" s="585">
        <v>-24.050000000000349</v>
      </c>
      <c r="CW14" s="585">
        <v>-23.000000000000131</v>
      </c>
      <c r="CX14" s="585">
        <v>-23.890000000000189</v>
      </c>
      <c r="CY14" s="585">
        <v>-22.860000000000102</v>
      </c>
      <c r="CZ14" s="585">
        <v>-23.800000000000043</v>
      </c>
      <c r="DA14" s="599">
        <v>-22.650000000000059</v>
      </c>
      <c r="DB14" s="599">
        <v>-23.540000000000116</v>
      </c>
      <c r="DC14" s="599">
        <v>-22.620000000000307</v>
      </c>
      <c r="DD14" s="599">
        <v>-21.379999999999733</v>
      </c>
      <c r="DE14" s="599">
        <v>-22.719999999999629</v>
      </c>
      <c r="DF14" s="609">
        <v>-21.499999999999631</v>
      </c>
      <c r="DG14" s="609">
        <v>-22.969999999999491</v>
      </c>
      <c r="DH14" s="609">
        <v>-21.649999999999281</v>
      </c>
      <c r="DI14" s="609">
        <v>-23.089999999999389</v>
      </c>
      <c r="DJ14" s="609">
        <v>-24.579999999999824</v>
      </c>
      <c r="DK14" s="609">
        <v>-23.789999999999978</v>
      </c>
      <c r="DL14" s="609">
        <v>-24.639999999999773</v>
      </c>
      <c r="DM14" s="609">
        <v>-24.959999999999649</v>
      </c>
      <c r="DN14" s="609">
        <v>-25.289999999999591</v>
      </c>
      <c r="DO14" s="609">
        <v>-24.999999999999467</v>
      </c>
      <c r="DP14" s="609">
        <v>-25.329999999999409</v>
      </c>
    </row>
    <row r="15" spans="1:120">
      <c r="A15" s="125" t="s">
        <v>199</v>
      </c>
      <c r="B15" s="449">
        <v>-21.469999999999878</v>
      </c>
      <c r="C15" s="449">
        <v>-21.979999999999666</v>
      </c>
      <c r="D15" s="449">
        <v>-21.999999999999797</v>
      </c>
      <c r="E15" s="449">
        <v>-21.889999999999965</v>
      </c>
      <c r="F15" s="449">
        <v>-21.970000000000045</v>
      </c>
      <c r="G15" s="469">
        <v>-21.860000000000213</v>
      </c>
      <c r="H15" s="469">
        <v>-22.2800000000003</v>
      </c>
      <c r="I15" s="469">
        <v>-21.689999999999987</v>
      </c>
      <c r="J15" s="469">
        <v>-22.330000000000183</v>
      </c>
      <c r="K15" s="469">
        <v>-21.619999999999973</v>
      </c>
      <c r="L15" s="469">
        <v>-22.26999999999979</v>
      </c>
      <c r="M15" s="478">
        <v>-21.55999999999958</v>
      </c>
      <c r="N15" s="478">
        <v>-22.439999999999571</v>
      </c>
      <c r="O15" s="478">
        <v>-21.509999999999696</v>
      </c>
      <c r="P15" s="483">
        <v>-22.73999999999976</v>
      </c>
      <c r="Q15" s="483">
        <v>-21.889999999999965</v>
      </c>
      <c r="R15" s="483">
        <v>-23.029999999999884</v>
      </c>
      <c r="S15" s="483">
        <v>-22.059999999999746</v>
      </c>
      <c r="T15" s="489">
        <v>-23.409999999999709</v>
      </c>
      <c r="U15" s="489">
        <v>-22.139999999999826</v>
      </c>
      <c r="V15" s="491">
        <v>-23.209999999999731</v>
      </c>
      <c r="W15" s="491">
        <v>-22.329999999999739</v>
      </c>
      <c r="X15" s="491">
        <v>-21.609999999999907</v>
      </c>
      <c r="Y15" s="491">
        <v>-20.96000000000009</v>
      </c>
      <c r="Z15" s="491">
        <v>-21.710000000000118</v>
      </c>
      <c r="AA15" s="498">
        <v>-20.830000000000126</v>
      </c>
      <c r="AB15" s="498">
        <v>-21.780000000000133</v>
      </c>
      <c r="AC15" s="498">
        <v>-20.650000000000279</v>
      </c>
      <c r="AD15" s="498">
        <v>-21.910000000000096</v>
      </c>
      <c r="AE15" s="498">
        <v>-20.970000000000155</v>
      </c>
      <c r="AF15" s="498">
        <v>-21.669999999999856</v>
      </c>
      <c r="AG15" s="498">
        <v>-20.759999999999668</v>
      </c>
      <c r="AH15" s="501">
        <v>-21.63999999999966</v>
      </c>
      <c r="AI15" s="501">
        <v>-20.729999999999471</v>
      </c>
      <c r="AJ15" s="501">
        <v>-21.939999999999404</v>
      </c>
      <c r="AK15" s="501">
        <v>-22.26999999999979</v>
      </c>
      <c r="AL15" s="501">
        <v>-22.079999999999878</v>
      </c>
      <c r="AM15" s="501">
        <v>-22.969999999999935</v>
      </c>
      <c r="AN15" s="501">
        <v>-21.949999999999914</v>
      </c>
      <c r="AO15" s="501">
        <v>-22.180000000000089</v>
      </c>
      <c r="AP15" s="501">
        <v>-22.260000000000169</v>
      </c>
      <c r="AQ15" s="501">
        <v>-22.010000000000307</v>
      </c>
      <c r="AR15" s="501">
        <v>-22.469999999999768</v>
      </c>
      <c r="AS15" s="520">
        <v>-22.079999999999878</v>
      </c>
      <c r="AT15" s="520">
        <v>-22.549999999999848</v>
      </c>
      <c r="AU15" s="520">
        <v>-22.949999999999804</v>
      </c>
      <c r="AV15" s="520">
        <v>-22.060000000000191</v>
      </c>
      <c r="AW15" s="520">
        <v>-21.290000000000031</v>
      </c>
      <c r="AX15" s="520">
        <v>-20.630000000000148</v>
      </c>
      <c r="AY15" s="520">
        <v>-19.769999999999843</v>
      </c>
      <c r="AZ15" s="520">
        <v>-19.060000000000077</v>
      </c>
      <c r="BA15" s="520">
        <v>-20.88000000000001</v>
      </c>
      <c r="BB15" s="520">
        <v>-22.549999999999848</v>
      </c>
      <c r="BC15" s="520">
        <v>-23.859999999999992</v>
      </c>
      <c r="BD15" s="520">
        <v>-22.990000000000066</v>
      </c>
      <c r="BE15" s="520">
        <v>-24.080000000000101</v>
      </c>
      <c r="BF15" s="520">
        <v>-23.200000000000109</v>
      </c>
      <c r="BH15" s="520">
        <v>-21.580000000000155</v>
      </c>
      <c r="BI15" s="540">
        <v>-22.350000000000314</v>
      </c>
      <c r="BJ15" s="540">
        <v>-21.530000000000271</v>
      </c>
      <c r="BK15" s="540">
        <v>-22.580000000000489</v>
      </c>
      <c r="BL15" s="540">
        <v>-22.190000000000154</v>
      </c>
      <c r="BM15" s="540">
        <v>-22.630000000000372</v>
      </c>
      <c r="BN15" s="548">
        <v>-22.070000000000256</v>
      </c>
      <c r="BO15" s="548">
        <v>-22.730000000000139</v>
      </c>
      <c r="BP15" s="548">
        <v>-21.940000000000293</v>
      </c>
      <c r="BQ15" s="554">
        <v>-22.339999999999804</v>
      </c>
      <c r="BR15" s="554">
        <v>-22.529999999999717</v>
      </c>
      <c r="BS15" s="554">
        <v>-22.559999999999913</v>
      </c>
      <c r="BT15" s="554">
        <v>-22.339999999999804</v>
      </c>
      <c r="BU15" s="554">
        <v>-22.529999999999717</v>
      </c>
      <c r="BV15" s="554">
        <v>-22.209999999999841</v>
      </c>
      <c r="BW15" s="554">
        <v>-22.469999999999768</v>
      </c>
      <c r="BX15" s="554">
        <v>-22.359999999999935</v>
      </c>
      <c r="BY15" s="560">
        <v>-22.450000000000081</v>
      </c>
      <c r="BZ15" s="560">
        <v>-22.720000000000073</v>
      </c>
      <c r="CA15" s="560">
        <v>-22.780000000000022</v>
      </c>
      <c r="CB15" s="560">
        <v>-22.639999999999993</v>
      </c>
      <c r="CC15" s="560">
        <v>-22.520000000000095</v>
      </c>
      <c r="CD15" s="560">
        <v>-22.489999999999899</v>
      </c>
      <c r="CE15" s="560">
        <v>-22.199999999999775</v>
      </c>
      <c r="CF15" s="560">
        <v>-22.509999999999586</v>
      </c>
      <c r="CG15" s="560">
        <v>-22.229999999999528</v>
      </c>
      <c r="CH15" s="576">
        <v>-22.260000000000169</v>
      </c>
      <c r="CI15" s="576">
        <v>-22.150000000000336</v>
      </c>
      <c r="CJ15" s="576">
        <v>-22.400000000000198</v>
      </c>
      <c r="CK15" s="576">
        <v>-22.070000000000256</v>
      </c>
      <c r="CL15" s="576">
        <v>-23.489999999999789</v>
      </c>
      <c r="CM15" s="576">
        <v>-23.599999999999621</v>
      </c>
      <c r="CN15" s="576">
        <v>-23.339999999999694</v>
      </c>
      <c r="CO15" s="576">
        <v>-23.65999999999957</v>
      </c>
      <c r="CP15" s="585">
        <v>-23.239999999999483</v>
      </c>
      <c r="CQ15" s="585">
        <v>-23.789999999999534</v>
      </c>
      <c r="CR15" s="585">
        <v>-23.149999999999338</v>
      </c>
      <c r="CS15" s="585">
        <v>-23.940000000000072</v>
      </c>
      <c r="CT15" s="585">
        <v>-23.260000000000058</v>
      </c>
      <c r="CU15" s="585">
        <v>-23.810000000000109</v>
      </c>
      <c r="CV15" s="585">
        <v>-23.330000000000073</v>
      </c>
      <c r="CW15" s="585">
        <v>-23.859999999999992</v>
      </c>
      <c r="CX15" s="585">
        <v>-23.410000000000153</v>
      </c>
      <c r="CY15" s="585">
        <v>-23.760000000000225</v>
      </c>
      <c r="CZ15" s="585">
        <v>-23.470000000000102</v>
      </c>
      <c r="DA15" s="599">
        <v>-23.800000000000043</v>
      </c>
      <c r="DB15" s="599">
        <v>-23.359999999999825</v>
      </c>
      <c r="DC15" s="599">
        <v>-23.73999999999965</v>
      </c>
      <c r="DD15" s="599">
        <v>-24.249999999999883</v>
      </c>
      <c r="DE15" s="599">
        <v>-23.609999999999687</v>
      </c>
      <c r="DF15" s="609">
        <v>-24.299999999999766</v>
      </c>
      <c r="DG15" s="609">
        <v>-23.489999999999789</v>
      </c>
      <c r="DH15" s="609">
        <v>-24.279999999999635</v>
      </c>
      <c r="DI15" s="609">
        <v>-23.459999999999592</v>
      </c>
      <c r="DJ15" s="609">
        <v>-24.639999999999773</v>
      </c>
      <c r="DK15" s="609">
        <v>-24.049999999999905</v>
      </c>
      <c r="DL15" s="609">
        <v>-24.699999999999722</v>
      </c>
      <c r="DM15" s="609">
        <v>-24.449999999999861</v>
      </c>
      <c r="DN15" s="609">
        <v>-25.469999999999882</v>
      </c>
      <c r="DO15" s="609">
        <v>-24.690000000000101</v>
      </c>
      <c r="DP15" s="609">
        <v>-25.570000000000093</v>
      </c>
    </row>
    <row r="16" spans="1:120">
      <c r="A16" s="125" t="s">
        <v>200</v>
      </c>
      <c r="B16" s="449">
        <v>-22.149999999999892</v>
      </c>
      <c r="C16" s="449">
        <v>-23.06000000000008</v>
      </c>
      <c r="D16" s="449">
        <v>-21.980000000000111</v>
      </c>
      <c r="E16" s="449">
        <v>-23.090000000000277</v>
      </c>
      <c r="F16" s="449">
        <v>-22.150000000000336</v>
      </c>
      <c r="G16" s="469">
        <v>-23.180000000000422</v>
      </c>
      <c r="H16" s="469">
        <v>-22.210000000000285</v>
      </c>
      <c r="I16" s="469">
        <v>-22.629999999999928</v>
      </c>
      <c r="J16" s="469">
        <v>-22.259999999999724</v>
      </c>
      <c r="K16" s="469">
        <v>-22.699999999999942</v>
      </c>
      <c r="L16" s="469">
        <v>-22.180000000000089</v>
      </c>
      <c r="M16" s="478">
        <v>-22.820000000000285</v>
      </c>
      <c r="N16" s="478">
        <v>-22.100000000000453</v>
      </c>
      <c r="O16" s="478">
        <v>-22.950000000000248</v>
      </c>
      <c r="P16" s="483">
        <v>-21.980000000000111</v>
      </c>
      <c r="Q16" s="483">
        <v>-21.949999999999914</v>
      </c>
      <c r="R16" s="483">
        <v>-22.059999999999746</v>
      </c>
      <c r="S16" s="483">
        <v>-22.10999999999963</v>
      </c>
      <c r="T16" s="489">
        <v>-21.999999999999797</v>
      </c>
      <c r="U16" s="489">
        <v>-22.319999999999673</v>
      </c>
      <c r="V16" s="491">
        <v>-21.779999999999688</v>
      </c>
      <c r="W16" s="491">
        <v>-22.399999999999753</v>
      </c>
      <c r="X16" s="491">
        <v>-22.879999999999789</v>
      </c>
      <c r="Y16" s="491">
        <v>-23.26999999999968</v>
      </c>
      <c r="Z16" s="491">
        <v>-22.759999999999891</v>
      </c>
      <c r="AA16" s="498">
        <v>-23.409999999999709</v>
      </c>
      <c r="AB16" s="498">
        <v>-22.869999999999724</v>
      </c>
      <c r="AC16" s="498">
        <v>-23.50999999999992</v>
      </c>
      <c r="AD16" s="498">
        <v>-22.73999999999976</v>
      </c>
      <c r="AE16" s="498">
        <v>-23.419999999999774</v>
      </c>
      <c r="AF16" s="498">
        <v>-21.840000000000082</v>
      </c>
      <c r="AG16" s="498">
        <v>-23.169999999999913</v>
      </c>
      <c r="AH16" s="501">
        <v>-21.980000000000111</v>
      </c>
      <c r="AI16" s="501">
        <v>-23.200000000000109</v>
      </c>
      <c r="AJ16" s="501">
        <v>-22.219999999999906</v>
      </c>
      <c r="AK16" s="501">
        <v>-22.450000000000081</v>
      </c>
      <c r="AL16" s="501">
        <v>-22.499999999999964</v>
      </c>
      <c r="AM16" s="501">
        <v>-22.310000000000052</v>
      </c>
      <c r="AN16" s="501">
        <v>-22.650000000000059</v>
      </c>
      <c r="AO16" s="501">
        <v>-22.219999999999906</v>
      </c>
      <c r="AP16" s="501">
        <v>-22.769999999999957</v>
      </c>
      <c r="AQ16" s="501">
        <v>-22.129999999999761</v>
      </c>
      <c r="AR16" s="501">
        <v>-22.969999999999935</v>
      </c>
      <c r="AS16" s="520">
        <v>-23.079999999999767</v>
      </c>
      <c r="AT16" s="520">
        <v>-23.099999999999898</v>
      </c>
      <c r="AU16" s="520">
        <v>-23.120000000000029</v>
      </c>
      <c r="AV16" s="520">
        <v>-23.139999999999716</v>
      </c>
      <c r="AW16" s="520">
        <v>-23.159999999999847</v>
      </c>
      <c r="AX16" s="520">
        <v>-23.179999999999978</v>
      </c>
      <c r="AY16" s="520">
        <v>-23.209999999999731</v>
      </c>
      <c r="AZ16" s="520">
        <v>-23.229999999999862</v>
      </c>
      <c r="BA16" s="520">
        <v>-23.519999999999985</v>
      </c>
      <c r="BB16" s="520">
        <v>-23.629999999999818</v>
      </c>
      <c r="BC16" s="520">
        <v>-23.379999999999956</v>
      </c>
      <c r="BD16" s="520">
        <v>-23.740000000000094</v>
      </c>
      <c r="BE16" s="520">
        <v>-23.299999999999876</v>
      </c>
      <c r="BF16" s="520">
        <v>-23.579999999999934</v>
      </c>
      <c r="BH16" s="520">
        <v>-22.380000000000067</v>
      </c>
      <c r="BI16" s="540">
        <v>-22.299999999999986</v>
      </c>
      <c r="BJ16" s="540">
        <v>-22.460000000000147</v>
      </c>
      <c r="BK16" s="540">
        <v>-22.229999999999972</v>
      </c>
      <c r="BL16" s="540">
        <v>-22.959999999999869</v>
      </c>
      <c r="BM16" s="540">
        <v>-22.310000000000052</v>
      </c>
      <c r="BN16" s="548">
        <v>-23.080000000000211</v>
      </c>
      <c r="BO16" s="548">
        <v>-22.260000000000169</v>
      </c>
      <c r="BP16" s="548">
        <v>-22.299999999999986</v>
      </c>
      <c r="BQ16" s="554">
        <v>-22.930000000000117</v>
      </c>
      <c r="BR16" s="554">
        <v>-22.600000000000176</v>
      </c>
      <c r="BS16" s="554">
        <v>-22.930000000000117</v>
      </c>
      <c r="BT16" s="554">
        <v>-22.470000000000212</v>
      </c>
      <c r="BU16" s="554">
        <v>-22.840000000000416</v>
      </c>
      <c r="BV16" s="554">
        <v>-22.400000000000198</v>
      </c>
      <c r="BW16" s="554">
        <v>-23.120000000000029</v>
      </c>
      <c r="BX16" s="554">
        <v>-23.200000000000109</v>
      </c>
      <c r="BY16" s="560">
        <v>-22.229999999999972</v>
      </c>
      <c r="BZ16" s="560">
        <v>-23.34999999999976</v>
      </c>
      <c r="CA16" s="560">
        <v>-22.439999999999571</v>
      </c>
      <c r="CB16" s="560">
        <v>-23.519999999999541</v>
      </c>
      <c r="CC16" s="560">
        <v>-24.420000000000108</v>
      </c>
      <c r="CD16" s="560">
        <v>-23.190000000000044</v>
      </c>
      <c r="CE16" s="560">
        <v>-22.780000000000022</v>
      </c>
      <c r="CF16" s="560">
        <v>-23.06000000000008</v>
      </c>
      <c r="CG16" s="560">
        <v>-23.120000000000029</v>
      </c>
      <c r="CH16" s="576">
        <v>-23.239999999999927</v>
      </c>
      <c r="CI16" s="576">
        <v>-23.320000000000007</v>
      </c>
      <c r="CJ16" s="576">
        <v>-22.870000000000168</v>
      </c>
      <c r="CK16" s="576">
        <v>-23.410000000000153</v>
      </c>
      <c r="CL16" s="576">
        <v>-24.359999999999715</v>
      </c>
      <c r="CM16" s="576">
        <v>-24.719999999999853</v>
      </c>
      <c r="CN16" s="576">
        <v>-24.210000000000065</v>
      </c>
      <c r="CO16" s="576">
        <v>-24.83000000000013</v>
      </c>
      <c r="CP16" s="585">
        <v>-24.05999999999997</v>
      </c>
      <c r="CQ16" s="585">
        <v>-24.939999999999962</v>
      </c>
      <c r="CR16" s="585">
        <v>-24.169999999999803</v>
      </c>
      <c r="CS16" s="585">
        <v>-24.459999999999926</v>
      </c>
      <c r="CT16" s="585">
        <v>-24.14000000000005</v>
      </c>
      <c r="CU16" s="585">
        <v>-24.560000000000137</v>
      </c>
      <c r="CV16" s="585">
        <v>-24.170000000000247</v>
      </c>
      <c r="CW16" s="585">
        <v>-24.610000000000465</v>
      </c>
      <c r="CX16" s="585">
        <v>-24.100000000000676</v>
      </c>
      <c r="CY16" s="585">
        <v>-24.710000000000676</v>
      </c>
      <c r="CZ16" s="585">
        <v>-23.880000000000567</v>
      </c>
      <c r="DA16" s="599">
        <v>-24.670000000000414</v>
      </c>
      <c r="DB16" s="599">
        <v>-23.800000000000487</v>
      </c>
      <c r="DC16" s="599">
        <v>-24.710000000000676</v>
      </c>
      <c r="DD16" s="599">
        <v>-25.939999999999852</v>
      </c>
      <c r="DE16" s="599">
        <v>-24.769999999999737</v>
      </c>
      <c r="DF16" s="609">
        <v>-26.079999999999881</v>
      </c>
      <c r="DG16" s="609">
        <v>-24.799999999999933</v>
      </c>
      <c r="DH16" s="609">
        <v>-26.320000000000121</v>
      </c>
      <c r="DI16" s="609">
        <v>-24.999999999999911</v>
      </c>
      <c r="DJ16" s="609">
        <v>-24.919999999999831</v>
      </c>
      <c r="DK16" s="609">
        <v>-25.239999999999707</v>
      </c>
      <c r="DL16" s="609">
        <v>-26.509999999999589</v>
      </c>
      <c r="DM16" s="609">
        <v>-25.05999999999986</v>
      </c>
      <c r="DN16" s="609">
        <v>-24.969999999999715</v>
      </c>
      <c r="DO16" s="609">
        <v>-26.05999999999975</v>
      </c>
      <c r="DP16" s="609">
        <v>-24.949999999999584</v>
      </c>
    </row>
    <row r="17" spans="1:120">
      <c r="A17" s="125" t="s">
        <v>204</v>
      </c>
      <c r="B17" s="449">
        <v>-2.4500000000000632</v>
      </c>
      <c r="C17" s="449">
        <v>-3.7000000000002586</v>
      </c>
      <c r="D17" s="449">
        <v>-2.5700000000004053</v>
      </c>
      <c r="E17" s="449">
        <v>-3.4200000000002007</v>
      </c>
      <c r="F17" s="449">
        <v>-2.6300000000003543</v>
      </c>
      <c r="G17" s="469">
        <v>-3.4600000000004627</v>
      </c>
      <c r="H17" s="469">
        <v>-2.6800000000006818</v>
      </c>
      <c r="I17" s="469">
        <v>-4.4800000000000395</v>
      </c>
      <c r="J17" s="469">
        <v>-5.5999999999998273</v>
      </c>
      <c r="K17" s="469">
        <v>-4.7399999999999665</v>
      </c>
      <c r="L17" s="469">
        <v>-5.8199999999999363</v>
      </c>
      <c r="M17" s="478">
        <v>-4.9299999999998789</v>
      </c>
      <c r="N17" s="478">
        <v>-5.8599999999997543</v>
      </c>
      <c r="O17" s="478">
        <v>-5.0699999999999079</v>
      </c>
      <c r="P17" s="483">
        <v>-6.3800000000000523</v>
      </c>
      <c r="Q17" s="483">
        <v>-6.5200000000000813</v>
      </c>
      <c r="R17" s="483">
        <v>-6.2000000000002053</v>
      </c>
      <c r="S17" s="483">
        <v>-6.6400000000004233</v>
      </c>
      <c r="T17" s="489">
        <v>-6.1000000000004384</v>
      </c>
      <c r="U17" s="489">
        <v>-6.7400000000006344</v>
      </c>
      <c r="V17" s="491">
        <v>-5.9700000000004749</v>
      </c>
      <c r="W17" s="491">
        <v>-6.8000000000005834</v>
      </c>
      <c r="X17" s="491">
        <v>-8.5300000000003706</v>
      </c>
      <c r="Y17" s="491">
        <v>-9.9800000000000999</v>
      </c>
      <c r="Z17" s="491">
        <v>-11.420000000000208</v>
      </c>
      <c r="AA17" s="498">
        <v>-10.45000000000007</v>
      </c>
      <c r="AB17" s="498">
        <v>-11.560000000000237</v>
      </c>
      <c r="AC17" s="498">
        <v>-10.570000000000412</v>
      </c>
      <c r="AD17" s="498">
        <v>-11.630000000000251</v>
      </c>
      <c r="AE17" s="498">
        <v>-10.640000000000427</v>
      </c>
      <c r="AF17" s="498">
        <v>-14.460000000000139</v>
      </c>
      <c r="AG17" s="498">
        <v>-16.199999999999992</v>
      </c>
      <c r="AH17" s="501">
        <v>-15.530000000000044</v>
      </c>
      <c r="AI17" s="501">
        <v>-16.259999999999941</v>
      </c>
      <c r="AJ17" s="501">
        <v>-15.610000000000124</v>
      </c>
      <c r="AK17" s="501">
        <v>-16.970000000000152</v>
      </c>
      <c r="AL17" s="501">
        <v>-17.490000000000006</v>
      </c>
      <c r="AM17" s="501">
        <v>-18.170000000000019</v>
      </c>
      <c r="AN17" s="501">
        <v>-17.459999999999809</v>
      </c>
      <c r="AO17" s="501">
        <v>-21.380000000000177</v>
      </c>
      <c r="AP17" s="501">
        <v>-23.160000000000291</v>
      </c>
      <c r="AQ17" s="501">
        <v>-21.940000000000293</v>
      </c>
      <c r="AR17" s="501">
        <v>-23.390000000000022</v>
      </c>
      <c r="AS17" s="520">
        <v>-22.569999999999979</v>
      </c>
      <c r="AT17" s="520">
        <v>-23.480000000000167</v>
      </c>
      <c r="AU17" s="520">
        <v>-24.250000000000327</v>
      </c>
      <c r="AV17" s="520">
        <v>-24.760000000000115</v>
      </c>
      <c r="AW17" s="520">
        <v>-25.200000000000333</v>
      </c>
      <c r="AX17" s="520">
        <v>-25.580000000000158</v>
      </c>
      <c r="AY17" s="520">
        <v>-26.07000000000026</v>
      </c>
      <c r="AZ17" s="520">
        <v>-26.480000000000281</v>
      </c>
      <c r="BA17" s="520">
        <v>-28.70000000000017</v>
      </c>
      <c r="BB17" s="520">
        <v>-28.480000000000061</v>
      </c>
      <c r="BC17" s="520">
        <v>-28.810000000000002</v>
      </c>
      <c r="BD17" s="520">
        <v>-28.369999999999784</v>
      </c>
      <c r="BE17" s="520">
        <v>-29.049999999999798</v>
      </c>
      <c r="BF17" s="520">
        <v>-29.599999999999849</v>
      </c>
      <c r="BH17" s="520">
        <v>-33.549999999999969</v>
      </c>
      <c r="BI17" s="540">
        <v>-35.050000000000026</v>
      </c>
      <c r="BJ17" s="540">
        <v>-33.780000000000143</v>
      </c>
      <c r="BK17" s="540">
        <v>-35.220000000000255</v>
      </c>
      <c r="BL17" s="540">
        <v>-38.440000000000026</v>
      </c>
      <c r="BM17" s="540">
        <v>-39.880000000000138</v>
      </c>
      <c r="BN17" s="548">
        <v>-38.950000000000259</v>
      </c>
      <c r="BO17" s="548">
        <v>-40.080000000000112</v>
      </c>
      <c r="BP17" s="548">
        <v>-41.040000000000191</v>
      </c>
      <c r="BQ17" s="554">
        <v>-44.030000000000236</v>
      </c>
      <c r="BR17" s="554">
        <v>-45.480000000000409</v>
      </c>
      <c r="BS17" s="554">
        <v>-47.320000000000029</v>
      </c>
      <c r="BT17" s="554">
        <v>-48.700000000000188</v>
      </c>
      <c r="BU17" s="554">
        <v>-47.930000000000028</v>
      </c>
      <c r="BV17" s="554">
        <v>-48.760000000000133</v>
      </c>
      <c r="BW17" s="554">
        <v>-52.410000000000068</v>
      </c>
      <c r="BX17" s="554">
        <v>-54.279999999999887</v>
      </c>
      <c r="BY17" s="560">
        <v>-54.429999999999978</v>
      </c>
      <c r="BZ17" s="560">
        <v>-58.079999999999913</v>
      </c>
      <c r="CA17" s="560">
        <v>-60.229999999999784</v>
      </c>
      <c r="CB17" s="560">
        <v>-61.699999999999648</v>
      </c>
      <c r="CC17" s="560">
        <v>-62.920000000000087</v>
      </c>
      <c r="CD17" s="560">
        <v>-65.55</v>
      </c>
      <c r="CE17" s="560">
        <v>-68.150000000000148</v>
      </c>
      <c r="CF17" s="560">
        <v>-69.600000000000335</v>
      </c>
      <c r="CG17" s="560">
        <v>-68.640000000000256</v>
      </c>
      <c r="CH17" s="576">
        <v>-72.260000000000431</v>
      </c>
      <c r="CI17" s="576">
        <v>-74.210000000000335</v>
      </c>
      <c r="CJ17" s="576">
        <v>-75.870000000000545</v>
      </c>
      <c r="CK17" s="576">
        <v>-74.900000000000404</v>
      </c>
      <c r="CL17" s="576">
        <v>-78.580000000000098</v>
      </c>
      <c r="CM17" s="576">
        <v>-81.300000000000153</v>
      </c>
      <c r="CN17" s="576">
        <v>-82.219999999999956</v>
      </c>
      <c r="CO17" s="576">
        <v>-81.039999999999779</v>
      </c>
      <c r="CP17" s="585">
        <v>-82.359999999999985</v>
      </c>
      <c r="CQ17" s="585">
        <v>-81.170000000000186</v>
      </c>
      <c r="CR17" s="585">
        <v>-82.520000000000152</v>
      </c>
      <c r="CS17" s="585">
        <v>-85.380000000000237</v>
      </c>
      <c r="CT17" s="585">
        <v>-87.12000000000009</v>
      </c>
      <c r="CU17" s="585">
        <v>-89.370000000000175</v>
      </c>
      <c r="CV17" s="585">
        <v>-90.820000000000348</v>
      </c>
      <c r="CW17" s="585">
        <v>-89.550000000000466</v>
      </c>
      <c r="CX17" s="585">
        <v>-90.870000000000672</v>
      </c>
      <c r="CY17" s="585">
        <v>-89.60000000000079</v>
      </c>
      <c r="CZ17" s="585">
        <v>-90.930000000000618</v>
      </c>
      <c r="DA17" s="599">
        <v>-89.660000000000736</v>
      </c>
      <c r="DB17" s="599">
        <v>-90.980000000000956</v>
      </c>
      <c r="DC17" s="599">
        <v>-89.810000000000827</v>
      </c>
      <c r="DD17" s="599">
        <v>-88.230000000000246</v>
      </c>
      <c r="DE17" s="599">
        <v>-89.880000000000408</v>
      </c>
      <c r="DF17" s="609">
        <v>-88.440000000000296</v>
      </c>
      <c r="DG17" s="609">
        <v>-89.980000000000175</v>
      </c>
      <c r="DH17" s="609">
        <v>-88.700000000000216</v>
      </c>
      <c r="DI17" s="609">
        <v>-90.340000000000316</v>
      </c>
      <c r="DJ17" s="609">
        <v>-110.32000000000019</v>
      </c>
      <c r="DK17" s="609">
        <v>-113.94000000000037</v>
      </c>
      <c r="DL17" s="609">
        <v>-115.71000000000042</v>
      </c>
      <c r="DM17" s="609">
        <v>-120.47000000000008</v>
      </c>
      <c r="DN17" s="609">
        <v>-122.22</v>
      </c>
      <c r="DO17" s="609">
        <v>-123.87000000000015</v>
      </c>
      <c r="DP17" s="609">
        <v>-123.0800000000003</v>
      </c>
    </row>
    <row r="18" spans="1:120">
      <c r="A18" s="125" t="s">
        <v>205</v>
      </c>
      <c r="B18" s="449">
        <v>-32.326799999999878</v>
      </c>
      <c r="C18" s="449">
        <v>-33.59679999999976</v>
      </c>
      <c r="D18" s="449">
        <v>-33.836799999999556</v>
      </c>
      <c r="E18" s="449">
        <v>-33.516799999999677</v>
      </c>
      <c r="F18" s="449">
        <v>-33.966799999999523</v>
      </c>
      <c r="G18" s="469">
        <v>-33.426799999999531</v>
      </c>
      <c r="H18" s="469">
        <v>-34.546799999999322</v>
      </c>
      <c r="I18" s="469">
        <v>-35.136800000000079</v>
      </c>
      <c r="J18" s="469">
        <v>-34.49679999999988</v>
      </c>
      <c r="K18" s="469">
        <v>-35.556799999999726</v>
      </c>
      <c r="L18" s="469">
        <v>-34.766799999999876</v>
      </c>
      <c r="M18" s="478">
        <v>-35.586799999999918</v>
      </c>
      <c r="N18" s="478">
        <v>-34.566799999999901</v>
      </c>
      <c r="O18" s="478">
        <v>-36.026799999999696</v>
      </c>
      <c r="P18" s="483">
        <v>-34.796799999999628</v>
      </c>
      <c r="Q18" s="483">
        <v>-36.566800000000121</v>
      </c>
      <c r="R18" s="483">
        <v>-37.556799999999946</v>
      </c>
      <c r="S18" s="483">
        <v>-36.506799999999728</v>
      </c>
      <c r="T18" s="489">
        <v>-36.136799999999525</v>
      </c>
      <c r="U18" s="489">
        <v>-37.27679999999944</v>
      </c>
      <c r="V18" s="491">
        <v>-36.306799999999306</v>
      </c>
      <c r="W18" s="491">
        <v>-37.646799999999203</v>
      </c>
      <c r="X18" s="491">
        <v>-38.846799999999959</v>
      </c>
      <c r="Y18" s="491">
        <v>-39.766800000000217</v>
      </c>
      <c r="Z18" s="491">
        <v>-40.706800000000158</v>
      </c>
      <c r="AA18" s="498">
        <v>-40.056800000000337</v>
      </c>
      <c r="AB18" s="498">
        <v>-40.836800000000117</v>
      </c>
      <c r="AC18" s="498">
        <v>-40.026800000000136</v>
      </c>
      <c r="AD18" s="498">
        <v>-40.786800000000234</v>
      </c>
      <c r="AE18" s="498">
        <v>-39.966800000000191</v>
      </c>
      <c r="AF18" s="498">
        <v>-42.57679999999997</v>
      </c>
      <c r="AG18" s="498">
        <v>-44.096800000000158</v>
      </c>
      <c r="AH18" s="501">
        <v>-44.146800000000042</v>
      </c>
      <c r="AI18" s="501">
        <v>-44.036800000000213</v>
      </c>
      <c r="AJ18" s="501">
        <v>-44.366800000000154</v>
      </c>
      <c r="AK18" s="501">
        <v>-43.756800000000155</v>
      </c>
      <c r="AL18" s="501">
        <v>-44.506800000000183</v>
      </c>
      <c r="AM18" s="501">
        <v>-43.686800000000133</v>
      </c>
      <c r="AN18" s="501">
        <v>-44.966800000000084</v>
      </c>
      <c r="AO18" s="501">
        <v>-46.256800000000098</v>
      </c>
      <c r="AP18" s="501">
        <v>-46.946800000000181</v>
      </c>
      <c r="AQ18" s="501">
        <v>-47.386800000000392</v>
      </c>
      <c r="AR18" s="501">
        <v>-47.616800000000126</v>
      </c>
      <c r="AS18" s="520">
        <v>-47.706800000000271</v>
      </c>
      <c r="AT18" s="520">
        <v>-47.596800000000442</v>
      </c>
      <c r="AU18" s="520">
        <v>-47.506799999999849</v>
      </c>
      <c r="AV18" s="520">
        <v>-47.84679999999986</v>
      </c>
      <c r="AW18" s="520">
        <v>-48.13679999999998</v>
      </c>
      <c r="AX18" s="520">
        <v>-48.386800000000285</v>
      </c>
      <c r="AY18" s="520">
        <v>-48.706800000000158</v>
      </c>
      <c r="AZ18" s="520">
        <v>-48.976800000000154</v>
      </c>
      <c r="BA18" s="520">
        <v>-51.106800000000341</v>
      </c>
      <c r="BB18" s="520">
        <v>-51.736800000000471</v>
      </c>
      <c r="BC18" s="520">
        <v>-52.79680000000031</v>
      </c>
      <c r="BD18" s="520">
        <v>-51.826800000000176</v>
      </c>
      <c r="BE18" s="520">
        <v>-53.146800000000383</v>
      </c>
      <c r="BF18" s="520">
        <v>-52.236800000000194</v>
      </c>
      <c r="BH18" s="520">
        <v>-52.186800000000311</v>
      </c>
      <c r="BI18" s="540">
        <v>-52.296800000000147</v>
      </c>
      <c r="BJ18" s="540">
        <v>-51.966800000000205</v>
      </c>
      <c r="BK18" s="540">
        <v>-52.4568000000003</v>
      </c>
      <c r="BL18" s="540">
        <v>-55.356800000000206</v>
      </c>
      <c r="BM18" s="540">
        <v>-56.63680000000015</v>
      </c>
      <c r="BN18" s="548">
        <v>-57.4268</v>
      </c>
      <c r="BO18" s="548">
        <v>-56.50680000000019</v>
      </c>
      <c r="BP18" s="548">
        <v>-55.636800000000264</v>
      </c>
      <c r="BQ18" s="554">
        <v>-56.446800000000238</v>
      </c>
      <c r="BR18" s="554">
        <v>-57.966800000000433</v>
      </c>
      <c r="BS18" s="554">
        <v>-58.386800000000072</v>
      </c>
      <c r="BT18" s="554">
        <v>-59.29680000000026</v>
      </c>
      <c r="BU18" s="554">
        <v>-59.45680000000042</v>
      </c>
      <c r="BV18" s="554">
        <v>-59.236800000000315</v>
      </c>
      <c r="BW18" s="554">
        <v>-60.366800000000168</v>
      </c>
      <c r="BX18" s="554">
        <v>-61.306800000000109</v>
      </c>
      <c r="BY18" s="560">
        <v>-61.956799999999923</v>
      </c>
      <c r="BZ18" s="560">
        <v>-62.976799999999947</v>
      </c>
      <c r="CA18" s="560">
        <v>-64.626800000000088</v>
      </c>
      <c r="CB18" s="560">
        <v>-65.946800000000309</v>
      </c>
      <c r="CC18" s="560">
        <v>-67.046799999999962</v>
      </c>
      <c r="CD18" s="560">
        <v>-65.076799999999935</v>
      </c>
      <c r="CE18" s="560">
        <v>-64.486800000000073</v>
      </c>
      <c r="CF18" s="560">
        <v>-65.426800000000014</v>
      </c>
      <c r="CG18" s="560">
        <v>-65.536799999999829</v>
      </c>
      <c r="CH18" s="576">
        <v>-67.716799999999921</v>
      </c>
      <c r="CI18" s="576">
        <v>-69.076799999999935</v>
      </c>
      <c r="CJ18" s="576">
        <v>-68.306799999999782</v>
      </c>
      <c r="CK18" s="576">
        <v>-69.63679999999961</v>
      </c>
      <c r="CL18" s="576">
        <v>-70.826799999999849</v>
      </c>
      <c r="CM18" s="576">
        <v>-72.14680000000007</v>
      </c>
      <c r="CN18" s="576">
        <v>-71.286800000000198</v>
      </c>
      <c r="CO18" s="576">
        <v>-72.256800000000339</v>
      </c>
      <c r="CP18" s="585">
        <v>-71.376800000000344</v>
      </c>
      <c r="CQ18" s="585">
        <v>-72.366800000000183</v>
      </c>
      <c r="CR18" s="585">
        <v>-71.286800000000198</v>
      </c>
      <c r="CS18" s="585">
        <v>-73.026800000000065</v>
      </c>
      <c r="CT18" s="585">
        <v>-75.576799999999878</v>
      </c>
      <c r="CU18" s="585">
        <v>-77.146799999999956</v>
      </c>
      <c r="CV18" s="585">
        <v>-76.196799999999953</v>
      </c>
      <c r="CW18" s="585">
        <v>-77.556799999999981</v>
      </c>
      <c r="CX18" s="585">
        <v>-76.396799999999928</v>
      </c>
      <c r="CY18" s="585">
        <v>-77.846800000000115</v>
      </c>
      <c r="CZ18" s="585">
        <v>-76.556800000000095</v>
      </c>
      <c r="DA18" s="599">
        <v>-78.006800000000254</v>
      </c>
      <c r="DB18" s="599">
        <v>-76.826800000000077</v>
      </c>
      <c r="DC18" s="599">
        <v>-78.246800000000064</v>
      </c>
      <c r="DD18" s="599">
        <v>-80.166800000000194</v>
      </c>
      <c r="DE18" s="599">
        <v>-79.196800000000067</v>
      </c>
      <c r="DF18" s="609">
        <v>-80.246800000000292</v>
      </c>
      <c r="DG18" s="609">
        <v>-79.286800000000213</v>
      </c>
      <c r="DH18" s="609">
        <v>-80.446800000000252</v>
      </c>
      <c r="DI18" s="609">
        <v>-79.536800000000085</v>
      </c>
      <c r="DJ18" s="609">
        <v>-90.006800000000283</v>
      </c>
      <c r="DK18" s="609">
        <v>-92.256800000000368</v>
      </c>
      <c r="DL18" s="609">
        <v>-93.796800000000246</v>
      </c>
      <c r="DM18" s="609">
        <v>-97.256800000000254</v>
      </c>
      <c r="DN18" s="609">
        <v>-98.936800000000147</v>
      </c>
      <c r="DO18" s="609">
        <v>-100.38680000000033</v>
      </c>
      <c r="DP18" s="609">
        <v>-99.226800000000281</v>
      </c>
    </row>
    <row r="19" spans="1:120">
      <c r="A19" s="125" t="s">
        <v>327</v>
      </c>
      <c r="B19" s="449">
        <v>-41.092399999998364</v>
      </c>
      <c r="C19" s="449">
        <v>-42.422399999998191</v>
      </c>
      <c r="D19" s="449">
        <v>-43.342399999998008</v>
      </c>
      <c r="E19" s="449">
        <v>-42.262399999998038</v>
      </c>
      <c r="F19" s="449">
        <v>-43.372399999998201</v>
      </c>
      <c r="G19" s="469">
        <v>-42.482399999998144</v>
      </c>
      <c r="H19" s="469">
        <v>-43.802399999998357</v>
      </c>
      <c r="I19" s="469">
        <v>-43.222399999998103</v>
      </c>
      <c r="J19" s="469">
        <v>-44.002399999997891</v>
      </c>
      <c r="K19" s="469">
        <v>-43.312399999997808</v>
      </c>
      <c r="L19" s="469">
        <v>-44.132399999997851</v>
      </c>
      <c r="M19" s="478">
        <v>-43.002399999997998</v>
      </c>
      <c r="N19" s="478">
        <v>-44.262399999997811</v>
      </c>
      <c r="O19" s="478">
        <v>-45.182399999997628</v>
      </c>
      <c r="P19" s="483">
        <v>-44.312399999997695</v>
      </c>
      <c r="Q19" s="483">
        <v>-44.712399999998098</v>
      </c>
      <c r="R19" s="483">
        <v>-45.252399999998083</v>
      </c>
      <c r="S19" s="483">
        <v>-44.612399999997891</v>
      </c>
      <c r="T19" s="489">
        <v>-46.032399999997864</v>
      </c>
      <c r="U19" s="489">
        <v>-45.242399999998014</v>
      </c>
      <c r="V19" s="491">
        <v>-46.482399999998151</v>
      </c>
      <c r="W19" s="491">
        <v>-45.532399999998141</v>
      </c>
      <c r="X19" s="491">
        <v>-46.492399999998213</v>
      </c>
      <c r="Y19" s="491">
        <v>-47.22239999999811</v>
      </c>
      <c r="Z19" s="491">
        <v>-48.052399999998215</v>
      </c>
      <c r="AA19" s="498">
        <v>-47.462399999998354</v>
      </c>
      <c r="AB19" s="498">
        <v>-48.112399999998168</v>
      </c>
      <c r="AC19" s="498">
        <v>-47.342399999998008</v>
      </c>
      <c r="AD19" s="498">
        <v>-48.43239999999804</v>
      </c>
      <c r="AE19" s="498">
        <v>-48.492399999997993</v>
      </c>
      <c r="AF19" s="498">
        <v>-50.862399999997976</v>
      </c>
      <c r="AG19" s="498">
        <v>-52.252399999997756</v>
      </c>
      <c r="AH19" s="501">
        <v>-51.482399999997597</v>
      </c>
      <c r="AI19" s="501">
        <v>-52.14239999999748</v>
      </c>
      <c r="AJ19" s="501">
        <v>-51.422399999997651</v>
      </c>
      <c r="AK19" s="501">
        <v>-53.062399999998178</v>
      </c>
      <c r="AL19" s="501">
        <v>-52.112399999998175</v>
      </c>
      <c r="AM19" s="501">
        <v>-53.452399999998065</v>
      </c>
      <c r="AN19" s="501">
        <v>-52.502399999998062</v>
      </c>
      <c r="AO19" s="501">
        <v>-56.122399999998237</v>
      </c>
      <c r="AP19" s="501">
        <v>-57.942399999998173</v>
      </c>
      <c r="AQ19" s="501">
        <v>-57.152399999998323</v>
      </c>
      <c r="AR19" s="501">
        <v>-57.512399999998024</v>
      </c>
      <c r="AS19" s="520">
        <v>-57.062399999998178</v>
      </c>
      <c r="AT19" s="520">
        <v>-58.082399999998202</v>
      </c>
      <c r="AU19" s="520">
        <v>-58.952399999998129</v>
      </c>
      <c r="AV19" s="520">
        <v>-58.872399999998052</v>
      </c>
      <c r="AW19" s="520">
        <v>-58.80239999999803</v>
      </c>
      <c r="AX19" s="520">
        <v>-58.742399999998085</v>
      </c>
      <c r="AY19" s="520">
        <v>-58.662399999998001</v>
      </c>
      <c r="AZ19" s="520">
        <v>-58.592399999997994</v>
      </c>
      <c r="BA19" s="520">
        <v>-60.542399999997883</v>
      </c>
      <c r="BB19" s="520">
        <v>-61.882399999997787</v>
      </c>
      <c r="BC19" s="520">
        <v>-62.622399999997747</v>
      </c>
      <c r="BD19" s="520">
        <v>-62.792399999997528</v>
      </c>
      <c r="BE19" s="520">
        <v>-62.54239999999767</v>
      </c>
      <c r="BF19" s="520">
        <v>-63.312399999997822</v>
      </c>
      <c r="BH19" s="520">
        <v>-66.802399999998045</v>
      </c>
      <c r="BI19" s="540">
        <v>-68.382399999998171</v>
      </c>
      <c r="BJ19" s="540">
        <v>-68.462399999998254</v>
      </c>
      <c r="BK19" s="540">
        <v>-68.332399999998302</v>
      </c>
      <c r="BL19" s="540">
        <v>-70.972399999997833</v>
      </c>
      <c r="BM19" s="540">
        <v>-72.162399999997632</v>
      </c>
      <c r="BN19" s="548">
        <v>-73.212399999997842</v>
      </c>
      <c r="BO19" s="548">
        <v>-73.282399999997864</v>
      </c>
      <c r="BP19" s="548">
        <v>-74.442399999997917</v>
      </c>
      <c r="BQ19" s="554">
        <v>-74.502399999997863</v>
      </c>
      <c r="BR19" s="554">
        <v>-75.862399999997891</v>
      </c>
      <c r="BS19" s="554">
        <v>-76.182399999998211</v>
      </c>
      <c r="BT19" s="554">
        <v>-76.012399999998422</v>
      </c>
      <c r="BU19" s="554">
        <v>-77.062399999998647</v>
      </c>
      <c r="BV19" s="554">
        <v>-76.282399999998859</v>
      </c>
      <c r="BW19" s="554">
        <v>-80.092399999998946</v>
      </c>
      <c r="BX19" s="554">
        <v>-81.742399999999108</v>
      </c>
      <c r="BY19" s="560">
        <v>-81.162399999999309</v>
      </c>
      <c r="BZ19" s="560">
        <v>-84.902399999999375</v>
      </c>
      <c r="CA19" s="560">
        <v>-86.352399999999548</v>
      </c>
      <c r="CB19" s="560">
        <v>-87.262399999999744</v>
      </c>
      <c r="CC19" s="560">
        <v>-88.022399999998058</v>
      </c>
      <c r="CD19" s="560">
        <v>-90.392399999998048</v>
      </c>
      <c r="CE19" s="560">
        <v>-91.682399999998054</v>
      </c>
      <c r="CF19" s="560">
        <v>-92.592399999998236</v>
      </c>
      <c r="CG19" s="560">
        <v>-93.64239999999846</v>
      </c>
      <c r="CH19" s="576">
        <v>-98.392399999998048</v>
      </c>
      <c r="CI19" s="576">
        <v>-99.912399999998229</v>
      </c>
      <c r="CJ19" s="576">
        <v>-101.00239999999827</v>
      </c>
      <c r="CK19" s="576">
        <v>-100.46239999999828</v>
      </c>
      <c r="CL19" s="576">
        <v>-103.62239999999812</v>
      </c>
      <c r="CM19" s="576">
        <v>-105.36239999999796</v>
      </c>
      <c r="CN19" s="576">
        <v>-104.23239999999811</v>
      </c>
      <c r="CO19" s="576">
        <v>-105.48239999999831</v>
      </c>
      <c r="CP19" s="585">
        <v>-104.39239999999828</v>
      </c>
      <c r="CQ19" s="585">
        <v>-105.66239999999816</v>
      </c>
      <c r="CR19" s="585">
        <v>-104.51239999999817</v>
      </c>
      <c r="CS19" s="585">
        <v>-107.28239999999812</v>
      </c>
      <c r="CT19" s="585">
        <v>-109.1423999999983</v>
      </c>
      <c r="CU19" s="585">
        <v>-111.12239999999841</v>
      </c>
      <c r="CV19" s="585">
        <v>-110.04239999999842</v>
      </c>
      <c r="CW19" s="585">
        <v>-111.45239999999833</v>
      </c>
      <c r="CX19" s="585">
        <v>-110.18239999999847</v>
      </c>
      <c r="CY19" s="585">
        <v>-111.83239999999861</v>
      </c>
      <c r="CZ19" s="585">
        <v>-110.46239999999852</v>
      </c>
      <c r="DA19" s="599">
        <v>-111.98239999999871</v>
      </c>
      <c r="DB19" s="599">
        <v>-110.71239999999882</v>
      </c>
      <c r="DC19" s="599">
        <v>-112.23239999999902</v>
      </c>
      <c r="DD19" s="599">
        <v>-114.08239999999824</v>
      </c>
      <c r="DE19" s="599">
        <v>-112.70239999999809</v>
      </c>
      <c r="DF19" s="609">
        <v>-113.6223999999979</v>
      </c>
      <c r="DG19" s="609">
        <v>-113.76239999999794</v>
      </c>
      <c r="DH19" s="609">
        <v>-113.43239999999798</v>
      </c>
      <c r="DI19" s="609">
        <v>-113.98239999999804</v>
      </c>
      <c r="DJ19" s="609">
        <v>-132.56239999999809</v>
      </c>
      <c r="DK19" s="609">
        <v>-134.7523999999982</v>
      </c>
      <c r="DL19" s="609">
        <v>-136.69239999999803</v>
      </c>
      <c r="DM19" s="609">
        <v>-140.56239999999809</v>
      </c>
      <c r="DN19" s="609">
        <v>-142.08239999999827</v>
      </c>
      <c r="DO19" s="609">
        <v>-143.36239999999822</v>
      </c>
      <c r="DP19" s="609">
        <v>-142.44239999999843</v>
      </c>
    </row>
    <row r="20" spans="1:120">
      <c r="A20" s="125" t="s">
        <v>203</v>
      </c>
      <c r="B20" s="449">
        <v>-39.100400000002807</v>
      </c>
      <c r="C20" s="449">
        <v>-38.660400000002596</v>
      </c>
      <c r="D20" s="449">
        <v>-39.220400000002712</v>
      </c>
      <c r="E20" s="449">
        <v>-39.860400000002905</v>
      </c>
      <c r="F20" s="449">
        <v>-40.410400000002952</v>
      </c>
      <c r="G20" s="469">
        <v>-39.940400000002981</v>
      </c>
      <c r="H20" s="469">
        <v>-40.500400000003097</v>
      </c>
      <c r="I20" s="469">
        <v>-42.440400000002931</v>
      </c>
      <c r="J20" s="469">
        <v>-43.79040000000289</v>
      </c>
      <c r="K20" s="469">
        <v>-42.510400000002946</v>
      </c>
      <c r="L20" s="469">
        <v>-43.870400000002974</v>
      </c>
      <c r="M20" s="478">
        <v>-42.950400000003164</v>
      </c>
      <c r="N20" s="478">
        <v>-44.090400000003086</v>
      </c>
      <c r="O20" s="478">
        <v>-45.170400000003056</v>
      </c>
      <c r="P20" s="483">
        <v>-44.260400000002861</v>
      </c>
      <c r="Q20" s="483">
        <v>-43.270400000003036</v>
      </c>
      <c r="R20" s="483">
        <v>-44.61040000000294</v>
      </c>
      <c r="S20" s="483">
        <v>-44.720400000002769</v>
      </c>
      <c r="T20" s="489">
        <v>-46.230400000002888</v>
      </c>
      <c r="U20" s="489">
        <v>-45.410400000002852</v>
      </c>
      <c r="V20" s="491">
        <v>-46.750400000002742</v>
      </c>
      <c r="W20" s="491">
        <v>-45.570400000002564</v>
      </c>
      <c r="X20" s="491">
        <v>-45.180400000003118</v>
      </c>
      <c r="Y20" s="491">
        <v>-46.120400000003059</v>
      </c>
      <c r="Z20" s="491">
        <v>-46.000400000003161</v>
      </c>
      <c r="AA20" s="498">
        <v>-46.430400000003317</v>
      </c>
      <c r="AB20" s="498">
        <v>-46.050400000003492</v>
      </c>
      <c r="AC20" s="498">
        <v>-46.510400000003393</v>
      </c>
      <c r="AD20" s="498">
        <v>-45.99040000000354</v>
      </c>
      <c r="AE20" s="498">
        <v>-46.630400000003732</v>
      </c>
      <c r="AF20" s="498">
        <v>-49.570400000003012</v>
      </c>
      <c r="AG20" s="498">
        <v>-50.4804000000032</v>
      </c>
      <c r="AH20" s="501">
        <v>-50.610400000003168</v>
      </c>
      <c r="AI20" s="501">
        <v>-50.400400000003117</v>
      </c>
      <c r="AJ20" s="501">
        <v>-51.480400000003087</v>
      </c>
      <c r="AK20" s="501">
        <v>-51.000400000003054</v>
      </c>
      <c r="AL20" s="501">
        <v>-51.650400000002875</v>
      </c>
      <c r="AM20" s="501">
        <v>-52.500400000002671</v>
      </c>
      <c r="AN20" s="501">
        <v>-52.990400000002765</v>
      </c>
      <c r="AO20" s="501">
        <v>-53.280400000002892</v>
      </c>
      <c r="AP20" s="501">
        <v>-53.730400000002732</v>
      </c>
      <c r="AQ20" s="501">
        <v>-54.020400000002851</v>
      </c>
      <c r="AR20" s="501">
        <v>-54.810400000003142</v>
      </c>
      <c r="AS20" s="520">
        <v>-55.490400000003163</v>
      </c>
      <c r="AT20" s="520">
        <v>-54.730400000003065</v>
      </c>
      <c r="AU20" s="520">
        <v>-54.080400000003252</v>
      </c>
      <c r="AV20" s="520">
        <v>-55.730400000002959</v>
      </c>
      <c r="AW20" s="520">
        <v>-57.150400000002932</v>
      </c>
      <c r="AX20" s="520">
        <v>-58.370400000002931</v>
      </c>
      <c r="AY20" s="520">
        <v>-59.960400000003133</v>
      </c>
      <c r="AZ20" s="520">
        <v>-61.280400000002899</v>
      </c>
      <c r="BA20" s="520">
        <v>-59.600400000002992</v>
      </c>
      <c r="BB20" s="520">
        <v>-58.690400000002811</v>
      </c>
      <c r="BC20" s="520">
        <v>-59.910400000002809</v>
      </c>
      <c r="BD20" s="520">
        <v>-59.040400000002876</v>
      </c>
      <c r="BE20" s="520">
        <v>-60.210400000002991</v>
      </c>
      <c r="BF20" s="520">
        <v>-59.520400000002915</v>
      </c>
      <c r="BH20" s="520">
        <v>-61.220400000002954</v>
      </c>
      <c r="BI20" s="540">
        <v>-62.550400000002782</v>
      </c>
      <c r="BJ20" s="540">
        <v>-61.900400000002961</v>
      </c>
      <c r="BK20" s="540">
        <v>-62.83040000000284</v>
      </c>
      <c r="BL20" s="540">
        <v>-64.41040000000298</v>
      </c>
      <c r="BM20" s="540">
        <v>-65.740400000002808</v>
      </c>
      <c r="BN20" s="548">
        <v>-64.860400000002812</v>
      </c>
      <c r="BO20" s="548">
        <v>-66.090400000002887</v>
      </c>
      <c r="BP20" s="548">
        <v>-65.830400000002953</v>
      </c>
      <c r="BQ20" s="554">
        <v>-66.130400000003135</v>
      </c>
      <c r="BR20" s="554">
        <v>-67.600400000003006</v>
      </c>
      <c r="BS20" s="554">
        <v>-67.780400000002857</v>
      </c>
      <c r="BT20" s="554">
        <v>-67.450400000002901</v>
      </c>
      <c r="BU20" s="554">
        <v>-68.370400000002718</v>
      </c>
      <c r="BV20" s="554">
        <v>-68.490400000002609</v>
      </c>
      <c r="BW20" s="554">
        <v>-70.590400000003058</v>
      </c>
      <c r="BX20" s="554">
        <v>-71.870400000003002</v>
      </c>
      <c r="BY20" s="560">
        <v>-70.710400000002949</v>
      </c>
      <c r="BZ20" s="560">
        <v>-73.760400000002946</v>
      </c>
      <c r="CA20" s="560">
        <v>-75.530400000002999</v>
      </c>
      <c r="CB20" s="560">
        <v>-77.040400000003117</v>
      </c>
      <c r="CC20" s="560">
        <v>-78.290400000002876</v>
      </c>
      <c r="CD20" s="560">
        <v>-76.360400000003096</v>
      </c>
      <c r="CE20" s="560">
        <v>-75.510400000002875</v>
      </c>
      <c r="CF20" s="560">
        <v>-76.770400000002681</v>
      </c>
      <c r="CG20" s="560">
        <v>-75.920400000002886</v>
      </c>
      <c r="CH20" s="576">
        <v>-80.680400000002976</v>
      </c>
      <c r="CI20" s="576">
        <v>-82.3404000000032</v>
      </c>
      <c r="CJ20" s="576">
        <v>-83.000400000003083</v>
      </c>
      <c r="CK20" s="576">
        <v>-84.42040000000307</v>
      </c>
      <c r="CL20" s="576">
        <v>-84.100400000003191</v>
      </c>
      <c r="CM20" s="576">
        <v>-84.570400000003161</v>
      </c>
      <c r="CN20" s="576">
        <v>-84.040400000003245</v>
      </c>
      <c r="CO20" s="576">
        <v>-84.690400000003052</v>
      </c>
      <c r="CP20" s="585">
        <v>-84.750400000002998</v>
      </c>
      <c r="CQ20" s="585">
        <v>-84.610400000002983</v>
      </c>
      <c r="CR20" s="585">
        <v>-84.830400000003081</v>
      </c>
      <c r="CS20" s="585">
        <v>-86.770400000002923</v>
      </c>
      <c r="CT20" s="585">
        <v>-89.680400000002891</v>
      </c>
      <c r="CU20" s="585">
        <v>-91.490400000002751</v>
      </c>
      <c r="CV20" s="585">
        <v>-90.720400000002599</v>
      </c>
      <c r="CW20" s="585">
        <v>-91.60040000000258</v>
      </c>
      <c r="CX20" s="585">
        <v>-90.690400000002398</v>
      </c>
      <c r="CY20" s="585">
        <v>-92.07040000000255</v>
      </c>
      <c r="CZ20" s="585">
        <v>-90.96040000000238</v>
      </c>
      <c r="DA20" s="599">
        <v>-92.320400000002422</v>
      </c>
      <c r="DB20" s="599">
        <v>-91.360400000002329</v>
      </c>
      <c r="DC20" s="599">
        <v>-92.720400000002371</v>
      </c>
      <c r="DD20" s="599">
        <v>-94.560400000002886</v>
      </c>
      <c r="DE20" s="599">
        <v>-95.34040000000266</v>
      </c>
      <c r="DF20" s="609">
        <v>-94.460400000002664</v>
      </c>
      <c r="DG20" s="609">
        <v>-95.590400000002518</v>
      </c>
      <c r="DH20" s="609">
        <v>-94.70040000000246</v>
      </c>
      <c r="DI20" s="609">
        <v>-95.870400000002576</v>
      </c>
      <c r="DJ20" s="609">
        <v>-106.65040000000258</v>
      </c>
      <c r="DK20" s="609">
        <v>-109.74040000000241</v>
      </c>
      <c r="DL20" s="609">
        <v>-111.4204000000023</v>
      </c>
      <c r="DM20" s="609">
        <v>-114.70040000000293</v>
      </c>
      <c r="DN20" s="609">
        <v>-115.67040000000307</v>
      </c>
      <c r="DO20" s="609">
        <v>-114.79040000000307</v>
      </c>
      <c r="DP20" s="609">
        <v>-116.23040000000319</v>
      </c>
    </row>
    <row r="21" spans="1:120">
      <c r="A21" s="125" t="s">
        <v>201</v>
      </c>
      <c r="B21" s="449">
        <v>-22.566399999999653</v>
      </c>
      <c r="C21" s="449">
        <v>-21.956399999999654</v>
      </c>
      <c r="D21" s="449">
        <v>-22.736399999999435</v>
      </c>
      <c r="E21" s="449">
        <v>-22.046399999999355</v>
      </c>
      <c r="F21" s="449">
        <v>-22.796399999999384</v>
      </c>
      <c r="G21" s="469">
        <v>-22.11639999999937</v>
      </c>
      <c r="H21" s="469">
        <v>-22.706399999999238</v>
      </c>
      <c r="I21" s="469">
        <v>-24.82639999999936</v>
      </c>
      <c r="J21" s="469">
        <v>-26.406399999999497</v>
      </c>
      <c r="K21" s="469">
        <v>-25.216399999999695</v>
      </c>
      <c r="L21" s="469">
        <v>-26.436399999999693</v>
      </c>
      <c r="M21" s="478">
        <v>-25.356399999999724</v>
      </c>
      <c r="N21" s="478">
        <v>-26.336399999999927</v>
      </c>
      <c r="O21" s="478">
        <v>-25.566399999999767</v>
      </c>
      <c r="P21" s="483">
        <v>-26.616399999999985</v>
      </c>
      <c r="Q21" s="483">
        <v>-25.366399999999345</v>
      </c>
      <c r="R21" s="483">
        <v>-26.916399999999285</v>
      </c>
      <c r="S21" s="483">
        <v>-25.696399999999286</v>
      </c>
      <c r="T21" s="489">
        <v>-25.406399999999163</v>
      </c>
      <c r="U21" s="489">
        <v>-25.736399999999104</v>
      </c>
      <c r="V21" s="491">
        <v>-25.546399999999192</v>
      </c>
      <c r="W21" s="491">
        <v>-25.98639999999941</v>
      </c>
      <c r="X21" s="491">
        <v>-25.98639999999941</v>
      </c>
      <c r="Y21" s="491">
        <v>-26.316399999999351</v>
      </c>
      <c r="Z21" s="491">
        <v>-25.956399999999213</v>
      </c>
      <c r="AA21" s="498">
        <v>-26.466399999999002</v>
      </c>
      <c r="AB21" s="498">
        <v>-25.9763999999989</v>
      </c>
      <c r="AC21" s="498">
        <v>-26.526399999998951</v>
      </c>
      <c r="AD21" s="498">
        <v>-25.886399999998755</v>
      </c>
      <c r="AE21" s="498">
        <v>-26.636399999998783</v>
      </c>
      <c r="AF21" s="498">
        <v>-29.526399999999509</v>
      </c>
      <c r="AG21" s="498">
        <v>-30.966399999999616</v>
      </c>
      <c r="AH21" s="501">
        <v>-29.686399999999669</v>
      </c>
      <c r="AI21" s="501">
        <v>-31.036399999999631</v>
      </c>
      <c r="AJ21" s="501">
        <v>-29.85639999999945</v>
      </c>
      <c r="AK21" s="501">
        <v>-29.326399999999531</v>
      </c>
      <c r="AL21" s="501">
        <v>-30.046399999999363</v>
      </c>
      <c r="AM21" s="501">
        <v>-29.356399999999283</v>
      </c>
      <c r="AN21" s="501">
        <v>-30.586399999999347</v>
      </c>
      <c r="AO21" s="501">
        <v>-31.266399999999361</v>
      </c>
      <c r="AP21" s="501">
        <v>-30.876399999999471</v>
      </c>
      <c r="AQ21" s="501">
        <v>-31.866399999999295</v>
      </c>
      <c r="AR21" s="501">
        <v>-32.596399999999193</v>
      </c>
      <c r="AS21" s="520">
        <v>-33.686399999999225</v>
      </c>
      <c r="AT21" s="520">
        <v>-32.766399999999422</v>
      </c>
      <c r="AU21" s="520">
        <v>-31.986399999999193</v>
      </c>
      <c r="AV21" s="520">
        <v>-32.976399999999458</v>
      </c>
      <c r="AW21" s="520">
        <v>-33.826399999999254</v>
      </c>
      <c r="AX21" s="520">
        <v>-34.556399999999599</v>
      </c>
      <c r="AY21" s="520">
        <v>-35.506399999999601</v>
      </c>
      <c r="AZ21" s="520">
        <v>-33.876399999999585</v>
      </c>
      <c r="BA21" s="520">
        <v>-35.326399999999758</v>
      </c>
      <c r="BB21" s="520">
        <v>-35.916399999999626</v>
      </c>
      <c r="BC21" s="520">
        <v>-35.276399999999427</v>
      </c>
      <c r="BD21" s="520">
        <v>-36.536399999999247</v>
      </c>
      <c r="BE21" s="520">
        <v>-35.616399999999437</v>
      </c>
      <c r="BF21" s="520">
        <v>-36.836399999999436</v>
      </c>
      <c r="BH21" s="520">
        <v>-38.076399999999566</v>
      </c>
      <c r="BI21" s="540">
        <v>-38.986399999999755</v>
      </c>
      <c r="BJ21" s="540">
        <v>-37.916399999999854</v>
      </c>
      <c r="BK21" s="540">
        <v>-39.0763999999999</v>
      </c>
      <c r="BL21" s="540">
        <v>-40.356399999999404</v>
      </c>
      <c r="BM21" s="540">
        <v>-39.83639999999955</v>
      </c>
      <c r="BN21" s="548">
        <v>-40.516399999999564</v>
      </c>
      <c r="BO21" s="548">
        <v>-40.026399999999462</v>
      </c>
      <c r="BP21" s="548">
        <v>-38.856399999999347</v>
      </c>
      <c r="BQ21" s="554">
        <v>-41.796399999999508</v>
      </c>
      <c r="BR21" s="554">
        <v>-43.426399999999532</v>
      </c>
      <c r="BS21" s="554">
        <v>-43.986399999999207</v>
      </c>
      <c r="BT21" s="554">
        <v>-44.636399999999021</v>
      </c>
      <c r="BU21" s="554">
        <v>-44.086399999998974</v>
      </c>
      <c r="BV21" s="554">
        <v>-44.746399999998857</v>
      </c>
      <c r="BW21" s="554">
        <v>-46.17639999999934</v>
      </c>
      <c r="BX21" s="554">
        <v>-47.116399999999281</v>
      </c>
      <c r="BY21" s="560">
        <v>-47.436399999999153</v>
      </c>
      <c r="BZ21" s="560">
        <v>-48.506399999999502</v>
      </c>
      <c r="CA21" s="560">
        <v>-47.826399999999495</v>
      </c>
      <c r="CB21" s="560">
        <v>-48.596399999999647</v>
      </c>
      <c r="CC21" s="560">
        <v>-49.236399999999406</v>
      </c>
      <c r="CD21" s="560">
        <v>-49.60639999999961</v>
      </c>
      <c r="CE21" s="560">
        <v>-49.156399999999323</v>
      </c>
      <c r="CF21" s="560">
        <v>-49.796399999999522</v>
      </c>
      <c r="CG21" s="560">
        <v>-49.076399999999687</v>
      </c>
      <c r="CH21" s="576">
        <v>-53.126399999999578</v>
      </c>
      <c r="CI21" s="576">
        <v>-54.86639999999943</v>
      </c>
      <c r="CJ21" s="576">
        <v>-53.736399999999577</v>
      </c>
      <c r="CK21" s="576">
        <v>-54.246399999999362</v>
      </c>
      <c r="CL21" s="576">
        <v>-55.536399999999375</v>
      </c>
      <c r="CM21" s="576">
        <v>-54.646399999999318</v>
      </c>
      <c r="CN21" s="576">
        <v>-55.596399999999321</v>
      </c>
      <c r="CO21" s="576">
        <v>-54.816399999999547</v>
      </c>
      <c r="CP21" s="585">
        <v>-55.786399999999681</v>
      </c>
      <c r="CQ21" s="585">
        <v>-54.756399999999594</v>
      </c>
      <c r="CR21" s="585">
        <v>-55.696399999999535</v>
      </c>
      <c r="CS21" s="585">
        <v>-57.246399999999475</v>
      </c>
      <c r="CT21" s="585">
        <v>-59.666399999999342</v>
      </c>
      <c r="CU21" s="585">
        <v>-61.34639999999925</v>
      </c>
      <c r="CV21" s="585">
        <v>-61.376399999999435</v>
      </c>
      <c r="CW21" s="585">
        <v>-61.266399999999607</v>
      </c>
      <c r="CX21" s="585">
        <v>-61.596399999999548</v>
      </c>
      <c r="CY21" s="585">
        <v>-61.156399999999337</v>
      </c>
      <c r="CZ21" s="585">
        <v>-61.716399999999453</v>
      </c>
      <c r="DA21" s="599">
        <v>-61.086399999999315</v>
      </c>
      <c r="DB21" s="599">
        <v>-61.836399999999344</v>
      </c>
      <c r="DC21" s="599">
        <v>-60.956399999999348</v>
      </c>
      <c r="DD21" s="599">
        <v>-59.76639999999955</v>
      </c>
      <c r="DE21" s="599">
        <v>-61.116399999999516</v>
      </c>
      <c r="DF21" s="609">
        <v>-59.9463999999994</v>
      </c>
      <c r="DG21" s="609">
        <v>-59.926399999999262</v>
      </c>
      <c r="DH21" s="609">
        <v>-60.99639999999917</v>
      </c>
      <c r="DI21" s="609">
        <v>-60.136399999999313</v>
      </c>
      <c r="DJ21" s="609">
        <v>-69.986399999999449</v>
      </c>
      <c r="DK21" s="609">
        <v>-72.456399999999647</v>
      </c>
      <c r="DL21" s="609">
        <v>-74.276399999999569</v>
      </c>
      <c r="DM21" s="609">
        <v>-75.24639999999971</v>
      </c>
      <c r="DN21" s="609">
        <v>-76.496399999999909</v>
      </c>
      <c r="DO21" s="609">
        <v>-75.586399999999713</v>
      </c>
      <c r="DP21" s="609">
        <v>-76.936399999999679</v>
      </c>
    </row>
    <row r="22" spans="1:120">
      <c r="A22" s="125" t="s">
        <v>390</v>
      </c>
      <c r="I22" s="469">
        <v>-20.09</v>
      </c>
      <c r="J22" s="469">
        <v>-21.359999999999882</v>
      </c>
      <c r="K22" s="469">
        <v>-21.489999999999846</v>
      </c>
      <c r="L22" s="469">
        <v>-21.079999999999824</v>
      </c>
      <c r="M22" s="478">
        <v>-21.63999999999994</v>
      </c>
      <c r="N22" s="478">
        <v>-20.999999999999744</v>
      </c>
      <c r="O22" s="478">
        <v>-22.139999999999663</v>
      </c>
      <c r="P22" s="483">
        <v>-21.379999999999569</v>
      </c>
      <c r="Q22" s="483">
        <v>-20.729999999999752</v>
      </c>
      <c r="R22" s="483">
        <v>-21.449999999999584</v>
      </c>
      <c r="S22" s="483">
        <v>-20.759999999999504</v>
      </c>
      <c r="T22" s="489">
        <v>-22.119999999999532</v>
      </c>
      <c r="U22" s="489">
        <v>-21.439999999999518</v>
      </c>
      <c r="V22" s="491">
        <v>-22.219999999999299</v>
      </c>
      <c r="W22" s="491">
        <v>-21.569999999999482</v>
      </c>
      <c r="X22" s="491">
        <v>-22.369999999999838</v>
      </c>
      <c r="Y22" s="491">
        <v>-22.449999999999918</v>
      </c>
      <c r="Z22" s="491">
        <v>-22.019999999999765</v>
      </c>
      <c r="AA22" s="498">
        <v>-22.679999999999648</v>
      </c>
      <c r="AB22" s="498">
        <v>-21.889999999999802</v>
      </c>
      <c r="AC22" s="498">
        <v>-22.979999999999837</v>
      </c>
      <c r="AD22" s="498">
        <v>-21.72000000000002</v>
      </c>
      <c r="AE22" s="498">
        <v>-22.839999999999808</v>
      </c>
      <c r="AF22" s="498">
        <v>-25.119999999999646</v>
      </c>
      <c r="AG22" s="498">
        <v>-25.939999999999689</v>
      </c>
      <c r="AH22" s="501">
        <v>-25.259999999999675</v>
      </c>
      <c r="AI22" s="501">
        <v>-26.039999999999456</v>
      </c>
      <c r="AJ22" s="501">
        <v>-25.18999999999966</v>
      </c>
      <c r="AK22" s="501">
        <v>-25.299999999999937</v>
      </c>
      <c r="AL22" s="501">
        <v>-25.079999999999828</v>
      </c>
      <c r="AM22" s="501">
        <v>-25.419999999999835</v>
      </c>
      <c r="AN22" s="501">
        <v>-24.910000000000046</v>
      </c>
      <c r="AO22" s="501">
        <v>-27.419999999999614</v>
      </c>
      <c r="AP22" s="501">
        <v>-28.699999999999562</v>
      </c>
      <c r="AQ22" s="501">
        <v>-27.919999999999781</v>
      </c>
      <c r="AR22" s="501">
        <v>-28.619999999999926</v>
      </c>
      <c r="AS22" s="520">
        <v>-28.069999999999876</v>
      </c>
      <c r="AT22" s="520">
        <v>-28.74999999999989</v>
      </c>
      <c r="AU22" s="520">
        <v>-29.329999999999693</v>
      </c>
      <c r="AV22" s="520">
        <v>-28.809999999999839</v>
      </c>
      <c r="AW22" s="520">
        <v>-28.36</v>
      </c>
      <c r="AX22" s="520">
        <v>-27.969999999999665</v>
      </c>
      <c r="AY22" s="520">
        <v>-27.459999999999877</v>
      </c>
      <c r="AZ22" s="520">
        <v>-28.809999999999839</v>
      </c>
      <c r="BA22" s="520">
        <v>-31.53999999999996</v>
      </c>
      <c r="BB22" s="520">
        <v>-32.86000000000017</v>
      </c>
      <c r="BC22" s="520">
        <v>-31.970000000000113</v>
      </c>
      <c r="BD22" s="520">
        <v>-33.159999999999911</v>
      </c>
      <c r="BE22" s="520">
        <v>-32.300000000000054</v>
      </c>
      <c r="BF22" s="520">
        <v>-33.350000000000271</v>
      </c>
      <c r="BH22" s="520">
        <v>-33.630000000000329</v>
      </c>
      <c r="BI22" s="540">
        <v>-33.520000000000493</v>
      </c>
      <c r="BJ22" s="540">
        <v>-33.740000000000606</v>
      </c>
      <c r="BK22" s="540">
        <v>-33.390000000000533</v>
      </c>
      <c r="BL22" s="540">
        <v>-35.349999999999611</v>
      </c>
      <c r="BM22" s="540">
        <v>-36.409999999999442</v>
      </c>
      <c r="BN22" s="548">
        <v>-35.6199999999996</v>
      </c>
      <c r="BO22" s="548">
        <v>-36.299999999999613</v>
      </c>
      <c r="BP22" s="548">
        <v>-37.109999999999587</v>
      </c>
      <c r="BQ22" s="554">
        <v>-36.929999999999744</v>
      </c>
      <c r="BR22" s="554">
        <v>-37.149999999999849</v>
      </c>
      <c r="BS22" s="554">
        <v>-38.159999999999812</v>
      </c>
      <c r="BT22" s="554">
        <v>-38.939999999999586</v>
      </c>
      <c r="BU22" s="554">
        <v>-38.11999999999955</v>
      </c>
      <c r="BV22" s="554">
        <v>-39.139999999999567</v>
      </c>
      <c r="BW22" s="554">
        <v>-40.799999999999784</v>
      </c>
      <c r="BX22" s="554">
        <v>-41.889999999999816</v>
      </c>
      <c r="BY22" s="560">
        <v>-41.119999999999663</v>
      </c>
      <c r="BZ22" s="560">
        <v>-43.129999999999953</v>
      </c>
      <c r="CA22" s="560">
        <v>-44.049999999999756</v>
      </c>
      <c r="CB22" s="560">
        <v>-43.459999999999894</v>
      </c>
      <c r="CC22" s="560">
        <v>-42.969999999999786</v>
      </c>
      <c r="CD22" s="560">
        <v>-44.579999999999679</v>
      </c>
      <c r="CE22" s="560">
        <v>-43.649999999999807</v>
      </c>
      <c r="CF22" s="560">
        <v>-44.739999999999839</v>
      </c>
      <c r="CG22" s="560">
        <v>-45.089999999999911</v>
      </c>
      <c r="CH22" s="576">
        <v>-47.399999999999949</v>
      </c>
      <c r="CI22" s="576">
        <v>-48.319999999999752</v>
      </c>
      <c r="CJ22" s="576">
        <v>-47.869999999999919</v>
      </c>
      <c r="CK22" s="576">
        <v>-47.579999999999792</v>
      </c>
      <c r="CL22" s="576">
        <v>-49.689999999999849</v>
      </c>
      <c r="CM22" s="576">
        <v>-50.64999999999992</v>
      </c>
      <c r="CN22" s="576">
        <v>-51.719999999999828</v>
      </c>
      <c r="CO22" s="576">
        <v>-50.909999999999847</v>
      </c>
      <c r="CP22" s="585">
        <v>-52.02000000000001</v>
      </c>
      <c r="CQ22" s="585">
        <v>-51.059999999999945</v>
      </c>
      <c r="CR22" s="585">
        <v>-52.33999999999989</v>
      </c>
      <c r="CS22" s="585">
        <v>-54.730000000000004</v>
      </c>
      <c r="CT22" s="585">
        <v>-56.07999999999997</v>
      </c>
      <c r="CU22" s="585">
        <v>-55.160000000000153</v>
      </c>
      <c r="CV22" s="585">
        <v>-56.380000000000152</v>
      </c>
      <c r="CW22" s="585">
        <v>-55.390000000000327</v>
      </c>
      <c r="CX22" s="585">
        <v>-56.740000000000293</v>
      </c>
      <c r="CY22" s="585">
        <v>-55.480000000000473</v>
      </c>
      <c r="CZ22" s="585">
        <v>-56.890000000000384</v>
      </c>
      <c r="DA22" s="599">
        <v>-55.600000000000378</v>
      </c>
      <c r="DB22" s="599">
        <v>-56.920000000000584</v>
      </c>
      <c r="DC22" s="599">
        <v>-55.740000000000407</v>
      </c>
      <c r="DD22" s="599">
        <v>-54.149999999999764</v>
      </c>
      <c r="DE22" s="599">
        <v>-55.869999999999919</v>
      </c>
      <c r="DF22" s="609">
        <v>-54.340000000000117</v>
      </c>
      <c r="DG22" s="609">
        <v>-55.710000000000207</v>
      </c>
      <c r="DH22" s="609">
        <v>-54.540000000000092</v>
      </c>
      <c r="DI22" s="609">
        <v>-55.900000000000119</v>
      </c>
      <c r="DJ22" s="609">
        <v>-66.140000000000143</v>
      </c>
      <c r="DK22" s="609">
        <v>-69.470000000000198</v>
      </c>
      <c r="DL22" s="609">
        <v>-70.660000000000011</v>
      </c>
      <c r="DM22" s="609">
        <v>-70.080000000000197</v>
      </c>
      <c r="DN22" s="609">
        <v>-71.539999999999992</v>
      </c>
      <c r="DO22" s="609">
        <v>-70.27000000000011</v>
      </c>
      <c r="DP22" s="609">
        <v>-71.790000000000305</v>
      </c>
    </row>
    <row r="23" spans="1:120">
      <c r="A23" s="125" t="s">
        <v>202</v>
      </c>
      <c r="B23" s="449">
        <v>-23.952200000001863</v>
      </c>
      <c r="C23" s="449">
        <v>-24.032200000001943</v>
      </c>
      <c r="D23" s="449">
        <v>-23.92220000000211</v>
      </c>
      <c r="E23" s="449">
        <v>-24.152200000002285</v>
      </c>
      <c r="F23" s="449">
        <v>-23.812200000002278</v>
      </c>
      <c r="G23" s="469">
        <v>-24.362200000002328</v>
      </c>
      <c r="H23" s="469">
        <v>-23.892200000002358</v>
      </c>
      <c r="I23" s="469">
        <v>-26.662200000001853</v>
      </c>
      <c r="J23" s="469">
        <v>-28.102200000001961</v>
      </c>
      <c r="K23" s="469">
        <v>-27.132200000001824</v>
      </c>
      <c r="L23" s="469">
        <v>-28.182200000002041</v>
      </c>
      <c r="M23" s="478">
        <v>-27.502200000002027</v>
      </c>
      <c r="N23" s="478">
        <v>-28.272200000002186</v>
      </c>
      <c r="O23" s="478">
        <v>-27.592200000002173</v>
      </c>
      <c r="P23" s="483">
        <v>-28.412200000002215</v>
      </c>
      <c r="Q23" s="483">
        <v>-27.40220000000226</v>
      </c>
      <c r="R23" s="483">
        <v>-27.292200000002428</v>
      </c>
      <c r="S23" s="483">
        <v>-27.732200000002646</v>
      </c>
      <c r="T23" s="489">
        <v>-28.502200000002805</v>
      </c>
      <c r="U23" s="489">
        <v>-27.922200000003002</v>
      </c>
      <c r="V23" s="491">
        <v>-28.582200000002885</v>
      </c>
      <c r="W23" s="491">
        <v>-28.002200000003082</v>
      </c>
      <c r="X23" s="491">
        <v>-29.762200000001734</v>
      </c>
      <c r="Y23" s="491">
        <v>-30.492200000002075</v>
      </c>
      <c r="Z23" s="491">
        <v>-31.302200000002053</v>
      </c>
      <c r="AA23" s="498">
        <v>-30.282200000002032</v>
      </c>
      <c r="AB23" s="498">
        <v>-31.212200000001907</v>
      </c>
      <c r="AC23" s="498">
        <v>-29.982200000001843</v>
      </c>
      <c r="AD23" s="498">
        <v>-31.422200000001951</v>
      </c>
      <c r="AE23" s="498">
        <v>-30.152200000002068</v>
      </c>
      <c r="AF23" s="498">
        <v>-31.552200000001914</v>
      </c>
      <c r="AG23" s="498">
        <v>-30.762200000002068</v>
      </c>
      <c r="AH23" s="501">
        <v>-31.652200000002125</v>
      </c>
      <c r="AI23" s="501">
        <v>-31.062200000002257</v>
      </c>
      <c r="AJ23" s="501">
        <v>-31.702200000002453</v>
      </c>
      <c r="AK23" s="501">
        <v>-32.122200000002096</v>
      </c>
      <c r="AL23" s="501">
        <v>-31.732200000002205</v>
      </c>
      <c r="AM23" s="501">
        <v>-32.452200000002037</v>
      </c>
      <c r="AN23" s="501">
        <v>-31.772200000002023</v>
      </c>
      <c r="AO23" s="501">
        <v>-34.282200000002035</v>
      </c>
      <c r="AP23" s="501">
        <v>-35.192200000002224</v>
      </c>
      <c r="AQ23" s="501">
        <v>-34.132200000002385</v>
      </c>
      <c r="AR23" s="501">
        <v>-34.262200000001904</v>
      </c>
      <c r="AS23" s="520">
        <v>-34.052200000001861</v>
      </c>
      <c r="AT23" s="520">
        <v>-34.37220000000174</v>
      </c>
      <c r="AU23" s="520">
        <v>-34.642200000001729</v>
      </c>
      <c r="AV23" s="520">
        <v>-35.142200000001893</v>
      </c>
      <c r="AW23" s="520">
        <v>-35.572200000002049</v>
      </c>
      <c r="AX23" s="520">
        <v>-35.942200000001804</v>
      </c>
      <c r="AY23" s="520">
        <v>-36.422200000001844</v>
      </c>
      <c r="AZ23" s="520">
        <v>-35.312200000002122</v>
      </c>
      <c r="BA23" s="520">
        <v>-38.082200000002061</v>
      </c>
      <c r="BB23" s="520">
        <v>-38.932200000001856</v>
      </c>
      <c r="BC23" s="520">
        <v>-37.762200000001741</v>
      </c>
      <c r="BD23" s="520">
        <v>-39.082200000001947</v>
      </c>
      <c r="BE23" s="520">
        <v>-39.162200000002031</v>
      </c>
      <c r="BF23" s="520">
        <v>-39.002200000001871</v>
      </c>
      <c r="BH23" s="520">
        <v>-37.172200000001872</v>
      </c>
      <c r="BI23" s="540">
        <v>-38.452200000001824</v>
      </c>
      <c r="BJ23" s="540">
        <v>-37.482200000001683</v>
      </c>
      <c r="BK23" s="540">
        <v>-38.722200000001813</v>
      </c>
      <c r="BL23" s="540">
        <v>-39.682200000001885</v>
      </c>
      <c r="BM23" s="540">
        <v>-40.952200000001767</v>
      </c>
      <c r="BN23" s="548">
        <v>-40.482200000001797</v>
      </c>
      <c r="BO23" s="548">
        <v>-41.012200000001712</v>
      </c>
      <c r="BP23" s="548">
        <v>-40.522200000001618</v>
      </c>
      <c r="BQ23" s="554">
        <v>-40.452200000002044</v>
      </c>
      <c r="BR23" s="554">
        <v>-40.962200000001829</v>
      </c>
      <c r="BS23" s="554">
        <v>-41.192200000002003</v>
      </c>
      <c r="BT23" s="554">
        <v>-40.682200000002219</v>
      </c>
      <c r="BU23" s="554">
        <v>-41.17220000000232</v>
      </c>
      <c r="BV23" s="554">
        <v>-40.602200000002142</v>
      </c>
      <c r="BW23" s="554">
        <v>-42.502200000001707</v>
      </c>
      <c r="BX23" s="554">
        <v>-43.762200000001528</v>
      </c>
      <c r="BY23" s="560">
        <v>-43.172200000001652</v>
      </c>
      <c r="BZ23" s="560">
        <v>-44.452200000002051</v>
      </c>
      <c r="CA23" s="560">
        <v>-43.792200000002168</v>
      </c>
      <c r="CB23" s="560">
        <v>-44.612200000002204</v>
      </c>
      <c r="CC23" s="560">
        <v>-45.292200000001777</v>
      </c>
      <c r="CD23" s="560">
        <v>-45.492200000001759</v>
      </c>
      <c r="CE23" s="560">
        <v>-44.972200000001905</v>
      </c>
      <c r="CF23" s="560">
        <v>-44.952200000001767</v>
      </c>
      <c r="CG23" s="560">
        <v>-45.092200000001796</v>
      </c>
      <c r="CH23" s="576">
        <v>-47.662200000001761</v>
      </c>
      <c r="CI23" s="576">
        <v>-48.552200000001818</v>
      </c>
      <c r="CJ23" s="576">
        <v>-48.872200000001698</v>
      </c>
      <c r="CK23" s="576">
        <v>-48.482200000001804</v>
      </c>
      <c r="CL23" s="576">
        <v>-48.342200000001775</v>
      </c>
      <c r="CM23" s="576">
        <v>-48.56220000000188</v>
      </c>
      <c r="CN23" s="576">
        <v>-49.132200000002065</v>
      </c>
      <c r="CO23" s="576">
        <v>-48.772200000001931</v>
      </c>
      <c r="CP23" s="585">
        <v>-49.222200000001763</v>
      </c>
      <c r="CQ23" s="585">
        <v>-49.252200000001963</v>
      </c>
      <c r="CR23" s="585">
        <v>-49.132200000002065</v>
      </c>
      <c r="CS23" s="585">
        <v>-51.912200000002073</v>
      </c>
      <c r="CT23" s="585">
        <v>-51.802200000002237</v>
      </c>
      <c r="CU23" s="585">
        <v>-52.15220000000231</v>
      </c>
      <c r="CV23" s="585">
        <v>-51.722200000002161</v>
      </c>
      <c r="CW23" s="585">
        <v>-52.272200000002208</v>
      </c>
      <c r="CX23" s="585">
        <v>-51.83220000000199</v>
      </c>
      <c r="CY23" s="585">
        <v>-52.382200000002044</v>
      </c>
      <c r="CZ23" s="585">
        <v>-51.762200000001975</v>
      </c>
      <c r="DA23" s="599">
        <v>-52.532200000002135</v>
      </c>
      <c r="DB23" s="599">
        <v>-51.852200000002121</v>
      </c>
      <c r="DC23" s="599">
        <v>-52.62220000000228</v>
      </c>
      <c r="DD23" s="599">
        <v>-53.662200000001988</v>
      </c>
      <c r="DE23" s="599">
        <v>-52.772200000001931</v>
      </c>
      <c r="DF23" s="609">
        <v>-53.792200000001955</v>
      </c>
      <c r="DG23" s="609">
        <v>-53.882200000002101</v>
      </c>
      <c r="DH23" s="609">
        <v>-53.362200000002247</v>
      </c>
      <c r="DI23" s="609">
        <v>-54.02220000000213</v>
      </c>
      <c r="DJ23" s="609">
        <v>-62.892200000002063</v>
      </c>
      <c r="DK23" s="609">
        <v>-64.402200000002182</v>
      </c>
      <c r="DL23" s="609">
        <v>-63.952200000002335</v>
      </c>
      <c r="DM23" s="609">
        <v>-64.722200000002502</v>
      </c>
      <c r="DN23" s="609">
        <v>-65.582200000002359</v>
      </c>
      <c r="DO23" s="609">
        <v>-66.502200000002176</v>
      </c>
      <c r="DP23" s="609">
        <v>-65.952200000002122</v>
      </c>
    </row>
    <row r="24" spans="1:120">
      <c r="A24" s="473" t="s">
        <v>391</v>
      </c>
      <c r="I24" s="469">
        <v>-19.448200000002469</v>
      </c>
      <c r="J24" s="469">
        <v>-20.368200000002279</v>
      </c>
      <c r="K24" s="469">
        <v>-19.828200000002294</v>
      </c>
      <c r="L24" s="469">
        <v>-20.46820000000249</v>
      </c>
      <c r="M24" s="478">
        <v>-19.698200000002331</v>
      </c>
      <c r="N24" s="478">
        <v>-20.588200000002388</v>
      </c>
      <c r="O24" s="478">
        <v>-21.138200000002438</v>
      </c>
      <c r="P24" s="483">
        <v>-20.648200000002337</v>
      </c>
      <c r="Q24" s="483">
        <v>-19.348200000002702</v>
      </c>
      <c r="R24" s="483">
        <v>-19.868200000002556</v>
      </c>
      <c r="S24" s="483">
        <v>-19.258200000002557</v>
      </c>
      <c r="T24" s="489">
        <v>-18.968200000002433</v>
      </c>
      <c r="U24" s="489">
        <v>-19.408200000002651</v>
      </c>
      <c r="V24" s="491">
        <v>-19.118200000002528</v>
      </c>
      <c r="W24" s="491">
        <v>-19.438200000002404</v>
      </c>
      <c r="X24" s="491">
        <v>-19.908200000002818</v>
      </c>
      <c r="Y24" s="491">
        <v>-20.508200000002752</v>
      </c>
      <c r="Z24" s="491">
        <v>-20.058200000002913</v>
      </c>
      <c r="AA24" s="498">
        <v>-20.448200000002803</v>
      </c>
      <c r="AB24" s="498">
        <v>-20.008200000002585</v>
      </c>
      <c r="AC24" s="498">
        <v>-20.38820000000241</v>
      </c>
      <c r="AD24" s="498">
        <v>-19.928200000002505</v>
      </c>
      <c r="AE24" s="498">
        <v>-20.488200000002621</v>
      </c>
      <c r="AF24" s="498">
        <v>-22.228200000002474</v>
      </c>
      <c r="AG24" s="498">
        <v>-23.468200000002604</v>
      </c>
      <c r="AH24" s="501">
        <v>-22.918200000002553</v>
      </c>
      <c r="AI24" s="501">
        <v>-23.578200000002436</v>
      </c>
      <c r="AJ24" s="501">
        <v>-22.988200000002568</v>
      </c>
      <c r="AK24" s="501">
        <v>-22.768200000002459</v>
      </c>
      <c r="AL24" s="501">
        <v>-22.958200000002371</v>
      </c>
      <c r="AM24" s="501">
        <v>-22.70820000000251</v>
      </c>
      <c r="AN24" s="501">
        <v>-23.038200000002451</v>
      </c>
      <c r="AO24" s="501">
        <v>-23.878200000002625</v>
      </c>
      <c r="AP24" s="501">
        <v>-23.238200000002429</v>
      </c>
      <c r="AQ24" s="501">
        <v>-24.058200000002472</v>
      </c>
      <c r="AR24" s="501">
        <v>-24.898200000002646</v>
      </c>
      <c r="AS24" s="520">
        <v>-25.258200000002784</v>
      </c>
      <c r="AT24" s="520">
        <v>-24.808200000002945</v>
      </c>
      <c r="AU24" s="520">
        <v>-24.428200000002676</v>
      </c>
      <c r="AV24" s="520">
        <v>-25.358200000002551</v>
      </c>
      <c r="AW24" s="520">
        <v>-26.158200000002463</v>
      </c>
      <c r="AX24" s="520">
        <v>-26.848200000002542</v>
      </c>
      <c r="AY24" s="520">
        <v>-27.748200000002665</v>
      </c>
      <c r="AZ24" s="520">
        <v>-28.498200000002694</v>
      </c>
      <c r="BA24" s="520">
        <v>-27.358200000002775</v>
      </c>
      <c r="BB24" s="520">
        <v>-28.038200000002789</v>
      </c>
      <c r="BC24" s="520">
        <v>-28.128200000002934</v>
      </c>
      <c r="BD24" s="520">
        <v>-27.868200000003007</v>
      </c>
      <c r="BE24" s="520">
        <v>-28.198200000002949</v>
      </c>
      <c r="BF24" s="520">
        <v>-27.788200000002927</v>
      </c>
      <c r="BH24" s="520">
        <v>-28.198200000002505</v>
      </c>
      <c r="BI24" s="540">
        <v>-27.668200000002585</v>
      </c>
      <c r="BJ24" s="540">
        <v>-28.328200000002468</v>
      </c>
      <c r="BK24" s="540">
        <v>-27.788200000002483</v>
      </c>
      <c r="BL24" s="540">
        <v>-30.168200000002532</v>
      </c>
      <c r="BM24" s="540">
        <v>-31.648200000002458</v>
      </c>
      <c r="BN24" s="548">
        <v>-31.91820000000245</v>
      </c>
      <c r="BO24" s="548">
        <v>-31.588200000002509</v>
      </c>
      <c r="BP24" s="548">
        <v>-30.928200000002626</v>
      </c>
      <c r="BQ24" s="554">
        <v>-32.288200000002654</v>
      </c>
      <c r="BR24" s="554">
        <v>-31.018200000002771</v>
      </c>
      <c r="BS24" s="554">
        <v>-32.008200000002596</v>
      </c>
      <c r="BT24" s="554">
        <v>-30.958200000002378</v>
      </c>
      <c r="BU24" s="554">
        <v>-32.068200000002548</v>
      </c>
      <c r="BV24" s="554">
        <v>-31.208200000002684</v>
      </c>
      <c r="BW24" s="554">
        <v>-33.238200000002664</v>
      </c>
      <c r="BX24" s="554">
        <v>-34.688200000002837</v>
      </c>
      <c r="BY24" s="560">
        <v>-33.438200000002638</v>
      </c>
      <c r="BZ24" s="560">
        <v>-34.99820000000264</v>
      </c>
      <c r="CA24" s="560">
        <v>-36.188200000002446</v>
      </c>
      <c r="CB24" s="560">
        <v>-35.418200000002287</v>
      </c>
      <c r="CC24" s="560">
        <v>-34.778200000002535</v>
      </c>
      <c r="CD24" s="560">
        <v>-34.788200000002604</v>
      </c>
      <c r="CE24" s="560">
        <v>-35.198200000002622</v>
      </c>
      <c r="CF24" s="560">
        <v>-34.828200000002418</v>
      </c>
      <c r="CG24" s="560">
        <v>-35.348200000002272</v>
      </c>
      <c r="CH24" s="576">
        <v>-37.118200000002766</v>
      </c>
      <c r="CI24" s="576">
        <v>-37.00820000000293</v>
      </c>
      <c r="CJ24" s="576">
        <v>-37.228200000003042</v>
      </c>
      <c r="CK24" s="576">
        <v>-36.818200000003017</v>
      </c>
      <c r="CL24" s="576">
        <v>-39.0582000000026</v>
      </c>
      <c r="CM24" s="576">
        <v>-40.388200000002428</v>
      </c>
      <c r="CN24" s="576">
        <v>-39.608200000002647</v>
      </c>
      <c r="CO24" s="576">
        <v>-40.518200000002835</v>
      </c>
      <c r="CP24" s="585">
        <v>-39.728200000002985</v>
      </c>
      <c r="CQ24" s="585">
        <v>-40.558200000003097</v>
      </c>
      <c r="CR24" s="585">
        <v>-39.488200000003189</v>
      </c>
      <c r="CS24" s="585">
        <v>-42.268200000003198</v>
      </c>
      <c r="CT24" s="585">
        <v>-42.188200000003121</v>
      </c>
      <c r="CU24" s="585">
        <v>-42.29820000000295</v>
      </c>
      <c r="CV24" s="585">
        <v>-41.938200000002809</v>
      </c>
      <c r="CW24" s="585">
        <v>-42.408200000002779</v>
      </c>
      <c r="CX24" s="585">
        <v>-41.898200000002994</v>
      </c>
      <c r="CY24" s="585">
        <v>-42.638200000002954</v>
      </c>
      <c r="CZ24" s="585">
        <v>-41.808200000002849</v>
      </c>
      <c r="DA24" s="599">
        <v>-42.858200000003066</v>
      </c>
      <c r="DB24" s="599">
        <v>-41.888200000002925</v>
      </c>
      <c r="DC24" s="599">
        <v>-42.90820000000295</v>
      </c>
      <c r="DD24" s="599">
        <v>-44.288200000002661</v>
      </c>
      <c r="DE24" s="599">
        <v>-43.128200000002614</v>
      </c>
      <c r="DF24" s="609">
        <v>-44.458200000002449</v>
      </c>
      <c r="DG24" s="609">
        <v>-43.018200000002338</v>
      </c>
      <c r="DH24" s="609">
        <v>-44.348200000002166</v>
      </c>
      <c r="DI24" s="609">
        <v>-43.158200000002367</v>
      </c>
      <c r="DJ24" s="609">
        <v>-52.238200000002792</v>
      </c>
      <c r="DK24" s="609">
        <v>-53.618200000002943</v>
      </c>
      <c r="DL24" s="609">
        <v>-52.998200000002882</v>
      </c>
      <c r="DM24" s="609">
        <v>-56.158200000002708</v>
      </c>
      <c r="DN24" s="609">
        <v>-57.898200000002561</v>
      </c>
      <c r="DO24" s="609">
        <v>-58.958200000002407</v>
      </c>
      <c r="DP24" s="609">
        <v>-58.168200000002557</v>
      </c>
    </row>
    <row r="25" spans="1:120">
      <c r="A25" s="473" t="s">
        <v>392</v>
      </c>
      <c r="I25" s="469">
        <v>-22.038800000000244</v>
      </c>
      <c r="J25" s="469">
        <v>-22.868800000000352</v>
      </c>
      <c r="K25" s="469">
        <v>-23.098800000000526</v>
      </c>
      <c r="L25" s="469">
        <v>-22.908800000000614</v>
      </c>
      <c r="M25" s="478">
        <v>-23.268800000000752</v>
      </c>
      <c r="N25" s="478">
        <v>-22.848800000000665</v>
      </c>
      <c r="O25" s="478">
        <v>-23.488800000000861</v>
      </c>
      <c r="P25" s="483">
        <v>-22.948800000000876</v>
      </c>
      <c r="Q25" s="483">
        <v>-22.128799999999945</v>
      </c>
      <c r="R25" s="483">
        <v>-22.038799999999799</v>
      </c>
      <c r="S25" s="483">
        <v>-22.408800000000003</v>
      </c>
      <c r="T25" s="489">
        <v>-23.338799999999878</v>
      </c>
      <c r="U25" s="489">
        <v>-22.288799999999661</v>
      </c>
      <c r="V25" s="491">
        <v>-23.278799999999485</v>
      </c>
      <c r="W25" s="491">
        <v>-22.26879999999953</v>
      </c>
      <c r="X25" s="491">
        <v>-23.428800000000024</v>
      </c>
      <c r="Y25" s="491">
        <v>-23.728800000000213</v>
      </c>
      <c r="Z25" s="491">
        <v>-24.668800000000154</v>
      </c>
      <c r="AA25" s="498">
        <v>-23.518800000000169</v>
      </c>
      <c r="AB25" s="498">
        <v>-24.748800000000234</v>
      </c>
      <c r="AC25" s="498">
        <v>-23.768800000000031</v>
      </c>
      <c r="AD25" s="498">
        <v>-25.098799999999862</v>
      </c>
      <c r="AE25" s="498">
        <v>-23.938799999999812</v>
      </c>
      <c r="AF25" s="498">
        <v>-25.508800000000328</v>
      </c>
      <c r="AG25" s="498">
        <v>-24.868800000000132</v>
      </c>
      <c r="AH25" s="501">
        <v>-25.238800000000335</v>
      </c>
      <c r="AI25" s="501">
        <v>-24.798800000000117</v>
      </c>
      <c r="AJ25" s="501">
        <v>-25.328800000000037</v>
      </c>
      <c r="AK25" s="501">
        <v>-25.818800000000138</v>
      </c>
      <c r="AL25" s="501">
        <v>-25.928799999999971</v>
      </c>
      <c r="AM25" s="501">
        <v>-25.61880000000016</v>
      </c>
      <c r="AN25" s="501">
        <v>-26.368800000000189</v>
      </c>
      <c r="AO25" s="501">
        <v>-27.578800000000122</v>
      </c>
      <c r="AP25" s="501">
        <v>-26.688800000000064</v>
      </c>
      <c r="AQ25" s="501">
        <v>-27.848800000000114</v>
      </c>
      <c r="AR25" s="501">
        <v>-27.748799999999903</v>
      </c>
      <c r="AS25" s="520">
        <v>-28.688799999999844</v>
      </c>
      <c r="AT25" s="520">
        <v>-27.568800000000056</v>
      </c>
      <c r="AU25" s="520">
        <v>-26.61880000000005</v>
      </c>
      <c r="AV25" s="520">
        <v>-28.468800000000179</v>
      </c>
      <c r="AW25" s="520">
        <v>-30.058799999999938</v>
      </c>
      <c r="AX25" s="520">
        <v>-31.428800000000031</v>
      </c>
      <c r="AY25" s="520">
        <v>-33.168800000000331</v>
      </c>
      <c r="AZ25" s="520">
        <v>-34.608799999999988</v>
      </c>
      <c r="BA25" s="520">
        <v>-32.688799999999844</v>
      </c>
      <c r="BB25" s="520">
        <v>-30.608799999999988</v>
      </c>
      <c r="BC25" s="520">
        <v>-31.138799999999907</v>
      </c>
      <c r="BD25" s="520">
        <v>-30.498799999999711</v>
      </c>
      <c r="BE25" s="520">
        <v>-31.24879999999974</v>
      </c>
      <c r="BF25" s="520">
        <v>-30.418799999999631</v>
      </c>
      <c r="BH25" s="520">
        <v>-31.658800000000205</v>
      </c>
      <c r="BI25" s="540">
        <v>-30.868800000000359</v>
      </c>
      <c r="BJ25" s="540">
        <v>-31.698800000000467</v>
      </c>
      <c r="BK25" s="540">
        <v>-30.928800000000308</v>
      </c>
      <c r="BL25" s="540">
        <v>-33.358800000000244</v>
      </c>
      <c r="BM25" s="540">
        <v>-34.96880000000013</v>
      </c>
      <c r="BN25" s="548">
        <v>-36.128800000000183</v>
      </c>
      <c r="BO25" s="548">
        <v>-35.168800000000104</v>
      </c>
      <c r="BP25" s="548">
        <v>-35.448800000000162</v>
      </c>
      <c r="BQ25" s="554">
        <v>-34.51880000000029</v>
      </c>
      <c r="BR25" s="554">
        <v>-35.678800000000336</v>
      </c>
      <c r="BS25" s="554">
        <v>-35.088800000000028</v>
      </c>
      <c r="BT25" s="554">
        <v>-35.968800000000016</v>
      </c>
      <c r="BU25" s="554">
        <v>-35.048800000000213</v>
      </c>
      <c r="BV25" s="554">
        <v>-36.288800000000336</v>
      </c>
      <c r="BW25" s="554">
        <v>-36.378800000000041</v>
      </c>
      <c r="BX25" s="554">
        <v>-36.268800000000212</v>
      </c>
      <c r="BY25" s="560">
        <v>-36.708800000000423</v>
      </c>
      <c r="BZ25" s="560">
        <v>-38.058799999999948</v>
      </c>
      <c r="CA25" s="560">
        <v>-38.788799999999839</v>
      </c>
      <c r="CB25" s="560">
        <v>-38.098799999999763</v>
      </c>
      <c r="CC25" s="560">
        <v>-37.528800000000025</v>
      </c>
      <c r="CD25" s="560">
        <v>-38.248800000000301</v>
      </c>
      <c r="CE25" s="560">
        <v>-38.608799999999995</v>
      </c>
      <c r="CF25" s="560">
        <v>-38.09880000000021</v>
      </c>
      <c r="CG25" s="560">
        <v>-38.018800000000127</v>
      </c>
      <c r="CH25" s="576">
        <v>-40.668800000000168</v>
      </c>
      <c r="CI25" s="576">
        <v>-42.018800000000127</v>
      </c>
      <c r="CJ25" s="576">
        <v>-41.108799999999945</v>
      </c>
      <c r="CK25" s="576">
        <v>-42.22879999999973</v>
      </c>
      <c r="CL25" s="576">
        <v>-42.058799999999948</v>
      </c>
      <c r="CM25" s="576">
        <v>-42.308799999999806</v>
      </c>
      <c r="CN25" s="576">
        <v>-41.978799999999865</v>
      </c>
      <c r="CO25" s="576">
        <v>-42.528799999999919</v>
      </c>
      <c r="CP25" s="585">
        <v>-41.878800000000098</v>
      </c>
      <c r="CQ25" s="585">
        <v>-42.668799999999948</v>
      </c>
      <c r="CR25" s="585">
        <v>-41.838799999999836</v>
      </c>
      <c r="CS25" s="585">
        <v>-43.378799999999714</v>
      </c>
      <c r="CT25" s="585">
        <v>-45.19879999999965</v>
      </c>
      <c r="CU25" s="585">
        <v>-46.638799999999755</v>
      </c>
      <c r="CV25" s="585">
        <v>-45.30879999999992</v>
      </c>
      <c r="CW25" s="585">
        <v>-46.59879999999994</v>
      </c>
      <c r="CX25" s="585">
        <v>-45.238799999999912</v>
      </c>
      <c r="CY25" s="585">
        <v>-46.408800000000028</v>
      </c>
      <c r="CZ25" s="585">
        <v>-45.318799999999989</v>
      </c>
      <c r="DA25" s="599">
        <v>-46.428800000000152</v>
      </c>
      <c r="DB25" s="599">
        <v>-46.468799999999973</v>
      </c>
      <c r="DC25" s="599">
        <v>-46.348800000000075</v>
      </c>
      <c r="DD25" s="599">
        <v>-46.188799999999915</v>
      </c>
      <c r="DE25" s="599">
        <v>-46.408800000000028</v>
      </c>
      <c r="DF25" s="609">
        <v>-46.048799999999886</v>
      </c>
      <c r="DG25" s="609">
        <v>-46.588799999999871</v>
      </c>
      <c r="DH25" s="609">
        <v>-45.948799999999679</v>
      </c>
      <c r="DI25" s="609">
        <v>-46.698799999999707</v>
      </c>
      <c r="DJ25" s="609">
        <v>-56.128800000000197</v>
      </c>
      <c r="DK25" s="609">
        <v>-57.068800000000138</v>
      </c>
      <c r="DL25" s="609">
        <v>-58.288800000000137</v>
      </c>
      <c r="DM25" s="609">
        <v>-60.288799999999917</v>
      </c>
      <c r="DN25" s="609">
        <v>-61.26880000000012</v>
      </c>
      <c r="DO25" s="609">
        <v>-60.608800000000237</v>
      </c>
      <c r="DP25" s="609">
        <v>-61.448800000000411</v>
      </c>
    </row>
    <row r="26" spans="1:120">
      <c r="A26" s="473" t="s">
        <v>393</v>
      </c>
      <c r="I26" s="469">
        <v>-29.623400000000192</v>
      </c>
      <c r="J26" s="469">
        <v>-30.393400000000351</v>
      </c>
      <c r="K26" s="469">
        <v>-29.563400000000243</v>
      </c>
      <c r="L26" s="469">
        <v>-30.543400000000446</v>
      </c>
      <c r="M26" s="478">
        <v>-30.663400000000344</v>
      </c>
      <c r="N26" s="478">
        <v>-30.343400000000468</v>
      </c>
      <c r="O26" s="478">
        <v>-31.363400000000489</v>
      </c>
      <c r="P26" s="483">
        <v>-30.443400000000679</v>
      </c>
      <c r="Q26" s="483">
        <v>-28.67340000000063</v>
      </c>
      <c r="R26" s="483">
        <v>-27.383400000000616</v>
      </c>
      <c r="S26" s="483">
        <v>-28.713400000000448</v>
      </c>
      <c r="T26" s="489">
        <v>-27.563400000000463</v>
      </c>
      <c r="U26" s="489">
        <v>-28.483400000000273</v>
      </c>
      <c r="V26" s="491">
        <v>-27.463400000000252</v>
      </c>
      <c r="W26" s="491">
        <v>-28.613400000000237</v>
      </c>
      <c r="X26" s="491">
        <v>-29.223399999999792</v>
      </c>
      <c r="Y26" s="491">
        <v>-29.283400000000185</v>
      </c>
      <c r="Z26" s="491">
        <v>-30.333400000000402</v>
      </c>
      <c r="AA26" s="498">
        <v>-30.383400000000286</v>
      </c>
      <c r="AB26" s="498">
        <v>-30.243400000000257</v>
      </c>
      <c r="AC26" s="498">
        <v>-30.463400000000366</v>
      </c>
      <c r="AD26" s="498">
        <v>-29.943400000000512</v>
      </c>
      <c r="AE26" s="498">
        <v>-30.573400000000643</v>
      </c>
      <c r="AF26" s="498">
        <v>-33.453399999999974</v>
      </c>
      <c r="AG26" s="498">
        <v>-34.803399999999932</v>
      </c>
      <c r="AH26" s="501">
        <v>-33.53340000000005</v>
      </c>
      <c r="AI26" s="501">
        <v>-34.883400000000009</v>
      </c>
      <c r="AJ26" s="501">
        <v>-33.66340000000001</v>
      </c>
      <c r="AK26" s="501">
        <v>-31.613399999999906</v>
      </c>
      <c r="AL26" s="501">
        <v>-32.943399999999741</v>
      </c>
      <c r="AM26" s="501">
        <v>-31.763399999999557</v>
      </c>
      <c r="AN26" s="501">
        <v>-33.073399999999701</v>
      </c>
      <c r="AO26" s="501">
        <v>-32.463400000000149</v>
      </c>
      <c r="AP26" s="501">
        <v>-33.183399999999978</v>
      </c>
      <c r="AQ26" s="501">
        <v>-32.533400000000157</v>
      </c>
      <c r="AR26" s="501">
        <v>-33.993399999999951</v>
      </c>
      <c r="AS26" s="520">
        <v>-35.103400000000121</v>
      </c>
      <c r="AT26" s="520">
        <v>-34.223400000000126</v>
      </c>
      <c r="AU26" s="520">
        <v>-33.473400000000098</v>
      </c>
      <c r="AV26" s="520">
        <v>-32.873400000000167</v>
      </c>
      <c r="AW26" s="520">
        <v>-32.353399999999866</v>
      </c>
      <c r="AX26" s="520">
        <v>-31.90340000000003</v>
      </c>
      <c r="AY26" s="520">
        <v>-31.313400000000161</v>
      </c>
      <c r="AZ26" s="520">
        <v>-30.82340000000006</v>
      </c>
      <c r="BA26" s="520">
        <v>-33.773399999999846</v>
      </c>
      <c r="BB26" s="520">
        <v>-36.233399999999975</v>
      </c>
      <c r="BC26" s="520">
        <v>-37.913399999999882</v>
      </c>
      <c r="BD26" s="520">
        <v>-36.823399999999843</v>
      </c>
      <c r="BE26" s="520">
        <v>-38.243399999999824</v>
      </c>
      <c r="BF26" s="520">
        <v>-38.333399999999969</v>
      </c>
      <c r="BH26" s="520">
        <v>-36.483399999999833</v>
      </c>
      <c r="BI26" s="540">
        <v>-37.433399999999843</v>
      </c>
      <c r="BJ26" s="540">
        <v>-36.243400000000037</v>
      </c>
      <c r="BK26" s="540">
        <v>-37.573399999999872</v>
      </c>
      <c r="BL26" s="540">
        <v>-38.79339999999987</v>
      </c>
      <c r="BM26" s="540">
        <v>-38.503399999999743</v>
      </c>
      <c r="BN26" s="548">
        <v>-39.24339999999971</v>
      </c>
      <c r="BO26" s="548">
        <v>-38.423399999999667</v>
      </c>
      <c r="BP26" s="548">
        <v>-39.473399999999884</v>
      </c>
      <c r="BQ26" s="554">
        <v>-38.79339999999987</v>
      </c>
      <c r="BR26" s="554">
        <v>-39.53339999999983</v>
      </c>
      <c r="BS26" s="554">
        <v>-41.193400000000054</v>
      </c>
      <c r="BT26" s="554">
        <v>-40.423399999999887</v>
      </c>
      <c r="BU26" s="554">
        <v>-41.283399999999752</v>
      </c>
      <c r="BV26" s="554">
        <v>-40.343399999999811</v>
      </c>
      <c r="BW26" s="554">
        <v>-42.313399999999838</v>
      </c>
      <c r="BX26" s="554">
        <v>-43.083399999999997</v>
      </c>
      <c r="BY26" s="560">
        <v>-42.463399999999936</v>
      </c>
      <c r="BZ26" s="560">
        <v>-44.443400000000025</v>
      </c>
      <c r="CA26" s="560">
        <v>-45.533400000000057</v>
      </c>
      <c r="CB26" s="560">
        <v>-45.663400000000024</v>
      </c>
      <c r="CC26" s="560">
        <v>-45.773399999999853</v>
      </c>
      <c r="CD26" s="560">
        <v>-46.213400000000078</v>
      </c>
      <c r="CE26" s="560">
        <v>-46.883400000000023</v>
      </c>
      <c r="CF26" s="560">
        <v>-46.023400000000166</v>
      </c>
      <c r="CG26" s="560">
        <v>-46.973400000000169</v>
      </c>
      <c r="CH26" s="576">
        <v>-46.353400000000107</v>
      </c>
      <c r="CI26" s="576">
        <v>-46.873399999999961</v>
      </c>
      <c r="CJ26" s="576">
        <v>-46.233399999999762</v>
      </c>
      <c r="CK26" s="576">
        <v>-47.003399999999921</v>
      </c>
      <c r="CL26" s="576">
        <v>-48.143399999999843</v>
      </c>
      <c r="CM26" s="576">
        <v>-47.373399999999677</v>
      </c>
      <c r="CN26" s="576">
        <v>-48.263399999999734</v>
      </c>
      <c r="CO26" s="576">
        <v>-47.213399999999524</v>
      </c>
      <c r="CP26" s="585">
        <v>-48.443399999999585</v>
      </c>
      <c r="CQ26" s="585">
        <v>-47.2933999999996</v>
      </c>
      <c r="CR26" s="585">
        <v>-48.733399999999705</v>
      </c>
      <c r="CS26" s="585">
        <v>-50.623399999999656</v>
      </c>
      <c r="CT26" s="585">
        <v>-50.273399999999583</v>
      </c>
      <c r="CU26" s="585">
        <v>-50.803399999999499</v>
      </c>
      <c r="CV26" s="585">
        <v>-50.913399999999335</v>
      </c>
      <c r="CW26" s="585">
        <v>-50.563399999999262</v>
      </c>
      <c r="CX26" s="585">
        <v>-51.313399999999291</v>
      </c>
      <c r="CY26" s="585">
        <v>-50.623399999999208</v>
      </c>
      <c r="CZ26" s="585">
        <v>-51.393399999999374</v>
      </c>
      <c r="DA26" s="599">
        <v>-50.563399999999262</v>
      </c>
      <c r="DB26" s="599">
        <v>-51.603399999999411</v>
      </c>
      <c r="DC26" s="599">
        <v>-50.633399999999277</v>
      </c>
      <c r="DD26" s="599">
        <v>-49.323400000000021</v>
      </c>
      <c r="DE26" s="599">
        <v>-50.773400000000194</v>
      </c>
      <c r="DF26" s="609">
        <v>-49.513400000000374</v>
      </c>
      <c r="DG26" s="609">
        <v>-50.843400000000209</v>
      </c>
      <c r="DH26" s="609">
        <v>-49.893400000000199</v>
      </c>
      <c r="DI26" s="609">
        <v>-50.773400000000194</v>
      </c>
      <c r="DJ26" s="609">
        <v>-56.293399999999941</v>
      </c>
      <c r="DK26" s="609">
        <v>-57.813400000000129</v>
      </c>
      <c r="DL26" s="609">
        <v>-59.20339999999991</v>
      </c>
      <c r="DM26" s="609">
        <v>-59.573400000000113</v>
      </c>
      <c r="DN26" s="609">
        <v>-59.133399999999895</v>
      </c>
      <c r="DO26" s="609">
        <v>-60.393399999999716</v>
      </c>
      <c r="DP26" s="609">
        <v>-59.303399999999677</v>
      </c>
    </row>
    <row r="27" spans="1:120">
      <c r="A27" s="125" t="s">
        <v>208</v>
      </c>
      <c r="B27" s="449">
        <v>-24.494799999997596</v>
      </c>
      <c r="C27" s="449">
        <v>-23.714799999997815</v>
      </c>
      <c r="D27" s="449">
        <v>-24.54479999999748</v>
      </c>
      <c r="E27" s="449">
        <v>-25.254799999997246</v>
      </c>
      <c r="F27" s="449">
        <v>-24.764799999997145</v>
      </c>
      <c r="G27" s="469">
        <v>-25.814799999997362</v>
      </c>
      <c r="H27" s="469">
        <v>-24.834799999997159</v>
      </c>
      <c r="I27" s="469">
        <v>-26.26479999999809</v>
      </c>
      <c r="J27" s="469">
        <v>-24.974799999998076</v>
      </c>
      <c r="K27" s="469">
        <v>-26.404799999998119</v>
      </c>
      <c r="L27" s="469">
        <v>-25.144799999997858</v>
      </c>
      <c r="M27" s="478">
        <v>-26.554799999997769</v>
      </c>
      <c r="N27" s="478">
        <v>-27.434799999998205</v>
      </c>
      <c r="O27" s="478">
        <v>-26.464799999998512</v>
      </c>
      <c r="P27" s="483">
        <v>-27.794799999998787</v>
      </c>
      <c r="Q27" s="483">
        <v>-26.214799999999094</v>
      </c>
      <c r="R27" s="483">
        <v>-23.82479999999898</v>
      </c>
      <c r="S27" s="483">
        <v>-25.244799999999401</v>
      </c>
      <c r="T27" s="489">
        <v>-23.974799999999519</v>
      </c>
      <c r="U27" s="489">
        <v>-25.334799999999547</v>
      </c>
      <c r="V27" s="491">
        <v>-24.184799999999562</v>
      </c>
      <c r="W27" s="491">
        <v>-25.734799999999503</v>
      </c>
      <c r="X27" s="491">
        <v>-26.794799999997565</v>
      </c>
      <c r="Y27" s="491">
        <v>-27.484799999998089</v>
      </c>
      <c r="Z27" s="491">
        <v>-28.434799999997651</v>
      </c>
      <c r="AA27" s="498">
        <v>-27.794799999997899</v>
      </c>
      <c r="AB27" s="498">
        <v>-28.364799999997636</v>
      </c>
      <c r="AC27" s="498">
        <v>-27.694799999997244</v>
      </c>
      <c r="AD27" s="498">
        <v>-28.444799999997272</v>
      </c>
      <c r="AE27" s="498">
        <v>-27.554799999997215</v>
      </c>
      <c r="AF27" s="498">
        <v>-27.854799999997404</v>
      </c>
      <c r="AG27" s="498">
        <v>-27.434799999997317</v>
      </c>
      <c r="AH27" s="501">
        <v>-27.974799999997302</v>
      </c>
      <c r="AI27" s="501">
        <v>-27.33479999999755</v>
      </c>
      <c r="AJ27" s="501">
        <v>-28.104799999997709</v>
      </c>
      <c r="AK27" s="501">
        <v>-28.914799999998131</v>
      </c>
      <c r="AL27" s="501">
        <v>-28.974799999998524</v>
      </c>
      <c r="AM27" s="501">
        <v>-28.45479999999867</v>
      </c>
      <c r="AN27" s="501">
        <v>-29.114799999998553</v>
      </c>
      <c r="AO27" s="501">
        <v>-32.074799999997516</v>
      </c>
      <c r="AP27" s="501">
        <v>-33.254799999997253</v>
      </c>
      <c r="AQ27" s="501">
        <v>-32.344799999997065</v>
      </c>
      <c r="AR27" s="501">
        <v>-30.074799999997737</v>
      </c>
      <c r="AS27" s="520">
        <v>-28.144799999997971</v>
      </c>
      <c r="AT27" s="520">
        <v>-28.804799999997854</v>
      </c>
      <c r="AU27" s="520">
        <v>-29.36479999999797</v>
      </c>
      <c r="AV27" s="520">
        <v>-30.154799999998261</v>
      </c>
      <c r="AW27" s="520">
        <v>-30.834799999998275</v>
      </c>
      <c r="AX27" s="520">
        <v>-31.414799999997634</v>
      </c>
      <c r="AY27" s="520">
        <v>-32.164799999997662</v>
      </c>
      <c r="AZ27" s="520">
        <v>-32.784799999998171</v>
      </c>
      <c r="BA27" s="520">
        <v>-31.454799999997896</v>
      </c>
      <c r="BB27" s="520">
        <v>-33.114799999998112</v>
      </c>
      <c r="BC27" s="520">
        <v>-34.934799999998489</v>
      </c>
      <c r="BD27" s="520">
        <v>-33.764799999998374</v>
      </c>
      <c r="BE27" s="520">
        <v>-35.314799999998314</v>
      </c>
      <c r="BF27" s="520">
        <v>-34.134799999998577</v>
      </c>
      <c r="BH27" s="520">
        <v>-32.214799999998434</v>
      </c>
      <c r="BI27" s="540">
        <v>-31.08479999999858</v>
      </c>
      <c r="BJ27" s="540">
        <v>-31.364799999998638</v>
      </c>
      <c r="BK27" s="540">
        <v>-31.044799999998318</v>
      </c>
      <c r="BL27" s="540">
        <v>-33.014799999997457</v>
      </c>
      <c r="BM27" s="540">
        <v>-32.544799999997487</v>
      </c>
      <c r="BN27" s="548">
        <v>-33.454799999997675</v>
      </c>
      <c r="BO27" s="548">
        <v>-33.564799999997952</v>
      </c>
      <c r="BP27" s="548">
        <v>-34.544799999998155</v>
      </c>
      <c r="BQ27" s="554">
        <v>-33.164799999997996</v>
      </c>
      <c r="BR27" s="554">
        <v>-34.684799999998184</v>
      </c>
      <c r="BS27" s="554">
        <v>-33.024799999997967</v>
      </c>
      <c r="BT27" s="554">
        <v>-33.984799999998039</v>
      </c>
      <c r="BU27" s="554">
        <v>-32.934799999997821</v>
      </c>
      <c r="BV27" s="554">
        <v>-34.044799999997544</v>
      </c>
      <c r="BW27" s="554">
        <v>-33.794799999998126</v>
      </c>
      <c r="BX27" s="554">
        <v>-34.144799999998199</v>
      </c>
      <c r="BY27" s="560">
        <v>-34.254799999998475</v>
      </c>
      <c r="BZ27" s="560">
        <v>-34.894799999998227</v>
      </c>
      <c r="CA27" s="560">
        <v>-34.344799999998621</v>
      </c>
      <c r="CB27" s="560">
        <v>-34.964799999998242</v>
      </c>
      <c r="CC27" s="560">
        <v>-35.474799999997586</v>
      </c>
      <c r="CD27" s="560">
        <v>-35.744799999998023</v>
      </c>
      <c r="CE27" s="560">
        <v>-36.16479999999811</v>
      </c>
      <c r="CF27" s="560">
        <v>-36.274799999998386</v>
      </c>
      <c r="CG27" s="560">
        <v>-36.00479999999795</v>
      </c>
      <c r="CH27" s="576">
        <v>-36.514799999998182</v>
      </c>
      <c r="CI27" s="576">
        <v>-36.134799999998357</v>
      </c>
      <c r="CJ27" s="576">
        <v>-36.854799999998633</v>
      </c>
      <c r="CK27" s="576">
        <v>-36.174799999998619</v>
      </c>
      <c r="CL27" s="576">
        <v>-37.214799999997439</v>
      </c>
      <c r="CM27" s="576">
        <v>-36.564799999997177</v>
      </c>
      <c r="CN27" s="576">
        <v>-37.144799999997424</v>
      </c>
      <c r="CO27" s="576">
        <v>-36.674799999997454</v>
      </c>
      <c r="CP27" s="585">
        <v>-37.23479999999757</v>
      </c>
      <c r="CQ27" s="585">
        <v>-36.574799999997687</v>
      </c>
      <c r="CR27" s="585">
        <v>-37.144799999997424</v>
      </c>
      <c r="CS27" s="585">
        <v>-39.524799999997029</v>
      </c>
      <c r="CT27" s="585">
        <v>-38.91479999999703</v>
      </c>
      <c r="CU27" s="585">
        <v>-39.654799999997437</v>
      </c>
      <c r="CV27" s="585">
        <v>-40.284799999997567</v>
      </c>
      <c r="CW27" s="585">
        <v>-39.534799999997539</v>
      </c>
      <c r="CX27" s="585">
        <v>-40.34479999999796</v>
      </c>
      <c r="CY27" s="585">
        <v>-39.374799999998267</v>
      </c>
      <c r="CZ27" s="585">
        <v>-40.464799999997858</v>
      </c>
      <c r="DA27" s="599">
        <v>-39.504799999997786</v>
      </c>
      <c r="DB27" s="599">
        <v>-40.394799999997844</v>
      </c>
      <c r="DC27" s="599">
        <v>-39.614799999998063</v>
      </c>
      <c r="DD27" s="599">
        <v>-38.564799999997845</v>
      </c>
      <c r="DE27" s="599">
        <v>-39.454799999997903</v>
      </c>
      <c r="DF27" s="609">
        <v>-38.514799999997962</v>
      </c>
      <c r="DG27" s="609">
        <v>-39.654799999998325</v>
      </c>
      <c r="DH27" s="609">
        <v>-39.714799999998718</v>
      </c>
      <c r="DI27" s="609">
        <v>-39.574799999998689</v>
      </c>
      <c r="DJ27" s="609">
        <v>-47.76479999999772</v>
      </c>
      <c r="DK27" s="609">
        <v>-48.614799999997516</v>
      </c>
      <c r="DL27" s="609">
        <v>-48.144799999997545</v>
      </c>
      <c r="DM27" s="609">
        <v>-49.334799999997792</v>
      </c>
      <c r="DN27" s="609">
        <v>-48.754799999997545</v>
      </c>
      <c r="DO27" s="609">
        <v>-49.7647999999975</v>
      </c>
      <c r="DP27" s="609">
        <v>-48.84479999999769</v>
      </c>
    </row>
    <row r="28" spans="1:120">
      <c r="A28" s="125" t="s">
        <v>395</v>
      </c>
      <c r="I28" s="469">
        <v>-17.63</v>
      </c>
      <c r="J28" s="469">
        <v>-18.279999999999816</v>
      </c>
      <c r="K28" s="469">
        <v>-18.999999999999648</v>
      </c>
      <c r="L28" s="469">
        <v>-19.159999999999808</v>
      </c>
      <c r="M28" s="478">
        <v>-18.949999999999765</v>
      </c>
      <c r="N28" s="478">
        <v>-19.999999999999982</v>
      </c>
      <c r="O28" s="478">
        <v>-19.239999999999888</v>
      </c>
      <c r="P28" s="483">
        <v>-20.389999999999873</v>
      </c>
      <c r="Q28" s="483">
        <v>-19.000000000000092</v>
      </c>
      <c r="R28" s="483">
        <v>-17.780000000000094</v>
      </c>
      <c r="S28" s="483">
        <v>-19.290000000000216</v>
      </c>
      <c r="T28" s="489">
        <v>-17.950000000000319</v>
      </c>
      <c r="U28" s="489">
        <v>-19.470000000000507</v>
      </c>
      <c r="V28" s="491">
        <v>-18.110000000000479</v>
      </c>
      <c r="W28" s="491">
        <v>-19.720000000000368</v>
      </c>
      <c r="X28" s="491">
        <v>-18.669999999999707</v>
      </c>
      <c r="Y28" s="491">
        <v>-18.549999999999809</v>
      </c>
      <c r="Z28" s="491">
        <v>-19.319999999999968</v>
      </c>
      <c r="AA28" s="498">
        <v>-18.460000000000107</v>
      </c>
      <c r="AB28" s="498">
        <v>-19.249999999999954</v>
      </c>
      <c r="AC28" s="498">
        <v>-18.419999999999845</v>
      </c>
      <c r="AD28" s="498">
        <v>-19.40999999999967</v>
      </c>
      <c r="AE28" s="498">
        <v>-18.189999999999671</v>
      </c>
      <c r="AF28" s="498">
        <v>-20.750000000000011</v>
      </c>
      <c r="AG28" s="498">
        <v>-22.52000000000006</v>
      </c>
      <c r="AH28" s="501">
        <v>-21.160000000000032</v>
      </c>
      <c r="AI28" s="501">
        <v>-22.05000000000009</v>
      </c>
      <c r="AJ28" s="501">
        <v>-21.13000000000028</v>
      </c>
      <c r="AK28" s="501">
        <v>-20.19999999999996</v>
      </c>
      <c r="AL28" s="501">
        <v>-21.289999999999996</v>
      </c>
      <c r="AM28" s="501">
        <v>-21.510000000000105</v>
      </c>
      <c r="AN28" s="501">
        <v>-21.320000000000192</v>
      </c>
      <c r="AO28" s="501">
        <v>-21.549999999999923</v>
      </c>
      <c r="AP28" s="501">
        <v>-21.219999999999981</v>
      </c>
      <c r="AQ28" s="501">
        <v>-22.040000000000024</v>
      </c>
      <c r="AR28" s="501">
        <v>-21.899999999999995</v>
      </c>
      <c r="AS28" s="520">
        <v>-22.219999999999871</v>
      </c>
      <c r="AT28" s="520">
        <v>-22.040000000000024</v>
      </c>
      <c r="AU28" s="520">
        <v>-21.88999999999993</v>
      </c>
      <c r="AV28" s="520">
        <v>-22.509999999999994</v>
      </c>
      <c r="AW28" s="520">
        <v>-23.039999999999914</v>
      </c>
      <c r="AX28" s="520">
        <v>-23.499999999999819</v>
      </c>
      <c r="AY28" s="520">
        <v>-24.099999999999753</v>
      </c>
      <c r="AZ28" s="520">
        <v>-24.59999999999992</v>
      </c>
      <c r="BA28" s="520">
        <v>-24.719999999999818</v>
      </c>
      <c r="BB28" s="520">
        <v>-24.399999999999942</v>
      </c>
      <c r="BC28" s="520">
        <v>-25.170000000000101</v>
      </c>
      <c r="BD28" s="520">
        <v>-25.219999999999985</v>
      </c>
      <c r="BE28" s="520">
        <v>-25.040000000000138</v>
      </c>
      <c r="BF28" s="520">
        <v>-24.100000000000197</v>
      </c>
      <c r="BH28" s="520">
        <v>-24.769999999999701</v>
      </c>
      <c r="BI28" s="540">
        <v>-24.059999999999491</v>
      </c>
      <c r="BJ28" s="540">
        <v>-24.939999999999483</v>
      </c>
      <c r="BK28" s="540">
        <v>-24.019999999999673</v>
      </c>
      <c r="BL28" s="540">
        <v>-25.789999999999722</v>
      </c>
      <c r="BM28" s="540">
        <v>-24.659999999999869</v>
      </c>
      <c r="BN28" s="548">
        <v>-25.549999999999926</v>
      </c>
      <c r="BO28" s="548">
        <v>-24.539999999999971</v>
      </c>
      <c r="BP28" s="548">
        <v>-24.249999999999847</v>
      </c>
      <c r="BQ28" s="554">
        <v>-24.019999999999673</v>
      </c>
      <c r="BR28" s="554">
        <v>-23.949999999999658</v>
      </c>
      <c r="BS28" s="554">
        <v>-27.209999999999699</v>
      </c>
      <c r="BT28" s="554">
        <v>-28.759999999999639</v>
      </c>
      <c r="BU28" s="554">
        <v>-28.169999999999771</v>
      </c>
      <c r="BV28" s="554">
        <v>-28.819999999999588</v>
      </c>
      <c r="BW28" s="554">
        <v>-27.909999999999844</v>
      </c>
      <c r="BX28" s="554">
        <v>-28.589999999999858</v>
      </c>
      <c r="BY28" s="560">
        <v>-27.77999999999988</v>
      </c>
      <c r="BZ28" s="560">
        <v>-29.619999999999944</v>
      </c>
      <c r="CA28" s="560">
        <v>-28.709999999999756</v>
      </c>
      <c r="CB28" s="560">
        <v>-29.93999999999982</v>
      </c>
      <c r="CC28" s="560">
        <v>-30.959999999999841</v>
      </c>
      <c r="CD28" s="560">
        <v>-30.429999999999922</v>
      </c>
      <c r="CE28" s="560">
        <v>-30.139999999999798</v>
      </c>
      <c r="CF28" s="560">
        <v>-30.459999999999674</v>
      </c>
      <c r="CG28" s="560">
        <v>-30.269999999999762</v>
      </c>
      <c r="CH28" s="576">
        <v>-31.009999999999724</v>
      </c>
      <c r="CI28" s="576">
        <v>-30.349999999999842</v>
      </c>
      <c r="CJ28" s="576">
        <v>-31.17999999999995</v>
      </c>
      <c r="CK28" s="576">
        <v>-30.590000000000082</v>
      </c>
      <c r="CL28" s="576">
        <v>-32.359999999999687</v>
      </c>
      <c r="CM28" s="576">
        <v>-32.469999999999516</v>
      </c>
      <c r="CN28" s="576">
        <v>-32.219999999999658</v>
      </c>
      <c r="CO28" s="576">
        <v>-32.549999999999599</v>
      </c>
      <c r="CP28" s="585">
        <v>-32.139999999999574</v>
      </c>
      <c r="CQ28" s="585">
        <v>-32.659999999999428</v>
      </c>
      <c r="CR28" s="585">
        <v>-32.169999999999334</v>
      </c>
      <c r="CS28" s="585">
        <v>-35.079999999999302</v>
      </c>
      <c r="CT28" s="585">
        <v>-35.819999999999261</v>
      </c>
      <c r="CU28" s="585">
        <v>-35.00999999999928</v>
      </c>
      <c r="CV28" s="585">
        <v>-36.459999999999454</v>
      </c>
      <c r="CW28" s="585">
        <v>-35.269999999999655</v>
      </c>
      <c r="CX28" s="585">
        <v>-36.489999999999654</v>
      </c>
      <c r="CY28" s="585">
        <v>-35.439999999999436</v>
      </c>
      <c r="CZ28" s="585">
        <v>-36.599999999999483</v>
      </c>
      <c r="DA28" s="599">
        <v>-35.579999999999465</v>
      </c>
      <c r="DB28" s="599">
        <v>-36.609999999999552</v>
      </c>
      <c r="DC28" s="599">
        <v>-36.669999999999504</v>
      </c>
      <c r="DD28" s="599">
        <v>-36.750000000000028</v>
      </c>
      <c r="DE28" s="599">
        <v>-36.640000000000192</v>
      </c>
      <c r="DF28" s="609">
        <v>-36.890000000000057</v>
      </c>
      <c r="DG28" s="609">
        <v>-36.370000000000203</v>
      </c>
      <c r="DH28" s="609">
        <v>-37.000000000000327</v>
      </c>
      <c r="DI28" s="609">
        <v>-36.240000000000236</v>
      </c>
      <c r="DJ28" s="609">
        <v>-41.729999999999791</v>
      </c>
      <c r="DK28" s="609">
        <v>-43.099999999999881</v>
      </c>
      <c r="DL28" s="609">
        <v>-42.189999999999692</v>
      </c>
      <c r="DM28" s="609">
        <v>-45.739999999999853</v>
      </c>
      <c r="DN28" s="609">
        <v>-47.060000000000066</v>
      </c>
      <c r="DO28" s="609">
        <v>-46.089999999999932</v>
      </c>
      <c r="DP28" s="609">
        <v>-47.309999999999931</v>
      </c>
    </row>
    <row r="29" spans="1:120">
      <c r="A29" s="125" t="s">
        <v>209</v>
      </c>
      <c r="B29" s="449">
        <v>-20.456800000000719</v>
      </c>
      <c r="C29" s="449">
        <v>-21.276800000000762</v>
      </c>
      <c r="D29" s="449">
        <v>-20.256800000001185</v>
      </c>
      <c r="E29" s="449">
        <v>-21.466800000001562</v>
      </c>
      <c r="F29" s="449">
        <v>-20.376800000001971</v>
      </c>
      <c r="G29" s="469">
        <v>-21.59680000000197</v>
      </c>
      <c r="H29" s="469">
        <v>-20.546800000001753</v>
      </c>
      <c r="I29" s="469">
        <v>-21.096800000000471</v>
      </c>
      <c r="J29" s="469">
        <v>-20.656800000000253</v>
      </c>
      <c r="K29" s="469">
        <v>-21.306800000000514</v>
      </c>
      <c r="L29" s="469">
        <v>-20.536800000000355</v>
      </c>
      <c r="M29" s="478">
        <v>-21.216800000000369</v>
      </c>
      <c r="N29" s="478">
        <v>-20.6268000000005</v>
      </c>
      <c r="O29" s="478">
        <v>-21.246800000000121</v>
      </c>
      <c r="P29" s="483">
        <v>-20.526799999999845</v>
      </c>
      <c r="Q29" s="483">
        <v>-21.136800000000733</v>
      </c>
      <c r="R29" s="483">
        <v>-21.586800000000572</v>
      </c>
      <c r="S29" s="483">
        <v>-21.296800000000893</v>
      </c>
      <c r="T29" s="489">
        <v>-21.746800000000732</v>
      </c>
      <c r="U29" s="489">
        <v>-21.10680000000098</v>
      </c>
      <c r="V29" s="491">
        <v>-21.586800000000572</v>
      </c>
      <c r="W29" s="491">
        <v>-21.216800000000369</v>
      </c>
      <c r="X29" s="491">
        <v>-22.31680000000047</v>
      </c>
      <c r="Y29" s="491">
        <v>-23.356800000000177</v>
      </c>
      <c r="Z29" s="491">
        <v>-22.46680000000012</v>
      </c>
      <c r="AA29" s="498">
        <v>-23.716799999999871</v>
      </c>
      <c r="AB29" s="498">
        <v>-22.526799999999625</v>
      </c>
      <c r="AC29" s="498">
        <v>-23.756799999999245</v>
      </c>
      <c r="AD29" s="498">
        <v>-22.686799999998897</v>
      </c>
      <c r="AE29" s="498">
        <v>-24.026799999998794</v>
      </c>
      <c r="AF29" s="498">
        <v>-24.036800000000191</v>
      </c>
      <c r="AG29" s="498">
        <v>-23.926799999999915</v>
      </c>
      <c r="AH29" s="501">
        <v>-24.156800000000089</v>
      </c>
      <c r="AI29" s="501">
        <v>-23.646799999999857</v>
      </c>
      <c r="AJ29" s="501">
        <v>-24.30679999999974</v>
      </c>
      <c r="AK29" s="501">
        <v>-23.396800000000439</v>
      </c>
      <c r="AL29" s="501">
        <v>-24.216800000000482</v>
      </c>
      <c r="AM29" s="501">
        <v>-25.186800000000176</v>
      </c>
      <c r="AN29" s="501">
        <v>-24.106800000000206</v>
      </c>
      <c r="AO29" s="501">
        <v>-25.116800000000161</v>
      </c>
      <c r="AP29" s="501">
        <v>-25.686799999999899</v>
      </c>
      <c r="AQ29" s="501">
        <v>-25.246799999999681</v>
      </c>
      <c r="AR29" s="501">
        <v>-25.586800000000132</v>
      </c>
      <c r="AS29" s="520">
        <v>-25.396800000000219</v>
      </c>
      <c r="AT29" s="520">
        <v>-25.636800000000015</v>
      </c>
      <c r="AU29" s="520">
        <v>-25.836800000000437</v>
      </c>
      <c r="AV29" s="520">
        <v>-26.18680000000051</v>
      </c>
      <c r="AW29" s="520">
        <v>-26.486800000000699</v>
      </c>
      <c r="AX29" s="520">
        <v>-26.746800000000626</v>
      </c>
      <c r="AY29" s="520">
        <v>-27.086800000000189</v>
      </c>
      <c r="AZ29" s="520">
        <v>-27.366800000000246</v>
      </c>
      <c r="BA29" s="520">
        <v>-28.036800000000639</v>
      </c>
      <c r="BB29" s="520">
        <v>-28.196800000000799</v>
      </c>
      <c r="BC29" s="520">
        <v>-27.956800000001003</v>
      </c>
      <c r="BD29" s="520">
        <v>-28.316800000000697</v>
      </c>
      <c r="BE29" s="520">
        <v>-27.686800000000567</v>
      </c>
      <c r="BF29" s="520">
        <v>-28.04680000000026</v>
      </c>
      <c r="BH29" s="520">
        <v>-28.176800000000668</v>
      </c>
      <c r="BI29" s="540">
        <v>-27.956800000001003</v>
      </c>
      <c r="BJ29" s="540">
        <v>-28.396800000001221</v>
      </c>
      <c r="BK29" s="540">
        <v>-28.116800000001163</v>
      </c>
      <c r="BL29" s="540">
        <v>-29.676800000000725</v>
      </c>
      <c r="BM29" s="540">
        <v>-30.53680000000103</v>
      </c>
      <c r="BN29" s="548">
        <v>-29.496800000001322</v>
      </c>
      <c r="BO29" s="548">
        <v>-30.646800000001306</v>
      </c>
      <c r="BP29" s="548">
        <v>-31.77680000000116</v>
      </c>
      <c r="BQ29" s="554">
        <v>-30.316800000000477</v>
      </c>
      <c r="BR29" s="554">
        <v>-31.29680000000068</v>
      </c>
      <c r="BS29" s="554">
        <v>-30.716800000000433</v>
      </c>
      <c r="BT29" s="554">
        <v>-32.356800000000518</v>
      </c>
      <c r="BU29" s="554">
        <v>-31.416800000000578</v>
      </c>
      <c r="BV29" s="554">
        <v>-32.666800000000329</v>
      </c>
      <c r="BW29" s="554">
        <v>-31.256800000000418</v>
      </c>
      <c r="BX29" s="554">
        <v>-32.53680000000081</v>
      </c>
      <c r="BY29" s="560">
        <v>-31.586800000001247</v>
      </c>
      <c r="BZ29" s="560">
        <v>-32.796800000000736</v>
      </c>
      <c r="CA29" s="560">
        <v>-33.456800000000619</v>
      </c>
      <c r="CB29" s="560">
        <v>-32.716800000000212</v>
      </c>
      <c r="CC29" s="560">
        <v>-32.106800000000213</v>
      </c>
      <c r="CD29" s="560">
        <v>-32.666800000000329</v>
      </c>
      <c r="CE29" s="560">
        <v>-33.15680000000043</v>
      </c>
      <c r="CF29" s="560">
        <v>-32.866800000000751</v>
      </c>
      <c r="CG29" s="560">
        <v>-33.486800000000372</v>
      </c>
      <c r="CH29" s="576">
        <v>-34.146800000000255</v>
      </c>
      <c r="CI29" s="576">
        <v>-34.926800000000036</v>
      </c>
      <c r="CJ29" s="576">
        <v>-34.336800000000167</v>
      </c>
      <c r="CK29" s="576">
        <v>-34.966800000000298</v>
      </c>
      <c r="CL29" s="576">
        <v>-36.196800000000806</v>
      </c>
      <c r="CM29" s="576">
        <v>-35.226800000001113</v>
      </c>
      <c r="CN29" s="576">
        <v>-36.366800000001476</v>
      </c>
      <c r="CO29" s="576">
        <v>-35.496800000001549</v>
      </c>
      <c r="CP29" s="585">
        <v>-36.486800000001374</v>
      </c>
      <c r="CQ29" s="585">
        <v>-35.476800000001418</v>
      </c>
      <c r="CR29" s="585">
        <v>-36.366800000001476</v>
      </c>
      <c r="CS29" s="585">
        <v>-37.856800000001911</v>
      </c>
      <c r="CT29" s="585">
        <v>-36.976800000001475</v>
      </c>
      <c r="CU29" s="585">
        <v>-38.136800000001081</v>
      </c>
      <c r="CV29" s="585">
        <v>-37.286800000001286</v>
      </c>
      <c r="CW29" s="585">
        <v>-38.226800000001226</v>
      </c>
      <c r="CX29" s="585">
        <v>-37.166800000001388</v>
      </c>
      <c r="CY29" s="585">
        <v>-38.056800000001445</v>
      </c>
      <c r="CZ29" s="585">
        <v>-37.126800000001126</v>
      </c>
      <c r="DA29" s="599">
        <v>-38.346800000001124</v>
      </c>
      <c r="DB29" s="599">
        <v>-37.186800000001519</v>
      </c>
      <c r="DC29" s="599">
        <v>-38.516800000001794</v>
      </c>
      <c r="DD29" s="599">
        <v>-40.316800000000264</v>
      </c>
      <c r="DE29" s="599">
        <v>-38.896799999999843</v>
      </c>
      <c r="DF29" s="609">
        <v>-40.036800000000206</v>
      </c>
      <c r="DG29" s="609">
        <v>-39.066800000000512</v>
      </c>
      <c r="DH29" s="609">
        <v>-40.316800000000264</v>
      </c>
      <c r="DI29" s="609">
        <v>-38.986799999999988</v>
      </c>
      <c r="DJ29" s="609">
        <v>-46.816800000000214</v>
      </c>
      <c r="DK29" s="609">
        <v>-48.286800000000518</v>
      </c>
      <c r="DL29" s="609">
        <v>-49.316800000000605</v>
      </c>
      <c r="DM29" s="609">
        <v>-50.296800000000808</v>
      </c>
      <c r="DN29" s="609">
        <v>-51.386800000000399</v>
      </c>
      <c r="DO29" s="609">
        <v>-50.246800000000036</v>
      </c>
      <c r="DP29" s="609">
        <v>-51.216799999999729</v>
      </c>
    </row>
    <row r="30" spans="1:120">
      <c r="A30" s="125" t="s">
        <v>206</v>
      </c>
      <c r="B30" s="449">
        <v>-14.279599999999615</v>
      </c>
      <c r="C30" s="449">
        <v>-13.829599999999775</v>
      </c>
      <c r="D30" s="449">
        <v>-14.359599999999695</v>
      </c>
      <c r="E30" s="449">
        <v>-13.919599999999477</v>
      </c>
      <c r="F30" s="449">
        <v>-14.609599999999556</v>
      </c>
      <c r="G30" s="469">
        <v>-13.889599999999724</v>
      </c>
      <c r="H30" s="469">
        <v>-14.709599999999767</v>
      </c>
      <c r="I30" s="469">
        <v>-15.36959999999965</v>
      </c>
      <c r="J30" s="469">
        <v>-14.649599999999818</v>
      </c>
      <c r="K30" s="469">
        <v>-15.669599999999839</v>
      </c>
      <c r="L30" s="469">
        <v>-14.789599999999847</v>
      </c>
      <c r="M30" s="478">
        <v>-15.76960000000005</v>
      </c>
      <c r="N30" s="478">
        <v>-14.649600000000262</v>
      </c>
      <c r="O30" s="478">
        <v>-15.999600000000225</v>
      </c>
      <c r="P30" s="483">
        <v>-14.919600000000255</v>
      </c>
      <c r="Q30" s="483">
        <v>-16.259600000000152</v>
      </c>
      <c r="R30" s="483">
        <v>-16.969600000000362</v>
      </c>
      <c r="S30" s="483">
        <v>-16.309600000000479</v>
      </c>
      <c r="T30" s="489">
        <v>-17.069600000000573</v>
      </c>
      <c r="U30" s="489">
        <v>-17.949600000000565</v>
      </c>
      <c r="V30" s="491">
        <v>-17.029600000000755</v>
      </c>
      <c r="W30" s="491">
        <v>-18.299600000000638</v>
      </c>
      <c r="X30" s="491">
        <v>-15.529600000000698</v>
      </c>
      <c r="Y30" s="491">
        <v>-15.529600000000698</v>
      </c>
      <c r="Z30" s="491">
        <v>-15.85960000000064</v>
      </c>
      <c r="AA30" s="498">
        <v>-15.589600000000647</v>
      </c>
      <c r="AB30" s="498">
        <v>-15.909600000000523</v>
      </c>
      <c r="AC30" s="498">
        <v>-15.719600000000611</v>
      </c>
      <c r="AD30" s="498">
        <v>-15.959600000000407</v>
      </c>
      <c r="AE30" s="498">
        <v>-15.6196000000004</v>
      </c>
      <c r="AF30" s="498">
        <v>-17.739600000000522</v>
      </c>
      <c r="AG30" s="498">
        <v>-18.719600000000725</v>
      </c>
      <c r="AH30" s="501">
        <v>-17.669600000000507</v>
      </c>
      <c r="AI30" s="501">
        <v>-18.549600000000499</v>
      </c>
      <c r="AJ30" s="501">
        <v>-17.519600000000413</v>
      </c>
      <c r="AK30" s="501">
        <v>-18.419600000000536</v>
      </c>
      <c r="AL30" s="501">
        <v>-17.999600000000449</v>
      </c>
      <c r="AM30" s="501">
        <v>-19.059600000000287</v>
      </c>
      <c r="AN30" s="501">
        <v>-18.199600000000427</v>
      </c>
      <c r="AO30" s="501">
        <v>-20.029600000000869</v>
      </c>
      <c r="AP30" s="501">
        <v>-20.80960000000065</v>
      </c>
      <c r="AQ30" s="501">
        <v>-19.759600000000432</v>
      </c>
      <c r="AR30" s="501">
        <v>-20.989600000000941</v>
      </c>
      <c r="AS30" s="520">
        <v>-20.059600000001065</v>
      </c>
      <c r="AT30" s="520">
        <v>-21.139600000001035</v>
      </c>
      <c r="AU30" s="520">
        <v>-22.059600000000845</v>
      </c>
      <c r="AV30" s="520">
        <v>-22.019600000000583</v>
      </c>
      <c r="AW30" s="520">
        <v>-21.989600000000831</v>
      </c>
      <c r="AX30" s="520">
        <v>-21.959600000000634</v>
      </c>
      <c r="AY30" s="520">
        <v>-21.919600000000816</v>
      </c>
      <c r="AZ30" s="520">
        <v>-21.88960000000062</v>
      </c>
      <c r="BA30" s="520">
        <v>-23.809600000000763</v>
      </c>
      <c r="BB30" s="520">
        <v>-24.349600000000748</v>
      </c>
      <c r="BC30" s="520">
        <v>-23.739600000000749</v>
      </c>
      <c r="BD30" s="520">
        <v>-24.509600000000908</v>
      </c>
      <c r="BE30" s="520">
        <v>-23.629600000000917</v>
      </c>
      <c r="BF30" s="520">
        <v>-24.549600000000726</v>
      </c>
      <c r="BH30" s="520">
        <v>-25.14960000000066</v>
      </c>
      <c r="BI30" s="540">
        <v>-25.209600000000609</v>
      </c>
      <c r="BJ30" s="540">
        <v>-25.049600000000449</v>
      </c>
      <c r="BK30" s="540">
        <v>-25.309600000000376</v>
      </c>
      <c r="BL30" s="540">
        <v>-27.889600000000847</v>
      </c>
      <c r="BM30" s="540">
        <v>-29.049600000000897</v>
      </c>
      <c r="BN30" s="548">
        <v>-28.309600000000934</v>
      </c>
      <c r="BO30" s="548">
        <v>-29.139600000001042</v>
      </c>
      <c r="BP30" s="548">
        <v>-28.349600000001196</v>
      </c>
      <c r="BQ30" s="554">
        <v>-29.079600000000649</v>
      </c>
      <c r="BR30" s="554">
        <v>-28.509600000000468</v>
      </c>
      <c r="BS30" s="554">
        <v>-30.589600000000772</v>
      </c>
      <c r="BT30" s="554">
        <v>-32.329600000000625</v>
      </c>
      <c r="BU30" s="554">
        <v>-32.359600000000825</v>
      </c>
      <c r="BV30" s="554">
        <v>-32.249600000000989</v>
      </c>
      <c r="BW30" s="554">
        <v>-32.299600000000872</v>
      </c>
      <c r="BX30" s="554">
        <v>-32.189600000001036</v>
      </c>
      <c r="BY30" s="560">
        <v>-32.539600000001116</v>
      </c>
      <c r="BZ30" s="560">
        <v>-34.209600000000506</v>
      </c>
      <c r="CA30" s="560">
        <v>-34.529600000000386</v>
      </c>
      <c r="CB30" s="560">
        <v>-34.109600000000299</v>
      </c>
      <c r="CC30" s="560">
        <v>-33.759600000000667</v>
      </c>
      <c r="CD30" s="560">
        <v>-35.219600000000909</v>
      </c>
      <c r="CE30" s="560">
        <v>-36.469600000000653</v>
      </c>
      <c r="CF30" s="560">
        <v>-35.279600000000855</v>
      </c>
      <c r="CG30" s="560">
        <v>-36.509600000000916</v>
      </c>
      <c r="CH30" s="576">
        <v>-38.399600000000866</v>
      </c>
      <c r="CI30" s="576">
        <v>-37.489600000000678</v>
      </c>
      <c r="CJ30" s="576">
        <v>-38.709600000000677</v>
      </c>
      <c r="CK30" s="576">
        <v>-37.759600000000674</v>
      </c>
      <c r="CL30" s="576">
        <v>-39.789600000000647</v>
      </c>
      <c r="CM30" s="576">
        <v>-40.839600000000864</v>
      </c>
      <c r="CN30" s="576">
        <v>-40.149600000000788</v>
      </c>
      <c r="CO30" s="576">
        <v>-40.919600000000941</v>
      </c>
      <c r="CP30" s="585">
        <v>-40.239600000000934</v>
      </c>
      <c r="CQ30" s="585">
        <v>-40.959600000000762</v>
      </c>
      <c r="CR30" s="585">
        <v>-40.309600000000941</v>
      </c>
      <c r="CS30" s="585">
        <v>-41.859600000000881</v>
      </c>
      <c r="CT30" s="585">
        <v>-44.089600000000843</v>
      </c>
      <c r="CU30" s="585">
        <v>-45.739600000000991</v>
      </c>
      <c r="CV30" s="585">
        <v>-44.549600000001192</v>
      </c>
      <c r="CW30" s="585">
        <v>-46.019600000001049</v>
      </c>
      <c r="CX30" s="585">
        <v>-44.729600000001035</v>
      </c>
      <c r="CY30" s="585">
        <v>-46.05960000000087</v>
      </c>
      <c r="CZ30" s="585">
        <v>-44.819600000000733</v>
      </c>
      <c r="DA30" s="599">
        <v>-46.18960000000083</v>
      </c>
      <c r="DB30" s="599">
        <v>-44.969600000000831</v>
      </c>
      <c r="DC30" s="599">
        <v>-46.379600000000742</v>
      </c>
      <c r="DD30" s="599">
        <v>-48.279600000000755</v>
      </c>
      <c r="DE30" s="599">
        <v>-46.769600000000636</v>
      </c>
      <c r="DF30" s="609">
        <v>-47.629600000000494</v>
      </c>
      <c r="DG30" s="609">
        <v>-46.579600000000276</v>
      </c>
      <c r="DH30" s="609">
        <v>-47.949600000000373</v>
      </c>
      <c r="DI30" s="609">
        <v>-46.539600000000462</v>
      </c>
      <c r="DJ30" s="609">
        <v>-56.859600000000569</v>
      </c>
      <c r="DK30" s="609">
        <v>-59.139600000000399</v>
      </c>
      <c r="DL30" s="609">
        <v>-61.02960000000035</v>
      </c>
      <c r="DM30" s="609">
        <v>-61.419600000000685</v>
      </c>
      <c r="DN30" s="609">
        <v>-61.209600000000641</v>
      </c>
      <c r="DO30" s="609">
        <v>-61.559600000000714</v>
      </c>
      <c r="DP30" s="609">
        <v>-61.119600000000496</v>
      </c>
    </row>
    <row r="31" spans="1:120">
      <c r="A31" s="125" t="s">
        <v>396</v>
      </c>
      <c r="I31" s="469">
        <v>-17.61</v>
      </c>
      <c r="J31" s="469">
        <v>-18.63000000000002</v>
      </c>
      <c r="K31" s="469">
        <v>-17.770000000000159</v>
      </c>
      <c r="L31" s="469">
        <v>-18.880000000000326</v>
      </c>
      <c r="M31" s="478">
        <v>-18.020000000000465</v>
      </c>
      <c r="N31" s="478">
        <v>-19.010000000000289</v>
      </c>
      <c r="O31" s="478">
        <v>-18.270000000000326</v>
      </c>
      <c r="P31" s="483">
        <v>-19.150000000000318</v>
      </c>
      <c r="Q31" s="483">
        <v>-18.060000000000283</v>
      </c>
      <c r="R31" s="483">
        <v>-19.220000000000333</v>
      </c>
      <c r="S31" s="483">
        <v>-19.580000000000471</v>
      </c>
      <c r="T31" s="489">
        <v>-19.330000000000609</v>
      </c>
      <c r="U31" s="489">
        <v>-20.27000000000055</v>
      </c>
      <c r="V31" s="491">
        <v>-19.200000000000646</v>
      </c>
      <c r="W31" s="491">
        <v>-20.170000000000783</v>
      </c>
      <c r="X31" s="491">
        <v>-19.359999999999918</v>
      </c>
      <c r="Y31" s="491">
        <v>-19.650000000000041</v>
      </c>
      <c r="Z31" s="491">
        <v>-19.48000000000026</v>
      </c>
      <c r="AA31" s="498">
        <v>-19.710000000000434</v>
      </c>
      <c r="AB31" s="498">
        <v>-19.270000000000216</v>
      </c>
      <c r="AC31" s="498">
        <v>-19.810000000000201</v>
      </c>
      <c r="AD31" s="498">
        <v>-19.350000000000296</v>
      </c>
      <c r="AE31" s="498">
        <v>-19.860000000000085</v>
      </c>
      <c r="AF31" s="498">
        <v>-21.830000000000112</v>
      </c>
      <c r="AG31" s="498">
        <v>-22.380000000000162</v>
      </c>
      <c r="AH31" s="501">
        <v>-21.739999999999966</v>
      </c>
      <c r="AI31" s="501">
        <v>-22.459999999999798</v>
      </c>
      <c r="AJ31" s="501">
        <v>-21.809999999999981</v>
      </c>
      <c r="AK31" s="501">
        <v>-22.209999999999937</v>
      </c>
      <c r="AL31" s="501">
        <v>-22.329999999999835</v>
      </c>
      <c r="AM31" s="501">
        <v>-21.95000000000001</v>
      </c>
      <c r="AN31" s="501">
        <v>-22.390000000000228</v>
      </c>
      <c r="AO31" s="501">
        <v>-23.960000000000299</v>
      </c>
      <c r="AP31" s="501">
        <v>-25.050000000000335</v>
      </c>
      <c r="AQ31" s="501">
        <v>-25.14000000000048</v>
      </c>
      <c r="AR31" s="501">
        <v>-25.140000000000036</v>
      </c>
      <c r="AS31" s="520">
        <v>-25.780000000000232</v>
      </c>
      <c r="AT31" s="520">
        <v>-25.0600000000004</v>
      </c>
      <c r="AU31" s="520">
        <v>-24.449999999999957</v>
      </c>
      <c r="AV31" s="520">
        <v>-25.920000000000261</v>
      </c>
      <c r="AW31" s="520">
        <v>-27.499999999999954</v>
      </c>
      <c r="AX31" s="520">
        <v>-28.859999999999982</v>
      </c>
      <c r="AY31" s="520">
        <v>-30.630000000000031</v>
      </c>
      <c r="AZ31" s="520">
        <v>-32.099999999999895</v>
      </c>
      <c r="BA31" s="520">
        <v>-30.279999999999959</v>
      </c>
      <c r="BB31" s="520">
        <v>-28.299999999999866</v>
      </c>
      <c r="BC31" s="520">
        <v>-29.079999999999647</v>
      </c>
      <c r="BD31" s="520">
        <v>-28.399999999999633</v>
      </c>
      <c r="BE31" s="520">
        <v>-29.169999999999792</v>
      </c>
      <c r="BF31" s="520">
        <v>-28.599999999999611</v>
      </c>
      <c r="BH31" s="520">
        <v>-29.38000000000028</v>
      </c>
      <c r="BI31" s="540">
        <v>-28.550000000000171</v>
      </c>
      <c r="BJ31" s="540">
        <v>-29.640000000000207</v>
      </c>
      <c r="BK31" s="540">
        <v>-28.660000000000004</v>
      </c>
      <c r="BL31" s="540">
        <v>-31.260000000000161</v>
      </c>
      <c r="BM31" s="540">
        <v>-32.580000000000368</v>
      </c>
      <c r="BN31" s="548">
        <v>-31.40000000000019</v>
      </c>
      <c r="BO31" s="548">
        <v>-32.730000000000018</v>
      </c>
      <c r="BP31" s="548">
        <v>-32.140000000000157</v>
      </c>
      <c r="BQ31" s="554">
        <v>-32.470000000000098</v>
      </c>
      <c r="BR31" s="554">
        <v>-32.029999999999873</v>
      </c>
      <c r="BS31" s="554">
        <v>-33.640000000000214</v>
      </c>
      <c r="BT31" s="554">
        <v>-34.80000000000026</v>
      </c>
      <c r="BU31" s="554">
        <v>-34.910000000000096</v>
      </c>
      <c r="BV31" s="554">
        <v>-34.560000000000016</v>
      </c>
      <c r="BW31" s="554">
        <v>-35.229999999999968</v>
      </c>
      <c r="BX31" s="554">
        <v>-34.47999999999994</v>
      </c>
      <c r="BY31" s="560">
        <v>-35.530000000000157</v>
      </c>
      <c r="BZ31" s="560">
        <v>-37.240000000000258</v>
      </c>
      <c r="CA31" s="560">
        <v>-37.750000000000043</v>
      </c>
      <c r="CB31" s="560">
        <v>-37.859999999999879</v>
      </c>
      <c r="CC31" s="560">
        <v>-37.950000000000024</v>
      </c>
      <c r="CD31" s="560">
        <v>-38.199999999999889</v>
      </c>
      <c r="CE31" s="560">
        <v>-38.830000000000013</v>
      </c>
      <c r="CF31" s="560">
        <v>-38.259999999999835</v>
      </c>
      <c r="CG31" s="560">
        <v>-38.999999999999801</v>
      </c>
      <c r="CH31" s="576">
        <v>-40.719999999999963</v>
      </c>
      <c r="CI31" s="576">
        <v>-41.770000000000181</v>
      </c>
      <c r="CJ31" s="576">
        <v>-40.83000000000024</v>
      </c>
      <c r="CK31" s="576">
        <v>-41.860000000000326</v>
      </c>
      <c r="CL31" s="576">
        <v>-42.860000000000213</v>
      </c>
      <c r="CM31" s="576">
        <v>-42.42</v>
      </c>
      <c r="CN31" s="576">
        <v>-42.970000000000049</v>
      </c>
      <c r="CO31" s="576">
        <v>-43.019999999999932</v>
      </c>
      <c r="CP31" s="585">
        <v>-42.879999999999903</v>
      </c>
      <c r="CQ31" s="585">
        <v>-43.199999999999775</v>
      </c>
      <c r="CR31" s="585">
        <v>-42.749999999999943</v>
      </c>
      <c r="CS31" s="585">
        <v>-44.460000000000036</v>
      </c>
      <c r="CT31" s="585">
        <v>-46.40999999999994</v>
      </c>
      <c r="CU31" s="585">
        <v>-47.78000000000003</v>
      </c>
      <c r="CV31" s="585">
        <v>-47.81000000000023</v>
      </c>
      <c r="CW31" s="585">
        <v>-47.660000000000132</v>
      </c>
      <c r="CX31" s="585">
        <v>-47.980000000000004</v>
      </c>
      <c r="CY31" s="585">
        <v>-47.530000000000172</v>
      </c>
      <c r="CZ31" s="585">
        <v>-48.060000000000088</v>
      </c>
      <c r="DA31" s="599">
        <v>-47.569999999999986</v>
      </c>
      <c r="DB31" s="599">
        <v>-48.099999999999909</v>
      </c>
      <c r="DC31" s="599">
        <v>-47.45999999999971</v>
      </c>
      <c r="DD31" s="599">
        <v>-46.600000000000293</v>
      </c>
      <c r="DE31" s="599">
        <v>-47.530000000000172</v>
      </c>
      <c r="DF31" s="609">
        <v>-46.770000000000074</v>
      </c>
      <c r="DG31" s="609">
        <v>-47.629999999999939</v>
      </c>
      <c r="DH31" s="609">
        <v>-46.710000000000122</v>
      </c>
      <c r="DI31" s="609">
        <v>-47.600000000000179</v>
      </c>
      <c r="DJ31" s="609">
        <v>-60.010000000000218</v>
      </c>
      <c r="DK31" s="609">
        <v>-61.650000000000304</v>
      </c>
      <c r="DL31" s="609">
        <v>-60.680000000000163</v>
      </c>
      <c r="DM31" s="609">
        <v>-64.970000000000283</v>
      </c>
      <c r="DN31" s="609">
        <v>-66.410000000000394</v>
      </c>
      <c r="DO31" s="609">
        <v>-65.120000000000388</v>
      </c>
      <c r="DP31" s="609">
        <v>-66.450000000000216</v>
      </c>
    </row>
    <row r="32" spans="1:120">
      <c r="A32" s="125" t="s">
        <v>207</v>
      </c>
      <c r="B32" s="449">
        <v>-28.289000000000897</v>
      </c>
      <c r="C32" s="449">
        <v>-28.57900000000102</v>
      </c>
      <c r="D32" s="449">
        <v>-28.259000000001144</v>
      </c>
      <c r="E32" s="449">
        <v>-29.039000000000925</v>
      </c>
      <c r="F32" s="449">
        <v>-28.219000000000882</v>
      </c>
      <c r="G32" s="469">
        <v>-29.179000000000954</v>
      </c>
      <c r="H32" s="469">
        <v>-28.169000000000999</v>
      </c>
      <c r="I32" s="469">
        <v>-30.419000000001084</v>
      </c>
      <c r="J32" s="469">
        <v>-31.969000000001024</v>
      </c>
      <c r="K32" s="469">
        <v>-30.579000000001244</v>
      </c>
      <c r="L32" s="469">
        <v>-32.089000000001363</v>
      </c>
      <c r="M32" s="478">
        <v>-30.719000000001273</v>
      </c>
      <c r="N32" s="478">
        <v>-32.239000000001461</v>
      </c>
      <c r="O32" s="478">
        <v>-30.959000000001513</v>
      </c>
      <c r="P32" s="483">
        <v>-32.37900000000149</v>
      </c>
      <c r="Q32" s="483">
        <v>-30.969000000001135</v>
      </c>
      <c r="R32" s="483">
        <v>-32.209000000001268</v>
      </c>
      <c r="S32" s="483">
        <v>-31.279000000001389</v>
      </c>
      <c r="T32" s="489">
        <v>-32.329000000001606</v>
      </c>
      <c r="U32" s="489">
        <v>-31.469000000001746</v>
      </c>
      <c r="V32" s="491">
        <v>-32.459000000001566</v>
      </c>
      <c r="W32" s="491">
        <v>-31.68900000000141</v>
      </c>
      <c r="X32" s="491">
        <v>-32.94900000000078</v>
      </c>
      <c r="Y32" s="491">
        <v>-33.399000000001067</v>
      </c>
      <c r="Z32" s="491">
        <v>-34.429000000001153</v>
      </c>
      <c r="AA32" s="498">
        <v>-33.639000000001303</v>
      </c>
      <c r="AB32" s="498">
        <v>-34.459000000001353</v>
      </c>
      <c r="AC32" s="498">
        <v>-33.689000000001187</v>
      </c>
      <c r="AD32" s="498">
        <v>-34.519000000001299</v>
      </c>
      <c r="AE32" s="498">
        <v>-33.749000000001139</v>
      </c>
      <c r="AF32" s="498">
        <v>-35.039000000001153</v>
      </c>
      <c r="AG32" s="498">
        <v>-35.699000000001035</v>
      </c>
      <c r="AH32" s="501">
        <v>-34.979000000001207</v>
      </c>
      <c r="AI32" s="501">
        <v>-35.939000000001272</v>
      </c>
      <c r="AJ32" s="501">
        <v>-34.829000000001109</v>
      </c>
      <c r="AK32" s="501">
        <v>-35.649000000001152</v>
      </c>
      <c r="AL32" s="501">
        <v>-35.089000000001036</v>
      </c>
      <c r="AM32" s="501">
        <v>-36.049000000001108</v>
      </c>
      <c r="AN32" s="501">
        <v>-34.969000000001138</v>
      </c>
      <c r="AO32" s="501">
        <v>-37.029000000000863</v>
      </c>
      <c r="AP32" s="501">
        <v>-38.379000000000829</v>
      </c>
      <c r="AQ32" s="501">
        <v>-38.709000000000771</v>
      </c>
      <c r="AR32" s="501">
        <v>-37.609000000001117</v>
      </c>
      <c r="AS32" s="520">
        <v>-37.689000000001194</v>
      </c>
      <c r="AT32" s="520">
        <v>-37.549000000001165</v>
      </c>
      <c r="AU32" s="520">
        <v>-37.429000000000826</v>
      </c>
      <c r="AV32" s="520">
        <v>-37.749000000001146</v>
      </c>
      <c r="AW32" s="520">
        <v>-38.029000000000757</v>
      </c>
      <c r="AX32" s="520">
        <v>-38.269000000001</v>
      </c>
      <c r="AY32" s="520">
        <v>-38.579000000000804</v>
      </c>
      <c r="AZ32" s="520">
        <v>-38.839000000001178</v>
      </c>
      <c r="BA32" s="520">
        <v>-40.409000000001249</v>
      </c>
      <c r="BB32" s="520">
        <v>-40.549000000001278</v>
      </c>
      <c r="BC32" s="520">
        <v>-40.939000000001172</v>
      </c>
      <c r="BD32" s="520">
        <v>-40.489000000001326</v>
      </c>
      <c r="BE32" s="520">
        <v>-41.449000000001405</v>
      </c>
      <c r="BF32" s="520">
        <v>-40.369000000001435</v>
      </c>
      <c r="BH32" s="520">
        <v>-40.669000000001176</v>
      </c>
      <c r="BI32" s="540">
        <v>-40.229000000000958</v>
      </c>
      <c r="BJ32" s="540">
        <v>-40.609000000000783</v>
      </c>
      <c r="BK32" s="540">
        <v>-40.189000000000696</v>
      </c>
      <c r="BL32" s="540">
        <v>-42.329000000000946</v>
      </c>
      <c r="BM32" s="540">
        <v>-43.389000000000792</v>
      </c>
      <c r="BN32" s="548">
        <v>-43.519000000000752</v>
      </c>
      <c r="BO32" s="548">
        <v>-43.259000000000825</v>
      </c>
      <c r="BP32" s="548">
        <v>-42.069000000001026</v>
      </c>
      <c r="BQ32" s="554">
        <v>-42.949000000001014</v>
      </c>
      <c r="BR32" s="554">
        <v>-42.029000000001204</v>
      </c>
      <c r="BS32" s="554">
        <v>-43.529000000000821</v>
      </c>
      <c r="BT32" s="554">
        <v>-44.789000000000634</v>
      </c>
      <c r="BU32" s="554">
        <v>-44.10900000000062</v>
      </c>
      <c r="BV32" s="554">
        <v>-44.849000000000586</v>
      </c>
      <c r="BW32" s="554">
        <v>-44.859000000001089</v>
      </c>
      <c r="BX32" s="554">
        <v>-44.769000000000943</v>
      </c>
      <c r="BY32" s="560">
        <v>-44.889000000000848</v>
      </c>
      <c r="BZ32" s="560">
        <v>-46.039000000000826</v>
      </c>
      <c r="CA32" s="560">
        <v>-45.249000000000983</v>
      </c>
      <c r="CB32" s="560">
        <v>-46.309000000000822</v>
      </c>
      <c r="CC32" s="560">
        <v>-47.189000000000817</v>
      </c>
      <c r="CD32" s="560">
        <v>-47.049000000000788</v>
      </c>
      <c r="CE32" s="560">
        <v>-46.499000000001175</v>
      </c>
      <c r="CF32" s="560">
        <v>-47.159000000001058</v>
      </c>
      <c r="CG32" s="560">
        <v>-46.609000000001011</v>
      </c>
      <c r="CH32" s="576">
        <v>-49.589000000000993</v>
      </c>
      <c r="CI32" s="576">
        <v>-50.919000000000821</v>
      </c>
      <c r="CJ32" s="576">
        <v>-51.079000000000988</v>
      </c>
      <c r="CK32" s="576">
        <v>-50.819000000001054</v>
      </c>
      <c r="CL32" s="576">
        <v>-50.709000000000785</v>
      </c>
      <c r="CM32" s="576">
        <v>-51.279000000000963</v>
      </c>
      <c r="CN32" s="576">
        <v>-50.639000000000763</v>
      </c>
      <c r="CO32" s="576">
        <v>-51.229000000000639</v>
      </c>
      <c r="CP32" s="585">
        <v>-50.60900000000057</v>
      </c>
      <c r="CQ32" s="585">
        <v>-51.37900000000073</v>
      </c>
      <c r="CR32" s="585">
        <v>-51.439000000000675</v>
      </c>
      <c r="CS32" s="585">
        <v>-53.71900000000052</v>
      </c>
      <c r="CT32" s="585">
        <v>-53.71900000000052</v>
      </c>
      <c r="CU32" s="585">
        <v>-54.489000000000672</v>
      </c>
      <c r="CV32" s="585">
        <v>-53.629000000000815</v>
      </c>
      <c r="CW32" s="585">
        <v>-54.549000000000625</v>
      </c>
      <c r="CX32" s="585">
        <v>-53.459000000000586</v>
      </c>
      <c r="CY32" s="585">
        <v>-54.569000000000756</v>
      </c>
      <c r="CZ32" s="585">
        <v>-53.779000000000906</v>
      </c>
      <c r="DA32" s="599">
        <v>-54.629000000000701</v>
      </c>
      <c r="DB32" s="599">
        <v>-53.869000000000611</v>
      </c>
      <c r="DC32" s="599">
        <v>-54.459000000000479</v>
      </c>
      <c r="DD32" s="599">
        <v>-55.259000000000839</v>
      </c>
      <c r="DE32" s="599">
        <v>-54.249000000000876</v>
      </c>
      <c r="DF32" s="609">
        <v>-54.789000000000868</v>
      </c>
      <c r="DG32" s="609">
        <v>-54.309000000000829</v>
      </c>
      <c r="DH32" s="609">
        <v>-54.839000000000752</v>
      </c>
      <c r="DI32" s="609">
        <v>-54.209000000000614</v>
      </c>
      <c r="DJ32" s="609">
        <v>-63.609000000000911</v>
      </c>
      <c r="DK32" s="609">
        <v>-65.559000000000822</v>
      </c>
      <c r="DL32" s="609">
        <v>-64.289000000000925</v>
      </c>
      <c r="DM32" s="609">
        <v>-68.049000000001143</v>
      </c>
      <c r="DN32" s="609">
        <v>-69.33900000000115</v>
      </c>
      <c r="DO32" s="609">
        <v>-68.429000000000968</v>
      </c>
      <c r="DP32" s="609">
        <v>-69.509000000000924</v>
      </c>
    </row>
    <row r="33" spans="1:120">
      <c r="A33" s="125" t="s">
        <v>332</v>
      </c>
      <c r="B33" s="449">
        <v>0</v>
      </c>
      <c r="C33" s="449">
        <v>-0.82000000000004292</v>
      </c>
      <c r="D33" s="449">
        <v>0.18999999999991246</v>
      </c>
      <c r="E33" s="449">
        <v>-0.96000000000007191</v>
      </c>
      <c r="F33" s="449">
        <v>2.9999999999752447E-2</v>
      </c>
      <c r="G33" s="469">
        <v>-1.1000000000001009</v>
      </c>
      <c r="H33" s="469">
        <v>0.11999999999989797</v>
      </c>
      <c r="I33" s="469">
        <v>-1.8400000000000638</v>
      </c>
      <c r="J33" s="469">
        <v>-3.3099999999999241</v>
      </c>
      <c r="K33" s="469">
        <v>-1.7999999999998018</v>
      </c>
      <c r="L33" s="469">
        <v>-2.7499999999998082</v>
      </c>
      <c r="M33" s="478">
        <v>-2.8299999999998882</v>
      </c>
      <c r="N33" s="478">
        <v>-2.7099999999999902</v>
      </c>
      <c r="O33" s="478">
        <v>-3.0399999999999316</v>
      </c>
      <c r="P33" s="483">
        <v>-2.8500000000000192</v>
      </c>
      <c r="Q33" s="483">
        <v>-4.7999999999999154</v>
      </c>
      <c r="R33" s="483">
        <v>-6.6500000000000448</v>
      </c>
      <c r="S33" s="483">
        <v>-5.2400000000001334</v>
      </c>
      <c r="T33" s="489">
        <v>-7.0800000000001972</v>
      </c>
      <c r="U33" s="489">
        <v>-7.0800000000001972</v>
      </c>
      <c r="V33" s="491">
        <v>-7.0800000000001972</v>
      </c>
      <c r="W33" s="491">
        <v>-7.0800000000001972</v>
      </c>
      <c r="X33" s="491">
        <v>-7.0800000000001972</v>
      </c>
      <c r="Y33" s="491">
        <v>-7.0800000000001972</v>
      </c>
      <c r="Z33" s="491">
        <v>-7.0800000000001972</v>
      </c>
      <c r="AA33" s="498">
        <v>-7.0800000000001972</v>
      </c>
      <c r="AB33" s="498">
        <v>-7.0800000000001972</v>
      </c>
      <c r="AC33" s="498">
        <v>-7.0800000000001972</v>
      </c>
      <c r="AD33" s="498">
        <v>-7.0800000000001972</v>
      </c>
      <c r="AE33" s="498">
        <v>-7.0800000000001972</v>
      </c>
      <c r="AF33" s="498">
        <v>-7.0800000000001972</v>
      </c>
      <c r="AG33" s="498">
        <v>-7.0800000000001972</v>
      </c>
      <c r="AH33" s="501">
        <v>-7.0800000000001972</v>
      </c>
      <c r="AI33" s="501">
        <v>-7.0800000000001972</v>
      </c>
      <c r="AJ33" s="501">
        <v>-7.0800000000001972</v>
      </c>
      <c r="AK33" s="501">
        <v>-7.0800000000001972</v>
      </c>
      <c r="AL33" s="501">
        <v>-7.0800000000001972</v>
      </c>
      <c r="AM33" s="501">
        <v>-7.0800000000001972</v>
      </c>
      <c r="AN33" s="501">
        <v>-7.0800000000001972</v>
      </c>
      <c r="AO33" s="501">
        <v>-7.0800000000001972</v>
      </c>
      <c r="AP33" s="501">
        <v>-7.0800000000001972</v>
      </c>
      <c r="AQ33" s="501">
        <v>-7.0800000000001972</v>
      </c>
      <c r="AR33" s="501">
        <v>-7.0800000000001972</v>
      </c>
      <c r="AS33" s="520">
        <v>-7.0800000000001972</v>
      </c>
      <c r="AT33" s="520">
        <v>-7.0800000000001972</v>
      </c>
      <c r="AU33" s="520">
        <v>-7.0800000000001972</v>
      </c>
      <c r="AV33" s="520">
        <v>-39.420000000000229</v>
      </c>
      <c r="AW33" s="520">
        <v>-40.200000000000017</v>
      </c>
      <c r="AX33" s="520">
        <v>-40.869999999999962</v>
      </c>
      <c r="AY33" s="520">
        <v>-41.740000000000336</v>
      </c>
      <c r="AZ33" s="520">
        <v>-42.460000000000164</v>
      </c>
      <c r="BA33" s="520">
        <v>-41.640000000000121</v>
      </c>
      <c r="BB33" s="520">
        <v>-44.750000000000071</v>
      </c>
      <c r="BC33" s="520">
        <v>-46.580000000000069</v>
      </c>
      <c r="BD33" s="520">
        <v>-47.560000000000272</v>
      </c>
      <c r="BE33" s="520">
        <v>-48.110000000000319</v>
      </c>
      <c r="BF33" s="520">
        <v>-49.850000000000172</v>
      </c>
      <c r="BH33" s="520">
        <v>-49.850000000000172</v>
      </c>
      <c r="BI33" s="540">
        <v>-49.850000000000172</v>
      </c>
      <c r="BJ33" s="540">
        <v>-49.850000000000172</v>
      </c>
      <c r="BK33" s="540">
        <v>-49.850000000000172</v>
      </c>
      <c r="BL33" s="540">
        <v>-49.850000000000172</v>
      </c>
      <c r="BM33" s="540">
        <v>-49.850000000000172</v>
      </c>
      <c r="BN33" s="548">
        <v>-49.850000000000172</v>
      </c>
      <c r="BO33" s="548">
        <v>-49.850000000000172</v>
      </c>
      <c r="BP33" s="548">
        <v>-50.180000000000113</v>
      </c>
      <c r="BQ33" s="554">
        <v>-50.180000000000113</v>
      </c>
      <c r="BR33" s="554">
        <v>-50.180000000000113</v>
      </c>
      <c r="BS33" s="554">
        <v>-50.180000000000113</v>
      </c>
      <c r="BT33" s="554">
        <v>-50.180000000000113</v>
      </c>
      <c r="BU33" s="554">
        <v>-50.180000000000113</v>
      </c>
      <c r="BV33" s="554">
        <v>-50.180000000000113</v>
      </c>
      <c r="BW33" s="554">
        <v>-50.180000000000113</v>
      </c>
      <c r="BX33" s="554">
        <v>-50.180000000000113</v>
      </c>
      <c r="BY33" s="560">
        <v>-50.180000000000113</v>
      </c>
      <c r="BZ33" s="560">
        <v>-50.180000000000113</v>
      </c>
      <c r="CA33" s="560">
        <v>-50.180000000000113</v>
      </c>
      <c r="CB33" s="560">
        <v>-50.180000000000113</v>
      </c>
      <c r="CC33" s="560">
        <v>-50.180000000000113</v>
      </c>
      <c r="CD33" s="560">
        <v>-50.180000000000113</v>
      </c>
      <c r="CE33" s="560">
        <v>-50.180000000000113</v>
      </c>
      <c r="CF33" s="560">
        <v>-50.180000000000113</v>
      </c>
      <c r="CG33" s="560">
        <v>-50.180000000000113</v>
      </c>
      <c r="CH33" s="576">
        <v>-50.180000000000113</v>
      </c>
      <c r="CI33" s="576">
        <v>-50.180000000000113</v>
      </c>
      <c r="CJ33" s="576">
        <v>-50.180000000000113</v>
      </c>
      <c r="CK33" s="576">
        <v>-50.180000000000113</v>
      </c>
      <c r="CL33" s="576">
        <v>-50.180000000000113</v>
      </c>
      <c r="CM33" s="576">
        <v>-50.180000000000113</v>
      </c>
      <c r="CN33" s="576">
        <v>-50.180000000000113</v>
      </c>
      <c r="CO33" s="576">
        <v>-50.180000000000113</v>
      </c>
      <c r="CP33" s="585">
        <v>-50.180000000000113</v>
      </c>
      <c r="CQ33" s="585">
        <v>-50.180000000000113</v>
      </c>
      <c r="CR33" s="585">
        <v>-50.180000000000113</v>
      </c>
      <c r="CS33" s="585">
        <v>-50.180000000000113</v>
      </c>
      <c r="CT33" s="585">
        <v>-50.180000000000113</v>
      </c>
      <c r="CU33" s="585">
        <v>-50.180000000000113</v>
      </c>
      <c r="CV33" s="585">
        <v>-50.180000000000113</v>
      </c>
      <c r="CW33" s="585">
        <v>-50.180000000000113</v>
      </c>
      <c r="CX33" s="585">
        <v>-50.180000000000113</v>
      </c>
      <c r="CY33" s="585">
        <v>-50.180000000000113</v>
      </c>
      <c r="CZ33" s="585">
        <v>-50.180000000000113</v>
      </c>
      <c r="DA33" s="599">
        <v>-50.180000000000113</v>
      </c>
      <c r="DB33" s="599">
        <v>-50.180000000000113</v>
      </c>
      <c r="DC33" s="599">
        <v>-50.180000000000113</v>
      </c>
      <c r="DD33" s="599">
        <v>-50.180000000000113</v>
      </c>
      <c r="DE33" s="599">
        <v>-50.180000000000113</v>
      </c>
      <c r="DF33" s="609">
        <v>-50.180000000000113</v>
      </c>
      <c r="DG33" s="609">
        <v>-50.180000000000113</v>
      </c>
      <c r="DH33" s="609">
        <v>-50.180000000000113</v>
      </c>
      <c r="DI33" s="609">
        <v>-50.180000000000113</v>
      </c>
      <c r="DJ33" s="609">
        <v>-50.180000000000113</v>
      </c>
      <c r="DK33" s="609">
        <v>-50.180000000000113</v>
      </c>
      <c r="DL33" s="609">
        <v>-50.180000000000113</v>
      </c>
      <c r="DM33" s="609">
        <v>-143.93000000000012</v>
      </c>
      <c r="DN33" s="609">
        <v>-145.68000000000004</v>
      </c>
      <c r="DO33" s="609">
        <v>-147.00999999999988</v>
      </c>
      <c r="DP33" s="609">
        <v>-146.06999999999994</v>
      </c>
    </row>
    <row r="34" spans="1:120">
      <c r="A34" s="125" t="s">
        <v>333</v>
      </c>
      <c r="B34" s="449">
        <v>0</v>
      </c>
      <c r="C34" s="449">
        <v>-1.1600000000000499</v>
      </c>
      <c r="D34" s="449">
        <v>-0.3700000000002035</v>
      </c>
      <c r="E34" s="449">
        <v>-1.1900000000002464</v>
      </c>
      <c r="F34" s="449">
        <v>-1.7400000000002969</v>
      </c>
      <c r="G34" s="469">
        <v>-1.3600000000004719</v>
      </c>
      <c r="H34" s="469">
        <v>-1.8400000000005079</v>
      </c>
      <c r="I34" s="469">
        <v>-4.6900000000005271</v>
      </c>
      <c r="J34" s="469">
        <v>-7.5600000000006773</v>
      </c>
      <c r="K34" s="469">
        <v>-6.3200000000005474</v>
      </c>
      <c r="L34" s="469">
        <v>-6.2600000000005984</v>
      </c>
      <c r="M34" s="478">
        <v>-6.3900000000005619</v>
      </c>
      <c r="N34" s="478">
        <v>-6.8300000000007799</v>
      </c>
      <c r="O34" s="478">
        <v>-6.3800000000009405</v>
      </c>
      <c r="P34" s="483">
        <v>-7.0100000000010709</v>
      </c>
      <c r="Q34" s="483">
        <v>-10.930000000000106</v>
      </c>
      <c r="R34" s="483">
        <v>-11.600000000000055</v>
      </c>
      <c r="S34" s="483">
        <v>-10.880000000000223</v>
      </c>
      <c r="T34" s="489">
        <v>-11.820000000000164</v>
      </c>
      <c r="U34" s="489">
        <v>-11.910000000000309</v>
      </c>
      <c r="V34" s="491">
        <v>-11.800000000000477</v>
      </c>
      <c r="W34" s="491">
        <v>-12.360000000000593</v>
      </c>
      <c r="X34" s="491">
        <v>-14.829999999999899</v>
      </c>
      <c r="Y34" s="491">
        <v>-16.799999999999926</v>
      </c>
      <c r="Z34" s="491">
        <v>-18.129999999999757</v>
      </c>
      <c r="AA34" s="498">
        <v>-16.939999999999955</v>
      </c>
      <c r="AB34" s="498">
        <v>-18.19000000000015</v>
      </c>
      <c r="AC34" s="498">
        <v>-17.030000000000101</v>
      </c>
      <c r="AD34" s="498">
        <v>-18.310000000000048</v>
      </c>
      <c r="AE34" s="498">
        <v>-17.220000000000013</v>
      </c>
      <c r="AF34" s="498">
        <v>-23.050000000000015</v>
      </c>
      <c r="AG34" s="498">
        <v>-24.869999999999948</v>
      </c>
      <c r="AH34" s="501">
        <v>-25.619999999999976</v>
      </c>
      <c r="AI34" s="501">
        <v>-24.939999999999962</v>
      </c>
      <c r="AJ34" s="501">
        <v>-25.710000000000122</v>
      </c>
      <c r="AK34" s="501">
        <v>-30.899999999999928</v>
      </c>
      <c r="AL34" s="501">
        <v>-32.319999999999908</v>
      </c>
      <c r="AM34" s="501">
        <v>-33.609999999999914</v>
      </c>
      <c r="AN34" s="501">
        <v>-35.349999999999767</v>
      </c>
      <c r="AO34" s="501">
        <v>-33.290000000000042</v>
      </c>
      <c r="AP34" s="501">
        <v>-34.219999999999914</v>
      </c>
      <c r="AQ34" s="501">
        <v>-34.739999999999768</v>
      </c>
      <c r="AR34" s="501">
        <v>-39.319999999999581</v>
      </c>
      <c r="AS34" s="520">
        <v>-40.999999999999481</v>
      </c>
      <c r="AT34" s="520">
        <v>-42.37999999999964</v>
      </c>
      <c r="AU34" s="520">
        <v>-43.549999999999756</v>
      </c>
      <c r="AV34" s="520">
        <v>-42.380000000000081</v>
      </c>
      <c r="AW34" s="520">
        <v>-41.560000000000045</v>
      </c>
      <c r="AX34" s="520">
        <v>-40.849999999999831</v>
      </c>
      <c r="AY34" s="520">
        <v>-39.930000000000021</v>
      </c>
      <c r="AZ34" s="520">
        <v>-39.169999999999931</v>
      </c>
      <c r="BA34" s="520">
        <v>-40.129999999999995</v>
      </c>
      <c r="BB34" s="520">
        <v>-45.080000000000013</v>
      </c>
      <c r="BC34" s="520">
        <v>-47.029999999999902</v>
      </c>
      <c r="BD34" s="520">
        <v>-48.610000000000042</v>
      </c>
      <c r="BE34" s="520">
        <v>-50.079999999999899</v>
      </c>
      <c r="BF34" s="520">
        <v>-51.769999999999868</v>
      </c>
      <c r="BH34" s="520">
        <v>-55.590000000000032</v>
      </c>
      <c r="BI34" s="540">
        <v>-59.280000000000221</v>
      </c>
      <c r="BJ34" s="540">
        <v>-61.020000000000074</v>
      </c>
      <c r="BK34" s="540">
        <v>-62.479999999999869</v>
      </c>
      <c r="BL34" s="540">
        <v>-66.370000000000033</v>
      </c>
      <c r="BM34" s="540">
        <v>-68.280000000000115</v>
      </c>
      <c r="BN34" s="548">
        <v>-70.130000000000251</v>
      </c>
      <c r="BO34" s="548">
        <v>-71.910000000000366</v>
      </c>
      <c r="BP34" s="548">
        <v>-73.700000000000102</v>
      </c>
      <c r="BQ34" s="554">
        <v>-77.999999999999844</v>
      </c>
      <c r="BR34" s="554">
        <v>-80.740000000000038</v>
      </c>
      <c r="BS34" s="554">
        <v>-84.950000000000074</v>
      </c>
      <c r="BT34" s="554">
        <v>-87.420000000000272</v>
      </c>
      <c r="BU34" s="554">
        <v>-89.28000000000047</v>
      </c>
      <c r="BV34" s="554">
        <v>-90.83000000000041</v>
      </c>
      <c r="BW34" s="554">
        <v>-95.749999999999773</v>
      </c>
      <c r="BX34" s="554">
        <v>-98.109999999999701</v>
      </c>
      <c r="BY34" s="560">
        <v>-99.859999999999616</v>
      </c>
      <c r="BZ34" s="560">
        <v>-100.02999999999984</v>
      </c>
      <c r="CA34" s="560">
        <v>-101.85999999999984</v>
      </c>
      <c r="CB34" s="560">
        <v>-103.60999999999976</v>
      </c>
      <c r="CC34" s="560">
        <v>-105.05999999999993</v>
      </c>
      <c r="CD34" s="560">
        <v>-109.68</v>
      </c>
      <c r="CE34" s="560">
        <v>-111.59000000000007</v>
      </c>
      <c r="CF34" s="560">
        <v>-113.12999999999995</v>
      </c>
      <c r="CG34" s="560">
        <v>-114.61999999999995</v>
      </c>
      <c r="CH34" s="576">
        <v>-119.44</v>
      </c>
      <c r="CI34" s="576">
        <v>-121.78999999999985</v>
      </c>
      <c r="CJ34" s="576">
        <v>-123.67999999999979</v>
      </c>
      <c r="CK34" s="576">
        <v>-125.62000000000006</v>
      </c>
      <c r="CL34" s="576">
        <v>-129.8499999999998</v>
      </c>
      <c r="CM34" s="576">
        <v>-131.80999999999977</v>
      </c>
      <c r="CN34" s="576">
        <v>-133.05999999999995</v>
      </c>
      <c r="CO34" s="576">
        <v>-134.06999999999991</v>
      </c>
      <c r="CP34" s="585">
        <v>-133.29000000000013</v>
      </c>
      <c r="CQ34" s="585">
        <v>-134.18000000000018</v>
      </c>
      <c r="CR34" s="585">
        <v>-132.83000000000021</v>
      </c>
      <c r="CS34" s="585">
        <v>-132.83000000000021</v>
      </c>
      <c r="CT34" s="585">
        <v>-132.83000000000021</v>
      </c>
      <c r="CU34" s="585">
        <v>-132.83000000000021</v>
      </c>
      <c r="CV34" s="585">
        <v>-132.83000000000021</v>
      </c>
      <c r="CW34" s="585">
        <v>-132.83000000000021</v>
      </c>
      <c r="CX34" s="585">
        <v>-132.83000000000021</v>
      </c>
      <c r="CY34" s="585">
        <v>-132.83000000000021</v>
      </c>
      <c r="CZ34" s="585">
        <v>-132.83000000000021</v>
      </c>
      <c r="DA34" s="599">
        <v>-132.83000000000021</v>
      </c>
      <c r="DB34" s="599">
        <v>-132.83000000000021</v>
      </c>
      <c r="DC34" s="599">
        <v>-132.83000000000021</v>
      </c>
      <c r="DD34" s="599">
        <v>-132.82999999999979</v>
      </c>
      <c r="DE34" s="599">
        <v>-132.82999999999979</v>
      </c>
      <c r="DF34" s="609">
        <v>-132.82999999999979</v>
      </c>
      <c r="DG34" s="609">
        <v>-132.82999999999979</v>
      </c>
      <c r="DH34" s="609">
        <v>-132.82999999999979</v>
      </c>
      <c r="DI34" s="609">
        <v>-132.82999999999979</v>
      </c>
      <c r="DJ34" s="609">
        <v>-160.98999999999995</v>
      </c>
      <c r="DK34" s="609">
        <v>-163.3399999999998</v>
      </c>
      <c r="DL34" s="609">
        <v>-164.98999999999998</v>
      </c>
      <c r="DM34" s="609">
        <v>-165.83999999999978</v>
      </c>
      <c r="DN34" s="609">
        <v>-165.25999999999996</v>
      </c>
      <c r="DO34" s="609">
        <v>-166.99999999999983</v>
      </c>
      <c r="DP34" s="609">
        <v>-165.7799999999998</v>
      </c>
    </row>
    <row r="35" spans="1:120">
      <c r="A35" s="125" t="s">
        <v>334</v>
      </c>
      <c r="B35" s="449">
        <v>0</v>
      </c>
      <c r="C35" s="449">
        <v>0.26999999999999247</v>
      </c>
      <c r="D35" s="449">
        <v>-4.9999999999883471E-2</v>
      </c>
      <c r="E35" s="449">
        <v>0.23000000000017451</v>
      </c>
      <c r="F35" s="449">
        <v>-0.21999999999966491</v>
      </c>
      <c r="G35" s="469">
        <v>7.0000000000458584E-2</v>
      </c>
      <c r="H35" s="469">
        <v>-0.24999999999941735</v>
      </c>
      <c r="I35" s="469">
        <v>-2.9399999999992765</v>
      </c>
      <c r="J35" s="469">
        <v>-5.9299999999993247</v>
      </c>
      <c r="K35" s="469">
        <v>-3.9999999999991154</v>
      </c>
      <c r="L35" s="469">
        <v>-5.3199999999993253</v>
      </c>
      <c r="M35" s="478">
        <v>-4.1499999999992099</v>
      </c>
      <c r="N35" s="478">
        <v>-4.3799999999993844</v>
      </c>
      <c r="O35" s="478">
        <v>-4.4899999999992168</v>
      </c>
      <c r="P35" s="483">
        <v>-4.2699999999991078</v>
      </c>
      <c r="Q35" s="483">
        <v>-6.6900000000003068</v>
      </c>
      <c r="R35" s="483">
        <v>-7.2000000000000952</v>
      </c>
      <c r="S35" s="483">
        <v>-7.8400000000002912</v>
      </c>
      <c r="T35" s="489">
        <v>-8.5900000000003196</v>
      </c>
      <c r="U35" s="489">
        <v>-7.8900000000001747</v>
      </c>
      <c r="V35" s="491">
        <v>-9.3100000000001515</v>
      </c>
      <c r="W35" s="491">
        <v>-8.4500000000002906</v>
      </c>
      <c r="X35" s="491">
        <v>-11.670000000000069</v>
      </c>
      <c r="Y35" s="491">
        <v>-13.479999999999936</v>
      </c>
      <c r="Z35" s="491">
        <v>-14.369999999999994</v>
      </c>
      <c r="AA35" s="498">
        <v>-14.450000000000074</v>
      </c>
      <c r="AB35" s="498">
        <v>-14.340000000000241</v>
      </c>
      <c r="AC35" s="498">
        <v>-14.670000000000183</v>
      </c>
      <c r="AD35" s="498">
        <v>-14.48000000000027</v>
      </c>
      <c r="AE35" s="498">
        <v>-14.710000000000445</v>
      </c>
      <c r="AF35" s="498">
        <v>-19.919999999999938</v>
      </c>
      <c r="AG35" s="498">
        <v>-21.850000000000147</v>
      </c>
      <c r="AH35" s="501">
        <v>-22.400000000000198</v>
      </c>
      <c r="AI35" s="501">
        <v>-21.620000000000417</v>
      </c>
      <c r="AJ35" s="501">
        <v>-22.510000000000474</v>
      </c>
      <c r="AK35" s="501">
        <v>-26.050000000000129</v>
      </c>
      <c r="AL35" s="501">
        <v>-27.340000000000142</v>
      </c>
      <c r="AM35" s="501">
        <v>-28.200000000000003</v>
      </c>
      <c r="AN35" s="501">
        <v>-30.149999999999899</v>
      </c>
      <c r="AO35" s="501">
        <v>-27.179999999999982</v>
      </c>
      <c r="AP35" s="501">
        <v>-26.13999999999983</v>
      </c>
      <c r="AQ35" s="501">
        <v>-27.469999999999661</v>
      </c>
      <c r="AR35" s="501">
        <v>-32.379999999999853</v>
      </c>
      <c r="AS35" s="520">
        <v>-34.19999999999979</v>
      </c>
      <c r="AT35" s="520">
        <v>-35.389999999999588</v>
      </c>
      <c r="AU35" s="520">
        <v>-36.399999999999991</v>
      </c>
      <c r="AV35" s="520">
        <v>-35.670000000000087</v>
      </c>
      <c r="AW35" s="520">
        <v>-35.039999999999964</v>
      </c>
      <c r="AX35" s="520">
        <v>-34.499999999999972</v>
      </c>
      <c r="AY35" s="520">
        <v>-33.800000000000274</v>
      </c>
      <c r="AZ35" s="520">
        <v>-33.220000000000027</v>
      </c>
      <c r="BA35" s="520">
        <v>-33.869999999999848</v>
      </c>
      <c r="BB35" s="520">
        <v>-38.119999999999706</v>
      </c>
      <c r="BC35" s="520">
        <v>-39.799999999999613</v>
      </c>
      <c r="BD35" s="520">
        <v>-41.439999999999699</v>
      </c>
      <c r="BE35" s="520">
        <v>-42.819999999999858</v>
      </c>
      <c r="BF35" s="520">
        <v>-44.639999999999787</v>
      </c>
      <c r="BH35" s="520">
        <v>-48.140000000000072</v>
      </c>
      <c r="BI35" s="540">
        <v>-50.689999999999898</v>
      </c>
      <c r="BJ35" s="540">
        <v>-52.509999999999835</v>
      </c>
      <c r="BK35" s="540">
        <v>-54.129999999999789</v>
      </c>
      <c r="BL35" s="540">
        <v>-56.500000000000213</v>
      </c>
      <c r="BM35" s="540">
        <v>-58.180000000000121</v>
      </c>
      <c r="BN35" s="548">
        <v>-60.110000000000326</v>
      </c>
      <c r="BO35" s="548">
        <v>-61.970000000000525</v>
      </c>
      <c r="BP35" s="548">
        <v>-63.620000000000232</v>
      </c>
      <c r="BQ35" s="554">
        <v>-67.989999999999995</v>
      </c>
      <c r="BR35" s="554">
        <v>-70.640000000000043</v>
      </c>
      <c r="BS35" s="554">
        <v>-74.920000000000101</v>
      </c>
      <c r="BT35" s="554">
        <v>-77.570000000000135</v>
      </c>
      <c r="BU35" s="554">
        <v>-79.550000000000239</v>
      </c>
      <c r="BV35" s="554">
        <v>-81.240000000000208</v>
      </c>
      <c r="BW35" s="554">
        <v>-83.63999999999993</v>
      </c>
      <c r="BX35" s="554">
        <v>-85.589999999999833</v>
      </c>
      <c r="BY35" s="560">
        <v>-87.169999999999973</v>
      </c>
      <c r="BZ35" s="560">
        <v>-88.090000000000231</v>
      </c>
      <c r="CA35" s="560">
        <v>-89.7800000000002</v>
      </c>
      <c r="CB35" s="560">
        <v>-91.600000000000122</v>
      </c>
      <c r="CC35" s="560">
        <v>-93.110000000000241</v>
      </c>
      <c r="CD35" s="560">
        <v>-93.110000000000241</v>
      </c>
      <c r="CE35" s="560">
        <v>-94.640000000000057</v>
      </c>
      <c r="CF35" s="560">
        <v>-96.350000000000165</v>
      </c>
      <c r="CG35" s="560">
        <v>-97.210000000000022</v>
      </c>
      <c r="CH35" s="576">
        <v>-97.210000000000022</v>
      </c>
      <c r="CI35" s="576">
        <v>-97.210000000000022</v>
      </c>
      <c r="CJ35" s="576">
        <v>-97.210000000000022</v>
      </c>
      <c r="CK35" s="576">
        <v>-97.210000000000022</v>
      </c>
      <c r="CL35" s="576">
        <v>-97.210000000000022</v>
      </c>
      <c r="CM35" s="576">
        <v>-97.210000000000022</v>
      </c>
      <c r="CN35" s="576">
        <v>-97.210000000000022</v>
      </c>
      <c r="CO35" s="576">
        <v>-97.210000000000022</v>
      </c>
      <c r="CP35" s="585">
        <v>-97.210000000000022</v>
      </c>
      <c r="CQ35" s="585">
        <v>-97.210000000000022</v>
      </c>
      <c r="CR35" s="585">
        <v>-97.210000000000022</v>
      </c>
      <c r="CS35" s="585">
        <v>-97.210000000000022</v>
      </c>
      <c r="CT35" s="585">
        <v>-97.210000000000022</v>
      </c>
      <c r="CU35" s="585">
        <v>-97.210000000000022</v>
      </c>
      <c r="CV35" s="585">
        <v>-97.210000000000022</v>
      </c>
      <c r="CW35" s="585">
        <v>-97.210000000000022</v>
      </c>
      <c r="CX35" s="585">
        <v>-97.210000000000022</v>
      </c>
      <c r="CY35" s="585">
        <v>-97.210000000000022</v>
      </c>
      <c r="CZ35" s="585">
        <v>-97.210000000000022</v>
      </c>
      <c r="DA35" s="599">
        <v>-97.210000000000022</v>
      </c>
      <c r="DB35" s="599">
        <v>-97.210000000000022</v>
      </c>
      <c r="DC35" s="599">
        <v>-97.210000000000022</v>
      </c>
      <c r="DD35" s="599">
        <v>-97.210000000000022</v>
      </c>
      <c r="DE35" s="599">
        <v>-97.210000000000022</v>
      </c>
      <c r="DF35" s="609">
        <v>-97.210000000000022</v>
      </c>
      <c r="DG35" s="609">
        <v>-97.210000000000022</v>
      </c>
      <c r="DH35" s="609">
        <v>-97.210000000000022</v>
      </c>
      <c r="DI35" s="609">
        <v>-97.210000000000022</v>
      </c>
      <c r="DJ35" s="609">
        <v>-97.210000000000022</v>
      </c>
      <c r="DK35" s="609">
        <v>-97.210000000000022</v>
      </c>
      <c r="DL35" s="609">
        <v>-97.210000000000022</v>
      </c>
      <c r="DM35" s="609">
        <v>-97.210000000000022</v>
      </c>
      <c r="DN35" s="609">
        <v>-97.210000000000022</v>
      </c>
      <c r="DO35" s="609">
        <v>-97.210000000000022</v>
      </c>
      <c r="DP35" s="609">
        <v>-97.210000000000022</v>
      </c>
    </row>
    <row r="36" spans="1:120">
      <c r="A36" s="464" t="s">
        <v>350</v>
      </c>
      <c r="B36" s="461"/>
      <c r="C36" s="461"/>
      <c r="D36" s="461">
        <v>-123.72920000000053</v>
      </c>
      <c r="E36" s="461">
        <v>-124.66920000000047</v>
      </c>
      <c r="F36" s="461">
        <v>-123.61920000000026</v>
      </c>
      <c r="G36" s="469">
        <v>-124.5592000000002</v>
      </c>
      <c r="H36" s="469">
        <v>-123.67920000000021</v>
      </c>
      <c r="I36" s="469">
        <v>-124.83920000000026</v>
      </c>
      <c r="J36" s="469">
        <v>-125.75920000000006</v>
      </c>
      <c r="K36" s="469">
        <v>-126.94919999999986</v>
      </c>
      <c r="L36" s="469">
        <v>-125.99919999999986</v>
      </c>
      <c r="M36" s="478">
        <v>-127.21919999999986</v>
      </c>
      <c r="N36" s="478">
        <v>-126.25919999999979</v>
      </c>
      <c r="O36" s="478">
        <v>-126.34919999999994</v>
      </c>
      <c r="P36" s="483">
        <v>-126.00919999999992</v>
      </c>
      <c r="Q36" s="483">
        <v>-128.77920000000032</v>
      </c>
      <c r="R36" s="483">
        <v>-130.13920000000033</v>
      </c>
      <c r="S36" s="483">
        <v>-128.85920000000038</v>
      </c>
      <c r="T36" s="489">
        <v>-130.32920000000024</v>
      </c>
      <c r="U36" s="489">
        <v>-129.53920000000039</v>
      </c>
      <c r="V36" s="491">
        <v>-130.41920000000039</v>
      </c>
      <c r="W36" s="491">
        <v>-129.4992000000006</v>
      </c>
      <c r="X36" s="491">
        <v>-130.71920000000057</v>
      </c>
      <c r="Y36" s="491">
        <v>-131.47920000000022</v>
      </c>
      <c r="Z36" s="491">
        <v>-131.0292000000004</v>
      </c>
      <c r="AA36" s="498">
        <v>-131.58920000000052</v>
      </c>
      <c r="AB36" s="498">
        <v>-130.95920000000038</v>
      </c>
      <c r="AC36" s="498">
        <v>-131.74920000000023</v>
      </c>
      <c r="AD36" s="498">
        <v>-130.88920000000036</v>
      </c>
      <c r="AE36" s="498">
        <v>-131.79920000000055</v>
      </c>
      <c r="AF36" s="498">
        <v>-129.7792000000002</v>
      </c>
      <c r="AG36" s="498">
        <v>-130.52920000000023</v>
      </c>
      <c r="AH36" s="501">
        <v>-129.83920000000015</v>
      </c>
      <c r="AI36" s="501">
        <v>-130.38920000000019</v>
      </c>
      <c r="AJ36" s="501">
        <v>-129.7292000000003</v>
      </c>
      <c r="AK36" s="501">
        <v>-134.36920000000052</v>
      </c>
      <c r="AL36" s="501">
        <v>-135.5192000000005</v>
      </c>
      <c r="AM36" s="501">
        <v>-135.59920000000056</v>
      </c>
      <c r="AN36" s="501">
        <v>-135.48920000000075</v>
      </c>
      <c r="AO36" s="501">
        <v>-132.60920000000053</v>
      </c>
      <c r="AP36" s="501">
        <v>-132.60920000000053</v>
      </c>
      <c r="AQ36" s="501">
        <v>-134.07920000000038</v>
      </c>
      <c r="AR36" s="501">
        <v>-133.19920000000039</v>
      </c>
      <c r="AS36" s="520">
        <v>-133.94920000000042</v>
      </c>
      <c r="AT36" s="520">
        <v>-134.82920000000041</v>
      </c>
      <c r="AU36" s="520">
        <v>-135.57920000000044</v>
      </c>
      <c r="AV36" s="520">
        <v>-136.09920000000031</v>
      </c>
      <c r="AW36" s="520">
        <v>-136.54920000000058</v>
      </c>
      <c r="AX36" s="520">
        <v>-136.93920000000048</v>
      </c>
      <c r="AY36" s="520">
        <v>-137.44920000000027</v>
      </c>
      <c r="AZ36" s="520">
        <v>-137.86920000000035</v>
      </c>
      <c r="BA36" s="520">
        <v>-137.48920000000052</v>
      </c>
      <c r="BB36" s="520">
        <v>-136.17920000000038</v>
      </c>
      <c r="BC36" s="520">
        <v>-136.62920000000022</v>
      </c>
      <c r="BD36" s="520">
        <v>-138.09920000000008</v>
      </c>
      <c r="BE36" s="520">
        <v>-139.71920000000003</v>
      </c>
      <c r="BF36" s="520">
        <v>-138.80919999999986</v>
      </c>
      <c r="BH36" s="520">
        <v>-139.99919999999966</v>
      </c>
      <c r="BI36" s="540">
        <v>-139.03919999999957</v>
      </c>
      <c r="BJ36" s="540">
        <v>-140.37919999999949</v>
      </c>
      <c r="BK36" s="540">
        <v>-142.14919999999952</v>
      </c>
      <c r="BL36" s="540">
        <v>-139.21920000000031</v>
      </c>
      <c r="BM36" s="540">
        <v>-137.67920000000044</v>
      </c>
      <c r="BN36" s="548">
        <v>-136.21920000000065</v>
      </c>
      <c r="BO36" s="548">
        <v>-137.77920000000066</v>
      </c>
      <c r="BP36" s="548">
        <v>-138.64920000000058</v>
      </c>
      <c r="BQ36" s="554">
        <v>-138.09920000000054</v>
      </c>
      <c r="BR36" s="554">
        <v>-138.77920000000054</v>
      </c>
      <c r="BS36" s="554">
        <v>-138.18920000000023</v>
      </c>
      <c r="BT36" s="554">
        <v>-138.81920000000036</v>
      </c>
      <c r="BU36" s="554">
        <v>-138.25920000000025</v>
      </c>
      <c r="BV36" s="554">
        <v>-138.97920000000008</v>
      </c>
      <c r="BW36" s="554">
        <v>-137.05919999999992</v>
      </c>
      <c r="BX36" s="554">
        <v>-135.71920000000003</v>
      </c>
      <c r="BY36" s="560">
        <v>-136.04919999999998</v>
      </c>
      <c r="BZ36" s="560">
        <v>-140.00920000000016</v>
      </c>
      <c r="CA36" s="560">
        <v>-139.0792000000003</v>
      </c>
      <c r="CB36" s="560">
        <v>-140.39920000000049</v>
      </c>
      <c r="CC36" s="560">
        <v>-141.49920000000014</v>
      </c>
      <c r="CD36" s="560">
        <v>-142.74920000000034</v>
      </c>
      <c r="CE36" s="560">
        <v>-143.48920000000032</v>
      </c>
      <c r="CF36" s="560">
        <v>-144.15920000000025</v>
      </c>
      <c r="CG36" s="560">
        <v>-143.60920000000021</v>
      </c>
      <c r="CH36" s="576">
        <v>-142.21920000000043</v>
      </c>
      <c r="CI36" s="576">
        <v>-143.65920000000054</v>
      </c>
      <c r="CJ36" s="576">
        <v>-142.73920000000072</v>
      </c>
      <c r="CK36" s="576">
        <v>-143.79920000000055</v>
      </c>
      <c r="CL36" s="576">
        <v>-143.96920000000034</v>
      </c>
      <c r="CM36" s="576">
        <v>-143.73920000000018</v>
      </c>
      <c r="CN36" s="576">
        <v>-144.15920000000025</v>
      </c>
      <c r="CO36" s="576">
        <v>-143.77920000000043</v>
      </c>
      <c r="CP36" s="585">
        <v>-144.30920000000035</v>
      </c>
      <c r="CQ36" s="585">
        <v>-143.61920000000026</v>
      </c>
      <c r="CR36" s="585">
        <v>-144.38920000000044</v>
      </c>
      <c r="CS36" s="585">
        <v>-146.2992000000005</v>
      </c>
      <c r="CT36" s="585">
        <v>-147.55920000000032</v>
      </c>
      <c r="CU36" s="585">
        <v>-146.70920000000052</v>
      </c>
      <c r="CV36" s="585">
        <v>-147.61920000000072</v>
      </c>
      <c r="CW36" s="585">
        <v>-146.58920000000063</v>
      </c>
      <c r="CX36" s="585">
        <v>-147.55920000000077</v>
      </c>
      <c r="CY36" s="585">
        <v>-146.72920000000067</v>
      </c>
      <c r="CZ36" s="585">
        <v>-147.63920000000084</v>
      </c>
      <c r="DA36" s="599">
        <v>-146.60920000000075</v>
      </c>
      <c r="DB36" s="599">
        <v>-147.5492000000007</v>
      </c>
      <c r="DC36" s="599">
        <v>-146.45920000000066</v>
      </c>
      <c r="DD36" s="599">
        <v>-144.98920000000038</v>
      </c>
      <c r="DE36" s="599">
        <v>-146.09920000000054</v>
      </c>
      <c r="DF36" s="609">
        <v>-145.33920000000043</v>
      </c>
      <c r="DG36" s="609">
        <v>-146.15920000000048</v>
      </c>
      <c r="DH36" s="609">
        <v>-145.37920000000071</v>
      </c>
      <c r="DI36" s="609">
        <v>-146.20920000000081</v>
      </c>
      <c r="DJ36" s="609">
        <v>-154.35920000000047</v>
      </c>
      <c r="DK36" s="609">
        <v>-156.09920000000034</v>
      </c>
      <c r="DL36" s="609">
        <v>-158.31920000000019</v>
      </c>
      <c r="DM36" s="609">
        <v>-160.20920000000015</v>
      </c>
      <c r="DN36" s="609">
        <v>-158.81920000000036</v>
      </c>
      <c r="DO36" s="609">
        <v>-160.6392000000003</v>
      </c>
      <c r="DP36" s="609">
        <v>-161.72920000000033</v>
      </c>
    </row>
    <row r="37" spans="1:120">
      <c r="A37" s="464" t="s">
        <v>351</v>
      </c>
      <c r="B37" s="461"/>
      <c r="C37" s="461"/>
      <c r="D37" s="461">
        <v>-106.46039999999869</v>
      </c>
      <c r="E37" s="461">
        <v>-107.04039999999848</v>
      </c>
      <c r="F37" s="461">
        <v>-106.42039999999842</v>
      </c>
      <c r="G37" s="469">
        <v>-107.14039999999825</v>
      </c>
      <c r="H37" s="469">
        <v>-106.45039999999818</v>
      </c>
      <c r="I37" s="469">
        <v>-107.17039999999801</v>
      </c>
      <c r="J37" s="469">
        <v>-107.82039999999782</v>
      </c>
      <c r="K37" s="469">
        <v>-109.66039999999789</v>
      </c>
      <c r="L37" s="469">
        <v>-110.31039999999771</v>
      </c>
      <c r="M37" s="478">
        <v>-109.60039999999749</v>
      </c>
      <c r="N37" s="478">
        <v>-110.4303999999976</v>
      </c>
      <c r="O37" s="478">
        <v>-111.87039999999772</v>
      </c>
      <c r="P37" s="483">
        <v>-110.60039999999783</v>
      </c>
      <c r="Q37" s="483">
        <v>-112.78039999999879</v>
      </c>
      <c r="R37" s="483">
        <v>-114.1903999999987</v>
      </c>
      <c r="S37" s="483">
        <v>-112.83039999999868</v>
      </c>
      <c r="T37" s="489">
        <v>-114.35039999999886</v>
      </c>
      <c r="U37" s="489">
        <v>-113.10039999999867</v>
      </c>
      <c r="V37" s="491">
        <v>-114.4303999999985</v>
      </c>
      <c r="W37" s="491">
        <v>-113.65039999999871</v>
      </c>
      <c r="X37" s="491">
        <v>-114.49039999999889</v>
      </c>
      <c r="Y37" s="491">
        <v>-112.98039999999877</v>
      </c>
      <c r="Z37" s="491">
        <v>-114.42039999999888</v>
      </c>
      <c r="AA37" s="498">
        <v>-113.150399999999</v>
      </c>
      <c r="AB37" s="498">
        <v>-114.50039999999896</v>
      </c>
      <c r="AC37" s="498">
        <v>-113.23039999999907</v>
      </c>
      <c r="AD37" s="498">
        <v>-114.77039999999894</v>
      </c>
      <c r="AE37" s="498">
        <v>-113.44039999999912</v>
      </c>
      <c r="AF37" s="498">
        <v>-113.37039999999865</v>
      </c>
      <c r="AG37" s="498">
        <v>-113.26039999999882</v>
      </c>
      <c r="AH37" s="501">
        <v>-113.5803999999987</v>
      </c>
      <c r="AI37" s="501">
        <v>-113.07039999999891</v>
      </c>
      <c r="AJ37" s="501">
        <v>-113.8003999999988</v>
      </c>
      <c r="AK37" s="501">
        <v>-116.35039999999864</v>
      </c>
      <c r="AL37" s="501">
        <v>-117.32039999999878</v>
      </c>
      <c r="AM37" s="501">
        <v>-116.74039999999897</v>
      </c>
      <c r="AN37" s="501">
        <v>-117.39039999999879</v>
      </c>
      <c r="AO37" s="501">
        <v>-122.31039999999861</v>
      </c>
      <c r="AP37" s="501">
        <v>-125.49039999999857</v>
      </c>
      <c r="AQ37" s="501">
        <v>-129.44039999999868</v>
      </c>
      <c r="AR37" s="501">
        <v>-126.7003999999985</v>
      </c>
      <c r="AS37" s="520">
        <v>-124.79039999999841</v>
      </c>
      <c r="AT37" s="520">
        <v>-123.4303999999984</v>
      </c>
      <c r="AU37" s="520">
        <v>-121.87039999999882</v>
      </c>
      <c r="AV37" s="520">
        <v>-120.24039999999881</v>
      </c>
      <c r="AW37" s="520">
        <v>-118.84039999999852</v>
      </c>
      <c r="AX37" s="520">
        <v>-117.64039999999865</v>
      </c>
      <c r="AY37" s="520">
        <v>-116.08039999999865</v>
      </c>
      <c r="AZ37" s="520">
        <v>-114.79039999999864</v>
      </c>
      <c r="BA37" s="520">
        <v>-116.11039999999885</v>
      </c>
      <c r="BB37" s="520">
        <v>-118.77039999999894</v>
      </c>
      <c r="BC37" s="520">
        <v>-119.930399999999</v>
      </c>
      <c r="BD37" s="520">
        <v>-119.14039999999915</v>
      </c>
      <c r="BE37" s="520">
        <v>-120.36039999999915</v>
      </c>
      <c r="BF37" s="520">
        <v>-119.33039999999906</v>
      </c>
      <c r="BH37" s="520">
        <v>-120.25039999999888</v>
      </c>
      <c r="BI37" s="540">
        <v>-120.31039999999882</v>
      </c>
      <c r="BJ37" s="540">
        <v>-120.15039999999867</v>
      </c>
      <c r="BK37" s="540">
        <v>-120.43039999999873</v>
      </c>
      <c r="BL37" s="540">
        <v>-119.19039999999859</v>
      </c>
      <c r="BM37" s="540">
        <v>-119.87039999999861</v>
      </c>
      <c r="BN37" s="548">
        <v>-119.29039999999881</v>
      </c>
      <c r="BO37" s="548">
        <v>-119.94039999999862</v>
      </c>
      <c r="BP37" s="548">
        <v>-121.53039999999882</v>
      </c>
      <c r="BQ37" s="554">
        <v>-120.24039999999881</v>
      </c>
      <c r="BR37" s="554">
        <v>-121.59039999999877</v>
      </c>
      <c r="BS37" s="554">
        <v>-120.76039999999867</v>
      </c>
      <c r="BT37" s="554">
        <v>-121.95039999999847</v>
      </c>
      <c r="BU37" s="554">
        <v>-121.06039999999841</v>
      </c>
      <c r="BV37" s="554">
        <v>-121.97039999999859</v>
      </c>
      <c r="BW37" s="554">
        <v>-120.11039999999841</v>
      </c>
      <c r="BX37" s="554">
        <v>-118.39039999999824</v>
      </c>
      <c r="BY37" s="560">
        <v>-118.27039999999835</v>
      </c>
      <c r="BZ37" s="560">
        <v>-120.93039999999844</v>
      </c>
      <c r="CA37" s="560">
        <v>-122.85039999999859</v>
      </c>
      <c r="CB37" s="560">
        <v>-121.90039999999858</v>
      </c>
      <c r="CC37" s="560">
        <v>-121.11039999999873</v>
      </c>
      <c r="CD37" s="560">
        <v>-120.37039999999877</v>
      </c>
      <c r="CE37" s="560">
        <v>-121.00039999999846</v>
      </c>
      <c r="CF37" s="560">
        <v>-120.45039999999841</v>
      </c>
      <c r="CG37" s="560">
        <v>-121.12039999999836</v>
      </c>
      <c r="CH37" s="576">
        <v>-125.12039999999881</v>
      </c>
      <c r="CI37" s="576">
        <v>-126.86039999999866</v>
      </c>
      <c r="CJ37" s="576">
        <v>-125.57039999999864</v>
      </c>
      <c r="CK37" s="576">
        <v>-126.90039999999848</v>
      </c>
      <c r="CL37" s="576">
        <v>-127.14039999999872</v>
      </c>
      <c r="CM37" s="576">
        <v>-126.79039999999864</v>
      </c>
      <c r="CN37" s="576">
        <v>-127.36039999999883</v>
      </c>
      <c r="CO37" s="576">
        <v>-126.74039999999876</v>
      </c>
      <c r="CP37" s="585">
        <v>-127.49039999999879</v>
      </c>
      <c r="CQ37" s="585">
        <v>-126.66039999999867</v>
      </c>
      <c r="CR37" s="585">
        <v>-127.77039999999884</v>
      </c>
      <c r="CS37" s="585">
        <v>-129.06039999999885</v>
      </c>
      <c r="CT37" s="585">
        <v>-129.83039999999903</v>
      </c>
      <c r="CU37" s="585">
        <v>-128.86039999999889</v>
      </c>
      <c r="CV37" s="585">
        <v>-130.47039999999876</v>
      </c>
      <c r="CW37" s="585">
        <v>-129.21039999999897</v>
      </c>
      <c r="CX37" s="585">
        <v>-130.65039999999905</v>
      </c>
      <c r="CY37" s="585">
        <v>-129.39039999999926</v>
      </c>
      <c r="CZ37" s="585">
        <v>-130.7403999999992</v>
      </c>
      <c r="DA37" s="599">
        <v>-129.5503999999994</v>
      </c>
      <c r="DB37" s="599">
        <v>-130.79039999999952</v>
      </c>
      <c r="DC37" s="599">
        <v>-129.67039999999974</v>
      </c>
      <c r="DD37" s="599">
        <v>-128.16039999999873</v>
      </c>
      <c r="DE37" s="599">
        <v>-129.49039999999857</v>
      </c>
      <c r="DF37" s="609">
        <v>-128.22039999999868</v>
      </c>
      <c r="DG37" s="609">
        <v>-129.5403999999989</v>
      </c>
      <c r="DH37" s="609">
        <v>-128.25039999999888</v>
      </c>
      <c r="DI37" s="609">
        <v>-129.79039999999875</v>
      </c>
      <c r="DJ37" s="609">
        <v>-137.0203999999986</v>
      </c>
      <c r="DK37" s="609">
        <v>-138.64039999999858</v>
      </c>
      <c r="DL37" s="609">
        <v>-140.57039999999876</v>
      </c>
      <c r="DM37" s="609">
        <v>-141.5403999999989</v>
      </c>
      <c r="DN37" s="609">
        <v>-140.42039999999912</v>
      </c>
      <c r="DO37" s="609">
        <v>-142.57039999999898</v>
      </c>
      <c r="DP37" s="609">
        <v>-144.21039999999908</v>
      </c>
    </row>
    <row r="38" spans="1:120">
      <c r="A38" s="464" t="s">
        <v>352</v>
      </c>
      <c r="B38" s="461"/>
      <c r="C38" s="461"/>
      <c r="D38" s="461">
        <v>-71.45140000000039</v>
      </c>
      <c r="E38" s="461">
        <v>-70.991400000000482</v>
      </c>
      <c r="F38" s="461">
        <v>-71.521400000000398</v>
      </c>
      <c r="G38" s="469">
        <v>-71.061400000000503</v>
      </c>
      <c r="H38" s="469">
        <v>-71.611400000000543</v>
      </c>
      <c r="I38" s="469">
        <v>-70.98140000000042</v>
      </c>
      <c r="J38" s="469">
        <v>-72.031400000000644</v>
      </c>
      <c r="K38" s="469">
        <v>-74.061400000000617</v>
      </c>
      <c r="L38" s="469">
        <v>-75.381400000000824</v>
      </c>
      <c r="M38" s="478">
        <v>-74.531400000001028</v>
      </c>
      <c r="N38" s="478">
        <v>-75.591400000000874</v>
      </c>
      <c r="O38" s="478">
        <v>-74.83140000000077</v>
      </c>
      <c r="P38" s="483">
        <v>-75.80140000000091</v>
      </c>
      <c r="Q38" s="483">
        <v>-76.141400000000473</v>
      </c>
      <c r="R38" s="483">
        <v>-76.591400000000306</v>
      </c>
      <c r="S38" s="483">
        <v>-75.95140000000012</v>
      </c>
      <c r="T38" s="489">
        <v>-77.001400000000331</v>
      </c>
      <c r="U38" s="489">
        <v>-77.331400000000272</v>
      </c>
      <c r="V38" s="491">
        <v>-77.041400000000152</v>
      </c>
      <c r="W38" s="491">
        <v>-77.371400000000094</v>
      </c>
      <c r="X38" s="491">
        <v>-76.931399999999883</v>
      </c>
      <c r="Y38" s="491">
        <v>-77.221400000000443</v>
      </c>
      <c r="Z38" s="491">
        <v>-76.711400000000651</v>
      </c>
      <c r="AA38" s="498">
        <v>-77.661400000000668</v>
      </c>
      <c r="AB38" s="498">
        <v>-76.801400000000797</v>
      </c>
      <c r="AC38" s="498">
        <v>-77.941400000000726</v>
      </c>
      <c r="AD38" s="498">
        <v>-76.971400000000585</v>
      </c>
      <c r="AE38" s="498">
        <v>-78.121400000000563</v>
      </c>
      <c r="AF38" s="498">
        <v>-77.531400000000247</v>
      </c>
      <c r="AG38" s="498">
        <v>-78.151400000000322</v>
      </c>
      <c r="AH38" s="501">
        <v>-77.381400000000156</v>
      </c>
      <c r="AI38" s="501">
        <v>-78.061400000000177</v>
      </c>
      <c r="AJ38" s="501">
        <v>-77.471400000000301</v>
      </c>
      <c r="AK38" s="501">
        <v>-79.691400000000186</v>
      </c>
      <c r="AL38" s="501">
        <v>-80.281400000000062</v>
      </c>
      <c r="AM38" s="501">
        <v>-80.921400000000261</v>
      </c>
      <c r="AN38" s="501">
        <v>-81.701400000000035</v>
      </c>
      <c r="AO38" s="501">
        <v>-79.741400000000084</v>
      </c>
      <c r="AP38" s="501">
        <v>-78.471400000000187</v>
      </c>
      <c r="AQ38" s="501">
        <v>-80.091400000000149</v>
      </c>
      <c r="AR38" s="501">
        <v>-78.771400000000384</v>
      </c>
      <c r="AS38" s="520">
        <v>-79.931400000000437</v>
      </c>
      <c r="AT38" s="520">
        <v>-79.141400000000587</v>
      </c>
      <c r="AU38" s="520">
        <v>-78.471400000000187</v>
      </c>
      <c r="AV38" s="520">
        <v>-79.131400000000525</v>
      </c>
      <c r="AW38" s="520">
        <v>-79.951400000000561</v>
      </c>
      <c r="AX38" s="520">
        <v>-80.661400000000327</v>
      </c>
      <c r="AY38" s="520">
        <v>-81.581400000000585</v>
      </c>
      <c r="AZ38" s="520">
        <v>-82.341400000000235</v>
      </c>
      <c r="BA38" s="520">
        <v>-81.531400000000261</v>
      </c>
      <c r="BB38" s="520">
        <v>-81.411400000000356</v>
      </c>
      <c r="BC38" s="520">
        <v>-81.751400000000359</v>
      </c>
      <c r="BD38" s="520">
        <v>-82.391400000000559</v>
      </c>
      <c r="BE38" s="520">
        <v>-81.811400000000759</v>
      </c>
      <c r="BF38" s="520">
        <v>-82.46140000000058</v>
      </c>
      <c r="BH38" s="520">
        <v>-81.741400000000738</v>
      </c>
      <c r="BI38" s="540">
        <v>-82.771400000000824</v>
      </c>
      <c r="BJ38" s="540">
        <v>-81.811400000000759</v>
      </c>
      <c r="BK38" s="540">
        <v>-82.86140000000097</v>
      </c>
      <c r="BL38" s="540">
        <v>-81.70140000000049</v>
      </c>
      <c r="BM38" s="540">
        <v>-82.491400000000326</v>
      </c>
      <c r="BN38" s="548">
        <v>-83.311400000000376</v>
      </c>
      <c r="BO38" s="548">
        <v>-82.571400000000409</v>
      </c>
      <c r="BP38" s="548">
        <v>-83.451400000000405</v>
      </c>
      <c r="BQ38" s="554">
        <v>-83.51140000000035</v>
      </c>
      <c r="BR38" s="554">
        <v>-83.401400000000521</v>
      </c>
      <c r="BS38" s="554">
        <v>-83.3314000000005</v>
      </c>
      <c r="BT38" s="554">
        <v>-83.581400000000372</v>
      </c>
      <c r="BU38" s="554">
        <v>-83.591400000000434</v>
      </c>
      <c r="BV38" s="554">
        <v>-83.441400000000328</v>
      </c>
      <c r="BW38" s="554">
        <v>-80.821400000000494</v>
      </c>
      <c r="BX38" s="554">
        <v>-80.931400000000323</v>
      </c>
      <c r="BY38" s="560">
        <v>-80.481400000000491</v>
      </c>
      <c r="BZ38" s="560">
        <v>-83.221400000000671</v>
      </c>
      <c r="CA38" s="560">
        <v>-85.131400000000752</v>
      </c>
      <c r="CB38" s="560">
        <v>-84.681400000000906</v>
      </c>
      <c r="CC38" s="560">
        <v>-84.121400000000349</v>
      </c>
      <c r="CD38" s="560">
        <v>-83.491400000000226</v>
      </c>
      <c r="CE38" s="560">
        <v>-83.951400000000575</v>
      </c>
      <c r="CF38" s="560">
        <v>-84.081400000000528</v>
      </c>
      <c r="CG38" s="560">
        <v>-83.841400000000732</v>
      </c>
      <c r="CH38" s="576">
        <v>-86.771400000000398</v>
      </c>
      <c r="CI38" s="576">
        <v>-87.361400000000259</v>
      </c>
      <c r="CJ38" s="576">
        <v>-87.581400000000372</v>
      </c>
      <c r="CK38" s="576">
        <v>-87.231400000000292</v>
      </c>
      <c r="CL38" s="576">
        <v>-88.531400000000374</v>
      </c>
      <c r="CM38" s="576">
        <v>-89.481400000000377</v>
      </c>
      <c r="CN38" s="576">
        <v>-88.411400000000469</v>
      </c>
      <c r="CO38" s="576">
        <v>-89.531400000000261</v>
      </c>
      <c r="CP38" s="585">
        <v>-88.571400000000196</v>
      </c>
      <c r="CQ38" s="585">
        <v>-89.691399999999987</v>
      </c>
      <c r="CR38" s="585">
        <v>-88.841400000000192</v>
      </c>
      <c r="CS38" s="585">
        <v>-90.49140000000034</v>
      </c>
      <c r="CT38" s="585">
        <v>-89.571400000000523</v>
      </c>
      <c r="CU38" s="585">
        <v>-90.81140000000066</v>
      </c>
      <c r="CV38" s="585">
        <v>-89.831400000000457</v>
      </c>
      <c r="CW38" s="585">
        <v>-91.161400000000285</v>
      </c>
      <c r="CX38" s="585">
        <v>-89.971400000000486</v>
      </c>
      <c r="CY38" s="585">
        <v>-91.301400000000314</v>
      </c>
      <c r="CZ38" s="585">
        <v>-90.161400000000398</v>
      </c>
      <c r="DA38" s="599">
        <v>-91.411400000000583</v>
      </c>
      <c r="DB38" s="599">
        <v>-90.241400000000482</v>
      </c>
      <c r="DC38" s="599">
        <v>-91.471400000000543</v>
      </c>
      <c r="DD38" s="599">
        <v>-93.131400000000312</v>
      </c>
      <c r="DE38" s="599">
        <v>-91.661400000000455</v>
      </c>
      <c r="DF38" s="609">
        <v>-93.171400000000574</v>
      </c>
      <c r="DG38" s="609">
        <v>-91.731400000000463</v>
      </c>
      <c r="DH38" s="609">
        <v>-93.251400000000658</v>
      </c>
      <c r="DI38" s="609">
        <v>-91.981400000000775</v>
      </c>
      <c r="DJ38" s="609">
        <v>-95.471400000000543</v>
      </c>
      <c r="DK38" s="609">
        <v>-96.291400000000579</v>
      </c>
      <c r="DL38" s="609">
        <v>-97.431400000000508</v>
      </c>
      <c r="DM38" s="609">
        <v>-96.871400000000392</v>
      </c>
      <c r="DN38" s="609">
        <v>-97.531400000000275</v>
      </c>
      <c r="DO38" s="609">
        <v>-98.861400000000103</v>
      </c>
      <c r="DP38" s="609">
        <v>-100.75140000000005</v>
      </c>
    </row>
    <row r="39" spans="1:120">
      <c r="A39" s="464" t="s">
        <v>353</v>
      </c>
      <c r="B39" s="461"/>
      <c r="C39" s="461"/>
      <c r="D39" s="461">
        <v>-50.572199999999512</v>
      </c>
      <c r="E39" s="461">
        <v>-51.732199999999565</v>
      </c>
      <c r="F39" s="461">
        <v>-52.022199999999685</v>
      </c>
      <c r="G39" s="469">
        <v>-51.702199999999806</v>
      </c>
      <c r="H39" s="469">
        <v>-52.472199999999972</v>
      </c>
      <c r="I39" s="469">
        <v>-51.882200000000097</v>
      </c>
      <c r="J39" s="469">
        <v>-52.702200000000147</v>
      </c>
      <c r="K39" s="469">
        <v>-53.112200000000165</v>
      </c>
      <c r="L39" s="469">
        <v>-53.222200000000001</v>
      </c>
      <c r="M39" s="478">
        <v>-53.902200000000008</v>
      </c>
      <c r="N39" s="478">
        <v>-53.33219999999983</v>
      </c>
      <c r="O39" s="478">
        <v>-54.59219999999965</v>
      </c>
      <c r="P39" s="483">
        <v>-53.48219999999948</v>
      </c>
      <c r="Q39" s="483">
        <v>-55.762199999999318</v>
      </c>
      <c r="R39" s="483">
        <v>-57.48219999999948</v>
      </c>
      <c r="S39" s="483">
        <v>-57.592199999999316</v>
      </c>
      <c r="T39" s="489">
        <v>-57.362199999999142</v>
      </c>
      <c r="U39" s="489">
        <v>-58.222199999999006</v>
      </c>
      <c r="V39" s="491">
        <v>-57.312199999998811</v>
      </c>
      <c r="W39" s="491">
        <v>-58.422199999998981</v>
      </c>
      <c r="X39" s="491">
        <v>-57.562199999999123</v>
      </c>
      <c r="Y39" s="491">
        <v>-55.472199999999638</v>
      </c>
      <c r="Z39" s="491">
        <v>-56.632199999999685</v>
      </c>
      <c r="AA39" s="498">
        <v>-55.762199999999766</v>
      </c>
      <c r="AB39" s="498">
        <v>-56.732199999999899</v>
      </c>
      <c r="AC39" s="498">
        <v>-55.872200000000035</v>
      </c>
      <c r="AD39" s="498">
        <v>-56.992199999999826</v>
      </c>
      <c r="AE39" s="498">
        <v>-56.022199999999685</v>
      </c>
      <c r="AF39" s="498">
        <v>-55.622199999999289</v>
      </c>
      <c r="AG39" s="498">
        <v>-56.172199999999336</v>
      </c>
      <c r="AH39" s="501">
        <v>-55.532199999999143</v>
      </c>
      <c r="AI39" s="501">
        <v>-56.302199999999303</v>
      </c>
      <c r="AJ39" s="501">
        <v>-55.712199999999434</v>
      </c>
      <c r="AK39" s="501">
        <v>-58.59219999999965</v>
      </c>
      <c r="AL39" s="501">
        <v>-59.682199999999682</v>
      </c>
      <c r="AM39" s="501">
        <v>-58.892199999999839</v>
      </c>
      <c r="AN39" s="501">
        <v>-59.972199999999809</v>
      </c>
      <c r="AO39" s="501">
        <v>-57.292199999999568</v>
      </c>
      <c r="AP39" s="501">
        <v>-58.322199999999654</v>
      </c>
      <c r="AQ39" s="501">
        <v>-57.532199999999811</v>
      </c>
      <c r="AR39" s="501">
        <v>-57.722199999999276</v>
      </c>
      <c r="AS39" s="520">
        <v>-57.402199999999404</v>
      </c>
      <c r="AT39" s="520">
        <v>-57.672199999999393</v>
      </c>
      <c r="AU39" s="520">
        <v>-57.902199999999567</v>
      </c>
      <c r="AV39" s="520">
        <v>-58.682199999999355</v>
      </c>
      <c r="AW39" s="520">
        <v>-59.612199999999675</v>
      </c>
      <c r="AX39" s="520">
        <v>-60.412199999999586</v>
      </c>
      <c r="AY39" s="520">
        <v>-61.452199999999294</v>
      </c>
      <c r="AZ39" s="520">
        <v>-62.312199999999592</v>
      </c>
      <c r="BA39" s="520">
        <v>-62.392199999999676</v>
      </c>
      <c r="BB39" s="520">
        <v>-60.022199999999692</v>
      </c>
      <c r="BC39" s="520">
        <v>-59.372199999999879</v>
      </c>
      <c r="BD39" s="520">
        <v>-60.452199999999849</v>
      </c>
      <c r="BE39" s="520">
        <v>-59.52219999999997</v>
      </c>
      <c r="BF39" s="520">
        <v>-60.63220000000014</v>
      </c>
      <c r="BH39" s="520">
        <v>-59.772200000000275</v>
      </c>
      <c r="BI39" s="540">
        <v>-60.732200000000347</v>
      </c>
      <c r="BJ39" s="540">
        <v>-59.68220000000013</v>
      </c>
      <c r="BK39" s="540">
        <v>-60.62220000000007</v>
      </c>
      <c r="BL39" s="540">
        <v>-60.072199999999576</v>
      </c>
      <c r="BM39" s="540">
        <v>-59.882199999999663</v>
      </c>
      <c r="BN39" s="548">
        <v>-60.202199999999536</v>
      </c>
      <c r="BO39" s="548">
        <v>-60.262199999999488</v>
      </c>
      <c r="BP39" s="548">
        <v>-60.152199999999652</v>
      </c>
      <c r="BQ39" s="554">
        <v>-60.482199999999594</v>
      </c>
      <c r="BR39" s="554">
        <v>-60.212199999999605</v>
      </c>
      <c r="BS39" s="554">
        <v>-60.982199999999324</v>
      </c>
      <c r="BT39" s="554">
        <v>-60.332199999999503</v>
      </c>
      <c r="BU39" s="554">
        <v>-61.102199999999662</v>
      </c>
      <c r="BV39" s="554">
        <v>-60.422199999999648</v>
      </c>
      <c r="BW39" s="554">
        <v>-58.202199999999316</v>
      </c>
      <c r="BX39" s="554">
        <v>-58.122199999999239</v>
      </c>
      <c r="BY39" s="560">
        <v>-58.802199999999246</v>
      </c>
      <c r="BZ39" s="560">
        <v>-62.112199999999618</v>
      </c>
      <c r="CA39" s="560">
        <v>-61.632199999999585</v>
      </c>
      <c r="CB39" s="560">
        <v>-62.162199999999501</v>
      </c>
      <c r="CC39" s="560">
        <v>-62.602199999999272</v>
      </c>
      <c r="CD39" s="560">
        <v>-63.022199999999359</v>
      </c>
      <c r="CE39" s="560">
        <v>-62.392199999999676</v>
      </c>
      <c r="CF39" s="560">
        <v>-63.312199999999486</v>
      </c>
      <c r="CG39" s="560">
        <v>-62.262199999999268</v>
      </c>
      <c r="CH39" s="576">
        <v>-63.85219999999947</v>
      </c>
      <c r="CI39" s="576">
        <v>-63.232199999999409</v>
      </c>
      <c r="CJ39" s="576">
        <v>-64.082199999999204</v>
      </c>
      <c r="CK39" s="576">
        <v>-63.172199999999009</v>
      </c>
      <c r="CL39" s="576">
        <v>-65.852199999999243</v>
      </c>
      <c r="CM39" s="576">
        <v>-67.102199999999442</v>
      </c>
      <c r="CN39" s="576">
        <v>-66.222199999999447</v>
      </c>
      <c r="CO39" s="576">
        <v>-67.152199999999326</v>
      </c>
      <c r="CP39" s="585">
        <v>-66.132199999999301</v>
      </c>
      <c r="CQ39" s="585">
        <v>-67.492199999999343</v>
      </c>
      <c r="CR39" s="585">
        <v>-66.272199999999344</v>
      </c>
      <c r="CS39" s="585">
        <v>-66.672199999999293</v>
      </c>
      <c r="CT39" s="585">
        <v>-66.322199999999214</v>
      </c>
      <c r="CU39" s="585">
        <v>-66.77219999999906</v>
      </c>
      <c r="CV39" s="585">
        <v>-66.252199999999206</v>
      </c>
      <c r="CW39" s="585">
        <v>-66.872199999999268</v>
      </c>
      <c r="CX39" s="585">
        <v>-66.322199999999214</v>
      </c>
      <c r="CY39" s="585">
        <v>-66.982199999999096</v>
      </c>
      <c r="CZ39" s="585">
        <v>-66.232199999999068</v>
      </c>
      <c r="DA39" s="599">
        <v>-67.112199999999063</v>
      </c>
      <c r="DB39" s="599">
        <v>-66.202199999998882</v>
      </c>
      <c r="DC39" s="599">
        <v>-67.082199999998863</v>
      </c>
      <c r="DD39" s="599">
        <v>-68.272199999999557</v>
      </c>
      <c r="DE39" s="599">
        <v>-67.022199999999373</v>
      </c>
      <c r="DF39" s="609">
        <v>-68.382199999999386</v>
      </c>
      <c r="DG39" s="609">
        <v>-67.09219999999938</v>
      </c>
      <c r="DH39" s="609">
        <v>-68.432199999999284</v>
      </c>
      <c r="DI39" s="609">
        <v>-67.492199999999343</v>
      </c>
      <c r="DJ39" s="609">
        <v>-69.762199999999552</v>
      </c>
      <c r="DK39" s="609">
        <v>-70.112199999999632</v>
      </c>
      <c r="DL39" s="609">
        <v>-69.672199999999407</v>
      </c>
      <c r="DM39" s="609">
        <v>-70.292199999999468</v>
      </c>
      <c r="DN39" s="609">
        <v>-69.532199999999378</v>
      </c>
      <c r="DO39" s="609">
        <v>-70.552199999999402</v>
      </c>
      <c r="DP39" s="609">
        <v>-69.762199999999552</v>
      </c>
    </row>
    <row r="40" spans="1:120">
      <c r="A40" s="464" t="s">
        <v>354</v>
      </c>
      <c r="B40" s="461"/>
      <c r="C40" s="461"/>
      <c r="D40" s="461">
        <v>-36.542600000001535</v>
      </c>
      <c r="E40" s="461">
        <v>-37.402600000001399</v>
      </c>
      <c r="F40" s="461">
        <v>-38.312600000001581</v>
      </c>
      <c r="G40" s="469">
        <v>-37.292600000001563</v>
      </c>
      <c r="H40" s="469">
        <v>-38.442600000001548</v>
      </c>
      <c r="I40" s="469">
        <v>-37.55260000000149</v>
      </c>
      <c r="J40" s="469">
        <v>-38.782600000001551</v>
      </c>
      <c r="K40" s="469">
        <v>-38.992600000001602</v>
      </c>
      <c r="L40" s="469">
        <v>-38.872600000001697</v>
      </c>
      <c r="M40" s="478">
        <v>-39.222600000001776</v>
      </c>
      <c r="N40" s="478">
        <v>-38.802600000001689</v>
      </c>
      <c r="O40" s="478">
        <v>-39.782600000001892</v>
      </c>
      <c r="P40" s="483">
        <v>-40.002600000001998</v>
      </c>
      <c r="Q40" s="483">
        <v>-41.372600000001647</v>
      </c>
      <c r="R40" s="483">
        <v>-42.292600000001457</v>
      </c>
      <c r="S40" s="483">
        <v>-41.232600000001618</v>
      </c>
      <c r="T40" s="489">
        <v>-42.342600000001781</v>
      </c>
      <c r="U40" s="489">
        <v>-41.422600000001978</v>
      </c>
      <c r="V40" s="491">
        <v>-42.602600000002155</v>
      </c>
      <c r="W40" s="491">
        <v>-42.022600000002356</v>
      </c>
      <c r="X40" s="491">
        <v>-42.662600000002548</v>
      </c>
      <c r="Y40" s="491">
        <v>-41.982600000001646</v>
      </c>
      <c r="Z40" s="491">
        <v>-42.752600000001806</v>
      </c>
      <c r="AA40" s="498">
        <v>-42.062600000001723</v>
      </c>
      <c r="AB40" s="498">
        <v>-42.782600000001558</v>
      </c>
      <c r="AC40" s="498">
        <v>-42.132600000001744</v>
      </c>
      <c r="AD40" s="498">
        <v>-42.902600000001897</v>
      </c>
      <c r="AE40" s="498">
        <v>-42.082600000001861</v>
      </c>
      <c r="AF40" s="498">
        <v>-40.612600000001549</v>
      </c>
      <c r="AG40" s="498">
        <v>-40.532600000001473</v>
      </c>
      <c r="AH40" s="501">
        <v>-40.642600000001309</v>
      </c>
      <c r="AI40" s="501">
        <v>-40.412600000001135</v>
      </c>
      <c r="AJ40" s="501">
        <v>-40.732600000001007</v>
      </c>
      <c r="AK40" s="501">
        <v>-43.592600000001539</v>
      </c>
      <c r="AL40" s="501">
        <v>-43.462600000001572</v>
      </c>
      <c r="AM40" s="501">
        <v>-43.71260000000143</v>
      </c>
      <c r="AN40" s="501">
        <v>-43.362600000001365</v>
      </c>
      <c r="AO40" s="501">
        <v>-42.672600000001282</v>
      </c>
      <c r="AP40" s="501">
        <v>-43.39260000000111</v>
      </c>
      <c r="AQ40" s="501">
        <v>-42.722600000001165</v>
      </c>
      <c r="AR40" s="501">
        <v>-42.882600000001325</v>
      </c>
      <c r="AS40" s="520">
        <v>-42.63260000000146</v>
      </c>
      <c r="AT40" s="520">
        <v>-42.992600000001602</v>
      </c>
      <c r="AU40" s="520">
        <v>-43.302600000001412</v>
      </c>
      <c r="AV40" s="520">
        <v>-44.152600000001655</v>
      </c>
      <c r="AW40" s="520">
        <v>-45.472600000001421</v>
      </c>
      <c r="AX40" s="520">
        <v>-46.612600000001336</v>
      </c>
      <c r="AY40" s="520">
        <v>-48.092600000001262</v>
      </c>
      <c r="AZ40" s="520">
        <v>-49.32260000000133</v>
      </c>
      <c r="BA40" s="520">
        <v>-48.832600000001221</v>
      </c>
      <c r="BB40" s="520">
        <v>-45.992600000001275</v>
      </c>
      <c r="BC40" s="520">
        <v>-43.502600000001394</v>
      </c>
      <c r="BD40" s="520">
        <v>-44.622600000001178</v>
      </c>
      <c r="BE40" s="520">
        <v>-43.792600000001073</v>
      </c>
      <c r="BF40" s="520">
        <v>-44.542600000001102</v>
      </c>
      <c r="BH40" s="520">
        <v>-43.632600000000906</v>
      </c>
      <c r="BI40" s="540">
        <v>-44.772600000000828</v>
      </c>
      <c r="BJ40" s="540">
        <v>-43.882600000000771</v>
      </c>
      <c r="BK40" s="540">
        <v>-44.632600000000799</v>
      </c>
      <c r="BL40" s="540">
        <v>-44.442600000001335</v>
      </c>
      <c r="BM40" s="540">
        <v>-44.66260000000144</v>
      </c>
      <c r="BN40" s="548">
        <v>-44.472600000001528</v>
      </c>
      <c r="BO40" s="548">
        <v>-44.7926000000014</v>
      </c>
      <c r="BP40" s="548">
        <v>-44.50260000000128</v>
      </c>
      <c r="BQ40" s="554">
        <v>-44.922600000001367</v>
      </c>
      <c r="BR40" s="554">
        <v>-44.372600000001313</v>
      </c>
      <c r="BS40" s="554">
        <v>-45.102600000001658</v>
      </c>
      <c r="BT40" s="554">
        <v>-44.522600000001859</v>
      </c>
      <c r="BU40" s="554">
        <v>-45.182600000001742</v>
      </c>
      <c r="BV40" s="554">
        <v>-44.592600000001866</v>
      </c>
      <c r="BW40" s="554">
        <v>-44.64260000000175</v>
      </c>
      <c r="BX40" s="554">
        <v>-42.792600000001627</v>
      </c>
      <c r="BY40" s="560">
        <v>-41.502600000001607</v>
      </c>
      <c r="BZ40" s="560">
        <v>-43.442600000001441</v>
      </c>
      <c r="CA40" s="560">
        <v>-46.332600000001278</v>
      </c>
      <c r="CB40" s="560">
        <v>-45.172600000001225</v>
      </c>
      <c r="CC40" s="560">
        <v>-44.212600000001601</v>
      </c>
      <c r="CD40" s="560">
        <v>-43.432600000001372</v>
      </c>
      <c r="CE40" s="560">
        <v>-44.002600000001557</v>
      </c>
      <c r="CF40" s="560">
        <v>-43.622600000001732</v>
      </c>
      <c r="CG40" s="560">
        <v>-44.06260000000195</v>
      </c>
      <c r="CH40" s="576">
        <v>-48.262600000001484</v>
      </c>
      <c r="CI40" s="576">
        <v>-50.122600000001682</v>
      </c>
      <c r="CJ40" s="576">
        <v>-48.932600000001884</v>
      </c>
      <c r="CK40" s="576">
        <v>-50.182600000002076</v>
      </c>
      <c r="CL40" s="576">
        <v>-49.822600000001493</v>
      </c>
      <c r="CM40" s="576">
        <v>-50.292600000001464</v>
      </c>
      <c r="CN40" s="576">
        <v>-50.382600000001609</v>
      </c>
      <c r="CO40" s="576">
        <v>-50.24260000000158</v>
      </c>
      <c r="CP40" s="585">
        <v>-50.472600000001755</v>
      </c>
      <c r="CQ40" s="585">
        <v>-50.202600000001766</v>
      </c>
      <c r="CR40" s="585">
        <v>-50.532600000001707</v>
      </c>
      <c r="CS40" s="585">
        <v>-50.562600000001453</v>
      </c>
      <c r="CT40" s="585">
        <v>-50.672600000001289</v>
      </c>
      <c r="CU40" s="585">
        <v>-50.342600000001347</v>
      </c>
      <c r="CV40" s="585">
        <v>-50.622600000001405</v>
      </c>
      <c r="CW40" s="585">
        <v>-50.302600000001533</v>
      </c>
      <c r="CX40" s="585">
        <v>-50.762600000001434</v>
      </c>
      <c r="CY40" s="585">
        <v>-50.392600000001231</v>
      </c>
      <c r="CZ40" s="585">
        <v>-50.822600000001387</v>
      </c>
      <c r="DA40" s="599">
        <v>-50.462600000001245</v>
      </c>
      <c r="DB40" s="599">
        <v>-50.922600000001154</v>
      </c>
      <c r="DC40" s="599">
        <v>-50.392600000001231</v>
      </c>
      <c r="DD40" s="599">
        <v>-49.672600000001395</v>
      </c>
      <c r="DE40" s="599">
        <v>-50.362600000001478</v>
      </c>
      <c r="DF40" s="609">
        <v>-49.64260000000165</v>
      </c>
      <c r="DG40" s="609">
        <v>-50.502600000001507</v>
      </c>
      <c r="DH40" s="609">
        <v>-49.592600000001319</v>
      </c>
      <c r="DI40" s="609">
        <v>-50.622600000001405</v>
      </c>
      <c r="DJ40" s="609">
        <v>-52.832600000001676</v>
      </c>
      <c r="DK40" s="609">
        <v>-52.582600000001811</v>
      </c>
      <c r="DL40" s="609">
        <v>-52.902600000001684</v>
      </c>
      <c r="DM40" s="609">
        <v>-52.56260000000168</v>
      </c>
      <c r="DN40" s="609">
        <v>-53.072600000001472</v>
      </c>
      <c r="DO40" s="609">
        <v>-52.422600000001651</v>
      </c>
      <c r="DP40" s="609">
        <v>-53.432600000001607</v>
      </c>
    </row>
    <row r="41" spans="1:120">
      <c r="A41" s="464" t="s">
        <v>355</v>
      </c>
      <c r="B41" s="461"/>
      <c r="C41" s="461"/>
      <c r="D41" s="461">
        <v>-281.88000000000011</v>
      </c>
      <c r="E41" s="461">
        <v>-280.67000000000019</v>
      </c>
      <c r="F41" s="461">
        <v>-281.82000000000016</v>
      </c>
      <c r="G41" s="469">
        <v>-280.96000000000032</v>
      </c>
      <c r="H41" s="469">
        <v>-282.21000000000049</v>
      </c>
      <c r="I41" s="469">
        <v>-281.08000000000067</v>
      </c>
      <c r="J41" s="469">
        <v>-282.44000000000068</v>
      </c>
      <c r="K41" s="469">
        <v>-283.14000000000084</v>
      </c>
      <c r="L41" s="469">
        <v>-283.83000000000089</v>
      </c>
      <c r="M41" s="478">
        <v>-283.12000000000069</v>
      </c>
      <c r="N41" s="478">
        <v>-283.81000000000074</v>
      </c>
      <c r="O41" s="478">
        <v>-283.09000000000094</v>
      </c>
      <c r="P41" s="483">
        <v>-284.460000000001</v>
      </c>
      <c r="Q41" s="483">
        <v>-285.52</v>
      </c>
      <c r="R41" s="483">
        <v>-286.36999999999978</v>
      </c>
      <c r="S41" s="483">
        <v>-285.39999999999964</v>
      </c>
      <c r="T41" s="489">
        <v>-286.61999999999961</v>
      </c>
      <c r="U41" s="489">
        <v>-286.76999999999975</v>
      </c>
      <c r="V41" s="491">
        <v>-286.52999999999992</v>
      </c>
      <c r="W41" s="491">
        <v>-286.8499999999998</v>
      </c>
      <c r="X41" s="491">
        <v>-286.65999999999991</v>
      </c>
      <c r="Y41" s="491">
        <v>-287.31000000000017</v>
      </c>
      <c r="Z41" s="491">
        <v>-286.72000000000031</v>
      </c>
      <c r="AA41" s="498">
        <v>-287.49000000000046</v>
      </c>
      <c r="AB41" s="498">
        <v>-286.9000000000006</v>
      </c>
      <c r="AC41" s="498">
        <v>-287.6200000000004</v>
      </c>
      <c r="AD41" s="498">
        <v>-286.93000000000035</v>
      </c>
      <c r="AE41" s="498">
        <v>-287.66000000000025</v>
      </c>
      <c r="AF41" s="498">
        <v>-285.81000000000012</v>
      </c>
      <c r="AG41" s="498">
        <v>-286.7999999999999</v>
      </c>
      <c r="AH41" s="501">
        <v>-286.22000000000014</v>
      </c>
      <c r="AI41" s="501">
        <v>-286.86999999999995</v>
      </c>
      <c r="AJ41" s="501">
        <v>-286.37999999999982</v>
      </c>
      <c r="AK41" s="501">
        <v>-288.29999999999995</v>
      </c>
      <c r="AL41" s="501">
        <v>-287.65000000000015</v>
      </c>
      <c r="AM41" s="501">
        <v>-288.46000000000015</v>
      </c>
      <c r="AN41" s="501">
        <v>-287.87000000000029</v>
      </c>
      <c r="AO41" s="501">
        <v>-287.38999999999982</v>
      </c>
      <c r="AP41" s="501">
        <v>-287.74999999999994</v>
      </c>
      <c r="AQ41" s="501">
        <v>-287.30999999999972</v>
      </c>
      <c r="AR41" s="501">
        <v>-287.98000000000013</v>
      </c>
      <c r="AS41" s="520">
        <v>-288.41000000000025</v>
      </c>
      <c r="AT41" s="520">
        <v>-287.87000000000029</v>
      </c>
      <c r="AU41" s="520">
        <v>-287.40999999999991</v>
      </c>
      <c r="AV41" s="520">
        <v>-288.20000000000022</v>
      </c>
      <c r="AW41" s="520">
        <v>-289.1699999999999</v>
      </c>
      <c r="AX41" s="520">
        <v>-290</v>
      </c>
      <c r="AY41" s="520">
        <v>-291.08</v>
      </c>
      <c r="AZ41" s="520">
        <v>-291.98000000000013</v>
      </c>
      <c r="BA41" s="520">
        <v>-290.8300000000001</v>
      </c>
      <c r="BB41" s="520">
        <v>-288.75000000000028</v>
      </c>
      <c r="BC41" s="520">
        <v>-289.52000000000044</v>
      </c>
      <c r="BD41" s="520">
        <v>-288.87000000000063</v>
      </c>
      <c r="BE41" s="520">
        <v>-289.64000000000078</v>
      </c>
      <c r="BF41" s="520">
        <v>-289.01000000000062</v>
      </c>
      <c r="BH41" s="520">
        <v>-289.56000000000068</v>
      </c>
      <c r="BI41" s="540">
        <v>-288.90000000000077</v>
      </c>
      <c r="BJ41" s="540">
        <v>-289.62000000000063</v>
      </c>
      <c r="BK41" s="540">
        <v>-288.94000000000062</v>
      </c>
      <c r="BL41" s="540">
        <v>-288.88999999999987</v>
      </c>
      <c r="BM41" s="540">
        <v>-288.85999999999967</v>
      </c>
      <c r="BN41" s="548">
        <v>-289.00999999999976</v>
      </c>
      <c r="BO41" s="548">
        <v>-288.58999999999963</v>
      </c>
      <c r="BP41" s="548">
        <v>-289.2399999999995</v>
      </c>
      <c r="BQ41" s="554">
        <v>-288.76999999999953</v>
      </c>
      <c r="BR41" s="554">
        <v>-289.1599999999994</v>
      </c>
      <c r="BS41" s="554">
        <v>-290.36000000000013</v>
      </c>
      <c r="BT41" s="554">
        <v>-291.33000000000027</v>
      </c>
      <c r="BU41" s="554">
        <v>-290.27000000000044</v>
      </c>
      <c r="BV41" s="554">
        <v>-291.26000000000028</v>
      </c>
      <c r="BW41" s="554">
        <v>-288.67000000000019</v>
      </c>
      <c r="BX41" s="554">
        <v>-286.60000000000036</v>
      </c>
      <c r="BY41" s="560">
        <v>-287.15000000000043</v>
      </c>
      <c r="BZ41" s="560">
        <v>-289.01000000000062</v>
      </c>
      <c r="CA41" s="560">
        <v>-291.49000000000046</v>
      </c>
      <c r="CB41" s="560">
        <v>-290.57000000000062</v>
      </c>
      <c r="CC41" s="560">
        <v>-289.81000000000012</v>
      </c>
      <c r="CD41" s="560">
        <v>-290.43999999999977</v>
      </c>
      <c r="CE41" s="560">
        <v>-290.90000000000015</v>
      </c>
      <c r="CF41" s="560">
        <v>-290.39000000000033</v>
      </c>
      <c r="CG41" s="560">
        <v>-291.02000000000049</v>
      </c>
      <c r="CH41" s="576">
        <v>-293.35999999999984</v>
      </c>
      <c r="CI41" s="576">
        <v>-294.31999999999988</v>
      </c>
      <c r="CJ41" s="576">
        <v>-294.36999999999978</v>
      </c>
      <c r="CK41" s="576">
        <v>-294.22999999999973</v>
      </c>
      <c r="CL41" s="576">
        <v>-295.03000000000009</v>
      </c>
      <c r="CM41" s="576">
        <v>-294.45000000000027</v>
      </c>
      <c r="CN41" s="576">
        <v>-295.09000000000049</v>
      </c>
      <c r="CO41" s="576">
        <v>-294.52000000000032</v>
      </c>
      <c r="CP41" s="585">
        <v>-294.96000000000055</v>
      </c>
      <c r="CQ41" s="585">
        <v>-294.45000000000073</v>
      </c>
      <c r="CR41" s="585">
        <v>-295.11000000000064</v>
      </c>
      <c r="CS41" s="585">
        <v>-295.45999999999981</v>
      </c>
      <c r="CT41" s="585">
        <v>-295.92999999999978</v>
      </c>
      <c r="CU41" s="585">
        <v>-295.42</v>
      </c>
      <c r="CV41" s="585">
        <v>-295.86000000000024</v>
      </c>
      <c r="CW41" s="585">
        <v>-295.34000000000037</v>
      </c>
      <c r="CX41" s="585">
        <v>-295.99000000000018</v>
      </c>
      <c r="CY41" s="585">
        <v>-295.25000000000023</v>
      </c>
      <c r="CZ41" s="585">
        <v>-295.93000000000023</v>
      </c>
      <c r="DA41" s="599">
        <v>-295.19000000000028</v>
      </c>
      <c r="DB41" s="599">
        <v>-295.85000000000014</v>
      </c>
      <c r="DC41" s="599">
        <v>-295.13999999999993</v>
      </c>
      <c r="DD41" s="599">
        <v>-294.17999999999984</v>
      </c>
      <c r="DE41" s="599">
        <v>-295.31999999999977</v>
      </c>
      <c r="DF41" s="609">
        <v>-294.36999999999978</v>
      </c>
      <c r="DG41" s="609">
        <v>-295.45999999999981</v>
      </c>
      <c r="DH41" s="609">
        <v>-294.56999999999977</v>
      </c>
      <c r="DI41" s="609">
        <v>-295.5299999999998</v>
      </c>
      <c r="DJ41" s="609">
        <v>-297.88000000000011</v>
      </c>
      <c r="DK41" s="609">
        <v>-297.69000000000023</v>
      </c>
      <c r="DL41" s="609">
        <v>-297.95000000000016</v>
      </c>
      <c r="DM41" s="609">
        <v>-299.11000000000018</v>
      </c>
      <c r="DN41" s="609">
        <v>-298.23000000000019</v>
      </c>
      <c r="DO41" s="609">
        <v>-299.20000000000033</v>
      </c>
      <c r="DP41" s="609">
        <v>-297.86000000000041</v>
      </c>
    </row>
    <row r="42" spans="1:120">
      <c r="A42" s="464" t="s">
        <v>356</v>
      </c>
      <c r="B42" s="461"/>
      <c r="C42" s="461"/>
      <c r="D42" s="461">
        <v>-268.62999999999994</v>
      </c>
      <c r="E42" s="461">
        <v>-267.84000000000009</v>
      </c>
      <c r="F42" s="461">
        <v>-268.66000000000014</v>
      </c>
      <c r="G42" s="469">
        <v>-269.18</v>
      </c>
      <c r="H42" s="469">
        <v>-268.5300000000002</v>
      </c>
      <c r="I42" s="469">
        <v>-269.30000000000035</v>
      </c>
      <c r="J42" s="469">
        <v>-268.62000000000035</v>
      </c>
      <c r="K42" s="469">
        <v>-270.99999999999994</v>
      </c>
      <c r="L42" s="469">
        <v>-272.28999999999996</v>
      </c>
      <c r="M42" s="478">
        <v>-271.17999999999978</v>
      </c>
      <c r="N42" s="478">
        <v>-272.39999999999975</v>
      </c>
      <c r="O42" s="478">
        <v>-271.54999999999995</v>
      </c>
      <c r="P42" s="483">
        <v>-272.73000000000013</v>
      </c>
      <c r="Q42" s="483">
        <v>-272.51000000000005</v>
      </c>
      <c r="R42" s="483">
        <v>-272.85000000000002</v>
      </c>
      <c r="S42" s="483">
        <v>-272.4000000000002</v>
      </c>
      <c r="T42" s="489">
        <v>-272.95000000000027</v>
      </c>
      <c r="U42" s="489">
        <v>-273.59000000000049</v>
      </c>
      <c r="V42" s="491">
        <v>-273.02000000000027</v>
      </c>
      <c r="W42" s="491">
        <v>-273.66000000000048</v>
      </c>
      <c r="X42" s="491">
        <v>-272.95000000000027</v>
      </c>
      <c r="Y42" s="491">
        <v>-274.42999999999972</v>
      </c>
      <c r="Z42" s="491">
        <v>-273.1899999999996</v>
      </c>
      <c r="AA42" s="498">
        <v>-274.64999999999941</v>
      </c>
      <c r="AB42" s="498">
        <v>-273.37999999999954</v>
      </c>
      <c r="AC42" s="498">
        <v>-274.72999999999951</v>
      </c>
      <c r="AD42" s="498">
        <v>-273.55999999999938</v>
      </c>
      <c r="AE42" s="498">
        <v>-274.8199999999992</v>
      </c>
      <c r="AF42" s="498">
        <v>-272.42999999999995</v>
      </c>
      <c r="AG42" s="498">
        <v>-273.75000000000017</v>
      </c>
      <c r="AH42" s="501">
        <v>-272.58000000000004</v>
      </c>
      <c r="AI42" s="501">
        <v>-273.83000000000027</v>
      </c>
      <c r="AJ42" s="501">
        <v>-272.76000000000033</v>
      </c>
      <c r="AK42" s="501">
        <v>-273.73</v>
      </c>
      <c r="AL42" s="501">
        <v>-272.91000000000003</v>
      </c>
      <c r="AM42" s="501">
        <v>-274.0999999999998</v>
      </c>
      <c r="AN42" s="501">
        <v>-273.27999999999975</v>
      </c>
      <c r="AO42" s="501">
        <v>-273.48999999999978</v>
      </c>
      <c r="AP42" s="501">
        <v>-273.30999999999995</v>
      </c>
      <c r="AQ42" s="501">
        <v>-273.62999999999982</v>
      </c>
      <c r="AR42" s="501">
        <v>-273.54000000000013</v>
      </c>
      <c r="AS42" s="520">
        <v>-273.67000000000007</v>
      </c>
      <c r="AT42" s="520">
        <v>-273.45</v>
      </c>
      <c r="AU42" s="520">
        <v>-273.26000000000005</v>
      </c>
      <c r="AV42" s="520">
        <v>-273.69999999999982</v>
      </c>
      <c r="AW42" s="520">
        <v>-274.28000000000009</v>
      </c>
      <c r="AX42" s="520">
        <v>-274.7799999999998</v>
      </c>
      <c r="AY42" s="520">
        <v>-275.43000000000006</v>
      </c>
      <c r="AZ42" s="520">
        <v>-275.97000000000008</v>
      </c>
      <c r="BA42" s="520">
        <v>-274.75000000000006</v>
      </c>
      <c r="BB42" s="520">
        <v>-275.05999999999989</v>
      </c>
      <c r="BC42" s="520">
        <v>-274.62999999999971</v>
      </c>
      <c r="BD42" s="520">
        <v>-275.15999999999963</v>
      </c>
      <c r="BE42" s="520">
        <v>-274.66999999999956</v>
      </c>
      <c r="BF42" s="520">
        <v>-275.18999999999937</v>
      </c>
      <c r="BH42" s="520">
        <v>-274.7999999999995</v>
      </c>
      <c r="BI42" s="540">
        <v>-275.26999999999947</v>
      </c>
      <c r="BJ42" s="540">
        <v>-274.7499999999996</v>
      </c>
      <c r="BK42" s="540">
        <v>-275.19999999999948</v>
      </c>
      <c r="BL42" s="540">
        <v>-274.69999999999976</v>
      </c>
      <c r="BM42" s="540">
        <v>-275.34999999999957</v>
      </c>
      <c r="BN42" s="548">
        <v>-274.62999999999971</v>
      </c>
      <c r="BO42" s="548">
        <v>-275.50999999999971</v>
      </c>
      <c r="BP42" s="548">
        <v>-274.59999999999951</v>
      </c>
      <c r="BQ42" s="554">
        <v>-275.72999999999939</v>
      </c>
      <c r="BR42" s="554">
        <v>-274.8799999999996</v>
      </c>
      <c r="BS42" s="554">
        <v>-276.20999999999987</v>
      </c>
      <c r="BT42" s="554">
        <v>-277.28999999999985</v>
      </c>
      <c r="BU42" s="554">
        <v>-276.37999999999965</v>
      </c>
      <c r="BV42" s="554">
        <v>-277.42999999999984</v>
      </c>
      <c r="BW42" s="554">
        <v>-277.45</v>
      </c>
      <c r="BX42" s="554">
        <v>-277.2199999999998</v>
      </c>
      <c r="BY42" s="560">
        <v>-277.66000000000003</v>
      </c>
      <c r="BZ42" s="560">
        <v>-277.34000000000015</v>
      </c>
      <c r="CA42" s="560">
        <v>-277.78000000000037</v>
      </c>
      <c r="CB42" s="560">
        <v>-277.85000000000036</v>
      </c>
      <c r="CC42" s="560">
        <v>-277.90999999999991</v>
      </c>
      <c r="CD42" s="560">
        <v>-278.35999999999973</v>
      </c>
      <c r="CE42" s="560">
        <v>-279.20999999999998</v>
      </c>
      <c r="CF42" s="560">
        <v>-279.31999999999982</v>
      </c>
      <c r="CG42" s="560">
        <v>-278.98999999999984</v>
      </c>
      <c r="CH42" s="576">
        <v>-279.08</v>
      </c>
      <c r="CI42" s="576">
        <v>-278.9700000000002</v>
      </c>
      <c r="CJ42" s="576">
        <v>-279.30000000000013</v>
      </c>
      <c r="CK42" s="576">
        <v>-278.7600000000001</v>
      </c>
      <c r="CL42" s="576">
        <v>-281.61000000000013</v>
      </c>
      <c r="CM42" s="576">
        <v>-282.9700000000002</v>
      </c>
      <c r="CN42" s="576">
        <v>-281.80000000000007</v>
      </c>
      <c r="CO42" s="576">
        <v>-283.03000000000014</v>
      </c>
      <c r="CP42" s="585">
        <v>-281.86</v>
      </c>
      <c r="CQ42" s="585">
        <v>-283.30000000000013</v>
      </c>
      <c r="CR42" s="585">
        <v>-282.1100000000003</v>
      </c>
      <c r="CS42" s="585">
        <v>-282.08999999999975</v>
      </c>
      <c r="CT42" s="585">
        <v>-282.16999999999985</v>
      </c>
      <c r="CU42" s="585">
        <v>-282.00999999999965</v>
      </c>
      <c r="CV42" s="585">
        <v>-282.32999999999953</v>
      </c>
      <c r="CW42" s="585">
        <v>-282.05999999999955</v>
      </c>
      <c r="CX42" s="585">
        <v>-282.38999999999947</v>
      </c>
      <c r="CY42" s="585">
        <v>-281.84999999999951</v>
      </c>
      <c r="CZ42" s="585">
        <v>-282.32999999999953</v>
      </c>
      <c r="DA42" s="599">
        <v>-281.81999999999977</v>
      </c>
      <c r="DB42" s="599">
        <v>-282.18999999999994</v>
      </c>
      <c r="DC42" s="599">
        <v>-281.74999999999972</v>
      </c>
      <c r="DD42" s="599">
        <v>-281.15999999999985</v>
      </c>
      <c r="DE42" s="599">
        <v>-281.60999999999973</v>
      </c>
      <c r="DF42" s="609">
        <v>-281.07999999999981</v>
      </c>
      <c r="DG42" s="609">
        <v>-281.72999999999962</v>
      </c>
      <c r="DH42" s="609">
        <v>-280.95999999999947</v>
      </c>
      <c r="DI42" s="609">
        <v>-282.17999999999944</v>
      </c>
      <c r="DJ42" s="609">
        <v>-284.51000000000005</v>
      </c>
      <c r="DK42" s="609">
        <v>-285.12000000000006</v>
      </c>
      <c r="DL42" s="609">
        <v>-284.5300000000002</v>
      </c>
      <c r="DM42" s="609">
        <v>-285.78000000000037</v>
      </c>
      <c r="DN42" s="609">
        <v>-284.82000000000033</v>
      </c>
      <c r="DO42" s="609">
        <v>-286.15000000000015</v>
      </c>
      <c r="DP42" s="609">
        <v>-284.62000000000035</v>
      </c>
    </row>
    <row r="43" spans="1:120">
      <c r="A43" s="464" t="s">
        <v>357</v>
      </c>
      <c r="B43" s="461"/>
      <c r="C43" s="461"/>
      <c r="D43" s="461">
        <v>-235.74000000000029</v>
      </c>
      <c r="E43" s="461">
        <v>-236.67000000000016</v>
      </c>
      <c r="F43" s="461">
        <v>-236.13000000000019</v>
      </c>
      <c r="G43" s="469">
        <v>-236.7600000000003</v>
      </c>
      <c r="H43" s="469">
        <v>-236.01000000000028</v>
      </c>
      <c r="I43" s="469">
        <v>-237.23000000000027</v>
      </c>
      <c r="J43" s="469">
        <v>-236.29000000000033</v>
      </c>
      <c r="K43" s="469">
        <v>-239.46000000000024</v>
      </c>
      <c r="L43" s="469">
        <v>-240.90000000000035</v>
      </c>
      <c r="M43" s="478">
        <v>-239.63000000000045</v>
      </c>
      <c r="N43" s="478">
        <v>-240.99000000000049</v>
      </c>
      <c r="O43" s="478">
        <v>-239.82000000000039</v>
      </c>
      <c r="P43" s="483">
        <v>-241.3300000000005</v>
      </c>
      <c r="Q43" s="483">
        <v>-240.74000000000063</v>
      </c>
      <c r="R43" s="483">
        <v>-241.3600000000007</v>
      </c>
      <c r="S43" s="483">
        <v>-241.52000000000086</v>
      </c>
      <c r="T43" s="489">
        <v>-241.29000000000067</v>
      </c>
      <c r="U43" s="489">
        <v>-242.54000000000087</v>
      </c>
      <c r="V43" s="491">
        <v>-241.38000000000082</v>
      </c>
      <c r="W43" s="491">
        <v>-242.83000000000101</v>
      </c>
      <c r="X43" s="491">
        <v>-241.55000000000106</v>
      </c>
      <c r="Y43" s="491">
        <v>-241.69000000000062</v>
      </c>
      <c r="Z43" s="491">
        <v>-242.0100000000005</v>
      </c>
      <c r="AA43" s="498">
        <v>-241.73000000000044</v>
      </c>
      <c r="AB43" s="498">
        <v>-242.0900000000006</v>
      </c>
      <c r="AC43" s="498">
        <v>-241.68000000000058</v>
      </c>
      <c r="AD43" s="498">
        <v>-242.23000000000062</v>
      </c>
      <c r="AE43" s="498">
        <v>-241.59000000000043</v>
      </c>
      <c r="AF43" s="498">
        <v>-241.03000000000031</v>
      </c>
      <c r="AG43" s="498">
        <v>-240.82000000000028</v>
      </c>
      <c r="AH43" s="501">
        <v>-241.26000000000047</v>
      </c>
      <c r="AI43" s="501">
        <v>-240.8700000000006</v>
      </c>
      <c r="AJ43" s="501">
        <v>-241.29000000000067</v>
      </c>
      <c r="AK43" s="501">
        <v>-242.51000000000025</v>
      </c>
      <c r="AL43" s="501">
        <v>-242.95000000000044</v>
      </c>
      <c r="AM43" s="501">
        <v>-242.58000000000024</v>
      </c>
      <c r="AN43" s="501">
        <v>-243.02000000000046</v>
      </c>
      <c r="AO43" s="501">
        <v>-241.85000000000036</v>
      </c>
      <c r="AP43" s="501">
        <v>-242.33000000000038</v>
      </c>
      <c r="AQ43" s="501">
        <v>-241.82000000000059</v>
      </c>
      <c r="AR43" s="501">
        <v>-242.14000000000047</v>
      </c>
      <c r="AS43" s="520">
        <v>-241.63000000000068</v>
      </c>
      <c r="AT43" s="520">
        <v>-242.29000000000056</v>
      </c>
      <c r="AU43" s="520">
        <v>-242.85000000000025</v>
      </c>
      <c r="AV43" s="520">
        <v>-243.37000000000054</v>
      </c>
      <c r="AW43" s="520">
        <v>-244.13000000000062</v>
      </c>
      <c r="AX43" s="520">
        <v>-244.78000000000046</v>
      </c>
      <c r="AY43" s="520">
        <v>-245.62000000000063</v>
      </c>
      <c r="AZ43" s="520">
        <v>-246.32000000000033</v>
      </c>
      <c r="BA43" s="520">
        <v>-246.41000000000048</v>
      </c>
      <c r="BB43" s="520">
        <v>-244.66000000000057</v>
      </c>
      <c r="BC43" s="520">
        <v>-246.49000000000055</v>
      </c>
      <c r="BD43" s="520">
        <v>-247.35000000000042</v>
      </c>
      <c r="BE43" s="520">
        <v>-246.44000000000023</v>
      </c>
      <c r="BF43" s="520">
        <v>-247.48000000000039</v>
      </c>
      <c r="BH43" s="520">
        <v>-246.51000000000025</v>
      </c>
      <c r="BI43" s="540">
        <v>-247.33000000000027</v>
      </c>
      <c r="BJ43" s="540">
        <v>-246.64000000000021</v>
      </c>
      <c r="BK43" s="540">
        <v>-247.45000000000019</v>
      </c>
      <c r="BL43" s="540">
        <v>-244.60000000000059</v>
      </c>
      <c r="BM43" s="540">
        <v>-243.59000000000066</v>
      </c>
      <c r="BN43" s="548">
        <v>-244.58000000000047</v>
      </c>
      <c r="BO43" s="548">
        <v>-243.42000000000041</v>
      </c>
      <c r="BP43" s="548">
        <v>-244.68000000000023</v>
      </c>
      <c r="BQ43" s="554">
        <v>-243.73000000000025</v>
      </c>
      <c r="BR43" s="554">
        <v>-244.89000000000027</v>
      </c>
      <c r="BS43" s="554">
        <v>-244.77000000000038</v>
      </c>
      <c r="BT43" s="554">
        <v>-245.10000000000034</v>
      </c>
      <c r="BU43" s="554">
        <v>-244.66000000000011</v>
      </c>
      <c r="BV43" s="554">
        <v>-243.9</v>
      </c>
      <c r="BW43" s="554">
        <v>-241.34000000000057</v>
      </c>
      <c r="BX43" s="554">
        <v>-242.02000000000058</v>
      </c>
      <c r="BY43" s="560">
        <v>-241.31000000000037</v>
      </c>
      <c r="BZ43" s="560">
        <v>-242.69000000000054</v>
      </c>
      <c r="CA43" s="560">
        <v>-244.46000000000058</v>
      </c>
      <c r="CB43" s="560">
        <v>-245.82000000000062</v>
      </c>
      <c r="CC43" s="560">
        <v>-246.95000000000044</v>
      </c>
      <c r="CD43" s="560">
        <v>-247.6700000000003</v>
      </c>
      <c r="CE43" s="560">
        <v>-248.14000000000027</v>
      </c>
      <c r="CF43" s="560">
        <v>-247.40000000000029</v>
      </c>
      <c r="CG43" s="560">
        <v>-248.22000000000034</v>
      </c>
      <c r="CH43" s="576">
        <v>-247.40000000000029</v>
      </c>
      <c r="CI43" s="576">
        <v>-248.42000000000033</v>
      </c>
      <c r="CJ43" s="576">
        <v>-247.46000000000024</v>
      </c>
      <c r="CK43" s="576">
        <v>-248.75000000000026</v>
      </c>
      <c r="CL43" s="576">
        <v>-248.44000000000045</v>
      </c>
      <c r="CM43" s="576">
        <v>-248.96000000000029</v>
      </c>
      <c r="CN43" s="576">
        <v>-249.12000000000046</v>
      </c>
      <c r="CO43" s="576">
        <v>-248.80000000000058</v>
      </c>
      <c r="CP43" s="585">
        <v>-249.31000000000037</v>
      </c>
      <c r="CQ43" s="585">
        <v>-248.64000000000044</v>
      </c>
      <c r="CR43" s="585">
        <v>-249.39000000000044</v>
      </c>
      <c r="CS43" s="585">
        <v>-249.51000000000036</v>
      </c>
      <c r="CT43" s="585">
        <v>-249.00000000000057</v>
      </c>
      <c r="CU43" s="585">
        <v>-249.66000000000045</v>
      </c>
      <c r="CV43" s="585">
        <v>-248.90000000000035</v>
      </c>
      <c r="CW43" s="585">
        <v>-249.76000000000022</v>
      </c>
      <c r="CX43" s="585">
        <v>-248.71</v>
      </c>
      <c r="CY43" s="585">
        <v>-249.5599999999998</v>
      </c>
      <c r="CZ43" s="585">
        <v>-248.62999999999991</v>
      </c>
      <c r="DA43" s="599">
        <v>-249.71999999999994</v>
      </c>
      <c r="DB43" s="599">
        <v>-248.74999999999983</v>
      </c>
      <c r="DC43" s="599">
        <v>-249.87999999999965</v>
      </c>
      <c r="DD43" s="599">
        <v>-251.41000000000037</v>
      </c>
      <c r="DE43" s="599">
        <v>-250.0600000000004</v>
      </c>
      <c r="DF43" s="609">
        <v>-251.50000000000051</v>
      </c>
      <c r="DG43" s="609">
        <v>-250.1400000000005</v>
      </c>
      <c r="DH43" s="609">
        <v>-251.58000000000058</v>
      </c>
      <c r="DI43" s="609">
        <v>-250.39000000000078</v>
      </c>
      <c r="DJ43" s="609">
        <v>-251.96000000000041</v>
      </c>
      <c r="DK43" s="609">
        <v>-251.55000000000041</v>
      </c>
      <c r="DL43" s="609">
        <v>-252.16000000000039</v>
      </c>
      <c r="DM43" s="609">
        <v>-251.42000000000044</v>
      </c>
      <c r="DN43" s="609">
        <v>-252.46000000000058</v>
      </c>
      <c r="DO43" s="609">
        <v>-251.35000000000042</v>
      </c>
      <c r="DP43" s="609">
        <v>-252.31000000000049</v>
      </c>
    </row>
    <row r="44" spans="1:120">
      <c r="A44" s="464" t="s">
        <v>358</v>
      </c>
      <c r="B44" s="461"/>
      <c r="C44" s="461"/>
      <c r="D44" s="461">
        <v>-191.75000000000031</v>
      </c>
      <c r="E44" s="461">
        <v>-193.08000000000015</v>
      </c>
      <c r="F44" s="461">
        <v>-191.81000000000026</v>
      </c>
      <c r="G44" s="469">
        <v>-193.00000000000006</v>
      </c>
      <c r="H44" s="469">
        <v>-193.04999999999995</v>
      </c>
      <c r="I44" s="469">
        <v>-192.94000000000011</v>
      </c>
      <c r="J44" s="469">
        <v>-193.16000000000022</v>
      </c>
      <c r="K44" s="469">
        <v>-195.19000000000065</v>
      </c>
      <c r="L44" s="469">
        <v>-196.17000000000084</v>
      </c>
      <c r="M44" s="478">
        <v>-196.30000000000081</v>
      </c>
      <c r="N44" s="478">
        <v>-195.990000000001</v>
      </c>
      <c r="O44" s="478">
        <v>-196.8400000000008</v>
      </c>
      <c r="P44" s="483">
        <v>-195.92000000000098</v>
      </c>
      <c r="Q44" s="483">
        <v>-196.2900000000003</v>
      </c>
      <c r="R44" s="483">
        <v>-195.8700000000002</v>
      </c>
      <c r="S44" s="483">
        <v>-196.52000000000004</v>
      </c>
      <c r="T44" s="489">
        <v>-196.06000000000012</v>
      </c>
      <c r="U44" s="489">
        <v>-197.49000000000018</v>
      </c>
      <c r="V44" s="491">
        <v>-196.23999999999998</v>
      </c>
      <c r="W44" s="491">
        <v>-197.96000000000015</v>
      </c>
      <c r="X44" s="491">
        <v>-196.60000000000011</v>
      </c>
      <c r="Y44" s="491">
        <v>-196.86000000000047</v>
      </c>
      <c r="Z44" s="491">
        <v>-196.25000000000048</v>
      </c>
      <c r="AA44" s="498">
        <v>-197.07000000000053</v>
      </c>
      <c r="AB44" s="498">
        <v>-196.30000000000035</v>
      </c>
      <c r="AC44" s="498">
        <v>-197.15000000000015</v>
      </c>
      <c r="AD44" s="498">
        <v>-196.16999999999996</v>
      </c>
      <c r="AE44" s="498">
        <v>-197.29999999999981</v>
      </c>
      <c r="AF44" s="498">
        <v>-196.50000000000034</v>
      </c>
      <c r="AG44" s="498">
        <v>-196.96000000000026</v>
      </c>
      <c r="AH44" s="501">
        <v>-196.66000000000005</v>
      </c>
      <c r="AI44" s="501">
        <v>-197.08000000000015</v>
      </c>
      <c r="AJ44" s="501">
        <v>-196.57000000000036</v>
      </c>
      <c r="AK44" s="501">
        <v>-198.59000000000026</v>
      </c>
      <c r="AL44" s="501">
        <v>-199.36000000000044</v>
      </c>
      <c r="AM44" s="501">
        <v>-198.50000000000057</v>
      </c>
      <c r="AN44" s="501">
        <v>-199.5900000000006</v>
      </c>
      <c r="AO44" s="501">
        <v>-198.0000000000004</v>
      </c>
      <c r="AP44" s="501">
        <v>-197.89000000000055</v>
      </c>
      <c r="AQ44" s="501">
        <v>-198.17000000000064</v>
      </c>
      <c r="AR44" s="501">
        <v>-198.54000000000039</v>
      </c>
      <c r="AS44" s="520">
        <v>-197.89000000000055</v>
      </c>
      <c r="AT44" s="520">
        <v>-198.60000000000079</v>
      </c>
      <c r="AU44" s="520">
        <v>-199.20000000000027</v>
      </c>
      <c r="AV44" s="520">
        <v>-199.83000000000041</v>
      </c>
      <c r="AW44" s="520">
        <v>-200.55000000000024</v>
      </c>
      <c r="AX44" s="520">
        <v>-201.1700000000003</v>
      </c>
      <c r="AY44" s="520">
        <v>-201.98000000000027</v>
      </c>
      <c r="AZ44" s="520">
        <v>-202.65000000000023</v>
      </c>
      <c r="BA44" s="520">
        <v>-201.83000000000018</v>
      </c>
      <c r="BB44" s="520">
        <v>-199.14000000000033</v>
      </c>
      <c r="BC44" s="520">
        <v>-200.09000000000032</v>
      </c>
      <c r="BD44" s="520">
        <v>-199.71000000000049</v>
      </c>
      <c r="BE44" s="520">
        <v>-200.15000000000072</v>
      </c>
      <c r="BF44" s="520">
        <v>-199.76000000000084</v>
      </c>
      <c r="BH44" s="520">
        <v>-200.20000000000104</v>
      </c>
      <c r="BI44" s="540">
        <v>-199.67000000000112</v>
      </c>
      <c r="BJ44" s="540">
        <v>-200.13000000000102</v>
      </c>
      <c r="BK44" s="540">
        <v>-199.62000000000126</v>
      </c>
      <c r="BL44" s="540">
        <v>-199.31000000000054</v>
      </c>
      <c r="BM44" s="540">
        <v>-199.75000000000077</v>
      </c>
      <c r="BN44" s="548">
        <v>-199.19000000000065</v>
      </c>
      <c r="BO44" s="548">
        <v>-199.84000000000046</v>
      </c>
      <c r="BP44" s="548">
        <v>-199.11000000000058</v>
      </c>
      <c r="BQ44" s="554">
        <v>-199.96000000000038</v>
      </c>
      <c r="BR44" s="554">
        <v>-199.05000000000018</v>
      </c>
      <c r="BS44" s="554">
        <v>-200.24000000000041</v>
      </c>
      <c r="BT44" s="554">
        <v>-199.47000000000025</v>
      </c>
      <c r="BU44" s="554">
        <v>-200.33000000000013</v>
      </c>
      <c r="BV44" s="554">
        <v>-199.75000000000031</v>
      </c>
      <c r="BW44" s="554">
        <v>-196.91000000000037</v>
      </c>
      <c r="BX44" s="554">
        <v>-197.82000000000056</v>
      </c>
      <c r="BY44" s="560">
        <v>-197.87000000000043</v>
      </c>
      <c r="BZ44" s="560">
        <v>-201.35000000000059</v>
      </c>
      <c r="CA44" s="560">
        <v>-200.97000000000077</v>
      </c>
      <c r="CB44" s="560">
        <v>-201.49000000000061</v>
      </c>
      <c r="CC44" s="560">
        <v>-201.92000000000033</v>
      </c>
      <c r="CD44" s="560">
        <v>-202.55000000000047</v>
      </c>
      <c r="CE44" s="560">
        <v>-203.13000000000025</v>
      </c>
      <c r="CF44" s="560">
        <v>-203.21000000000035</v>
      </c>
      <c r="CG44" s="560">
        <v>-203.09000000000043</v>
      </c>
      <c r="CH44" s="576">
        <v>-203.52000000000061</v>
      </c>
      <c r="CI44" s="576">
        <v>-203.14000000000078</v>
      </c>
      <c r="CJ44" s="576">
        <v>-203.56000000000085</v>
      </c>
      <c r="CK44" s="576">
        <v>-204.73000000000098</v>
      </c>
      <c r="CL44" s="576">
        <v>-204.36000000000033</v>
      </c>
      <c r="CM44" s="576">
        <v>-205.02000000000021</v>
      </c>
      <c r="CN44" s="576">
        <v>-204.11</v>
      </c>
      <c r="CO44" s="576">
        <v>-204.96999999999989</v>
      </c>
      <c r="CP44" s="585">
        <v>-203.95999999999992</v>
      </c>
      <c r="CQ44" s="585">
        <v>-205.28999999999976</v>
      </c>
      <c r="CR44" s="585">
        <v>-204.43999999999997</v>
      </c>
      <c r="CS44" s="585">
        <v>-205.11000000000035</v>
      </c>
      <c r="CT44" s="585">
        <v>-204.46000000000055</v>
      </c>
      <c r="CU44" s="585">
        <v>-205.27000000000052</v>
      </c>
      <c r="CV44" s="585">
        <v>-204.19000000000054</v>
      </c>
      <c r="CW44" s="585">
        <v>-205.31000000000034</v>
      </c>
      <c r="CX44" s="585">
        <v>-204.36000000000033</v>
      </c>
      <c r="CY44" s="585">
        <v>-205.39000000000041</v>
      </c>
      <c r="CZ44" s="585">
        <v>-204.50000000000034</v>
      </c>
      <c r="DA44" s="599">
        <v>-205.42000000000016</v>
      </c>
      <c r="DB44" s="599">
        <v>-204.2600000000001</v>
      </c>
      <c r="DC44" s="599">
        <v>-205.51999999999992</v>
      </c>
      <c r="DD44" s="599">
        <v>-207.2200000000004</v>
      </c>
      <c r="DE44" s="599">
        <v>-205.9300000000004</v>
      </c>
      <c r="DF44" s="609">
        <v>-207.44000000000051</v>
      </c>
      <c r="DG44" s="609">
        <v>-206.0000000000004</v>
      </c>
      <c r="DH44" s="609">
        <v>-207.23000000000047</v>
      </c>
      <c r="DI44" s="609">
        <v>-206.26000000000033</v>
      </c>
      <c r="DJ44" s="609">
        <v>-207.07000000000031</v>
      </c>
      <c r="DK44" s="609">
        <v>-206.62000000000046</v>
      </c>
      <c r="DL44" s="609">
        <v>-207.53000000000065</v>
      </c>
      <c r="DM44" s="609">
        <v>-206.44000000000062</v>
      </c>
      <c r="DN44" s="609">
        <v>-207.70000000000044</v>
      </c>
      <c r="DO44" s="609">
        <v>-206.8100000000004</v>
      </c>
      <c r="DP44" s="609">
        <v>-207.90000000000043</v>
      </c>
    </row>
    <row r="45" spans="1:120">
      <c r="A45" s="464" t="s">
        <v>359</v>
      </c>
      <c r="B45" s="461"/>
      <c r="C45" s="461"/>
      <c r="D45" s="461">
        <v>-161.86000000000033</v>
      </c>
      <c r="E45" s="461">
        <v>-161.65000000000029</v>
      </c>
      <c r="F45" s="461">
        <v>-161.97000000000017</v>
      </c>
      <c r="G45" s="469">
        <v>-161.78000000000026</v>
      </c>
      <c r="H45" s="469">
        <v>-161.99000000000029</v>
      </c>
      <c r="I45" s="469">
        <v>-161.66000000000034</v>
      </c>
      <c r="J45" s="469">
        <v>-162.08000000000044</v>
      </c>
      <c r="K45" s="469">
        <v>-162.86000000000067</v>
      </c>
      <c r="L45" s="469">
        <v>-162.48000000000084</v>
      </c>
      <c r="M45" s="478">
        <v>-163.00000000000068</v>
      </c>
      <c r="N45" s="478">
        <v>-162.3400000000008</v>
      </c>
      <c r="O45" s="478">
        <v>-163.33000000000064</v>
      </c>
      <c r="P45" s="483">
        <v>-162.6500000000006</v>
      </c>
      <c r="Q45" s="483">
        <v>-164.41000000000059</v>
      </c>
      <c r="R45" s="483">
        <v>-165.43000000000063</v>
      </c>
      <c r="S45" s="483">
        <v>-164.55000000000064</v>
      </c>
      <c r="T45" s="489">
        <v>-165.52000000000078</v>
      </c>
      <c r="U45" s="489">
        <v>-164.7500000000006</v>
      </c>
      <c r="V45" s="491">
        <v>-165.61000000000047</v>
      </c>
      <c r="W45" s="491">
        <v>-164.84000000000032</v>
      </c>
      <c r="X45" s="491">
        <v>-165.28000000000054</v>
      </c>
      <c r="Y45" s="491">
        <v>-165.73000000000036</v>
      </c>
      <c r="Z45" s="491">
        <v>-165.21000000000052</v>
      </c>
      <c r="AA45" s="498">
        <v>-165.8500000000007</v>
      </c>
      <c r="AB45" s="498">
        <v>-165.36000000000061</v>
      </c>
      <c r="AC45" s="498">
        <v>-165.92000000000073</v>
      </c>
      <c r="AD45" s="498">
        <v>-165.28000000000054</v>
      </c>
      <c r="AE45" s="498">
        <v>-165.83000000000058</v>
      </c>
      <c r="AF45" s="498">
        <v>-164.95000000000059</v>
      </c>
      <c r="AG45" s="498">
        <v>-165.98000000000067</v>
      </c>
      <c r="AH45" s="501">
        <v>-165.1200000000008</v>
      </c>
      <c r="AI45" s="501">
        <v>-166.09000000000094</v>
      </c>
      <c r="AJ45" s="501">
        <v>-165.00000000000091</v>
      </c>
      <c r="AK45" s="501">
        <v>-167.54000000000067</v>
      </c>
      <c r="AL45" s="501">
        <v>-168.50000000000074</v>
      </c>
      <c r="AM45" s="501">
        <v>-167.42000000000078</v>
      </c>
      <c r="AN45" s="501">
        <v>-168.53000000000094</v>
      </c>
      <c r="AO45" s="501">
        <v>-166.7300000000007</v>
      </c>
      <c r="AP45" s="501">
        <v>-167.66000000000057</v>
      </c>
      <c r="AQ45" s="501">
        <v>-166.58000000000061</v>
      </c>
      <c r="AR45" s="501">
        <v>-167.31000000000051</v>
      </c>
      <c r="AS45" s="520">
        <v>-167.34000000000071</v>
      </c>
      <c r="AT45" s="520">
        <v>-167.20000000000067</v>
      </c>
      <c r="AU45" s="520">
        <v>-167.08000000000033</v>
      </c>
      <c r="AV45" s="520">
        <v>-167.79000000000053</v>
      </c>
      <c r="AW45" s="520">
        <v>-168.64000000000033</v>
      </c>
      <c r="AX45" s="520">
        <v>-169.37000000000069</v>
      </c>
      <c r="AY45" s="520">
        <v>-170.32000000000068</v>
      </c>
      <c r="AZ45" s="520">
        <v>-171.11000000000053</v>
      </c>
      <c r="BA45" s="520">
        <v>-170.14000000000038</v>
      </c>
      <c r="BB45" s="520">
        <v>-168.2800000000002</v>
      </c>
      <c r="BC45" s="520">
        <v>-167.96000000000032</v>
      </c>
      <c r="BD45" s="520">
        <v>-168.48000000000019</v>
      </c>
      <c r="BE45" s="520">
        <v>-168.09000000000029</v>
      </c>
      <c r="BF45" s="520">
        <v>-168.53000000000051</v>
      </c>
      <c r="BH45" s="520">
        <v>-168.24000000000038</v>
      </c>
      <c r="BI45" s="540">
        <v>-168.56000000000026</v>
      </c>
      <c r="BJ45" s="540">
        <v>-168.38000000000039</v>
      </c>
      <c r="BK45" s="540">
        <v>-168.66000000000048</v>
      </c>
      <c r="BL45" s="540">
        <v>-168.2900000000007</v>
      </c>
      <c r="BM45" s="540">
        <v>-169.11000000000075</v>
      </c>
      <c r="BN45" s="548">
        <v>-168.05000000000092</v>
      </c>
      <c r="BO45" s="548">
        <v>-169.46000000000083</v>
      </c>
      <c r="BP45" s="548">
        <v>-168.28000000000065</v>
      </c>
      <c r="BQ45" s="554">
        <v>-169.5100000000007</v>
      </c>
      <c r="BR45" s="554">
        <v>-168.46000000000049</v>
      </c>
      <c r="BS45" s="554">
        <v>-169.96000000000055</v>
      </c>
      <c r="BT45" s="554">
        <v>-171.30000000000044</v>
      </c>
      <c r="BU45" s="554">
        <v>-170.08000000000044</v>
      </c>
      <c r="BV45" s="554">
        <v>-171.24000000000049</v>
      </c>
      <c r="BW45" s="554">
        <v>-169.50000000000063</v>
      </c>
      <c r="BX45" s="554">
        <v>-168.06000000000054</v>
      </c>
      <c r="BY45" s="560">
        <v>-166.28000000000043</v>
      </c>
      <c r="BZ45" s="560">
        <v>-169.05000000000035</v>
      </c>
      <c r="CA45" s="560">
        <v>-171.4000000000002</v>
      </c>
      <c r="CB45" s="560">
        <v>-170.26000000000028</v>
      </c>
      <c r="CC45" s="560">
        <v>-169.31000000000074</v>
      </c>
      <c r="CD45" s="560">
        <v>-168.76000000000067</v>
      </c>
      <c r="CE45" s="560">
        <v>-169.60000000000042</v>
      </c>
      <c r="CF45" s="560">
        <v>-168.54000000000056</v>
      </c>
      <c r="CG45" s="560">
        <v>-169.69000000000057</v>
      </c>
      <c r="CH45" s="576">
        <v>-173.4800000000005</v>
      </c>
      <c r="CI45" s="576">
        <v>-174.83000000000047</v>
      </c>
      <c r="CJ45" s="576">
        <v>-174.25000000000068</v>
      </c>
      <c r="CK45" s="576">
        <v>-173.60000000000085</v>
      </c>
      <c r="CL45" s="576">
        <v>-173.52000000000032</v>
      </c>
      <c r="CM45" s="576">
        <v>-173.66000000000037</v>
      </c>
      <c r="CN45" s="576">
        <v>-173.43000000000018</v>
      </c>
      <c r="CO45" s="576">
        <v>-173.59999999999997</v>
      </c>
      <c r="CP45" s="585">
        <v>-173.37999999999985</v>
      </c>
      <c r="CQ45" s="585">
        <v>-173.8299999999997</v>
      </c>
      <c r="CR45" s="585">
        <v>-173.24999999999989</v>
      </c>
      <c r="CS45" s="585">
        <v>-173.49000000000058</v>
      </c>
      <c r="CT45" s="585">
        <v>-172.72000000000043</v>
      </c>
      <c r="CU45" s="585">
        <v>-173.81000000000046</v>
      </c>
      <c r="CV45" s="585">
        <v>-172.85000000000039</v>
      </c>
      <c r="CW45" s="585">
        <v>-173.64000000000021</v>
      </c>
      <c r="CX45" s="585">
        <v>-172.78000000000037</v>
      </c>
      <c r="CY45" s="585">
        <v>-173.71000000000024</v>
      </c>
      <c r="CZ45" s="585">
        <v>-172.70000000000027</v>
      </c>
      <c r="DA45" s="599">
        <v>-173.93000000000035</v>
      </c>
      <c r="DB45" s="599">
        <v>-172.86000000000044</v>
      </c>
      <c r="DC45" s="599">
        <v>-173.81000000000046</v>
      </c>
      <c r="DD45" s="599">
        <v>-175.0900000000004</v>
      </c>
      <c r="DE45" s="599">
        <v>-175.15000000000035</v>
      </c>
      <c r="DF45" s="609">
        <v>-174.09000000000052</v>
      </c>
      <c r="DG45" s="609">
        <v>-175.24000000000049</v>
      </c>
      <c r="DH45" s="609">
        <v>-174.29000000000048</v>
      </c>
      <c r="DI45" s="609">
        <v>-175.64000000000044</v>
      </c>
      <c r="DJ45" s="609">
        <v>-176.76000000000067</v>
      </c>
      <c r="DK45" s="609">
        <v>-175.89000000000075</v>
      </c>
      <c r="DL45" s="609">
        <v>-176.91000000000076</v>
      </c>
      <c r="DM45" s="609">
        <v>-176.23000000000076</v>
      </c>
      <c r="DN45" s="609">
        <v>-177.00000000000091</v>
      </c>
      <c r="DO45" s="609">
        <v>-176.3200000000009</v>
      </c>
      <c r="DP45" s="609">
        <v>-177.1000000000007</v>
      </c>
    </row>
    <row r="46" spans="1:120">
      <c r="A46" s="464" t="s">
        <v>360</v>
      </c>
      <c r="B46" s="461"/>
      <c r="C46" s="461"/>
      <c r="D46" s="461">
        <v>-166.46999999999989</v>
      </c>
      <c r="E46" s="461">
        <v>-167.54999999999984</v>
      </c>
      <c r="F46" s="461">
        <v>-166.6099999999999</v>
      </c>
      <c r="G46" s="469">
        <v>-167.93000000000012</v>
      </c>
      <c r="H46" s="469">
        <v>-166.74000000000032</v>
      </c>
      <c r="I46" s="469">
        <v>-168.16000000000031</v>
      </c>
      <c r="J46" s="469">
        <v>-166.97000000000048</v>
      </c>
      <c r="K46" s="469">
        <v>-169.44999999999987</v>
      </c>
      <c r="L46" s="469">
        <v>-171.17000000000004</v>
      </c>
      <c r="M46" s="478">
        <v>-170.51000000000016</v>
      </c>
      <c r="N46" s="478">
        <v>-171.4000000000002</v>
      </c>
      <c r="O46" s="478">
        <v>-171.5200000000001</v>
      </c>
      <c r="P46" s="483">
        <v>-171.28000000000031</v>
      </c>
      <c r="Q46" s="483">
        <v>-174.23999999999972</v>
      </c>
      <c r="R46" s="483">
        <v>-175.61999999999989</v>
      </c>
      <c r="S46" s="483">
        <v>-174.45999999999984</v>
      </c>
      <c r="T46" s="489">
        <v>-175.78000000000003</v>
      </c>
      <c r="U46" s="489">
        <v>-174.59000000000023</v>
      </c>
      <c r="V46" s="491">
        <v>-175.92000000000007</v>
      </c>
      <c r="W46" s="491">
        <v>-174.66999999999987</v>
      </c>
      <c r="X46" s="491">
        <v>-176.18</v>
      </c>
      <c r="Y46" s="491">
        <v>-176.23999999999995</v>
      </c>
      <c r="Z46" s="491">
        <v>-176.35999999999984</v>
      </c>
      <c r="AA46" s="498">
        <v>-176.03999999999996</v>
      </c>
      <c r="AB46" s="498">
        <v>-176.56999999999988</v>
      </c>
      <c r="AC46" s="498">
        <v>-176.07999999999979</v>
      </c>
      <c r="AD46" s="498">
        <v>-176.6099999999997</v>
      </c>
      <c r="AE46" s="498">
        <v>-176.11999999999961</v>
      </c>
      <c r="AF46" s="498">
        <v>-175.54999999999987</v>
      </c>
      <c r="AG46" s="498">
        <v>-175.91</v>
      </c>
      <c r="AH46" s="501">
        <v>-175.99000000000007</v>
      </c>
      <c r="AI46" s="501">
        <v>-175.86000000000013</v>
      </c>
      <c r="AJ46" s="501">
        <v>-176.18</v>
      </c>
      <c r="AK46" s="501">
        <v>-177.21000000000009</v>
      </c>
      <c r="AL46" s="501">
        <v>-176.84999999999994</v>
      </c>
      <c r="AM46" s="501">
        <v>-177.29000000000016</v>
      </c>
      <c r="AN46" s="501">
        <v>-176.90000000000026</v>
      </c>
      <c r="AO46" s="501">
        <v>-174.25000000000023</v>
      </c>
      <c r="AP46" s="501">
        <v>-173.39000000000036</v>
      </c>
      <c r="AQ46" s="501">
        <v>-174.34000000000037</v>
      </c>
      <c r="AR46" s="501">
        <v>-176.05000000000004</v>
      </c>
      <c r="AS46" s="520">
        <v>-177.32999999999998</v>
      </c>
      <c r="AT46" s="520">
        <v>-176.14000000000019</v>
      </c>
      <c r="AU46" s="520">
        <v>-175.12999999999977</v>
      </c>
      <c r="AV46" s="520">
        <v>-175.58000000000007</v>
      </c>
      <c r="AW46" s="520">
        <v>-176.23999999999995</v>
      </c>
      <c r="AX46" s="520">
        <v>-176.81000000000012</v>
      </c>
      <c r="AY46" s="520">
        <v>-177.5500000000001</v>
      </c>
      <c r="AZ46" s="520">
        <v>-178.16000000000008</v>
      </c>
      <c r="BA46" s="520">
        <v>-178.26999999999992</v>
      </c>
      <c r="BB46" s="520">
        <v>-180.87000000000006</v>
      </c>
      <c r="BC46" s="520">
        <v>-181.96000000000012</v>
      </c>
      <c r="BD46" s="520">
        <v>-181.10000000000025</v>
      </c>
      <c r="BE46" s="520">
        <v>-182.12000000000026</v>
      </c>
      <c r="BF46" s="520">
        <v>-181.1600000000002</v>
      </c>
      <c r="BH46" s="520">
        <v>-182.27000000000038</v>
      </c>
      <c r="BI46" s="540">
        <v>-181.30000000000024</v>
      </c>
      <c r="BJ46" s="540">
        <v>-182.52000000000024</v>
      </c>
      <c r="BK46" s="540">
        <v>-181.36000000000018</v>
      </c>
      <c r="BL46" s="540">
        <v>-181.29999999999978</v>
      </c>
      <c r="BM46" s="540">
        <v>-181.42999999999975</v>
      </c>
      <c r="BN46" s="548">
        <v>-181.17999999999989</v>
      </c>
      <c r="BO46" s="548">
        <v>-181.56999999999977</v>
      </c>
      <c r="BP46" s="548">
        <v>-181.12999999999957</v>
      </c>
      <c r="BQ46" s="554">
        <v>-181.49999999999977</v>
      </c>
      <c r="BR46" s="554">
        <v>-181.5199999999999</v>
      </c>
      <c r="BS46" s="554">
        <v>-183.59000000000015</v>
      </c>
      <c r="BT46" s="554">
        <v>-185.0400000000003</v>
      </c>
      <c r="BU46" s="554">
        <v>-183.88000000000025</v>
      </c>
      <c r="BV46" s="554">
        <v>-185.21000000000009</v>
      </c>
      <c r="BW46" s="554">
        <v>-183.39000000000016</v>
      </c>
      <c r="BX46" s="554">
        <v>-181.81</v>
      </c>
      <c r="BY46" s="560">
        <v>-180.53000000000006</v>
      </c>
      <c r="BZ46" s="560">
        <v>-182.62</v>
      </c>
      <c r="CA46" s="560">
        <v>-184.94000000000008</v>
      </c>
      <c r="CB46" s="560">
        <v>-183.95999999999989</v>
      </c>
      <c r="CC46" s="560">
        <v>-183.14999999999992</v>
      </c>
      <c r="CD46" s="560">
        <v>-182.83000000000004</v>
      </c>
      <c r="CE46" s="560">
        <v>-183.45999999999972</v>
      </c>
      <c r="CF46" s="560">
        <v>-182.56999999999965</v>
      </c>
      <c r="CG46" s="560">
        <v>-183.48999999999947</v>
      </c>
      <c r="CH46" s="576">
        <v>-187.11999999999972</v>
      </c>
      <c r="CI46" s="576">
        <v>-188.73999999999967</v>
      </c>
      <c r="CJ46" s="576">
        <v>-187.45999999999972</v>
      </c>
      <c r="CK46" s="576">
        <v>-188.27999999999977</v>
      </c>
      <c r="CL46" s="576">
        <v>-186.72999999999982</v>
      </c>
      <c r="CM46" s="576">
        <v>-186.28999999999962</v>
      </c>
      <c r="CN46" s="576">
        <v>-187.05999999999977</v>
      </c>
      <c r="CO46" s="576">
        <v>-186.1999999999999</v>
      </c>
      <c r="CP46" s="585">
        <v>-186.92999999999981</v>
      </c>
      <c r="CQ46" s="585">
        <v>-186.28</v>
      </c>
      <c r="CR46" s="585">
        <v>-187.24000000000007</v>
      </c>
      <c r="CS46" s="585">
        <v>-189.0100000000001</v>
      </c>
      <c r="CT46" s="585">
        <v>-189.86999999999998</v>
      </c>
      <c r="CU46" s="585">
        <v>-188.94000000000011</v>
      </c>
      <c r="CV46" s="585">
        <v>-190.08</v>
      </c>
      <c r="CW46" s="585">
        <v>-189.13</v>
      </c>
      <c r="CX46" s="585">
        <v>-190.26999999999992</v>
      </c>
      <c r="CY46" s="585">
        <v>-188.94000000000011</v>
      </c>
      <c r="CZ46" s="585">
        <v>-190.39999999999989</v>
      </c>
      <c r="DA46" s="599">
        <v>-189.21000000000009</v>
      </c>
      <c r="DB46" s="599">
        <v>-190.44000000000017</v>
      </c>
      <c r="DC46" s="599">
        <v>-189.56000000000017</v>
      </c>
      <c r="DD46" s="599">
        <v>-188.36999999999992</v>
      </c>
      <c r="DE46" s="599">
        <v>-189.42000000000013</v>
      </c>
      <c r="DF46" s="609">
        <v>-188.43999999999994</v>
      </c>
      <c r="DG46" s="609">
        <v>-189.96000000000012</v>
      </c>
      <c r="DH46" s="609">
        <v>-188.57000000000033</v>
      </c>
      <c r="DI46" s="609">
        <v>-190.24000000000018</v>
      </c>
      <c r="DJ46" s="609">
        <v>-193.95000000000005</v>
      </c>
      <c r="DK46" s="609">
        <v>-195.00000000000028</v>
      </c>
      <c r="DL46" s="609">
        <v>-194.22000000000048</v>
      </c>
      <c r="DM46" s="609">
        <v>-195.04000000000053</v>
      </c>
      <c r="DN46" s="609">
        <v>-194.56000000000051</v>
      </c>
      <c r="DO46" s="609">
        <v>-195.09000000000043</v>
      </c>
      <c r="DP46" s="609">
        <v>-194.43000000000055</v>
      </c>
    </row>
    <row r="47" spans="1:120">
      <c r="A47" s="464" t="s">
        <v>361</v>
      </c>
      <c r="B47" s="461"/>
      <c r="C47" s="461"/>
      <c r="D47" s="461">
        <v>-127.91000000000041</v>
      </c>
      <c r="E47" s="461">
        <v>-128.46000000000046</v>
      </c>
      <c r="F47" s="461">
        <v>-128.57000000000028</v>
      </c>
      <c r="G47" s="469">
        <v>-128.1500000000002</v>
      </c>
      <c r="H47" s="469">
        <v>-128.77000000000027</v>
      </c>
      <c r="I47" s="469">
        <v>-128.2000000000001</v>
      </c>
      <c r="J47" s="469">
        <v>-129.07000000000002</v>
      </c>
      <c r="K47" s="469">
        <v>-131.63000000000036</v>
      </c>
      <c r="L47" s="469">
        <v>-132.82000000000016</v>
      </c>
      <c r="M47" s="478">
        <v>-133.14000000000004</v>
      </c>
      <c r="N47" s="478">
        <v>-132.95000000000013</v>
      </c>
      <c r="O47" s="478">
        <v>-134.20000000000033</v>
      </c>
      <c r="P47" s="483">
        <v>-133.44000000000023</v>
      </c>
      <c r="Q47" s="483">
        <v>-132.87000000000003</v>
      </c>
      <c r="R47" s="483">
        <v>-133.7299999999999</v>
      </c>
      <c r="S47" s="483">
        <v>-132.80000000000001</v>
      </c>
      <c r="T47" s="489">
        <v>-134.04000000000016</v>
      </c>
      <c r="U47" s="489">
        <v>-133.12000000000035</v>
      </c>
      <c r="V47" s="491">
        <v>-132.63000000000025</v>
      </c>
      <c r="W47" s="491">
        <v>-133.16000000000017</v>
      </c>
      <c r="X47" s="491">
        <v>-132.50000000000028</v>
      </c>
      <c r="Y47" s="491">
        <v>-135.39000000000013</v>
      </c>
      <c r="Z47" s="491">
        <v>-137.04000000000028</v>
      </c>
      <c r="AA47" s="498">
        <v>-136.07000000000014</v>
      </c>
      <c r="AB47" s="498">
        <v>-137.15000000000009</v>
      </c>
      <c r="AC47" s="498">
        <v>-136.26000000000005</v>
      </c>
      <c r="AD47" s="498">
        <v>-137.32999999999996</v>
      </c>
      <c r="AE47" s="498">
        <v>-136.54000000000011</v>
      </c>
      <c r="AF47" s="498">
        <v>-135.03000000000043</v>
      </c>
      <c r="AG47" s="498">
        <v>-136.16000000000028</v>
      </c>
      <c r="AH47" s="501">
        <v>-135.37000000000043</v>
      </c>
      <c r="AI47" s="501">
        <v>-136.2300000000003</v>
      </c>
      <c r="AJ47" s="501">
        <v>-135.26000000000016</v>
      </c>
      <c r="AK47" s="501">
        <v>-136.12</v>
      </c>
      <c r="AL47" s="501">
        <v>-135.54000000000022</v>
      </c>
      <c r="AM47" s="501">
        <v>-136.2000000000001</v>
      </c>
      <c r="AN47" s="501">
        <v>-135.61000000000024</v>
      </c>
      <c r="AO47" s="501">
        <v>-135.90000000000035</v>
      </c>
      <c r="AP47" s="501">
        <v>-135.59000000000054</v>
      </c>
      <c r="AQ47" s="501">
        <v>-136.05000000000044</v>
      </c>
      <c r="AR47" s="501">
        <v>-135.99000000000007</v>
      </c>
      <c r="AS47" s="520">
        <v>-136.13000000000008</v>
      </c>
      <c r="AT47" s="520">
        <v>-135.62000000000029</v>
      </c>
      <c r="AU47" s="520">
        <v>-135.19000000000014</v>
      </c>
      <c r="AV47" s="520">
        <v>-135.51000000000002</v>
      </c>
      <c r="AW47" s="520">
        <v>-135.94000000000017</v>
      </c>
      <c r="AX47" s="520">
        <v>-136.31000000000037</v>
      </c>
      <c r="AY47" s="520">
        <v>-136.79000000000042</v>
      </c>
      <c r="AZ47" s="520">
        <v>-137.19000000000037</v>
      </c>
      <c r="BA47" s="520">
        <v>-136.07000000000056</v>
      </c>
      <c r="BB47" s="520">
        <v>-137.45000000000073</v>
      </c>
      <c r="BC47" s="520">
        <v>-136.72000000000082</v>
      </c>
      <c r="BD47" s="520">
        <v>-137.64000000000064</v>
      </c>
      <c r="BE47" s="520">
        <v>-136.50000000000074</v>
      </c>
      <c r="BF47" s="520">
        <v>-137.75000000000091</v>
      </c>
      <c r="BH47" s="520">
        <v>-136.87000000000094</v>
      </c>
      <c r="BI47" s="540">
        <v>-137.93000000000077</v>
      </c>
      <c r="BJ47" s="540">
        <v>-137.18000000000075</v>
      </c>
      <c r="BK47" s="540">
        <v>-138.17000000000056</v>
      </c>
      <c r="BL47" s="540">
        <v>-138.5900000000002</v>
      </c>
      <c r="BM47" s="540">
        <v>-137.90000000000012</v>
      </c>
      <c r="BN47" s="548">
        <v>-137.92000000000027</v>
      </c>
      <c r="BO47" s="548">
        <v>-137.78000000000023</v>
      </c>
      <c r="BP47" s="548">
        <v>-138.10000000000011</v>
      </c>
      <c r="BQ47" s="554">
        <v>-137.93999999999994</v>
      </c>
      <c r="BR47" s="554">
        <v>-138.25999999999982</v>
      </c>
      <c r="BS47" s="554">
        <v>-139.09000000000037</v>
      </c>
      <c r="BT47" s="554">
        <v>-138.53000000000026</v>
      </c>
      <c r="BU47" s="554">
        <v>-139.02000000000035</v>
      </c>
      <c r="BV47" s="554">
        <v>-138.50000000000051</v>
      </c>
      <c r="BW47" s="554">
        <v>-138.6200000000004</v>
      </c>
      <c r="BX47" s="554">
        <v>-136.80000000000047</v>
      </c>
      <c r="BY47" s="560">
        <v>-137.46000000000035</v>
      </c>
      <c r="BZ47" s="560">
        <v>-141.4200000000001</v>
      </c>
      <c r="CA47" s="560">
        <v>-142.58000000000015</v>
      </c>
      <c r="CB47" s="560">
        <v>-142.65000000000015</v>
      </c>
      <c r="CC47" s="560">
        <v>-142.71000000000012</v>
      </c>
      <c r="CD47" s="560">
        <v>-142.88000000000034</v>
      </c>
      <c r="CE47" s="560">
        <v>-142.39000000000024</v>
      </c>
      <c r="CF47" s="560">
        <v>-143.04000000000005</v>
      </c>
      <c r="CG47" s="560">
        <v>-142.32000000000022</v>
      </c>
      <c r="CH47" s="576">
        <v>-142.05000000000024</v>
      </c>
      <c r="CI47" s="576">
        <v>-142.38000000000017</v>
      </c>
      <c r="CJ47" s="576">
        <v>-142.44000000000011</v>
      </c>
      <c r="CK47" s="576">
        <v>-143.97999999999999</v>
      </c>
      <c r="CL47" s="576">
        <v>-142.92000000000016</v>
      </c>
      <c r="CM47" s="576">
        <v>-142.63000000000002</v>
      </c>
      <c r="CN47" s="576">
        <v>-142.9800000000001</v>
      </c>
      <c r="CO47" s="576">
        <v>-142.53999999999988</v>
      </c>
      <c r="CP47" s="585">
        <v>-142.92999999999978</v>
      </c>
      <c r="CQ47" s="585">
        <v>-142.35999999999959</v>
      </c>
      <c r="CR47" s="585">
        <v>-142.9999999999998</v>
      </c>
      <c r="CS47" s="585">
        <v>-144.02000000000027</v>
      </c>
      <c r="CT47" s="585">
        <v>-143.44000000000045</v>
      </c>
      <c r="CU47" s="585">
        <v>-144.20000000000056</v>
      </c>
      <c r="CV47" s="585">
        <v>-143.38000000000051</v>
      </c>
      <c r="CW47" s="585">
        <v>-144.47000000000054</v>
      </c>
      <c r="CX47" s="585">
        <v>-143.5800000000005</v>
      </c>
      <c r="CY47" s="585">
        <v>-144.36000000000027</v>
      </c>
      <c r="CZ47" s="585">
        <v>-143.54000000000022</v>
      </c>
      <c r="DA47" s="599">
        <v>-144.33000000000007</v>
      </c>
      <c r="DB47" s="599">
        <v>-143.65000000000006</v>
      </c>
      <c r="DC47" s="599">
        <v>-144.22000000000023</v>
      </c>
      <c r="DD47" s="599">
        <v>-144.99000000000041</v>
      </c>
      <c r="DE47" s="599">
        <v>-144.1800000000004</v>
      </c>
      <c r="DF47" s="609">
        <v>-144.93000000000043</v>
      </c>
      <c r="DG47" s="609">
        <v>-144.12000000000046</v>
      </c>
      <c r="DH47" s="609">
        <v>-145.1100000000003</v>
      </c>
      <c r="DI47" s="609">
        <v>-144.24000000000035</v>
      </c>
      <c r="DJ47" s="609">
        <v>-148.00000000000011</v>
      </c>
      <c r="DK47" s="609">
        <v>-148.77999999999992</v>
      </c>
      <c r="DL47" s="609">
        <v>-147.95999999999987</v>
      </c>
      <c r="DM47" s="609">
        <v>-149.11999999999992</v>
      </c>
      <c r="DN47" s="609">
        <v>-148.44999999999996</v>
      </c>
      <c r="DO47" s="609">
        <v>-149.58999999999989</v>
      </c>
      <c r="DP47" s="609">
        <v>-148.73000000000002</v>
      </c>
    </row>
    <row r="48" spans="1:120">
      <c r="A48" s="464" t="s">
        <v>362</v>
      </c>
      <c r="B48" s="461"/>
      <c r="C48" s="461"/>
      <c r="D48" s="461">
        <v>-226.30000000000018</v>
      </c>
      <c r="E48" s="461">
        <v>-225.49000000000021</v>
      </c>
      <c r="F48" s="461">
        <v>-226.55000000000004</v>
      </c>
      <c r="G48" s="469">
        <v>-225.77999999999989</v>
      </c>
      <c r="H48" s="469">
        <v>-226.80999999999997</v>
      </c>
      <c r="I48" s="471">
        <v>-225.87000000000003</v>
      </c>
      <c r="J48" s="471">
        <v>-227.19999999999987</v>
      </c>
      <c r="K48" s="471">
        <v>-230.4000000000004</v>
      </c>
      <c r="L48" s="471">
        <v>-232.06000000000063</v>
      </c>
      <c r="M48" s="478">
        <v>-232.64000000000041</v>
      </c>
      <c r="N48" s="478">
        <v>-232.15000000000032</v>
      </c>
      <c r="O48" s="478">
        <v>-232.83000000000033</v>
      </c>
      <c r="P48" s="483">
        <v>-232.91000000000042</v>
      </c>
      <c r="Q48" s="483">
        <v>-232.17000000000044</v>
      </c>
      <c r="R48" s="483">
        <v>-233.08000000000064</v>
      </c>
      <c r="S48" s="483">
        <v>-232.02000000000081</v>
      </c>
      <c r="T48" s="489">
        <v>-231.88000000000076</v>
      </c>
      <c r="U48" s="489">
        <v>-232.41000000000068</v>
      </c>
      <c r="V48" s="491">
        <v>-231.45000000000061</v>
      </c>
      <c r="W48" s="491">
        <v>-232.76000000000076</v>
      </c>
      <c r="X48" s="491">
        <v>-231.61000000000078</v>
      </c>
      <c r="Y48" s="491">
        <v>-234.74000000000041</v>
      </c>
      <c r="Z48" s="491">
        <v>-236.51000000000045</v>
      </c>
      <c r="AA48" s="498">
        <v>-235.16000000000048</v>
      </c>
      <c r="AB48" s="498">
        <v>-236.38000000000051</v>
      </c>
      <c r="AC48" s="498">
        <v>-235.61000000000033</v>
      </c>
      <c r="AD48" s="498">
        <v>-236.48000000000025</v>
      </c>
      <c r="AE48" s="498">
        <v>-235.52000000000018</v>
      </c>
      <c r="AF48" s="498">
        <v>-233.07000000000056</v>
      </c>
      <c r="AG48" s="498">
        <v>-233.93000000000043</v>
      </c>
      <c r="AH48" s="501">
        <v>-233.01000000000062</v>
      </c>
      <c r="AI48" s="501">
        <v>-234.1200000000008</v>
      </c>
      <c r="AJ48" s="501">
        <v>-233.2400000000008</v>
      </c>
      <c r="AK48" s="501">
        <v>-233.92000000000036</v>
      </c>
      <c r="AL48" s="501">
        <v>-234.36000000000058</v>
      </c>
      <c r="AM48" s="501">
        <v>-234.07000000000045</v>
      </c>
      <c r="AN48" s="501">
        <v>-234.4000000000004</v>
      </c>
      <c r="AO48" s="501">
        <v>-234.31000000000026</v>
      </c>
      <c r="AP48" s="501">
        <v>-234.44000000000023</v>
      </c>
      <c r="AQ48" s="501">
        <v>-234.18000000000029</v>
      </c>
      <c r="AR48" s="501">
        <v>-234.56000000000057</v>
      </c>
      <c r="AS48" s="520">
        <v>-234.14000000000047</v>
      </c>
      <c r="AT48" s="520">
        <v>-234.9700000000006</v>
      </c>
      <c r="AU48" s="520">
        <v>-235.68000000000035</v>
      </c>
      <c r="AV48" s="520">
        <v>-236.32000000000053</v>
      </c>
      <c r="AW48" s="520">
        <v>-236.8400000000004</v>
      </c>
      <c r="AX48" s="520">
        <v>-237.29000000000025</v>
      </c>
      <c r="AY48" s="520">
        <v>-237.87000000000049</v>
      </c>
      <c r="AZ48" s="520">
        <v>-238.35000000000053</v>
      </c>
      <c r="BA48" s="520">
        <v>-238.60000000000039</v>
      </c>
      <c r="BB48" s="520">
        <v>-237.16000000000028</v>
      </c>
      <c r="BC48" s="520">
        <v>-235.31000000000014</v>
      </c>
      <c r="BD48" s="520">
        <v>-236.63000000000036</v>
      </c>
      <c r="BE48" s="520">
        <v>-235.64000000000053</v>
      </c>
      <c r="BF48" s="520">
        <v>-236.71000000000043</v>
      </c>
      <c r="BH48" s="520">
        <v>-236.74000000000063</v>
      </c>
      <c r="BI48" s="540">
        <v>-236.63000000000079</v>
      </c>
      <c r="BJ48" s="540">
        <v>-236.98000000000087</v>
      </c>
      <c r="BK48" s="540">
        <v>-237.04000000000082</v>
      </c>
      <c r="BL48" s="540">
        <v>-236.30000000000041</v>
      </c>
      <c r="BM48" s="540">
        <v>-237.2100000000006</v>
      </c>
      <c r="BN48" s="548">
        <v>-238.37000000000066</v>
      </c>
      <c r="BO48" s="548">
        <v>-237.51000000000079</v>
      </c>
      <c r="BP48" s="548">
        <v>-238.42000000000098</v>
      </c>
      <c r="BQ48" s="554">
        <v>-237.56000000000111</v>
      </c>
      <c r="BR48" s="554">
        <v>-238.77000000000106</v>
      </c>
      <c r="BS48" s="554">
        <v>-236.86000000000053</v>
      </c>
      <c r="BT48" s="554">
        <v>-237.7200000000004</v>
      </c>
      <c r="BU48" s="554">
        <v>-236.78000000000046</v>
      </c>
      <c r="BV48" s="554">
        <v>-237.84000000000029</v>
      </c>
      <c r="BW48" s="554">
        <v>-235.46000000000024</v>
      </c>
      <c r="BX48" s="554">
        <v>-234.54000000000042</v>
      </c>
      <c r="BY48" s="560">
        <v>-233.20000000000053</v>
      </c>
      <c r="BZ48" s="560">
        <v>-235.05000000000067</v>
      </c>
      <c r="CA48" s="560">
        <v>-236.64000000000087</v>
      </c>
      <c r="CB48" s="560">
        <v>-238.77000000000106</v>
      </c>
      <c r="CC48" s="560">
        <v>-240.54000000000022</v>
      </c>
      <c r="CD48" s="560">
        <v>-241.36000000000024</v>
      </c>
      <c r="CE48" s="560">
        <v>-240.72000000000051</v>
      </c>
      <c r="CF48" s="560">
        <v>-241.84000000000029</v>
      </c>
      <c r="CG48" s="560">
        <v>-241.92000000000036</v>
      </c>
      <c r="CH48" s="576">
        <v>-240.61000000000024</v>
      </c>
      <c r="CI48" s="576">
        <v>-242.12000000000035</v>
      </c>
      <c r="CJ48" s="576">
        <v>-241.00000000000057</v>
      </c>
      <c r="CK48" s="576">
        <v>-240.77000000000038</v>
      </c>
      <c r="CL48" s="576">
        <v>-240.90000000000035</v>
      </c>
      <c r="CM48" s="576">
        <v>-240.38000000000051</v>
      </c>
      <c r="CN48" s="576">
        <v>-241.31000000000037</v>
      </c>
      <c r="CO48" s="576">
        <v>-240.30000000000041</v>
      </c>
      <c r="CP48" s="585">
        <v>-241.2100000000006</v>
      </c>
      <c r="CQ48" s="585">
        <v>-240.20000000000064</v>
      </c>
      <c r="CR48" s="585">
        <v>-241.48000000000059</v>
      </c>
      <c r="CS48" s="585">
        <v>-241.47000000000054</v>
      </c>
      <c r="CT48" s="585">
        <v>-241.53000000000048</v>
      </c>
      <c r="CU48" s="585">
        <v>-241.38000000000039</v>
      </c>
      <c r="CV48" s="585">
        <v>-241.62000000000018</v>
      </c>
      <c r="CW48" s="585">
        <v>-241.3000000000003</v>
      </c>
      <c r="CX48" s="585">
        <v>-241.74000000000052</v>
      </c>
      <c r="CY48" s="585">
        <v>-241.37000000000032</v>
      </c>
      <c r="CZ48" s="585">
        <v>-241.83000000000021</v>
      </c>
      <c r="DA48" s="599">
        <v>-242.18000000000029</v>
      </c>
      <c r="DB48" s="599">
        <v>-241.6700000000005</v>
      </c>
      <c r="DC48" s="599">
        <v>-242.13000000000042</v>
      </c>
      <c r="DD48" s="599">
        <v>-242.75000000000048</v>
      </c>
      <c r="DE48" s="599">
        <v>-242.18000000000029</v>
      </c>
      <c r="DF48" s="609">
        <v>-242.8200000000005</v>
      </c>
      <c r="DG48" s="609">
        <v>-242.05000000000032</v>
      </c>
      <c r="DH48" s="609">
        <v>-243.17000000000013</v>
      </c>
      <c r="DI48" s="609">
        <v>-242.23000000000019</v>
      </c>
      <c r="DJ48" s="609">
        <v>-244.80000000000015</v>
      </c>
      <c r="DK48" s="609">
        <v>-245.74000000000009</v>
      </c>
      <c r="DL48" s="609">
        <v>-244.41000000000025</v>
      </c>
      <c r="DM48" s="609">
        <v>-245.94000000000005</v>
      </c>
      <c r="DN48" s="609">
        <v>-244.61000000000024</v>
      </c>
      <c r="DO48" s="609">
        <v>-244.12000000000012</v>
      </c>
      <c r="DP48" s="609">
        <v>-244.64</v>
      </c>
    </row>
    <row r="49" spans="1:120">
      <c r="A49" s="464" t="s">
        <v>363</v>
      </c>
      <c r="B49" s="461"/>
      <c r="C49" s="461"/>
      <c r="D49" s="461">
        <v>-253.09000000000026</v>
      </c>
      <c r="E49" s="461">
        <v>-253.45000000000039</v>
      </c>
      <c r="F49" s="461">
        <v>-253.03000000000031</v>
      </c>
      <c r="G49" s="469">
        <v>-253.57000000000031</v>
      </c>
      <c r="H49" s="469">
        <v>-253.28000000000017</v>
      </c>
      <c r="I49" s="471">
        <v>-253.60000000000005</v>
      </c>
      <c r="J49" s="471">
        <v>-253.41000000000014</v>
      </c>
      <c r="K49" s="471">
        <v>-254.36000000000013</v>
      </c>
      <c r="L49" s="471">
        <v>-253.53000000000003</v>
      </c>
      <c r="M49" s="478">
        <v>-255.05000000000021</v>
      </c>
      <c r="N49" s="478">
        <v>-253.68000000000012</v>
      </c>
      <c r="O49" s="478">
        <v>-255.22</v>
      </c>
      <c r="P49" s="483">
        <v>-253.85999999999999</v>
      </c>
      <c r="Q49" s="483">
        <v>-256.25000000000011</v>
      </c>
      <c r="R49" s="483">
        <v>-257.70000000000027</v>
      </c>
      <c r="S49" s="483">
        <v>-256.53000000000014</v>
      </c>
      <c r="T49" s="489">
        <v>-257.40000000000009</v>
      </c>
      <c r="U49" s="489">
        <v>-256.82000000000028</v>
      </c>
      <c r="V49" s="491">
        <v>-257.43000000000029</v>
      </c>
      <c r="W49" s="491">
        <v>-256.65000000000049</v>
      </c>
      <c r="X49" s="491">
        <v>-257.51000000000033</v>
      </c>
      <c r="Y49" s="491">
        <v>-256.80000000000013</v>
      </c>
      <c r="Z49" s="491">
        <v>-258.18999999999994</v>
      </c>
      <c r="AA49" s="498">
        <v>-258.37999999999982</v>
      </c>
      <c r="AB49" s="498">
        <v>-258.02999999999975</v>
      </c>
      <c r="AC49" s="498">
        <v>-258.46999999999997</v>
      </c>
      <c r="AD49" s="498">
        <v>-258.17999999999984</v>
      </c>
      <c r="AE49" s="498">
        <v>-258.50999999999982</v>
      </c>
      <c r="AF49" s="498">
        <v>-256.19000000000017</v>
      </c>
      <c r="AG49" s="498">
        <v>-257.41000000000014</v>
      </c>
      <c r="AH49" s="501">
        <v>-256.33000000000015</v>
      </c>
      <c r="AI49" s="501">
        <v>-257.3100000000004</v>
      </c>
      <c r="AJ49" s="501">
        <v>-257.47000000000054</v>
      </c>
      <c r="AK49" s="501">
        <v>-258.1100000000003</v>
      </c>
      <c r="AL49" s="501">
        <v>-259.19000000000028</v>
      </c>
      <c r="AM49" s="501">
        <v>-258.37000000000023</v>
      </c>
      <c r="AN49" s="501">
        <v>-259.58000000000015</v>
      </c>
      <c r="AO49" s="501">
        <v>-257.66000000000003</v>
      </c>
      <c r="AP49" s="501">
        <v>-258.82000000000005</v>
      </c>
      <c r="AQ49" s="501">
        <v>-257.9500000000001</v>
      </c>
      <c r="AR49" s="501">
        <v>-257.67000000000007</v>
      </c>
      <c r="AS49" s="520">
        <v>-258.17999999999984</v>
      </c>
      <c r="AT49" s="520">
        <v>-257.50999999999988</v>
      </c>
      <c r="AU49" s="520">
        <v>-256.94000000000017</v>
      </c>
      <c r="AV49" s="520">
        <v>-257.46000000000004</v>
      </c>
      <c r="AW49" s="520">
        <v>-257.89000000000016</v>
      </c>
      <c r="AX49" s="520">
        <v>-258.26000000000039</v>
      </c>
      <c r="AY49" s="520">
        <v>-258.74000000000041</v>
      </c>
      <c r="AZ49" s="520">
        <v>-259.14000000000038</v>
      </c>
      <c r="BA49" s="520">
        <v>-258.59000000000032</v>
      </c>
      <c r="BB49" s="520">
        <v>-259.22000000000043</v>
      </c>
      <c r="BC49" s="520">
        <v>-259.31000000000057</v>
      </c>
      <c r="BD49" s="520">
        <v>-259.15000000000043</v>
      </c>
      <c r="BE49" s="520">
        <v>-259.38000000000062</v>
      </c>
      <c r="BF49" s="520">
        <v>-259.19000000000068</v>
      </c>
      <c r="BH49" s="520">
        <v>-259.41000000000082</v>
      </c>
      <c r="BI49" s="540">
        <v>-259.15000000000089</v>
      </c>
      <c r="BJ49" s="540">
        <v>-259.57000000000096</v>
      </c>
      <c r="BK49" s="540">
        <v>-259.6800000000008</v>
      </c>
      <c r="BL49" s="540">
        <v>-259.21000000000038</v>
      </c>
      <c r="BM49" s="540">
        <v>-259.56000000000046</v>
      </c>
      <c r="BN49" s="548">
        <v>-258.70000000000061</v>
      </c>
      <c r="BO49" s="548">
        <v>-259.67000000000075</v>
      </c>
      <c r="BP49" s="548">
        <v>-258.65000000000072</v>
      </c>
      <c r="BQ49" s="554">
        <v>-259.37000000000057</v>
      </c>
      <c r="BR49" s="554">
        <v>-258.55000000000052</v>
      </c>
      <c r="BS49" s="554">
        <v>-260.41000000000025</v>
      </c>
      <c r="BT49" s="554">
        <v>-261.73000000000047</v>
      </c>
      <c r="BU49" s="554">
        <v>-260.65000000000049</v>
      </c>
      <c r="BV49" s="554">
        <v>-261.56000000000068</v>
      </c>
      <c r="BW49" s="554">
        <v>-258.79000000000076</v>
      </c>
      <c r="BX49" s="554">
        <v>-256.93000000000052</v>
      </c>
      <c r="BY49" s="560">
        <v>-257.05000000000047</v>
      </c>
      <c r="BZ49" s="560">
        <v>-258.7900000000003</v>
      </c>
      <c r="CA49" s="560">
        <v>-261.35000000000019</v>
      </c>
      <c r="CB49" s="560">
        <v>-261.49000000000024</v>
      </c>
      <c r="CC49" s="560">
        <v>-261.61000000000013</v>
      </c>
      <c r="CD49" s="560">
        <v>-262.02000000000015</v>
      </c>
      <c r="CE49" s="560">
        <v>-262.64000000000021</v>
      </c>
      <c r="CF49" s="560">
        <v>-261.79000000000042</v>
      </c>
      <c r="CG49" s="560">
        <v>-262.72000000000031</v>
      </c>
      <c r="CH49" s="576">
        <v>-263.91000000000008</v>
      </c>
      <c r="CI49" s="576">
        <v>-263.33000000000027</v>
      </c>
      <c r="CJ49" s="576">
        <v>-263.99000000000018</v>
      </c>
      <c r="CK49" s="576">
        <v>-264.88000000000022</v>
      </c>
      <c r="CL49" s="576">
        <v>-264.23000000000042</v>
      </c>
      <c r="CM49" s="576">
        <v>-265.32000000000045</v>
      </c>
      <c r="CN49" s="576">
        <v>-264.5000000000004</v>
      </c>
      <c r="CO49" s="576">
        <v>-265.49000000000024</v>
      </c>
      <c r="CP49" s="585">
        <v>-264.23000000000042</v>
      </c>
      <c r="CQ49" s="585">
        <v>-265.75000000000057</v>
      </c>
      <c r="CR49" s="585">
        <v>-264.42000000000075</v>
      </c>
      <c r="CS49" s="585">
        <v>-264.82000000000028</v>
      </c>
      <c r="CT49" s="585">
        <v>-265.19000000000051</v>
      </c>
      <c r="CU49" s="585">
        <v>-264.66000000000054</v>
      </c>
      <c r="CV49" s="585">
        <v>-265.30000000000075</v>
      </c>
      <c r="CW49" s="585">
        <v>-264.520000000001</v>
      </c>
      <c r="CX49" s="585">
        <v>-265.38000000000085</v>
      </c>
      <c r="CY49" s="585">
        <v>-264.43000000000086</v>
      </c>
      <c r="CZ49" s="585">
        <v>-265.52000000000089</v>
      </c>
      <c r="DA49" s="599">
        <v>-264.55000000000075</v>
      </c>
      <c r="DB49" s="599">
        <v>-265.66000000000088</v>
      </c>
      <c r="DC49" s="599">
        <v>-264.73000000000104</v>
      </c>
      <c r="DD49" s="599">
        <v>-263.47000000000031</v>
      </c>
      <c r="DE49" s="599">
        <v>-264.80000000000013</v>
      </c>
      <c r="DF49" s="609">
        <v>-263.38000000000017</v>
      </c>
      <c r="DG49" s="609">
        <v>-264.57</v>
      </c>
      <c r="DH49" s="609">
        <v>-263.99000000000018</v>
      </c>
      <c r="DI49" s="609">
        <v>-264.65000000000003</v>
      </c>
      <c r="DJ49" s="609">
        <v>-265.19000000000005</v>
      </c>
      <c r="DK49" s="609">
        <v>-264.53000000000014</v>
      </c>
      <c r="DL49" s="609">
        <v>-265.02000000000027</v>
      </c>
      <c r="DM49" s="609">
        <v>-264.48000000000025</v>
      </c>
      <c r="DN49" s="609">
        <v>-265.11000000000041</v>
      </c>
      <c r="DO49" s="609">
        <v>-264.03000000000043</v>
      </c>
      <c r="DP49" s="609">
        <v>-265.29000000000025</v>
      </c>
    </row>
    <row r="50" spans="1:120">
      <c r="A50" s="464" t="s">
        <v>364</v>
      </c>
      <c r="B50" s="461"/>
      <c r="C50" s="461"/>
      <c r="D50" s="461">
        <v>-343.90000000000009</v>
      </c>
      <c r="E50" s="461">
        <v>-343.40999999999997</v>
      </c>
      <c r="F50" s="461">
        <v>-343.92999999999984</v>
      </c>
      <c r="G50" s="469">
        <v>-343.6399999999997</v>
      </c>
      <c r="H50" s="469">
        <v>-344.08999999999958</v>
      </c>
      <c r="I50" s="471">
        <v>-343.69999999999965</v>
      </c>
      <c r="J50" s="471">
        <v>-344.13999999999987</v>
      </c>
      <c r="K50" s="471">
        <v>-347.34</v>
      </c>
      <c r="L50" s="471">
        <v>-348.53999999999985</v>
      </c>
      <c r="M50" s="478">
        <v>-347.69000000000005</v>
      </c>
      <c r="N50" s="478">
        <v>-348.91</v>
      </c>
      <c r="O50" s="478">
        <v>-349.62999999999988</v>
      </c>
      <c r="P50" s="483">
        <v>-349.73999999999972</v>
      </c>
      <c r="Q50" s="483">
        <v>-348.87999999999988</v>
      </c>
      <c r="R50" s="483">
        <v>-348.65999999999974</v>
      </c>
      <c r="S50" s="483">
        <v>-349.09999999999997</v>
      </c>
      <c r="T50" s="489">
        <v>-348.57000000000005</v>
      </c>
      <c r="U50" s="489">
        <v>-349.2299999999999</v>
      </c>
      <c r="V50" s="491">
        <v>-348.45000000000016</v>
      </c>
      <c r="W50" s="491">
        <v>-349.3400000000002</v>
      </c>
      <c r="X50" s="491">
        <v>-348.37000000000006</v>
      </c>
      <c r="Y50" s="491">
        <v>-350.0799999999997</v>
      </c>
      <c r="Z50" s="491">
        <v>-349.10999999999956</v>
      </c>
      <c r="AA50" s="498">
        <v>-350.33999999999963</v>
      </c>
      <c r="AB50" s="498">
        <v>-349.35999999999945</v>
      </c>
      <c r="AC50" s="498">
        <v>-350.46999999999963</v>
      </c>
      <c r="AD50" s="498">
        <v>-349.60999999999973</v>
      </c>
      <c r="AE50" s="498">
        <v>-350.65999999999997</v>
      </c>
      <c r="AF50" s="498">
        <v>-348.78999999999974</v>
      </c>
      <c r="AG50" s="498">
        <v>-348.64999999999969</v>
      </c>
      <c r="AH50" s="501">
        <v>-348.87999999999988</v>
      </c>
      <c r="AI50" s="501">
        <v>-348.5199999999997</v>
      </c>
      <c r="AJ50" s="501">
        <v>-349.09999999999951</v>
      </c>
      <c r="AK50" s="501">
        <v>-349.93999999999971</v>
      </c>
      <c r="AL50" s="501">
        <v>-349.21999999999986</v>
      </c>
      <c r="AM50" s="501">
        <v>-350.33000000000004</v>
      </c>
      <c r="AN50" s="501">
        <v>-349.47000000000014</v>
      </c>
      <c r="AO50" s="501">
        <v>-349.41999999999985</v>
      </c>
      <c r="AP50" s="501">
        <v>-349.86000000000007</v>
      </c>
      <c r="AQ50" s="501">
        <v>-349.48999999999984</v>
      </c>
      <c r="AR50" s="501">
        <v>-349.46000000000009</v>
      </c>
      <c r="AS50" s="520">
        <v>-348.68999999999994</v>
      </c>
      <c r="AT50" s="520">
        <v>-349.55999999999989</v>
      </c>
      <c r="AU50" s="520">
        <v>-350.29999999999984</v>
      </c>
      <c r="AV50" s="520">
        <v>-350.76999999999981</v>
      </c>
      <c r="AW50" s="520">
        <v>-351.28000000000003</v>
      </c>
      <c r="AX50" s="520">
        <v>-351.7199999999998</v>
      </c>
      <c r="AY50" s="520">
        <v>-352.28999999999996</v>
      </c>
      <c r="AZ50" s="520">
        <v>-352.75999999999993</v>
      </c>
      <c r="BA50" s="520">
        <v>-351.90000000000009</v>
      </c>
      <c r="BB50" s="520">
        <v>-353.14000000000021</v>
      </c>
      <c r="BC50" s="520">
        <v>-352.23</v>
      </c>
      <c r="BD50" s="520">
        <v>-353.47000000000014</v>
      </c>
      <c r="BE50" s="520">
        <v>-352.40000000000026</v>
      </c>
      <c r="BF50" s="520">
        <v>-353.2600000000001</v>
      </c>
      <c r="BH50" s="520">
        <v>-352.48999999999995</v>
      </c>
      <c r="BI50" s="540">
        <v>-353.3599999999999</v>
      </c>
      <c r="BJ50" s="540">
        <v>-352.4499999999997</v>
      </c>
      <c r="BK50" s="540">
        <v>-352.42999999999955</v>
      </c>
      <c r="BL50" s="540">
        <v>-350.8399999999998</v>
      </c>
      <c r="BM50" s="540">
        <v>-352.05999999999983</v>
      </c>
      <c r="BN50" s="548">
        <v>-351.12999999999994</v>
      </c>
      <c r="BO50" s="548">
        <v>-352.25999999999976</v>
      </c>
      <c r="BP50" s="548">
        <v>-350.9699999999998</v>
      </c>
      <c r="BQ50" s="554">
        <v>-352.29999999999961</v>
      </c>
      <c r="BR50" s="554">
        <v>-351.12999999999948</v>
      </c>
      <c r="BS50" s="554">
        <v>-351.17999999999984</v>
      </c>
      <c r="BT50" s="554">
        <v>-351.03999999999979</v>
      </c>
      <c r="BU50" s="554">
        <v>-351.27</v>
      </c>
      <c r="BV50" s="554">
        <v>-351.10000000000019</v>
      </c>
      <c r="BW50" s="554">
        <v>-349.05000000000007</v>
      </c>
      <c r="BX50" s="554">
        <v>-349.19000000000011</v>
      </c>
      <c r="BY50" s="560">
        <v>-348.91</v>
      </c>
      <c r="BZ50" s="560">
        <v>-349.86000000000007</v>
      </c>
      <c r="CA50" s="560">
        <v>-352.50000000000006</v>
      </c>
      <c r="CB50" s="560">
        <v>-351.44000000000017</v>
      </c>
      <c r="CC50" s="560">
        <v>-350.55999999999977</v>
      </c>
      <c r="CD50" s="560">
        <v>-350.09999999999985</v>
      </c>
      <c r="CE50" s="560">
        <v>-350.68000000000012</v>
      </c>
      <c r="CF50" s="560">
        <v>-349.71</v>
      </c>
      <c r="CG50" s="560">
        <v>-350.85999999999996</v>
      </c>
      <c r="CH50" s="576">
        <v>-355.29000000000008</v>
      </c>
      <c r="CI50" s="576">
        <v>-357.01000000000028</v>
      </c>
      <c r="CJ50" s="576">
        <v>-357.15000000000032</v>
      </c>
      <c r="CK50" s="576">
        <v>-356.60000000000025</v>
      </c>
      <c r="CL50" s="576">
        <v>-356.20999999999992</v>
      </c>
      <c r="CM50" s="576">
        <v>-357.09999999999997</v>
      </c>
      <c r="CN50" s="576">
        <v>-356.05999999999983</v>
      </c>
      <c r="CO50" s="576">
        <v>-357.4099999999998</v>
      </c>
      <c r="CP50" s="585">
        <v>-356.21999999999997</v>
      </c>
      <c r="CQ50" s="585">
        <v>-357.51</v>
      </c>
      <c r="CR50" s="585">
        <v>-356.56</v>
      </c>
      <c r="CS50" s="585">
        <v>-356.30999999999966</v>
      </c>
      <c r="CT50" s="585">
        <v>-357.4299999999995</v>
      </c>
      <c r="CU50" s="585">
        <v>-356.5499999999995</v>
      </c>
      <c r="CV50" s="585">
        <v>-356.43999999999966</v>
      </c>
      <c r="CW50" s="585">
        <v>-356.65999999999974</v>
      </c>
      <c r="CX50" s="585">
        <v>-356.29999999999961</v>
      </c>
      <c r="CY50" s="585">
        <v>-356.74999999999943</v>
      </c>
      <c r="CZ50" s="585">
        <v>-356.3899999999993</v>
      </c>
      <c r="DA50" s="599">
        <v>-356.31999999999931</v>
      </c>
      <c r="DB50" s="599">
        <v>-357.05999999999926</v>
      </c>
      <c r="DC50" s="599">
        <v>-356.39999999999941</v>
      </c>
      <c r="DD50" s="599">
        <v>-355.50999999999976</v>
      </c>
      <c r="DE50" s="599">
        <v>-356.46999999999986</v>
      </c>
      <c r="DF50" s="609">
        <v>-355.31999999999988</v>
      </c>
      <c r="DG50" s="609">
        <v>-356.26999999999987</v>
      </c>
      <c r="DH50" s="609">
        <v>-355.18999999999988</v>
      </c>
      <c r="DI50" s="609">
        <v>-356.44000000000011</v>
      </c>
      <c r="DJ50" s="609">
        <v>-358.00999999999971</v>
      </c>
      <c r="DK50" s="609">
        <v>-357.42999999999989</v>
      </c>
      <c r="DL50" s="609">
        <v>-357.71</v>
      </c>
      <c r="DM50" s="609">
        <v>-357.36999999999995</v>
      </c>
      <c r="DN50" s="609">
        <v>-358.28999999999979</v>
      </c>
      <c r="DO50" s="609">
        <v>-357.36999999999995</v>
      </c>
      <c r="DP50" s="609">
        <v>-358.74000000000007</v>
      </c>
    </row>
    <row r="51" spans="1:120">
      <c r="A51" s="464" t="s">
        <v>367</v>
      </c>
      <c r="B51" s="461"/>
      <c r="C51" s="461"/>
      <c r="D51" s="461">
        <v>-358.9500000000001</v>
      </c>
      <c r="E51" s="461">
        <v>-358.9500000000001</v>
      </c>
      <c r="F51" s="461">
        <v>-358.9500000000001</v>
      </c>
      <c r="G51" s="469">
        <v>-358.9500000000001</v>
      </c>
      <c r="H51" s="469">
        <v>-358.9500000000001</v>
      </c>
      <c r="I51" s="471">
        <v>-358.9500000000001</v>
      </c>
      <c r="J51" s="471">
        <v>-358.9500000000001</v>
      </c>
      <c r="K51" s="471">
        <v>-358.9500000000001</v>
      </c>
      <c r="L51" s="471">
        <v>-358.9500000000001</v>
      </c>
      <c r="M51" s="478">
        <v>-358.9500000000001</v>
      </c>
      <c r="N51" s="478">
        <v>-358.9500000000001</v>
      </c>
      <c r="O51" s="478">
        <v>-358.9500000000001</v>
      </c>
      <c r="P51" s="483">
        <v>-358.9500000000001</v>
      </c>
      <c r="Q51" s="483">
        <v>-358.9500000000001</v>
      </c>
      <c r="R51" s="483">
        <v>-359.30000000000018</v>
      </c>
      <c r="S51" s="483">
        <v>-359.04000000000025</v>
      </c>
      <c r="T51" s="489">
        <v>-359.37000000000018</v>
      </c>
      <c r="U51" s="489">
        <v>-358.9500000000001</v>
      </c>
      <c r="V51" s="491">
        <v>-359.32999999999993</v>
      </c>
      <c r="W51" s="491">
        <v>-358.89999999999975</v>
      </c>
      <c r="X51" s="491">
        <v>-359.44999999999982</v>
      </c>
      <c r="Y51" s="491">
        <v>-360.07000000000033</v>
      </c>
      <c r="Z51" s="491">
        <v>-359.63000000000011</v>
      </c>
      <c r="AA51" s="498">
        <v>-361.14000000000021</v>
      </c>
      <c r="AB51" s="498">
        <v>-359.72000000000025</v>
      </c>
      <c r="AC51" s="498">
        <v>-361.07000000000022</v>
      </c>
      <c r="AD51" s="498">
        <v>-359.88000000000045</v>
      </c>
      <c r="AE51" s="498">
        <v>-361.24000000000046</v>
      </c>
      <c r="AF51" s="498">
        <v>-358.47000000000048</v>
      </c>
      <c r="AG51" s="498">
        <v>-359.99000000000069</v>
      </c>
      <c r="AH51" s="501">
        <v>-358.67000000000047</v>
      </c>
      <c r="AI51" s="501">
        <v>-359.24000000000069</v>
      </c>
      <c r="AJ51" s="501">
        <v>-359.56000000000057</v>
      </c>
      <c r="AK51" s="501">
        <v>-360.97000000000048</v>
      </c>
      <c r="AL51" s="501">
        <v>-361.93000000000052</v>
      </c>
      <c r="AM51" s="501">
        <v>-361.17000000000041</v>
      </c>
      <c r="AN51" s="501">
        <v>-362.00000000000057</v>
      </c>
      <c r="AO51" s="501">
        <v>-360.37000000000052</v>
      </c>
      <c r="AP51" s="501">
        <v>-360.28000000000037</v>
      </c>
      <c r="AQ51" s="501">
        <v>-360.39000000000021</v>
      </c>
      <c r="AR51" s="501">
        <v>-359.99000000000024</v>
      </c>
      <c r="AS51" s="520">
        <v>-360.92000000000013</v>
      </c>
      <c r="AT51" s="520">
        <v>-359.70000000000016</v>
      </c>
      <c r="AU51" s="520">
        <v>-358.66000000000042</v>
      </c>
      <c r="AV51" s="520">
        <v>-359.0500000000003</v>
      </c>
      <c r="AW51" s="520">
        <v>-359.37000000000018</v>
      </c>
      <c r="AX51" s="520">
        <v>-359.65000000000026</v>
      </c>
      <c r="AY51" s="520">
        <v>-360.01000000000039</v>
      </c>
      <c r="AZ51" s="520">
        <v>-360.31000000000012</v>
      </c>
      <c r="BA51" s="520">
        <v>-360.52000000000015</v>
      </c>
      <c r="BB51" s="520">
        <v>-362.2000000000001</v>
      </c>
      <c r="BC51" s="520">
        <v>-362.77999999999986</v>
      </c>
      <c r="BD51" s="520">
        <v>-362.28999999999979</v>
      </c>
      <c r="BE51" s="520">
        <v>-362.81999999999971</v>
      </c>
      <c r="BF51" s="520">
        <v>-362.1599999999998</v>
      </c>
      <c r="BH51" s="520">
        <v>-362.9699999999998</v>
      </c>
      <c r="BI51" s="540">
        <v>-362.52999999999957</v>
      </c>
      <c r="BJ51" s="540">
        <v>-363.07999999999964</v>
      </c>
      <c r="BK51" s="540">
        <v>-362.41999999999973</v>
      </c>
      <c r="BL51" s="540">
        <v>-362.1400000000001</v>
      </c>
      <c r="BM51" s="540">
        <v>-361.95000000000022</v>
      </c>
      <c r="BN51" s="548">
        <v>-362.3000000000003</v>
      </c>
      <c r="BO51" s="548">
        <v>-361.86000000000007</v>
      </c>
      <c r="BP51" s="548">
        <v>-362.44999999999993</v>
      </c>
      <c r="BQ51" s="554">
        <v>-361.80000000000013</v>
      </c>
      <c r="BR51" s="554">
        <v>-362.55000000000013</v>
      </c>
      <c r="BS51" s="554">
        <v>-362.68000000000012</v>
      </c>
      <c r="BT51" s="554">
        <v>-362.40000000000003</v>
      </c>
      <c r="BU51" s="554">
        <v>-362.75000000000011</v>
      </c>
      <c r="BV51" s="554">
        <v>-362.33000000000004</v>
      </c>
      <c r="BW51" s="554">
        <v>-359.48000000000047</v>
      </c>
      <c r="BX51" s="554">
        <v>-359.7300000000003</v>
      </c>
      <c r="BY51" s="560">
        <v>-359.00000000000045</v>
      </c>
      <c r="BZ51" s="560">
        <v>-360.68000000000035</v>
      </c>
      <c r="CA51" s="560">
        <v>-363.49000000000052</v>
      </c>
      <c r="CB51" s="560">
        <v>-362.66000000000042</v>
      </c>
      <c r="CC51" s="560">
        <v>-361.97000000000037</v>
      </c>
      <c r="CD51" s="560">
        <v>-361.4500000000005</v>
      </c>
      <c r="CE51" s="560">
        <v>-361.88000000000022</v>
      </c>
      <c r="CF51" s="560">
        <v>-361.95000000000022</v>
      </c>
      <c r="CG51" s="560">
        <v>-361.83000000000033</v>
      </c>
      <c r="CH51" s="576">
        <v>-365.99000000000046</v>
      </c>
      <c r="CI51" s="576">
        <v>-367.68000000000046</v>
      </c>
      <c r="CJ51" s="576">
        <v>-366.92000000000036</v>
      </c>
      <c r="CK51" s="576">
        <v>-366.55000000000018</v>
      </c>
      <c r="CL51" s="576">
        <v>-368.09000000000049</v>
      </c>
      <c r="CM51" s="576">
        <v>-367.10000000000065</v>
      </c>
      <c r="CN51" s="576">
        <v>-368.37000000000052</v>
      </c>
      <c r="CO51" s="576">
        <v>-367.20000000000039</v>
      </c>
      <c r="CP51" s="585">
        <v>-368.56000000000046</v>
      </c>
      <c r="CQ51" s="585">
        <v>-367.38000000000028</v>
      </c>
      <c r="CR51" s="585">
        <v>-368.80000000000024</v>
      </c>
      <c r="CS51" s="585">
        <v>-367.67000000000041</v>
      </c>
      <c r="CT51" s="585">
        <v>-368.99000000000058</v>
      </c>
      <c r="CU51" s="585">
        <v>-367.75000000000045</v>
      </c>
      <c r="CV51" s="585">
        <v>-369.26000000000056</v>
      </c>
      <c r="CW51" s="585">
        <v>-368.02000000000044</v>
      </c>
      <c r="CX51" s="585">
        <v>-369.18000000000052</v>
      </c>
      <c r="CY51" s="585">
        <v>-368.16000000000048</v>
      </c>
      <c r="CZ51" s="585">
        <v>-367.19000000000034</v>
      </c>
      <c r="DA51" s="599">
        <v>-368.35000000000042</v>
      </c>
      <c r="DB51" s="599">
        <v>-367.50000000000063</v>
      </c>
      <c r="DC51" s="599">
        <v>-368.29000000000048</v>
      </c>
      <c r="DD51" s="599">
        <v>-369.36000000000035</v>
      </c>
      <c r="DE51" s="599">
        <v>-367.8200000000005</v>
      </c>
      <c r="DF51" s="609">
        <v>-368.6400000000005</v>
      </c>
      <c r="DG51" s="609">
        <v>-367.55000000000047</v>
      </c>
      <c r="DH51" s="609">
        <v>-368.04000000000059</v>
      </c>
      <c r="DI51" s="609">
        <v>-367.52000000000072</v>
      </c>
      <c r="DJ51" s="609">
        <v>-358.9500000000001</v>
      </c>
      <c r="DK51" s="609">
        <v>-367.35000000000093</v>
      </c>
      <c r="DL51" s="609">
        <v>-367.70000000000101</v>
      </c>
      <c r="DM51" s="609">
        <v>-367.05000000000121</v>
      </c>
      <c r="DN51" s="609">
        <v>-368.19000000000113</v>
      </c>
      <c r="DO51" s="609">
        <v>-368.74000000000115</v>
      </c>
      <c r="DP51" s="609">
        <v>-368.07000000000119</v>
      </c>
    </row>
    <row r="52" spans="1:120">
      <c r="A52" s="464" t="s">
        <v>365</v>
      </c>
      <c r="B52" s="461"/>
      <c r="C52" s="461"/>
      <c r="D52" s="461">
        <v>-323.7399999999999</v>
      </c>
      <c r="E52" s="461">
        <v>-322.72999999999996</v>
      </c>
      <c r="F52" s="461">
        <v>-324.06999999999982</v>
      </c>
      <c r="G52" s="469">
        <v>-322.94</v>
      </c>
      <c r="H52" s="469">
        <v>-324.23</v>
      </c>
      <c r="I52" s="471">
        <v>-323.19999999999993</v>
      </c>
      <c r="J52" s="471">
        <v>-324.08999999999997</v>
      </c>
      <c r="K52" s="471">
        <v>-326.26</v>
      </c>
      <c r="L52" s="471">
        <v>-327.03000000000014</v>
      </c>
      <c r="M52" s="478">
        <v>-327.08000000000004</v>
      </c>
      <c r="N52" s="478">
        <v>-326.94</v>
      </c>
      <c r="O52" s="478">
        <v>-327.56000000000006</v>
      </c>
      <c r="P52" s="483">
        <v>-326.8400000000002</v>
      </c>
      <c r="Q52" s="483">
        <v>-328.81000000000023</v>
      </c>
      <c r="R52" s="483">
        <v>-329.40000000000009</v>
      </c>
      <c r="S52" s="483">
        <v>-328.77</v>
      </c>
      <c r="T52" s="489">
        <v>-329.55999999999983</v>
      </c>
      <c r="U52" s="489">
        <v>-328.50999999999959</v>
      </c>
      <c r="V52" s="491">
        <v>-329.62999999999943</v>
      </c>
      <c r="W52" s="491">
        <v>-328.79999999999927</v>
      </c>
      <c r="X52" s="491">
        <v>-329.38999999999919</v>
      </c>
      <c r="Y52" s="491">
        <v>-328.51000000000005</v>
      </c>
      <c r="Z52" s="491">
        <v>-329.62000000000023</v>
      </c>
      <c r="AA52" s="498">
        <v>-328.74000000000024</v>
      </c>
      <c r="AB52" s="498">
        <v>-329.89000000000021</v>
      </c>
      <c r="AC52" s="498">
        <v>-328.95000000000027</v>
      </c>
      <c r="AD52" s="498">
        <v>-330.27000000000049</v>
      </c>
      <c r="AE52" s="498">
        <v>-329.09000000000032</v>
      </c>
      <c r="AF52" s="498">
        <v>-328.25000000000011</v>
      </c>
      <c r="AG52" s="498">
        <v>-329.03999999999996</v>
      </c>
      <c r="AH52" s="501">
        <v>-328.4500000000001</v>
      </c>
      <c r="AI52" s="501">
        <v>-329.11</v>
      </c>
      <c r="AJ52" s="501">
        <v>-328.39000000000016</v>
      </c>
      <c r="AK52" s="501">
        <v>-331.14</v>
      </c>
      <c r="AL52" s="501">
        <v>-332.48999999999995</v>
      </c>
      <c r="AM52" s="501">
        <v>-331.28</v>
      </c>
      <c r="AN52" s="501">
        <v>-332.60000000000019</v>
      </c>
      <c r="AO52" s="501">
        <v>-330.20000000000005</v>
      </c>
      <c r="AP52" s="501">
        <v>-331.52000000000021</v>
      </c>
      <c r="AQ52" s="501">
        <v>-330.34000000000003</v>
      </c>
      <c r="AR52" s="501">
        <v>-330.28000000000009</v>
      </c>
      <c r="AS52" s="520">
        <v>-330.65999999999991</v>
      </c>
      <c r="AT52" s="520">
        <v>-330.23999999999984</v>
      </c>
      <c r="AU52" s="520">
        <v>-329.88000000000017</v>
      </c>
      <c r="AV52" s="520">
        <v>-330.4</v>
      </c>
      <c r="AW52" s="520">
        <v>-330.97999999999979</v>
      </c>
      <c r="AX52" s="520">
        <v>-331.47999999999996</v>
      </c>
      <c r="AY52" s="520">
        <v>-332.13000000000022</v>
      </c>
      <c r="AZ52" s="520">
        <v>-332.67000000000024</v>
      </c>
      <c r="BA52" s="520">
        <v>-331.58000000000021</v>
      </c>
      <c r="BB52" s="520">
        <v>-331.84000000000009</v>
      </c>
      <c r="BC52" s="520">
        <v>-331.67000000000036</v>
      </c>
      <c r="BD52" s="520">
        <v>-332.02000000000038</v>
      </c>
      <c r="BE52" s="520">
        <v>-331.54000000000036</v>
      </c>
      <c r="BF52" s="520">
        <v>-332.07000000000028</v>
      </c>
      <c r="BH52" s="520">
        <v>-331.44000000000017</v>
      </c>
      <c r="BI52" s="540">
        <v>-332.03000000000003</v>
      </c>
      <c r="BJ52" s="540">
        <v>-331.64000000000016</v>
      </c>
      <c r="BK52" s="540">
        <v>-332.06000000000023</v>
      </c>
      <c r="BL52" s="540">
        <v>-332.19999999999982</v>
      </c>
      <c r="BM52" s="540">
        <v>-331.83999999999969</v>
      </c>
      <c r="BN52" s="548">
        <v>-332.27999999999986</v>
      </c>
      <c r="BO52" s="548">
        <v>-331.76000000000005</v>
      </c>
      <c r="BP52" s="548">
        <v>-332.4199999999999</v>
      </c>
      <c r="BQ52" s="554">
        <v>-331.60999999999996</v>
      </c>
      <c r="BR52" s="554">
        <v>-332.53999999999979</v>
      </c>
      <c r="BS52" s="554">
        <v>-333.39000000000004</v>
      </c>
      <c r="BT52" s="554">
        <v>-333.74000000000012</v>
      </c>
      <c r="BU52" s="554">
        <v>-333.2999999999999</v>
      </c>
      <c r="BV52" s="554">
        <v>-333.82999999999981</v>
      </c>
      <c r="BW52" s="554">
        <v>-333.91999999999996</v>
      </c>
      <c r="BX52" s="554">
        <v>-331.98000000000013</v>
      </c>
      <c r="BY52" s="560">
        <v>-330.08000000000015</v>
      </c>
      <c r="BZ52" s="560">
        <v>-332.4000000000002</v>
      </c>
      <c r="CA52" s="560">
        <v>-334.22000000000014</v>
      </c>
      <c r="CB52" s="560">
        <v>-332.96000000000032</v>
      </c>
      <c r="CC52" s="560">
        <v>-331.91000000000014</v>
      </c>
      <c r="CD52" s="560">
        <v>-331.53999999999991</v>
      </c>
      <c r="CE52" s="560">
        <v>-332.14999999999992</v>
      </c>
      <c r="CF52" s="560">
        <v>-331.37999999999977</v>
      </c>
      <c r="CG52" s="560">
        <v>-332.25999999999976</v>
      </c>
      <c r="CH52" s="576">
        <v>-334.67</v>
      </c>
      <c r="CI52" s="576">
        <v>-336.19000000000017</v>
      </c>
      <c r="CJ52" s="576">
        <v>-335.31000000000017</v>
      </c>
      <c r="CK52" s="576">
        <v>-336.18000000000012</v>
      </c>
      <c r="CL52" s="576">
        <v>-337.86</v>
      </c>
      <c r="CM52" s="576">
        <v>-336.72000000000008</v>
      </c>
      <c r="CN52" s="576">
        <v>-338.08000000000015</v>
      </c>
      <c r="CO52" s="576">
        <v>-336.55999999999995</v>
      </c>
      <c r="CP52" s="585">
        <v>-337.50999999999993</v>
      </c>
      <c r="CQ52" s="585">
        <v>-336.62999999999994</v>
      </c>
      <c r="CR52" s="585">
        <v>-337.69999999999987</v>
      </c>
      <c r="CS52" s="585">
        <v>-338.65999999999997</v>
      </c>
      <c r="CT52" s="585">
        <v>-337.60999999999973</v>
      </c>
      <c r="CU52" s="585">
        <v>-338.93999999999954</v>
      </c>
      <c r="CV52" s="585">
        <v>-337.75999999999937</v>
      </c>
      <c r="CW52" s="585">
        <v>-338.73999999999955</v>
      </c>
      <c r="CX52" s="585">
        <v>-337.71999999999957</v>
      </c>
      <c r="CY52" s="585">
        <v>-338.70999999999935</v>
      </c>
      <c r="CZ52" s="585">
        <v>-337.57999999999953</v>
      </c>
      <c r="DA52" s="599">
        <v>-338.89999999999975</v>
      </c>
      <c r="DB52" s="599">
        <v>-337.70999999999992</v>
      </c>
      <c r="DC52" s="599">
        <v>-338.76000000000016</v>
      </c>
      <c r="DD52" s="599">
        <v>-340.18000000000012</v>
      </c>
      <c r="DE52" s="599">
        <v>-339.22</v>
      </c>
      <c r="DF52" s="609">
        <v>-340.24000000000007</v>
      </c>
      <c r="DG52" s="609">
        <v>-340.5800000000001</v>
      </c>
      <c r="DH52" s="609">
        <v>-339.97000000000008</v>
      </c>
      <c r="DI52" s="609">
        <v>-340.72000000000014</v>
      </c>
      <c r="DJ52" s="609">
        <v>-341.13000000000011</v>
      </c>
      <c r="DK52" s="609">
        <v>-340.6100000000003</v>
      </c>
      <c r="DL52" s="609">
        <v>-340.50000000000045</v>
      </c>
      <c r="DM52" s="609">
        <v>-340.79000000000059</v>
      </c>
      <c r="DN52" s="609">
        <v>-340.44000000000051</v>
      </c>
      <c r="DO52" s="609">
        <v>-341.57000000000033</v>
      </c>
      <c r="DP52" s="609">
        <v>-340.60000000000019</v>
      </c>
    </row>
    <row r="53" spans="1:120">
      <c r="A53" s="464" t="s">
        <v>366</v>
      </c>
      <c r="B53" s="461"/>
      <c r="C53" s="461"/>
      <c r="D53" s="461">
        <v>-245.74000000000007</v>
      </c>
      <c r="E53" s="461">
        <v>-244.8100000000002</v>
      </c>
      <c r="F53" s="461">
        <v>-246</v>
      </c>
      <c r="G53" s="469">
        <v>-245.02999999999986</v>
      </c>
      <c r="H53" s="469">
        <v>-246.44999999999982</v>
      </c>
      <c r="I53" s="471">
        <v>-245.16999999999987</v>
      </c>
      <c r="J53" s="471">
        <v>-245.06000000000006</v>
      </c>
      <c r="K53" s="471">
        <v>-247.82000000000036</v>
      </c>
      <c r="L53" s="471">
        <v>-249.19000000000045</v>
      </c>
      <c r="M53" s="478">
        <v>-248.03000000000043</v>
      </c>
      <c r="N53" s="478">
        <v>-249.45000000000039</v>
      </c>
      <c r="O53" s="478">
        <v>-248.26000000000059</v>
      </c>
      <c r="P53" s="483">
        <v>-249.69000000000062</v>
      </c>
      <c r="Q53" s="483">
        <v>-250.31000000000026</v>
      </c>
      <c r="R53" s="483">
        <v>-249.83000000000021</v>
      </c>
      <c r="S53" s="483">
        <v>-250.42000000000007</v>
      </c>
      <c r="T53" s="489">
        <v>-249.94000000000005</v>
      </c>
      <c r="U53" s="489">
        <v>-250.58999999999986</v>
      </c>
      <c r="V53" s="491">
        <v>-250</v>
      </c>
      <c r="W53" s="491">
        <v>-250.60999999999999</v>
      </c>
      <c r="X53" s="491">
        <v>-249.89000000000016</v>
      </c>
      <c r="Y53" s="491">
        <v>-251.45000000000016</v>
      </c>
      <c r="Z53" s="491">
        <v>-250.46000000000035</v>
      </c>
      <c r="AA53" s="498">
        <v>-251.5700000000005</v>
      </c>
      <c r="AB53" s="498">
        <v>-250.80000000000035</v>
      </c>
      <c r="AC53" s="498">
        <v>-251.6200000000004</v>
      </c>
      <c r="AD53" s="498">
        <v>-250.87000000000037</v>
      </c>
      <c r="AE53" s="498">
        <v>-251.75000000000037</v>
      </c>
      <c r="AF53" s="498">
        <v>-252.11000000000004</v>
      </c>
      <c r="AG53" s="498">
        <v>-251.67999999999989</v>
      </c>
      <c r="AH53" s="501">
        <v>-252.00999999999985</v>
      </c>
      <c r="AI53" s="501">
        <v>-251.73999999999984</v>
      </c>
      <c r="AJ53" s="501">
        <v>-252.1</v>
      </c>
      <c r="AK53" s="501">
        <v>-253.91000000000031</v>
      </c>
      <c r="AL53" s="501">
        <v>-254.46000000000035</v>
      </c>
      <c r="AM53" s="501">
        <v>-254.77000000000015</v>
      </c>
      <c r="AN53" s="501">
        <v>-254.59000000000032</v>
      </c>
      <c r="AO53" s="501">
        <v>-253.06000000000006</v>
      </c>
      <c r="AP53" s="501">
        <v>-253.90999999999985</v>
      </c>
      <c r="AQ53" s="501">
        <v>-253.19000000000003</v>
      </c>
      <c r="AR53" s="501">
        <v>-253.32</v>
      </c>
      <c r="AS53" s="520">
        <v>-253.07000000000014</v>
      </c>
      <c r="AT53" s="520">
        <v>-253.42000000000019</v>
      </c>
      <c r="AU53" s="520">
        <v>-253.7200000000004</v>
      </c>
      <c r="AV53" s="520">
        <v>-254.15000000000009</v>
      </c>
      <c r="AW53" s="520">
        <v>-254.89000000000004</v>
      </c>
      <c r="AX53" s="520">
        <v>-255.53000000000026</v>
      </c>
      <c r="AY53" s="520">
        <v>-256.36000000000035</v>
      </c>
      <c r="AZ53" s="520">
        <v>-257.05</v>
      </c>
      <c r="BA53" s="520">
        <v>-255.72999999999979</v>
      </c>
      <c r="BB53" s="520">
        <v>-255.9499999999999</v>
      </c>
      <c r="BC53" s="520">
        <v>-256.28999999999991</v>
      </c>
      <c r="BD53" s="520">
        <v>-255.81999999999994</v>
      </c>
      <c r="BE53" s="520">
        <v>-256.19999999999976</v>
      </c>
      <c r="BF53" s="520">
        <v>-255.78999999999974</v>
      </c>
      <c r="BH53" s="520">
        <v>-256.16999999999956</v>
      </c>
      <c r="BI53" s="540">
        <v>-255.8899999999995</v>
      </c>
      <c r="BJ53" s="540">
        <v>-256.3299999999997</v>
      </c>
      <c r="BK53" s="540">
        <v>-256.3599999999999</v>
      </c>
      <c r="BL53" s="540">
        <v>-256.31000000000006</v>
      </c>
      <c r="BM53" s="540">
        <v>-256.41999999999985</v>
      </c>
      <c r="BN53" s="548">
        <v>-256.70999999999998</v>
      </c>
      <c r="BO53" s="548">
        <v>-256.76999999999992</v>
      </c>
      <c r="BP53" s="548">
        <v>-256.66000000000008</v>
      </c>
      <c r="BQ53" s="554">
        <v>-256.89000000000027</v>
      </c>
      <c r="BR53" s="554">
        <v>-256.73000000000013</v>
      </c>
      <c r="BS53" s="554">
        <v>-258.04000000000025</v>
      </c>
      <c r="BT53" s="554">
        <v>-258.99000000000029</v>
      </c>
      <c r="BU53" s="554">
        <v>-258.1400000000005</v>
      </c>
      <c r="BV53" s="554">
        <v>-259.05000000000064</v>
      </c>
      <c r="BW53" s="554">
        <v>-256.87000000000057</v>
      </c>
      <c r="BX53" s="554">
        <v>-255.34000000000077</v>
      </c>
      <c r="BY53" s="560">
        <v>-256.20000000000067</v>
      </c>
      <c r="BZ53" s="560">
        <v>-259.90000000000003</v>
      </c>
      <c r="CA53" s="560">
        <v>-259.71000000000009</v>
      </c>
      <c r="CB53" s="560">
        <v>-260.02999999999997</v>
      </c>
      <c r="CC53" s="560">
        <v>-260.29999999999995</v>
      </c>
      <c r="CD53" s="560">
        <v>-260.89000000000027</v>
      </c>
      <c r="CE53" s="560">
        <v>-261.2800000000002</v>
      </c>
      <c r="CF53" s="560">
        <v>-260.25000000000011</v>
      </c>
      <c r="CG53" s="560">
        <v>-261.21000000000015</v>
      </c>
      <c r="CH53" s="576">
        <v>-262.40000000000043</v>
      </c>
      <c r="CI53" s="576">
        <v>-261.81000000000051</v>
      </c>
      <c r="CJ53" s="576">
        <v>-262.42000000000053</v>
      </c>
      <c r="CK53" s="576">
        <v>-263.43000000000052</v>
      </c>
      <c r="CL53" s="576">
        <v>-263.83</v>
      </c>
      <c r="CM53" s="576">
        <v>-264.14999999999986</v>
      </c>
      <c r="CN53" s="576">
        <v>-263.70999999999964</v>
      </c>
      <c r="CO53" s="576">
        <v>-264.06999999999982</v>
      </c>
      <c r="CP53" s="585">
        <v>-263.6299999999996</v>
      </c>
      <c r="CQ53" s="585">
        <v>-263.98999999999972</v>
      </c>
      <c r="CR53" s="585">
        <v>-263.51999999999975</v>
      </c>
      <c r="CS53" s="585">
        <v>-264.5500000000003</v>
      </c>
      <c r="CT53" s="585">
        <v>-263.56000000000046</v>
      </c>
      <c r="CU53" s="585">
        <v>-264.72000000000048</v>
      </c>
      <c r="CV53" s="585">
        <v>-263.7300000000007</v>
      </c>
      <c r="CW53" s="585">
        <v>-264.89000000000073</v>
      </c>
      <c r="CX53" s="585">
        <v>-263.90000000000089</v>
      </c>
      <c r="CY53" s="585">
        <v>-264.93000000000097</v>
      </c>
      <c r="CZ53" s="585">
        <v>-264.05000000000098</v>
      </c>
      <c r="DA53" s="599">
        <v>-264.83000000000078</v>
      </c>
      <c r="DB53" s="599">
        <v>-263.97000000000094</v>
      </c>
      <c r="DC53" s="599">
        <v>-264.74000000000109</v>
      </c>
      <c r="DD53" s="599">
        <v>-265.78000000000037</v>
      </c>
      <c r="DE53" s="599">
        <v>-264.92000000000047</v>
      </c>
      <c r="DF53" s="609">
        <v>-264.27000000000066</v>
      </c>
      <c r="DG53" s="609">
        <v>-265.02000000000072</v>
      </c>
      <c r="DH53" s="609">
        <v>-264.19000000000057</v>
      </c>
      <c r="DI53" s="609">
        <v>-264.85000000000048</v>
      </c>
      <c r="DJ53" s="609">
        <v>-271.60000000000031</v>
      </c>
      <c r="DK53" s="609">
        <v>-272.99000000000007</v>
      </c>
      <c r="DL53" s="609">
        <v>-272.13000000000022</v>
      </c>
      <c r="DM53" s="609">
        <v>-273.16000000000031</v>
      </c>
      <c r="DN53" s="609">
        <v>-272.30000000000041</v>
      </c>
      <c r="DO53" s="609">
        <v>-273.2100000000006</v>
      </c>
      <c r="DP53" s="609">
        <v>-272.39000000000055</v>
      </c>
    </row>
    <row r="54" spans="1:120">
      <c r="A54" s="69" t="s">
        <v>254</v>
      </c>
      <c r="B54" s="449">
        <v>0</v>
      </c>
      <c r="C54" s="449">
        <v>0</v>
      </c>
      <c r="D54" s="449">
        <v>0</v>
      </c>
      <c r="E54" s="449">
        <v>0</v>
      </c>
      <c r="F54" s="449">
        <v>0</v>
      </c>
      <c r="G54" s="469">
        <v>0</v>
      </c>
      <c r="H54" s="469">
        <v>0</v>
      </c>
      <c r="I54" s="469">
        <v>0</v>
      </c>
      <c r="J54" s="469">
        <v>0</v>
      </c>
      <c r="K54" s="469">
        <v>-3.4199999999997566</v>
      </c>
      <c r="L54" s="469">
        <v>-4.6599999999998865</v>
      </c>
      <c r="M54" s="478">
        <v>-3.8000000000000256</v>
      </c>
      <c r="N54" s="478">
        <v>-2.3299999999997212</v>
      </c>
      <c r="O54" s="478">
        <v>-3.1799999999995165</v>
      </c>
      <c r="P54" s="483">
        <v>-2.5099999999995681</v>
      </c>
      <c r="Q54" s="483">
        <v>-3.2799999999997276</v>
      </c>
      <c r="R54" s="483">
        <v>-4.1599999999997195</v>
      </c>
      <c r="S54" s="483">
        <v>-3.3999999999996255</v>
      </c>
      <c r="T54" s="489">
        <v>-4.0499999999994429</v>
      </c>
      <c r="U54" s="489">
        <v>-2.2499999999996412</v>
      </c>
      <c r="V54" s="491">
        <v>-3.029999999999422</v>
      </c>
      <c r="W54" s="491">
        <v>-2.2099999999993791</v>
      </c>
      <c r="X54" s="491">
        <v>-1.5799999999996928</v>
      </c>
      <c r="Y54" s="491">
        <v>-3.3900000000000041</v>
      </c>
      <c r="Z54" s="491">
        <v>-2.6399999999999757</v>
      </c>
      <c r="AA54" s="498">
        <v>-3.4600000000000186</v>
      </c>
      <c r="AB54" s="498">
        <v>-2.7099999999999902</v>
      </c>
      <c r="AC54" s="498">
        <v>-3.5300000000000331</v>
      </c>
      <c r="AD54" s="498">
        <v>-2.7599999999998737</v>
      </c>
      <c r="AE54" s="498">
        <v>-3.4499999999999531</v>
      </c>
      <c r="AF54" s="498">
        <v>-0.62999999999968637</v>
      </c>
      <c r="AG54" s="498">
        <v>-1.1499999999995403</v>
      </c>
      <c r="AH54" s="501">
        <v>-1.2099999999994893</v>
      </c>
      <c r="AI54" s="501">
        <v>-1.0999999999996568</v>
      </c>
      <c r="AJ54" s="501">
        <v>-1.4499999999997293</v>
      </c>
      <c r="AK54" s="501">
        <v>-4.5799999999998064</v>
      </c>
      <c r="AL54" s="501">
        <v>-4.410000000000025</v>
      </c>
      <c r="AM54" s="501">
        <v>-5.0599999999998424</v>
      </c>
      <c r="AN54" s="501">
        <v>-4.6399999999997554</v>
      </c>
      <c r="AO54" s="501">
        <v>-1.9999999999997797</v>
      </c>
      <c r="AP54" s="501">
        <v>-2.4199999999998667</v>
      </c>
      <c r="AQ54" s="501">
        <v>-2.0299999999999763</v>
      </c>
      <c r="AR54" s="501">
        <v>-2.0299999999999763</v>
      </c>
      <c r="AS54" s="520">
        <v>-2.0299999999999763</v>
      </c>
      <c r="AT54" s="520">
        <v>-2.0299999999999763</v>
      </c>
      <c r="AU54" s="520">
        <v>-2.0299999999999763</v>
      </c>
      <c r="AV54" s="520">
        <v>-2.0299999999999763</v>
      </c>
      <c r="AW54" s="520">
        <v>-2.0299999999999763</v>
      </c>
      <c r="AX54" s="520">
        <v>-2.0299999999999763</v>
      </c>
      <c r="AY54" s="520">
        <v>-2.0299999999999763</v>
      </c>
      <c r="AZ54" s="520">
        <v>-2.0299999999999763</v>
      </c>
      <c r="BA54" s="520">
        <v>-2.0299999999999763</v>
      </c>
      <c r="BB54" s="520">
        <v>-1.1199999999997878</v>
      </c>
      <c r="BC54" s="520">
        <v>-1.6999999999995907</v>
      </c>
      <c r="BD54" s="520">
        <v>-2.0199999999994667</v>
      </c>
      <c r="BE54" s="520">
        <v>-1.8399999999996197</v>
      </c>
      <c r="BF54" s="520">
        <v>-2.0999999999995467</v>
      </c>
      <c r="BH54" s="520">
        <v>-3.0799999999997496</v>
      </c>
      <c r="BI54" s="540">
        <v>-2.4999999999999467</v>
      </c>
      <c r="BJ54" s="540">
        <v>-2.8799999999997716</v>
      </c>
      <c r="BK54" s="540">
        <v>-2.4699999999997502</v>
      </c>
      <c r="BL54" s="540">
        <v>-1.7599999999999838</v>
      </c>
      <c r="BM54" s="540">
        <v>-2.4199999999998667</v>
      </c>
      <c r="BN54" s="548">
        <v>-1.6799999999999038</v>
      </c>
      <c r="BO54" s="548">
        <v>-2.3299999999997212</v>
      </c>
      <c r="BP54" s="548">
        <v>-1.7999999999998018</v>
      </c>
      <c r="BQ54" s="554">
        <v>-2.0999999999999908</v>
      </c>
      <c r="BR54" s="554">
        <v>-1.8799999999998818</v>
      </c>
      <c r="BS54" s="554">
        <v>-0.97999999999975884</v>
      </c>
      <c r="BT54" s="554">
        <v>-1.4299999999995983</v>
      </c>
      <c r="BU54" s="554">
        <v>-0.90999999999974435</v>
      </c>
      <c r="BV54" s="554">
        <v>-1.5399999999998748</v>
      </c>
      <c r="BW54" s="554">
        <v>0.78000000000022496</v>
      </c>
      <c r="BX54" s="554">
        <v>1.9800000000000928</v>
      </c>
      <c r="BY54" s="560">
        <v>1.2400000000001299</v>
      </c>
      <c r="BZ54" s="560">
        <v>-0.82000000000004292</v>
      </c>
      <c r="CA54" s="560">
        <v>-0.92999999999987537</v>
      </c>
      <c r="CB54" s="560">
        <v>-0.8799999999999919</v>
      </c>
      <c r="CC54" s="560">
        <v>-0.75999999999964984</v>
      </c>
      <c r="CD54" s="560">
        <v>0.8799999999999919</v>
      </c>
      <c r="CE54" s="560">
        <v>1.8400000000000638</v>
      </c>
      <c r="CF54" s="560">
        <v>1.9499999999998963</v>
      </c>
      <c r="CG54" s="560">
        <v>0.86999999999992639</v>
      </c>
      <c r="CH54" s="576">
        <v>-1.3699999999996493</v>
      </c>
      <c r="CI54" s="576">
        <v>-0.17999999999984695</v>
      </c>
      <c r="CJ54" s="576">
        <v>-0.95999999999962782</v>
      </c>
      <c r="CK54" s="576">
        <v>0.13000000000040757</v>
      </c>
      <c r="CL54" s="576">
        <v>0.14000000000002899</v>
      </c>
      <c r="CM54" s="576">
        <v>-0.17999999999984695</v>
      </c>
      <c r="CN54" s="576">
        <v>-0.70999999999976637</v>
      </c>
      <c r="CO54" s="576">
        <v>-0.26999999999954838</v>
      </c>
      <c r="CP54" s="585">
        <v>0.10000000000065512</v>
      </c>
      <c r="CQ54" s="585">
        <v>-0.35999999999924981</v>
      </c>
      <c r="CR54" s="585">
        <v>-0.44999999999939533</v>
      </c>
      <c r="CS54" s="585">
        <v>-0.29999999999974492</v>
      </c>
      <c r="CT54" s="585">
        <v>-0.21999999999966491</v>
      </c>
      <c r="CU54" s="585">
        <v>-0.32999999999949736</v>
      </c>
      <c r="CV54" s="585">
        <v>-0.41999999999964288</v>
      </c>
      <c r="CW54" s="585">
        <v>-0.63999999999975188</v>
      </c>
      <c r="CX54" s="585">
        <v>-0.30999999999981043</v>
      </c>
      <c r="CY54" s="585">
        <v>-0.84999999999979536</v>
      </c>
      <c r="CZ54" s="585">
        <v>-0.19999999999997797</v>
      </c>
      <c r="DA54" s="599">
        <v>-1.3199999999997658</v>
      </c>
      <c r="DB54" s="599">
        <v>-0.39999999999995595</v>
      </c>
      <c r="DC54" s="599">
        <v>-1.5499999999999403</v>
      </c>
      <c r="DD54" s="599">
        <v>-3.3699999999998731</v>
      </c>
      <c r="DE54" s="599">
        <v>-1.9199999999996997</v>
      </c>
      <c r="DF54" s="609">
        <v>-0.97999999999975884</v>
      </c>
      <c r="DG54" s="609">
        <v>-1.8599999999997507</v>
      </c>
      <c r="DH54" s="609">
        <v>-1.0999999999996568</v>
      </c>
      <c r="DI54" s="609">
        <v>-1.9599999999995177</v>
      </c>
      <c r="DJ54" s="609">
        <v>2.9700000000003612</v>
      </c>
      <c r="DK54" s="609">
        <v>1.6900000000004134</v>
      </c>
      <c r="DL54" s="609">
        <v>2.6000000000006018</v>
      </c>
      <c r="DM54" s="609">
        <v>3.1600000000002737</v>
      </c>
      <c r="DN54" s="609">
        <v>2.9000000000003467</v>
      </c>
      <c r="DO54" s="609">
        <v>3.2300000000002882</v>
      </c>
      <c r="DP54" s="609">
        <v>2.7900000000000702</v>
      </c>
    </row>
    <row r="55" spans="1:120">
      <c r="A55" s="69" t="s">
        <v>255</v>
      </c>
      <c r="B55" s="449">
        <v>0</v>
      </c>
      <c r="C55" s="449">
        <v>0</v>
      </c>
      <c r="D55" s="449">
        <v>0</v>
      </c>
      <c r="E55" s="449">
        <v>0</v>
      </c>
      <c r="F55" s="449">
        <v>0</v>
      </c>
      <c r="G55" s="469">
        <v>0</v>
      </c>
      <c r="H55" s="469">
        <v>0</v>
      </c>
      <c r="I55" s="469">
        <v>0</v>
      </c>
      <c r="J55" s="469">
        <v>0</v>
      </c>
      <c r="K55" s="469">
        <v>-2.0999999999999908</v>
      </c>
      <c r="L55" s="469">
        <v>-3.0199999999998006</v>
      </c>
      <c r="M55" s="478">
        <v>-3.5399999999996545</v>
      </c>
      <c r="N55" s="478">
        <v>-1.1999999999998678</v>
      </c>
      <c r="O55" s="478">
        <v>-2.3299999999997212</v>
      </c>
      <c r="P55" s="483">
        <v>-2.3799999999996047</v>
      </c>
      <c r="Q55" s="483">
        <v>-3.4999999999993925</v>
      </c>
      <c r="R55" s="483">
        <v>-4.5799999999993624</v>
      </c>
      <c r="S55" s="483">
        <v>-5.0999999999992163</v>
      </c>
      <c r="T55" s="489">
        <v>-4.2899999999992389</v>
      </c>
      <c r="U55" s="489">
        <v>-1.4899999999999913</v>
      </c>
      <c r="V55" s="491">
        <v>-2.5599999999998957</v>
      </c>
      <c r="W55" s="491">
        <v>-1.6499999999997073</v>
      </c>
      <c r="X55" s="491">
        <v>-2.5200000000000777</v>
      </c>
      <c r="Y55" s="491">
        <v>-2.6000000000001577</v>
      </c>
      <c r="Z55" s="491">
        <v>-2.8200000000002667</v>
      </c>
      <c r="AA55" s="498">
        <v>-2.5000000000003908</v>
      </c>
      <c r="AB55" s="498">
        <v>-3.0100000000001792</v>
      </c>
      <c r="AC55" s="498">
        <v>-2.3600000000003618</v>
      </c>
      <c r="AD55" s="498">
        <v>-3.2800000000001717</v>
      </c>
      <c r="AE55" s="498">
        <v>-2.1600000000003838</v>
      </c>
      <c r="AF55" s="498">
        <v>-2.1600000000003838</v>
      </c>
      <c r="AG55" s="498">
        <v>-2.1600000000003838</v>
      </c>
      <c r="AH55" s="501">
        <v>-2.1600000000003838</v>
      </c>
      <c r="AI55" s="501">
        <v>-2.1600000000003838</v>
      </c>
      <c r="AJ55" s="501">
        <v>-2.1600000000003838</v>
      </c>
      <c r="AK55" s="501">
        <v>-3.7500000000001421</v>
      </c>
      <c r="AL55" s="501">
        <v>-3.5300000000004772</v>
      </c>
      <c r="AM55" s="501">
        <v>-4.7500000000004761</v>
      </c>
      <c r="AN55" s="501">
        <v>-5.43000000000049</v>
      </c>
      <c r="AO55" s="501">
        <v>-3.4800000000005937</v>
      </c>
      <c r="AP55" s="501">
        <v>-1.9300000000006534</v>
      </c>
      <c r="AQ55" s="501">
        <v>-3.2000000000005357</v>
      </c>
      <c r="AR55" s="501">
        <v>-3.2000000000005357</v>
      </c>
      <c r="AS55" s="520">
        <v>-3.2000000000005357</v>
      </c>
      <c r="AT55" s="520">
        <v>-3.2000000000005357</v>
      </c>
      <c r="AU55" s="520">
        <v>-3.2000000000000917</v>
      </c>
      <c r="AV55" s="520">
        <v>-1.5200000000001879</v>
      </c>
      <c r="AW55" s="520">
        <v>-0.49000000000010147</v>
      </c>
      <c r="AX55" s="520">
        <v>0.35000000000007248</v>
      </c>
      <c r="AY55" s="520">
        <v>-0.58999999999986841</v>
      </c>
      <c r="AZ55" s="520">
        <v>-1.3700000000000934</v>
      </c>
      <c r="BA55" s="520">
        <v>-2.1900000000001363</v>
      </c>
      <c r="BB55" s="520">
        <v>-1.8400000000000638</v>
      </c>
      <c r="BC55" s="520">
        <v>-2.9200000000000337</v>
      </c>
      <c r="BD55" s="520">
        <v>-2.2899999999999032</v>
      </c>
      <c r="BE55" s="520">
        <v>-2.8600000000000847</v>
      </c>
      <c r="BF55" s="520">
        <v>-2.2199999999998887</v>
      </c>
      <c r="BH55" s="520">
        <v>-3.3199999999999896</v>
      </c>
      <c r="BI55" s="540">
        <v>-2.5499999999998302</v>
      </c>
      <c r="BJ55" s="540">
        <v>-3.7099999999998801</v>
      </c>
      <c r="BK55" s="540">
        <v>-2.9200000000000337</v>
      </c>
      <c r="BL55" s="540">
        <v>-1.3300000000002754</v>
      </c>
      <c r="BM55" s="540">
        <v>-1.2500000000001954</v>
      </c>
      <c r="BN55" s="548">
        <v>-1.6100000000003334</v>
      </c>
      <c r="BO55" s="548">
        <v>-2.1300000000001873</v>
      </c>
      <c r="BP55" s="548">
        <v>-2.2200000000003328</v>
      </c>
      <c r="BQ55" s="554">
        <v>-1.8300000000004424</v>
      </c>
      <c r="BR55" s="554">
        <v>-2.3400000000002308</v>
      </c>
      <c r="BS55" s="554">
        <v>-0.79000000000029047</v>
      </c>
      <c r="BT55" s="554">
        <v>-1.4100000000003554</v>
      </c>
      <c r="BU55" s="554">
        <v>-1.4800000000003699</v>
      </c>
      <c r="BV55" s="554">
        <v>-1.3600000000004719</v>
      </c>
      <c r="BW55" s="554">
        <v>1.5100000000001224</v>
      </c>
      <c r="BX55" s="554">
        <v>1.4500000000001734</v>
      </c>
      <c r="BY55" s="560">
        <v>1.2199999999999989</v>
      </c>
      <c r="BZ55" s="560">
        <v>-1.0799999999999699</v>
      </c>
      <c r="CA55" s="560">
        <v>-1.7299999999997873</v>
      </c>
      <c r="CB55" s="560">
        <v>-1.2599999999998168</v>
      </c>
      <c r="CC55" s="560">
        <v>-0.68000000000001393</v>
      </c>
      <c r="CD55" s="560">
        <v>1.0399999999997078</v>
      </c>
      <c r="CE55" s="560">
        <v>2.1800000000000708</v>
      </c>
      <c r="CF55" s="560">
        <v>1.2400000000001299</v>
      </c>
      <c r="CG55" s="560">
        <v>-8.0000000000080007E-2</v>
      </c>
      <c r="CH55" s="576">
        <v>-2.1700000000000053</v>
      </c>
      <c r="CI55" s="576">
        <v>-1.4899999999999913</v>
      </c>
      <c r="CJ55" s="576">
        <v>-2.0400000000000418</v>
      </c>
      <c r="CK55" s="576">
        <v>-1.4099999999999113</v>
      </c>
      <c r="CL55" s="576">
        <v>0.11999999999989797</v>
      </c>
      <c r="CM55" s="576">
        <v>-0.79000000000029047</v>
      </c>
      <c r="CN55" s="576">
        <v>-1.5300000000002534</v>
      </c>
      <c r="CO55" s="576">
        <v>-0.71000000000021046</v>
      </c>
      <c r="CP55" s="585">
        <v>-0.78000000000022496</v>
      </c>
      <c r="CQ55" s="585">
        <v>-0.40000000000040004</v>
      </c>
      <c r="CR55" s="585">
        <v>-1.6100000000003334</v>
      </c>
      <c r="CS55" s="585">
        <v>-1.0300000000000864</v>
      </c>
      <c r="CT55" s="585">
        <v>-1.4799999999999258</v>
      </c>
      <c r="CU55" s="585">
        <v>-0.96000000000007191</v>
      </c>
      <c r="CV55" s="585">
        <v>-1.6199999999999548</v>
      </c>
      <c r="CW55" s="585">
        <v>-1.8099999999998673</v>
      </c>
      <c r="CX55" s="585">
        <v>-1.2599999999998168</v>
      </c>
      <c r="CY55" s="585">
        <v>-1.1499999999999844</v>
      </c>
      <c r="CZ55" s="585">
        <v>-1.4199999999999768</v>
      </c>
      <c r="DA55" s="599">
        <v>-1.1000000000001009</v>
      </c>
      <c r="DB55" s="599">
        <v>-1.2900000000000134</v>
      </c>
      <c r="DC55" s="599">
        <v>-0.96000000000007191</v>
      </c>
      <c r="DD55" s="599">
        <v>-0.44000000000021799</v>
      </c>
      <c r="DE55" s="599">
        <v>-1.1000000000001009</v>
      </c>
      <c r="DF55" s="609">
        <v>-0.38999999999989043</v>
      </c>
      <c r="DG55" s="609">
        <v>-1.4499999999997293</v>
      </c>
      <c r="DH55" s="609">
        <v>-1.5399999999998748</v>
      </c>
      <c r="DI55" s="609">
        <v>-1.6599999999997728</v>
      </c>
      <c r="DJ55" s="609">
        <v>-0.34000000000000696</v>
      </c>
      <c r="DK55" s="609">
        <v>-0.85999999999986088</v>
      </c>
      <c r="DL55" s="609">
        <v>-0.49999999999972289</v>
      </c>
      <c r="DM55" s="609">
        <v>1.3899999999997803</v>
      </c>
      <c r="DN55" s="609">
        <v>6.9999999999570406E-2</v>
      </c>
      <c r="DO55" s="609">
        <v>1.1899999999993582</v>
      </c>
      <c r="DP55" s="609">
        <v>-8.0000000000524096E-2</v>
      </c>
    </row>
    <row r="56" spans="1:120">
      <c r="A56" s="69" t="s">
        <v>256</v>
      </c>
      <c r="B56" s="449">
        <v>0</v>
      </c>
      <c r="C56" s="449">
        <v>0</v>
      </c>
      <c r="D56" s="449">
        <v>0</v>
      </c>
      <c r="E56" s="449">
        <v>0</v>
      </c>
      <c r="F56" s="449">
        <v>0</v>
      </c>
      <c r="G56" s="469">
        <v>0</v>
      </c>
      <c r="H56" s="469">
        <v>0</v>
      </c>
      <c r="I56" s="469">
        <v>0</v>
      </c>
      <c r="J56" s="469">
        <v>0</v>
      </c>
      <c r="K56" s="469">
        <v>0</v>
      </c>
      <c r="L56" s="469">
        <v>0</v>
      </c>
      <c r="M56" s="478">
        <v>0</v>
      </c>
      <c r="N56" s="478">
        <v>-0.78999999999984638</v>
      </c>
      <c r="O56" s="478">
        <v>-1.4799999999999258</v>
      </c>
      <c r="P56" s="483">
        <v>-0.76999999999971536</v>
      </c>
      <c r="Q56" s="483">
        <v>-2.5900000000000922</v>
      </c>
      <c r="R56" s="483">
        <v>-3.5000000000002807</v>
      </c>
      <c r="S56" s="483">
        <v>-4.5600000000001195</v>
      </c>
      <c r="T56" s="489">
        <v>-3.6400000000003097</v>
      </c>
      <c r="U56" s="489">
        <v>-0.85000000000023945</v>
      </c>
      <c r="V56" s="491">
        <v>-1.7700000000000493</v>
      </c>
      <c r="W56" s="491">
        <v>-0.69000000000007944</v>
      </c>
      <c r="X56" s="491">
        <v>-1.5999999999998238</v>
      </c>
      <c r="Y56" s="491">
        <v>-2.4100000000002453</v>
      </c>
      <c r="Z56" s="491">
        <v>-3.4700000000000841</v>
      </c>
      <c r="AA56" s="498">
        <v>-2.5599999999998957</v>
      </c>
      <c r="AB56" s="498">
        <v>-3.689999999999749</v>
      </c>
      <c r="AC56" s="498">
        <v>-4.0599999999999525</v>
      </c>
      <c r="AD56" s="498">
        <v>-3.6599999999999966</v>
      </c>
      <c r="AE56" s="498">
        <v>-4.189999999999916</v>
      </c>
      <c r="AF56" s="498">
        <v>-0.52999999999991942</v>
      </c>
      <c r="AG56" s="498">
        <v>-0.16999999999978144</v>
      </c>
      <c r="AH56" s="501">
        <v>-1.3999999999998458</v>
      </c>
      <c r="AI56" s="501">
        <v>-1.7599999999999838</v>
      </c>
      <c r="AJ56" s="501">
        <v>-3.2299999999998441</v>
      </c>
      <c r="AK56" s="501">
        <v>-3.2299999999998441</v>
      </c>
      <c r="AL56" s="501">
        <v>-3.2299999999998441</v>
      </c>
      <c r="AM56" s="501">
        <v>-3.2299999999998441</v>
      </c>
      <c r="AN56" s="501">
        <v>-3.2299999999998441</v>
      </c>
      <c r="AO56" s="501">
        <v>-3.2299999999998441</v>
      </c>
      <c r="AP56" s="501">
        <v>-3.2299999999998441</v>
      </c>
      <c r="AQ56" s="501">
        <v>-3.2299999999998441</v>
      </c>
      <c r="AR56" s="501">
        <v>-3.2299999999998441</v>
      </c>
      <c r="AS56" s="520">
        <v>-3.2299999999998441</v>
      </c>
      <c r="AT56" s="520">
        <v>-3.2299999999998441</v>
      </c>
      <c r="AU56" s="520">
        <v>-3.2299999999998441</v>
      </c>
      <c r="AV56" s="520">
        <v>-3.2299999999998441</v>
      </c>
      <c r="AW56" s="520">
        <v>-3.2299999999998441</v>
      </c>
      <c r="AX56" s="520">
        <v>-3.2299999999998441</v>
      </c>
      <c r="AY56" s="520">
        <v>-3.2299999999998441</v>
      </c>
      <c r="AZ56" s="520">
        <v>-3.2299999999998441</v>
      </c>
      <c r="BA56" s="520">
        <v>-3.2299999999998441</v>
      </c>
      <c r="BB56" s="520">
        <v>-3.2299999999998441</v>
      </c>
      <c r="BC56" s="520">
        <v>-3.2299999999998441</v>
      </c>
      <c r="BD56" s="520">
        <v>-3.2299999999998441</v>
      </c>
      <c r="BE56" s="520">
        <v>-3.2299999999998441</v>
      </c>
      <c r="BF56" s="520">
        <v>-3.2299999999998441</v>
      </c>
      <c r="BH56" s="520">
        <v>-3.2299999999998441</v>
      </c>
      <c r="BI56" s="540">
        <v>-3.2299999999998441</v>
      </c>
      <c r="BJ56" s="540">
        <v>-3.2299999999998441</v>
      </c>
      <c r="BK56" s="540">
        <v>-3.2299999999998441</v>
      </c>
      <c r="BL56" s="540">
        <v>-3.2299999999998441</v>
      </c>
      <c r="BM56" s="540">
        <v>-3.2299999999998441</v>
      </c>
      <c r="BN56" s="548">
        <v>-3.2299999999998441</v>
      </c>
      <c r="BO56" s="548">
        <v>-3.2299999999998441</v>
      </c>
      <c r="BP56" s="548">
        <v>-3.2299999999998441</v>
      </c>
      <c r="BQ56" s="554">
        <v>-3.2299999999998441</v>
      </c>
      <c r="BR56" s="554">
        <v>-3.2299999999998441</v>
      </c>
      <c r="BS56" s="554">
        <v>-3.2299999999998441</v>
      </c>
      <c r="BT56" s="554">
        <v>-3.2299999999998441</v>
      </c>
      <c r="BU56" s="554">
        <v>-3.2299999999998441</v>
      </c>
      <c r="BV56" s="554">
        <v>-3.2299999999998441</v>
      </c>
      <c r="BW56" s="554">
        <v>-3.2299999999998441</v>
      </c>
      <c r="BX56" s="554">
        <v>-3.2299999999998441</v>
      </c>
      <c r="BY56" s="560">
        <v>-3.2299999999998441</v>
      </c>
      <c r="BZ56" s="560">
        <v>-3.2299999999998441</v>
      </c>
      <c r="CA56" s="560">
        <v>-3.2299999999998441</v>
      </c>
      <c r="CB56" s="560">
        <v>-3.2299999999998441</v>
      </c>
      <c r="CC56" s="560">
        <v>-3.2299999999998441</v>
      </c>
      <c r="CD56" s="560">
        <v>-3.2299999999998441</v>
      </c>
      <c r="CE56" s="560">
        <v>-3.2299999999998441</v>
      </c>
      <c r="CF56" s="560">
        <v>-3.2299999999998441</v>
      </c>
      <c r="CG56" s="560">
        <v>-3.2299999999998441</v>
      </c>
      <c r="CH56" s="576">
        <v>-3.2299999999998441</v>
      </c>
      <c r="CI56" s="576">
        <v>-3.2299999999998441</v>
      </c>
      <c r="CJ56" s="576">
        <v>-3.2299999999998441</v>
      </c>
      <c r="CK56" s="576">
        <v>-3.2299999999998441</v>
      </c>
      <c r="CL56" s="576">
        <v>-1.6600000000002169</v>
      </c>
      <c r="CM56" s="576">
        <v>-1.6100000000003334</v>
      </c>
      <c r="CN56" s="576">
        <v>-1.7600000000004279</v>
      </c>
      <c r="CO56" s="576">
        <v>-1.4400000000005519</v>
      </c>
      <c r="CP56" s="585">
        <v>-1.8600000000006389</v>
      </c>
      <c r="CQ56" s="585">
        <v>-1.9300000000006534</v>
      </c>
      <c r="CR56" s="585">
        <v>-1.600000000000712</v>
      </c>
      <c r="CS56" s="585">
        <v>-2.6600000000001067</v>
      </c>
      <c r="CT56" s="585">
        <v>-1.7700000000000493</v>
      </c>
      <c r="CU56" s="585">
        <v>-2.5400000000002088</v>
      </c>
      <c r="CV56" s="585">
        <v>-1.7200000000001658</v>
      </c>
      <c r="CW56" s="585">
        <v>-2.8000000000001357</v>
      </c>
      <c r="CX56" s="585">
        <v>-2.8600000000000847</v>
      </c>
      <c r="CY56" s="585">
        <v>-2.6299999999999102</v>
      </c>
      <c r="CZ56" s="585">
        <v>-2.5599999999998957</v>
      </c>
      <c r="DA56" s="599">
        <v>-2.4299999999999322</v>
      </c>
      <c r="DB56" s="599">
        <v>-2.7599999999998737</v>
      </c>
      <c r="DC56" s="599">
        <v>-2.4699999999997502</v>
      </c>
      <c r="DD56" s="599">
        <v>-2.0099999999998452</v>
      </c>
      <c r="DE56" s="599">
        <v>-2.3899999999996702</v>
      </c>
      <c r="DF56" s="609">
        <v>-1.1399999999994748</v>
      </c>
      <c r="DG56" s="609">
        <v>-1.9099999999996342</v>
      </c>
      <c r="DH56" s="609">
        <v>-1.2299999999996203</v>
      </c>
      <c r="DI56" s="609">
        <v>-1.9999999999997797</v>
      </c>
      <c r="DJ56" s="609">
        <v>-2.5800000000000267</v>
      </c>
      <c r="DK56" s="609">
        <v>-2.1900000000001363</v>
      </c>
      <c r="DL56" s="609">
        <v>-2.6300000000003543</v>
      </c>
      <c r="DM56" s="609">
        <v>-1.1600000000000499</v>
      </c>
      <c r="DN56" s="609">
        <v>-1.0300000000000864</v>
      </c>
      <c r="DO56" s="609">
        <v>-1.4700000000003044</v>
      </c>
      <c r="DP56" s="609">
        <v>-0.94000000000038497</v>
      </c>
    </row>
    <row r="57" spans="1:120">
      <c r="A57" s="69" t="s">
        <v>257</v>
      </c>
      <c r="B57" s="449">
        <v>0</v>
      </c>
      <c r="C57" s="449">
        <v>0</v>
      </c>
      <c r="D57" s="449">
        <v>0</v>
      </c>
      <c r="E57" s="449">
        <v>0</v>
      </c>
      <c r="F57" s="449">
        <v>0</v>
      </c>
      <c r="G57" s="469">
        <v>0</v>
      </c>
      <c r="H57" s="469">
        <v>-2.8999999999999027</v>
      </c>
      <c r="I57" s="469">
        <v>-5.8599999999997543</v>
      </c>
      <c r="J57" s="469">
        <v>-8.0000000000000071</v>
      </c>
      <c r="K57" s="469">
        <v>-6.3499999999998558</v>
      </c>
      <c r="L57" s="469">
        <v>-7.8999999999997961</v>
      </c>
      <c r="M57" s="478">
        <v>-6.6399999999999793</v>
      </c>
      <c r="N57" s="478">
        <v>-6.6399999999999793</v>
      </c>
      <c r="O57" s="478">
        <v>-6.6399999999999793</v>
      </c>
      <c r="P57" s="483">
        <v>-6.6399999999999793</v>
      </c>
      <c r="Q57" s="483">
        <v>-6.6399999999999793</v>
      </c>
      <c r="R57" s="483">
        <v>-6.6399999999999793</v>
      </c>
      <c r="S57" s="483">
        <v>-6.6399999999999793</v>
      </c>
      <c r="T57" s="489">
        <v>-6.6399999999999793</v>
      </c>
      <c r="U57" s="489">
        <v>-5.9999999999997833</v>
      </c>
      <c r="V57" s="491">
        <v>-6.7199999999996152</v>
      </c>
      <c r="W57" s="491">
        <v>-6.0399999999996012</v>
      </c>
      <c r="X57" s="491">
        <v>-7.4499999999999567</v>
      </c>
      <c r="Y57" s="491">
        <v>-7.4499999999999567</v>
      </c>
      <c r="Z57" s="491">
        <v>-7.4499999999999567</v>
      </c>
      <c r="AA57" s="498">
        <v>-7.4499999999999567</v>
      </c>
      <c r="AB57" s="498">
        <v>-7.4499999999999567</v>
      </c>
      <c r="AC57" s="498">
        <v>-7.4499999999999567</v>
      </c>
      <c r="AD57" s="498">
        <v>-7.4499999999999567</v>
      </c>
      <c r="AE57" s="498">
        <v>-7.4499999999999567</v>
      </c>
      <c r="AF57" s="498">
        <v>-7.4499999999999567</v>
      </c>
      <c r="AG57" s="498">
        <v>-7.4499999999999567</v>
      </c>
      <c r="AH57" s="501">
        <v>-7.4499999999999567</v>
      </c>
      <c r="AI57" s="501">
        <v>-7.4499999999999567</v>
      </c>
      <c r="AJ57" s="501">
        <v>-7.4499999999999567</v>
      </c>
      <c r="AK57" s="501">
        <v>-9.1299999999998604</v>
      </c>
      <c r="AL57" s="501">
        <v>-9.1699999999996784</v>
      </c>
      <c r="AM57" s="501">
        <v>-8.41999999999965</v>
      </c>
      <c r="AN57" s="501">
        <v>-9.3099999999997074</v>
      </c>
      <c r="AO57" s="501">
        <v>-7.4899999999997746</v>
      </c>
      <c r="AP57" s="501">
        <v>-5.6299999999995798</v>
      </c>
      <c r="AQ57" s="501">
        <v>-6.4099999999993607</v>
      </c>
      <c r="AR57" s="501">
        <v>-5.4699999999998639</v>
      </c>
      <c r="AS57" s="520">
        <v>-6.6999999999999282</v>
      </c>
      <c r="AT57" s="520">
        <v>-5.8400000000000674</v>
      </c>
      <c r="AU57" s="520">
        <v>-5.1599999999996093</v>
      </c>
      <c r="AV57" s="520">
        <v>-3.6399999999998656</v>
      </c>
      <c r="AW57" s="520">
        <v>-2.9299999999996551</v>
      </c>
      <c r="AX57" s="520">
        <v>-2.3499999999998522</v>
      </c>
      <c r="AY57" s="520">
        <v>-2.9999999999996696</v>
      </c>
      <c r="AZ57" s="520">
        <v>-3.5399999999996545</v>
      </c>
      <c r="BA57" s="520">
        <v>-3.1599999999998296</v>
      </c>
      <c r="BB57" s="520">
        <v>-4.3499999999996319</v>
      </c>
      <c r="BC57" s="520">
        <v>-3.4299999999998221</v>
      </c>
      <c r="BD57" s="520">
        <v>-4.6399999999997554</v>
      </c>
      <c r="BE57" s="520">
        <v>-3.7099999999998801</v>
      </c>
      <c r="BF57" s="520">
        <v>-4.890000000000061</v>
      </c>
      <c r="BH57" s="520">
        <v>-6.3699999999999868</v>
      </c>
      <c r="BI57" s="540">
        <v>-5.4599999999997983</v>
      </c>
      <c r="BJ57" s="540">
        <v>-6.4799999999998192</v>
      </c>
      <c r="BK57" s="540">
        <v>-6.5100000000000158</v>
      </c>
      <c r="BL57" s="540">
        <v>-5.7699999999996088</v>
      </c>
      <c r="BM57" s="540">
        <v>-6.5899999999996517</v>
      </c>
      <c r="BN57" s="548">
        <v>-5.9999999999997833</v>
      </c>
      <c r="BO57" s="548">
        <v>-6.7099999999999937</v>
      </c>
      <c r="BP57" s="548">
        <v>-6.0600000000001764</v>
      </c>
      <c r="BQ57" s="554">
        <v>-6.7800000000000082</v>
      </c>
      <c r="BR57" s="554">
        <v>-6.1300000000001909</v>
      </c>
      <c r="BS57" s="554">
        <v>-4.2199999999996685</v>
      </c>
      <c r="BT57" s="554">
        <v>-5.3699999999996528</v>
      </c>
      <c r="BU57" s="554">
        <v>-4.4799999999995954</v>
      </c>
      <c r="BV57" s="554">
        <v>-5.3999999999994053</v>
      </c>
      <c r="BW57" s="554">
        <v>-4.5599999999992313</v>
      </c>
      <c r="BX57" s="554">
        <v>-5.3299999999993908</v>
      </c>
      <c r="BY57" s="560">
        <v>-4.4699999999995299</v>
      </c>
      <c r="BZ57" s="560">
        <v>-4.089999999999705</v>
      </c>
      <c r="CA57" s="560">
        <v>-4.529999999999923</v>
      </c>
      <c r="CB57" s="560">
        <v>-4.0000000000000036</v>
      </c>
      <c r="CC57" s="560">
        <v>-3.3799999999999386</v>
      </c>
      <c r="CD57" s="560">
        <v>-1.5799999999996928</v>
      </c>
      <c r="CE57" s="560">
        <v>-0.32999999999994145</v>
      </c>
      <c r="CF57" s="560">
        <v>-1.6599999999997728</v>
      </c>
      <c r="CG57" s="560">
        <v>-0.79999999999991189</v>
      </c>
      <c r="CH57" s="576">
        <v>-4.3799999999998285</v>
      </c>
      <c r="CI57" s="576">
        <v>-4.4399999999997775</v>
      </c>
      <c r="CJ57" s="576">
        <v>-4.309999999999814</v>
      </c>
      <c r="CK57" s="576">
        <v>-4.5599999999996754</v>
      </c>
      <c r="CL57" s="576">
        <v>-2.9099999999999682</v>
      </c>
      <c r="CM57" s="576">
        <v>-3.969999999999807</v>
      </c>
      <c r="CN57" s="576">
        <v>-3.0799999999997496</v>
      </c>
      <c r="CO57" s="576">
        <v>-3.989999999999938</v>
      </c>
      <c r="CP57" s="585">
        <v>-2.8399999999999537</v>
      </c>
      <c r="CQ57" s="585">
        <v>-4.0599999999999525</v>
      </c>
      <c r="CR57" s="585">
        <v>-3.0999999999998806</v>
      </c>
      <c r="CS57" s="585">
        <v>-4.269999999999996</v>
      </c>
      <c r="CT57" s="585">
        <v>-3.3599999999998076</v>
      </c>
      <c r="CU57" s="585">
        <v>-4.5699999999997409</v>
      </c>
      <c r="CV57" s="585">
        <v>-3.4099999999996911</v>
      </c>
      <c r="CW57" s="585">
        <v>-4.1899999999994719</v>
      </c>
      <c r="CX57" s="585">
        <v>-3.3599999999993635</v>
      </c>
      <c r="CY57" s="585">
        <v>-4.2999999999993044</v>
      </c>
      <c r="CZ57" s="585">
        <v>-3.189999999999138</v>
      </c>
      <c r="DA57" s="599">
        <v>-4.1399999999991444</v>
      </c>
      <c r="DB57" s="599">
        <v>-3.2599999999991525</v>
      </c>
      <c r="DC57" s="599">
        <v>-4.1699999999993409</v>
      </c>
      <c r="DD57" s="599">
        <v>-5.6099999999998929</v>
      </c>
      <c r="DE57" s="599">
        <v>-4.2399999999997995</v>
      </c>
      <c r="DF57" s="609">
        <v>-5.1199999999997914</v>
      </c>
      <c r="DG57" s="609">
        <v>-4.1999999999999815</v>
      </c>
      <c r="DH57" s="609">
        <v>-5.3199999999997694</v>
      </c>
      <c r="DI57" s="609">
        <v>-4.3999999999999595</v>
      </c>
      <c r="DJ57" s="609">
        <v>-6.6399999999999793</v>
      </c>
      <c r="DK57" s="609">
        <v>-6.4700000000001978</v>
      </c>
      <c r="DL57" s="609">
        <v>-6.6900000000003068</v>
      </c>
      <c r="DM57" s="609">
        <v>-6.1800000000005184</v>
      </c>
      <c r="DN57" s="609">
        <v>-6.0900000000003729</v>
      </c>
      <c r="DO57" s="609">
        <v>-6.9100000000004158</v>
      </c>
      <c r="DP57" s="609">
        <v>-6.0000000000002274</v>
      </c>
    </row>
    <row r="58" spans="1:120">
      <c r="A58" s="69" t="s">
        <v>258</v>
      </c>
      <c r="B58" s="449">
        <v>0</v>
      </c>
      <c r="C58" s="449">
        <v>0</v>
      </c>
      <c r="D58" s="449">
        <v>0</v>
      </c>
      <c r="E58" s="449">
        <v>0</v>
      </c>
      <c r="F58" s="449">
        <v>0</v>
      </c>
      <c r="G58" s="469">
        <v>0</v>
      </c>
      <c r="H58" s="469">
        <v>-2.6500000000000412</v>
      </c>
      <c r="I58" s="469">
        <v>-7.4000000000000732</v>
      </c>
      <c r="J58" s="469">
        <v>-11.319999999999997</v>
      </c>
      <c r="K58" s="469">
        <v>-10.720000000000063</v>
      </c>
      <c r="L58" s="469">
        <v>-11.439999999999895</v>
      </c>
      <c r="M58" s="478">
        <v>-12.350000000000083</v>
      </c>
      <c r="N58" s="478">
        <v>-12.05999999999996</v>
      </c>
      <c r="O58" s="478">
        <v>-12.36999999999977</v>
      </c>
      <c r="P58" s="483">
        <v>-12.909999999999755</v>
      </c>
      <c r="Q58" s="483">
        <v>-16.000000000000014</v>
      </c>
      <c r="R58" s="483">
        <v>-17.539999999999889</v>
      </c>
      <c r="S58" s="483">
        <v>-16.629999999999701</v>
      </c>
      <c r="T58" s="489">
        <v>-17.849999999999699</v>
      </c>
      <c r="U58" s="489">
        <v>-15.589999999999993</v>
      </c>
      <c r="V58" s="491">
        <v>-15.460000000000029</v>
      </c>
      <c r="W58" s="491">
        <v>-16.230000000000189</v>
      </c>
      <c r="X58" s="491">
        <v>-19.10999999999996</v>
      </c>
      <c r="Y58" s="491">
        <v>-22.42999999999995</v>
      </c>
      <c r="Z58" s="491">
        <v>-24.090000000000167</v>
      </c>
      <c r="AA58" s="498">
        <v>-24.840000000000195</v>
      </c>
      <c r="AB58" s="498">
        <v>-25.959999999999983</v>
      </c>
      <c r="AC58" s="498">
        <v>-27.089999999999836</v>
      </c>
      <c r="AD58" s="498">
        <v>-27.969999999999828</v>
      </c>
      <c r="AE58" s="498">
        <v>-27.199999999999669</v>
      </c>
      <c r="AF58" s="498">
        <v>-27.199999999999669</v>
      </c>
      <c r="AG58" s="498">
        <v>-27.199999999999669</v>
      </c>
      <c r="AH58" s="501">
        <v>-27.199999999999669</v>
      </c>
      <c r="AI58" s="501">
        <v>-27.199999999999669</v>
      </c>
      <c r="AJ58" s="501">
        <v>-27.199999999999669</v>
      </c>
      <c r="AK58" s="501">
        <v>-26.819999999999844</v>
      </c>
      <c r="AL58" s="501">
        <v>-28.019999999999712</v>
      </c>
      <c r="AM58" s="501">
        <v>-27.209999999999734</v>
      </c>
      <c r="AN58" s="501">
        <v>-29.389999999999805</v>
      </c>
      <c r="AO58" s="501">
        <v>-27.719999999999967</v>
      </c>
      <c r="AP58" s="501">
        <v>-26.390000000000136</v>
      </c>
      <c r="AQ58" s="501">
        <v>-28.45999999999993</v>
      </c>
      <c r="AR58" s="501">
        <v>-29.450000000000198</v>
      </c>
      <c r="AS58" s="520">
        <v>-30.229999999999979</v>
      </c>
      <c r="AT58" s="520">
        <v>-30.670000000000197</v>
      </c>
      <c r="AU58" s="520">
        <v>-31.029999999999891</v>
      </c>
      <c r="AV58" s="520">
        <v>-29.290000000000038</v>
      </c>
      <c r="AW58" s="520">
        <v>-27.660000000000018</v>
      </c>
      <c r="AX58" s="520">
        <v>-26.320000000000121</v>
      </c>
      <c r="AY58" s="520">
        <v>-27.820000000000178</v>
      </c>
      <c r="AZ58" s="520">
        <v>-29.059999999999864</v>
      </c>
      <c r="BA58" s="520">
        <v>-28.149999999999675</v>
      </c>
      <c r="BB58" s="520">
        <v>-30.00999999999987</v>
      </c>
      <c r="BC58" s="520">
        <v>-31.359999999999832</v>
      </c>
      <c r="BD58" s="520">
        <v>-31.809999999999672</v>
      </c>
      <c r="BE58" s="520">
        <v>-32.889999999999645</v>
      </c>
      <c r="BF58" s="520">
        <v>-34.629999999999498</v>
      </c>
      <c r="BH58" s="520">
        <v>-36.340000000000039</v>
      </c>
      <c r="BI58" s="540">
        <v>-37.020000000000053</v>
      </c>
      <c r="BJ58" s="540">
        <v>-37.930000000000241</v>
      </c>
      <c r="BK58" s="540">
        <v>-38.99000000000008</v>
      </c>
      <c r="BL58" s="540">
        <v>-43.769999999999868</v>
      </c>
      <c r="BM58" s="540">
        <v>-46.139999999999844</v>
      </c>
      <c r="BN58" s="548">
        <v>-47.529999999999632</v>
      </c>
      <c r="BO58" s="548">
        <v>-48.809999999999576</v>
      </c>
      <c r="BP58" s="548">
        <v>-49.749999999999517</v>
      </c>
      <c r="BQ58" s="554">
        <v>-51.930000000000035</v>
      </c>
      <c r="BR58" s="554">
        <v>-53.790000000000227</v>
      </c>
      <c r="BS58" s="554">
        <v>-51.610000000000156</v>
      </c>
      <c r="BT58" s="554">
        <v>-49.790000000000219</v>
      </c>
      <c r="BU58" s="554">
        <v>-48.400000000000446</v>
      </c>
      <c r="BV58" s="554">
        <v>-46.960000000000335</v>
      </c>
      <c r="BW58" s="554">
        <v>-44.220000000000148</v>
      </c>
      <c r="BX58" s="554">
        <v>-42.640000000000015</v>
      </c>
      <c r="BY58" s="560">
        <v>-40.709999999999802</v>
      </c>
      <c r="BZ58" s="560">
        <v>-43.289999999999829</v>
      </c>
      <c r="CA58" s="560">
        <v>-44.619999999999663</v>
      </c>
      <c r="CB58" s="560">
        <v>-45.569999999999666</v>
      </c>
      <c r="CC58" s="560">
        <v>-44.750000000000071</v>
      </c>
      <c r="CD58" s="560">
        <v>-44.56999999999978</v>
      </c>
      <c r="CE58" s="560">
        <v>-44.229999999999769</v>
      </c>
      <c r="CF58" s="560">
        <v>-45.289999999999608</v>
      </c>
      <c r="CG58" s="560">
        <v>-46.199999999999797</v>
      </c>
      <c r="CH58" s="576">
        <v>-48.810000000000016</v>
      </c>
      <c r="CI58" s="576">
        <v>-50.13000000000023</v>
      </c>
      <c r="CJ58" s="576">
        <v>-49.21000000000042</v>
      </c>
      <c r="CK58" s="576">
        <v>-50.530000000000626</v>
      </c>
      <c r="CL58" s="576">
        <v>-51.499999999999879</v>
      </c>
      <c r="CM58" s="576">
        <v>-52.719999999999878</v>
      </c>
      <c r="CN58" s="576">
        <v>-52.070000000000064</v>
      </c>
      <c r="CO58" s="576">
        <v>-53.320000000000256</v>
      </c>
      <c r="CP58" s="585">
        <v>-52.430000000000199</v>
      </c>
      <c r="CQ58" s="585">
        <v>-53.790000000000227</v>
      </c>
      <c r="CR58" s="585">
        <v>-52.620000000000111</v>
      </c>
      <c r="CS58" s="585">
        <v>-53.259999999999863</v>
      </c>
      <c r="CT58" s="585">
        <v>-54.030000000000022</v>
      </c>
      <c r="CU58" s="585">
        <v>-53.36000000000007</v>
      </c>
      <c r="CV58" s="585">
        <v>-54.450000000000109</v>
      </c>
      <c r="CW58" s="585">
        <v>-53.510000000000169</v>
      </c>
      <c r="CX58" s="585">
        <v>-54.750000000000298</v>
      </c>
      <c r="CY58" s="585">
        <v>-56.100000000000264</v>
      </c>
      <c r="CZ58" s="585">
        <v>-55.170000000000385</v>
      </c>
      <c r="DA58" s="599">
        <v>-56.420000000000584</v>
      </c>
      <c r="DB58" s="599">
        <v>-55.260000000000531</v>
      </c>
      <c r="DC58" s="599">
        <v>-57.050000000000708</v>
      </c>
      <c r="DD58" s="599">
        <v>-59.369999999999919</v>
      </c>
      <c r="DE58" s="599">
        <v>-58.089999999999975</v>
      </c>
      <c r="DF58" s="609">
        <v>-59.45</v>
      </c>
      <c r="DG58" s="609">
        <v>-58.190000000000182</v>
      </c>
      <c r="DH58" s="609">
        <v>-59.540000000000148</v>
      </c>
      <c r="DI58" s="609">
        <v>-58.390000000000164</v>
      </c>
      <c r="DJ58" s="609">
        <v>-58.390000000000164</v>
      </c>
      <c r="DK58" s="609">
        <v>-58.390000000000164</v>
      </c>
      <c r="DL58" s="609">
        <v>-58.390000000000164</v>
      </c>
      <c r="DM58" s="609">
        <v>-71.1400000000002</v>
      </c>
      <c r="DN58" s="609">
        <v>-73.410000000000423</v>
      </c>
      <c r="DO58" s="609">
        <v>-75.220000000000283</v>
      </c>
      <c r="DP58" s="609">
        <v>-73.850000000000193</v>
      </c>
    </row>
    <row r="59" spans="1:120">
      <c r="A59" s="69" t="s">
        <v>259</v>
      </c>
      <c r="B59" s="449">
        <v>0</v>
      </c>
      <c r="C59" s="449">
        <v>0</v>
      </c>
      <c r="D59" s="449">
        <v>0</v>
      </c>
      <c r="E59" s="449">
        <v>0</v>
      </c>
      <c r="F59" s="449">
        <v>0</v>
      </c>
      <c r="G59" s="469">
        <v>0</v>
      </c>
      <c r="H59" s="469">
        <v>-4.4800000000000395</v>
      </c>
      <c r="I59" s="469">
        <v>-8.3999999999999631</v>
      </c>
      <c r="J59" s="469">
        <v>-9.3699999999996564</v>
      </c>
      <c r="K59" s="469">
        <v>-9.8699999999998234</v>
      </c>
      <c r="L59" s="469">
        <v>-9.3799999999997219</v>
      </c>
      <c r="M59" s="478">
        <v>-10.699999999999932</v>
      </c>
      <c r="N59" s="478">
        <v>-10.399999999999743</v>
      </c>
      <c r="O59" s="478">
        <v>-11.169999999999902</v>
      </c>
      <c r="P59" s="483">
        <v>-12.379999999999836</v>
      </c>
      <c r="Q59" s="483">
        <v>-14.139999999999819</v>
      </c>
      <c r="R59" s="483">
        <v>-15.499999999999847</v>
      </c>
      <c r="S59" s="483">
        <v>-15.819999999999723</v>
      </c>
      <c r="T59" s="489">
        <v>-15.389999999999571</v>
      </c>
      <c r="U59" s="489">
        <v>-14.519999999999644</v>
      </c>
      <c r="V59" s="491">
        <v>-15.599999999999614</v>
      </c>
      <c r="W59" s="491">
        <v>-15.68999999999976</v>
      </c>
      <c r="X59" s="491">
        <v>-16.959999999999642</v>
      </c>
      <c r="Y59" s="491">
        <v>-19.39999999999964</v>
      </c>
      <c r="Z59" s="491">
        <v>-21.119999999999806</v>
      </c>
      <c r="AA59" s="498">
        <v>-22.37</v>
      </c>
      <c r="AB59" s="498">
        <v>-23.229999999999862</v>
      </c>
      <c r="AC59" s="498">
        <v>-24.2</v>
      </c>
      <c r="AD59" s="498">
        <v>-25.430000000000064</v>
      </c>
      <c r="AE59" s="498">
        <v>-26.340000000000252</v>
      </c>
      <c r="AF59" s="498">
        <v>-25.419999999999998</v>
      </c>
      <c r="AG59" s="498">
        <v>-26.499999999999968</v>
      </c>
      <c r="AH59" s="501">
        <v>-26.860000000000106</v>
      </c>
      <c r="AI59" s="501">
        <v>-26.110000000000078</v>
      </c>
      <c r="AJ59" s="501">
        <v>-26.930000000000121</v>
      </c>
      <c r="AK59" s="501">
        <v>-31.86</v>
      </c>
      <c r="AL59" s="501">
        <v>-32.760000000000119</v>
      </c>
      <c r="AM59" s="501">
        <v>-33.310000000000173</v>
      </c>
      <c r="AN59" s="501">
        <v>-35.479999999999734</v>
      </c>
      <c r="AO59" s="501">
        <v>-35.009999999999764</v>
      </c>
      <c r="AP59" s="501">
        <v>-35.529999999999617</v>
      </c>
      <c r="AQ59" s="501">
        <v>-41.309999999999732</v>
      </c>
      <c r="AR59" s="501">
        <v>-40.279999999999646</v>
      </c>
      <c r="AS59" s="520">
        <v>-41.339999999999492</v>
      </c>
      <c r="AT59" s="520">
        <v>-40.619999999999656</v>
      </c>
      <c r="AU59" s="520">
        <v>-40.029999999999788</v>
      </c>
      <c r="AV59" s="520">
        <v>-38.48999999999991</v>
      </c>
      <c r="AW59" s="520">
        <v>-37.639999999999674</v>
      </c>
      <c r="AX59" s="520">
        <v>-36.939999999999969</v>
      </c>
      <c r="AY59" s="520">
        <v>-37.719999999999757</v>
      </c>
      <c r="AZ59" s="520">
        <v>-38.369999999999571</v>
      </c>
      <c r="BA59" s="520">
        <v>-39.189999999999614</v>
      </c>
      <c r="BB59" s="520">
        <v>-42.089999999999961</v>
      </c>
      <c r="BC59" s="520">
        <v>-43.740000000000109</v>
      </c>
      <c r="BD59" s="520">
        <v>-44.399999999999991</v>
      </c>
      <c r="BE59" s="520">
        <v>-45.729999999999826</v>
      </c>
      <c r="BF59" s="520">
        <v>-48.079999999999679</v>
      </c>
      <c r="BH59" s="520">
        <v>-47.919999999999959</v>
      </c>
      <c r="BI59" s="540">
        <v>-49.240000000000173</v>
      </c>
      <c r="BJ59" s="540">
        <v>-49.720000000000212</v>
      </c>
      <c r="BK59" s="540">
        <v>-50.940000000000211</v>
      </c>
      <c r="BL59" s="540">
        <v>-56.870000000000417</v>
      </c>
      <c r="BM59" s="540">
        <v>-61.790000000000234</v>
      </c>
      <c r="BN59" s="548">
        <v>-65.680000000000405</v>
      </c>
      <c r="BO59" s="548">
        <v>-68.420000000000584</v>
      </c>
      <c r="BP59" s="548">
        <v>-70.240000000000521</v>
      </c>
      <c r="BQ59" s="554">
        <v>-76.219999999999729</v>
      </c>
      <c r="BR59" s="554">
        <v>-81.039999999999779</v>
      </c>
      <c r="BS59" s="554">
        <v>-78.689999999999927</v>
      </c>
      <c r="BT59" s="554">
        <v>-76.909999999999812</v>
      </c>
      <c r="BU59" s="554">
        <v>-75.4699999999997</v>
      </c>
      <c r="BV59" s="554">
        <v>-73.88999999999956</v>
      </c>
      <c r="BW59" s="554">
        <v>-71.299999999999471</v>
      </c>
      <c r="BX59" s="554">
        <v>-69.139999999999532</v>
      </c>
      <c r="BY59" s="560">
        <v>-67.289999999999409</v>
      </c>
      <c r="BZ59" s="560">
        <v>-65.379999999999328</v>
      </c>
      <c r="CA59" s="560">
        <v>-64.749999999999204</v>
      </c>
      <c r="CB59" s="560">
        <v>-63.279999999999333</v>
      </c>
      <c r="CC59" s="560">
        <v>-62.439999999999607</v>
      </c>
      <c r="CD59" s="560">
        <v>-64.559999999999732</v>
      </c>
      <c r="CE59" s="560">
        <v>-66.439999999999614</v>
      </c>
      <c r="CF59" s="560">
        <v>-67.329999999999671</v>
      </c>
      <c r="CG59" s="560">
        <v>-66.569999999999567</v>
      </c>
      <c r="CH59" s="576">
        <v>-69.119999999999408</v>
      </c>
      <c r="CI59" s="576">
        <v>-70.639999999999588</v>
      </c>
      <c r="CJ59" s="576">
        <v>-69.479999999999535</v>
      </c>
      <c r="CK59" s="576">
        <v>-70.889999999999446</v>
      </c>
      <c r="CL59" s="576">
        <v>-73.199999999999932</v>
      </c>
      <c r="CM59" s="576">
        <v>-74.049999999999727</v>
      </c>
      <c r="CN59" s="576">
        <v>-74.979999999999606</v>
      </c>
      <c r="CO59" s="576">
        <v>-74.289999999999523</v>
      </c>
      <c r="CP59" s="585">
        <v>-75.639999999999489</v>
      </c>
      <c r="CQ59" s="585">
        <v>-74.669999999999348</v>
      </c>
      <c r="CR59" s="585">
        <v>-76.009999999999252</v>
      </c>
      <c r="CS59" s="585">
        <v>-75.52999999999966</v>
      </c>
      <c r="CT59" s="585">
        <v>-76.739999999999583</v>
      </c>
      <c r="CU59" s="585">
        <v>-75.569999999999467</v>
      </c>
      <c r="CV59" s="585">
        <v>-76.989999999999441</v>
      </c>
      <c r="CW59" s="585">
        <v>-75.749999999999318</v>
      </c>
      <c r="CX59" s="585">
        <v>-77.109999999999346</v>
      </c>
      <c r="CY59" s="585">
        <v>-78.019999999999527</v>
      </c>
      <c r="CZ59" s="585">
        <v>-78.079999999999487</v>
      </c>
      <c r="DA59" s="599">
        <v>-77.189999999999429</v>
      </c>
      <c r="DB59" s="599">
        <v>-78.429999999999552</v>
      </c>
      <c r="DC59" s="599">
        <v>-77.269999999999499</v>
      </c>
      <c r="DD59" s="599">
        <v>-75.439999999999955</v>
      </c>
      <c r="DE59" s="599">
        <v>-77.649999999999778</v>
      </c>
      <c r="DF59" s="609">
        <v>-76.1099999999999</v>
      </c>
      <c r="DG59" s="609">
        <v>-77.749999999999986</v>
      </c>
      <c r="DH59" s="609">
        <v>-76.470000000000041</v>
      </c>
      <c r="DI59" s="609">
        <v>-77.990000000000222</v>
      </c>
      <c r="DJ59" s="609">
        <v>-88.730000000000416</v>
      </c>
      <c r="DK59" s="609">
        <v>-98.470000000000283</v>
      </c>
      <c r="DL59" s="609">
        <v>-100.62000000000015</v>
      </c>
      <c r="DM59" s="609">
        <v>-101.98999999999981</v>
      </c>
      <c r="DN59" s="609">
        <v>-103.54999999999981</v>
      </c>
      <c r="DO59" s="609">
        <v>-105.46999999999996</v>
      </c>
      <c r="DP59" s="609">
        <v>-104.17999999999994</v>
      </c>
    </row>
    <row r="60" spans="1:120">
      <c r="A60" s="69" t="s">
        <v>260</v>
      </c>
      <c r="B60" s="449">
        <v>0</v>
      </c>
      <c r="C60" s="449">
        <v>0</v>
      </c>
      <c r="D60" s="449">
        <v>0</v>
      </c>
      <c r="E60" s="449">
        <v>0</v>
      </c>
      <c r="F60" s="449">
        <v>0</v>
      </c>
      <c r="G60" s="469">
        <v>0</v>
      </c>
      <c r="H60" s="469">
        <v>-2.2299999999999542</v>
      </c>
      <c r="I60" s="469">
        <v>-2.2299999999999542</v>
      </c>
      <c r="J60" s="469">
        <v>-2.2299999999999542</v>
      </c>
      <c r="K60" s="469">
        <v>-2.2299999999999542</v>
      </c>
      <c r="L60" s="469">
        <v>-2.2299999999999542</v>
      </c>
      <c r="M60" s="478">
        <v>-2.2299999999999542</v>
      </c>
      <c r="N60" s="478">
        <v>-2.2299999999999542</v>
      </c>
      <c r="O60" s="478">
        <v>-2.2299999999999542</v>
      </c>
      <c r="P60" s="483">
        <v>-2.2299999999999542</v>
      </c>
      <c r="Q60" s="483">
        <v>-2.2299999999999542</v>
      </c>
      <c r="R60" s="483">
        <v>-2.2299999999999542</v>
      </c>
      <c r="S60" s="483">
        <v>-2.2299999999999542</v>
      </c>
      <c r="T60" s="489">
        <v>-2.2299999999999542</v>
      </c>
      <c r="U60" s="489">
        <v>-1.5400000000003189</v>
      </c>
      <c r="V60" s="491">
        <v>-1.6000000000002679</v>
      </c>
      <c r="W60" s="491">
        <v>-2.1300000000001873</v>
      </c>
      <c r="X60" s="491">
        <v>-2.4900000000003253</v>
      </c>
      <c r="Y60" s="491">
        <v>-2.4900000000003253</v>
      </c>
      <c r="Z60" s="491">
        <v>-2.4900000000003253</v>
      </c>
      <c r="AA60" s="498">
        <v>-2.4900000000003253</v>
      </c>
      <c r="AB60" s="498">
        <v>-2.4900000000003253</v>
      </c>
      <c r="AC60" s="498">
        <v>-2.4900000000003253</v>
      </c>
      <c r="AD60" s="498">
        <v>-2.4900000000003253</v>
      </c>
      <c r="AE60" s="498">
        <v>-2.4900000000003253</v>
      </c>
      <c r="AF60" s="498">
        <v>-1.5400000000003189</v>
      </c>
      <c r="AG60" s="498">
        <v>-2.3600000000003618</v>
      </c>
      <c r="AH60" s="501">
        <v>-1.2100000000003774</v>
      </c>
      <c r="AI60" s="501">
        <v>-2.1600000000003838</v>
      </c>
      <c r="AJ60" s="501">
        <v>-1.3700000000005375</v>
      </c>
      <c r="AK60" s="501">
        <v>-1.3700000000005375</v>
      </c>
      <c r="AL60" s="501">
        <v>-1.3700000000005375</v>
      </c>
      <c r="AM60" s="501">
        <v>-1.3700000000005375</v>
      </c>
      <c r="AN60" s="501">
        <v>-1.3700000000005375</v>
      </c>
      <c r="AO60" s="501">
        <v>-1.3700000000005375</v>
      </c>
      <c r="AP60" s="501">
        <v>-1.3700000000005375</v>
      </c>
      <c r="AQ60" s="501">
        <v>-1.3700000000005375</v>
      </c>
      <c r="AR60" s="501">
        <v>-1.3700000000005375</v>
      </c>
      <c r="AS60" s="520">
        <v>-1.3700000000005375</v>
      </c>
      <c r="AT60" s="520">
        <v>-1.3700000000005375</v>
      </c>
      <c r="AU60" s="520">
        <v>-1.3700000000000934</v>
      </c>
      <c r="AV60" s="520">
        <v>-1.3700000000000934</v>
      </c>
      <c r="AW60" s="520">
        <v>-1.3700000000000934</v>
      </c>
      <c r="AX60" s="520">
        <v>-1.3700000000000934</v>
      </c>
      <c r="AY60" s="520">
        <v>-1.3700000000000934</v>
      </c>
      <c r="AZ60" s="520">
        <v>-1.3700000000000934</v>
      </c>
      <c r="BA60" s="520">
        <v>-1.3700000000000934</v>
      </c>
      <c r="BB60" s="520">
        <v>-1.3700000000000934</v>
      </c>
      <c r="BC60" s="520">
        <v>-1.3700000000000934</v>
      </c>
      <c r="BD60" s="520">
        <v>-1.3700000000000934</v>
      </c>
      <c r="BE60" s="520">
        <v>-1.3700000000000934</v>
      </c>
      <c r="BF60" s="520">
        <v>-1.3700000000000934</v>
      </c>
      <c r="BH60" s="520">
        <v>-1.3700000000000934</v>
      </c>
      <c r="BI60" s="540">
        <v>-1.3700000000000934</v>
      </c>
      <c r="BJ60" s="540">
        <v>-1.3700000000000934</v>
      </c>
      <c r="BK60" s="540">
        <v>-1.3700000000000934</v>
      </c>
      <c r="BL60" s="540">
        <v>-5.8200000000003804</v>
      </c>
      <c r="BM60" s="540">
        <v>-7.7100000000003277</v>
      </c>
      <c r="BN60" s="548">
        <v>-8.6300000000001376</v>
      </c>
      <c r="BO60" s="548">
        <v>-8.73999999999997</v>
      </c>
      <c r="BP60" s="548">
        <v>-8.8099999999999845</v>
      </c>
      <c r="BQ60" s="554">
        <v>-7.8999999999997961</v>
      </c>
      <c r="BR60" s="554">
        <v>-6.5100000000000158</v>
      </c>
      <c r="BS60" s="554">
        <v>-6.5100000000000158</v>
      </c>
      <c r="BT60" s="554">
        <v>-6.5100000000000158</v>
      </c>
      <c r="BU60" s="554">
        <v>-6.5100000000000158</v>
      </c>
      <c r="BV60" s="554">
        <v>-6.5100000000000158</v>
      </c>
      <c r="BW60" s="554">
        <v>-6.9099999999999717</v>
      </c>
      <c r="BX60" s="554">
        <v>-6.5900000000000958</v>
      </c>
      <c r="BY60" s="560">
        <v>-6.7800000000000082</v>
      </c>
      <c r="BZ60" s="560">
        <v>-7.4600000000000222</v>
      </c>
      <c r="CA60" s="560">
        <v>-6.9799999999999862</v>
      </c>
      <c r="CB60" s="560">
        <v>-7.6000000000000512</v>
      </c>
      <c r="CC60" s="560">
        <v>-8.1700000000002326</v>
      </c>
      <c r="CD60" s="560">
        <v>-8.1700000000002326</v>
      </c>
      <c r="CE60" s="560">
        <v>-8.1700000000002326</v>
      </c>
      <c r="CF60" s="560">
        <v>-8.1700000000002326</v>
      </c>
      <c r="CG60" s="560">
        <v>-8.1700000000002326</v>
      </c>
      <c r="CH60" s="576">
        <v>-8.1700000000002326</v>
      </c>
      <c r="CI60" s="576">
        <v>-8.1700000000002326</v>
      </c>
      <c r="CJ60" s="576">
        <v>-8.1700000000002326</v>
      </c>
      <c r="CK60" s="576">
        <v>-8.1700000000002326</v>
      </c>
      <c r="CL60" s="576">
        <v>-8.9300000000003266</v>
      </c>
      <c r="CM60" s="576">
        <v>-8.2600000000003782</v>
      </c>
      <c r="CN60" s="576">
        <v>-9.380000000000166</v>
      </c>
      <c r="CO60" s="576">
        <v>-8.6300000000001376</v>
      </c>
      <c r="CP60" s="585">
        <v>-9.3100000000001515</v>
      </c>
      <c r="CQ60" s="585">
        <v>-8.5600000000001231</v>
      </c>
      <c r="CR60" s="585">
        <v>-9.4500000000001805</v>
      </c>
      <c r="CS60" s="585">
        <v>-9.5499999999999474</v>
      </c>
      <c r="CT60" s="585">
        <v>-9.1999999999998749</v>
      </c>
      <c r="CU60" s="585">
        <v>-9.6099999999998964</v>
      </c>
      <c r="CV60" s="585">
        <v>-9.2599999999998239</v>
      </c>
      <c r="CW60" s="585">
        <v>-9.7299999999997944</v>
      </c>
      <c r="CX60" s="585">
        <v>-9.1699999999996784</v>
      </c>
      <c r="CY60" s="585">
        <v>-9.8299999999995613</v>
      </c>
      <c r="CZ60" s="585">
        <v>-9.0799999999995329</v>
      </c>
      <c r="DA60" s="599">
        <v>-9.7599999999995468</v>
      </c>
      <c r="DB60" s="599">
        <v>-9.0099999999995184</v>
      </c>
      <c r="DC60" s="599">
        <v>-9.8899999999995103</v>
      </c>
      <c r="DD60" s="599">
        <v>-11.280000000000179</v>
      </c>
      <c r="DE60" s="599">
        <v>-11.390000000000011</v>
      </c>
      <c r="DF60" s="609">
        <v>-10.699999999999932</v>
      </c>
      <c r="DG60" s="609">
        <v>-11.479999999999713</v>
      </c>
      <c r="DH60" s="609">
        <v>-11.929999999999552</v>
      </c>
      <c r="DI60" s="609">
        <v>-11.569999999999414</v>
      </c>
      <c r="DJ60" s="609">
        <v>-11.960000000000193</v>
      </c>
      <c r="DK60" s="609">
        <v>-13.040000000000163</v>
      </c>
      <c r="DL60" s="609">
        <v>-13.830000000000009</v>
      </c>
      <c r="DM60" s="609">
        <v>-13.160000000000061</v>
      </c>
      <c r="DN60" s="609">
        <v>-13.939999999999841</v>
      </c>
      <c r="DO60" s="609">
        <v>-13.290000000000024</v>
      </c>
      <c r="DP60" s="609">
        <v>-14.060000000000183</v>
      </c>
    </row>
    <row r="61" spans="1:120">
      <c r="A61" s="69" t="s">
        <v>261</v>
      </c>
      <c r="B61" s="449">
        <v>0</v>
      </c>
      <c r="C61" s="449">
        <v>0</v>
      </c>
      <c r="D61" s="449">
        <v>0</v>
      </c>
      <c r="E61" s="449">
        <v>-0.18999999999991246</v>
      </c>
      <c r="F61" s="449">
        <v>-0.41000000000002146</v>
      </c>
      <c r="G61" s="469">
        <v>-0.45999999999990493</v>
      </c>
      <c r="H61" s="469">
        <v>-0.34000000000000696</v>
      </c>
      <c r="I61" s="469">
        <v>-3.9199999999999235</v>
      </c>
      <c r="J61" s="469">
        <v>-5.2799999999999514</v>
      </c>
      <c r="K61" s="469">
        <v>-3.46999999999964</v>
      </c>
      <c r="L61" s="469">
        <v>-4.2599999999994864</v>
      </c>
      <c r="M61" s="478">
        <v>-3.5799999999994725</v>
      </c>
      <c r="N61" s="478">
        <v>-3.0799999999997496</v>
      </c>
      <c r="O61" s="478">
        <v>-4.129999999999967</v>
      </c>
      <c r="P61" s="483">
        <v>-3.1599999999998296</v>
      </c>
      <c r="Q61" s="483">
        <v>-4.0199999999996905</v>
      </c>
      <c r="R61" s="483">
        <v>-3.5399999999996545</v>
      </c>
      <c r="S61" s="483">
        <v>-4.089999999999705</v>
      </c>
      <c r="T61" s="489">
        <v>-3.4199999999997566</v>
      </c>
      <c r="U61" s="489">
        <v>-2.7599999999998737</v>
      </c>
      <c r="V61" s="491">
        <v>-2.4199999999998667</v>
      </c>
      <c r="W61" s="491">
        <v>-2.8699999999997061</v>
      </c>
      <c r="X61" s="491">
        <v>-3.4399999999998876</v>
      </c>
      <c r="Y61" s="491">
        <v>-4.3599999999996975</v>
      </c>
      <c r="Z61" s="491">
        <v>-3.669999999999618</v>
      </c>
      <c r="AA61" s="498">
        <v>-4.2599999999994864</v>
      </c>
      <c r="AB61" s="498">
        <v>-3.8199999999992684</v>
      </c>
      <c r="AC61" s="498">
        <v>-4.3699999999993189</v>
      </c>
      <c r="AD61" s="498">
        <v>-3.7599999999993194</v>
      </c>
      <c r="AE61" s="498">
        <v>-4.5099999999993479</v>
      </c>
      <c r="AF61" s="498">
        <v>-1.8199999999999328</v>
      </c>
      <c r="AG61" s="498">
        <v>-1.7000000000000348</v>
      </c>
      <c r="AH61" s="501">
        <v>-1.9599999999999618</v>
      </c>
      <c r="AI61" s="501">
        <v>-2.0199999999999108</v>
      </c>
      <c r="AJ61" s="501">
        <v>-1.9100000000000783</v>
      </c>
      <c r="AK61" s="501">
        <v>-5.5699999999996308</v>
      </c>
      <c r="AL61" s="501">
        <v>-5.3499999999995218</v>
      </c>
      <c r="AM61" s="501">
        <v>-5.6899999999995288</v>
      </c>
      <c r="AN61" s="501">
        <v>-5.4699999999994198</v>
      </c>
      <c r="AO61" s="501">
        <v>-2.8099999999997571</v>
      </c>
      <c r="AP61" s="501">
        <v>-3.589999999999538</v>
      </c>
      <c r="AQ61" s="501">
        <v>-2.7699999999994951</v>
      </c>
      <c r="AR61" s="501">
        <v>-4.9399999999999444</v>
      </c>
      <c r="AS61" s="520">
        <v>-4.0200000000001346</v>
      </c>
      <c r="AT61" s="520">
        <v>-5.1600000000000534</v>
      </c>
      <c r="AU61" s="520">
        <v>-6.0899999999999288</v>
      </c>
      <c r="AV61" s="520">
        <v>-3.2399999999999096</v>
      </c>
      <c r="AW61" s="520">
        <v>-1.6099999999998893</v>
      </c>
      <c r="AX61" s="520">
        <v>-0.26999999999999247</v>
      </c>
      <c r="AY61" s="520">
        <v>-1.7699999999996052</v>
      </c>
      <c r="AZ61" s="520">
        <v>-3.0099999999997351</v>
      </c>
      <c r="BA61" s="520">
        <v>-1.8299999999995542</v>
      </c>
      <c r="BB61" s="520">
        <v>-2.2399999999995757</v>
      </c>
      <c r="BC61" s="520">
        <v>-2.0199999999994667</v>
      </c>
      <c r="BD61" s="520">
        <v>-2.1099999999996122</v>
      </c>
      <c r="BE61" s="520">
        <v>-1.9899999999997142</v>
      </c>
      <c r="BF61" s="520">
        <v>-2.2599999999997067</v>
      </c>
      <c r="BH61" s="520">
        <v>-2.2599999999997067</v>
      </c>
      <c r="BI61" s="540">
        <v>-2.2599999999997067</v>
      </c>
      <c r="BJ61" s="540">
        <v>-2.2599999999997067</v>
      </c>
      <c r="BK61" s="540">
        <v>-2.2599999999997067</v>
      </c>
      <c r="BL61" s="540">
        <v>-3.7599999999997635</v>
      </c>
      <c r="BM61" s="540">
        <v>-2.9699999999999172</v>
      </c>
      <c r="BN61" s="548">
        <v>-3.7899999999999601</v>
      </c>
      <c r="BO61" s="548">
        <v>-3.2000000000000917</v>
      </c>
      <c r="BP61" s="548">
        <v>-3.8599999999999746</v>
      </c>
      <c r="BQ61" s="554">
        <v>-3.3799999999999386</v>
      </c>
      <c r="BR61" s="554">
        <v>-3.8999999999997925</v>
      </c>
      <c r="BS61" s="554">
        <v>-1.8199999999999328</v>
      </c>
      <c r="BT61" s="554">
        <v>-2.4999999999999467</v>
      </c>
      <c r="BU61" s="554">
        <v>-1.7800000000001148</v>
      </c>
      <c r="BV61" s="554">
        <v>-2.6000000000001577</v>
      </c>
      <c r="BW61" s="554">
        <v>-2.3899999999996702</v>
      </c>
      <c r="BX61" s="554">
        <v>-2.8299999999998882</v>
      </c>
      <c r="BY61" s="560">
        <v>-2.4599999999996847</v>
      </c>
      <c r="BZ61" s="560">
        <v>-3.0099999999997351</v>
      </c>
      <c r="CA61" s="560">
        <v>-3.0999999999998806</v>
      </c>
      <c r="CB61" s="560">
        <v>-2.9900000000000482</v>
      </c>
      <c r="CC61" s="560">
        <v>-2.6499999999995971</v>
      </c>
      <c r="CD61" s="560">
        <v>-0.79999999999991189</v>
      </c>
      <c r="CE61" s="560">
        <v>7.0000000000014495E-2</v>
      </c>
      <c r="CF61" s="560">
        <v>-0.96000000000007191</v>
      </c>
      <c r="CG61" s="560">
        <v>-1.4799999999999258</v>
      </c>
      <c r="CH61" s="576">
        <v>-2.2499999999996412</v>
      </c>
      <c r="CI61" s="576">
        <v>-1.6699999999998383</v>
      </c>
      <c r="CJ61" s="576">
        <v>-2.3299999999997212</v>
      </c>
      <c r="CK61" s="576">
        <v>-1.6199999999995107</v>
      </c>
      <c r="CL61" s="576">
        <v>-1.5899999999997583</v>
      </c>
      <c r="CM61" s="576">
        <v>-1.6999999999995907</v>
      </c>
      <c r="CN61" s="576">
        <v>-1.4599999999997948</v>
      </c>
      <c r="CO61" s="576">
        <v>-1.7899999999997362</v>
      </c>
      <c r="CP61" s="585">
        <v>-1.5199999999997438</v>
      </c>
      <c r="CQ61" s="585">
        <v>-1.8599999999997507</v>
      </c>
      <c r="CR61" s="585">
        <v>-1.4199999999995327</v>
      </c>
      <c r="CS61" s="585">
        <v>-1.3299999999998313</v>
      </c>
      <c r="CT61" s="585">
        <v>-1.5499999999999403</v>
      </c>
      <c r="CU61" s="585">
        <v>-1.1899999999998023</v>
      </c>
      <c r="CV61" s="585">
        <v>-1.6999999999995907</v>
      </c>
      <c r="CW61" s="585">
        <v>-1.3099999999997003</v>
      </c>
      <c r="CX61" s="585">
        <v>-1.7999999999998018</v>
      </c>
      <c r="CY61" s="585">
        <v>-1.2799999999999478</v>
      </c>
      <c r="CZ61" s="585">
        <v>-1.7299999999997873</v>
      </c>
      <c r="DA61" s="599">
        <v>-1.3599999999995838</v>
      </c>
      <c r="DB61" s="599">
        <v>-1.8799999999994377</v>
      </c>
      <c r="DC61" s="599">
        <v>-1.9699999999995832</v>
      </c>
      <c r="DD61" s="599">
        <v>-2.1099999999996122</v>
      </c>
      <c r="DE61" s="599">
        <v>-1.5799999999996928</v>
      </c>
      <c r="DF61" s="609">
        <v>-2.0299999999995322</v>
      </c>
      <c r="DG61" s="609">
        <v>-1.5199999999997438</v>
      </c>
      <c r="DH61" s="609">
        <v>-2.1799999999996267</v>
      </c>
      <c r="DI61" s="609">
        <v>-1.4299999999995983</v>
      </c>
      <c r="DJ61" s="609">
        <v>-3.3099999999999241</v>
      </c>
      <c r="DK61" s="609">
        <v>-4.189999999999916</v>
      </c>
      <c r="DL61" s="609">
        <v>-3.6999999999998145</v>
      </c>
      <c r="DM61" s="609">
        <v>-2.8499999999995751</v>
      </c>
      <c r="DN61" s="609">
        <v>-2.6899999999994151</v>
      </c>
      <c r="DO61" s="609">
        <v>-2.9199999999995896</v>
      </c>
      <c r="DP61" s="609">
        <v>-2.5899999999996481</v>
      </c>
    </row>
    <row r="62" spans="1:120">
      <c r="A62" s="69" t="s">
        <v>262</v>
      </c>
      <c r="B62" s="449">
        <v>0</v>
      </c>
      <c r="C62" s="449">
        <v>0</v>
      </c>
      <c r="D62" s="449">
        <v>0</v>
      </c>
      <c r="E62" s="449">
        <v>-2.1199999999996777</v>
      </c>
      <c r="F62" s="449">
        <v>-3.0299999999998661</v>
      </c>
      <c r="G62" s="469">
        <v>-2.4599999999996847</v>
      </c>
      <c r="H62" s="469">
        <v>-3.0799999999997496</v>
      </c>
      <c r="I62" s="469">
        <v>-8.5499999999996135</v>
      </c>
      <c r="J62" s="469">
        <v>-12.579999999999814</v>
      </c>
      <c r="K62" s="469">
        <v>-13.669999999999849</v>
      </c>
      <c r="L62" s="469">
        <v>-14.199999999999768</v>
      </c>
      <c r="M62" s="478">
        <v>-15.379999999999949</v>
      </c>
      <c r="N62" s="478">
        <v>-13.029999999999653</v>
      </c>
      <c r="O62" s="478">
        <v>-13.91999999999971</v>
      </c>
      <c r="P62" s="483">
        <v>-14.029999999999543</v>
      </c>
      <c r="Q62" s="483">
        <v>-14.759999999999884</v>
      </c>
      <c r="R62" s="483">
        <v>-13.939999999999841</v>
      </c>
      <c r="S62" s="483">
        <v>-15.179999999999971</v>
      </c>
      <c r="T62" s="489">
        <v>-16.729999999999912</v>
      </c>
      <c r="U62" s="489">
        <v>-14.949999999999797</v>
      </c>
      <c r="V62" s="491">
        <v>-15.919999999999934</v>
      </c>
      <c r="W62" s="491">
        <v>-18.279999999999852</v>
      </c>
      <c r="X62" s="491">
        <v>-17.70999999999967</v>
      </c>
      <c r="Y62" s="491">
        <v>-20.019999999999705</v>
      </c>
      <c r="Z62" s="491">
        <v>-20.959999999999646</v>
      </c>
      <c r="AA62" s="498">
        <v>-22.209999999999841</v>
      </c>
      <c r="AB62" s="498">
        <v>-23.759999999999781</v>
      </c>
      <c r="AC62" s="498">
        <v>-25.049999999999795</v>
      </c>
      <c r="AD62" s="498">
        <v>-26.129999999999765</v>
      </c>
      <c r="AE62" s="498">
        <v>-27.449999999999974</v>
      </c>
      <c r="AF62" s="498">
        <v>-23.489999999999789</v>
      </c>
      <c r="AG62" s="498">
        <v>-21.729999999999805</v>
      </c>
      <c r="AH62" s="501">
        <v>-20.829999999999682</v>
      </c>
      <c r="AI62" s="501">
        <v>-22.169999999999579</v>
      </c>
      <c r="AJ62" s="501">
        <v>-20.909999999999762</v>
      </c>
      <c r="AK62" s="501">
        <v>-26.199999999999779</v>
      </c>
      <c r="AL62" s="501">
        <v>-26.97999999999956</v>
      </c>
      <c r="AM62" s="501">
        <v>-28.129999999999544</v>
      </c>
      <c r="AN62" s="501">
        <v>-29.05999999999942</v>
      </c>
      <c r="AO62" s="501">
        <v>-26.569999999999983</v>
      </c>
      <c r="AP62" s="501">
        <v>-27.779999999999916</v>
      </c>
      <c r="AQ62" s="501">
        <v>-26.590000000000114</v>
      </c>
      <c r="AR62" s="501">
        <v>-31.08999999999984</v>
      </c>
      <c r="AS62" s="520">
        <v>-32.76999999999974</v>
      </c>
      <c r="AT62" s="520">
        <v>-33.689999999999557</v>
      </c>
      <c r="AU62" s="520">
        <v>-34.440000000000026</v>
      </c>
      <c r="AV62" s="520">
        <v>-30.799999999999716</v>
      </c>
      <c r="AW62" s="520">
        <v>-28.979999999999784</v>
      </c>
      <c r="AX62" s="520">
        <v>-27.489999999999792</v>
      </c>
      <c r="AY62" s="520">
        <v>-29.159999999999631</v>
      </c>
      <c r="AZ62" s="520">
        <v>-30.549999999999855</v>
      </c>
      <c r="BA62" s="520">
        <v>-30.629999999999935</v>
      </c>
      <c r="BB62" s="520">
        <v>-31.16999999999992</v>
      </c>
      <c r="BC62" s="520">
        <v>-32.080000000000112</v>
      </c>
      <c r="BD62" s="520">
        <v>-31.270000000000131</v>
      </c>
      <c r="BE62" s="520">
        <v>-32.220000000000141</v>
      </c>
      <c r="BF62" s="520">
        <v>-33.40999999999994</v>
      </c>
      <c r="BH62" s="520">
        <v>-37.459999999999823</v>
      </c>
      <c r="BI62" s="540">
        <v>-39.889999999999759</v>
      </c>
      <c r="BJ62" s="540">
        <v>-41.149999999999579</v>
      </c>
      <c r="BK62" s="540">
        <v>-42.129999999999782</v>
      </c>
      <c r="BL62" s="540">
        <v>-40.579999999999842</v>
      </c>
      <c r="BM62" s="540">
        <v>-41.849999999999724</v>
      </c>
      <c r="BN62" s="548">
        <v>-42.969999999999509</v>
      </c>
      <c r="BO62" s="548">
        <v>-44.429999999999303</v>
      </c>
      <c r="BP62" s="548">
        <v>-45.749999999999517</v>
      </c>
      <c r="BQ62" s="554">
        <v>-45.219999999999594</v>
      </c>
      <c r="BR62" s="554">
        <v>-46.4099999999994</v>
      </c>
      <c r="BS62" s="554">
        <v>-44.109999999999872</v>
      </c>
      <c r="BT62" s="554">
        <v>-45.02000000000006</v>
      </c>
      <c r="BU62" s="554">
        <v>-45.560000000000045</v>
      </c>
      <c r="BV62" s="554">
        <v>-46.250000000000128</v>
      </c>
      <c r="BW62" s="554">
        <v>-44.290000000000163</v>
      </c>
      <c r="BX62" s="554">
        <v>-42.429999999999964</v>
      </c>
      <c r="BY62" s="560">
        <v>-43.200000000000131</v>
      </c>
      <c r="BZ62" s="560">
        <v>-45.089999999999634</v>
      </c>
      <c r="CA62" s="560">
        <v>-46.469999999999786</v>
      </c>
      <c r="CB62" s="560">
        <v>-45.519999999999783</v>
      </c>
      <c r="CC62" s="560">
        <v>-44.799999999999955</v>
      </c>
      <c r="CD62" s="560">
        <v>-44.680000000000049</v>
      </c>
      <c r="CE62" s="560">
        <v>-44.359999999999729</v>
      </c>
      <c r="CF62" s="560">
        <v>-44.999999999999929</v>
      </c>
      <c r="CG62" s="560">
        <v>-45.36000000000007</v>
      </c>
      <c r="CH62" s="576">
        <v>-48.549999999999649</v>
      </c>
      <c r="CI62" s="576">
        <v>-50.019999999999513</v>
      </c>
      <c r="CJ62" s="576">
        <v>-50.099999999999589</v>
      </c>
      <c r="CK62" s="576">
        <v>-49.949999999999491</v>
      </c>
      <c r="CL62" s="576">
        <v>-50.799999999999734</v>
      </c>
      <c r="CM62" s="576">
        <v>-51.549999999999763</v>
      </c>
      <c r="CN62" s="576">
        <v>-52.429999999999751</v>
      </c>
      <c r="CO62" s="576">
        <v>-52.489999999999704</v>
      </c>
      <c r="CP62" s="585">
        <v>-52.379999999999868</v>
      </c>
      <c r="CQ62" s="585">
        <v>-52.959999999999674</v>
      </c>
      <c r="CR62" s="585">
        <v>-52.30999999999986</v>
      </c>
      <c r="CS62" s="585">
        <v>-53.849999999999731</v>
      </c>
      <c r="CT62" s="585">
        <v>-54.629999999999512</v>
      </c>
      <c r="CU62" s="585">
        <v>-55.709999999999482</v>
      </c>
      <c r="CV62" s="585">
        <v>-54.819999999999425</v>
      </c>
      <c r="CW62" s="585">
        <v>-55.889999999999333</v>
      </c>
      <c r="CX62" s="585">
        <v>-54.919999999999192</v>
      </c>
      <c r="CY62" s="585">
        <v>-56.659999999999044</v>
      </c>
      <c r="CZ62" s="585">
        <v>-55.289999999998955</v>
      </c>
      <c r="DA62" s="599">
        <v>-56.71999999999899</v>
      </c>
      <c r="DB62" s="599">
        <v>-55.629999999998958</v>
      </c>
      <c r="DC62" s="599">
        <v>-56.859999999999019</v>
      </c>
      <c r="DD62" s="599">
        <v>-58.799999999999741</v>
      </c>
      <c r="DE62" s="599">
        <v>-57.449999999999775</v>
      </c>
      <c r="DF62" s="609">
        <v>-59.059999999999668</v>
      </c>
      <c r="DG62" s="609">
        <v>-57.69999999999964</v>
      </c>
      <c r="DH62" s="609">
        <v>-58.969999999999523</v>
      </c>
      <c r="DI62" s="609">
        <v>-57.779999999999717</v>
      </c>
      <c r="DJ62" s="609">
        <v>-70.439999999999614</v>
      </c>
      <c r="DK62" s="609">
        <v>-72.789999999999466</v>
      </c>
      <c r="DL62" s="609">
        <v>-74.119999999999294</v>
      </c>
      <c r="DM62" s="609">
        <v>-70.230000000000018</v>
      </c>
      <c r="DN62" s="609">
        <v>-71.149999999999821</v>
      </c>
      <c r="DO62" s="609">
        <v>-72.289999999999736</v>
      </c>
      <c r="DP62" s="609">
        <v>-71.429999999999879</v>
      </c>
    </row>
    <row r="63" spans="1:120">
      <c r="A63" s="69" t="s">
        <v>263</v>
      </c>
      <c r="B63" s="449">
        <v>0</v>
      </c>
      <c r="C63" s="449">
        <v>0</v>
      </c>
      <c r="D63" s="449">
        <v>0</v>
      </c>
      <c r="E63" s="449">
        <v>-2.1299999999997432</v>
      </c>
      <c r="F63" s="449">
        <v>-3.1799999999999606</v>
      </c>
      <c r="G63" s="469">
        <v>-3.5699999999998511</v>
      </c>
      <c r="H63" s="469">
        <v>-3.1499999999997641</v>
      </c>
      <c r="I63" s="469">
        <v>-8.839999999999737</v>
      </c>
      <c r="J63" s="469">
        <v>-13.179999999999747</v>
      </c>
      <c r="K63" s="469">
        <v>-13.179999999999747</v>
      </c>
      <c r="L63" s="469">
        <v>-13.179999999999747</v>
      </c>
      <c r="M63" s="478">
        <v>-13.179999999999747</v>
      </c>
      <c r="N63" s="478">
        <v>-15.509999999999913</v>
      </c>
      <c r="O63" s="478">
        <v>-17.049999999999788</v>
      </c>
      <c r="P63" s="483">
        <v>-15.779999999999905</v>
      </c>
      <c r="Q63" s="483">
        <v>-15.779999999999905</v>
      </c>
      <c r="R63" s="483">
        <v>-15.779999999999905</v>
      </c>
      <c r="S63" s="483">
        <v>-15.779999999999905</v>
      </c>
      <c r="T63" s="489">
        <v>-15.779999999999905</v>
      </c>
      <c r="U63" s="489">
        <v>-19.660000000000011</v>
      </c>
      <c r="V63" s="491">
        <v>-21.230000000000082</v>
      </c>
      <c r="W63" s="491">
        <v>-24.019999999999708</v>
      </c>
      <c r="X63" s="491">
        <v>-24.359999999999715</v>
      </c>
      <c r="Y63" s="491">
        <v>-27.009999999999756</v>
      </c>
      <c r="Z63" s="491">
        <v>-28.089999999999726</v>
      </c>
      <c r="AA63" s="498">
        <v>-29.859999999999776</v>
      </c>
      <c r="AB63" s="498">
        <v>-31.219999999999803</v>
      </c>
      <c r="AC63" s="498">
        <v>-32.63999999999978</v>
      </c>
      <c r="AD63" s="498">
        <v>-33.129999999999882</v>
      </c>
      <c r="AE63" s="498">
        <v>-34.569999999999993</v>
      </c>
      <c r="AF63" s="498">
        <v>-34.229999999999983</v>
      </c>
      <c r="AG63" s="498">
        <v>-35.050000000000026</v>
      </c>
      <c r="AH63" s="501">
        <v>-35.820000000000185</v>
      </c>
      <c r="AI63" s="501">
        <v>-35.980000000000345</v>
      </c>
      <c r="AJ63" s="501">
        <v>-35.370000000000346</v>
      </c>
      <c r="AK63" s="501">
        <v>-42.69999999999996</v>
      </c>
      <c r="AL63" s="501">
        <v>-43.989999999999974</v>
      </c>
      <c r="AM63" s="501">
        <v>-43.070000000000164</v>
      </c>
      <c r="AN63" s="501">
        <v>-44.620000000000104</v>
      </c>
      <c r="AO63" s="501">
        <v>-44.8599999999999</v>
      </c>
      <c r="AP63" s="501">
        <v>-45.220000000000041</v>
      </c>
      <c r="AQ63" s="501">
        <v>-46.130000000000223</v>
      </c>
      <c r="AR63" s="501">
        <v>-50.619999999999891</v>
      </c>
      <c r="AS63" s="520">
        <v>-52.43999999999982</v>
      </c>
      <c r="AT63" s="520">
        <v>-53.51999999999979</v>
      </c>
      <c r="AU63" s="520">
        <v>-54.409999999999847</v>
      </c>
      <c r="AV63" s="520">
        <v>-51.919999999999966</v>
      </c>
      <c r="AW63" s="520">
        <v>-50.599999999999753</v>
      </c>
      <c r="AX63" s="520">
        <v>-49.519999999999783</v>
      </c>
      <c r="AY63" s="520">
        <v>-50.72999999999972</v>
      </c>
      <c r="AZ63" s="520">
        <v>-51.729999999999606</v>
      </c>
      <c r="BA63" s="520">
        <v>-53.19999999999947</v>
      </c>
      <c r="BB63" s="520">
        <v>-55.429999999999865</v>
      </c>
      <c r="BC63" s="520">
        <v>-56.779999999999831</v>
      </c>
      <c r="BD63" s="520">
        <v>-57.69999999999964</v>
      </c>
      <c r="BE63" s="520">
        <v>-58.959999999999454</v>
      </c>
      <c r="BF63" s="520">
        <v>-59.869999999999649</v>
      </c>
      <c r="BH63" s="520">
        <v>-63.619999999999791</v>
      </c>
      <c r="BI63" s="540">
        <v>-66.379999999999654</v>
      </c>
      <c r="BJ63" s="540">
        <v>-67.769999999999442</v>
      </c>
      <c r="BK63" s="540">
        <v>-69.119999999999408</v>
      </c>
      <c r="BL63" s="540">
        <v>-66.819999999999879</v>
      </c>
      <c r="BM63" s="540">
        <v>-67.599999999999653</v>
      </c>
      <c r="BN63" s="548">
        <v>-69.059999999999462</v>
      </c>
      <c r="BO63" s="548">
        <v>-70.67999999999941</v>
      </c>
      <c r="BP63" s="548">
        <v>-72.969999999999317</v>
      </c>
      <c r="BQ63" s="554">
        <v>-74.059999999999349</v>
      </c>
      <c r="BR63" s="554">
        <v>-75.529999999999205</v>
      </c>
      <c r="BS63" s="554">
        <v>-75.459999999999638</v>
      </c>
      <c r="BT63" s="554">
        <v>-75.569999999999467</v>
      </c>
      <c r="BU63" s="554">
        <v>-76.249999999999488</v>
      </c>
      <c r="BV63" s="554">
        <v>-75.75999999999938</v>
      </c>
      <c r="BW63" s="554">
        <v>-78.939999999999344</v>
      </c>
      <c r="BX63" s="554">
        <v>-80.679999999999197</v>
      </c>
      <c r="BY63" s="560">
        <v>-79.589999999999165</v>
      </c>
      <c r="BZ63" s="560">
        <v>-81.379999999999782</v>
      </c>
      <c r="CA63" s="560">
        <v>-82.829999999999956</v>
      </c>
      <c r="CB63" s="560">
        <v>-82.019999999999982</v>
      </c>
      <c r="CC63" s="560">
        <v>-81.0799999999996</v>
      </c>
      <c r="CD63" s="560">
        <v>-83.709999999999951</v>
      </c>
      <c r="CE63" s="560">
        <v>-85.28000000000003</v>
      </c>
      <c r="CF63" s="560">
        <v>-86.460000000000207</v>
      </c>
      <c r="CG63" s="560">
        <v>-85.520000000000266</v>
      </c>
      <c r="CH63" s="576">
        <v>-90.959999999999923</v>
      </c>
      <c r="CI63" s="576">
        <v>-92.779999999999859</v>
      </c>
      <c r="CJ63" s="576">
        <v>-91.689999999999827</v>
      </c>
      <c r="CK63" s="576">
        <v>-92.67000000000003</v>
      </c>
      <c r="CL63" s="576">
        <v>-93.929999999999851</v>
      </c>
      <c r="CM63" s="576">
        <v>-94.889999999999915</v>
      </c>
      <c r="CN63" s="576">
        <v>-95.959999999999823</v>
      </c>
      <c r="CO63" s="576">
        <v>-95.469999999999715</v>
      </c>
      <c r="CP63" s="585">
        <v>-96.519999999999939</v>
      </c>
      <c r="CQ63" s="585">
        <v>-95.660000000000082</v>
      </c>
      <c r="CR63" s="585">
        <v>-96.890000000000143</v>
      </c>
      <c r="CS63" s="585">
        <v>-100.07999999999973</v>
      </c>
      <c r="CT63" s="585">
        <v>-101.61999999999961</v>
      </c>
      <c r="CU63" s="585">
        <v>-102.93999999999981</v>
      </c>
      <c r="CV63" s="585">
        <v>-101.72999999999988</v>
      </c>
      <c r="CW63" s="585">
        <v>-103.24</v>
      </c>
      <c r="CX63" s="585">
        <v>-102.0500000000002</v>
      </c>
      <c r="CY63" s="585">
        <v>-103.63000000000034</v>
      </c>
      <c r="CZ63" s="585">
        <v>-102.35000000000039</v>
      </c>
      <c r="DA63" s="599">
        <v>-103.72000000000048</v>
      </c>
      <c r="DB63" s="599">
        <v>-102.75000000000034</v>
      </c>
      <c r="DC63" s="599">
        <v>-103.60000000000014</v>
      </c>
      <c r="DD63" s="599">
        <v>-104.93999999999959</v>
      </c>
      <c r="DE63" s="599">
        <v>-105.71999999999937</v>
      </c>
      <c r="DF63" s="609">
        <v>-104.82999999999932</v>
      </c>
      <c r="DG63" s="609">
        <v>-106.06999999999944</v>
      </c>
      <c r="DH63" s="609">
        <v>-105.09999999999931</v>
      </c>
      <c r="DI63" s="609">
        <v>-106.53999999999941</v>
      </c>
      <c r="DJ63" s="609">
        <v>-118.48999999999954</v>
      </c>
      <c r="DK63" s="609">
        <v>-125.9399999999995</v>
      </c>
      <c r="DL63" s="609">
        <v>-128.28999999999934</v>
      </c>
      <c r="DM63" s="609">
        <v>-128.26999999999967</v>
      </c>
      <c r="DN63" s="609">
        <v>-129.41999999999965</v>
      </c>
      <c r="DO63" s="609">
        <v>-131.22999999999951</v>
      </c>
      <c r="DP63" s="609">
        <v>-132.31999999999954</v>
      </c>
    </row>
    <row r="64" spans="1:120">
      <c r="A64" s="69" t="s">
        <v>329</v>
      </c>
      <c r="B64" s="449">
        <v>0</v>
      </c>
      <c r="C64" s="449">
        <v>0</v>
      </c>
      <c r="D64" s="449">
        <v>0</v>
      </c>
      <c r="E64" s="449">
        <v>3.3199999999999896</v>
      </c>
      <c r="F64" s="449">
        <v>2.5400000000002088</v>
      </c>
      <c r="G64" s="469">
        <v>3.5500000000001641</v>
      </c>
      <c r="H64" s="469">
        <v>2.2700000000002163</v>
      </c>
      <c r="I64" s="469">
        <v>-2.6399999999999757</v>
      </c>
      <c r="J64" s="469">
        <v>-4.2999999999997485</v>
      </c>
      <c r="K64" s="469">
        <v>-4.2999999999997485</v>
      </c>
      <c r="L64" s="469">
        <v>-4.2999999999997485</v>
      </c>
      <c r="M64" s="478">
        <v>-4.2999999999997485</v>
      </c>
      <c r="N64" s="478">
        <v>-4.2999999999997485</v>
      </c>
      <c r="O64" s="478">
        <v>-4.2999999999997485</v>
      </c>
      <c r="P64" s="483">
        <v>-4.2999999999997485</v>
      </c>
      <c r="Q64" s="483">
        <v>-7.5499999999997236</v>
      </c>
      <c r="R64" s="483">
        <v>-9.0199999999995839</v>
      </c>
      <c r="S64" s="483">
        <v>-8.2299999999997375</v>
      </c>
      <c r="T64" s="489">
        <v>-9.2499999999997584</v>
      </c>
      <c r="U64" s="489">
        <v>-9.2499999999997584</v>
      </c>
      <c r="V64" s="491">
        <v>-9.2499999999997584</v>
      </c>
      <c r="W64" s="491">
        <v>-9.2499999999997584</v>
      </c>
      <c r="X64" s="491">
        <v>-9.2499999999997584</v>
      </c>
      <c r="Y64" s="491">
        <v>-9.2499999999997584</v>
      </c>
      <c r="Z64" s="491">
        <v>-9.2499999999997584</v>
      </c>
      <c r="AA64" s="498">
        <v>-9.2499999999997584</v>
      </c>
      <c r="AB64" s="498">
        <v>-9.2499999999997584</v>
      </c>
      <c r="AC64" s="498">
        <v>-9.2499999999997584</v>
      </c>
      <c r="AD64" s="498">
        <v>-9.2499999999997584</v>
      </c>
      <c r="AE64" s="498">
        <v>-9.2499999999997584</v>
      </c>
      <c r="AF64" s="498">
        <v>-18.329999999999735</v>
      </c>
      <c r="AG64" s="498">
        <v>-19.499999999999851</v>
      </c>
      <c r="AH64" s="501">
        <v>-20.179999999999865</v>
      </c>
      <c r="AI64" s="501">
        <v>-19.289999999999807</v>
      </c>
      <c r="AJ64" s="501">
        <v>-20.419999999999661</v>
      </c>
      <c r="AK64" s="501">
        <v>-26.530000000000165</v>
      </c>
      <c r="AL64" s="501">
        <v>-27.449999999999974</v>
      </c>
      <c r="AM64" s="501">
        <v>-26.710000000000012</v>
      </c>
      <c r="AN64" s="501">
        <v>-28.579999999999828</v>
      </c>
      <c r="AO64" s="501">
        <v>-28.519999999999879</v>
      </c>
      <c r="AP64" s="501">
        <v>-28.629999999999711</v>
      </c>
      <c r="AQ64" s="501">
        <v>-29.179999999999762</v>
      </c>
      <c r="AR64" s="501">
        <v>-33.049999999999798</v>
      </c>
      <c r="AS64" s="520">
        <v>-34.159999999999968</v>
      </c>
      <c r="AT64" s="520">
        <v>-34.930000000000128</v>
      </c>
      <c r="AU64" s="520">
        <v>-35.559999999999818</v>
      </c>
      <c r="AV64" s="520">
        <v>-33.739999999999881</v>
      </c>
      <c r="AW64" s="520">
        <v>-32.900000000000148</v>
      </c>
      <c r="AX64" s="520">
        <v>-32.210000000000072</v>
      </c>
      <c r="AY64" s="520">
        <v>-32.979999999999791</v>
      </c>
      <c r="AZ64" s="520">
        <v>-33.619999999999983</v>
      </c>
      <c r="BA64" s="520">
        <v>-35.000000000000142</v>
      </c>
      <c r="BB64" s="520">
        <v>-37.980000000000125</v>
      </c>
      <c r="BC64" s="520">
        <v>-38.629999999999939</v>
      </c>
      <c r="BD64" s="520">
        <v>-39.759999999999792</v>
      </c>
      <c r="BE64" s="520">
        <v>-41.129999999999889</v>
      </c>
      <c r="BF64" s="520">
        <v>-41.879999999999917</v>
      </c>
      <c r="BH64" s="520">
        <v>-41.879999999999917</v>
      </c>
      <c r="BI64" s="540">
        <v>-41.879999999999917</v>
      </c>
      <c r="BJ64" s="540">
        <v>-41.879999999999917</v>
      </c>
      <c r="BK64" s="540">
        <v>-41.879999999999917</v>
      </c>
      <c r="BL64" s="540">
        <v>-41.879999999999917</v>
      </c>
      <c r="BM64" s="540">
        <v>-41.879999999999917</v>
      </c>
      <c r="BN64" s="548">
        <v>-41.879999999999917</v>
      </c>
      <c r="BO64" s="548">
        <v>-41.879999999999917</v>
      </c>
      <c r="BP64" s="548">
        <v>-41.879999999999917</v>
      </c>
      <c r="BQ64" s="554">
        <v>-41.879999999999917</v>
      </c>
      <c r="BR64" s="554">
        <v>-41.879999999999917</v>
      </c>
      <c r="BS64" s="554">
        <v>-41.879999999999917</v>
      </c>
      <c r="BT64" s="554">
        <v>-41.879999999999917</v>
      </c>
      <c r="BU64" s="554">
        <v>-41.879999999999917</v>
      </c>
      <c r="BV64" s="554">
        <v>-41.879999999999917</v>
      </c>
      <c r="BW64" s="554">
        <v>-58.720000000000105</v>
      </c>
      <c r="BX64" s="554">
        <v>-60.300000000000239</v>
      </c>
      <c r="BY64" s="560">
        <v>-59.390000000000057</v>
      </c>
      <c r="BZ64" s="560">
        <v>-59.390000000000057</v>
      </c>
      <c r="CA64" s="560">
        <v>-59.390000000000057</v>
      </c>
      <c r="CB64" s="560">
        <v>-59.390000000000057</v>
      </c>
      <c r="CC64" s="560">
        <v>-59.390000000000057</v>
      </c>
      <c r="CD64" s="560">
        <v>-59.390000000000057</v>
      </c>
      <c r="CE64" s="560">
        <v>-59.390000000000057</v>
      </c>
      <c r="CF64" s="560">
        <v>-59.390000000000057</v>
      </c>
      <c r="CG64" s="560">
        <v>-59.390000000000057</v>
      </c>
      <c r="CH64" s="576">
        <v>-74.899999999999963</v>
      </c>
      <c r="CI64" s="576">
        <v>-76.249999999999929</v>
      </c>
      <c r="CJ64" s="576">
        <v>-75.299999999999926</v>
      </c>
      <c r="CK64" s="576">
        <v>-76.359999999999758</v>
      </c>
      <c r="CL64" s="576">
        <v>-78.389999999999731</v>
      </c>
      <c r="CM64" s="576">
        <v>-79.52999999999966</v>
      </c>
      <c r="CN64" s="576">
        <v>-80.299999999999812</v>
      </c>
      <c r="CO64" s="576">
        <v>-80.419999999999717</v>
      </c>
      <c r="CP64" s="585">
        <v>-79.949999999999747</v>
      </c>
      <c r="CQ64" s="585">
        <v>-80.859999999999928</v>
      </c>
      <c r="CR64" s="585">
        <v>-80.1099999999999</v>
      </c>
      <c r="CS64" s="585">
        <v>-83.689999999999827</v>
      </c>
      <c r="CT64" s="585">
        <v>-85.550000000000011</v>
      </c>
      <c r="CU64" s="585">
        <v>-86.530000000000214</v>
      </c>
      <c r="CV64" s="585">
        <v>-86.62000000000036</v>
      </c>
      <c r="CW64" s="585">
        <v>-85.900000000000531</v>
      </c>
      <c r="CX64" s="585">
        <v>-86.740000000000705</v>
      </c>
      <c r="CY64" s="585">
        <v>-87.560000000000741</v>
      </c>
      <c r="CZ64" s="585">
        <v>-87.680000000000646</v>
      </c>
      <c r="DA64" s="599">
        <v>-87.360000000000767</v>
      </c>
      <c r="DB64" s="599">
        <v>-87.910000000000821</v>
      </c>
      <c r="DC64" s="599">
        <v>-87.460000000000974</v>
      </c>
      <c r="DD64" s="599">
        <v>-86.749999999999886</v>
      </c>
      <c r="DE64" s="599">
        <v>-88.019999999999769</v>
      </c>
      <c r="DF64" s="609">
        <v>-86.659999999999741</v>
      </c>
      <c r="DG64" s="609">
        <v>-88.099999999999852</v>
      </c>
      <c r="DH64" s="609">
        <v>-86.910000000000039</v>
      </c>
      <c r="DI64" s="609">
        <v>-88.299999999999827</v>
      </c>
      <c r="DJ64" s="609">
        <v>-88.299999999999827</v>
      </c>
      <c r="DK64" s="609">
        <v>-88.299999999999827</v>
      </c>
      <c r="DL64" s="609">
        <v>-88.299999999999827</v>
      </c>
      <c r="DM64" s="609">
        <v>-88.299999999999827</v>
      </c>
      <c r="DN64" s="609">
        <v>-88.299999999999827</v>
      </c>
      <c r="DO64" s="609">
        <v>-88.299999999999827</v>
      </c>
      <c r="DP64" s="609">
        <v>-88.299999999999827</v>
      </c>
    </row>
    <row r="65" spans="1:120">
      <c r="A65" s="69" t="s">
        <v>264</v>
      </c>
      <c r="B65" s="449">
        <v>-2.5800000000000267</v>
      </c>
      <c r="C65" s="449">
        <v>-1.6400000000000858</v>
      </c>
      <c r="D65" s="449">
        <v>0.32999999999994145</v>
      </c>
      <c r="E65" s="449">
        <v>8.0000000000080007E-2</v>
      </c>
      <c r="F65" s="449">
        <v>0.21000000000004349</v>
      </c>
      <c r="G65" s="469">
        <v>-0.21000000000004349</v>
      </c>
      <c r="H65" s="469">
        <v>0.29999999999974492</v>
      </c>
      <c r="I65" s="469">
        <v>-1.4400000000001079</v>
      </c>
      <c r="J65" s="469">
        <v>-2.7900000000000702</v>
      </c>
      <c r="K65" s="469">
        <v>-1.3100000000001444</v>
      </c>
      <c r="L65" s="469">
        <v>-2.5300000000001432</v>
      </c>
      <c r="M65" s="478">
        <v>-1.7200000000001658</v>
      </c>
      <c r="N65" s="478">
        <v>-0.58000000000024698</v>
      </c>
      <c r="O65" s="478">
        <v>-1.9400000000002748</v>
      </c>
      <c r="P65" s="483">
        <v>-0.77000000000015945</v>
      </c>
      <c r="Q65" s="483">
        <v>-1.3200000000002099</v>
      </c>
      <c r="R65" s="483">
        <v>-2.2300000000003983</v>
      </c>
      <c r="S65" s="483">
        <v>-1.5900000000002024</v>
      </c>
      <c r="T65" s="489">
        <v>-2.5200000000000777</v>
      </c>
      <c r="U65" s="489">
        <v>-0.28000000000005798</v>
      </c>
      <c r="V65" s="491">
        <v>-1.6400000000000858</v>
      </c>
      <c r="W65" s="491">
        <v>-0.75000000000002842</v>
      </c>
      <c r="X65" s="491">
        <v>-0.90000000000012292</v>
      </c>
      <c r="Y65" s="491">
        <v>-1.2500000000001954</v>
      </c>
      <c r="Z65" s="491">
        <v>-0.8099999999999774</v>
      </c>
      <c r="AA65" s="498">
        <v>-1.3700000000000934</v>
      </c>
      <c r="AB65" s="498">
        <v>-1.5900000000002024</v>
      </c>
      <c r="AC65" s="498">
        <v>-1.9300000000002093</v>
      </c>
      <c r="AD65" s="498">
        <v>-2.1500000000003183</v>
      </c>
      <c r="AE65" s="498">
        <v>-2.3100000000004783</v>
      </c>
      <c r="AF65" s="498">
        <v>0.70999999999976637</v>
      </c>
      <c r="AG65" s="498">
        <v>-7.0000000000014495E-2</v>
      </c>
      <c r="AH65" s="501">
        <v>-0.39999999999995595</v>
      </c>
      <c r="AI65" s="501">
        <v>0.23000000000017451</v>
      </c>
      <c r="AJ65" s="501">
        <v>-0.53999999999998494</v>
      </c>
      <c r="AK65" s="501">
        <v>-2.4900000000003253</v>
      </c>
      <c r="AL65" s="501">
        <v>-1.8000000000002458</v>
      </c>
      <c r="AM65" s="501">
        <v>-3.0500000000004412</v>
      </c>
      <c r="AN65" s="501">
        <v>-2.2700000000006604</v>
      </c>
      <c r="AO65" s="501">
        <v>7.9999999999635918E-2</v>
      </c>
      <c r="AP65" s="501">
        <v>0.30999999999981043</v>
      </c>
      <c r="AQ65" s="501">
        <v>-5.000000000032756E-2</v>
      </c>
      <c r="AR65" s="501">
        <v>-5.000000000032756E-2</v>
      </c>
      <c r="AS65" s="520">
        <v>-5.000000000032756E-2</v>
      </c>
      <c r="AT65" s="520">
        <v>-5.000000000032756E-2</v>
      </c>
      <c r="AU65" s="520">
        <v>-5.000000000032756E-2</v>
      </c>
      <c r="AV65" s="520">
        <v>1.8599999999997507</v>
      </c>
      <c r="AW65" s="520">
        <v>3.4399999999998876</v>
      </c>
      <c r="AX65" s="520">
        <v>4.7399999999999665</v>
      </c>
      <c r="AY65" s="520">
        <v>3.2799999999997276</v>
      </c>
      <c r="AZ65" s="520">
        <v>2.0699999999997942</v>
      </c>
      <c r="BA65" s="520">
        <v>1.7899999999997362</v>
      </c>
      <c r="BB65" s="520">
        <v>0.77999999999978087</v>
      </c>
      <c r="BC65" s="520">
        <v>0.55999999999967187</v>
      </c>
      <c r="BD65" s="520">
        <v>0.74999999999958433</v>
      </c>
      <c r="BE65" s="520">
        <v>0.41999999999964288</v>
      </c>
      <c r="BF65" s="520">
        <v>-0.10000000000021103</v>
      </c>
      <c r="BH65" s="520">
        <v>-1.5100000000001224</v>
      </c>
      <c r="BI65" s="540">
        <v>-0.83000000000010843</v>
      </c>
      <c r="BJ65" s="540">
        <v>-1.6000000000002679</v>
      </c>
      <c r="BK65" s="540">
        <v>-1.7100000000001003</v>
      </c>
      <c r="BL65" s="540">
        <v>0.12999999999996348</v>
      </c>
      <c r="BM65" s="540">
        <v>-0.78000000000022496</v>
      </c>
      <c r="BN65" s="548">
        <v>-1.1100000000001664</v>
      </c>
      <c r="BO65" s="548">
        <v>-1.3300000000002754</v>
      </c>
      <c r="BP65" s="548">
        <v>-0.99000000000026844</v>
      </c>
      <c r="BQ65" s="554">
        <v>0.87999999999954781</v>
      </c>
      <c r="BR65" s="554">
        <v>5.9999999999504894E-2</v>
      </c>
      <c r="BS65" s="554">
        <v>2.5499999999998302</v>
      </c>
      <c r="BT65" s="554">
        <v>1.5299999999998093</v>
      </c>
      <c r="BU65" s="554">
        <v>2.4599999999996847</v>
      </c>
      <c r="BV65" s="554">
        <v>1.3499999999995183</v>
      </c>
      <c r="BW65" s="554">
        <v>1.9099999999996342</v>
      </c>
      <c r="BX65" s="554">
        <v>1.2599999999998168</v>
      </c>
      <c r="BY65" s="560">
        <v>1.2299999999996203</v>
      </c>
      <c r="BZ65" s="560">
        <v>1.7799999999996707</v>
      </c>
      <c r="CA65" s="560">
        <v>0.95999999999962782</v>
      </c>
      <c r="CB65" s="560">
        <v>0.92999999999943128</v>
      </c>
      <c r="CC65" s="560">
        <v>0.40999999999957737</v>
      </c>
      <c r="CD65" s="560">
        <v>2.3499999999998522</v>
      </c>
      <c r="CE65" s="560">
        <v>3.3099999999999241</v>
      </c>
      <c r="CF65" s="560">
        <v>2.0699999999997942</v>
      </c>
      <c r="CG65" s="560">
        <v>3.1799999999999606</v>
      </c>
      <c r="CH65" s="576">
        <v>1.6999999999995907</v>
      </c>
      <c r="CI65" s="576">
        <v>2.5299999999996992</v>
      </c>
      <c r="CJ65" s="576">
        <v>1.2799999999995038</v>
      </c>
      <c r="CK65" s="576">
        <v>2.1699999999995612</v>
      </c>
      <c r="CL65" s="576">
        <v>2.8499999999995751</v>
      </c>
      <c r="CM65" s="576">
        <v>2.2999999999995246</v>
      </c>
      <c r="CN65" s="576">
        <v>2.7899999999996261</v>
      </c>
      <c r="CO65" s="576">
        <v>2.2599999999997067</v>
      </c>
      <c r="CP65" s="585">
        <v>1.9299999999997652</v>
      </c>
      <c r="CQ65" s="585">
        <v>2.1999999999997577</v>
      </c>
      <c r="CR65" s="585">
        <v>1.8099999999998673</v>
      </c>
      <c r="CS65" s="585">
        <v>3.6399999999998656</v>
      </c>
      <c r="CT65" s="585">
        <v>2.6699999999997281</v>
      </c>
      <c r="CU65" s="585">
        <v>3.3599999999998076</v>
      </c>
      <c r="CV65" s="585">
        <v>2.5899999999996481</v>
      </c>
      <c r="CW65" s="585">
        <v>3.4199999999997566</v>
      </c>
      <c r="CX65" s="585">
        <v>2.7299999999996771</v>
      </c>
      <c r="CY65" s="585">
        <v>3.2799999999997276</v>
      </c>
      <c r="CZ65" s="585">
        <v>2.6099999999997792</v>
      </c>
      <c r="DA65" s="599">
        <v>3.3599999999998076</v>
      </c>
      <c r="DB65" s="599">
        <v>2.5299999999996992</v>
      </c>
      <c r="DC65" s="599">
        <v>3.5599999999997856</v>
      </c>
      <c r="DD65" s="599">
        <v>5.1899999999998059</v>
      </c>
      <c r="DE65" s="599">
        <v>3.6799999999996835</v>
      </c>
      <c r="DF65" s="609">
        <v>4.9699999999996969</v>
      </c>
      <c r="DG65" s="609">
        <v>3.38999999999956</v>
      </c>
      <c r="DH65" s="609">
        <v>3.2699999999996621</v>
      </c>
      <c r="DI65" s="609">
        <v>3.589999999999538</v>
      </c>
      <c r="DJ65" s="609">
        <v>4.1399999999995885</v>
      </c>
      <c r="DK65" s="609">
        <v>3.5799999999994725</v>
      </c>
      <c r="DL65" s="609">
        <v>3.38999999999956</v>
      </c>
      <c r="DM65" s="609">
        <v>4.389999999999894</v>
      </c>
      <c r="DN65" s="609">
        <v>3.8499999999999091</v>
      </c>
      <c r="DO65" s="609">
        <v>4.2200000000001125</v>
      </c>
      <c r="DP65" s="609">
        <v>3.5600000000002296</v>
      </c>
    </row>
    <row r="66" spans="1:120">
      <c r="A66" s="69" t="s">
        <v>265</v>
      </c>
      <c r="B66" s="449">
        <v>-2.5100000000000122</v>
      </c>
      <c r="C66" s="449">
        <v>-3.3300000000000551</v>
      </c>
      <c r="D66" s="449">
        <v>-1.6600000000002169</v>
      </c>
      <c r="E66" s="449">
        <v>-2.3000000000004128</v>
      </c>
      <c r="F66" s="449">
        <v>-2.9200000000004778</v>
      </c>
      <c r="G66" s="469">
        <v>-4.0100000000005132</v>
      </c>
      <c r="H66" s="469">
        <v>-3.0300000000003102</v>
      </c>
      <c r="I66" s="469">
        <v>-6.8000000000001393</v>
      </c>
      <c r="J66" s="469">
        <v>-9.6500000000001585</v>
      </c>
      <c r="K66" s="469">
        <v>-7.5899999999999856</v>
      </c>
      <c r="L66" s="469">
        <v>-9.100000000000108</v>
      </c>
      <c r="M66" s="478">
        <v>-10.050000000000114</v>
      </c>
      <c r="N66" s="478">
        <v>-8.6400000000002031</v>
      </c>
      <c r="O66" s="478">
        <v>-9.5000000000000639</v>
      </c>
      <c r="P66" s="483">
        <v>-9.9499999999999034</v>
      </c>
      <c r="Q66" s="483">
        <v>-9.0500000000002245</v>
      </c>
      <c r="R66" s="483">
        <v>-10.170000000000012</v>
      </c>
      <c r="S66" s="483">
        <v>-10.279999999999845</v>
      </c>
      <c r="T66" s="489">
        <v>-10.069999999999801</v>
      </c>
      <c r="U66" s="489">
        <v>-9.440000000000115</v>
      </c>
      <c r="V66" s="491">
        <v>-10.229999999999961</v>
      </c>
      <c r="W66" s="491">
        <v>-13.149999999999995</v>
      </c>
      <c r="X66" s="491">
        <v>-13.149999999999995</v>
      </c>
      <c r="Y66" s="491">
        <v>-14.660000000000117</v>
      </c>
      <c r="Z66" s="491">
        <v>-15.84999999999992</v>
      </c>
      <c r="AA66" s="498">
        <v>-17.770000000000064</v>
      </c>
      <c r="AB66" s="498">
        <v>-16.410000000000036</v>
      </c>
      <c r="AC66" s="498">
        <v>-17.930000000000224</v>
      </c>
      <c r="AD66" s="498">
        <v>-18.460000000000143</v>
      </c>
      <c r="AE66" s="498">
        <v>-19.370000000000331</v>
      </c>
      <c r="AF66" s="498">
        <v>-16.910000000000203</v>
      </c>
      <c r="AG66" s="498">
        <v>-17.850000000000144</v>
      </c>
      <c r="AH66" s="501">
        <v>-19.120000000000026</v>
      </c>
      <c r="AI66" s="501">
        <v>-19.569999999999865</v>
      </c>
      <c r="AJ66" s="501">
        <v>-19.279999999999742</v>
      </c>
      <c r="AK66" s="501">
        <v>-20.59000000000033</v>
      </c>
      <c r="AL66" s="501">
        <v>-21.680000000000366</v>
      </c>
      <c r="AM66" s="501">
        <v>-21.12000000000025</v>
      </c>
      <c r="AN66" s="501">
        <v>-21.890000000000409</v>
      </c>
      <c r="AO66" s="501">
        <v>-20.840000000000192</v>
      </c>
      <c r="AP66" s="501">
        <v>-21.730000000000249</v>
      </c>
      <c r="AQ66" s="501">
        <v>-22.980000000000445</v>
      </c>
      <c r="AR66" s="501">
        <v>-22.980000000000445</v>
      </c>
      <c r="AS66" s="520">
        <v>-22.980000000000445</v>
      </c>
      <c r="AT66" s="520">
        <v>-22.980000000000445</v>
      </c>
      <c r="AU66" s="520">
        <v>-22.98</v>
      </c>
      <c r="AV66" s="520">
        <v>-22.98</v>
      </c>
      <c r="AW66" s="520">
        <v>-22.98</v>
      </c>
      <c r="AX66" s="520">
        <v>-22.98</v>
      </c>
      <c r="AY66" s="520">
        <v>-22.98</v>
      </c>
      <c r="AZ66" s="520">
        <v>-22.98</v>
      </c>
      <c r="BA66" s="520">
        <v>-22.98</v>
      </c>
      <c r="BB66" s="520">
        <v>-26.440000000000019</v>
      </c>
      <c r="BC66" s="520">
        <v>-27.909999999999879</v>
      </c>
      <c r="BD66" s="520">
        <v>-28.680000000000039</v>
      </c>
      <c r="BE66" s="520">
        <v>-28.049999999999908</v>
      </c>
      <c r="BF66" s="520">
        <v>-29.109999999999747</v>
      </c>
      <c r="BH66" s="520">
        <v>-30.229999999999979</v>
      </c>
      <c r="BI66" s="540">
        <v>-31.449999999999978</v>
      </c>
      <c r="BJ66" s="540">
        <v>-32.430000000000177</v>
      </c>
      <c r="BK66" s="540">
        <v>-33.170000000000144</v>
      </c>
      <c r="BL66" s="540">
        <v>-31.63999999999989</v>
      </c>
      <c r="BM66" s="540">
        <v>-32.659999999999911</v>
      </c>
      <c r="BN66" s="548">
        <v>-33.949999999999925</v>
      </c>
      <c r="BO66" s="548">
        <v>-35.109999999999971</v>
      </c>
      <c r="BP66" s="548">
        <v>-35.969999999999835</v>
      </c>
      <c r="BQ66" s="554">
        <v>-33.69</v>
      </c>
      <c r="BR66" s="554">
        <v>-34.460000000000157</v>
      </c>
      <c r="BS66" s="554">
        <v>-34.769999999999968</v>
      </c>
      <c r="BT66" s="554">
        <v>-35.899999999999821</v>
      </c>
      <c r="BU66" s="554">
        <v>-36.66999999999998</v>
      </c>
      <c r="BV66" s="554">
        <v>-35.849999999999937</v>
      </c>
      <c r="BW66" s="554">
        <v>-34.940000000000197</v>
      </c>
      <c r="BX66" s="554">
        <v>-35.990000000000407</v>
      </c>
      <c r="BY66" s="560">
        <v>-36.460000000000377</v>
      </c>
      <c r="BZ66" s="560">
        <v>-34.860000000000113</v>
      </c>
      <c r="CA66" s="560">
        <v>-35.789999999999992</v>
      </c>
      <c r="CB66" s="560">
        <v>-36.350000000000108</v>
      </c>
      <c r="CC66" s="560">
        <v>-37.469999999999892</v>
      </c>
      <c r="CD66" s="560">
        <v>-34.829999999999913</v>
      </c>
      <c r="CE66" s="560">
        <v>-34.019999999999939</v>
      </c>
      <c r="CF66" s="560">
        <v>-35.470000000000113</v>
      </c>
      <c r="CG66" s="560">
        <v>-36.230000000000203</v>
      </c>
      <c r="CH66" s="576">
        <v>-37.720000000000198</v>
      </c>
      <c r="CI66" s="576">
        <v>-38.690000000000339</v>
      </c>
      <c r="CJ66" s="576">
        <v>-38.130000000000223</v>
      </c>
      <c r="CK66" s="576">
        <v>-38.960000000000328</v>
      </c>
      <c r="CL66" s="576">
        <v>-38.07000000000027</v>
      </c>
      <c r="CM66" s="576">
        <v>-39.300000000000338</v>
      </c>
      <c r="CN66" s="576">
        <v>-38.370000000000459</v>
      </c>
      <c r="CO66" s="576">
        <v>-39.690000000000666</v>
      </c>
      <c r="CP66" s="585">
        <v>-38.820000000000746</v>
      </c>
      <c r="CQ66" s="585">
        <v>-39.960000000000662</v>
      </c>
      <c r="CR66" s="585">
        <v>-39.00000000000059</v>
      </c>
      <c r="CS66" s="585">
        <v>-41.370000000000132</v>
      </c>
      <c r="CT66" s="585">
        <v>-42.510000000000048</v>
      </c>
      <c r="CU66" s="585">
        <v>-43.579999999999956</v>
      </c>
      <c r="CV66" s="585">
        <v>-42.73000000000016</v>
      </c>
      <c r="CW66" s="585">
        <v>-43.890000000000207</v>
      </c>
      <c r="CX66" s="585">
        <v>-42.960000000000335</v>
      </c>
      <c r="CY66" s="585">
        <v>-44.200000000000458</v>
      </c>
      <c r="CZ66" s="585">
        <v>-43.110000000000426</v>
      </c>
      <c r="DA66" s="599">
        <v>-44.290000000000603</v>
      </c>
      <c r="DB66" s="599">
        <v>-43.50000000000076</v>
      </c>
      <c r="DC66" s="599">
        <v>-44.850000000000719</v>
      </c>
      <c r="DD66" s="599">
        <v>-46.980000000000018</v>
      </c>
      <c r="DE66" s="599">
        <v>-46.009999999999884</v>
      </c>
      <c r="DF66" s="609">
        <v>-47.089999999999854</v>
      </c>
      <c r="DG66" s="609">
        <v>-46.11999999999972</v>
      </c>
      <c r="DH66" s="609">
        <v>-47.449999999999548</v>
      </c>
      <c r="DI66" s="609">
        <v>-46.509999999999607</v>
      </c>
      <c r="DJ66" s="609">
        <v>-54.689999999999905</v>
      </c>
      <c r="DK66" s="609">
        <v>-56.47000000000002</v>
      </c>
      <c r="DL66" s="609">
        <v>-57.450000000000223</v>
      </c>
      <c r="DM66" s="609">
        <v>-58.570000000000007</v>
      </c>
      <c r="DN66" s="609">
        <v>-57.900000000000063</v>
      </c>
      <c r="DO66" s="609">
        <v>-60.020000000000181</v>
      </c>
      <c r="DP66" s="609">
        <v>-58.550000000000324</v>
      </c>
    </row>
    <row r="67" spans="1:120">
      <c r="A67" s="69" t="s">
        <v>306</v>
      </c>
      <c r="B67" s="449">
        <v>0</v>
      </c>
      <c r="C67" s="449">
        <v>-1.2699999999998823</v>
      </c>
      <c r="D67" s="449">
        <v>-1.2699999999998823</v>
      </c>
      <c r="E67" s="449">
        <v>-1.2699999999998823</v>
      </c>
      <c r="F67" s="449">
        <v>-1.2699999999998823</v>
      </c>
      <c r="G67" s="469">
        <v>-1.2699999999998823</v>
      </c>
      <c r="H67" s="469">
        <v>-1.2699999999998823</v>
      </c>
      <c r="I67" s="469">
        <v>-1.2699999999998823</v>
      </c>
      <c r="J67" s="469">
        <v>-1.2699999999998823</v>
      </c>
      <c r="K67" s="469">
        <v>-1.2699999999998823</v>
      </c>
      <c r="L67" s="469">
        <v>-1.2699999999998823</v>
      </c>
      <c r="M67" s="478">
        <v>-1.2699999999998823</v>
      </c>
      <c r="N67" s="478">
        <v>-1.2699999999998823</v>
      </c>
      <c r="O67" s="478">
        <v>-1.2699999999998823</v>
      </c>
      <c r="P67" s="483">
        <v>-1.2699999999998823</v>
      </c>
      <c r="Q67" s="483">
        <v>-1.2699999999998823</v>
      </c>
      <c r="R67" s="483">
        <v>-1.2699999999998823</v>
      </c>
      <c r="S67" s="483">
        <v>-1.2699999999998823</v>
      </c>
      <c r="T67" s="489">
        <v>-1.2699999999998823</v>
      </c>
      <c r="U67" s="489">
        <v>-1.2699999999998823</v>
      </c>
      <c r="V67" s="491">
        <v>-1.2699999999998823</v>
      </c>
      <c r="W67" s="491">
        <v>-1.2699999999998823</v>
      </c>
      <c r="X67" s="491">
        <v>-1.2699999999998823</v>
      </c>
      <c r="Y67" s="491">
        <v>-1.2699999999998823</v>
      </c>
      <c r="Z67" s="491">
        <v>-1.2699999999998823</v>
      </c>
      <c r="AA67" s="498">
        <v>-1.2699999999998823</v>
      </c>
      <c r="AB67" s="498">
        <v>-1.2699999999998823</v>
      </c>
      <c r="AC67" s="498">
        <v>-1.2699999999998823</v>
      </c>
      <c r="AD67" s="498">
        <v>-1.2699999999998823</v>
      </c>
      <c r="AE67" s="498">
        <v>-1.2699999999998823</v>
      </c>
      <c r="AF67" s="498">
        <v>-1.2699999999998823</v>
      </c>
      <c r="AG67" s="498">
        <v>-1.2699999999998823</v>
      </c>
      <c r="AH67" s="501">
        <v>-1.2699999999998823</v>
      </c>
      <c r="AI67" s="501">
        <v>-1.2699999999998823</v>
      </c>
      <c r="AJ67" s="501">
        <v>-1.2699999999998823</v>
      </c>
      <c r="AK67" s="501">
        <v>-1.2699999999998823</v>
      </c>
      <c r="AL67" s="501">
        <v>-1.2699999999998823</v>
      </c>
      <c r="AM67" s="501">
        <v>-1.2699999999998823</v>
      </c>
      <c r="AN67" s="501">
        <v>-1.2699999999998823</v>
      </c>
      <c r="AO67" s="501">
        <v>-1.2699999999998823</v>
      </c>
      <c r="AP67" s="501">
        <v>-1.2699999999998823</v>
      </c>
      <c r="AQ67" s="501">
        <v>-1.2699999999998823</v>
      </c>
      <c r="AR67" s="501">
        <v>-1.2699999999998823</v>
      </c>
      <c r="AS67" s="520">
        <v>-1.2699999999998823</v>
      </c>
      <c r="AT67" s="520">
        <v>-1.2699999999998823</v>
      </c>
      <c r="AU67" s="520">
        <v>-1.2700000000003264</v>
      </c>
      <c r="AV67" s="520">
        <v>-1.2700000000003264</v>
      </c>
      <c r="AW67" s="520">
        <v>-1.2700000000003264</v>
      </c>
      <c r="AX67" s="520">
        <v>-1.2700000000003264</v>
      </c>
      <c r="AY67" s="520">
        <v>-1.2700000000003264</v>
      </c>
      <c r="AZ67" s="520">
        <v>-1.2700000000003264</v>
      </c>
      <c r="BA67" s="520">
        <v>-1.2700000000003264</v>
      </c>
      <c r="BB67" s="520">
        <v>-1.2700000000003264</v>
      </c>
      <c r="BC67" s="520">
        <v>-1.2700000000003264</v>
      </c>
      <c r="BD67" s="520">
        <v>-1.2700000000003264</v>
      </c>
      <c r="BE67" s="520">
        <v>-1.2700000000003264</v>
      </c>
      <c r="BF67" s="520">
        <v>-1.2700000000003264</v>
      </c>
      <c r="BH67" s="520">
        <v>-1.2700000000003264</v>
      </c>
      <c r="BI67" s="540">
        <v>-1.2700000000003264</v>
      </c>
      <c r="BJ67" s="540">
        <v>-1.2700000000003264</v>
      </c>
      <c r="BK67" s="540">
        <v>-1.2700000000003264</v>
      </c>
      <c r="BL67" s="540">
        <v>-1.2700000000003264</v>
      </c>
      <c r="BM67" s="540">
        <v>-1.2700000000003264</v>
      </c>
      <c r="BN67" s="548">
        <v>-1.2700000000003264</v>
      </c>
      <c r="BO67" s="548">
        <v>-1.2700000000003264</v>
      </c>
      <c r="BP67" s="548">
        <v>-1.2700000000003264</v>
      </c>
      <c r="BQ67" s="554">
        <v>-1.2700000000003264</v>
      </c>
      <c r="BR67" s="554">
        <v>-1.2700000000003264</v>
      </c>
      <c r="BS67" s="554">
        <v>-1.2700000000003264</v>
      </c>
      <c r="BT67" s="554">
        <v>-1.2700000000003264</v>
      </c>
      <c r="BU67" s="554">
        <v>-1.2700000000003264</v>
      </c>
      <c r="BV67" s="554">
        <v>-1.2700000000003264</v>
      </c>
      <c r="BW67" s="554">
        <v>-1.2700000000003264</v>
      </c>
      <c r="BX67" s="554">
        <v>-1.2700000000003264</v>
      </c>
      <c r="BY67" s="560">
        <v>-1.2700000000003264</v>
      </c>
      <c r="BZ67" s="560">
        <v>-1.2700000000003264</v>
      </c>
      <c r="CA67" s="560">
        <v>-1.2700000000003264</v>
      </c>
      <c r="CB67" s="560">
        <v>-1.2700000000003264</v>
      </c>
      <c r="CC67" s="560">
        <v>-1.2700000000003264</v>
      </c>
      <c r="CD67" s="560">
        <v>-78.310000000000102</v>
      </c>
      <c r="CE67" s="560">
        <v>-79.050000000000068</v>
      </c>
      <c r="CF67" s="560">
        <v>-80.820000000000107</v>
      </c>
      <c r="CG67" s="560">
        <v>-82.359999999999985</v>
      </c>
      <c r="CH67" s="576">
        <v>-85.330000000000354</v>
      </c>
      <c r="CI67" s="576">
        <v>-86.660000000000181</v>
      </c>
      <c r="CJ67" s="576">
        <v>-86.80000000000021</v>
      </c>
      <c r="CK67" s="576">
        <v>-86.250000000000156</v>
      </c>
      <c r="CL67" s="576">
        <v>-86.250000000000156</v>
      </c>
      <c r="CM67" s="576">
        <v>-86.250000000000156</v>
      </c>
      <c r="CN67" s="576">
        <v>-86.250000000000156</v>
      </c>
      <c r="CO67" s="576">
        <v>-86.250000000000156</v>
      </c>
      <c r="CP67" s="585">
        <v>-86.250000000000156</v>
      </c>
      <c r="CQ67" s="585">
        <v>-86.250000000000156</v>
      </c>
      <c r="CR67" s="585">
        <v>-86.250000000000156</v>
      </c>
      <c r="CS67" s="585">
        <v>-86.250000000000156</v>
      </c>
      <c r="CT67" s="585">
        <v>-86.250000000000156</v>
      </c>
      <c r="CU67" s="585">
        <v>-86.250000000000156</v>
      </c>
      <c r="CV67" s="585">
        <v>-86.250000000000156</v>
      </c>
      <c r="CW67" s="585">
        <v>-86.250000000000156</v>
      </c>
      <c r="CX67" s="585">
        <v>-86.250000000000156</v>
      </c>
      <c r="CY67" s="585">
        <v>-86.250000000000156</v>
      </c>
      <c r="CZ67" s="585">
        <v>-86.250000000000156</v>
      </c>
      <c r="DA67" s="599">
        <v>-86.250000000000156</v>
      </c>
      <c r="DB67" s="599">
        <v>-86.250000000000156</v>
      </c>
      <c r="DC67" s="599">
        <v>-86.250000000000156</v>
      </c>
      <c r="DD67" s="599">
        <v>-86.250000000000156</v>
      </c>
      <c r="DE67" s="599">
        <v>-86.250000000000156</v>
      </c>
      <c r="DF67" s="609">
        <v>-86.250000000000156</v>
      </c>
      <c r="DG67" s="609">
        <v>-86.250000000000156</v>
      </c>
      <c r="DH67" s="609">
        <v>-86.250000000000156</v>
      </c>
      <c r="DI67" s="609">
        <v>-86.250000000000156</v>
      </c>
      <c r="DJ67" s="609">
        <v>-121.50000000000017</v>
      </c>
      <c r="DK67" s="609">
        <v>-123.79000000000006</v>
      </c>
      <c r="DL67" s="609">
        <v>-125.35000000000008</v>
      </c>
      <c r="DM67" s="609">
        <v>-127.28000000000029</v>
      </c>
      <c r="DN67" s="609">
        <v>-129.02000000000012</v>
      </c>
      <c r="DO67" s="609">
        <v>-130.57000000000008</v>
      </c>
      <c r="DP67" s="609">
        <v>-129.29000000000013</v>
      </c>
    </row>
    <row r="68" spans="1:120">
      <c r="A68" s="69" t="s">
        <v>307</v>
      </c>
      <c r="B68" s="449">
        <v>0</v>
      </c>
      <c r="C68" s="449">
        <v>-1.4500000000001734</v>
      </c>
      <c r="D68" s="449">
        <v>-6.0000000000393072E-2</v>
      </c>
      <c r="E68" s="449">
        <v>4.9999999999439382E-2</v>
      </c>
      <c r="F68" s="449">
        <v>-0.41000000000046555</v>
      </c>
      <c r="G68" s="469">
        <v>-1.080000000000414</v>
      </c>
      <c r="H68" s="469">
        <v>-0.36000000000058208</v>
      </c>
      <c r="I68" s="469">
        <v>-0.36000000000058208</v>
      </c>
      <c r="J68" s="469">
        <v>-0.36000000000058208</v>
      </c>
      <c r="K68" s="469">
        <v>-5.930000000000657</v>
      </c>
      <c r="L68" s="469">
        <v>-7.6900000000006408</v>
      </c>
      <c r="M68" s="478">
        <v>-9.0300000000005376</v>
      </c>
      <c r="N68" s="478">
        <v>-7.3199999999999932</v>
      </c>
      <c r="O68" s="478">
        <v>-6.8799999999997752</v>
      </c>
      <c r="P68" s="483">
        <v>-7.6099999999996726</v>
      </c>
      <c r="Q68" s="483">
        <v>-7.6099999999996726</v>
      </c>
      <c r="R68" s="483">
        <v>-7.6099999999996726</v>
      </c>
      <c r="S68" s="483">
        <v>-7.6099999999996726</v>
      </c>
      <c r="T68" s="489">
        <v>-7.6099999999996726</v>
      </c>
      <c r="U68" s="489">
        <v>-8.65999999999989</v>
      </c>
      <c r="V68" s="491">
        <v>-7.7199999999999491</v>
      </c>
      <c r="W68" s="491">
        <v>-10.559999999999903</v>
      </c>
      <c r="X68" s="491">
        <v>-12.210000000000054</v>
      </c>
      <c r="Y68" s="491">
        <v>-15.01000000000019</v>
      </c>
      <c r="Z68" s="491">
        <v>-15.870000000000051</v>
      </c>
      <c r="AA68" s="498">
        <v>-17.259999999999831</v>
      </c>
      <c r="AB68" s="498">
        <v>-16.410000000000036</v>
      </c>
      <c r="AC68" s="498">
        <v>-17.47999999999994</v>
      </c>
      <c r="AD68" s="498">
        <v>-18.170000000000019</v>
      </c>
      <c r="AE68" s="498">
        <v>-19.220000000000237</v>
      </c>
      <c r="AF68" s="498">
        <v>-20.63999999999977</v>
      </c>
      <c r="AG68" s="498">
        <v>-21.919999999999717</v>
      </c>
      <c r="AH68" s="501">
        <v>-20.939999999999515</v>
      </c>
      <c r="AI68" s="501">
        <v>-22.159999999999513</v>
      </c>
      <c r="AJ68" s="501">
        <v>-21.209999999999507</v>
      </c>
      <c r="AK68" s="501">
        <v>-26.860000000000106</v>
      </c>
      <c r="AL68" s="501">
        <v>-27.709999999999901</v>
      </c>
      <c r="AM68" s="501">
        <v>-28.089999999999726</v>
      </c>
      <c r="AN68" s="501">
        <v>-29.279999999999529</v>
      </c>
      <c r="AO68" s="501">
        <v>-27.779999999999916</v>
      </c>
      <c r="AP68" s="501">
        <v>-28.830000000000133</v>
      </c>
      <c r="AQ68" s="501">
        <v>-29.609999999999914</v>
      </c>
      <c r="AR68" s="501">
        <v>-34.240000000000052</v>
      </c>
      <c r="AS68" s="520">
        <v>-36.160000000000196</v>
      </c>
      <c r="AT68" s="520">
        <v>-36.810000000000009</v>
      </c>
      <c r="AU68" s="520">
        <v>-37.339999999999932</v>
      </c>
      <c r="AV68" s="520">
        <v>-35.759999999999792</v>
      </c>
      <c r="AW68" s="520">
        <v>-34.079999999999885</v>
      </c>
      <c r="AX68" s="520">
        <v>-32.700000000000173</v>
      </c>
      <c r="AY68" s="520">
        <v>-34.250000000000114</v>
      </c>
      <c r="AZ68" s="520">
        <v>-35.540000000000127</v>
      </c>
      <c r="BA68" s="520">
        <v>-36.420000000000115</v>
      </c>
      <c r="BB68" s="520">
        <v>-39.349999999999774</v>
      </c>
      <c r="BC68" s="520">
        <v>-40.50999999999982</v>
      </c>
      <c r="BD68" s="520">
        <v>-41.429999999999637</v>
      </c>
      <c r="BE68" s="520">
        <v>-41.74999999999951</v>
      </c>
      <c r="BF68" s="520">
        <v>-43.029999999999461</v>
      </c>
      <c r="BH68" s="520">
        <v>-47.250000000000014</v>
      </c>
      <c r="BI68" s="540">
        <v>-49.420000000000016</v>
      </c>
      <c r="BJ68" s="540">
        <v>-50.930000000000142</v>
      </c>
      <c r="BK68" s="540">
        <v>-52.42000000000013</v>
      </c>
      <c r="BL68" s="540">
        <v>-50.969999999999956</v>
      </c>
      <c r="BM68" s="540">
        <v>-51.790000000000006</v>
      </c>
      <c r="BN68" s="548">
        <v>-52.740000000000009</v>
      </c>
      <c r="BO68" s="548">
        <v>-54.460000000000178</v>
      </c>
      <c r="BP68" s="548">
        <v>-55.730000000000061</v>
      </c>
      <c r="BQ68" s="554">
        <v>-58.440000000000047</v>
      </c>
      <c r="BR68" s="554">
        <v>-60.760000000000147</v>
      </c>
      <c r="BS68" s="554">
        <v>-59.509999999999948</v>
      </c>
      <c r="BT68" s="554">
        <v>-60.859999999999914</v>
      </c>
      <c r="BU68" s="554">
        <v>-62.019999999999968</v>
      </c>
      <c r="BV68" s="554">
        <v>-61.049999999999827</v>
      </c>
      <c r="BW68" s="554">
        <v>-63.769999999999882</v>
      </c>
      <c r="BX68" s="554">
        <v>-64.959999999999681</v>
      </c>
      <c r="BY68" s="560">
        <v>-65.479999999999535</v>
      </c>
      <c r="BZ68" s="560">
        <v>-66.489999999999938</v>
      </c>
      <c r="CA68" s="560">
        <v>-67.63999999999993</v>
      </c>
      <c r="CB68" s="560">
        <v>-68.779999999999845</v>
      </c>
      <c r="CC68" s="560">
        <v>-70.129999999999797</v>
      </c>
      <c r="CD68" s="560">
        <v>-69.090000000000089</v>
      </c>
      <c r="CE68" s="560">
        <v>-70.019999999999968</v>
      </c>
      <c r="CF68" s="560">
        <v>-71.63999999999993</v>
      </c>
      <c r="CG68" s="560">
        <v>-73.029999999999703</v>
      </c>
      <c r="CH68" s="576">
        <v>-75.530000000000101</v>
      </c>
      <c r="CI68" s="576">
        <v>-76.980000000000274</v>
      </c>
      <c r="CJ68" s="576">
        <v>-77.310000000000215</v>
      </c>
      <c r="CK68" s="576">
        <v>-76.670000000000016</v>
      </c>
      <c r="CL68" s="576">
        <v>-79.270000000000181</v>
      </c>
      <c r="CM68" s="576">
        <v>-80.910000000000252</v>
      </c>
      <c r="CN68" s="576">
        <v>-82.230000000000473</v>
      </c>
      <c r="CO68" s="576">
        <v>-81.460000000000306</v>
      </c>
      <c r="CP68" s="585">
        <v>-82.810000000000272</v>
      </c>
      <c r="CQ68" s="585">
        <v>-81.820000000000448</v>
      </c>
      <c r="CR68" s="585">
        <v>-83.240000000000421</v>
      </c>
      <c r="CS68" s="585">
        <v>-86.640000000000043</v>
      </c>
      <c r="CT68" s="585">
        <v>-88.179999999999922</v>
      </c>
      <c r="CU68" s="585">
        <v>-89.469999999999942</v>
      </c>
      <c r="CV68" s="585">
        <v>-88.37999999999991</v>
      </c>
      <c r="CW68" s="585">
        <v>-89.739999999999924</v>
      </c>
      <c r="CX68" s="585">
        <v>-88.519999999999925</v>
      </c>
      <c r="CY68" s="585">
        <v>-90.160000000000025</v>
      </c>
      <c r="CZ68" s="585">
        <v>-88.740000000000038</v>
      </c>
      <c r="DA68" s="599">
        <v>-90.030000000000058</v>
      </c>
      <c r="DB68" s="599">
        <v>-88.919999999999888</v>
      </c>
      <c r="DC68" s="599">
        <v>-90.389999999999745</v>
      </c>
      <c r="DD68" s="599">
        <v>-92.8</v>
      </c>
      <c r="DE68" s="599">
        <v>-93.049999999999855</v>
      </c>
      <c r="DF68" s="609">
        <v>-92.719999999999914</v>
      </c>
      <c r="DG68" s="609">
        <v>-93.379999999999797</v>
      </c>
      <c r="DH68" s="609">
        <v>-92.809999999999619</v>
      </c>
      <c r="DI68" s="609">
        <v>-93.469999999999501</v>
      </c>
      <c r="DJ68" s="609">
        <v>-104.1499999999993</v>
      </c>
      <c r="DK68" s="609">
        <v>-115.50999999999911</v>
      </c>
      <c r="DL68" s="609">
        <v>-118.01999999999913</v>
      </c>
      <c r="DM68" s="609">
        <v>-119.82999999999899</v>
      </c>
      <c r="DN68" s="609">
        <v>-121.41999999999919</v>
      </c>
      <c r="DO68" s="609">
        <v>-122.80999999999898</v>
      </c>
      <c r="DP68" s="609">
        <v>-123.71999999999916</v>
      </c>
    </row>
    <row r="69" spans="1:120">
      <c r="A69" s="69" t="s">
        <v>266</v>
      </c>
      <c r="B69" s="449">
        <v>-2.9099999999999682</v>
      </c>
      <c r="C69" s="449">
        <v>-2.0999999999999908</v>
      </c>
      <c r="D69" s="449">
        <v>-0.95999999999962782</v>
      </c>
      <c r="E69" s="449">
        <v>-0.41999999999964288</v>
      </c>
      <c r="F69" s="449">
        <v>-1.4699999999998603</v>
      </c>
      <c r="G69" s="469">
        <v>-0.97999999999975884</v>
      </c>
      <c r="H69" s="469">
        <v>-2.4899999999998812</v>
      </c>
      <c r="I69" s="469">
        <v>-6.0699999999997978</v>
      </c>
      <c r="J69" s="469">
        <v>-6.9799999999999862</v>
      </c>
      <c r="K69" s="469">
        <v>-5.5999999999998273</v>
      </c>
      <c r="L69" s="469">
        <v>-6.5399999999997682</v>
      </c>
      <c r="M69" s="478">
        <v>-7.0099999999997387</v>
      </c>
      <c r="N69" s="478">
        <v>-5.9000000000000163</v>
      </c>
      <c r="O69" s="478">
        <v>-6.7699999999999427</v>
      </c>
      <c r="P69" s="483">
        <v>-6.0899999999999288</v>
      </c>
      <c r="Q69" s="483">
        <v>-6.0799999999998633</v>
      </c>
      <c r="R69" s="483">
        <v>-5.8599999999997543</v>
      </c>
      <c r="S69" s="483">
        <v>-6.1899999999996957</v>
      </c>
      <c r="T69" s="489">
        <v>-6.0199999999999143</v>
      </c>
      <c r="U69" s="489">
        <v>-5.1399999999999224</v>
      </c>
      <c r="V69" s="491">
        <v>-6.0599999999997323</v>
      </c>
      <c r="W69" s="491">
        <v>-5.3699999999996528</v>
      </c>
      <c r="X69" s="491">
        <v>-7.7199999999999491</v>
      </c>
      <c r="Y69" s="491">
        <v>-7.7199999999999491</v>
      </c>
      <c r="Z69" s="491">
        <v>-7.7199999999999491</v>
      </c>
      <c r="AA69" s="498">
        <v>-7.7199999999999491</v>
      </c>
      <c r="AB69" s="498">
        <v>-7.7199999999999491</v>
      </c>
      <c r="AC69" s="498">
        <v>-7.7199999999999491</v>
      </c>
      <c r="AD69" s="498">
        <v>-7.7199999999999491</v>
      </c>
      <c r="AE69" s="498">
        <v>-7.7199999999999491</v>
      </c>
      <c r="AF69" s="498">
        <v>-9.7399999999998599</v>
      </c>
      <c r="AG69" s="498">
        <v>-11.159999999999837</v>
      </c>
      <c r="AH69" s="501">
        <v>-10.029999999999983</v>
      </c>
      <c r="AI69" s="501">
        <v>-10.990000000000055</v>
      </c>
      <c r="AJ69" s="501">
        <v>-9.9399999999998379</v>
      </c>
      <c r="AK69" s="501">
        <v>-14.049999999999674</v>
      </c>
      <c r="AL69" s="501">
        <v>-14.789999999999637</v>
      </c>
      <c r="AM69" s="501">
        <v>-14.299999999999535</v>
      </c>
      <c r="AN69" s="501">
        <v>-14.859999999999651</v>
      </c>
      <c r="AO69" s="501">
        <v>-14.259999999999717</v>
      </c>
      <c r="AP69" s="501">
        <v>-14.139999999999819</v>
      </c>
      <c r="AQ69" s="501">
        <v>-14.389999999999681</v>
      </c>
      <c r="AR69" s="501">
        <v>-15.439999999999898</v>
      </c>
      <c r="AS69" s="520">
        <v>-14.759999999999884</v>
      </c>
      <c r="AT69" s="520">
        <v>-15.76999999999984</v>
      </c>
      <c r="AU69" s="520">
        <v>-16.599999999999948</v>
      </c>
      <c r="AV69" s="520">
        <v>-15.739999999999643</v>
      </c>
      <c r="AW69" s="520">
        <v>-14.959999999999862</v>
      </c>
      <c r="AX69" s="520">
        <v>-14.319999999999666</v>
      </c>
      <c r="AY69" s="520">
        <v>-15.039999999999942</v>
      </c>
      <c r="AZ69" s="520">
        <v>-15.639999999999876</v>
      </c>
      <c r="BA69" s="520">
        <v>-15.060000000000073</v>
      </c>
      <c r="BB69" s="520">
        <v>-18.499999999999961</v>
      </c>
      <c r="BC69" s="520">
        <v>-19.419999999999771</v>
      </c>
      <c r="BD69" s="520">
        <v>-18.359999999999932</v>
      </c>
      <c r="BE69" s="520">
        <v>-19.63999999999988</v>
      </c>
      <c r="BF69" s="520">
        <v>-18.780000000000019</v>
      </c>
      <c r="BH69" s="520">
        <v>-18.780000000000019</v>
      </c>
      <c r="BI69" s="540">
        <v>-19.530000000000047</v>
      </c>
      <c r="BJ69" s="540">
        <v>-18.710000000000004</v>
      </c>
      <c r="BK69" s="540">
        <v>-20.030000000000214</v>
      </c>
      <c r="BL69" s="540">
        <v>-18.799999999999706</v>
      </c>
      <c r="BM69" s="540">
        <v>-18.739999999999757</v>
      </c>
      <c r="BN69" s="548">
        <v>-18.86999999999972</v>
      </c>
      <c r="BO69" s="548">
        <v>-18.519999999999648</v>
      </c>
      <c r="BP69" s="548">
        <v>-18.959999999999866</v>
      </c>
      <c r="BQ69" s="554">
        <v>-24.66999999999997</v>
      </c>
      <c r="BR69" s="554">
        <v>-29.580000000000162</v>
      </c>
      <c r="BS69" s="554">
        <v>-28.390000000000359</v>
      </c>
      <c r="BT69" s="554">
        <v>-29.900000000000482</v>
      </c>
      <c r="BU69" s="554">
        <v>-30.540000000000678</v>
      </c>
      <c r="BV69" s="554">
        <v>-31.090000000000728</v>
      </c>
      <c r="BW69" s="554">
        <v>-32.739999999999995</v>
      </c>
      <c r="BX69" s="554">
        <v>-33.519999999999769</v>
      </c>
      <c r="BY69" s="560">
        <v>-32.869999999999955</v>
      </c>
      <c r="BZ69" s="560">
        <v>-34.889999999999866</v>
      </c>
      <c r="CA69" s="560">
        <v>-36.179999999999879</v>
      </c>
      <c r="CB69" s="560">
        <v>-35.439999999999912</v>
      </c>
      <c r="CC69" s="560">
        <v>-34.859999999999673</v>
      </c>
      <c r="CD69" s="560">
        <v>-36.119999999999933</v>
      </c>
      <c r="CE69" s="560">
        <v>-37.459999999999823</v>
      </c>
      <c r="CF69" s="560">
        <v>-36.529999999999951</v>
      </c>
      <c r="CG69" s="560">
        <v>-37.739999999999881</v>
      </c>
      <c r="CH69" s="576">
        <v>-42.039999999999637</v>
      </c>
      <c r="CI69" s="576">
        <v>-43.199999999999683</v>
      </c>
      <c r="CJ69" s="576">
        <v>-42.209999999999859</v>
      </c>
      <c r="CK69" s="576">
        <v>-43.339999999999712</v>
      </c>
      <c r="CL69" s="576">
        <v>-42.999999999999702</v>
      </c>
      <c r="CM69" s="576">
        <v>-43.439999999999927</v>
      </c>
      <c r="CN69" s="576">
        <v>-43.979999999999905</v>
      </c>
      <c r="CO69" s="576">
        <v>-43.339999999999712</v>
      </c>
      <c r="CP69" s="585">
        <v>-44.279999999999653</v>
      </c>
      <c r="CQ69" s="585">
        <v>-43.039999999999523</v>
      </c>
      <c r="CR69" s="585">
        <v>-44.589999999999463</v>
      </c>
      <c r="CS69" s="585">
        <v>-47.059999999999661</v>
      </c>
      <c r="CT69" s="585">
        <v>-48.349999999999667</v>
      </c>
      <c r="CU69" s="585">
        <v>-47.559999999999825</v>
      </c>
      <c r="CV69" s="585">
        <v>-48.499999999999766</v>
      </c>
      <c r="CW69" s="585">
        <v>-47.619999999999777</v>
      </c>
      <c r="CX69" s="585">
        <v>-48.659999999999926</v>
      </c>
      <c r="CY69" s="585">
        <v>-47.870000000000076</v>
      </c>
      <c r="CZ69" s="585">
        <v>-49.120000000000275</v>
      </c>
      <c r="DA69" s="599">
        <v>-47.930000000000476</v>
      </c>
      <c r="DB69" s="599">
        <v>-49.270000000000366</v>
      </c>
      <c r="DC69" s="599">
        <v>-48.380000000000308</v>
      </c>
      <c r="DD69" s="599">
        <v>-46.969999999999956</v>
      </c>
      <c r="DE69" s="599">
        <v>-48.299999999999784</v>
      </c>
      <c r="DF69" s="609">
        <v>-47.209999999999752</v>
      </c>
      <c r="DG69" s="609">
        <v>-47.999999999999602</v>
      </c>
      <c r="DH69" s="609">
        <v>-47.139999999999738</v>
      </c>
      <c r="DI69" s="609">
        <v>-48.40999999999962</v>
      </c>
      <c r="DJ69" s="609">
        <v>-58.189999999999742</v>
      </c>
      <c r="DK69" s="609">
        <v>-65.119999999999848</v>
      </c>
      <c r="DL69" s="609">
        <v>-66.980000000000047</v>
      </c>
      <c r="DM69" s="609">
        <v>-68.529999999999973</v>
      </c>
      <c r="DN69" s="609">
        <v>-69.890000000000015</v>
      </c>
      <c r="DO69" s="609">
        <v>-69.030000000000143</v>
      </c>
      <c r="DP69" s="609">
        <v>-70.55999999999996</v>
      </c>
    </row>
    <row r="70" spans="1:120">
      <c r="A70" s="69" t="s">
        <v>267</v>
      </c>
      <c r="B70" s="449">
        <v>-3.6499999999999311</v>
      </c>
      <c r="C70" s="449">
        <v>-4.4200000000000905</v>
      </c>
      <c r="D70" s="449">
        <v>-2.5599999999998957</v>
      </c>
      <c r="E70" s="449">
        <v>-0.76999999999971536</v>
      </c>
      <c r="F70" s="449">
        <v>-1.3899999999997803</v>
      </c>
      <c r="G70" s="469">
        <v>-2.1599999999999397</v>
      </c>
      <c r="H70" s="469">
        <v>-1.4699999999998603</v>
      </c>
      <c r="I70" s="469">
        <v>-4.9399999999999444</v>
      </c>
      <c r="J70" s="469">
        <v>-5.7999999999998053</v>
      </c>
      <c r="K70" s="469">
        <v>-3.949999999999676</v>
      </c>
      <c r="L70" s="469">
        <v>-2.6399999999995316</v>
      </c>
      <c r="M70" s="478">
        <v>-3.1899999999995821</v>
      </c>
      <c r="N70" s="478">
        <v>-1.6300000000000203</v>
      </c>
      <c r="O70" s="478">
        <v>-2.1900000000001363</v>
      </c>
      <c r="P70" s="483">
        <v>-1.2700000000003264</v>
      </c>
      <c r="Q70" s="483">
        <v>-2.9799999999999827</v>
      </c>
      <c r="R70" s="483">
        <v>-3.6599999999999966</v>
      </c>
      <c r="S70" s="483">
        <v>-3.1099999999999461</v>
      </c>
      <c r="T70" s="489">
        <v>-3.7599999999997635</v>
      </c>
      <c r="U70" s="489">
        <v>-1.5899999999997583</v>
      </c>
      <c r="V70" s="491">
        <v>-2.7399999999997426</v>
      </c>
      <c r="W70" s="491">
        <v>-1.9499999999998963</v>
      </c>
      <c r="X70" s="491">
        <v>-3.0499999999999972</v>
      </c>
      <c r="Y70" s="491">
        <v>-3.6399999999998656</v>
      </c>
      <c r="Z70" s="491">
        <v>-3.7199999999999456</v>
      </c>
      <c r="AA70" s="498">
        <v>-3.6100000000001131</v>
      </c>
      <c r="AB70" s="498">
        <v>-3.8300000000002221</v>
      </c>
      <c r="AC70" s="498">
        <v>-3.5000000000002807</v>
      </c>
      <c r="AD70" s="498">
        <v>-3.7700000000002731</v>
      </c>
      <c r="AE70" s="498">
        <v>-3.4500000000003972</v>
      </c>
      <c r="AF70" s="498">
        <v>-2.5199999999996336</v>
      </c>
      <c r="AG70" s="498">
        <v>-3.4099999999996911</v>
      </c>
      <c r="AH70" s="501">
        <v>-3.46999999999964</v>
      </c>
      <c r="AI70" s="501">
        <v>-3.1499999999997641</v>
      </c>
      <c r="AJ70" s="501">
        <v>-3.5899999999999821</v>
      </c>
      <c r="AK70" s="501">
        <v>-3.749999999999698</v>
      </c>
      <c r="AL70" s="501">
        <v>-3.9599999999997415</v>
      </c>
      <c r="AM70" s="501">
        <v>-4.009999999999625</v>
      </c>
      <c r="AN70" s="501">
        <v>-3.8999999999997925</v>
      </c>
      <c r="AO70" s="501">
        <v>-1.7299999999997873</v>
      </c>
      <c r="AP70" s="501">
        <v>-2.4499999999996191</v>
      </c>
      <c r="AQ70" s="501">
        <v>-1.7699999999996052</v>
      </c>
      <c r="AR70" s="501">
        <v>-2.8199999999998226</v>
      </c>
      <c r="AS70" s="520">
        <v>-1.9999999999997797</v>
      </c>
      <c r="AT70" s="520">
        <v>-2.9699999999999172</v>
      </c>
      <c r="AU70" s="520">
        <v>-3.769999999999829</v>
      </c>
      <c r="AV70" s="520">
        <v>-2.0400000000000418</v>
      </c>
      <c r="AW70" s="520">
        <v>-0.61999999999962085</v>
      </c>
      <c r="AX70" s="520">
        <v>0.53999999999998494</v>
      </c>
      <c r="AY70" s="520">
        <v>-0.75999999999964984</v>
      </c>
      <c r="AZ70" s="520">
        <v>-1.8399999999996197</v>
      </c>
      <c r="BA70" s="520">
        <v>-2.0599999999997287</v>
      </c>
      <c r="BB70" s="520">
        <v>-0.95000000000000639</v>
      </c>
      <c r="BC70" s="520">
        <v>-1.7999999999998018</v>
      </c>
      <c r="BD70" s="520">
        <v>-2.0099999999998452</v>
      </c>
      <c r="BE70" s="520">
        <v>-1.6699999999998383</v>
      </c>
      <c r="BF70" s="520">
        <v>-2.1299999999997432</v>
      </c>
      <c r="BH70" s="520">
        <v>-3.1599999999998296</v>
      </c>
      <c r="BI70" s="540">
        <v>-2.8099999999997571</v>
      </c>
      <c r="BJ70" s="540">
        <v>-3.329999999999611</v>
      </c>
      <c r="BK70" s="540">
        <v>-2.6699999999997281</v>
      </c>
      <c r="BL70" s="540">
        <v>-1.6899999999999693</v>
      </c>
      <c r="BM70" s="540">
        <v>-1.5700000000000713</v>
      </c>
      <c r="BN70" s="548">
        <v>-1.7900000000001803</v>
      </c>
      <c r="BO70" s="548">
        <v>-1.8500000000001293</v>
      </c>
      <c r="BP70" s="548">
        <v>-1.7400000000002969</v>
      </c>
      <c r="BQ70" s="554">
        <v>-2.7500000000002522</v>
      </c>
      <c r="BR70" s="554">
        <v>-2.0600000000001728</v>
      </c>
      <c r="BS70" s="554">
        <v>-2.0799999999998597</v>
      </c>
      <c r="BT70" s="554">
        <v>-1.9000000000000128</v>
      </c>
      <c r="BU70" s="554">
        <v>-2.1300000000001873</v>
      </c>
      <c r="BV70" s="554">
        <v>-1.9400000000002748</v>
      </c>
      <c r="BW70" s="554">
        <v>-4.0799999999996395</v>
      </c>
      <c r="BX70" s="554">
        <v>-3.5199999999995235</v>
      </c>
      <c r="BY70" s="560">
        <v>-4.3299999999995009</v>
      </c>
      <c r="BZ70" s="560">
        <v>-4.070000000000018</v>
      </c>
      <c r="CA70" s="560">
        <v>-4.389999999999894</v>
      </c>
      <c r="CB70" s="560">
        <v>-4.1999999999999815</v>
      </c>
      <c r="CC70" s="560">
        <v>-3.7799999999998946</v>
      </c>
      <c r="CD70" s="560">
        <v>-4.6599999999998865</v>
      </c>
      <c r="CE70" s="560">
        <v>-5.5799999999996963</v>
      </c>
      <c r="CF70" s="560">
        <v>-4.9999999999998934</v>
      </c>
      <c r="CG70" s="560">
        <v>-5.6400000000000894</v>
      </c>
      <c r="CH70" s="576">
        <v>-6.6500000000000448</v>
      </c>
      <c r="CI70" s="576">
        <v>-5.8899999999999508</v>
      </c>
      <c r="CJ70" s="576">
        <v>-6.7499999999998117</v>
      </c>
      <c r="CK70" s="576">
        <v>-5.9999999999997833</v>
      </c>
      <c r="CL70" s="576">
        <v>-6.0799999999998633</v>
      </c>
      <c r="CM70" s="576">
        <v>-5.9700000000000308</v>
      </c>
      <c r="CN70" s="576">
        <v>-6.2400000000000233</v>
      </c>
      <c r="CO70" s="576">
        <v>-5.7300000000002349</v>
      </c>
      <c r="CP70" s="585">
        <v>-6.1900000000001398</v>
      </c>
      <c r="CQ70" s="585">
        <v>-5.8199999999999363</v>
      </c>
      <c r="CR70" s="585">
        <v>-6.4699999999997537</v>
      </c>
      <c r="CS70" s="585">
        <v>-6.5699999999999648</v>
      </c>
      <c r="CT70" s="585">
        <v>-6.3399999999997902</v>
      </c>
      <c r="CU70" s="585">
        <v>-6.7899999999996297</v>
      </c>
      <c r="CV70" s="585">
        <v>-6.4299999999994917</v>
      </c>
      <c r="CW70" s="585">
        <v>-6.9799999999995421</v>
      </c>
      <c r="CX70" s="585">
        <v>-6.3399999999993462</v>
      </c>
      <c r="CY70" s="585">
        <v>-7.1499999999993236</v>
      </c>
      <c r="CZ70" s="585">
        <v>-6.3899999999992296</v>
      </c>
      <c r="DA70" s="599">
        <v>-7.2499999999990905</v>
      </c>
      <c r="DB70" s="599">
        <v>-6.3399999999989021</v>
      </c>
      <c r="DC70" s="599">
        <v>-7.3899999999991195</v>
      </c>
      <c r="DD70" s="599">
        <v>-9.0499999999997804</v>
      </c>
      <c r="DE70" s="599">
        <v>-7.3399999999996801</v>
      </c>
      <c r="DF70" s="609">
        <v>-8.8899999999996204</v>
      </c>
      <c r="DG70" s="609">
        <v>-7.5299999999995926</v>
      </c>
      <c r="DH70" s="609">
        <v>-9.0399999999997149</v>
      </c>
      <c r="DI70" s="609">
        <v>-7.7099999999998836</v>
      </c>
      <c r="DJ70" s="609">
        <v>-7.7099999999998836</v>
      </c>
      <c r="DK70" s="609">
        <v>-7.7099999999998836</v>
      </c>
      <c r="DL70" s="609">
        <v>-7.7099999999998836</v>
      </c>
      <c r="DM70" s="609">
        <v>-7.7099999999998836</v>
      </c>
      <c r="DN70" s="609">
        <v>-7.7099999999998836</v>
      </c>
      <c r="DO70" s="609">
        <v>-7.7099999999998836</v>
      </c>
      <c r="DP70" s="609">
        <v>-7.7099999999998836</v>
      </c>
    </row>
    <row r="71" spans="1:120">
      <c r="A71" s="69" t="s">
        <v>268</v>
      </c>
      <c r="B71" s="449">
        <v>-3.5699999999998511</v>
      </c>
      <c r="C71" s="449">
        <v>-2.9200000000000337</v>
      </c>
      <c r="D71" s="449">
        <v>-1.1699999999996713</v>
      </c>
      <c r="E71" s="449">
        <v>-0.58999999999986841</v>
      </c>
      <c r="F71" s="449">
        <v>-1.7199999999997218</v>
      </c>
      <c r="G71" s="469">
        <v>-0.85999999999986088</v>
      </c>
      <c r="H71" s="469">
        <v>-2.3299999999997212</v>
      </c>
      <c r="I71" s="469">
        <v>-7.1499999999997677</v>
      </c>
      <c r="J71" s="469">
        <v>-7.799999999999585</v>
      </c>
      <c r="K71" s="469">
        <v>-5.7099999999996598</v>
      </c>
      <c r="L71" s="469">
        <v>-6.2599999999997102</v>
      </c>
      <c r="M71" s="478">
        <v>-5.6199999999995143</v>
      </c>
      <c r="N71" s="478">
        <v>-5.8499999999996888</v>
      </c>
      <c r="O71" s="478">
        <v>-6.8599999999996442</v>
      </c>
      <c r="P71" s="483">
        <v>-5.6299999999995798</v>
      </c>
      <c r="Q71" s="483">
        <v>-7.3300000000000587</v>
      </c>
      <c r="R71" s="483">
        <v>-8.4200000000000941</v>
      </c>
      <c r="S71" s="483">
        <v>-7.6300000000002477</v>
      </c>
      <c r="T71" s="489">
        <v>-8.7400000000004141</v>
      </c>
      <c r="U71" s="489">
        <v>-7.2500000000004228</v>
      </c>
      <c r="V71" s="491">
        <v>-7.7000000000002622</v>
      </c>
      <c r="W71" s="491">
        <v>-8.3500000000000796</v>
      </c>
      <c r="X71" s="491">
        <v>-10.850000000000026</v>
      </c>
      <c r="Y71" s="491">
        <v>-12.28999999999969</v>
      </c>
      <c r="Z71" s="491">
        <v>-14.059999999999739</v>
      </c>
      <c r="AA71" s="498">
        <v>-13.169999999999682</v>
      </c>
      <c r="AB71" s="498">
        <v>-14.229999999999521</v>
      </c>
      <c r="AC71" s="498">
        <v>-14.99999999999968</v>
      </c>
      <c r="AD71" s="498">
        <v>-14.179999999999637</v>
      </c>
      <c r="AE71" s="498">
        <v>-15.15999999999984</v>
      </c>
      <c r="AF71" s="498">
        <v>-14.969999999999928</v>
      </c>
      <c r="AG71" s="498">
        <v>-15.289999999999804</v>
      </c>
      <c r="AH71" s="501">
        <v>-14.699999999999935</v>
      </c>
      <c r="AI71" s="501">
        <v>-15.340000000000131</v>
      </c>
      <c r="AJ71" s="501">
        <v>-14.76999999999995</v>
      </c>
      <c r="AK71" s="501">
        <v>-19.159999999999844</v>
      </c>
      <c r="AL71" s="501">
        <v>-20.349999999999646</v>
      </c>
      <c r="AM71" s="501">
        <v>-19.459999999999589</v>
      </c>
      <c r="AN71" s="501">
        <v>-20.689999999999653</v>
      </c>
      <c r="AO71" s="501">
        <v>-17.759999999999998</v>
      </c>
      <c r="AP71" s="501">
        <v>-18.990000000000062</v>
      </c>
      <c r="AQ71" s="501">
        <v>-20.179999999999865</v>
      </c>
      <c r="AR71" s="501">
        <v>-22.889999999999855</v>
      </c>
      <c r="AS71" s="520">
        <v>-23.859999999999992</v>
      </c>
      <c r="AT71" s="520">
        <v>-24.420000000000108</v>
      </c>
      <c r="AU71" s="520">
        <v>-24.880000000000013</v>
      </c>
      <c r="AV71" s="520">
        <v>-23.099999999999898</v>
      </c>
      <c r="AW71" s="520">
        <v>-21.439999999999682</v>
      </c>
      <c r="AX71" s="520">
        <v>-20.080000000000098</v>
      </c>
      <c r="AY71" s="520">
        <v>-21.599999999999842</v>
      </c>
      <c r="AZ71" s="520">
        <v>-22.859999999999658</v>
      </c>
      <c r="BA71" s="520">
        <v>-24.599999999999511</v>
      </c>
      <c r="BB71" s="520">
        <v>-25.999999999999801</v>
      </c>
      <c r="BC71" s="520">
        <v>-27.05999999999964</v>
      </c>
      <c r="BD71" s="520">
        <v>-27.799999999999603</v>
      </c>
      <c r="BE71" s="520">
        <v>-27.879999999999683</v>
      </c>
      <c r="BF71" s="520">
        <v>-27.659999999999574</v>
      </c>
      <c r="BH71" s="520">
        <v>-30.850000000000044</v>
      </c>
      <c r="BI71" s="540">
        <v>-32.36000000000017</v>
      </c>
      <c r="BJ71" s="540">
        <v>-33.830000000000027</v>
      </c>
      <c r="BK71" s="540">
        <v>-34.689999999999884</v>
      </c>
      <c r="BL71" s="540">
        <v>-38.219999999999921</v>
      </c>
      <c r="BM71" s="540">
        <v>-39.579999999999949</v>
      </c>
      <c r="BN71" s="548">
        <v>-41.859999999999786</v>
      </c>
      <c r="BO71" s="548">
        <v>-43.029999999999902</v>
      </c>
      <c r="BP71" s="548">
        <v>-44.000000000000043</v>
      </c>
      <c r="BQ71" s="554">
        <v>-44.300000000000225</v>
      </c>
      <c r="BR71" s="554">
        <v>-45.450000000000216</v>
      </c>
      <c r="BS71" s="554">
        <v>-48.169999999999824</v>
      </c>
      <c r="BT71" s="554">
        <v>-49.819999999999979</v>
      </c>
      <c r="BU71" s="554">
        <v>-51.660000000000039</v>
      </c>
      <c r="BV71" s="554">
        <v>-52.700000000000188</v>
      </c>
      <c r="BW71" s="554">
        <v>-55.009999999999778</v>
      </c>
      <c r="BX71" s="554">
        <v>-56.389999999999944</v>
      </c>
      <c r="BY71" s="560">
        <v>-57.469999999999914</v>
      </c>
      <c r="BZ71" s="560">
        <v>-58.159999999999989</v>
      </c>
      <c r="CA71" s="560">
        <v>-59.22999999999989</v>
      </c>
      <c r="CB71" s="560">
        <v>-60.1799999999999</v>
      </c>
      <c r="CC71" s="560">
        <v>-61.039999999999765</v>
      </c>
      <c r="CD71" s="560">
        <v>-62.640000000000029</v>
      </c>
      <c r="CE71" s="560">
        <v>-64.089999999999762</v>
      </c>
      <c r="CF71" s="560">
        <v>-65.279999999999561</v>
      </c>
      <c r="CG71" s="560">
        <v>-67.629999999999413</v>
      </c>
      <c r="CH71" s="576">
        <v>-74.679999999999865</v>
      </c>
      <c r="CI71" s="576">
        <v>-76.559999999999746</v>
      </c>
      <c r="CJ71" s="576">
        <v>-77.589999999999833</v>
      </c>
      <c r="CK71" s="576">
        <v>-76.670000000000016</v>
      </c>
      <c r="CL71" s="576">
        <v>-78.710000000000065</v>
      </c>
      <c r="CM71" s="576">
        <v>-80.070000000000078</v>
      </c>
      <c r="CN71" s="576">
        <v>-81.47999999999999</v>
      </c>
      <c r="CO71" s="576">
        <v>-81.560000000000073</v>
      </c>
      <c r="CP71" s="585">
        <v>-81.430000000000121</v>
      </c>
      <c r="CQ71" s="585">
        <v>-81.850000000000193</v>
      </c>
      <c r="CR71" s="585">
        <v>-81.500000000000128</v>
      </c>
      <c r="CS71" s="585">
        <v>-83.480000000000217</v>
      </c>
      <c r="CT71" s="585">
        <v>-85.030000000000157</v>
      </c>
      <c r="CU71" s="585">
        <v>-86.470000000000269</v>
      </c>
      <c r="CV71" s="585">
        <v>-85.330000000000354</v>
      </c>
      <c r="CW71" s="585">
        <v>-86.62000000000036</v>
      </c>
      <c r="CX71" s="585">
        <v>-85.740000000000379</v>
      </c>
      <c r="CY71" s="585">
        <v>-87.09000000000033</v>
      </c>
      <c r="CZ71" s="585">
        <v>-85.930000000000291</v>
      </c>
      <c r="DA71" s="599">
        <v>-87.260000000000119</v>
      </c>
      <c r="DB71" s="599">
        <v>-87.320000000000064</v>
      </c>
      <c r="DC71" s="599">
        <v>-86.549999999999898</v>
      </c>
      <c r="DD71" s="599">
        <v>-85.329999999999899</v>
      </c>
      <c r="DE71" s="599">
        <v>-86.879999999999853</v>
      </c>
      <c r="DF71" s="609">
        <v>-85.969999999999658</v>
      </c>
      <c r="DG71" s="609">
        <v>-87.219999999999857</v>
      </c>
      <c r="DH71" s="609">
        <v>-86.249999999999716</v>
      </c>
      <c r="DI71" s="609">
        <v>-87.739999999999711</v>
      </c>
      <c r="DJ71" s="609">
        <v>-97.589999999999847</v>
      </c>
      <c r="DK71" s="609">
        <v>-104.76999999999981</v>
      </c>
      <c r="DL71" s="609">
        <v>-106.73999999999984</v>
      </c>
      <c r="DM71" s="609">
        <v>-106.57000000000005</v>
      </c>
      <c r="DN71" s="609">
        <v>-106.86000000000018</v>
      </c>
      <c r="DO71" s="609">
        <v>-106.5400000000003</v>
      </c>
      <c r="DP71" s="609">
        <v>-108.26000000000047</v>
      </c>
    </row>
    <row r="72" spans="1:120">
      <c r="A72" s="69" t="s">
        <v>269</v>
      </c>
      <c r="B72" s="449">
        <v>-2.1800000000000708</v>
      </c>
      <c r="C72" s="449">
        <v>-3.2600000000000406</v>
      </c>
      <c r="D72" s="449">
        <v>-2.3499999999998522</v>
      </c>
      <c r="E72" s="449">
        <v>-2.8199999999998226</v>
      </c>
      <c r="F72" s="449">
        <v>-2.5399999999997647</v>
      </c>
      <c r="G72" s="469">
        <v>-2.8599999999996406</v>
      </c>
      <c r="H72" s="469">
        <v>-2.6799999999997937</v>
      </c>
      <c r="I72" s="469">
        <v>-5.4699999999998639</v>
      </c>
      <c r="J72" s="469">
        <v>-6.5899999999996517</v>
      </c>
      <c r="K72" s="469">
        <v>-6.6499999999996007</v>
      </c>
      <c r="L72" s="469">
        <v>-6.7599999999994331</v>
      </c>
      <c r="M72" s="478">
        <v>-7.539999999999214</v>
      </c>
      <c r="N72" s="478">
        <v>-6.7199999999991711</v>
      </c>
      <c r="O72" s="478">
        <v>-7.8599999999990899</v>
      </c>
      <c r="P72" s="483">
        <v>-7.9399999999991699</v>
      </c>
      <c r="Q72" s="483">
        <v>-5.5699999999996308</v>
      </c>
      <c r="R72" s="483">
        <v>-6.3399999999997902</v>
      </c>
      <c r="S72" s="483">
        <v>-6.7800000000000082</v>
      </c>
      <c r="T72" s="489">
        <v>-6.2600000000001543</v>
      </c>
      <c r="U72" s="489">
        <v>-7.1400000000001462</v>
      </c>
      <c r="V72" s="491">
        <v>-6.3500000000002998</v>
      </c>
      <c r="W72" s="491">
        <v>-7.8800000000001091</v>
      </c>
      <c r="X72" s="491">
        <v>-8.599999999999941</v>
      </c>
      <c r="Y72" s="491">
        <v>-10.099999999999998</v>
      </c>
      <c r="Z72" s="491">
        <v>-11.789999999999967</v>
      </c>
      <c r="AA72" s="498">
        <v>-10.499999999999954</v>
      </c>
      <c r="AB72" s="498">
        <v>-12.010000000000076</v>
      </c>
      <c r="AC72" s="498">
        <v>-10.780000000000012</v>
      </c>
      <c r="AD72" s="498">
        <v>-12.22000000000012</v>
      </c>
      <c r="AE72" s="498">
        <v>-10.950000000000237</v>
      </c>
      <c r="AF72" s="498">
        <v>-13.22000000000001</v>
      </c>
      <c r="AG72" s="498">
        <v>-13.990000000000169</v>
      </c>
      <c r="AH72" s="501">
        <v>-13.560000000000016</v>
      </c>
      <c r="AI72" s="501">
        <v>-14.110000000000067</v>
      </c>
      <c r="AJ72" s="501">
        <v>-13.490000000000002</v>
      </c>
      <c r="AK72" s="501">
        <v>-16.599999999999948</v>
      </c>
      <c r="AL72" s="501">
        <v>-17.549999999999955</v>
      </c>
      <c r="AM72" s="501">
        <v>-16.420000000000101</v>
      </c>
      <c r="AN72" s="501">
        <v>-17.380000000000173</v>
      </c>
      <c r="AO72" s="501">
        <v>-18.419999999999881</v>
      </c>
      <c r="AP72" s="501">
        <v>-19.379999999999953</v>
      </c>
      <c r="AQ72" s="501">
        <v>-20.700000000000163</v>
      </c>
      <c r="AR72" s="501">
        <v>-23.159999999999847</v>
      </c>
      <c r="AS72" s="520">
        <v>-24.189999999999934</v>
      </c>
      <c r="AT72" s="520">
        <v>-23.519999999999985</v>
      </c>
      <c r="AU72" s="520">
        <v>-22.969999999999935</v>
      </c>
      <c r="AV72" s="520">
        <v>-24.219999999999686</v>
      </c>
      <c r="AW72" s="520">
        <v>-22.699999999999942</v>
      </c>
      <c r="AX72" s="520">
        <v>-21.449999999999747</v>
      </c>
      <c r="AY72" s="520">
        <v>-22.849999999999593</v>
      </c>
      <c r="AZ72" s="520">
        <v>-24.009999999999643</v>
      </c>
      <c r="BA72" s="520">
        <v>-26.749999999999829</v>
      </c>
      <c r="BB72" s="520">
        <v>-28.259999999999952</v>
      </c>
      <c r="BC72" s="520">
        <v>-28.579999999999828</v>
      </c>
      <c r="BD72" s="520">
        <v>-29.509999999999703</v>
      </c>
      <c r="BE72" s="520">
        <v>-29.019999999999602</v>
      </c>
      <c r="BF72" s="520">
        <v>-29.539999999999456</v>
      </c>
      <c r="BH72" s="520">
        <v>-31.819999999999737</v>
      </c>
      <c r="BI72" s="540">
        <v>-33.509999999999707</v>
      </c>
      <c r="BJ72" s="540">
        <v>-34.359999999999502</v>
      </c>
      <c r="BK72" s="540">
        <v>-35.379999999999526</v>
      </c>
      <c r="BL72" s="540">
        <v>-38.819999999999851</v>
      </c>
      <c r="BM72" s="540">
        <v>-40.289999999999715</v>
      </c>
      <c r="BN72" s="548">
        <v>-43.199999999999683</v>
      </c>
      <c r="BO72" s="548">
        <v>-44.639999999999787</v>
      </c>
      <c r="BP72" s="548">
        <v>-45.699999999999633</v>
      </c>
      <c r="BQ72" s="554">
        <v>-48.009999999999664</v>
      </c>
      <c r="BR72" s="554">
        <v>-49.389999999999823</v>
      </c>
      <c r="BS72" s="554">
        <v>-53.779999999999717</v>
      </c>
      <c r="BT72" s="554">
        <v>-56.049999999999933</v>
      </c>
      <c r="BU72" s="554">
        <v>-57.999999999999829</v>
      </c>
      <c r="BV72" s="554">
        <v>-58.859999999999687</v>
      </c>
      <c r="BW72" s="554">
        <v>-62.33999999999984</v>
      </c>
      <c r="BX72" s="554">
        <v>-63.860000000000028</v>
      </c>
      <c r="BY72" s="560">
        <v>-64.810000000000031</v>
      </c>
      <c r="BZ72" s="560">
        <v>-67.299999999999912</v>
      </c>
      <c r="CA72" s="560">
        <v>-69.039999999999765</v>
      </c>
      <c r="CB72" s="560">
        <v>-70.359999999999985</v>
      </c>
      <c r="CC72" s="560">
        <v>-71.989999999999995</v>
      </c>
      <c r="CD72" s="560">
        <v>-73.409999999999968</v>
      </c>
      <c r="CE72" s="560">
        <v>-75.189999999999642</v>
      </c>
      <c r="CF72" s="560">
        <v>-76.839999999999804</v>
      </c>
      <c r="CG72" s="560">
        <v>-79.449999999999577</v>
      </c>
      <c r="CH72" s="576">
        <v>-87.319999999999624</v>
      </c>
      <c r="CI72" s="576">
        <v>-89.479999999999563</v>
      </c>
      <c r="CJ72" s="576">
        <v>-90.79999999999977</v>
      </c>
      <c r="CK72" s="576">
        <v>-89.639999999999716</v>
      </c>
      <c r="CL72" s="576">
        <v>-94.439999999999628</v>
      </c>
      <c r="CM72" s="576">
        <v>-96.279999999999703</v>
      </c>
      <c r="CN72" s="576">
        <v>-97.559999999999647</v>
      </c>
      <c r="CO72" s="576">
        <v>-97.77999999999976</v>
      </c>
      <c r="CP72" s="585">
        <v>-97.009999999999593</v>
      </c>
      <c r="CQ72" s="585">
        <v>-98.459999999999766</v>
      </c>
      <c r="CR72" s="585">
        <v>-97.189999999999884</v>
      </c>
      <c r="CS72" s="585">
        <v>-99.959999999999823</v>
      </c>
      <c r="CT72" s="585">
        <v>-101.90999999999973</v>
      </c>
      <c r="CU72" s="585">
        <v>-103.83999999999993</v>
      </c>
      <c r="CV72" s="585">
        <v>-102.55999999999999</v>
      </c>
      <c r="CW72" s="585">
        <v>-104.20000000000007</v>
      </c>
      <c r="CX72" s="585">
        <v>-102.85000000000011</v>
      </c>
      <c r="CY72" s="585">
        <v>-104.36000000000023</v>
      </c>
      <c r="CZ72" s="585">
        <v>-103.08000000000028</v>
      </c>
      <c r="DA72" s="599">
        <v>-104.5900000000004</v>
      </c>
      <c r="DB72" s="599">
        <v>-103.35000000000028</v>
      </c>
      <c r="DC72" s="599">
        <v>-104.26000000000046</v>
      </c>
      <c r="DD72" s="599">
        <v>-105.69999999999968</v>
      </c>
      <c r="DE72" s="599">
        <v>-106.17999999999972</v>
      </c>
      <c r="DF72" s="609">
        <v>-105.1299999999995</v>
      </c>
      <c r="DG72" s="609">
        <v>-105.95999999999961</v>
      </c>
      <c r="DH72" s="609">
        <v>-104.89999999999978</v>
      </c>
      <c r="DI72" s="609">
        <v>-106.28999999999955</v>
      </c>
      <c r="DJ72" s="609">
        <v>-118.03999999999971</v>
      </c>
      <c r="DK72" s="609">
        <v>-128.38999999999956</v>
      </c>
      <c r="DL72" s="609">
        <v>-130.5799999999997</v>
      </c>
      <c r="DM72" s="609">
        <v>-132.75999999999976</v>
      </c>
      <c r="DN72" s="609">
        <v>-134.19999999999987</v>
      </c>
      <c r="DO72" s="609">
        <v>-135.4899999999999</v>
      </c>
      <c r="DP72" s="609">
        <v>-134.63000000000002</v>
      </c>
    </row>
    <row r="73" spans="1:120">
      <c r="A73" s="69" t="s">
        <v>270</v>
      </c>
      <c r="B73" s="449">
        <v>-1.9499999999998963</v>
      </c>
      <c r="C73" s="449">
        <v>-2.8699999999997061</v>
      </c>
      <c r="D73" s="449">
        <v>-2.3999999999997357</v>
      </c>
      <c r="E73" s="449">
        <v>-2.7899999999996261</v>
      </c>
      <c r="F73" s="449">
        <v>-2.3399999999997867</v>
      </c>
      <c r="G73" s="469">
        <v>-2.8499999999995751</v>
      </c>
      <c r="H73" s="469">
        <v>-2.4599999999996847</v>
      </c>
      <c r="I73" s="469">
        <v>-3.789999999999516</v>
      </c>
      <c r="J73" s="469">
        <v>-4.6399999999993113</v>
      </c>
      <c r="K73" s="469">
        <v>-5.0799999999995293</v>
      </c>
      <c r="L73" s="469">
        <v>-4.8099999999995369</v>
      </c>
      <c r="M73" s="478">
        <v>-5.1299999999994128</v>
      </c>
      <c r="N73" s="478">
        <v>-4.7099999999993258</v>
      </c>
      <c r="O73" s="478">
        <v>-4.6199999999991803</v>
      </c>
      <c r="P73" s="483">
        <v>-4.7599999999992093</v>
      </c>
      <c r="Q73" s="483">
        <v>-4.4200000000000905</v>
      </c>
      <c r="R73" s="483">
        <v>-4.8699999999999299</v>
      </c>
      <c r="S73" s="483">
        <v>-4.3600000000001415</v>
      </c>
      <c r="T73" s="489">
        <v>-5.2400000000001334</v>
      </c>
      <c r="U73" s="489">
        <v>-4.469999999999974</v>
      </c>
      <c r="V73" s="491">
        <v>-5.5000000000000604</v>
      </c>
      <c r="W73" s="491">
        <v>-4.910000000000192</v>
      </c>
      <c r="X73" s="491">
        <v>-4.910000000000192</v>
      </c>
      <c r="Y73" s="491">
        <v>-6.5700000000004088</v>
      </c>
      <c r="Z73" s="491">
        <v>-6.5700000000004088</v>
      </c>
      <c r="AA73" s="498">
        <v>-6.5700000000004088</v>
      </c>
      <c r="AB73" s="498">
        <v>-6.5700000000004088</v>
      </c>
      <c r="AC73" s="498">
        <v>-6.5700000000004088</v>
      </c>
      <c r="AD73" s="498">
        <v>-6.5700000000004088</v>
      </c>
      <c r="AE73" s="498">
        <v>-6.5700000000004088</v>
      </c>
      <c r="AF73" s="498">
        <v>0</v>
      </c>
      <c r="AG73" s="498">
        <v>-0.68000000000001393</v>
      </c>
      <c r="AH73" s="501">
        <v>-0.78999999999984638</v>
      </c>
      <c r="AI73" s="501">
        <v>-0.5099999999997884</v>
      </c>
      <c r="AJ73" s="501">
        <v>-1.9499999999998963</v>
      </c>
      <c r="AK73" s="501">
        <v>-1.9800000000000928</v>
      </c>
      <c r="AL73" s="501">
        <v>-1.9200000000001438</v>
      </c>
      <c r="AM73" s="501">
        <v>-2.2500000000000853</v>
      </c>
      <c r="AN73" s="501">
        <v>-2.0199999999999108</v>
      </c>
      <c r="AO73" s="501">
        <v>-3.9299999999999891</v>
      </c>
      <c r="AP73" s="501">
        <v>-3.1699999999998951</v>
      </c>
      <c r="AQ73" s="501">
        <v>-4.249999999999865</v>
      </c>
      <c r="AR73" s="501">
        <v>-7.3799999999999422</v>
      </c>
      <c r="AS73" s="520">
        <v>-8.7099999999997735</v>
      </c>
      <c r="AT73" s="520">
        <v>-7.5199999999999712</v>
      </c>
      <c r="AU73" s="520">
        <v>-6.5400000000002123</v>
      </c>
      <c r="AV73" s="520">
        <v>-4.1999999999999815</v>
      </c>
      <c r="AW73" s="520">
        <v>-3.0100000000001792</v>
      </c>
      <c r="AX73" s="520">
        <v>-2.0299999999999763</v>
      </c>
      <c r="AY73" s="520">
        <v>-3.1300000000000772</v>
      </c>
      <c r="AZ73" s="520">
        <v>-4.0400000000002656</v>
      </c>
      <c r="BA73" s="520">
        <v>-7.9900000000003857</v>
      </c>
      <c r="BB73" s="520">
        <v>-10.010000000000296</v>
      </c>
      <c r="BC73" s="520">
        <v>-9.240000000000137</v>
      </c>
      <c r="BD73" s="520">
        <v>-10.569999999999968</v>
      </c>
      <c r="BE73" s="520">
        <v>-9.6500000000001585</v>
      </c>
      <c r="BF73" s="520">
        <v>-10.810000000000208</v>
      </c>
      <c r="BH73" s="520">
        <v>-14.190000000000147</v>
      </c>
      <c r="BI73" s="540">
        <v>-16.120000000000356</v>
      </c>
      <c r="BJ73" s="540">
        <v>-15.150000000000219</v>
      </c>
      <c r="BK73" s="540">
        <v>-16.300000000000203</v>
      </c>
      <c r="BL73" s="540">
        <v>-16.729999999999912</v>
      </c>
      <c r="BM73" s="540">
        <v>-17.500000000000071</v>
      </c>
      <c r="BN73" s="548">
        <v>-18.780000000000019</v>
      </c>
      <c r="BO73" s="548">
        <v>-17.990000000000173</v>
      </c>
      <c r="BP73" s="548">
        <v>-18.870000000000164</v>
      </c>
      <c r="BQ73" s="554">
        <v>-20.890000000000075</v>
      </c>
      <c r="BR73" s="554">
        <v>-22.540000000000227</v>
      </c>
      <c r="BS73" s="554">
        <v>-24.770000000000181</v>
      </c>
      <c r="BT73" s="554">
        <v>-26.240000000000041</v>
      </c>
      <c r="BU73" s="554">
        <v>-26.400000000000201</v>
      </c>
      <c r="BV73" s="554">
        <v>-26.720000000000077</v>
      </c>
      <c r="BW73" s="554">
        <v>-28.160000000000185</v>
      </c>
      <c r="BX73" s="554">
        <v>-28.980000000000228</v>
      </c>
      <c r="BY73" s="560">
        <v>-28.420000000000112</v>
      </c>
      <c r="BZ73" s="560">
        <v>-31.590000000000007</v>
      </c>
      <c r="CA73" s="560">
        <v>-33.549999999999969</v>
      </c>
      <c r="CB73" s="560">
        <v>-35.070000000000157</v>
      </c>
      <c r="CC73" s="560">
        <v>-36.790000000000319</v>
      </c>
      <c r="CD73" s="560">
        <v>-34.600000000000186</v>
      </c>
      <c r="CE73" s="560">
        <v>-36.52000000000033</v>
      </c>
      <c r="CF73" s="560">
        <v>-38.340000000000259</v>
      </c>
      <c r="CG73" s="560">
        <v>-39.420000000000229</v>
      </c>
      <c r="CH73" s="576">
        <v>-41.889999999999986</v>
      </c>
      <c r="CI73" s="576">
        <v>-43.579999999999956</v>
      </c>
      <c r="CJ73" s="576">
        <v>-44.319999999999915</v>
      </c>
      <c r="CK73" s="576">
        <v>-44.399999999999991</v>
      </c>
      <c r="CL73" s="576">
        <v>-46.559999999999931</v>
      </c>
      <c r="CM73" s="576">
        <v>-47.64999999999997</v>
      </c>
      <c r="CN73" s="576">
        <v>-48.509999999999835</v>
      </c>
      <c r="CO73" s="576">
        <v>-47.579999999999956</v>
      </c>
      <c r="CP73" s="585">
        <v>-48.950000000000045</v>
      </c>
      <c r="CQ73" s="585">
        <v>-48.10000000000025</v>
      </c>
      <c r="CR73" s="585">
        <v>-49.290000000000056</v>
      </c>
      <c r="CS73" s="585">
        <v>-51.150000000000247</v>
      </c>
      <c r="CT73" s="585">
        <v>-53.150000000000034</v>
      </c>
      <c r="CU73" s="585">
        <v>-54.829999999999934</v>
      </c>
      <c r="CV73" s="585">
        <v>-54.910000000000011</v>
      </c>
      <c r="CW73" s="585">
        <v>-54.590000000000138</v>
      </c>
      <c r="CX73" s="585">
        <v>-55.030000000000356</v>
      </c>
      <c r="CY73" s="585">
        <v>-54.380000000000535</v>
      </c>
      <c r="CZ73" s="585">
        <v>-55.290000000000731</v>
      </c>
      <c r="DA73" s="599">
        <v>-54.530000000000634</v>
      </c>
      <c r="DB73" s="599">
        <v>-55.69000000000068</v>
      </c>
      <c r="DC73" s="599">
        <v>-54.470000000000681</v>
      </c>
      <c r="DD73" s="599">
        <v>-52.540000000000035</v>
      </c>
      <c r="DE73" s="599">
        <v>-54.889999999999887</v>
      </c>
      <c r="DF73" s="609">
        <v>-53.669999999999888</v>
      </c>
      <c r="DG73" s="609">
        <v>-53.609999999999935</v>
      </c>
      <c r="DH73" s="609">
        <v>-53.849999999999731</v>
      </c>
      <c r="DI73" s="609">
        <v>-53.51999999999979</v>
      </c>
      <c r="DJ73" s="609">
        <v>-64.379999999999882</v>
      </c>
      <c r="DK73" s="609">
        <v>-72.569999999999794</v>
      </c>
      <c r="DL73" s="609">
        <v>-74.039999999999665</v>
      </c>
      <c r="DM73" s="609">
        <v>-77.069999999999965</v>
      </c>
      <c r="DN73" s="609">
        <v>-78.349999999999923</v>
      </c>
      <c r="DO73" s="609">
        <v>-79.32000000000005</v>
      </c>
      <c r="DP73" s="609">
        <v>-78.30000000000004</v>
      </c>
    </row>
    <row r="74" spans="1:120">
      <c r="A74" s="69" t="s">
        <v>271</v>
      </c>
      <c r="B74" s="449">
        <v>0</v>
      </c>
      <c r="C74" s="449">
        <v>0</v>
      </c>
      <c r="D74" s="449">
        <v>0</v>
      </c>
      <c r="E74" s="449">
        <v>0.90000000000012292</v>
      </c>
      <c r="F74" s="449">
        <v>-0.42000000000008697</v>
      </c>
      <c r="G74" s="469">
        <v>0.7299999999998974</v>
      </c>
      <c r="H74" s="469">
        <v>-0.50000000000016698</v>
      </c>
      <c r="I74" s="469">
        <v>-4.589999999999872</v>
      </c>
      <c r="J74" s="469">
        <v>-6.2400000000000233</v>
      </c>
      <c r="K74" s="469">
        <v>-4.329999999999945</v>
      </c>
      <c r="L74" s="469">
        <v>-2.6799999999997937</v>
      </c>
      <c r="M74" s="478">
        <v>-2.5599999999998957</v>
      </c>
      <c r="N74" s="478">
        <v>-1.8400000000000638</v>
      </c>
      <c r="O74" s="478">
        <v>-1.7300000000002314</v>
      </c>
      <c r="P74" s="483">
        <v>-1.9600000000004059</v>
      </c>
      <c r="Q74" s="483">
        <v>-2.9400000000001647</v>
      </c>
      <c r="R74" s="483">
        <v>-2.3800000000000487</v>
      </c>
      <c r="S74" s="483">
        <v>-3.0399999999999316</v>
      </c>
      <c r="T74" s="489">
        <v>-2.5499999999998302</v>
      </c>
      <c r="U74" s="489">
        <v>-1.4399999999996638</v>
      </c>
      <c r="V74" s="491">
        <v>-1.4199999999995327</v>
      </c>
      <c r="W74" s="491">
        <v>-1.7399999999994087</v>
      </c>
      <c r="X74" s="491">
        <v>-2.7699999999999392</v>
      </c>
      <c r="Y74" s="491">
        <v>-3.5799999999999166</v>
      </c>
      <c r="Z74" s="491">
        <v>-3.8999999999997925</v>
      </c>
      <c r="AA74" s="498">
        <v>-3.7199999999999456</v>
      </c>
      <c r="AB74" s="498">
        <v>-4.0599999999999525</v>
      </c>
      <c r="AC74" s="498">
        <v>-3.8399999999998435</v>
      </c>
      <c r="AD74" s="498">
        <v>-4.189999999999916</v>
      </c>
      <c r="AE74" s="498">
        <v>-3.769999999999829</v>
      </c>
      <c r="AF74" s="498">
        <v>-1.7999999999998018</v>
      </c>
      <c r="AG74" s="498">
        <v>-2.7199999999996116</v>
      </c>
      <c r="AH74" s="501">
        <v>-1.9699999999995832</v>
      </c>
      <c r="AI74" s="501">
        <v>-3.0499999999995531</v>
      </c>
      <c r="AJ74" s="501">
        <v>-3.8999999999993484</v>
      </c>
      <c r="AK74" s="501">
        <v>-3.989999999999938</v>
      </c>
      <c r="AL74" s="501">
        <v>-3.8800000000001056</v>
      </c>
      <c r="AM74" s="501">
        <v>-4.329999999999945</v>
      </c>
      <c r="AN74" s="501">
        <v>-3.8200000000001566</v>
      </c>
      <c r="AO74" s="501">
        <v>-1.4300000000000423</v>
      </c>
      <c r="AP74" s="501">
        <v>-1.9700000000000273</v>
      </c>
      <c r="AQ74" s="501">
        <v>-2.0799999999998597</v>
      </c>
      <c r="AR74" s="501">
        <v>-2.0699999999997942</v>
      </c>
      <c r="AS74" s="520">
        <v>-2.3199999999996557</v>
      </c>
      <c r="AT74" s="520">
        <v>-1.9999999999997797</v>
      </c>
      <c r="AU74" s="520">
        <v>-1.7399999999998528</v>
      </c>
      <c r="AV74" s="520">
        <v>0.220000000000109</v>
      </c>
      <c r="AW74" s="520">
        <v>1.5000000000000568</v>
      </c>
      <c r="AX74" s="520">
        <v>2.5499999999998302</v>
      </c>
      <c r="AY74" s="520">
        <v>1.3700000000000934</v>
      </c>
      <c r="AZ74" s="520">
        <v>0.38999999999989043</v>
      </c>
      <c r="BA74" s="520">
        <v>-0.73999999999996291</v>
      </c>
      <c r="BB74" s="520">
        <v>-0.68000000000001393</v>
      </c>
      <c r="BC74" s="520">
        <v>-0.82000000000004292</v>
      </c>
      <c r="BD74" s="520">
        <v>-0.57000000000018147</v>
      </c>
      <c r="BE74" s="520">
        <v>-0.93000000000031946</v>
      </c>
      <c r="BF74" s="520">
        <v>-1.2000000000003119</v>
      </c>
      <c r="BH74" s="520">
        <v>-2.3499999999998522</v>
      </c>
      <c r="BI74" s="540">
        <v>-3.2299999999998441</v>
      </c>
      <c r="BJ74" s="540">
        <v>-2.6799999999997937</v>
      </c>
      <c r="BK74" s="540">
        <v>-3.1499999999997641</v>
      </c>
      <c r="BL74" s="540">
        <v>-1.3700000000000934</v>
      </c>
      <c r="BM74" s="540">
        <v>-2.6600000000001067</v>
      </c>
      <c r="BN74" s="548">
        <v>-1.6899999999999693</v>
      </c>
      <c r="BO74" s="548">
        <v>-2.7400000000001867</v>
      </c>
      <c r="BP74" s="548">
        <v>-1.9500000000003403</v>
      </c>
      <c r="BQ74" s="554">
        <v>-1.8500000000001293</v>
      </c>
      <c r="BR74" s="554">
        <v>-2.0800000000003038</v>
      </c>
      <c r="BS74" s="554">
        <v>-0.58999999999986841</v>
      </c>
      <c r="BT74" s="554">
        <v>-1.4199999999999768</v>
      </c>
      <c r="BU74" s="554">
        <v>-0.83000000000010843</v>
      </c>
      <c r="BV74" s="554">
        <v>-1.9800000000000928</v>
      </c>
      <c r="BW74" s="554">
        <v>-1.2500000000001954</v>
      </c>
      <c r="BX74" s="554">
        <v>-1.9300000000002093</v>
      </c>
      <c r="BY74" s="560">
        <v>-1.1700000000001154</v>
      </c>
      <c r="BZ74" s="560">
        <v>-1.4099999999999113</v>
      </c>
      <c r="CA74" s="560">
        <v>-1.4699999999998603</v>
      </c>
      <c r="CB74" s="560">
        <v>-1.3600000000000279</v>
      </c>
      <c r="CC74" s="560">
        <v>-0.84000000000017394</v>
      </c>
      <c r="CD74" s="560">
        <v>-0.84000000000017394</v>
      </c>
      <c r="CE74" s="560">
        <v>-0.84000000000017394</v>
      </c>
      <c r="CF74" s="560">
        <v>-0.84000000000017394</v>
      </c>
      <c r="CG74" s="560">
        <v>-0.84000000000017394</v>
      </c>
      <c r="CH74" s="576">
        <v>-2.7900000000000702</v>
      </c>
      <c r="CI74" s="576">
        <v>-1.8600000000001948</v>
      </c>
      <c r="CJ74" s="576">
        <v>-2.4000000000001798</v>
      </c>
      <c r="CK74" s="576">
        <v>-1.7400000000002969</v>
      </c>
      <c r="CL74" s="576">
        <v>-1.9800000000000928</v>
      </c>
      <c r="CM74" s="576">
        <v>-1.6600000000002169</v>
      </c>
      <c r="CN74" s="576">
        <v>-2.3000000000004128</v>
      </c>
      <c r="CO74" s="576">
        <v>-1.7200000000006099</v>
      </c>
      <c r="CP74" s="585">
        <v>-2.5700000000004053</v>
      </c>
      <c r="CQ74" s="585">
        <v>-1.4800000000003699</v>
      </c>
      <c r="CR74" s="585">
        <v>-2.4500000000005073</v>
      </c>
      <c r="CS74" s="585">
        <v>-2.0500000000001073</v>
      </c>
      <c r="CT74" s="585">
        <v>-2.7200000000000557</v>
      </c>
      <c r="CU74" s="585">
        <v>-2.1700000000000053</v>
      </c>
      <c r="CV74" s="585">
        <v>-2.8299999999998882</v>
      </c>
      <c r="CW74" s="585">
        <v>-2.3399999999997867</v>
      </c>
      <c r="CX74" s="585">
        <v>-2.8499999999995751</v>
      </c>
      <c r="CY74" s="585">
        <v>-2.1399999999993646</v>
      </c>
      <c r="CZ74" s="585">
        <v>-2.9599999999994075</v>
      </c>
      <c r="DA74" s="599">
        <v>-1.9199999999992556</v>
      </c>
      <c r="DB74" s="599">
        <v>-2.7999999999992475</v>
      </c>
      <c r="DC74" s="599">
        <v>-2.0199999999994667</v>
      </c>
      <c r="DD74" s="599">
        <v>-0.78999999999984638</v>
      </c>
      <c r="DE74" s="599">
        <v>-2.3499999999998522</v>
      </c>
      <c r="DF74" s="609">
        <v>-0.96000000000007191</v>
      </c>
      <c r="DG74" s="609">
        <v>-1.6199999999999548</v>
      </c>
      <c r="DH74" s="609">
        <v>-1.6799999999999038</v>
      </c>
      <c r="DI74" s="609">
        <v>-1.5700000000000713</v>
      </c>
      <c r="DJ74" s="609">
        <v>-3.3699999999998731</v>
      </c>
      <c r="DK74" s="609">
        <v>-4.3199999999998795</v>
      </c>
      <c r="DL74" s="609">
        <v>-3.689999999999749</v>
      </c>
      <c r="DM74" s="609">
        <v>-3.4600000000000186</v>
      </c>
      <c r="DN74" s="609">
        <v>-3.7799999999998946</v>
      </c>
      <c r="DO74" s="609">
        <v>-3.3599999999998076</v>
      </c>
      <c r="DP74" s="609">
        <v>-3.8999999999997925</v>
      </c>
    </row>
    <row r="75" spans="1:120">
      <c r="A75" s="69" t="s">
        <v>272</v>
      </c>
      <c r="B75" s="449">
        <v>0</v>
      </c>
      <c r="C75" s="449">
        <v>0</v>
      </c>
      <c r="D75" s="449">
        <v>0</v>
      </c>
      <c r="E75" s="449">
        <v>-0.35000000000007248</v>
      </c>
      <c r="F75" s="449">
        <v>5.9999999999948983E-2</v>
      </c>
      <c r="G75" s="469">
        <v>-1.1900000000002464</v>
      </c>
      <c r="H75" s="469">
        <v>-2.1300000000001873</v>
      </c>
      <c r="I75" s="469">
        <v>-5.7500000000003659</v>
      </c>
      <c r="J75" s="469">
        <v>-9.2900000000004646</v>
      </c>
      <c r="K75" s="469">
        <v>-7.8900000000006187</v>
      </c>
      <c r="L75" s="469">
        <v>-7.1200000000004593</v>
      </c>
      <c r="M75" s="478">
        <v>-8.2000000000004292</v>
      </c>
      <c r="N75" s="478">
        <v>-8.0800000000005312</v>
      </c>
      <c r="O75" s="478">
        <v>-8.7500000000004796</v>
      </c>
      <c r="P75" s="483">
        <v>-8.0000000000004512</v>
      </c>
      <c r="Q75" s="483">
        <v>-10.429999999999939</v>
      </c>
      <c r="R75" s="483">
        <v>-12.070000000000025</v>
      </c>
      <c r="S75" s="483">
        <v>-10.780000000000012</v>
      </c>
      <c r="T75" s="489">
        <v>-12.14000000000004</v>
      </c>
      <c r="U75" s="489">
        <v>-11.239999999999917</v>
      </c>
      <c r="V75" s="491">
        <v>-12.099999999999778</v>
      </c>
      <c r="W75" s="491">
        <v>-11.019999999999808</v>
      </c>
      <c r="X75" s="491">
        <v>-14.690000000000314</v>
      </c>
      <c r="Y75" s="491">
        <v>-17.340000000000355</v>
      </c>
      <c r="Z75" s="491">
        <v>-19.020000000000259</v>
      </c>
      <c r="AA75" s="498">
        <v>-19.890000000000185</v>
      </c>
      <c r="AB75" s="498">
        <v>-19.400000000000084</v>
      </c>
      <c r="AC75" s="498">
        <v>-20.519999999999872</v>
      </c>
      <c r="AD75" s="498">
        <v>-19.600000000000062</v>
      </c>
      <c r="AE75" s="498">
        <v>-20.820000000000061</v>
      </c>
      <c r="AF75" s="498">
        <v>-21.930000000000227</v>
      </c>
      <c r="AG75" s="498">
        <v>-23.010000000000197</v>
      </c>
      <c r="AH75" s="501">
        <v>-23.600000000000065</v>
      </c>
      <c r="AI75" s="501">
        <v>-22.829999999999906</v>
      </c>
      <c r="AJ75" s="501">
        <v>-24.109999999999854</v>
      </c>
      <c r="AK75" s="501">
        <v>-26.680000000000259</v>
      </c>
      <c r="AL75" s="501">
        <v>-28.050000000000352</v>
      </c>
      <c r="AM75" s="501">
        <v>-28.790000000000315</v>
      </c>
      <c r="AN75" s="501">
        <v>-29.800000000000271</v>
      </c>
      <c r="AO75" s="501">
        <v>-27.510000000000367</v>
      </c>
      <c r="AP75" s="501">
        <v>-28.460000000000374</v>
      </c>
      <c r="AQ75" s="501">
        <v>-30.120000000000591</v>
      </c>
      <c r="AR75" s="501">
        <v>-35.090000000000288</v>
      </c>
      <c r="AS75" s="520">
        <v>-37.280000000000427</v>
      </c>
      <c r="AT75" s="520">
        <v>-38.720000000000532</v>
      </c>
      <c r="AU75" s="520">
        <v>-39.900000000000269</v>
      </c>
      <c r="AV75" s="520">
        <v>-36.790000000000319</v>
      </c>
      <c r="AW75" s="520">
        <v>-35.150000000000233</v>
      </c>
      <c r="AX75" s="520">
        <v>-33.810000000000343</v>
      </c>
      <c r="AY75" s="520">
        <v>-35.309999999999953</v>
      </c>
      <c r="AZ75" s="520">
        <v>-36.550000000000082</v>
      </c>
      <c r="BA75" s="520">
        <v>-38.22999999999999</v>
      </c>
      <c r="BB75" s="520">
        <v>-40.410000000000053</v>
      </c>
      <c r="BC75" s="520">
        <v>-41.949999999999932</v>
      </c>
      <c r="BD75" s="520">
        <v>-42.599999999999753</v>
      </c>
      <c r="BE75" s="520">
        <v>-43.719999999999537</v>
      </c>
      <c r="BF75" s="520">
        <v>-45.399999999999437</v>
      </c>
      <c r="BH75" s="520">
        <v>-47.940000000000097</v>
      </c>
      <c r="BI75" s="540">
        <v>-49.100000000000144</v>
      </c>
      <c r="BJ75" s="540">
        <v>-50.120000000000161</v>
      </c>
      <c r="BK75" s="540">
        <v>-51.890000000000214</v>
      </c>
      <c r="BL75" s="540">
        <v>-54.720000000000098</v>
      </c>
      <c r="BM75" s="540">
        <v>-56.370000000000253</v>
      </c>
      <c r="BN75" s="548">
        <v>-57.840000000000117</v>
      </c>
      <c r="BO75" s="548">
        <v>-59.369999999999919</v>
      </c>
      <c r="BP75" s="548">
        <v>-61.119999999999841</v>
      </c>
      <c r="BQ75" s="554">
        <v>-64.559999999999732</v>
      </c>
      <c r="BR75" s="554">
        <v>-66.499999999999559</v>
      </c>
      <c r="BS75" s="554">
        <v>-69.51000000000019</v>
      </c>
      <c r="BT75" s="554">
        <v>-71.480000000000217</v>
      </c>
      <c r="BU75" s="554">
        <v>-73.030000000000143</v>
      </c>
      <c r="BV75" s="554">
        <v>-74.30000000000004</v>
      </c>
      <c r="BW75" s="554">
        <v>-77.470000000000368</v>
      </c>
      <c r="BX75" s="554">
        <v>-78.920000000000542</v>
      </c>
      <c r="BY75" s="560">
        <v>-80.140000000000541</v>
      </c>
      <c r="BZ75" s="560">
        <v>-80.90000000000019</v>
      </c>
      <c r="CA75" s="560">
        <v>-82.120000000000189</v>
      </c>
      <c r="CB75" s="560">
        <v>-83.470000000000155</v>
      </c>
      <c r="CC75" s="560">
        <v>-84.720000000000354</v>
      </c>
      <c r="CD75" s="560">
        <v>-84.720000000000354</v>
      </c>
      <c r="CE75" s="560">
        <v>-84.720000000000354</v>
      </c>
      <c r="CF75" s="560">
        <v>-84.720000000000354</v>
      </c>
      <c r="CG75" s="560">
        <v>-84.720000000000354</v>
      </c>
      <c r="CH75" s="576">
        <v>-102.03000000000006</v>
      </c>
      <c r="CI75" s="576">
        <v>-103.60000000000014</v>
      </c>
      <c r="CJ75" s="576">
        <v>-102.77000000000002</v>
      </c>
      <c r="CK75" s="576">
        <v>-104.13000000000005</v>
      </c>
      <c r="CL75" s="576">
        <v>-106.2000000000003</v>
      </c>
      <c r="CM75" s="576">
        <v>-107.65000000000046</v>
      </c>
      <c r="CN75" s="576">
        <v>-108.82000000000059</v>
      </c>
      <c r="CO75" s="576">
        <v>-109.48000000000047</v>
      </c>
      <c r="CP75" s="585">
        <v>-108.57000000000028</v>
      </c>
      <c r="CQ75" s="585">
        <v>-109.90000000000011</v>
      </c>
      <c r="CR75" s="585">
        <v>-109.12000000000033</v>
      </c>
      <c r="CS75" s="585">
        <v>-109.12000000000033</v>
      </c>
      <c r="CT75" s="585">
        <v>-109.12000000000033</v>
      </c>
      <c r="CU75" s="585">
        <v>-109.12000000000033</v>
      </c>
      <c r="CV75" s="585">
        <v>-109.12000000000033</v>
      </c>
      <c r="CW75" s="585">
        <v>-109.12000000000033</v>
      </c>
      <c r="CX75" s="585">
        <v>-109.12000000000033</v>
      </c>
      <c r="CY75" s="585">
        <v>-109.12000000000033</v>
      </c>
      <c r="CZ75" s="585">
        <v>-109.12000000000033</v>
      </c>
      <c r="DA75" s="599">
        <v>-109.12000000000033</v>
      </c>
      <c r="DB75" s="599">
        <v>-109.12000000000033</v>
      </c>
      <c r="DC75" s="599">
        <v>-109.12000000000033</v>
      </c>
      <c r="DD75" s="599">
        <v>-109.12000000000033</v>
      </c>
      <c r="DE75" s="599">
        <v>-109.12000000000033</v>
      </c>
      <c r="DF75" s="609">
        <v>-109.12000000000033</v>
      </c>
      <c r="DG75" s="609">
        <v>-109.12000000000033</v>
      </c>
      <c r="DH75" s="609">
        <v>-109.12000000000033</v>
      </c>
      <c r="DI75" s="609">
        <v>-109.12000000000033</v>
      </c>
      <c r="DJ75" s="609">
        <v>-109.12000000000033</v>
      </c>
      <c r="DK75" s="609">
        <v>-109.12000000000033</v>
      </c>
      <c r="DL75" s="609">
        <v>-109.12000000000033</v>
      </c>
      <c r="DM75" s="609">
        <v>-109.12000000000033</v>
      </c>
      <c r="DN75" s="609">
        <v>-109.12000000000033</v>
      </c>
      <c r="DO75" s="609">
        <v>-109.12000000000033</v>
      </c>
      <c r="DP75" s="609">
        <v>-109.12000000000033</v>
      </c>
    </row>
    <row r="76" spans="1:120">
      <c r="A76" s="69" t="s">
        <v>273</v>
      </c>
      <c r="B76" s="449">
        <v>0</v>
      </c>
      <c r="C76" s="449">
        <v>0</v>
      </c>
      <c r="D76" s="449">
        <v>0</v>
      </c>
      <c r="E76" s="449">
        <v>-2.0000000000131024E-2</v>
      </c>
      <c r="F76" s="449">
        <v>8.999999999970143E-2</v>
      </c>
      <c r="G76" s="469">
        <v>-1.2300000000005085</v>
      </c>
      <c r="H76" s="469">
        <v>-0.3800000000007131</v>
      </c>
      <c r="I76" s="469">
        <v>-6.3600000000008095</v>
      </c>
      <c r="J76" s="469">
        <v>-10.480000000000711</v>
      </c>
      <c r="K76" s="469">
        <v>-7.9200000000008153</v>
      </c>
      <c r="L76" s="469">
        <v>-9.3700000000009886</v>
      </c>
      <c r="M76" s="478">
        <v>-8.4800000000009312</v>
      </c>
      <c r="N76" s="478">
        <v>-8.3700000000010988</v>
      </c>
      <c r="O76" s="478">
        <v>-9.1900000000011417</v>
      </c>
      <c r="P76" s="483">
        <v>-10.070000000001134</v>
      </c>
      <c r="Q76" s="483">
        <v>-11.440000000000339</v>
      </c>
      <c r="R76" s="483">
        <v>-12.680000000000469</v>
      </c>
      <c r="S76" s="483">
        <v>-11.820000000000608</v>
      </c>
      <c r="T76" s="489">
        <v>-13.290000000000468</v>
      </c>
      <c r="U76" s="489">
        <v>-11.920000000000375</v>
      </c>
      <c r="V76" s="491">
        <v>-12.600000000000389</v>
      </c>
      <c r="W76" s="491">
        <v>-13.550000000000395</v>
      </c>
      <c r="X76" s="491">
        <v>-15.440000000000342</v>
      </c>
      <c r="Y76" s="491">
        <v>-16.960000000000086</v>
      </c>
      <c r="Z76" s="491">
        <v>-17.819999999999947</v>
      </c>
      <c r="AA76" s="498">
        <v>-18.850000000000033</v>
      </c>
      <c r="AB76" s="498">
        <v>-18.02999999999999</v>
      </c>
      <c r="AC76" s="498">
        <v>-19.3500000000002</v>
      </c>
      <c r="AD76" s="498">
        <v>-18.19000000000015</v>
      </c>
      <c r="AE76" s="498">
        <v>-19.700000000000273</v>
      </c>
      <c r="AF76" s="498">
        <v>-23.580000000000378</v>
      </c>
      <c r="AG76" s="498">
        <v>-25.020000000000486</v>
      </c>
      <c r="AH76" s="501">
        <v>-24.330000000000407</v>
      </c>
      <c r="AI76" s="501">
        <v>-25.15000000000045</v>
      </c>
      <c r="AJ76" s="501">
        <v>-24.400000000000421</v>
      </c>
      <c r="AK76" s="501">
        <v>-30.299999999999994</v>
      </c>
      <c r="AL76" s="501">
        <v>-31.71999999999997</v>
      </c>
      <c r="AM76" s="501">
        <v>-32.29999999999977</v>
      </c>
      <c r="AN76" s="501">
        <v>-33.219999999999587</v>
      </c>
      <c r="AO76" s="501">
        <v>-30.930000000000124</v>
      </c>
      <c r="AP76" s="501">
        <v>-31.950000000000145</v>
      </c>
      <c r="AQ76" s="501">
        <v>-33.530000000000285</v>
      </c>
      <c r="AR76" s="501">
        <v>-39.490000000000251</v>
      </c>
      <c r="AS76" s="520">
        <v>-41.47000000000034</v>
      </c>
      <c r="AT76" s="520">
        <v>-42.990000000000528</v>
      </c>
      <c r="AU76" s="520">
        <v>-44.240000000000279</v>
      </c>
      <c r="AV76" s="520">
        <v>-42.350000000000335</v>
      </c>
      <c r="AW76" s="520">
        <v>-40.530000000000399</v>
      </c>
      <c r="AX76" s="520">
        <v>-39.040000000000404</v>
      </c>
      <c r="AY76" s="520">
        <v>-40.650000000000297</v>
      </c>
      <c r="AZ76" s="520">
        <v>-41.990000000000194</v>
      </c>
      <c r="BA76" s="520">
        <v>-43.179999999999993</v>
      </c>
      <c r="BB76" s="520">
        <v>-45.94000000000031</v>
      </c>
      <c r="BC76" s="520">
        <v>-47.63000000000028</v>
      </c>
      <c r="BD76" s="520">
        <v>-48.110000000000319</v>
      </c>
      <c r="BE76" s="520">
        <v>-49.020000000000508</v>
      </c>
      <c r="BF76" s="520">
        <v>-50.800000000000622</v>
      </c>
      <c r="BH76" s="520">
        <v>-55.350000000000236</v>
      </c>
      <c r="BI76" s="540">
        <v>-58.580000000000076</v>
      </c>
      <c r="BJ76" s="540">
        <v>-60.189999999999969</v>
      </c>
      <c r="BK76" s="540">
        <v>-62.050000000000161</v>
      </c>
      <c r="BL76" s="540">
        <v>-64.010000000000119</v>
      </c>
      <c r="BM76" s="540">
        <v>-65.930000000000263</v>
      </c>
      <c r="BN76" s="548">
        <v>-67.61000000000017</v>
      </c>
      <c r="BO76" s="548">
        <v>-69.330000000000339</v>
      </c>
      <c r="BP76" s="548">
        <v>-71.980000000000373</v>
      </c>
      <c r="BQ76" s="554">
        <v>-75.270000000000167</v>
      </c>
      <c r="BR76" s="554">
        <v>-77.620000000000019</v>
      </c>
      <c r="BS76" s="554">
        <v>-82.180000000000149</v>
      </c>
      <c r="BT76" s="554">
        <v>-84.920000000000329</v>
      </c>
      <c r="BU76" s="554">
        <v>-86.970000000000439</v>
      </c>
      <c r="BV76" s="554">
        <v>-88.330000000000467</v>
      </c>
      <c r="BW76" s="554">
        <v>-91.660000000000082</v>
      </c>
      <c r="BX76" s="554">
        <v>-92.950000000000088</v>
      </c>
      <c r="BY76" s="560">
        <v>-94.289999999999992</v>
      </c>
      <c r="BZ76" s="560">
        <v>-96.460000000000434</v>
      </c>
      <c r="CA76" s="560">
        <v>-98.020000000000437</v>
      </c>
      <c r="CB76" s="560">
        <v>-99.800000000000551</v>
      </c>
      <c r="CC76" s="560">
        <v>-101.4700000000004</v>
      </c>
      <c r="CD76" s="560">
        <v>-101.4700000000004</v>
      </c>
      <c r="CE76" s="560">
        <v>-101.4700000000004</v>
      </c>
      <c r="CF76" s="560">
        <v>-101.4700000000004</v>
      </c>
      <c r="CG76" s="560">
        <v>-101.4700000000004</v>
      </c>
      <c r="CH76" s="576">
        <v>-101.4700000000004</v>
      </c>
      <c r="CI76" s="576">
        <v>-101.4700000000004</v>
      </c>
      <c r="CJ76" s="576">
        <v>-101.4700000000004</v>
      </c>
      <c r="CK76" s="576">
        <v>-101.4700000000004</v>
      </c>
      <c r="CL76" s="576">
        <v>-101.4700000000004</v>
      </c>
      <c r="CM76" s="576">
        <v>-101.4700000000004</v>
      </c>
      <c r="CN76" s="576">
        <v>-101.4700000000004</v>
      </c>
      <c r="CO76" s="576">
        <v>-101.4700000000004</v>
      </c>
      <c r="CP76" s="585">
        <v>-101.4700000000004</v>
      </c>
      <c r="CQ76" s="585">
        <v>-101.4700000000004</v>
      </c>
      <c r="CR76" s="585">
        <v>-101.4700000000004</v>
      </c>
      <c r="CS76" s="585">
        <v>-101.4700000000004</v>
      </c>
      <c r="CT76" s="585">
        <v>-101.4700000000004</v>
      </c>
      <c r="CU76" s="585">
        <v>-101.4700000000004</v>
      </c>
      <c r="CV76" s="585">
        <v>-101.4700000000004</v>
      </c>
      <c r="CW76" s="585">
        <v>-101.4700000000004</v>
      </c>
      <c r="CX76" s="585">
        <v>-101.4700000000004</v>
      </c>
      <c r="CY76" s="585">
        <v>-101.4700000000004</v>
      </c>
      <c r="CZ76" s="585">
        <v>-101.4700000000004</v>
      </c>
      <c r="DA76" s="599">
        <v>-101.4700000000004</v>
      </c>
      <c r="DB76" s="599">
        <v>-101.4700000000004</v>
      </c>
      <c r="DC76" s="599">
        <v>-101.4700000000004</v>
      </c>
      <c r="DD76" s="599">
        <v>-101.4700000000004</v>
      </c>
      <c r="DE76" s="599">
        <v>-101.4700000000004</v>
      </c>
      <c r="DF76" s="609">
        <v>-101.4700000000004</v>
      </c>
      <c r="DG76" s="609">
        <v>-101.4700000000004</v>
      </c>
      <c r="DH76" s="609">
        <v>-101.4700000000004</v>
      </c>
      <c r="DI76" s="609">
        <v>-101.4700000000004</v>
      </c>
      <c r="DJ76" s="609">
        <v>-101.4700000000004</v>
      </c>
      <c r="DK76" s="609">
        <v>-101.4700000000004</v>
      </c>
      <c r="DL76" s="609">
        <v>-101.4700000000004</v>
      </c>
      <c r="DM76" s="609">
        <v>-101.4700000000004</v>
      </c>
      <c r="DN76" s="609">
        <v>-101.4700000000004</v>
      </c>
      <c r="DO76" s="609">
        <v>-101.4700000000004</v>
      </c>
      <c r="DP76" s="609">
        <v>-101.4700000000004</v>
      </c>
    </row>
    <row r="77" spans="1:120">
      <c r="A77" s="69" t="s">
        <v>274</v>
      </c>
      <c r="B77" s="449">
        <v>0</v>
      </c>
      <c r="C77" s="449">
        <v>0</v>
      </c>
      <c r="D77" s="449">
        <v>0</v>
      </c>
      <c r="E77" s="449">
        <v>-1.1399999999999189</v>
      </c>
      <c r="F77" s="449">
        <v>-0.220000000000109</v>
      </c>
      <c r="G77" s="469">
        <v>-1.2500000000001954</v>
      </c>
      <c r="H77" s="469">
        <v>-2.0400000000000418</v>
      </c>
      <c r="I77" s="469">
        <v>-4.9899999999998279</v>
      </c>
      <c r="J77" s="469">
        <v>-6.9099999999999717</v>
      </c>
      <c r="K77" s="469">
        <v>-6.0500000000001108</v>
      </c>
      <c r="L77" s="469">
        <v>-6.9699999999999207</v>
      </c>
      <c r="M77" s="478">
        <v>-7.6499999999999346</v>
      </c>
      <c r="N77" s="478">
        <v>-6.9099999999999717</v>
      </c>
      <c r="O77" s="478">
        <v>-8.0399999999998251</v>
      </c>
      <c r="P77" s="483">
        <v>-7.3900000000000077</v>
      </c>
      <c r="Q77" s="483">
        <v>-7.6199999999997381</v>
      </c>
      <c r="R77" s="483">
        <v>-8.0599999999999561</v>
      </c>
      <c r="S77" s="483">
        <v>-8.6699999999999555</v>
      </c>
      <c r="T77" s="489">
        <v>-9.6500000000001585</v>
      </c>
      <c r="U77" s="489">
        <v>-8.5700000000001886</v>
      </c>
      <c r="V77" s="491">
        <v>-9.9200000000001509</v>
      </c>
      <c r="W77" s="491">
        <v>-11.039999999999939</v>
      </c>
      <c r="X77" s="491">
        <v>-10.850000000000026</v>
      </c>
      <c r="Y77" s="491">
        <v>-10.639999999999983</v>
      </c>
      <c r="Z77" s="491">
        <v>-10.639999999999983</v>
      </c>
      <c r="AA77" s="498">
        <v>-10.639999999999983</v>
      </c>
      <c r="AB77" s="498">
        <v>-10.639999999999983</v>
      </c>
      <c r="AC77" s="498">
        <v>-10.639999999999983</v>
      </c>
      <c r="AD77" s="498">
        <v>-10.639999999999983</v>
      </c>
      <c r="AE77" s="498">
        <v>-10.639999999999983</v>
      </c>
      <c r="AF77" s="498">
        <v>0</v>
      </c>
      <c r="AG77" s="498">
        <v>0.26999999999999247</v>
      </c>
      <c r="AH77" s="501">
        <v>-8.0000000000080007E-2</v>
      </c>
      <c r="AI77" s="501">
        <v>-0.25999999999992696</v>
      </c>
      <c r="AJ77" s="501">
        <v>-1.5899999999997583</v>
      </c>
      <c r="AK77" s="501">
        <v>-3.7000000000002586</v>
      </c>
      <c r="AL77" s="501">
        <v>-3.0500000000004412</v>
      </c>
      <c r="AM77" s="501">
        <v>-4.1600000000006077</v>
      </c>
      <c r="AN77" s="501">
        <v>-3.3000000000007468</v>
      </c>
      <c r="AO77" s="501">
        <v>-7.4600000000000222</v>
      </c>
      <c r="AP77" s="501">
        <v>-9.2500000000002025</v>
      </c>
      <c r="AQ77" s="501">
        <v>-8.2900000000001306</v>
      </c>
      <c r="AR77" s="501">
        <v>-14.299999999999979</v>
      </c>
      <c r="AS77" s="520">
        <v>-15.740000000000087</v>
      </c>
      <c r="AT77" s="520">
        <v>-14.960000000000306</v>
      </c>
      <c r="AU77" s="520">
        <v>-14.32000000000011</v>
      </c>
      <c r="AV77" s="520">
        <v>-16.080000000000094</v>
      </c>
      <c r="AW77" s="520">
        <v>-17.209999999999948</v>
      </c>
      <c r="AX77" s="520">
        <v>-18.140000000000267</v>
      </c>
      <c r="AY77" s="520">
        <v>-17.100000000000115</v>
      </c>
      <c r="AZ77" s="520">
        <v>-16.240000000000254</v>
      </c>
      <c r="BA77" s="520">
        <v>-20.010000000000083</v>
      </c>
      <c r="BB77" s="520">
        <v>-22.140000000000271</v>
      </c>
      <c r="BC77" s="520">
        <v>-23.3800000000004</v>
      </c>
      <c r="BD77" s="520">
        <v>-23.190000000000488</v>
      </c>
      <c r="BE77" s="520">
        <v>-23.520000000000429</v>
      </c>
      <c r="BF77" s="520">
        <v>-24.060000000000414</v>
      </c>
      <c r="BH77" s="520">
        <v>-28.78000000000025</v>
      </c>
      <c r="BI77" s="540">
        <v>-31.520000000000437</v>
      </c>
      <c r="BJ77" s="540">
        <v>-33.240000000000606</v>
      </c>
      <c r="BK77" s="540">
        <v>-34.21000000000074</v>
      </c>
      <c r="BL77" s="540">
        <v>-39.490000000000251</v>
      </c>
      <c r="BM77" s="540">
        <v>-41.740000000000336</v>
      </c>
      <c r="BN77" s="548">
        <v>-43.560000000000265</v>
      </c>
      <c r="BO77" s="548">
        <v>-42.700000000000401</v>
      </c>
      <c r="BP77" s="548">
        <v>-44.610000000000483</v>
      </c>
      <c r="BQ77" s="554">
        <v>-51.140000000000185</v>
      </c>
      <c r="BR77" s="554">
        <v>-54.00000000000027</v>
      </c>
      <c r="BS77" s="554">
        <v>-59.840000000000337</v>
      </c>
      <c r="BT77" s="554">
        <v>-63.730000000000508</v>
      </c>
      <c r="BU77" s="554">
        <v>-65.520000000000692</v>
      </c>
      <c r="BV77" s="554">
        <v>-66.960000000000804</v>
      </c>
      <c r="BW77" s="554">
        <v>-73.110000000000227</v>
      </c>
      <c r="BX77" s="554">
        <v>-75.460000000000079</v>
      </c>
      <c r="BY77" s="560">
        <v>-76.420000000000158</v>
      </c>
      <c r="BZ77" s="560">
        <v>-80.160000000000224</v>
      </c>
      <c r="CA77" s="560">
        <v>-81.98000000000016</v>
      </c>
      <c r="CB77" s="560">
        <v>-84.130000000000038</v>
      </c>
      <c r="CC77" s="560">
        <v>-82.88000000000028</v>
      </c>
      <c r="CD77" s="560">
        <v>-89.199999999999946</v>
      </c>
      <c r="CE77" s="560">
        <v>-91.500000000000355</v>
      </c>
      <c r="CF77" s="560">
        <v>-93.450000000000259</v>
      </c>
      <c r="CG77" s="560">
        <v>-95.340000000000202</v>
      </c>
      <c r="CH77" s="576">
        <v>-102.74000000000028</v>
      </c>
      <c r="CI77" s="576">
        <v>-106.32000000000019</v>
      </c>
      <c r="CJ77" s="576">
        <v>-108.20000000000007</v>
      </c>
      <c r="CK77" s="576">
        <v>-109.75000000000001</v>
      </c>
      <c r="CL77" s="576">
        <v>-113.80999999999997</v>
      </c>
      <c r="CM77" s="576">
        <v>-115.94000000000015</v>
      </c>
      <c r="CN77" s="576">
        <v>-117.49000000000009</v>
      </c>
      <c r="CO77" s="576">
        <v>-116.48000000000013</v>
      </c>
      <c r="CP77" s="585">
        <v>-117.92000000000024</v>
      </c>
      <c r="CQ77" s="585">
        <v>-116.75000000000013</v>
      </c>
      <c r="CR77" s="585">
        <v>-118.07999999999996</v>
      </c>
      <c r="CS77" s="585">
        <v>-121.85999999999986</v>
      </c>
      <c r="CT77" s="585">
        <v>-123.79999999999968</v>
      </c>
      <c r="CU77" s="585">
        <v>-125.98999999999982</v>
      </c>
      <c r="CV77" s="585">
        <v>-126.77999999999967</v>
      </c>
      <c r="CW77" s="585">
        <v>-125.75999999999965</v>
      </c>
      <c r="CX77" s="585">
        <v>-127.27999999999983</v>
      </c>
      <c r="CY77" s="585">
        <v>-126.00999999999996</v>
      </c>
      <c r="CZ77" s="585">
        <v>-127.53000000000014</v>
      </c>
      <c r="DA77" s="599">
        <v>-126.18000000000018</v>
      </c>
      <c r="DB77" s="599">
        <v>-127.62000000000029</v>
      </c>
      <c r="DC77" s="599">
        <v>-126.2500000000002</v>
      </c>
      <c r="DD77" s="599">
        <v>-124.40000000000006</v>
      </c>
      <c r="DE77" s="599">
        <v>-126.47999999999993</v>
      </c>
      <c r="DF77" s="609">
        <v>-125.02999999999975</v>
      </c>
      <c r="DG77" s="609">
        <v>-126.55999999999956</v>
      </c>
      <c r="DH77" s="609">
        <v>-125.21999999999966</v>
      </c>
      <c r="DI77" s="609">
        <v>-126.87999999999988</v>
      </c>
      <c r="DJ77" s="609">
        <v>-140.53000000000003</v>
      </c>
      <c r="DK77" s="609">
        <v>-154.05000000000024</v>
      </c>
      <c r="DL77" s="609">
        <v>-155.83000000000035</v>
      </c>
      <c r="DM77" s="609">
        <v>-160.44000000000037</v>
      </c>
      <c r="DN77" s="609">
        <v>-162.81000000000034</v>
      </c>
      <c r="DO77" s="609">
        <v>-163.87000000000018</v>
      </c>
      <c r="DP77" s="609">
        <v>-162.76000000000002</v>
      </c>
    </row>
    <row r="78" spans="1:120">
      <c r="A78" s="69" t="s">
        <v>275</v>
      </c>
      <c r="B78" s="449">
        <v>0</v>
      </c>
      <c r="C78" s="449">
        <v>0</v>
      </c>
      <c r="D78" s="449">
        <v>0</v>
      </c>
      <c r="E78" s="449">
        <v>-0.91999999999980986</v>
      </c>
      <c r="F78" s="449">
        <v>-1.4999999999996128</v>
      </c>
      <c r="G78" s="469">
        <v>-0.88999999999961332</v>
      </c>
      <c r="H78" s="469">
        <v>-1.8999999999995687</v>
      </c>
      <c r="I78" s="469">
        <v>-1.5800000000001369</v>
      </c>
      <c r="J78" s="469">
        <v>-2.0200000000003548</v>
      </c>
      <c r="K78" s="469">
        <v>-2.1800000000005149</v>
      </c>
      <c r="L78" s="469">
        <v>-1.9500000000003403</v>
      </c>
      <c r="M78" s="478">
        <v>-2.3000000000004128</v>
      </c>
      <c r="N78" s="478">
        <v>-1.7900000000006244</v>
      </c>
      <c r="O78" s="478">
        <v>-1.6500000000005954</v>
      </c>
      <c r="P78" s="483">
        <v>-1.9000000000004569</v>
      </c>
      <c r="Q78" s="483">
        <v>-2.7800000000000047</v>
      </c>
      <c r="R78" s="483">
        <v>-2.0099999999998452</v>
      </c>
      <c r="S78" s="483">
        <v>-3.1399999999996986</v>
      </c>
      <c r="T78" s="489">
        <v>-2.2799999999998377</v>
      </c>
      <c r="U78" s="489">
        <v>-3.4999999999998366</v>
      </c>
      <c r="V78" s="491">
        <v>-2.7299999999996771</v>
      </c>
      <c r="W78" s="491">
        <v>-3.9799999999998725</v>
      </c>
      <c r="X78" s="491">
        <v>-3.9799999999998725</v>
      </c>
      <c r="Y78" s="491">
        <v>-4.8599999999998644</v>
      </c>
      <c r="Z78" s="491">
        <v>-3.9400000000000546</v>
      </c>
      <c r="AA78" s="498">
        <v>-5.0599999999998424</v>
      </c>
      <c r="AB78" s="498">
        <v>-4.2800000000000615</v>
      </c>
      <c r="AC78" s="498">
        <v>-5.1000000000001044</v>
      </c>
      <c r="AD78" s="498">
        <v>-4.329999999999945</v>
      </c>
      <c r="AE78" s="498">
        <v>-5.2200000000000024</v>
      </c>
      <c r="AF78" s="498">
        <v>-7.0500000000000007</v>
      </c>
      <c r="AG78" s="498">
        <v>-6.2600000000001543</v>
      </c>
      <c r="AH78" s="501">
        <v>-7.0800000000001972</v>
      </c>
      <c r="AI78" s="501">
        <v>-6.0000000000002274</v>
      </c>
      <c r="AJ78" s="501">
        <v>-6.9800000000004303</v>
      </c>
      <c r="AK78" s="501">
        <v>-7.9899999999999416</v>
      </c>
      <c r="AL78" s="501">
        <v>-7.4100000000001387</v>
      </c>
      <c r="AM78" s="501">
        <v>-8.1000000000002181</v>
      </c>
      <c r="AN78" s="501">
        <v>-7.3600000000002552</v>
      </c>
      <c r="AO78" s="501">
        <v>-9.6400000000000929</v>
      </c>
      <c r="AP78" s="501">
        <v>-11.160000000000281</v>
      </c>
      <c r="AQ78" s="501">
        <v>-9.880000000000333</v>
      </c>
      <c r="AR78" s="501">
        <v>-11.400000000000077</v>
      </c>
      <c r="AS78" s="520">
        <v>-10.61000000000023</v>
      </c>
      <c r="AT78" s="520">
        <v>-11.430000000000273</v>
      </c>
      <c r="AU78" s="520">
        <v>-12.100000000000222</v>
      </c>
      <c r="AV78" s="520">
        <v>-11.909999999999865</v>
      </c>
      <c r="AW78" s="520">
        <v>-13.160000000000061</v>
      </c>
      <c r="AX78" s="520">
        <v>-14.180000000000081</v>
      </c>
      <c r="AY78" s="520">
        <v>-13.040000000000163</v>
      </c>
      <c r="AZ78" s="520">
        <v>-12.090000000000156</v>
      </c>
      <c r="BA78" s="520">
        <v>-14.990000000000059</v>
      </c>
      <c r="BB78" s="520">
        <v>-16.789999999999861</v>
      </c>
      <c r="BC78" s="520">
        <v>-17.739999999999867</v>
      </c>
      <c r="BD78" s="520">
        <v>-16.610000000000014</v>
      </c>
      <c r="BE78" s="520">
        <v>-17.860000000000209</v>
      </c>
      <c r="BF78" s="520">
        <v>-17.050000000000232</v>
      </c>
      <c r="BH78" s="520">
        <v>-16.280000000000072</v>
      </c>
      <c r="BI78" s="540">
        <v>-17.440000000000122</v>
      </c>
      <c r="BJ78" s="540">
        <v>-16.620000000000079</v>
      </c>
      <c r="BK78" s="540">
        <v>-18.040000000000056</v>
      </c>
      <c r="BL78" s="540">
        <v>-18.489999999999895</v>
      </c>
      <c r="BM78" s="540">
        <v>-17.94999999999991</v>
      </c>
      <c r="BN78" s="548">
        <v>-18.609999999999793</v>
      </c>
      <c r="BO78" s="548">
        <v>-18.059999999999743</v>
      </c>
      <c r="BP78" s="548">
        <v>-18.579999999999597</v>
      </c>
      <c r="BQ78" s="554">
        <v>-20.94999999999958</v>
      </c>
      <c r="BR78" s="554">
        <v>-22.519999999999651</v>
      </c>
      <c r="BS78" s="554">
        <v>-23.369999999999891</v>
      </c>
      <c r="BT78" s="554">
        <v>-22.720000000000073</v>
      </c>
      <c r="BU78" s="554">
        <v>-23.880000000000123</v>
      </c>
      <c r="BV78" s="554">
        <v>-22.920000000000051</v>
      </c>
      <c r="BW78" s="554">
        <v>-25.959999999999983</v>
      </c>
      <c r="BX78" s="554">
        <v>-26.499999999999968</v>
      </c>
      <c r="BY78" s="560">
        <v>-26.009999999999867</v>
      </c>
      <c r="BZ78" s="560">
        <v>-27.820000000000178</v>
      </c>
      <c r="CA78" s="560">
        <v>-28.760000000000119</v>
      </c>
      <c r="CB78" s="560">
        <v>-29.409999999999936</v>
      </c>
      <c r="CC78" s="560">
        <v>-30.130000000000212</v>
      </c>
      <c r="CD78" s="560">
        <v>-30.740000000000212</v>
      </c>
      <c r="CE78" s="560">
        <v>-31.88000000000013</v>
      </c>
      <c r="CF78" s="560">
        <v>-31.140000000000168</v>
      </c>
      <c r="CG78" s="560">
        <v>-32.300000000000217</v>
      </c>
      <c r="CH78" s="576">
        <v>-35.109999999999971</v>
      </c>
      <c r="CI78" s="576">
        <v>-36.259999999999962</v>
      </c>
      <c r="CJ78" s="576">
        <v>-35.289999999999822</v>
      </c>
      <c r="CK78" s="576">
        <v>-36.529999999999951</v>
      </c>
      <c r="CL78" s="576">
        <v>-36.760000000000126</v>
      </c>
      <c r="CM78" s="576">
        <v>-36.929999999999907</v>
      </c>
      <c r="CN78" s="576">
        <v>-36.680000000000049</v>
      </c>
      <c r="CO78" s="576">
        <v>-37.100000000000136</v>
      </c>
      <c r="CP78" s="585">
        <v>-36.810000000000009</v>
      </c>
      <c r="CQ78" s="585">
        <v>-37.259999999999849</v>
      </c>
      <c r="CR78" s="585">
        <v>-36.739999999999995</v>
      </c>
      <c r="CS78" s="585">
        <v>-39.699999999999847</v>
      </c>
      <c r="CT78" s="585">
        <v>-41.61999999999999</v>
      </c>
      <c r="CU78" s="585">
        <v>-43.390000000000043</v>
      </c>
      <c r="CV78" s="585">
        <v>-42.030000000000015</v>
      </c>
      <c r="CW78" s="585">
        <v>-43.210000000000193</v>
      </c>
      <c r="CX78" s="585">
        <v>-42.22999999999999</v>
      </c>
      <c r="CY78" s="585">
        <v>-43.320000000000022</v>
      </c>
      <c r="CZ78" s="585">
        <v>-42.429999999999964</v>
      </c>
      <c r="DA78" s="599">
        <v>-43.34000000000016</v>
      </c>
      <c r="DB78" s="599">
        <v>-42.490000000000364</v>
      </c>
      <c r="DC78" s="599">
        <v>-43.130000000000557</v>
      </c>
      <c r="DD78" s="599">
        <v>-44.140000000000072</v>
      </c>
      <c r="DE78" s="599">
        <v>-43.159999999999869</v>
      </c>
      <c r="DF78" s="609">
        <v>-44.419999999999682</v>
      </c>
      <c r="DG78" s="609">
        <v>-43.329999999999643</v>
      </c>
      <c r="DH78" s="609">
        <v>-44.549999999999642</v>
      </c>
      <c r="DI78" s="609">
        <v>-43.579999999999508</v>
      </c>
      <c r="DJ78" s="609">
        <v>-53.289999999999615</v>
      </c>
      <c r="DK78" s="609">
        <v>-60.919999999999419</v>
      </c>
      <c r="DL78" s="609">
        <v>-62.749999999999417</v>
      </c>
      <c r="DM78" s="609">
        <v>-64.010000000000119</v>
      </c>
      <c r="DN78" s="609">
        <v>-65.290000000000077</v>
      </c>
      <c r="DO78" s="609">
        <v>-64.500000000000227</v>
      </c>
      <c r="DP78" s="609">
        <v>-65.330000000000325</v>
      </c>
    </row>
    <row r="79" spans="1:120">
      <c r="A79" s="69" t="s">
        <v>276</v>
      </c>
      <c r="B79" s="449">
        <v>0</v>
      </c>
      <c r="C79" s="449">
        <v>0</v>
      </c>
      <c r="D79" s="449">
        <v>0</v>
      </c>
      <c r="E79" s="449">
        <v>0</v>
      </c>
      <c r="F79" s="449">
        <v>0</v>
      </c>
      <c r="G79" s="469">
        <v>0</v>
      </c>
      <c r="H79" s="469">
        <v>-3.2000000000000917</v>
      </c>
      <c r="I79" s="469">
        <v>-6.6299999999999137</v>
      </c>
      <c r="J79" s="469">
        <v>-5.7100000000001039</v>
      </c>
      <c r="K79" s="469">
        <v>-5.4300000000000459</v>
      </c>
      <c r="L79" s="469">
        <v>-5.7900000000001839</v>
      </c>
      <c r="M79" s="478">
        <v>-5.3800000000001624</v>
      </c>
      <c r="N79" s="478">
        <v>-4.770000000000163</v>
      </c>
      <c r="O79" s="478">
        <v>-5.5499999999999439</v>
      </c>
      <c r="P79" s="483">
        <v>-4.729999999999901</v>
      </c>
      <c r="Q79" s="483">
        <v>-6.3799999999996082</v>
      </c>
      <c r="R79" s="483">
        <v>-7.5499999999997236</v>
      </c>
      <c r="S79" s="483">
        <v>-6.7699999999999427</v>
      </c>
      <c r="T79" s="489">
        <v>-7.3499999999997456</v>
      </c>
      <c r="U79" s="489">
        <v>-5.4299999999996018</v>
      </c>
      <c r="V79" s="491">
        <v>-6.0099999999994047</v>
      </c>
      <c r="W79" s="491">
        <v>-5.3699999999992087</v>
      </c>
      <c r="X79" s="491">
        <v>-6.7999999999996952</v>
      </c>
      <c r="Y79" s="491">
        <v>-7.2499999999999787</v>
      </c>
      <c r="Z79" s="491">
        <v>-6.7400000000001903</v>
      </c>
      <c r="AA79" s="498">
        <v>-7.4000000000000732</v>
      </c>
      <c r="AB79" s="498">
        <v>-7.4499999999999567</v>
      </c>
      <c r="AC79" s="498">
        <v>-8.639999999999759</v>
      </c>
      <c r="AD79" s="498">
        <v>-9.4999999999996199</v>
      </c>
      <c r="AE79" s="498">
        <v>-10.449999999999626</v>
      </c>
      <c r="AF79" s="498">
        <v>-6.5399999999997682</v>
      </c>
      <c r="AG79" s="498">
        <v>-6.0199999999999143</v>
      </c>
      <c r="AH79" s="501">
        <v>-6.6799999999997972</v>
      </c>
      <c r="AI79" s="501">
        <v>-5.7499999999999218</v>
      </c>
      <c r="AJ79" s="501">
        <v>-7.0000000000001172</v>
      </c>
      <c r="AK79" s="501">
        <v>-9.4599999999998019</v>
      </c>
      <c r="AL79" s="501">
        <v>-9.3599999999995909</v>
      </c>
      <c r="AM79" s="501">
        <v>-9.8899999999995103</v>
      </c>
      <c r="AN79" s="501">
        <v>-10.009999999999408</v>
      </c>
      <c r="AO79" s="501">
        <v>-8.0699999999995775</v>
      </c>
      <c r="AP79" s="501">
        <v>-8.619999999999628</v>
      </c>
      <c r="AQ79" s="501">
        <v>-7.979999999999432</v>
      </c>
      <c r="AR79" s="501">
        <v>-9.1999999999998749</v>
      </c>
      <c r="AS79" s="520">
        <v>-8.3899999999998975</v>
      </c>
      <c r="AT79" s="520">
        <v>-9.3299999999998384</v>
      </c>
      <c r="AU79" s="520">
        <v>-10.099999999999998</v>
      </c>
      <c r="AV79" s="520">
        <v>-9.6799999999999109</v>
      </c>
      <c r="AW79" s="520">
        <v>-10.099999999999998</v>
      </c>
      <c r="AX79" s="520">
        <v>-10.440000000000005</v>
      </c>
      <c r="AY79" s="520">
        <v>-10.059999999999736</v>
      </c>
      <c r="AZ79" s="520">
        <v>-9.7399999999998599</v>
      </c>
      <c r="BA79" s="520">
        <v>-10.180000000000078</v>
      </c>
      <c r="BB79" s="520">
        <v>-8.6499999999998245</v>
      </c>
      <c r="BC79" s="520">
        <v>-9.3299999999998384</v>
      </c>
      <c r="BD79" s="520">
        <v>-9.3499999999999694</v>
      </c>
      <c r="BE79" s="520">
        <v>-9.240000000000137</v>
      </c>
      <c r="BF79" s="520">
        <v>-9.5300000000002605</v>
      </c>
      <c r="BH79" s="520">
        <v>-11.059999999999626</v>
      </c>
      <c r="BI79" s="540">
        <v>-10.289999999999466</v>
      </c>
      <c r="BJ79" s="540">
        <v>-10.979999999999546</v>
      </c>
      <c r="BK79" s="540">
        <v>-10.269999999999335</v>
      </c>
      <c r="BL79" s="540">
        <v>-12.599999999999945</v>
      </c>
      <c r="BM79" s="540">
        <v>-13.68999999999998</v>
      </c>
      <c r="BN79" s="548">
        <v>-12.700000000000156</v>
      </c>
      <c r="BO79" s="548">
        <v>-13.77000000000006</v>
      </c>
      <c r="BP79" s="548">
        <v>-12.85000000000025</v>
      </c>
      <c r="BQ79" s="554">
        <v>-14.17000000000046</v>
      </c>
      <c r="BR79" s="554">
        <v>-15.110000000000401</v>
      </c>
      <c r="BS79" s="554">
        <v>-15.850000000000364</v>
      </c>
      <c r="BT79" s="554">
        <v>-15.030000000000321</v>
      </c>
      <c r="BU79" s="554">
        <v>-15.850000000000364</v>
      </c>
      <c r="BV79" s="554">
        <v>-15.270000000000561</v>
      </c>
      <c r="BW79" s="554">
        <v>-16.119999999999912</v>
      </c>
      <c r="BX79" s="554">
        <v>-15.349999999999753</v>
      </c>
      <c r="BY79" s="560">
        <v>-16.179999999999861</v>
      </c>
      <c r="BZ79" s="560">
        <v>-16.649999999999832</v>
      </c>
      <c r="CA79" s="560">
        <v>-16.140000000000043</v>
      </c>
      <c r="CB79" s="560">
        <v>-16.770000000000174</v>
      </c>
      <c r="CC79" s="560">
        <v>-17.549999999999955</v>
      </c>
      <c r="CD79" s="560">
        <v>-17.609999999999904</v>
      </c>
      <c r="CE79" s="560">
        <v>-18.23999999999959</v>
      </c>
      <c r="CF79" s="560">
        <v>-17.429999999999612</v>
      </c>
      <c r="CG79" s="560">
        <v>-18.349999999999422</v>
      </c>
      <c r="CH79" s="576">
        <v>-22.279999999999855</v>
      </c>
      <c r="CI79" s="576">
        <v>-23.139999999999716</v>
      </c>
      <c r="CJ79" s="576">
        <v>-22.009999999999863</v>
      </c>
      <c r="CK79" s="576">
        <v>-22.990000000000066</v>
      </c>
      <c r="CL79" s="576">
        <v>-22.499999999999964</v>
      </c>
      <c r="CM79" s="576">
        <v>-23.019999999999818</v>
      </c>
      <c r="CN79" s="576">
        <v>-22.379999999999622</v>
      </c>
      <c r="CO79" s="576">
        <v>-23.1899999999996</v>
      </c>
      <c r="CP79" s="585">
        <v>-22.41999999999944</v>
      </c>
      <c r="CQ79" s="585">
        <v>-23.239999999999483</v>
      </c>
      <c r="CR79" s="585">
        <v>-22.549999999999404</v>
      </c>
      <c r="CS79" s="585">
        <v>-24.199999999999555</v>
      </c>
      <c r="CT79" s="585">
        <v>-25.489999999999569</v>
      </c>
      <c r="CU79" s="585">
        <v>-24.599999999999511</v>
      </c>
      <c r="CV79" s="585">
        <v>-25.849999999999707</v>
      </c>
      <c r="CW79" s="585">
        <v>-24.889999999999635</v>
      </c>
      <c r="CX79" s="585">
        <v>-26.039999999999619</v>
      </c>
      <c r="CY79" s="585">
        <v>-25.129999999999431</v>
      </c>
      <c r="CZ79" s="585">
        <v>-26.239999999999597</v>
      </c>
      <c r="DA79" s="599">
        <v>-25.26999999999946</v>
      </c>
      <c r="DB79" s="599">
        <v>-26.329999999999298</v>
      </c>
      <c r="DC79" s="599">
        <v>-25.18999999999938</v>
      </c>
      <c r="DD79" s="599">
        <v>-23.389999999999578</v>
      </c>
      <c r="DE79" s="599">
        <v>-24.73999999999954</v>
      </c>
      <c r="DF79" s="609">
        <v>-23.769999999999403</v>
      </c>
      <c r="DG79" s="609">
        <v>-24.889999999999191</v>
      </c>
      <c r="DH79" s="609">
        <v>-23.94999999999925</v>
      </c>
      <c r="DI79" s="609">
        <v>-25.069999999999037</v>
      </c>
      <c r="DJ79" s="609">
        <v>-31.689999999999774</v>
      </c>
      <c r="DK79" s="609">
        <v>-32.209999999999624</v>
      </c>
      <c r="DL79" s="609">
        <v>-31.76999999999941</v>
      </c>
      <c r="DM79" s="609">
        <v>-32.869999999999955</v>
      </c>
      <c r="DN79" s="609">
        <v>-31.989999999999963</v>
      </c>
      <c r="DO79" s="609">
        <v>-32.979999999999791</v>
      </c>
      <c r="DP79" s="609">
        <v>-32.219999999999693</v>
      </c>
    </row>
    <row r="80" spans="1:120">
      <c r="A80" s="69" t="s">
        <v>277</v>
      </c>
      <c r="B80" s="449">
        <v>0</v>
      </c>
      <c r="C80" s="449">
        <v>0</v>
      </c>
      <c r="D80" s="449">
        <v>0</v>
      </c>
      <c r="E80" s="449">
        <v>0</v>
      </c>
      <c r="F80" s="449">
        <v>0</v>
      </c>
      <c r="G80" s="469">
        <v>0</v>
      </c>
      <c r="H80" s="469">
        <v>-3.8100000000000911</v>
      </c>
      <c r="I80" s="469">
        <v>-8.0900000000001526</v>
      </c>
      <c r="J80" s="469">
        <v>-11.85000000000036</v>
      </c>
      <c r="K80" s="469">
        <v>-12.590000000000323</v>
      </c>
      <c r="L80" s="469">
        <v>-11.950000000000127</v>
      </c>
      <c r="M80" s="478">
        <v>-13.079999999999981</v>
      </c>
      <c r="N80" s="478">
        <v>-11.379999999999946</v>
      </c>
      <c r="O80" s="478">
        <v>-12.299999999999756</v>
      </c>
      <c r="P80" s="483">
        <v>-13.629999999999587</v>
      </c>
      <c r="Q80" s="483">
        <v>-17.86999999999983</v>
      </c>
      <c r="R80" s="483">
        <v>-19.619999999999749</v>
      </c>
      <c r="S80" s="483">
        <v>-18.359999999999932</v>
      </c>
      <c r="T80" s="489">
        <v>-19.530000000000047</v>
      </c>
      <c r="U80" s="489">
        <v>-17.939999999999845</v>
      </c>
      <c r="V80" s="491">
        <v>-19.069999999999698</v>
      </c>
      <c r="W80" s="491">
        <v>-18.179999999999641</v>
      </c>
      <c r="X80" s="491">
        <v>-21.119999999999806</v>
      </c>
      <c r="Y80" s="491">
        <v>-22.520000000000095</v>
      </c>
      <c r="Z80" s="491">
        <v>-23.330000000000073</v>
      </c>
      <c r="AA80" s="498">
        <v>-22.550000000000292</v>
      </c>
      <c r="AB80" s="498">
        <v>-23.870000000000502</v>
      </c>
      <c r="AC80" s="498">
        <v>-26.39000000000058</v>
      </c>
      <c r="AD80" s="498">
        <v>-27.850000000000374</v>
      </c>
      <c r="AE80" s="498">
        <v>-30.110000000000525</v>
      </c>
      <c r="AF80" s="498">
        <v>-27.679999999999705</v>
      </c>
      <c r="AG80" s="498">
        <v>-28.76999999999974</v>
      </c>
      <c r="AH80" s="501">
        <v>-28.019999999999712</v>
      </c>
      <c r="AI80" s="501">
        <v>-29.249999999999776</v>
      </c>
      <c r="AJ80" s="501">
        <v>-29.669999999999863</v>
      </c>
      <c r="AK80" s="501">
        <v>-35.540000000000127</v>
      </c>
      <c r="AL80" s="501">
        <v>-35.880000000000138</v>
      </c>
      <c r="AM80" s="501">
        <v>-38.22999999999999</v>
      </c>
      <c r="AN80" s="501">
        <v>-41.080000000000005</v>
      </c>
      <c r="AO80" s="501">
        <v>-40.439999999999813</v>
      </c>
      <c r="AP80" s="501">
        <v>-41.809999999999903</v>
      </c>
      <c r="AQ80" s="501">
        <v>-42.599999999999753</v>
      </c>
      <c r="AR80" s="501">
        <v>-45.999999999999815</v>
      </c>
      <c r="AS80" s="520">
        <v>-47.64999999999997</v>
      </c>
      <c r="AT80" s="520">
        <v>-48.659999999999926</v>
      </c>
      <c r="AU80" s="520">
        <v>-49.490000000000038</v>
      </c>
      <c r="AV80" s="520">
        <v>-47.949999999999719</v>
      </c>
      <c r="AW80" s="520">
        <v>-46.329999999999757</v>
      </c>
      <c r="AX80" s="520">
        <v>-44.999999999999929</v>
      </c>
      <c r="AY80" s="520">
        <v>-46.489999999999924</v>
      </c>
      <c r="AZ80" s="520">
        <v>-47.730000000000047</v>
      </c>
      <c r="BA80" s="520">
        <v>-49.250000000000242</v>
      </c>
      <c r="BB80" s="520">
        <v>-51.279999999999774</v>
      </c>
      <c r="BC80" s="520">
        <v>-52.169999999999831</v>
      </c>
      <c r="BD80" s="520">
        <v>-53.589999999999804</v>
      </c>
      <c r="BE80" s="520">
        <v>-55.129999999999683</v>
      </c>
      <c r="BF80" s="520">
        <v>-57.309999999999746</v>
      </c>
      <c r="BH80" s="520">
        <v>-61.229999999999677</v>
      </c>
      <c r="BI80" s="540">
        <v>-63.179999999999566</v>
      </c>
      <c r="BJ80" s="540">
        <v>-64.449999999999449</v>
      </c>
      <c r="BK80" s="540">
        <v>-65.629999999999626</v>
      </c>
      <c r="BL80" s="540">
        <v>-69.760000000000048</v>
      </c>
      <c r="BM80" s="540">
        <v>-71.629999999999853</v>
      </c>
      <c r="BN80" s="548">
        <v>-72.880000000000052</v>
      </c>
      <c r="BO80" s="548">
        <v>-74.26999999999984</v>
      </c>
      <c r="BP80" s="548">
        <v>-74.749999999999872</v>
      </c>
      <c r="BQ80" s="554">
        <v>-77.65999999999984</v>
      </c>
      <c r="BR80" s="554">
        <v>-79.809999999999718</v>
      </c>
      <c r="BS80" s="554">
        <v>-81.799999999999869</v>
      </c>
      <c r="BT80" s="554">
        <v>-83.250000000000043</v>
      </c>
      <c r="BU80" s="554">
        <v>-83.829999999999842</v>
      </c>
      <c r="BV80" s="554">
        <v>-84.999999999999972</v>
      </c>
      <c r="BW80" s="554">
        <v>-90.310000000000116</v>
      </c>
      <c r="BX80" s="554">
        <v>-92.280000000000143</v>
      </c>
      <c r="BY80" s="560">
        <v>-93.39999999999992</v>
      </c>
      <c r="BZ80" s="560">
        <v>-94.489999999999966</v>
      </c>
      <c r="CA80" s="560">
        <v>-95.85</v>
      </c>
      <c r="CB80" s="560">
        <v>-98.289999999999992</v>
      </c>
      <c r="CC80" s="560">
        <v>-100.17999999999994</v>
      </c>
      <c r="CD80" s="560">
        <v>-105.65999999999987</v>
      </c>
      <c r="CE80" s="560">
        <v>-107.5999999999997</v>
      </c>
      <c r="CF80" s="560">
        <v>-108.85999999999952</v>
      </c>
      <c r="CG80" s="560">
        <v>-110.39999999999938</v>
      </c>
      <c r="CH80" s="576">
        <v>-115.3900000000001</v>
      </c>
      <c r="CI80" s="576">
        <v>-117.05000000000032</v>
      </c>
      <c r="CJ80" s="576">
        <v>-117.12000000000033</v>
      </c>
      <c r="CK80" s="576">
        <v>-116.9800000000003</v>
      </c>
      <c r="CL80" s="576">
        <v>-119.06999999999979</v>
      </c>
      <c r="CM80" s="576">
        <v>-120.68999999999974</v>
      </c>
      <c r="CN80" s="576">
        <v>-121.46999999999952</v>
      </c>
      <c r="CO80" s="576">
        <v>-122.01999999999957</v>
      </c>
      <c r="CP80" s="585">
        <v>-122.04999999999977</v>
      </c>
      <c r="CQ80" s="585">
        <v>-121.92999999999986</v>
      </c>
      <c r="CR80" s="585">
        <v>-122.16999999999967</v>
      </c>
      <c r="CS80" s="585">
        <v>-123.93999999999971</v>
      </c>
      <c r="CT80" s="585">
        <v>-126.28999999999957</v>
      </c>
      <c r="CU80" s="585">
        <v>-127.92999999999965</v>
      </c>
      <c r="CV80" s="585">
        <v>-127.14999999999988</v>
      </c>
      <c r="CW80" s="585">
        <v>-128.00999999999974</v>
      </c>
      <c r="CX80" s="585">
        <v>-126.9499999999999</v>
      </c>
      <c r="CY80" s="585">
        <v>-128.27999999999972</v>
      </c>
      <c r="CZ80" s="585">
        <v>-127.30999999999959</v>
      </c>
      <c r="DA80" s="599">
        <v>-128.45999999999958</v>
      </c>
      <c r="DB80" s="599">
        <v>-127.66999999999973</v>
      </c>
      <c r="DC80" s="599">
        <v>-128.55999999999977</v>
      </c>
      <c r="DD80" s="599">
        <v>-129.96999999999969</v>
      </c>
      <c r="DE80" s="599">
        <v>-129.49999999999972</v>
      </c>
      <c r="DF80" s="609">
        <v>-130.01999999999958</v>
      </c>
      <c r="DG80" s="609">
        <v>-129.37999999999937</v>
      </c>
      <c r="DH80" s="609">
        <v>-130.12999999999943</v>
      </c>
      <c r="DI80" s="609">
        <v>-129.26999999999956</v>
      </c>
      <c r="DJ80" s="609">
        <v>-138.84999999999968</v>
      </c>
      <c r="DK80" s="609">
        <v>-147.81999999999985</v>
      </c>
      <c r="DL80" s="609">
        <v>-149.90999999999977</v>
      </c>
      <c r="DM80" s="609">
        <v>-151.78000000000003</v>
      </c>
      <c r="DN80" s="609">
        <v>-153.44999999999987</v>
      </c>
      <c r="DO80" s="609">
        <v>-154.79999999999984</v>
      </c>
      <c r="DP80" s="609">
        <v>-153.65999999999991</v>
      </c>
    </row>
    <row r="81" spans="1:120">
      <c r="A81" s="69" t="s">
        <v>278</v>
      </c>
      <c r="B81" s="449">
        <v>0</v>
      </c>
      <c r="C81" s="449">
        <v>0</v>
      </c>
      <c r="D81" s="449">
        <v>0</v>
      </c>
      <c r="E81" s="449">
        <v>0</v>
      </c>
      <c r="F81" s="449">
        <v>0</v>
      </c>
      <c r="G81" s="469">
        <v>0</v>
      </c>
      <c r="H81" s="469">
        <v>-3.6200000000001786</v>
      </c>
      <c r="I81" s="469">
        <v>-8.2400000000002471</v>
      </c>
      <c r="J81" s="469">
        <v>-12.610000000000454</v>
      </c>
      <c r="K81" s="469">
        <v>-13.420000000000432</v>
      </c>
      <c r="L81" s="469">
        <v>-12.660000000000338</v>
      </c>
      <c r="M81" s="478">
        <v>-13.910000000000533</v>
      </c>
      <c r="N81" s="478">
        <v>-11.970000000000702</v>
      </c>
      <c r="O81" s="478">
        <v>-13.240000000000585</v>
      </c>
      <c r="P81" s="483">
        <v>-12.270000000000447</v>
      </c>
      <c r="Q81" s="483">
        <v>-17.060000000000297</v>
      </c>
      <c r="R81" s="483">
        <v>-18.730000000000135</v>
      </c>
      <c r="S81" s="483">
        <v>-19.170000000000353</v>
      </c>
      <c r="T81" s="489">
        <v>-18.660000000000565</v>
      </c>
      <c r="U81" s="489">
        <v>-18.260000000000609</v>
      </c>
      <c r="V81" s="491">
        <v>-18.81000000000066</v>
      </c>
      <c r="W81" s="491">
        <v>-19.470000000000542</v>
      </c>
      <c r="X81" s="491">
        <v>-20.840000000000192</v>
      </c>
      <c r="Y81" s="491">
        <v>-21.250000000000213</v>
      </c>
      <c r="Z81" s="491">
        <v>-22.570000000000423</v>
      </c>
      <c r="AA81" s="498">
        <v>-23.560000000000247</v>
      </c>
      <c r="AB81" s="498">
        <v>-22.980000000000445</v>
      </c>
      <c r="AC81" s="498">
        <v>-25.960000000000427</v>
      </c>
      <c r="AD81" s="498">
        <v>-27.580000000000382</v>
      </c>
      <c r="AE81" s="498">
        <v>-29.9400000000003</v>
      </c>
      <c r="AF81" s="498">
        <v>-28.720000000000301</v>
      </c>
      <c r="AG81" s="498">
        <v>-29.710000000000125</v>
      </c>
      <c r="AH81" s="501">
        <v>-31.030000000000335</v>
      </c>
      <c r="AI81" s="501">
        <v>-31.380000000000408</v>
      </c>
      <c r="AJ81" s="501">
        <v>-32.050000000000352</v>
      </c>
      <c r="AK81" s="501">
        <v>-37.310000000000173</v>
      </c>
      <c r="AL81" s="501">
        <v>-39.080000000000226</v>
      </c>
      <c r="AM81" s="501">
        <v>-40.86000000000034</v>
      </c>
      <c r="AN81" s="501">
        <v>-43.530000000000513</v>
      </c>
      <c r="AO81" s="501">
        <v>-44.030000000000236</v>
      </c>
      <c r="AP81" s="501">
        <v>-43.590000000000018</v>
      </c>
      <c r="AQ81" s="501">
        <v>-45.399999999999885</v>
      </c>
      <c r="AR81" s="501">
        <v>-48.230000000000217</v>
      </c>
      <c r="AS81" s="520">
        <v>-49.320000000000249</v>
      </c>
      <c r="AT81" s="520">
        <v>-49.97000000000007</v>
      </c>
      <c r="AU81" s="520">
        <v>-50.499999999999986</v>
      </c>
      <c r="AV81" s="520">
        <v>-50.429999999999978</v>
      </c>
      <c r="AW81" s="520">
        <v>-49.950000000000387</v>
      </c>
      <c r="AX81" s="520">
        <v>-49.560000000000045</v>
      </c>
      <c r="AY81" s="520">
        <v>-50.00000000000027</v>
      </c>
      <c r="AZ81" s="520">
        <v>-50.370000000000026</v>
      </c>
      <c r="BA81" s="520">
        <v>-51.460000000000065</v>
      </c>
      <c r="BB81" s="520">
        <v>-55.270000000000152</v>
      </c>
      <c r="BC81" s="520">
        <v>-56.740000000000009</v>
      </c>
      <c r="BD81" s="520">
        <v>-57.529999999999859</v>
      </c>
      <c r="BE81" s="520">
        <v>-59.169999999999945</v>
      </c>
      <c r="BF81" s="520">
        <v>-61.8599999999998</v>
      </c>
      <c r="BH81" s="520">
        <v>-66.739999999999796</v>
      </c>
      <c r="BI81" s="540">
        <v>-70.06000000000023</v>
      </c>
      <c r="BJ81" s="540">
        <v>-71.64000000000037</v>
      </c>
      <c r="BK81" s="540">
        <v>-72.290000000000191</v>
      </c>
      <c r="BL81" s="540">
        <v>-77.170000000000186</v>
      </c>
      <c r="BM81" s="540">
        <v>-78.960000000000363</v>
      </c>
      <c r="BN81" s="548">
        <v>-80.600000000000449</v>
      </c>
      <c r="BO81" s="548">
        <v>-82.190000000000651</v>
      </c>
      <c r="BP81" s="548">
        <v>-83.270000000000621</v>
      </c>
      <c r="BQ81" s="554">
        <v>-86.420000000000826</v>
      </c>
      <c r="BR81" s="554">
        <v>-89.770000000001019</v>
      </c>
      <c r="BS81" s="554">
        <v>-91.860000000000056</v>
      </c>
      <c r="BT81" s="554">
        <v>-93.640000000000171</v>
      </c>
      <c r="BU81" s="554">
        <v>-94.880000000000294</v>
      </c>
      <c r="BV81" s="554">
        <v>-95.62000000000026</v>
      </c>
      <c r="BW81" s="554">
        <v>-101.48000000000002</v>
      </c>
      <c r="BX81" s="554">
        <v>-103.53000000000011</v>
      </c>
      <c r="BY81" s="560">
        <v>-105.08000000000007</v>
      </c>
      <c r="BZ81" s="560">
        <v>-108.52000000000039</v>
      </c>
      <c r="CA81" s="560">
        <v>-110.1800000000006</v>
      </c>
      <c r="CB81" s="560">
        <v>-112.9200000000008</v>
      </c>
      <c r="CC81" s="560">
        <v>-111.40000000000016</v>
      </c>
      <c r="CD81" s="560">
        <v>-111.40000000000016</v>
      </c>
      <c r="CE81" s="560">
        <v>-111.40000000000016</v>
      </c>
      <c r="CF81" s="560">
        <v>-111.40000000000016</v>
      </c>
      <c r="CG81" s="560">
        <v>-111.40000000000016</v>
      </c>
      <c r="CH81" s="576">
        <v>-132.87000000000003</v>
      </c>
      <c r="CI81" s="576">
        <v>-134.80000000000024</v>
      </c>
      <c r="CJ81" s="576">
        <v>-136.22000000000023</v>
      </c>
      <c r="CK81" s="576">
        <v>-135.36000000000035</v>
      </c>
      <c r="CL81" s="576">
        <v>-136.10000000000034</v>
      </c>
      <c r="CM81" s="576">
        <v>-137.32000000000033</v>
      </c>
      <c r="CN81" s="576">
        <v>-138.23000000000053</v>
      </c>
      <c r="CO81" s="576">
        <v>-138.42000000000044</v>
      </c>
      <c r="CP81" s="585">
        <v>-137.46000000000035</v>
      </c>
      <c r="CQ81" s="585">
        <v>-139.0100000000003</v>
      </c>
      <c r="CR81" s="585">
        <v>-137.72000000000028</v>
      </c>
      <c r="CS81" s="585">
        <v>-141.59000000000032</v>
      </c>
      <c r="CT81" s="585">
        <v>-143.88000000000022</v>
      </c>
      <c r="CU81" s="585">
        <v>-145.46000000000038</v>
      </c>
      <c r="CV81" s="585">
        <v>-144.40000000000052</v>
      </c>
      <c r="CW81" s="585">
        <v>-145.54000000000045</v>
      </c>
      <c r="CX81" s="585">
        <v>-144.61000000000058</v>
      </c>
      <c r="CY81" s="585">
        <v>-146.16000000000051</v>
      </c>
      <c r="CZ81" s="585">
        <v>-144.93000000000046</v>
      </c>
      <c r="DA81" s="599">
        <v>-146.39000000000024</v>
      </c>
      <c r="DB81" s="599">
        <v>-145.0300000000002</v>
      </c>
      <c r="DC81" s="599">
        <v>-146.31000000000017</v>
      </c>
      <c r="DD81" s="599">
        <v>-148.27000000000012</v>
      </c>
      <c r="DE81" s="599">
        <v>-146.76</v>
      </c>
      <c r="DF81" s="609">
        <v>-148.42000000000021</v>
      </c>
      <c r="DG81" s="609">
        <v>-147.09000000000037</v>
      </c>
      <c r="DH81" s="609">
        <v>-148.64000000000033</v>
      </c>
      <c r="DI81" s="609">
        <v>-147.37000000000046</v>
      </c>
      <c r="DJ81" s="609">
        <v>-157.66000000000037</v>
      </c>
      <c r="DK81" s="609">
        <v>-168.11000000000041</v>
      </c>
      <c r="DL81" s="609">
        <v>-170.7200000000002</v>
      </c>
      <c r="DM81" s="609">
        <v>-173.71000000000026</v>
      </c>
      <c r="DN81" s="609">
        <v>-176.37000000000035</v>
      </c>
      <c r="DO81" s="609">
        <v>-177.91000000000022</v>
      </c>
      <c r="DP81" s="609">
        <v>-176.99000000000044</v>
      </c>
    </row>
    <row r="82" spans="1:120">
      <c r="A82" s="69" t="s">
        <v>279</v>
      </c>
      <c r="B82" s="449">
        <v>0</v>
      </c>
      <c r="C82" s="449">
        <v>0</v>
      </c>
      <c r="D82" s="449">
        <v>0</v>
      </c>
      <c r="E82" s="449">
        <v>0</v>
      </c>
      <c r="F82" s="449">
        <v>0</v>
      </c>
      <c r="G82" s="469">
        <v>0</v>
      </c>
      <c r="H82" s="469">
        <v>-1.7700000000000493</v>
      </c>
      <c r="I82" s="469">
        <v>-5.7999999999998053</v>
      </c>
      <c r="J82" s="469">
        <v>-7.4499999999999567</v>
      </c>
      <c r="K82" s="469">
        <v>-6.8600000000000882</v>
      </c>
      <c r="L82" s="469">
        <v>-7.9799999999998761</v>
      </c>
      <c r="M82" s="478">
        <v>-7.0600000000000662</v>
      </c>
      <c r="N82" s="478">
        <v>-8.1400000000000361</v>
      </c>
      <c r="O82" s="478">
        <v>-8.82000000000005</v>
      </c>
      <c r="P82" s="483">
        <v>-8.0499999999998906</v>
      </c>
      <c r="Q82" s="483">
        <v>-9.5199999999997509</v>
      </c>
      <c r="R82" s="483">
        <v>-10.869999999999713</v>
      </c>
      <c r="S82" s="483">
        <v>-11.539999999999662</v>
      </c>
      <c r="T82" s="489">
        <v>-10.809999999999764</v>
      </c>
      <c r="U82" s="489">
        <v>-12.129999999999974</v>
      </c>
      <c r="V82" s="491">
        <v>-11.169999999999902</v>
      </c>
      <c r="W82" s="491">
        <v>-12.509999999999799</v>
      </c>
      <c r="X82" s="491">
        <v>-14.229999999999965</v>
      </c>
      <c r="Y82" s="491">
        <v>-14.059999999999739</v>
      </c>
      <c r="Z82" s="491">
        <v>-14.299999999999535</v>
      </c>
      <c r="AA82" s="498">
        <v>-13.979999999999659</v>
      </c>
      <c r="AB82" s="498">
        <v>-14.429999999999499</v>
      </c>
      <c r="AC82" s="498">
        <v>-15.559999999999352</v>
      </c>
      <c r="AD82" s="498">
        <v>-16.479999999999162</v>
      </c>
      <c r="AE82" s="498">
        <v>-17.949999999999022</v>
      </c>
      <c r="AF82" s="498">
        <v>-21.329999999999849</v>
      </c>
      <c r="AG82" s="498">
        <v>-22.850000000000037</v>
      </c>
      <c r="AH82" s="501">
        <v>-24.309999999999832</v>
      </c>
      <c r="AI82" s="501">
        <v>-23.149999999999782</v>
      </c>
      <c r="AJ82" s="501">
        <v>-24.519999999999875</v>
      </c>
      <c r="AK82" s="501">
        <v>-26.580000000000048</v>
      </c>
      <c r="AL82" s="501">
        <v>-27.519999999999989</v>
      </c>
      <c r="AM82" s="501">
        <v>-28.01000000000009</v>
      </c>
      <c r="AN82" s="501">
        <v>-29.790000000000205</v>
      </c>
      <c r="AO82" s="501">
        <v>-33.809999999999896</v>
      </c>
      <c r="AP82" s="501">
        <v>-35.73000000000004</v>
      </c>
      <c r="AQ82" s="501">
        <v>-36.319999999999908</v>
      </c>
      <c r="AR82" s="501">
        <v>-39.060000000000095</v>
      </c>
      <c r="AS82" s="520">
        <v>-40.049999999999919</v>
      </c>
      <c r="AT82" s="520">
        <v>-40.869999999999962</v>
      </c>
      <c r="AU82" s="520">
        <v>-41.539999999999907</v>
      </c>
      <c r="AV82" s="520">
        <v>-42.839999999999989</v>
      </c>
      <c r="AW82" s="520">
        <v>-43.769999999999868</v>
      </c>
      <c r="AX82" s="520">
        <v>-44.529999999999959</v>
      </c>
      <c r="AY82" s="520">
        <v>-43.679999999999723</v>
      </c>
      <c r="AZ82" s="520">
        <v>-42.969999999999956</v>
      </c>
      <c r="BA82" s="520">
        <v>-45.93999999999987</v>
      </c>
      <c r="BB82" s="520">
        <v>-48.499999999999766</v>
      </c>
      <c r="BC82" s="520">
        <v>-49.629999999999619</v>
      </c>
      <c r="BD82" s="520">
        <v>-50.449999999999662</v>
      </c>
      <c r="BE82" s="520">
        <v>-51.919999999999519</v>
      </c>
      <c r="BF82" s="520">
        <v>-53.839999999999662</v>
      </c>
      <c r="BH82" s="520">
        <v>-58.219999999999494</v>
      </c>
      <c r="BI82" s="540">
        <v>-61.199999999999477</v>
      </c>
      <c r="BJ82" s="540">
        <v>-63.079999999999359</v>
      </c>
      <c r="BK82" s="540">
        <v>-64.359999999999303</v>
      </c>
      <c r="BL82" s="540">
        <v>-69.569999999999681</v>
      </c>
      <c r="BM82" s="540">
        <v>-71.75999999999982</v>
      </c>
      <c r="BN82" s="548">
        <v>-73.509999999999735</v>
      </c>
      <c r="BO82" s="548">
        <v>-74.759999999999934</v>
      </c>
      <c r="BP82" s="548">
        <v>-75.439999999999955</v>
      </c>
      <c r="BQ82" s="554">
        <v>-81.699999999999662</v>
      </c>
      <c r="BR82" s="554">
        <v>-85.549999999999571</v>
      </c>
      <c r="BS82" s="554">
        <v>-91.239999999999981</v>
      </c>
      <c r="BT82" s="554">
        <v>-93.919999999999789</v>
      </c>
      <c r="BU82" s="554">
        <v>-95.359999999999886</v>
      </c>
      <c r="BV82" s="554">
        <v>-96.270000000000081</v>
      </c>
      <c r="BW82" s="554">
        <v>-102.23999999999967</v>
      </c>
      <c r="BX82" s="554">
        <v>-104.09999999999985</v>
      </c>
      <c r="BY82" s="560">
        <v>-104.5799999999999</v>
      </c>
      <c r="BZ82" s="560">
        <v>-109.42999999999969</v>
      </c>
      <c r="CA82" s="560">
        <v>-111.86999999999969</v>
      </c>
      <c r="CB82" s="560">
        <v>-114.97999999999963</v>
      </c>
      <c r="CC82" s="560">
        <v>-113.23999999999978</v>
      </c>
      <c r="CD82" s="560">
        <v>-123.35999999999991</v>
      </c>
      <c r="CE82" s="560">
        <v>-126.60999999999989</v>
      </c>
      <c r="CF82" s="560">
        <v>-128.71999999999994</v>
      </c>
      <c r="CG82" s="560">
        <v>-130.50000000000006</v>
      </c>
      <c r="CH82" s="576">
        <v>-137.97999999999976</v>
      </c>
      <c r="CI82" s="576">
        <v>-140.19999999999965</v>
      </c>
      <c r="CJ82" s="576">
        <v>-141.05999999999952</v>
      </c>
      <c r="CK82" s="576">
        <v>-140.40999999999971</v>
      </c>
      <c r="CL82" s="576">
        <v>-144.33999999999969</v>
      </c>
      <c r="CM82" s="576">
        <v>-147.89999999999947</v>
      </c>
      <c r="CN82" s="576">
        <v>-149.60999999999959</v>
      </c>
      <c r="CO82" s="576">
        <v>-149.16999999999936</v>
      </c>
      <c r="CP82" s="585">
        <v>-150.23999999999927</v>
      </c>
      <c r="CQ82" s="585">
        <v>-149.25999999999905</v>
      </c>
      <c r="CR82" s="585">
        <v>-150.67999999999904</v>
      </c>
      <c r="CS82" s="585">
        <v>-153.63999999999888</v>
      </c>
      <c r="CT82" s="585">
        <v>-156.23999999999904</v>
      </c>
      <c r="CU82" s="585">
        <v>-158.0499999999989</v>
      </c>
      <c r="CV82" s="585">
        <v>-156.75999999999891</v>
      </c>
      <c r="CW82" s="585">
        <v>-158.30999999999884</v>
      </c>
      <c r="CX82" s="585">
        <v>-157.01999999999882</v>
      </c>
      <c r="CY82" s="585">
        <v>-158.82999999999871</v>
      </c>
      <c r="CZ82" s="585">
        <v>-157.46999999999866</v>
      </c>
      <c r="DA82" s="599">
        <v>-158.99999999999847</v>
      </c>
      <c r="DB82" s="599">
        <v>-157.57999999999851</v>
      </c>
      <c r="DC82" s="599">
        <v>-159.14999999999856</v>
      </c>
      <c r="DD82" s="599">
        <v>-161.14000000000007</v>
      </c>
      <c r="DE82" s="599">
        <v>-159.75000000000028</v>
      </c>
      <c r="DF82" s="609">
        <v>-161.22000000000014</v>
      </c>
      <c r="DG82" s="609">
        <v>-160.00000000000014</v>
      </c>
      <c r="DH82" s="609">
        <v>-161.36000000000018</v>
      </c>
      <c r="DI82" s="609">
        <v>-160.17000000000036</v>
      </c>
      <c r="DJ82" s="609">
        <v>-171.23000000000044</v>
      </c>
      <c r="DK82" s="609">
        <v>-185.46000000000041</v>
      </c>
      <c r="DL82" s="609">
        <v>-188.35000000000025</v>
      </c>
      <c r="DM82" s="609">
        <v>-190.42000000000004</v>
      </c>
      <c r="DN82" s="609">
        <v>-192.34000000000017</v>
      </c>
      <c r="DO82" s="609">
        <v>-193.63000000000019</v>
      </c>
      <c r="DP82" s="609">
        <v>-192.77000000000032</v>
      </c>
    </row>
    <row r="83" spans="1:120">
      <c r="A83" s="69" t="s">
        <v>280</v>
      </c>
      <c r="B83" s="449">
        <v>0</v>
      </c>
      <c r="C83" s="449">
        <v>0</v>
      </c>
      <c r="D83" s="449">
        <v>0</v>
      </c>
      <c r="E83" s="449">
        <v>0</v>
      </c>
      <c r="F83" s="449">
        <v>0</v>
      </c>
      <c r="G83" s="469">
        <v>0</v>
      </c>
      <c r="H83" s="469">
        <v>-1.1499999999999844</v>
      </c>
      <c r="I83" s="469">
        <v>-3.3400000000001207</v>
      </c>
      <c r="J83" s="469">
        <v>-4.2599999999999305</v>
      </c>
      <c r="K83" s="469">
        <v>-3.769999999999829</v>
      </c>
      <c r="L83" s="469">
        <v>-4.289999999999683</v>
      </c>
      <c r="M83" s="478">
        <v>-4.9299999999998789</v>
      </c>
      <c r="N83" s="478">
        <v>-4.350000000000076</v>
      </c>
      <c r="O83" s="478">
        <v>-5.1600000000000534</v>
      </c>
      <c r="P83" s="483">
        <v>-5.3100000000001479</v>
      </c>
      <c r="Q83" s="483">
        <v>-4.3999999999999595</v>
      </c>
      <c r="R83" s="483">
        <v>-5.6199999999999584</v>
      </c>
      <c r="S83" s="483">
        <v>-4.630000000000134</v>
      </c>
      <c r="T83" s="489">
        <v>-5.6500000000001549</v>
      </c>
      <c r="U83" s="489">
        <v>-4.8600000000003085</v>
      </c>
      <c r="V83" s="491">
        <v>-5.9100000000005259</v>
      </c>
      <c r="W83" s="491">
        <v>-4.9600000000005195</v>
      </c>
      <c r="X83" s="491">
        <v>-5.3600000000000314</v>
      </c>
      <c r="Y83" s="491">
        <v>-5.5800000000001404</v>
      </c>
      <c r="Z83" s="491">
        <v>-5.3900000000002279</v>
      </c>
      <c r="AA83" s="498">
        <v>-5.6400000000000894</v>
      </c>
      <c r="AB83" s="498">
        <v>-5.4799999999999294</v>
      </c>
      <c r="AC83" s="498">
        <v>-5.8300000000000018</v>
      </c>
      <c r="AD83" s="498">
        <v>-5.4099999999999149</v>
      </c>
      <c r="AE83" s="498">
        <v>-6.0599999999997323</v>
      </c>
      <c r="AF83" s="498">
        <v>-8.6400000000002031</v>
      </c>
      <c r="AG83" s="498">
        <v>-9.9100000000000854</v>
      </c>
      <c r="AH83" s="501">
        <v>-9.020000000000028</v>
      </c>
      <c r="AI83" s="501">
        <v>-10.040000000000049</v>
      </c>
      <c r="AJ83" s="501">
        <v>-9.100000000000108</v>
      </c>
      <c r="AK83" s="501">
        <v>-10.089999999999932</v>
      </c>
      <c r="AL83" s="501">
        <v>-10.750000000000259</v>
      </c>
      <c r="AM83" s="501">
        <v>-9.9300000000002164</v>
      </c>
      <c r="AN83" s="501">
        <v>-11.290000000000244</v>
      </c>
      <c r="AO83" s="501">
        <v>-12.14000000000004</v>
      </c>
      <c r="AP83" s="501">
        <v>-12.799999999999923</v>
      </c>
      <c r="AQ83" s="501">
        <v>-12.309999999999821</v>
      </c>
      <c r="AR83" s="501">
        <v>-13.240000000000141</v>
      </c>
      <c r="AS83" s="520">
        <v>-12.660000000000338</v>
      </c>
      <c r="AT83" s="520">
        <v>-13.050000000000228</v>
      </c>
      <c r="AU83" s="520">
        <v>-13.370000000000104</v>
      </c>
      <c r="AV83" s="520">
        <v>-13.790000000000191</v>
      </c>
      <c r="AW83" s="520">
        <v>-14.340000000000241</v>
      </c>
      <c r="AX83" s="520">
        <v>-14.790000000000081</v>
      </c>
      <c r="AY83" s="520">
        <v>-14.289999999999914</v>
      </c>
      <c r="AZ83" s="520">
        <v>-13.869999999999827</v>
      </c>
      <c r="BA83" s="520">
        <v>-16.750000000000043</v>
      </c>
      <c r="BB83" s="520">
        <v>-17.980000000000107</v>
      </c>
      <c r="BC83" s="520">
        <v>-17.190000000000261</v>
      </c>
      <c r="BD83" s="520">
        <v>-18.300000000000427</v>
      </c>
      <c r="BE83" s="520">
        <v>-18.520000000000536</v>
      </c>
      <c r="BF83" s="520">
        <v>-18.580000000000485</v>
      </c>
      <c r="BH83" s="520">
        <v>-19.820000000000171</v>
      </c>
      <c r="BI83" s="540">
        <v>-20.980000000000221</v>
      </c>
      <c r="BJ83" s="540">
        <v>-20.050000000000345</v>
      </c>
      <c r="BK83" s="540">
        <v>-21.080000000000432</v>
      </c>
      <c r="BL83" s="540">
        <v>-23.169999999999913</v>
      </c>
      <c r="BM83" s="540">
        <v>-24.229999999999752</v>
      </c>
      <c r="BN83" s="548">
        <v>-23.34999999999976</v>
      </c>
      <c r="BO83" s="548">
        <v>-24.479999999999613</v>
      </c>
      <c r="BP83" s="548">
        <v>-23.929999999999563</v>
      </c>
      <c r="BQ83" s="554">
        <v>-25.609999999999467</v>
      </c>
      <c r="BR83" s="554">
        <v>-26.789999999999647</v>
      </c>
      <c r="BS83" s="554">
        <v>-27.690000000000214</v>
      </c>
      <c r="BT83" s="554">
        <v>-28.720000000000301</v>
      </c>
      <c r="BU83" s="554">
        <v>-29.380000000000184</v>
      </c>
      <c r="BV83" s="554">
        <v>-28.830000000000133</v>
      </c>
      <c r="BW83" s="554">
        <v>-31.260000000000066</v>
      </c>
      <c r="BX83" s="554">
        <v>-31.940000000000079</v>
      </c>
      <c r="BY83" s="560">
        <v>-31.390000000000029</v>
      </c>
      <c r="BZ83" s="560">
        <v>-33.840000000000089</v>
      </c>
      <c r="CA83" s="560">
        <v>-35.330000000000084</v>
      </c>
      <c r="CB83" s="560">
        <v>-36.490000000000137</v>
      </c>
      <c r="CC83" s="560">
        <v>-38.120000000000154</v>
      </c>
      <c r="CD83" s="560">
        <v>-36.760000000000126</v>
      </c>
      <c r="CE83" s="560">
        <v>-37.189999999999834</v>
      </c>
      <c r="CF83" s="560">
        <v>-37.859999999999786</v>
      </c>
      <c r="CG83" s="560">
        <v>-38.079999999999892</v>
      </c>
      <c r="CH83" s="576">
        <v>-41.720000000000198</v>
      </c>
      <c r="CI83" s="576">
        <v>-42.780000000000044</v>
      </c>
      <c r="CJ83" s="576">
        <v>-41.860000000000227</v>
      </c>
      <c r="CK83" s="576">
        <v>-42.880000000000251</v>
      </c>
      <c r="CL83" s="576">
        <v>-44.900000000000162</v>
      </c>
      <c r="CM83" s="576">
        <v>-45.790000000000219</v>
      </c>
      <c r="CN83" s="576">
        <v>-44.86000000000034</v>
      </c>
      <c r="CO83" s="576">
        <v>-46.250000000000128</v>
      </c>
      <c r="CP83" s="585">
        <v>-45.139999999999958</v>
      </c>
      <c r="CQ83" s="585">
        <v>-46.40999999999984</v>
      </c>
      <c r="CR83" s="585">
        <v>-45.499999999999652</v>
      </c>
      <c r="CS83" s="585">
        <v>-49.900000000000055</v>
      </c>
      <c r="CT83" s="585">
        <v>-51.540000000000141</v>
      </c>
      <c r="CU83" s="585">
        <v>-52.529999999999966</v>
      </c>
      <c r="CV83" s="585">
        <v>-52.649999999999864</v>
      </c>
      <c r="CW83" s="585">
        <v>-52.329999999999984</v>
      </c>
      <c r="CX83" s="585">
        <v>-52.989999999999867</v>
      </c>
      <c r="CY83" s="585">
        <v>-52.509999999999835</v>
      </c>
      <c r="CZ83" s="585">
        <v>-53.159999999999656</v>
      </c>
      <c r="DA83" s="599">
        <v>-52.43999999999982</v>
      </c>
      <c r="DB83" s="599">
        <v>-53.119999999999834</v>
      </c>
      <c r="DC83" s="599">
        <v>-52.329999999999984</v>
      </c>
      <c r="DD83" s="599">
        <v>-51.08000000000024</v>
      </c>
      <c r="DE83" s="599">
        <v>-51.990000000000421</v>
      </c>
      <c r="DF83" s="609">
        <v>-51.200000000000578</v>
      </c>
      <c r="DG83" s="609">
        <v>-52.060000000000443</v>
      </c>
      <c r="DH83" s="609">
        <v>-51.140000000000626</v>
      </c>
      <c r="DI83" s="609">
        <v>-52.020000000000621</v>
      </c>
      <c r="DJ83" s="609">
        <v>-61.010000000000453</v>
      </c>
      <c r="DK83" s="609">
        <v>-70.12000000000063</v>
      </c>
      <c r="DL83" s="609">
        <v>-71.790000000000461</v>
      </c>
      <c r="DM83" s="609">
        <v>-74.889999999999901</v>
      </c>
      <c r="DN83" s="609">
        <v>-76.419999999999703</v>
      </c>
      <c r="DO83" s="609">
        <v>-77.389999999999844</v>
      </c>
      <c r="DP83" s="609">
        <v>-76.359999999999758</v>
      </c>
    </row>
    <row r="84" spans="1:120">
      <c r="A84" s="69" t="s">
        <v>281</v>
      </c>
      <c r="B84" s="449">
        <v>0</v>
      </c>
      <c r="C84" s="449">
        <v>0</v>
      </c>
      <c r="D84" s="449">
        <v>0</v>
      </c>
      <c r="E84" s="449">
        <v>0</v>
      </c>
      <c r="F84" s="449">
        <v>0</v>
      </c>
      <c r="G84" s="469">
        <v>0</v>
      </c>
      <c r="H84" s="469">
        <v>-0.93999999999994088</v>
      </c>
      <c r="I84" s="469">
        <v>-3.5599999999997856</v>
      </c>
      <c r="J84" s="469">
        <v>-4.3799999999998285</v>
      </c>
      <c r="K84" s="469">
        <v>-4.729999999999901</v>
      </c>
      <c r="L84" s="469">
        <v>-4.449999999999843</v>
      </c>
      <c r="M84" s="478">
        <v>-4.809999999999981</v>
      </c>
      <c r="N84" s="478">
        <v>-4.830000000000112</v>
      </c>
      <c r="O84" s="478">
        <v>-4.7399999999999665</v>
      </c>
      <c r="P84" s="483">
        <v>-5.1600000000000534</v>
      </c>
      <c r="Q84" s="483">
        <v>-2.1700000000000053</v>
      </c>
      <c r="R84" s="483">
        <v>-2.7099999999999902</v>
      </c>
      <c r="S84" s="483">
        <v>-2.3300000000001653</v>
      </c>
      <c r="T84" s="489">
        <v>-2.7700000000003833</v>
      </c>
      <c r="U84" s="489">
        <v>-2.2500000000005294</v>
      </c>
      <c r="V84" s="491">
        <v>-2.9100000000004123</v>
      </c>
      <c r="W84" s="491">
        <v>-2.3300000000006094</v>
      </c>
      <c r="X84" s="491">
        <v>-4.0100000000000691</v>
      </c>
      <c r="Y84" s="491">
        <v>-3.6800000000001276</v>
      </c>
      <c r="Z84" s="491">
        <v>-4.1400000000000325</v>
      </c>
      <c r="AA84" s="498">
        <v>-3.6300000000002441</v>
      </c>
      <c r="AB84" s="498">
        <v>-4.2800000000000615</v>
      </c>
      <c r="AC84" s="498">
        <v>-3.5699999999998511</v>
      </c>
      <c r="AD84" s="498">
        <v>-4.449999999999843</v>
      </c>
      <c r="AE84" s="498">
        <v>-3.6799999999996835</v>
      </c>
      <c r="AF84" s="498">
        <v>-6.5300000000001468</v>
      </c>
      <c r="AG84" s="498">
        <v>-7.6200000000001822</v>
      </c>
      <c r="AH84" s="501">
        <v>-6.8300000000003358</v>
      </c>
      <c r="AI84" s="501">
        <v>-7.7200000000003932</v>
      </c>
      <c r="AJ84" s="501">
        <v>-6.6500000000004889</v>
      </c>
      <c r="AK84" s="501">
        <v>-5.9000000000000163</v>
      </c>
      <c r="AL84" s="501">
        <v>-6.8200000000002703</v>
      </c>
      <c r="AM84" s="501">
        <v>-5.9100000000000819</v>
      </c>
      <c r="AN84" s="501">
        <v>-7.1500000000002117</v>
      </c>
      <c r="AO84" s="501">
        <v>-7.8399999999998471</v>
      </c>
      <c r="AP84" s="501">
        <v>-7.0500000000000007</v>
      </c>
      <c r="AQ84" s="501">
        <v>-7.9699999999998106</v>
      </c>
      <c r="AR84" s="501">
        <v>-8.4800000000000431</v>
      </c>
      <c r="AS84" s="520">
        <v>-7.8399999999998471</v>
      </c>
      <c r="AT84" s="520">
        <v>-8.5500000000000576</v>
      </c>
      <c r="AU84" s="520">
        <v>-9.1299999999998604</v>
      </c>
      <c r="AV84" s="520">
        <v>-9.4500000000001805</v>
      </c>
      <c r="AW84" s="520">
        <v>-10.089999999999932</v>
      </c>
      <c r="AX84" s="520">
        <v>-10.609999999999786</v>
      </c>
      <c r="AY84" s="520">
        <v>-10.120000000000129</v>
      </c>
      <c r="AZ84" s="520">
        <v>-9.7100000000001074</v>
      </c>
      <c r="BA84" s="520">
        <v>-10.750000000000259</v>
      </c>
      <c r="BB84" s="520">
        <v>-11.14000000000015</v>
      </c>
      <c r="BC84" s="520">
        <v>-10.720000000000063</v>
      </c>
      <c r="BD84" s="520">
        <v>-11.249999999999982</v>
      </c>
      <c r="BE84" s="520">
        <v>-10.609999999999786</v>
      </c>
      <c r="BF84" s="520">
        <v>-11.379999999999946</v>
      </c>
      <c r="BH84" s="520">
        <v>-11.309999999999931</v>
      </c>
      <c r="BI84" s="540">
        <v>-11.419999999999764</v>
      </c>
      <c r="BJ84" s="540">
        <v>-11.179999999999968</v>
      </c>
      <c r="BK84" s="540">
        <v>-11.509999999999909</v>
      </c>
      <c r="BL84" s="540">
        <v>-13.22000000000001</v>
      </c>
      <c r="BM84" s="540">
        <v>-12.52999999999993</v>
      </c>
      <c r="BN84" s="548">
        <v>-13.249999999999762</v>
      </c>
      <c r="BO84" s="548">
        <v>-12.569999999999748</v>
      </c>
      <c r="BP84" s="548">
        <v>-13.05999999999985</v>
      </c>
      <c r="BQ84" s="554">
        <v>-12.539999999999996</v>
      </c>
      <c r="BR84" s="554">
        <v>-13.199999999999878</v>
      </c>
      <c r="BS84" s="554">
        <v>-14.499999999999957</v>
      </c>
      <c r="BT84" s="554">
        <v>-13.780000000000125</v>
      </c>
      <c r="BU84" s="554">
        <v>-14.639999999999986</v>
      </c>
      <c r="BV84" s="554">
        <v>-13.6099999999999</v>
      </c>
      <c r="BW84" s="554">
        <v>-15.810000000000102</v>
      </c>
      <c r="BX84" s="554">
        <v>-15.220000000000233</v>
      </c>
      <c r="BY84" s="560">
        <v>-14.840000000000408</v>
      </c>
      <c r="BZ84" s="560">
        <v>-17.129999999999868</v>
      </c>
      <c r="CA84" s="560">
        <v>-17.900000000000027</v>
      </c>
      <c r="CB84" s="560">
        <v>-17.079999999999984</v>
      </c>
      <c r="CC84" s="560">
        <v>-16.329999999999956</v>
      </c>
      <c r="CD84" s="560">
        <v>-16.760000000000108</v>
      </c>
      <c r="CE84" s="560">
        <v>-17.339999999999911</v>
      </c>
      <c r="CF84" s="560">
        <v>-16.899999999999693</v>
      </c>
      <c r="CG84" s="560">
        <v>-17.459999999999809</v>
      </c>
      <c r="CH84" s="576">
        <v>-18.240000000000034</v>
      </c>
      <c r="CI84" s="576">
        <v>-17.419999999999991</v>
      </c>
      <c r="CJ84" s="576">
        <v>-18.440000000000012</v>
      </c>
      <c r="CK84" s="576">
        <v>-17.650000000000166</v>
      </c>
      <c r="CL84" s="576">
        <v>-19.919999999999938</v>
      </c>
      <c r="CM84" s="576">
        <v>-19.039999999999946</v>
      </c>
      <c r="CN84" s="576">
        <v>-19.699999999999829</v>
      </c>
      <c r="CO84" s="576">
        <v>-19.749999999999712</v>
      </c>
      <c r="CP84" s="585">
        <v>-18.859999999999655</v>
      </c>
      <c r="CQ84" s="585">
        <v>-19.819999999999727</v>
      </c>
      <c r="CR84" s="585">
        <v>-18.739999999999757</v>
      </c>
      <c r="CS84" s="585">
        <v>-22.279999999999855</v>
      </c>
      <c r="CT84" s="585">
        <v>-23.769999999999847</v>
      </c>
      <c r="CU84" s="585">
        <v>-22.549999999999848</v>
      </c>
      <c r="CV84" s="585">
        <v>-24.079999999999657</v>
      </c>
      <c r="CW84" s="585">
        <v>-22.809999999999775</v>
      </c>
      <c r="CX84" s="585">
        <v>-24.149999999999672</v>
      </c>
      <c r="CY84" s="585">
        <v>-23.159999999999847</v>
      </c>
      <c r="CZ84" s="585">
        <v>-24.399999999999977</v>
      </c>
      <c r="DA84" s="599">
        <v>-23.340000000000138</v>
      </c>
      <c r="DB84" s="599">
        <v>-24.250000000000327</v>
      </c>
      <c r="DC84" s="599">
        <v>-23.22000000000024</v>
      </c>
      <c r="DD84" s="599">
        <v>-21.589999999999776</v>
      </c>
      <c r="DE84" s="599">
        <v>-22.699999999999942</v>
      </c>
      <c r="DF84" s="609">
        <v>-22.149999999999892</v>
      </c>
      <c r="DG84" s="609">
        <v>-22.799999999999709</v>
      </c>
      <c r="DH84" s="609">
        <v>-22.069999999999812</v>
      </c>
      <c r="DI84" s="609">
        <v>-22.710000000000008</v>
      </c>
      <c r="DJ84" s="609">
        <v>-29.479999999999951</v>
      </c>
      <c r="DK84" s="609">
        <v>-31.71999999999997</v>
      </c>
      <c r="DL84" s="609">
        <v>-33.179999999999765</v>
      </c>
      <c r="DM84" s="609">
        <v>-33.199999999999896</v>
      </c>
      <c r="DN84" s="609">
        <v>-33.08</v>
      </c>
      <c r="DO84" s="609">
        <v>-33.40999999999994</v>
      </c>
      <c r="DP84" s="609">
        <v>-32.880000000000024</v>
      </c>
    </row>
    <row r="85" spans="1:120">
      <c r="A85" s="69" t="s">
        <v>309</v>
      </c>
      <c r="B85" s="449">
        <v>0</v>
      </c>
      <c r="C85" s="449">
        <v>0</v>
      </c>
      <c r="D85" s="449">
        <v>0</v>
      </c>
      <c r="E85" s="449">
        <v>0</v>
      </c>
      <c r="F85" s="449">
        <v>0</v>
      </c>
      <c r="G85" s="469">
        <v>0</v>
      </c>
      <c r="H85" s="469">
        <v>0</v>
      </c>
      <c r="I85" s="469">
        <v>0</v>
      </c>
      <c r="J85" s="469">
        <v>0</v>
      </c>
      <c r="K85" s="469">
        <v>-3.6800000000001276</v>
      </c>
      <c r="L85" s="469">
        <v>-5.1200000000002355</v>
      </c>
      <c r="M85" s="478">
        <v>-3.9600000000001856</v>
      </c>
      <c r="N85" s="478">
        <v>-2.3900000000001143</v>
      </c>
      <c r="O85" s="478">
        <v>-3.5300000000000331</v>
      </c>
      <c r="P85" s="483">
        <v>-2.6700000000001722</v>
      </c>
      <c r="Q85" s="483">
        <v>-2.6399999999999757</v>
      </c>
      <c r="R85" s="483">
        <v>-2.5300000000001432</v>
      </c>
      <c r="S85" s="483">
        <v>-2.7600000000003178</v>
      </c>
      <c r="T85" s="489">
        <v>-2.4300000000003763</v>
      </c>
      <c r="U85" s="489">
        <v>-1.5700000000005154</v>
      </c>
      <c r="V85" s="491">
        <v>-2.3600000000003618</v>
      </c>
      <c r="W85" s="491">
        <v>-1.300000000000523</v>
      </c>
      <c r="X85" s="491">
        <v>-2.9300000000000992</v>
      </c>
      <c r="Y85" s="491">
        <v>-3.7199999999999456</v>
      </c>
      <c r="Z85" s="491">
        <v>-2.8899999999998371</v>
      </c>
      <c r="AA85" s="498">
        <v>-3.9299999999999891</v>
      </c>
      <c r="AB85" s="498">
        <v>-3.0399999999999316</v>
      </c>
      <c r="AC85" s="498">
        <v>-4.0100000000000691</v>
      </c>
      <c r="AD85" s="498">
        <v>-2.9799999999999827</v>
      </c>
      <c r="AE85" s="498">
        <v>-4.169999999999785</v>
      </c>
      <c r="AF85" s="498">
        <v>-2.9300000000000992</v>
      </c>
      <c r="AG85" s="498">
        <v>-3.7199999999999456</v>
      </c>
      <c r="AH85" s="501">
        <v>-3.0299999999998661</v>
      </c>
      <c r="AI85" s="501">
        <v>-3.7599999999997635</v>
      </c>
      <c r="AJ85" s="501">
        <v>-4.309999999999814</v>
      </c>
      <c r="AK85" s="501">
        <v>-8.1299999999999706</v>
      </c>
      <c r="AL85" s="501">
        <v>-8.7299999999999045</v>
      </c>
      <c r="AM85" s="501">
        <v>-9.7599999999999909</v>
      </c>
      <c r="AN85" s="501">
        <v>-8.939999999999948</v>
      </c>
      <c r="AO85" s="501">
        <v>-7.5400000000001022</v>
      </c>
      <c r="AP85" s="501">
        <v>-8.1299999999999706</v>
      </c>
      <c r="AQ85" s="501">
        <v>-7.4800000000001532</v>
      </c>
      <c r="AR85" s="501">
        <v>-9.4099999999999184</v>
      </c>
      <c r="AS85" s="520">
        <v>-9.7299999999997944</v>
      </c>
      <c r="AT85" s="520">
        <v>-9.5600000000000129</v>
      </c>
      <c r="AU85" s="520">
        <v>-9.4199999999999839</v>
      </c>
      <c r="AV85" s="520">
        <v>-8.7100000000002176</v>
      </c>
      <c r="AW85" s="520">
        <v>-8.0800000000000871</v>
      </c>
      <c r="AX85" s="520">
        <v>-7.5600000000002332</v>
      </c>
      <c r="AY85" s="520">
        <v>-8.1400000000000361</v>
      </c>
      <c r="AZ85" s="520">
        <v>-8.620000000000072</v>
      </c>
      <c r="BA85" s="520">
        <v>-8.1000000000002181</v>
      </c>
      <c r="BB85" s="520">
        <v>-10.099999999999998</v>
      </c>
      <c r="BC85" s="520">
        <v>-9.520000000000195</v>
      </c>
      <c r="BD85" s="520">
        <v>-10.170000000000012</v>
      </c>
      <c r="BE85" s="520">
        <v>-9.4599999999998019</v>
      </c>
      <c r="BF85" s="520">
        <v>-10.479999999999823</v>
      </c>
      <c r="BH85" s="520">
        <v>-14.990000000000059</v>
      </c>
      <c r="BI85" s="540">
        <v>-16.080000000000094</v>
      </c>
      <c r="BJ85" s="540">
        <v>-15.200000000000102</v>
      </c>
      <c r="BK85" s="540">
        <v>-16.119999999999912</v>
      </c>
      <c r="BL85" s="540">
        <v>-15.589999999999993</v>
      </c>
      <c r="BM85" s="540">
        <v>-16.030000000000211</v>
      </c>
      <c r="BN85" s="548">
        <v>-15.64000000000032</v>
      </c>
      <c r="BO85" s="548">
        <v>-16.100000000000225</v>
      </c>
      <c r="BP85" s="548">
        <v>-15.470000000000095</v>
      </c>
      <c r="BQ85" s="554">
        <v>-16.900000000000137</v>
      </c>
      <c r="BR85" s="554">
        <v>-17.780000000000129</v>
      </c>
      <c r="BS85" s="554">
        <v>-17.149999999999999</v>
      </c>
      <c r="BT85" s="554">
        <v>-18.040000000000056</v>
      </c>
      <c r="BU85" s="554">
        <v>-17.269999999999897</v>
      </c>
      <c r="BV85" s="554">
        <v>-18.129999999999757</v>
      </c>
      <c r="BW85" s="554">
        <v>-20.279999999999632</v>
      </c>
      <c r="BX85" s="554">
        <v>-21.269999999999456</v>
      </c>
      <c r="BY85" s="560">
        <v>-22.129999999999317</v>
      </c>
      <c r="BZ85" s="560">
        <v>-22.480000000000278</v>
      </c>
      <c r="CA85" s="560">
        <v>-22.20000000000022</v>
      </c>
      <c r="CB85" s="560">
        <v>-22.530000000000161</v>
      </c>
      <c r="CC85" s="560">
        <v>-23.039999999999949</v>
      </c>
      <c r="CD85" s="560">
        <v>-22.820000000000285</v>
      </c>
      <c r="CE85" s="560">
        <v>-23.109999999999964</v>
      </c>
      <c r="CF85" s="560">
        <v>-22.790000000000088</v>
      </c>
      <c r="CG85" s="560">
        <v>-23.400000000000087</v>
      </c>
      <c r="CH85" s="576">
        <v>-28.049999999999908</v>
      </c>
      <c r="CI85" s="576">
        <v>-29.490000000000016</v>
      </c>
      <c r="CJ85" s="576">
        <v>-28.270000000000017</v>
      </c>
      <c r="CK85" s="576">
        <v>-29.580000000000162</v>
      </c>
      <c r="CL85" s="576">
        <v>-27.840000000000309</v>
      </c>
      <c r="CM85" s="576">
        <v>-28.630000000000155</v>
      </c>
      <c r="CN85" s="576">
        <v>-27.800000000000047</v>
      </c>
      <c r="CO85" s="576">
        <v>-28.939999999999966</v>
      </c>
      <c r="CP85" s="585">
        <v>-28.01000000000009</v>
      </c>
      <c r="CQ85" s="585">
        <v>-29.060000000000308</v>
      </c>
      <c r="CR85" s="585">
        <v>-28.200000000000447</v>
      </c>
      <c r="CS85" s="585">
        <v>-28.830000000000133</v>
      </c>
      <c r="CT85" s="585">
        <v>-28.280000000000083</v>
      </c>
      <c r="CU85" s="585">
        <v>-28.9299999999999</v>
      </c>
      <c r="CV85" s="585">
        <v>-28.179999999999872</v>
      </c>
      <c r="CW85" s="585">
        <v>-29.029999999999667</v>
      </c>
      <c r="CX85" s="585">
        <v>-28.259999999999508</v>
      </c>
      <c r="CY85" s="585">
        <v>-28.909999999999325</v>
      </c>
      <c r="CZ85" s="585">
        <v>-28.159999999999297</v>
      </c>
      <c r="DA85" s="599">
        <v>-29.039999999999289</v>
      </c>
      <c r="DB85" s="599">
        <v>-28.269999999999129</v>
      </c>
      <c r="DC85" s="599">
        <v>-29.12999999999899</v>
      </c>
      <c r="DD85" s="599">
        <v>-30.489999999999906</v>
      </c>
      <c r="DE85" s="599">
        <v>-29.599999999999849</v>
      </c>
      <c r="DF85" s="609">
        <v>-30.510000000000037</v>
      </c>
      <c r="DG85" s="609">
        <v>-29.730000000000256</v>
      </c>
      <c r="DH85" s="609">
        <v>-30.620000000000314</v>
      </c>
      <c r="DI85" s="609">
        <v>-29.700000000000504</v>
      </c>
      <c r="DJ85" s="609">
        <v>-33.290000000000042</v>
      </c>
      <c r="DK85" s="609">
        <v>-34.260000000000176</v>
      </c>
      <c r="DL85" s="609">
        <v>-33.640000000000114</v>
      </c>
      <c r="DM85" s="609">
        <v>-30.850000000000044</v>
      </c>
      <c r="DN85" s="609">
        <v>-31.320000000000014</v>
      </c>
      <c r="DO85" s="609">
        <v>-30.790000000000095</v>
      </c>
      <c r="DP85" s="609">
        <v>-31.439999999999912</v>
      </c>
    </row>
    <row r="86" spans="1:120">
      <c r="A86" s="69" t="s">
        <v>310</v>
      </c>
      <c r="B86" s="449">
        <v>0</v>
      </c>
      <c r="C86" s="449">
        <v>0</v>
      </c>
      <c r="D86" s="449">
        <v>0</v>
      </c>
      <c r="E86" s="449">
        <v>0</v>
      </c>
      <c r="F86" s="449">
        <v>0</v>
      </c>
      <c r="G86" s="469">
        <v>0</v>
      </c>
      <c r="H86" s="469">
        <v>0</v>
      </c>
      <c r="I86" s="469">
        <v>0</v>
      </c>
      <c r="J86" s="469">
        <v>0</v>
      </c>
      <c r="K86" s="469">
        <v>-3.8000000000000256</v>
      </c>
      <c r="L86" s="469">
        <v>-5.1700000000001189</v>
      </c>
      <c r="M86" s="478">
        <v>-5.7400000000003004</v>
      </c>
      <c r="N86" s="478">
        <v>-3.8500000000003531</v>
      </c>
      <c r="O86" s="478">
        <v>-4.6200000000005126</v>
      </c>
      <c r="P86" s="483">
        <v>-3.9400000000004987</v>
      </c>
      <c r="Q86" s="483">
        <v>-5.03000000000009</v>
      </c>
      <c r="R86" s="483">
        <v>-4.6400000000001995</v>
      </c>
      <c r="S86" s="483">
        <v>-5.210000000000381</v>
      </c>
      <c r="T86" s="489">
        <v>-4.570000000000185</v>
      </c>
      <c r="U86" s="489">
        <v>-4.4000000000004036</v>
      </c>
      <c r="V86" s="491">
        <v>-4.6200000000005126</v>
      </c>
      <c r="W86" s="491">
        <v>-4.6500000000007091</v>
      </c>
      <c r="X86" s="491">
        <v>-6.4299999999999358</v>
      </c>
      <c r="Y86" s="491">
        <v>-6.8199999999998262</v>
      </c>
      <c r="Z86" s="491">
        <v>-6.3100000000000378</v>
      </c>
      <c r="AA86" s="498">
        <v>-6.9699999999999207</v>
      </c>
      <c r="AB86" s="498">
        <v>-6.2500000000000888</v>
      </c>
      <c r="AC86" s="498">
        <v>-7.3400000000001242</v>
      </c>
      <c r="AD86" s="498">
        <v>-6.5800000000000303</v>
      </c>
      <c r="AE86" s="498">
        <v>-7.9400000000000581</v>
      </c>
      <c r="AF86" s="498">
        <v>-6.9900000000000517</v>
      </c>
      <c r="AG86" s="498">
        <v>-7.8700000000000436</v>
      </c>
      <c r="AH86" s="501">
        <v>-10.050000000000114</v>
      </c>
      <c r="AI86" s="501">
        <v>-11.410000000000142</v>
      </c>
      <c r="AJ86" s="501">
        <v>-13.180000000000192</v>
      </c>
      <c r="AK86" s="501">
        <v>-13.560000000000016</v>
      </c>
      <c r="AL86" s="501">
        <v>-14.200000000000212</v>
      </c>
      <c r="AM86" s="501">
        <v>-15.520000000000422</v>
      </c>
      <c r="AN86" s="501">
        <v>-16.460000000000363</v>
      </c>
      <c r="AO86" s="501">
        <v>-14.559999999999906</v>
      </c>
      <c r="AP86" s="501">
        <v>-15.379999999999949</v>
      </c>
      <c r="AQ86" s="501">
        <v>-14.650000000000052</v>
      </c>
      <c r="AR86" s="501">
        <v>-16.179999999999861</v>
      </c>
      <c r="AS86" s="520">
        <v>-17.299999999999649</v>
      </c>
      <c r="AT86" s="520">
        <v>-16.319999999999446</v>
      </c>
      <c r="AU86" s="520">
        <v>-15.519999999999978</v>
      </c>
      <c r="AV86" s="520">
        <v>-15.680000000000138</v>
      </c>
      <c r="AW86" s="520">
        <v>-16.059999999999963</v>
      </c>
      <c r="AX86" s="520">
        <v>-16.369999999999774</v>
      </c>
      <c r="AY86" s="520">
        <v>-16.020000000000145</v>
      </c>
      <c r="AZ86" s="520">
        <v>-15.730000000000022</v>
      </c>
      <c r="BA86" s="520">
        <v>-16.049999999999898</v>
      </c>
      <c r="BB86" s="520">
        <v>-18.879999999999786</v>
      </c>
      <c r="BC86" s="520">
        <v>-20.069999999999588</v>
      </c>
      <c r="BD86" s="520">
        <v>-19.78999999999953</v>
      </c>
      <c r="BE86" s="520">
        <v>-20.55999999999969</v>
      </c>
      <c r="BF86" s="520">
        <v>-19.879999999999676</v>
      </c>
      <c r="BH86" s="520">
        <v>-24.50999999999981</v>
      </c>
      <c r="BI86" s="540">
        <v>-26.159999999999961</v>
      </c>
      <c r="BJ86" s="540">
        <v>-27.37999999999996</v>
      </c>
      <c r="BK86" s="540">
        <v>-26.809999999999778</v>
      </c>
      <c r="BL86" s="540">
        <v>-26.46000000000015</v>
      </c>
      <c r="BM86" s="540">
        <v>-26.750000000000274</v>
      </c>
      <c r="BN86" s="548">
        <v>-27.400000000000091</v>
      </c>
      <c r="BO86" s="548">
        <v>-26.680000000000259</v>
      </c>
      <c r="BP86" s="548">
        <v>-27.490000000000236</v>
      </c>
      <c r="BQ86" s="554">
        <v>-29.040000000000177</v>
      </c>
      <c r="BR86" s="554">
        <v>-30.200000000000227</v>
      </c>
      <c r="BS86" s="554">
        <v>-30.289999999999928</v>
      </c>
      <c r="BT86" s="554">
        <v>-30.289999999999928</v>
      </c>
      <c r="BU86" s="554">
        <v>-31.979999999999897</v>
      </c>
      <c r="BV86" s="554">
        <v>-32.210000000000072</v>
      </c>
      <c r="BW86" s="554">
        <v>-37.190000000000282</v>
      </c>
      <c r="BX86" s="554">
        <v>-40.049999999999919</v>
      </c>
      <c r="BY86" s="560">
        <v>-41.819999999999965</v>
      </c>
      <c r="BZ86" s="560">
        <v>-39.390000000000036</v>
      </c>
      <c r="CA86" s="560">
        <v>-40.550000000000082</v>
      </c>
      <c r="CB86" s="560">
        <v>-39.660000000000025</v>
      </c>
      <c r="CC86" s="560">
        <v>-38.930000000000135</v>
      </c>
      <c r="CD86" s="560">
        <v>-41.370000000000132</v>
      </c>
      <c r="CE86" s="560">
        <v>-43.239999999999945</v>
      </c>
      <c r="CF86" s="560">
        <v>-44.42000000000013</v>
      </c>
      <c r="CG86" s="560">
        <v>-43.47000000000012</v>
      </c>
      <c r="CH86" s="576">
        <v>-50.190000000000182</v>
      </c>
      <c r="CI86" s="576">
        <v>-52.540000000000035</v>
      </c>
      <c r="CJ86" s="576">
        <v>-51.690000000000239</v>
      </c>
      <c r="CK86" s="576">
        <v>-52.680000000000064</v>
      </c>
      <c r="CL86" s="576">
        <v>-55.670000000000108</v>
      </c>
      <c r="CM86" s="576">
        <v>-56.999999999999943</v>
      </c>
      <c r="CN86" s="576">
        <v>-56.210000000000093</v>
      </c>
      <c r="CO86" s="576">
        <v>-57.040000000000205</v>
      </c>
      <c r="CP86" s="585">
        <v>-55.980000000000359</v>
      </c>
      <c r="CQ86" s="585">
        <v>-57.610000000000383</v>
      </c>
      <c r="CR86" s="585">
        <v>-56.180000000000341</v>
      </c>
      <c r="CS86" s="585">
        <v>-54.170000000000051</v>
      </c>
      <c r="CT86" s="585">
        <v>-55.140000000000185</v>
      </c>
      <c r="CU86" s="585">
        <v>-54.110000000000099</v>
      </c>
      <c r="CV86" s="585">
        <v>-55.770000000000323</v>
      </c>
      <c r="CW86" s="585">
        <v>-54.440000000000488</v>
      </c>
      <c r="CX86" s="585">
        <v>-56.050000000000381</v>
      </c>
      <c r="CY86" s="585">
        <v>-54.680000000000284</v>
      </c>
      <c r="CZ86" s="585">
        <v>-56.290000000000177</v>
      </c>
      <c r="DA86" s="599">
        <v>-54.850000000000065</v>
      </c>
      <c r="DB86" s="599">
        <v>-56.179999999999893</v>
      </c>
      <c r="DC86" s="599">
        <v>-54.92000000000008</v>
      </c>
      <c r="DD86" s="599">
        <v>-52.929999999999922</v>
      </c>
      <c r="DE86" s="599">
        <v>-54.14999999999992</v>
      </c>
      <c r="DF86" s="609">
        <v>-52.779999999999831</v>
      </c>
      <c r="DG86" s="609">
        <v>-53.969999999999629</v>
      </c>
      <c r="DH86" s="609">
        <v>-53.439999999999714</v>
      </c>
      <c r="DI86" s="609">
        <v>-54.209999999999866</v>
      </c>
      <c r="DJ86" s="609">
        <v>-63.880000000000159</v>
      </c>
      <c r="DK86" s="609">
        <v>-65.350000000000023</v>
      </c>
      <c r="DL86" s="609">
        <v>-66.539999999999822</v>
      </c>
      <c r="DM86" s="609">
        <v>-63.070000000000178</v>
      </c>
      <c r="DN86" s="609">
        <v>-63.590000000000032</v>
      </c>
      <c r="DO86" s="609">
        <v>-62.949999999999839</v>
      </c>
      <c r="DP86" s="609">
        <v>-63.969999999999857</v>
      </c>
    </row>
    <row r="87" spans="1:120">
      <c r="A87" s="69" t="s">
        <v>311</v>
      </c>
      <c r="B87" s="449">
        <v>0</v>
      </c>
      <c r="C87" s="449">
        <v>0</v>
      </c>
      <c r="D87" s="449">
        <v>0</v>
      </c>
      <c r="E87" s="449">
        <v>0</v>
      </c>
      <c r="F87" s="449">
        <v>0</v>
      </c>
      <c r="G87" s="469">
        <v>0</v>
      </c>
      <c r="H87" s="469">
        <v>0</v>
      </c>
      <c r="I87" s="469">
        <v>0</v>
      </c>
      <c r="J87" s="469">
        <v>0</v>
      </c>
      <c r="K87" s="469">
        <v>0</v>
      </c>
      <c r="L87" s="469">
        <v>0</v>
      </c>
      <c r="M87" s="478">
        <v>0</v>
      </c>
      <c r="N87" s="478">
        <v>0</v>
      </c>
      <c r="O87" s="478">
        <v>0</v>
      </c>
      <c r="P87" s="483">
        <v>0</v>
      </c>
      <c r="Q87" s="483">
        <v>0</v>
      </c>
      <c r="R87" s="483">
        <v>0</v>
      </c>
      <c r="S87" s="483">
        <v>0</v>
      </c>
      <c r="T87" s="489">
        <v>0</v>
      </c>
      <c r="U87" s="489">
        <v>0</v>
      </c>
      <c r="V87" s="491">
        <v>0</v>
      </c>
      <c r="W87" s="491">
        <v>0</v>
      </c>
      <c r="X87" s="491">
        <v>0</v>
      </c>
      <c r="Y87" s="491">
        <v>0</v>
      </c>
      <c r="Z87" s="491">
        <v>0</v>
      </c>
      <c r="AA87" s="498">
        <v>0</v>
      </c>
      <c r="AB87" s="498">
        <v>0</v>
      </c>
      <c r="AC87" s="498">
        <v>0</v>
      </c>
      <c r="AD87" s="498">
        <v>0</v>
      </c>
      <c r="AE87" s="498">
        <v>0</v>
      </c>
      <c r="AF87" s="498">
        <v>0</v>
      </c>
      <c r="AG87" s="498">
        <v>0</v>
      </c>
      <c r="AH87" s="501">
        <v>0</v>
      </c>
      <c r="AI87" s="501">
        <v>0</v>
      </c>
      <c r="AJ87" s="501">
        <v>0</v>
      </c>
      <c r="AK87" s="501">
        <v>0</v>
      </c>
      <c r="AL87" s="501">
        <v>0</v>
      </c>
      <c r="AM87" s="501">
        <v>0</v>
      </c>
      <c r="AN87" s="501">
        <v>0</v>
      </c>
      <c r="AO87" s="501">
        <v>0</v>
      </c>
      <c r="AP87" s="501">
        <v>0</v>
      </c>
      <c r="AQ87" s="501">
        <v>0</v>
      </c>
      <c r="AR87" s="501">
        <v>0</v>
      </c>
      <c r="AS87" s="520">
        <v>0</v>
      </c>
      <c r="AT87" s="520">
        <v>0</v>
      </c>
      <c r="AU87" s="520">
        <v>0</v>
      </c>
      <c r="AV87" s="520">
        <v>0</v>
      </c>
      <c r="AW87" s="520">
        <v>0</v>
      </c>
      <c r="AX87" s="520">
        <v>0</v>
      </c>
      <c r="AY87" s="520">
        <v>0</v>
      </c>
      <c r="AZ87" s="520">
        <v>0</v>
      </c>
      <c r="BA87" s="520">
        <v>0</v>
      </c>
      <c r="BB87" s="520">
        <v>0</v>
      </c>
      <c r="BC87" s="520">
        <v>0</v>
      </c>
      <c r="BD87" s="520">
        <v>0</v>
      </c>
      <c r="BE87" s="520">
        <v>0</v>
      </c>
      <c r="BF87" s="520">
        <v>0</v>
      </c>
      <c r="BH87" s="520">
        <v>0</v>
      </c>
      <c r="BI87" s="540">
        <v>0</v>
      </c>
      <c r="BJ87" s="540">
        <v>0</v>
      </c>
      <c r="BK87" s="540">
        <v>0</v>
      </c>
      <c r="BL87" s="540">
        <v>0</v>
      </c>
      <c r="BM87" s="540">
        <v>0</v>
      </c>
      <c r="BN87" s="548">
        <v>0</v>
      </c>
      <c r="BO87" s="548">
        <v>0</v>
      </c>
      <c r="BP87" s="548">
        <v>0</v>
      </c>
      <c r="BQ87" s="554">
        <v>0</v>
      </c>
      <c r="BR87" s="554">
        <v>0</v>
      </c>
      <c r="BS87" s="554">
        <v>0</v>
      </c>
      <c r="BT87" s="554">
        <v>0</v>
      </c>
      <c r="BU87" s="554">
        <v>0</v>
      </c>
      <c r="BV87" s="554">
        <v>0</v>
      </c>
      <c r="BW87" s="554">
        <v>0</v>
      </c>
      <c r="BX87" s="554">
        <v>0</v>
      </c>
      <c r="BY87" s="560">
        <v>0</v>
      </c>
      <c r="BZ87" s="560">
        <v>0</v>
      </c>
      <c r="CA87" s="560">
        <v>0</v>
      </c>
      <c r="CB87" s="560">
        <v>0</v>
      </c>
      <c r="CC87" s="560">
        <v>0</v>
      </c>
      <c r="CD87" s="560">
        <v>0</v>
      </c>
      <c r="CE87" s="560">
        <v>0</v>
      </c>
      <c r="CF87" s="560">
        <v>0</v>
      </c>
      <c r="CG87" s="560">
        <v>0</v>
      </c>
      <c r="CH87" s="576">
        <v>0</v>
      </c>
      <c r="CI87" s="576">
        <v>0</v>
      </c>
      <c r="CJ87" s="576">
        <v>0</v>
      </c>
      <c r="CK87" s="576">
        <v>0</v>
      </c>
      <c r="CL87" s="576">
        <v>0</v>
      </c>
      <c r="CM87" s="576">
        <v>0</v>
      </c>
      <c r="CN87" s="576">
        <v>0</v>
      </c>
      <c r="CO87" s="576">
        <v>0</v>
      </c>
      <c r="CP87" s="585">
        <v>0</v>
      </c>
      <c r="CQ87" s="585">
        <v>0</v>
      </c>
      <c r="CR87" s="585">
        <v>0</v>
      </c>
      <c r="CS87" s="585">
        <v>0</v>
      </c>
      <c r="CT87" s="585">
        <v>0</v>
      </c>
      <c r="CU87" s="585">
        <v>0</v>
      </c>
      <c r="CV87" s="585">
        <v>0</v>
      </c>
      <c r="CW87" s="585">
        <v>0</v>
      </c>
      <c r="CX87" s="585">
        <v>0</v>
      </c>
      <c r="CY87" s="585">
        <v>0</v>
      </c>
      <c r="CZ87" s="585">
        <v>0</v>
      </c>
      <c r="DA87" s="599">
        <v>0</v>
      </c>
      <c r="DB87" s="599">
        <v>0</v>
      </c>
      <c r="DC87" s="599">
        <v>0</v>
      </c>
      <c r="DD87" s="599">
        <v>0</v>
      </c>
      <c r="DE87" s="599">
        <v>0</v>
      </c>
      <c r="DF87" s="609">
        <v>0</v>
      </c>
      <c r="DG87" s="609">
        <v>0</v>
      </c>
      <c r="DH87" s="609">
        <v>0</v>
      </c>
      <c r="DI87" s="609">
        <v>0</v>
      </c>
      <c r="DJ87" s="609">
        <v>-88.359999999999772</v>
      </c>
      <c r="DK87" s="609">
        <v>-90.449999999999704</v>
      </c>
      <c r="DL87" s="609">
        <v>-91.369999999999507</v>
      </c>
      <c r="DM87" s="609">
        <v>-89.319999999999851</v>
      </c>
      <c r="DN87" s="609">
        <v>-88.969999999999771</v>
      </c>
      <c r="DO87" s="609">
        <v>-89.41</v>
      </c>
      <c r="DP87" s="609">
        <v>-88.859999999999943</v>
      </c>
    </row>
    <row r="88" spans="1:120">
      <c r="A88" s="69" t="s">
        <v>308</v>
      </c>
      <c r="B88" s="449">
        <v>0</v>
      </c>
      <c r="C88" s="449">
        <v>0</v>
      </c>
      <c r="D88" s="449">
        <v>0</v>
      </c>
      <c r="E88" s="449">
        <v>0</v>
      </c>
      <c r="F88" s="449">
        <v>0</v>
      </c>
      <c r="G88" s="469">
        <v>0</v>
      </c>
      <c r="H88" s="469">
        <v>0</v>
      </c>
      <c r="I88" s="469">
        <v>0</v>
      </c>
      <c r="J88" s="469">
        <v>0</v>
      </c>
      <c r="K88" s="469">
        <v>-3.989999999999938</v>
      </c>
      <c r="L88" s="469">
        <v>-5.2599999999998204</v>
      </c>
      <c r="M88" s="478">
        <v>-5.9999999999997833</v>
      </c>
      <c r="N88" s="478">
        <v>-5.1799999999997404</v>
      </c>
      <c r="O88" s="478">
        <v>-6.2599999999997102</v>
      </c>
      <c r="P88" s="483">
        <v>-5.6799999999999073</v>
      </c>
      <c r="Q88" s="483">
        <v>-7.5899999999999856</v>
      </c>
      <c r="R88" s="483">
        <v>-8.4699999999999775</v>
      </c>
      <c r="S88" s="483">
        <v>-7.7500000000001457</v>
      </c>
      <c r="T88" s="489">
        <v>-8.6400000000002031</v>
      </c>
      <c r="U88" s="489">
        <v>-7.8700000000000436</v>
      </c>
      <c r="V88" s="491">
        <v>-8.7500000000000355</v>
      </c>
      <c r="W88" s="491">
        <v>-8.2800000000000651</v>
      </c>
      <c r="X88" s="491">
        <v>-10.650000000000048</v>
      </c>
      <c r="Y88" s="491">
        <v>-11.589999999999989</v>
      </c>
      <c r="Z88" s="491">
        <v>-12.61000000000001</v>
      </c>
      <c r="AA88" s="498">
        <v>-11.859999999999982</v>
      </c>
      <c r="AB88" s="498">
        <v>-12.739999999999974</v>
      </c>
      <c r="AC88" s="498">
        <v>-12.169999999999792</v>
      </c>
      <c r="AD88" s="498">
        <v>-12.829999999999675</v>
      </c>
      <c r="AE88" s="498">
        <v>-13.799999999999812</v>
      </c>
      <c r="AF88" s="498">
        <v>-16.410000000000036</v>
      </c>
      <c r="AG88" s="498">
        <v>-17.730000000000246</v>
      </c>
      <c r="AH88" s="501">
        <v>-19.620000000000193</v>
      </c>
      <c r="AI88" s="501">
        <v>-20.500000000000185</v>
      </c>
      <c r="AJ88" s="501">
        <v>-22.480000000000278</v>
      </c>
      <c r="AK88" s="501">
        <v>-20.199999999999996</v>
      </c>
      <c r="AL88" s="501">
        <v>-21.389999999999798</v>
      </c>
      <c r="AM88" s="501">
        <v>-23.279999999999745</v>
      </c>
      <c r="AN88" s="501">
        <v>-24.729999999999919</v>
      </c>
      <c r="AO88" s="501">
        <v>-25.079999999999991</v>
      </c>
      <c r="AP88" s="501">
        <v>-25.799999999999823</v>
      </c>
      <c r="AQ88" s="501">
        <v>-26.679999999999815</v>
      </c>
      <c r="AR88" s="501">
        <v>-27.690000000000214</v>
      </c>
      <c r="AS88" s="520">
        <v>-28.510000000000257</v>
      </c>
      <c r="AT88" s="520">
        <v>-29.25000000000022</v>
      </c>
      <c r="AU88" s="520">
        <v>-29.86000000000022</v>
      </c>
      <c r="AV88" s="520">
        <v>-29.490000000000016</v>
      </c>
      <c r="AW88" s="520">
        <v>-28.950000000000031</v>
      </c>
      <c r="AX88" s="520">
        <v>-28.510000000000257</v>
      </c>
      <c r="AY88" s="520">
        <v>-28.999999999999915</v>
      </c>
      <c r="AZ88" s="520">
        <v>-29.409999999999936</v>
      </c>
      <c r="BA88" s="520">
        <v>-32.16999999999981</v>
      </c>
      <c r="BB88" s="520">
        <v>-34.04000000000007</v>
      </c>
      <c r="BC88" s="520">
        <v>-35.029999999999895</v>
      </c>
      <c r="BD88" s="520">
        <v>-36.119999999999933</v>
      </c>
      <c r="BE88" s="520">
        <v>-37.27999999999998</v>
      </c>
      <c r="BF88" s="520">
        <v>-38.850000000000051</v>
      </c>
      <c r="BH88" s="520">
        <v>-41.349999999999994</v>
      </c>
      <c r="BI88" s="540">
        <v>-42.870000000000189</v>
      </c>
      <c r="BJ88" s="540">
        <v>-43.860000000000014</v>
      </c>
      <c r="BK88" s="540">
        <v>-43.30999999999996</v>
      </c>
      <c r="BL88" s="540">
        <v>-46.810000000000244</v>
      </c>
      <c r="BM88" s="540">
        <v>-48.58000000000029</v>
      </c>
      <c r="BN88" s="548">
        <v>-47.690000000000232</v>
      </c>
      <c r="BO88" s="548">
        <v>-48.620000000000104</v>
      </c>
      <c r="BP88" s="548">
        <v>-47.569999999999894</v>
      </c>
      <c r="BQ88" s="554">
        <v>-51.979999999999919</v>
      </c>
      <c r="BR88" s="554">
        <v>-54.300000000000011</v>
      </c>
      <c r="BS88" s="554">
        <v>-54.520000000000124</v>
      </c>
      <c r="BT88" s="554">
        <v>-55.169999999999945</v>
      </c>
      <c r="BU88" s="554">
        <v>-56.080000000000126</v>
      </c>
      <c r="BV88" s="554">
        <v>-55.590000000000032</v>
      </c>
      <c r="BW88" s="554">
        <v>-62.400000000000233</v>
      </c>
      <c r="BX88" s="554">
        <v>-64.070000000000078</v>
      </c>
      <c r="BY88" s="560">
        <v>-64.960000000000122</v>
      </c>
      <c r="BZ88" s="560">
        <v>-68.640000000000256</v>
      </c>
      <c r="CA88" s="560">
        <v>-70.500000000000455</v>
      </c>
      <c r="CB88" s="560">
        <v>-71.780000000000399</v>
      </c>
      <c r="CC88" s="560">
        <v>-73.090000000000103</v>
      </c>
      <c r="CD88" s="560">
        <v>-76.740000000000038</v>
      </c>
      <c r="CE88" s="560">
        <v>-77.890000000000015</v>
      </c>
      <c r="CF88" s="560">
        <v>-77.040000000000219</v>
      </c>
      <c r="CG88" s="560">
        <v>-78.370000000000047</v>
      </c>
      <c r="CH88" s="576">
        <v>-84.670000000000016</v>
      </c>
      <c r="CI88" s="576">
        <v>-86.390000000000185</v>
      </c>
      <c r="CJ88" s="576">
        <v>-86.860000000000156</v>
      </c>
      <c r="CK88" s="576">
        <v>-86.340000000000302</v>
      </c>
      <c r="CL88" s="576">
        <v>-90.559999999999974</v>
      </c>
      <c r="CM88" s="576">
        <v>-91.85</v>
      </c>
      <c r="CN88" s="576">
        <v>-90.730000000000203</v>
      </c>
      <c r="CO88" s="576">
        <v>-92.1700000000003</v>
      </c>
      <c r="CP88" s="585">
        <v>-90.920000000000115</v>
      </c>
      <c r="CQ88" s="585">
        <v>-92.309999999999889</v>
      </c>
      <c r="CR88" s="585">
        <v>-91.149999999999835</v>
      </c>
      <c r="CS88" s="585">
        <v>-94.060000000000258</v>
      </c>
      <c r="CT88" s="585">
        <v>-96.270000000000081</v>
      </c>
      <c r="CU88" s="585">
        <v>-97.720000000000255</v>
      </c>
      <c r="CV88" s="585">
        <v>-96.590000000000401</v>
      </c>
      <c r="CW88" s="585">
        <v>-98.010000000000375</v>
      </c>
      <c r="CX88" s="585">
        <v>-96.820000000000576</v>
      </c>
      <c r="CY88" s="585">
        <v>-98.240000000000549</v>
      </c>
      <c r="CZ88" s="585">
        <v>-97.05000000000075</v>
      </c>
      <c r="DA88" s="599">
        <v>-98.380000000000578</v>
      </c>
      <c r="DB88" s="599">
        <v>-97.140000000000441</v>
      </c>
      <c r="DC88" s="599">
        <v>-98.470000000000283</v>
      </c>
      <c r="DD88" s="599">
        <v>-100.57000000000028</v>
      </c>
      <c r="DE88" s="599">
        <v>-99.420000000000286</v>
      </c>
      <c r="DF88" s="609">
        <v>-100.64000000000028</v>
      </c>
      <c r="DG88" s="609">
        <v>-99.730000000000103</v>
      </c>
      <c r="DH88" s="609">
        <v>-101.01000000000005</v>
      </c>
      <c r="DI88" s="609">
        <v>-99.950000000000202</v>
      </c>
      <c r="DJ88" s="609">
        <v>-111.1200000000001</v>
      </c>
      <c r="DK88" s="609">
        <v>-121.8600000000003</v>
      </c>
      <c r="DL88" s="609">
        <v>-131.64000000000041</v>
      </c>
      <c r="DM88" s="609">
        <v>-126.77000000000005</v>
      </c>
      <c r="DN88" s="609">
        <v>-127.86000000000008</v>
      </c>
      <c r="DO88" s="609">
        <v>-129.14000000000004</v>
      </c>
      <c r="DP88" s="609">
        <v>-131.29999999999998</v>
      </c>
    </row>
    <row r="89" spans="1:120">
      <c r="A89" s="69" t="s">
        <v>282</v>
      </c>
      <c r="B89" s="449">
        <v>0</v>
      </c>
      <c r="C89" s="449">
        <v>0</v>
      </c>
      <c r="D89" s="449">
        <v>0</v>
      </c>
      <c r="E89" s="449">
        <v>0</v>
      </c>
      <c r="F89" s="449">
        <v>0</v>
      </c>
      <c r="G89" s="469">
        <v>0</v>
      </c>
      <c r="H89" s="469">
        <v>0</v>
      </c>
      <c r="I89" s="469">
        <v>0</v>
      </c>
      <c r="J89" s="469">
        <v>0</v>
      </c>
      <c r="K89" s="469">
        <v>-4.1600000000001636</v>
      </c>
      <c r="L89" s="469">
        <v>-5.070000000000352</v>
      </c>
      <c r="M89" s="478">
        <v>-4.6200000000005126</v>
      </c>
      <c r="N89" s="478">
        <v>-5.1400000000003665</v>
      </c>
      <c r="O89" s="478">
        <v>-4.7500000000004761</v>
      </c>
      <c r="P89" s="483">
        <v>-5.4400000000005555</v>
      </c>
      <c r="Q89" s="483">
        <v>-5.3700000000000969</v>
      </c>
      <c r="R89" s="483">
        <v>-5.7100000000001039</v>
      </c>
      <c r="S89" s="483">
        <v>-5.4300000000000459</v>
      </c>
      <c r="T89" s="489">
        <v>-5.8700000000002639</v>
      </c>
      <c r="U89" s="489">
        <v>-5.2200000000004465</v>
      </c>
      <c r="V89" s="491">
        <v>-6.1900000000005839</v>
      </c>
      <c r="W89" s="491">
        <v>-7.3000000000007503</v>
      </c>
      <c r="X89" s="491">
        <v>-6.7300000000001248</v>
      </c>
      <c r="Y89" s="491">
        <v>-7.3599999999998111</v>
      </c>
      <c r="Z89" s="491">
        <v>-6.5899999999996517</v>
      </c>
      <c r="AA89" s="498">
        <v>-7.4099999999996946</v>
      </c>
      <c r="AB89" s="498">
        <v>-6.8399999999995131</v>
      </c>
      <c r="AC89" s="498">
        <v>-7.499999999999396</v>
      </c>
      <c r="AD89" s="498">
        <v>-6.9599999999994111</v>
      </c>
      <c r="AE89" s="498">
        <v>-7.6099999999992285</v>
      </c>
      <c r="AF89" s="498">
        <v>-10.159999999999947</v>
      </c>
      <c r="AG89" s="498">
        <v>-11.439999999999895</v>
      </c>
      <c r="AH89" s="501">
        <v>-10.559999999999903</v>
      </c>
      <c r="AI89" s="501">
        <v>-11.670000000000069</v>
      </c>
      <c r="AJ89" s="501">
        <v>-12.350000000000083</v>
      </c>
      <c r="AK89" s="501">
        <v>-11.830000000000229</v>
      </c>
      <c r="AL89" s="501">
        <v>-12.750000000000483</v>
      </c>
      <c r="AM89" s="501">
        <v>-13.520000000000643</v>
      </c>
      <c r="AN89" s="501">
        <v>-14.100000000000446</v>
      </c>
      <c r="AO89" s="501">
        <v>-14.209999999999834</v>
      </c>
      <c r="AP89" s="501">
        <v>-13.959999999999972</v>
      </c>
      <c r="AQ89" s="501">
        <v>-14.590000000000103</v>
      </c>
      <c r="AR89" s="501">
        <v>-15.060000000000073</v>
      </c>
      <c r="AS89" s="520">
        <v>-15.579999999999927</v>
      </c>
      <c r="AT89" s="520">
        <v>-14.920000000000044</v>
      </c>
      <c r="AU89" s="520">
        <v>-14.380000000000059</v>
      </c>
      <c r="AV89" s="520">
        <v>-15.839999999999854</v>
      </c>
      <c r="AW89" s="520">
        <v>-17.149999999999999</v>
      </c>
      <c r="AX89" s="520">
        <v>-18.219999999999903</v>
      </c>
      <c r="AY89" s="520">
        <v>-17.020000000000035</v>
      </c>
      <c r="AZ89" s="520">
        <v>-16.550000000000065</v>
      </c>
      <c r="BA89" s="520">
        <v>-18.660000000000121</v>
      </c>
      <c r="BB89" s="520">
        <v>-20.560000000000134</v>
      </c>
      <c r="BC89" s="520">
        <v>-21.139999999999937</v>
      </c>
      <c r="BD89" s="520">
        <v>-21.469999999999878</v>
      </c>
      <c r="BE89" s="520">
        <v>-22.059999999999746</v>
      </c>
      <c r="BF89" s="520">
        <v>-23.969999999999825</v>
      </c>
      <c r="BH89" s="520">
        <v>-21.570000000000089</v>
      </c>
      <c r="BI89" s="540">
        <v>-22.559999999999913</v>
      </c>
      <c r="BJ89" s="540">
        <v>-21.749999999999936</v>
      </c>
      <c r="BK89" s="540">
        <v>-22.959999999999869</v>
      </c>
      <c r="BL89" s="540">
        <v>-24.480000000000057</v>
      </c>
      <c r="BM89" s="540">
        <v>-25.809999999999889</v>
      </c>
      <c r="BN89" s="548">
        <v>-25.970000000000049</v>
      </c>
      <c r="BO89" s="548">
        <v>-26.289999999999925</v>
      </c>
      <c r="BP89" s="548">
        <v>-26.100000000000012</v>
      </c>
      <c r="BQ89" s="554">
        <v>-26.069999999999816</v>
      </c>
      <c r="BR89" s="554">
        <v>-26.179999999999648</v>
      </c>
      <c r="BS89" s="554">
        <v>-27.740000000000098</v>
      </c>
      <c r="BT89" s="554">
        <v>-27.160000000000295</v>
      </c>
      <c r="BU89" s="554">
        <v>-27.800000000000491</v>
      </c>
      <c r="BV89" s="554">
        <v>-27.030000000000332</v>
      </c>
      <c r="BW89" s="554">
        <v>-30.800000000000161</v>
      </c>
      <c r="BX89" s="554">
        <v>-31.740000000000101</v>
      </c>
      <c r="BY89" s="560">
        <v>-32.180000000000319</v>
      </c>
      <c r="BZ89" s="560">
        <v>-33.319999999999794</v>
      </c>
      <c r="CA89" s="560">
        <v>-34.009999999999877</v>
      </c>
      <c r="CB89" s="560">
        <v>-34.78000000000003</v>
      </c>
      <c r="CC89" s="560">
        <v>-35.60000000000008</v>
      </c>
      <c r="CD89" s="560">
        <v>-36.220000000000141</v>
      </c>
      <c r="CE89" s="560">
        <v>-36.960000000000107</v>
      </c>
      <c r="CF89" s="560">
        <v>-35.989999999999966</v>
      </c>
      <c r="CG89" s="560">
        <v>-37.040000000000184</v>
      </c>
      <c r="CH89" s="576">
        <v>-40.090000000000181</v>
      </c>
      <c r="CI89" s="576">
        <v>-41.040000000000191</v>
      </c>
      <c r="CJ89" s="576">
        <v>-39.980000000000345</v>
      </c>
      <c r="CK89" s="576">
        <v>-41.260000000000296</v>
      </c>
      <c r="CL89" s="576">
        <v>-42.86000000000012</v>
      </c>
      <c r="CM89" s="576">
        <v>-42.280000000000314</v>
      </c>
      <c r="CN89" s="576">
        <v>-42.73000000000016</v>
      </c>
      <c r="CO89" s="576">
        <v>-42.220000000000368</v>
      </c>
      <c r="CP89" s="585">
        <v>-42.880000000000251</v>
      </c>
      <c r="CQ89" s="585">
        <v>-42.160000000000423</v>
      </c>
      <c r="CR89" s="585">
        <v>-42.820000000000306</v>
      </c>
      <c r="CS89" s="585">
        <v>-46.219999999999928</v>
      </c>
      <c r="CT89" s="585">
        <v>-48.059999999999988</v>
      </c>
      <c r="CU89" s="585">
        <v>-49.240000000000173</v>
      </c>
      <c r="CV89" s="585">
        <v>-48.290000000000163</v>
      </c>
      <c r="CW89" s="585">
        <v>-49.440000000000154</v>
      </c>
      <c r="CX89" s="585">
        <v>-48.570000000000221</v>
      </c>
      <c r="CY89" s="585">
        <v>-49.500000000000099</v>
      </c>
      <c r="CZ89" s="585">
        <v>-48.459999999999951</v>
      </c>
      <c r="DA89" s="599">
        <v>-49.309999999999746</v>
      </c>
      <c r="DB89" s="599">
        <v>-49.369999999999692</v>
      </c>
      <c r="DC89" s="599">
        <v>-49.259999999999863</v>
      </c>
      <c r="DD89" s="599">
        <v>-49.090000000000074</v>
      </c>
      <c r="DE89" s="599">
        <v>-49.409999999999954</v>
      </c>
      <c r="DF89" s="609">
        <v>-49.119999999999834</v>
      </c>
      <c r="DG89" s="609">
        <v>-49.459999999999837</v>
      </c>
      <c r="DH89" s="609">
        <v>-49.029999999999688</v>
      </c>
      <c r="DI89" s="609">
        <v>-49.559999999999604</v>
      </c>
      <c r="DJ89" s="609">
        <v>-40.789999999999438</v>
      </c>
      <c r="DK89" s="609">
        <v>-38.5099999999996</v>
      </c>
      <c r="DL89" s="609">
        <v>-36.469999999999558</v>
      </c>
      <c r="DM89" s="609">
        <v>-48.329999999999544</v>
      </c>
      <c r="DN89" s="609">
        <v>-59.219999999999388</v>
      </c>
      <c r="DO89" s="609">
        <v>-68.209999999999212</v>
      </c>
      <c r="DP89" s="609">
        <v>-72.499999999999346</v>
      </c>
    </row>
    <row r="90" spans="1:120">
      <c r="A90" s="69" t="s">
        <v>283</v>
      </c>
      <c r="B90" s="449">
        <v>0</v>
      </c>
      <c r="C90" s="449">
        <v>0</v>
      </c>
      <c r="D90" s="449">
        <v>0</v>
      </c>
      <c r="E90" s="449">
        <v>0</v>
      </c>
      <c r="F90" s="449">
        <v>0</v>
      </c>
      <c r="G90" s="469">
        <v>0</v>
      </c>
      <c r="H90" s="469">
        <v>0</v>
      </c>
      <c r="I90" s="469">
        <v>0</v>
      </c>
      <c r="J90" s="469">
        <v>0</v>
      </c>
      <c r="K90" s="469">
        <v>-2.6100000000002233</v>
      </c>
      <c r="L90" s="469">
        <v>-3.2900000000002372</v>
      </c>
      <c r="M90" s="478">
        <v>-2.7100000000004343</v>
      </c>
      <c r="N90" s="478">
        <v>-3.3400000000005647</v>
      </c>
      <c r="O90" s="478">
        <v>-3.5600000000006737</v>
      </c>
      <c r="P90" s="483">
        <v>-3.4300000000007103</v>
      </c>
      <c r="Q90" s="483">
        <v>-2.0100000000002893</v>
      </c>
      <c r="R90" s="483">
        <v>-2.4800000000002598</v>
      </c>
      <c r="S90" s="483">
        <v>-1.9500000000003403</v>
      </c>
      <c r="T90" s="489">
        <v>-2.5700000000004053</v>
      </c>
      <c r="U90" s="489">
        <v>-2.6200000000002888</v>
      </c>
      <c r="V90" s="491">
        <v>-2.5100000000004563</v>
      </c>
      <c r="W90" s="491">
        <v>-2.7700000000003833</v>
      </c>
      <c r="X90" s="491">
        <v>-3.5100000000003462</v>
      </c>
      <c r="Y90" s="491">
        <v>-4.1600000000001636</v>
      </c>
      <c r="Z90" s="491">
        <v>-3.3500000000001862</v>
      </c>
      <c r="AA90" s="498">
        <v>-4.2800000000000615</v>
      </c>
      <c r="AB90" s="498">
        <v>-3.6700000000000621</v>
      </c>
      <c r="AC90" s="498">
        <v>-4.5600000000001195</v>
      </c>
      <c r="AD90" s="498">
        <v>-3.8400000000002876</v>
      </c>
      <c r="AE90" s="498">
        <v>-4.650000000000265</v>
      </c>
      <c r="AF90" s="498">
        <v>-6.1100000000000598</v>
      </c>
      <c r="AG90" s="498">
        <v>-6.7599999999998772</v>
      </c>
      <c r="AH90" s="501">
        <v>-6.0499999999996668</v>
      </c>
      <c r="AI90" s="501">
        <v>-6.7099999999995497</v>
      </c>
      <c r="AJ90" s="501">
        <v>-6.1999999999997613</v>
      </c>
      <c r="AK90" s="501">
        <v>-4.2300000000001781</v>
      </c>
      <c r="AL90" s="501">
        <v>-5.230000000000512</v>
      </c>
      <c r="AM90" s="501">
        <v>-4.4100000000004691</v>
      </c>
      <c r="AN90" s="501">
        <v>-5.5300000000002569</v>
      </c>
      <c r="AO90" s="501">
        <v>-5.6500000000001549</v>
      </c>
      <c r="AP90" s="501">
        <v>-5.5600000000000094</v>
      </c>
      <c r="AQ90" s="501">
        <v>-5.6699999999998418</v>
      </c>
      <c r="AR90" s="501">
        <v>-6.2900000000003509</v>
      </c>
      <c r="AS90" s="520">
        <v>-6.6700000000001758</v>
      </c>
      <c r="AT90" s="520">
        <v>-6.2500000000000888</v>
      </c>
      <c r="AU90" s="520">
        <v>-5.9100000000000819</v>
      </c>
      <c r="AV90" s="520">
        <v>-6.7800000000000082</v>
      </c>
      <c r="AW90" s="520">
        <v>-7.5100000000003497</v>
      </c>
      <c r="AX90" s="520">
        <v>-8.1100000000002836</v>
      </c>
      <c r="AY90" s="520">
        <v>-7.4400000000003352</v>
      </c>
      <c r="AZ90" s="520">
        <v>-6.8800000000002193</v>
      </c>
      <c r="BA90" s="520">
        <v>-8.7100000000002176</v>
      </c>
      <c r="BB90" s="520">
        <v>-9.360000000000035</v>
      </c>
      <c r="BC90" s="520">
        <v>-8.9700000000001445</v>
      </c>
      <c r="BD90" s="520">
        <v>-9.4199999999999839</v>
      </c>
      <c r="BE90" s="520">
        <v>-9.1100000000001735</v>
      </c>
      <c r="BF90" s="520">
        <v>-9.4899999999999984</v>
      </c>
      <c r="BH90" s="520">
        <v>-8.2400000000002471</v>
      </c>
      <c r="BI90" s="540">
        <v>-8.4600000000003561</v>
      </c>
      <c r="BJ90" s="540">
        <v>-8.3000000000001961</v>
      </c>
      <c r="BK90" s="540">
        <v>-8.620000000000072</v>
      </c>
      <c r="BL90" s="540">
        <v>-10.440000000000005</v>
      </c>
      <c r="BM90" s="540">
        <v>-9.4799999999999329</v>
      </c>
      <c r="BN90" s="548">
        <v>-10.609999999999786</v>
      </c>
      <c r="BO90" s="548">
        <v>-9.7299999999997944</v>
      </c>
      <c r="BP90" s="548">
        <v>-10.489999999999888</v>
      </c>
      <c r="BQ90" s="554">
        <v>-9.9000000000000199</v>
      </c>
      <c r="BR90" s="554">
        <v>-10.520000000000085</v>
      </c>
      <c r="BS90" s="554">
        <v>-11.710000000000331</v>
      </c>
      <c r="BT90" s="554">
        <v>-11.22000000000023</v>
      </c>
      <c r="BU90" s="554">
        <v>-11.750000000000149</v>
      </c>
      <c r="BV90" s="554">
        <v>-11.109999999999953</v>
      </c>
      <c r="BW90" s="554">
        <v>-12.170000000000236</v>
      </c>
      <c r="BX90" s="554">
        <v>-11.880000000000113</v>
      </c>
      <c r="BY90" s="560">
        <v>-12.199999999999989</v>
      </c>
      <c r="BZ90" s="560">
        <v>-14.170000000000016</v>
      </c>
      <c r="CA90" s="560">
        <v>-15.309999999999935</v>
      </c>
      <c r="CB90" s="560">
        <v>-14.629999999999921</v>
      </c>
      <c r="CC90" s="560">
        <v>-14.040000000000052</v>
      </c>
      <c r="CD90" s="560">
        <v>-14.15999999999995</v>
      </c>
      <c r="CE90" s="560">
        <v>-14.979999999999993</v>
      </c>
      <c r="CF90" s="560">
        <v>-13.85000000000014</v>
      </c>
      <c r="CG90" s="560">
        <v>-14.590000000000103</v>
      </c>
      <c r="CH90" s="576">
        <v>-16.190000000000371</v>
      </c>
      <c r="CI90" s="576">
        <v>-15.64000000000032</v>
      </c>
      <c r="CJ90" s="576">
        <v>-16.25000000000032</v>
      </c>
      <c r="CK90" s="576">
        <v>-15.520000000000422</v>
      </c>
      <c r="CL90" s="576">
        <v>-17.6400000000001</v>
      </c>
      <c r="CM90" s="576">
        <v>-18.250000000000099</v>
      </c>
      <c r="CN90" s="576">
        <v>-17.730000000000246</v>
      </c>
      <c r="CO90" s="576">
        <v>-18.360000000000376</v>
      </c>
      <c r="CP90" s="585">
        <v>-17.620000000000413</v>
      </c>
      <c r="CQ90" s="585">
        <v>-18.430000000000391</v>
      </c>
      <c r="CR90" s="585">
        <v>-17.510000000000581</v>
      </c>
      <c r="CS90" s="585">
        <v>-19.810000000000105</v>
      </c>
      <c r="CT90" s="585">
        <v>-20.890000000000075</v>
      </c>
      <c r="CU90" s="585">
        <v>-19.940000000000069</v>
      </c>
      <c r="CV90" s="585">
        <v>-21.160000000000068</v>
      </c>
      <c r="CW90" s="585">
        <v>-20.230000000000192</v>
      </c>
      <c r="CX90" s="585">
        <v>-20.920000000000272</v>
      </c>
      <c r="CY90" s="585">
        <v>-20.360000000000156</v>
      </c>
      <c r="CZ90" s="585">
        <v>-21.020000000000039</v>
      </c>
      <c r="DA90" s="599">
        <v>-20.449999999999857</v>
      </c>
      <c r="DB90" s="599">
        <v>-21.059999999999857</v>
      </c>
      <c r="DC90" s="599">
        <v>-20.489999999999675</v>
      </c>
      <c r="DD90" s="599">
        <v>-19.589999999999996</v>
      </c>
      <c r="DE90" s="599">
        <v>-20.329999999999959</v>
      </c>
      <c r="DF90" s="609">
        <v>-19.649999999999945</v>
      </c>
      <c r="DG90" s="609">
        <v>-20.410000000000039</v>
      </c>
      <c r="DH90" s="609">
        <v>-19.789999999999974</v>
      </c>
      <c r="DI90" s="609">
        <v>-20.569999999999755</v>
      </c>
      <c r="DJ90" s="609">
        <v>-26.46000000000015</v>
      </c>
      <c r="DK90" s="609">
        <v>-27.109999999999967</v>
      </c>
      <c r="DL90" s="609">
        <v>-26.489999999999903</v>
      </c>
      <c r="DM90" s="609">
        <v>-29.370000000000118</v>
      </c>
      <c r="DN90" s="609">
        <v>-28.790000000000315</v>
      </c>
      <c r="DO90" s="609">
        <v>-29.440000000000133</v>
      </c>
      <c r="DP90" s="609">
        <v>-29.09000000000006</v>
      </c>
    </row>
    <row r="91" spans="1:120" s="445" customFormat="1">
      <c r="A91" s="810" t="s">
        <v>288</v>
      </c>
      <c r="B91" s="445">
        <v>0</v>
      </c>
      <c r="C91" s="445">
        <v>0</v>
      </c>
      <c r="D91" s="445">
        <v>0</v>
      </c>
      <c r="E91" s="445">
        <v>0</v>
      </c>
      <c r="F91" s="445">
        <v>0</v>
      </c>
      <c r="G91" s="445">
        <v>0</v>
      </c>
      <c r="H91" s="445">
        <v>0</v>
      </c>
      <c r="I91" s="445">
        <v>0</v>
      </c>
      <c r="J91" s="445">
        <v>0</v>
      </c>
      <c r="K91" s="445">
        <v>-2.1200000000001218</v>
      </c>
      <c r="L91" s="445">
        <v>-1.2099999999999334</v>
      </c>
      <c r="M91" s="445">
        <v>-2.0799999999998597</v>
      </c>
      <c r="N91" s="445">
        <v>1.9999999999686935E-2</v>
      </c>
      <c r="O91" s="445">
        <v>1.2699999999998823</v>
      </c>
      <c r="P91" s="445">
        <v>0.35000000000007248</v>
      </c>
      <c r="Q91" s="445">
        <v>0.30999999999981043</v>
      </c>
      <c r="R91" s="445">
        <v>0.41999999999964288</v>
      </c>
      <c r="S91" s="445">
        <v>0.49999999999972289</v>
      </c>
      <c r="T91" s="445">
        <v>0.38999999999989043</v>
      </c>
      <c r="U91" s="445">
        <v>1.5299999999998093</v>
      </c>
      <c r="V91" s="445">
        <v>0.58999999999986841</v>
      </c>
      <c r="W91" s="445">
        <v>1.7700000000000493</v>
      </c>
      <c r="X91" s="445">
        <v>1.1099999999997223</v>
      </c>
      <c r="Y91" s="445">
        <v>0.24999999999986144</v>
      </c>
      <c r="Z91" s="445">
        <v>1.1600000000000499</v>
      </c>
      <c r="AA91" s="445">
        <v>0.38000000000026901</v>
      </c>
      <c r="AB91" s="445">
        <v>1.4700000000003044</v>
      </c>
      <c r="AC91" s="445">
        <v>0.55000000000049454</v>
      </c>
      <c r="AD91" s="445">
        <v>1.7200000000006099</v>
      </c>
      <c r="AE91" s="445">
        <v>1.040000000000596</v>
      </c>
      <c r="AF91" s="445">
        <v>2.3899999999996702</v>
      </c>
      <c r="AG91" s="445">
        <v>2.3299999999997212</v>
      </c>
      <c r="AH91" s="445">
        <v>2.4399999999995536</v>
      </c>
      <c r="AI91" s="445">
        <v>2.0799999999994156</v>
      </c>
      <c r="AJ91" s="445">
        <v>2.5399999999993206</v>
      </c>
      <c r="AK91" s="445">
        <v>0.68999999999919126</v>
      </c>
      <c r="AL91" s="445">
        <v>-0.39999999999995595</v>
      </c>
      <c r="AM91" s="445">
        <v>-1.2799999999999478</v>
      </c>
      <c r="AN91" s="445">
        <v>-0.35000000000007248</v>
      </c>
      <c r="AO91" s="445">
        <v>1.5899999999997583</v>
      </c>
      <c r="AP91" s="445">
        <v>1.0699999999999044</v>
      </c>
      <c r="AQ91" s="445">
        <v>1.7199999999997218</v>
      </c>
      <c r="AR91" s="445">
        <v>0.62000000000006494</v>
      </c>
      <c r="AS91" s="445">
        <v>1.3900000000002244</v>
      </c>
      <c r="AT91" s="445">
        <v>0.84000000000017394</v>
      </c>
      <c r="AU91" s="445">
        <v>0.3599999999996939</v>
      </c>
      <c r="AV91" s="445">
        <v>1.8799999999998818</v>
      </c>
      <c r="AW91" s="445">
        <v>2.8399999999999537</v>
      </c>
      <c r="AX91" s="445">
        <v>3.5599999999997856</v>
      </c>
      <c r="AY91" s="445">
        <v>4.189999999999916</v>
      </c>
      <c r="AZ91" s="445">
        <v>3.5599999999997856</v>
      </c>
      <c r="BA91" s="445">
        <v>4.269999999999996</v>
      </c>
      <c r="BB91" s="445">
        <v>1.9000000000000128</v>
      </c>
      <c r="BC91" s="445">
        <v>2.8500000000000192</v>
      </c>
      <c r="BD91" s="445">
        <v>1.7300000000002314</v>
      </c>
      <c r="BE91" s="445">
        <v>2.6500000000000412</v>
      </c>
      <c r="BF91" s="445">
        <v>1.6199999999999548</v>
      </c>
      <c r="BH91" s="445">
        <v>-0.31000000000025452</v>
      </c>
      <c r="BI91" s="445">
        <v>-8.0000000000080007E-2</v>
      </c>
      <c r="BJ91" s="445">
        <v>-0.26999999999999247</v>
      </c>
      <c r="BK91" s="445">
        <v>-0.50000000000016698</v>
      </c>
      <c r="BL91" s="445">
        <v>0.52999999999991942</v>
      </c>
      <c r="BM91" s="445">
        <v>-0.25999999999992696</v>
      </c>
      <c r="BN91" s="445">
        <v>0.56000000000011596</v>
      </c>
      <c r="BO91" s="445">
        <v>0.84000000000017394</v>
      </c>
      <c r="BP91" s="445">
        <v>0.95000000000000639</v>
      </c>
      <c r="BQ91" s="445">
        <v>-0.12999999999996348</v>
      </c>
      <c r="BR91" s="445">
        <v>0.7299999999998974</v>
      </c>
      <c r="BS91" s="445">
        <v>1.0900000000000354</v>
      </c>
      <c r="BT91" s="445">
        <v>1.1499999999999844</v>
      </c>
      <c r="BU91" s="445">
        <v>1.6699999999998383</v>
      </c>
      <c r="BV91" s="445">
        <v>2.8899999999998371</v>
      </c>
      <c r="BW91" s="445">
        <v>1.2099999999999334</v>
      </c>
      <c r="BX91" s="445">
        <v>1.9499999999998963</v>
      </c>
      <c r="BY91" s="445">
        <v>1.2900000000000134</v>
      </c>
      <c r="BZ91" s="445">
        <v>0.97999999999975884</v>
      </c>
      <c r="CA91" s="445">
        <v>1.2599999999998168</v>
      </c>
      <c r="CB91" s="445">
        <v>0.92999999999987537</v>
      </c>
      <c r="CC91" s="445">
        <v>0.51999999999985391</v>
      </c>
      <c r="CD91" s="445">
        <v>2.2999999999999687</v>
      </c>
      <c r="CE91" s="445">
        <v>3.749999999999698</v>
      </c>
      <c r="CF91" s="445">
        <v>2.8999999999999027</v>
      </c>
      <c r="CG91" s="445">
        <v>3.989999999999938</v>
      </c>
      <c r="CH91" s="445">
        <v>2.1700000000000053</v>
      </c>
      <c r="CI91" s="445">
        <v>0.35000000000007248</v>
      </c>
      <c r="CJ91" s="445">
        <v>1.1200000000002319</v>
      </c>
      <c r="CK91" s="445">
        <v>1.2300000000000644</v>
      </c>
      <c r="CL91" s="445">
        <v>2.3899999999996702</v>
      </c>
      <c r="CM91" s="445">
        <v>2.5399999999997647</v>
      </c>
      <c r="CN91" s="445">
        <v>2.2999999999999687</v>
      </c>
      <c r="CO91" s="445">
        <v>2.6199999999998447</v>
      </c>
      <c r="CP91" s="445">
        <v>2.1999999999997577</v>
      </c>
      <c r="CQ91" s="445">
        <v>2.5599999999998957</v>
      </c>
      <c r="CR91" s="445">
        <v>2.1199999999996777</v>
      </c>
      <c r="CS91" s="445">
        <v>1.5099999999996783</v>
      </c>
      <c r="CT91" s="445">
        <v>2.0599999999997287</v>
      </c>
      <c r="CU91" s="445">
        <v>1.3999999999998458</v>
      </c>
      <c r="CV91" s="445">
        <v>1.9499999999998963</v>
      </c>
      <c r="CW91" s="445">
        <v>1.3199999999997658</v>
      </c>
      <c r="CX91" s="445">
        <v>2.0299999999999763</v>
      </c>
      <c r="CY91" s="445">
        <v>2.1800000000000708</v>
      </c>
      <c r="CZ91" s="445">
        <v>2.2700000000002163</v>
      </c>
      <c r="DA91" s="445">
        <v>1.5300000000002534</v>
      </c>
      <c r="DB91" s="445">
        <v>2.3600000000003618</v>
      </c>
      <c r="DC91" s="445">
        <v>1.2900000000004574</v>
      </c>
      <c r="DD91" s="445">
        <v>-0.1500000000000945</v>
      </c>
      <c r="DE91" s="445">
        <v>1.1199999999997878</v>
      </c>
      <c r="DF91" s="445">
        <v>0.16999999999978144</v>
      </c>
      <c r="DG91" s="445">
        <v>1.2899999999995693</v>
      </c>
      <c r="DH91" s="445">
        <v>1.6199999999995107</v>
      </c>
      <c r="DI91" s="445">
        <v>2.0599999999997287</v>
      </c>
      <c r="DJ91" s="445">
        <v>1.5499999999999403</v>
      </c>
      <c r="DK91" s="445">
        <v>1.7999999999998018</v>
      </c>
      <c r="DL91" s="445">
        <v>1.4799999999999258</v>
      </c>
      <c r="DM91" s="445">
        <v>4.5699999999997409</v>
      </c>
      <c r="DN91" s="445">
        <v>3.2799999999997276</v>
      </c>
      <c r="DO91" s="445">
        <v>4.1999999999995374</v>
      </c>
      <c r="DP91" s="445">
        <v>3.0599999999996186</v>
      </c>
    </row>
    <row r="92" spans="1:120" s="445" customFormat="1">
      <c r="A92" s="810" t="s">
        <v>289</v>
      </c>
      <c r="B92" s="445">
        <v>0</v>
      </c>
      <c r="C92" s="445">
        <v>0</v>
      </c>
      <c r="D92" s="445">
        <v>0</v>
      </c>
      <c r="E92" s="445">
        <v>0</v>
      </c>
      <c r="F92" s="445">
        <v>0</v>
      </c>
      <c r="G92" s="445">
        <v>0</v>
      </c>
      <c r="H92" s="445">
        <v>1.0500000000002174</v>
      </c>
      <c r="I92" s="445">
        <v>-1.6299999999995762</v>
      </c>
      <c r="J92" s="445">
        <v>-3.7799999999994505</v>
      </c>
      <c r="K92" s="445">
        <v>-3.4600000000000186</v>
      </c>
      <c r="L92" s="445">
        <v>-3.9000000000002366</v>
      </c>
      <c r="M92" s="445">
        <v>-3.3900000000004482</v>
      </c>
      <c r="N92" s="445">
        <v>-2.2400000000000198</v>
      </c>
      <c r="O92" s="445">
        <v>-2.6800000000002377</v>
      </c>
      <c r="P92" s="445">
        <v>-2.1600000000003838</v>
      </c>
      <c r="Q92" s="445">
        <v>-1.9900000000001583</v>
      </c>
      <c r="R92" s="445">
        <v>-2.2299999999999542</v>
      </c>
      <c r="S92" s="445">
        <v>-1.9100000000000783</v>
      </c>
      <c r="T92" s="445">
        <v>-2.6600000000001067</v>
      </c>
      <c r="U92" s="445">
        <v>-0.33000000000038554</v>
      </c>
      <c r="V92" s="445">
        <v>-1.4100000000003554</v>
      </c>
      <c r="W92" s="445">
        <v>-0.49000000000054555</v>
      </c>
      <c r="X92" s="445">
        <v>-1.0100000000003995</v>
      </c>
      <c r="Y92" s="445">
        <v>-1.4400000000001079</v>
      </c>
      <c r="Z92" s="445">
        <v>-1.5499999999999403</v>
      </c>
      <c r="AA92" s="445">
        <v>-1.0300000000000864</v>
      </c>
      <c r="AB92" s="445">
        <v>-1.5200000000001879</v>
      </c>
      <c r="AC92" s="445">
        <v>-0.96000000000007191</v>
      </c>
      <c r="AD92" s="445">
        <v>-1.4000000000002899</v>
      </c>
      <c r="AE92" s="445">
        <v>-0.68000000000045802</v>
      </c>
      <c r="AF92" s="445">
        <v>0.82999999999966434</v>
      </c>
      <c r="AG92" s="445">
        <v>1.0399999999997078</v>
      </c>
      <c r="AH92" s="445">
        <v>0.67999999999956984</v>
      </c>
      <c r="AI92" s="445">
        <v>1.0999999999996568</v>
      </c>
      <c r="AJ92" s="445">
        <v>0.70999999999976637</v>
      </c>
      <c r="AK92" s="445">
        <v>-2.2200000000003328</v>
      </c>
      <c r="AL92" s="445">
        <v>-2.0900000000003693</v>
      </c>
      <c r="AM92" s="445">
        <v>-1.6700000000002824</v>
      </c>
      <c r="AN92" s="445">
        <v>-1.3900000000002244</v>
      </c>
      <c r="AO92" s="445">
        <v>1.2599999999998168</v>
      </c>
      <c r="AP92" s="445">
        <v>1.9999999999997797</v>
      </c>
      <c r="AQ92" s="445">
        <v>1.1799999999997368</v>
      </c>
      <c r="AR92" s="445">
        <v>-0.10000000000021103</v>
      </c>
      <c r="AS92" s="445">
        <v>-0.1500000000000945</v>
      </c>
      <c r="AT92" s="445">
        <v>3.9999999999817959E-2</v>
      </c>
      <c r="AU92" s="445">
        <v>0.2099999999995994</v>
      </c>
      <c r="AV92" s="445">
        <v>1.8399999999996197</v>
      </c>
      <c r="AW92" s="445">
        <v>2.9399999999997206</v>
      </c>
      <c r="AX92" s="445">
        <v>3.769999999999829</v>
      </c>
      <c r="AY92" s="445">
        <v>4.5499999999996099</v>
      </c>
      <c r="AZ92" s="445">
        <v>3.969999999999807</v>
      </c>
      <c r="BA92" s="445">
        <v>3.889999999999727</v>
      </c>
      <c r="BB92" s="445">
        <v>1.6399999999996417</v>
      </c>
      <c r="BC92" s="445">
        <v>1.3199999999997658</v>
      </c>
      <c r="BD92" s="445">
        <v>1.7699999999996052</v>
      </c>
      <c r="BE92" s="445">
        <v>1.2399999999996858</v>
      </c>
      <c r="BF92" s="445">
        <v>1.8799999999998818</v>
      </c>
      <c r="BH92" s="445">
        <v>8.999999999970143E-2</v>
      </c>
      <c r="BI92" s="445">
        <v>2.9999999999752447E-2</v>
      </c>
      <c r="BJ92" s="445">
        <v>0.24999999999986144</v>
      </c>
      <c r="BK92" s="445">
        <v>0.41000000000002146</v>
      </c>
      <c r="BL92" s="445">
        <v>0.73999999999996291</v>
      </c>
      <c r="BM92" s="445">
        <v>0.90000000000012292</v>
      </c>
      <c r="BN92" s="445">
        <v>0.53999999999998494</v>
      </c>
      <c r="BO92" s="445">
        <v>1.1700000000001154</v>
      </c>
      <c r="BP92" s="445">
        <v>0.63000000000013046</v>
      </c>
      <c r="BQ92" s="445">
        <v>-0.39000000000033452</v>
      </c>
      <c r="BR92" s="445">
        <v>-0.48000000000048004</v>
      </c>
      <c r="BS92" s="445">
        <v>1.9000000000000128</v>
      </c>
      <c r="BT92" s="445">
        <v>1.2199999999999989</v>
      </c>
      <c r="BU92" s="445">
        <v>2.3800000000000487</v>
      </c>
      <c r="BV92" s="445">
        <v>3.0700000000001282</v>
      </c>
      <c r="BW92" s="445">
        <v>1.3099999999997003</v>
      </c>
      <c r="BX92" s="445">
        <v>1.1999999999998678</v>
      </c>
      <c r="BY92" s="445">
        <v>1.4300000000000423</v>
      </c>
      <c r="BZ92" s="445">
        <v>1.7899999999997362</v>
      </c>
      <c r="CA92" s="445">
        <v>1.3399999999998968</v>
      </c>
      <c r="CB92" s="445">
        <v>1.8799999999998818</v>
      </c>
      <c r="CC92" s="445">
        <v>2.4999999999999467</v>
      </c>
      <c r="CD92" s="445">
        <v>3.6999999999998145</v>
      </c>
      <c r="CE92" s="445">
        <v>4.5499999999996099</v>
      </c>
      <c r="CF92" s="445">
        <v>4.6699999999995079</v>
      </c>
      <c r="CG92" s="445">
        <v>4.3499999999996319</v>
      </c>
      <c r="CH92" s="445">
        <v>1.4799999999999258</v>
      </c>
      <c r="CI92" s="445">
        <v>2.0299999999999763</v>
      </c>
      <c r="CJ92" s="445">
        <v>1.4099999999999113</v>
      </c>
      <c r="CK92" s="445">
        <v>2.1200000000001218</v>
      </c>
      <c r="CL92" s="445">
        <v>1.6499999999997073</v>
      </c>
      <c r="CM92" s="445">
        <v>2.1799999999996267</v>
      </c>
      <c r="CN92" s="445">
        <v>1.5699999999996272</v>
      </c>
      <c r="CO92" s="445">
        <v>1.5099999999996783</v>
      </c>
      <c r="CP92" s="445">
        <v>1.6699999999998383</v>
      </c>
      <c r="CQ92" s="445">
        <v>1.2499999999997513</v>
      </c>
      <c r="CR92" s="445">
        <v>1.7999999999998018</v>
      </c>
      <c r="CS92" s="445">
        <v>2.1499999999998742</v>
      </c>
      <c r="CT92" s="445">
        <v>1.7000000000000348</v>
      </c>
      <c r="CU92" s="445">
        <v>2.2199999999998887</v>
      </c>
      <c r="CV92" s="445">
        <v>1.5799999999996928</v>
      </c>
      <c r="CW92" s="445">
        <v>2.2899999999999032</v>
      </c>
      <c r="CX92" s="445">
        <v>1.6400000000000858</v>
      </c>
      <c r="CY92" s="445">
        <v>2.3500000000002963</v>
      </c>
      <c r="CZ92" s="445">
        <v>1.5000000000005009</v>
      </c>
      <c r="DA92" s="445">
        <v>2.5200000000005218</v>
      </c>
      <c r="DB92" s="445">
        <v>1.6100000000003334</v>
      </c>
      <c r="DC92" s="445">
        <v>2.8500000000004633</v>
      </c>
      <c r="DD92" s="445">
        <v>4.5199999999998575</v>
      </c>
      <c r="DE92" s="445">
        <v>3.1300000000000772</v>
      </c>
      <c r="DF92" s="445">
        <v>4.350000000000076</v>
      </c>
      <c r="DG92" s="445">
        <v>3.4399999999998876</v>
      </c>
      <c r="DH92" s="445">
        <v>3.3499999999997421</v>
      </c>
      <c r="DI92" s="445">
        <v>3.669999999999618</v>
      </c>
      <c r="DJ92" s="445">
        <v>2.4799999999998157</v>
      </c>
      <c r="DK92" s="445">
        <v>2.8299999999998882</v>
      </c>
      <c r="DL92" s="445">
        <v>2.3800000000000487</v>
      </c>
      <c r="DM92" s="445">
        <v>2.5299999999996992</v>
      </c>
      <c r="DN92" s="445">
        <v>2.8799999999997716</v>
      </c>
      <c r="DO92" s="445">
        <v>2.3699999999999832</v>
      </c>
      <c r="DP92" s="445">
        <v>3.0299999999998661</v>
      </c>
    </row>
    <row r="93" spans="1:120" s="445" customFormat="1">
      <c r="A93" s="810" t="s">
        <v>290</v>
      </c>
      <c r="B93" s="445">
        <v>0</v>
      </c>
      <c r="C93" s="445">
        <v>0</v>
      </c>
      <c r="D93" s="445">
        <v>0</v>
      </c>
      <c r="E93" s="445">
        <v>1.3100000000001444</v>
      </c>
      <c r="F93" s="445">
        <v>1.2000000006082701</v>
      </c>
      <c r="G93" s="445">
        <v>1.4000000000002899</v>
      </c>
      <c r="H93" s="445">
        <v>0.85000000000023945</v>
      </c>
      <c r="I93" s="445">
        <v>-1.0899999999995913</v>
      </c>
      <c r="J93" s="445">
        <v>-2.9599999999998516</v>
      </c>
      <c r="K93" s="445">
        <v>-1.3499999999999623</v>
      </c>
      <c r="L93" s="445">
        <v>-2.6700000000001722</v>
      </c>
      <c r="M93" s="445">
        <v>-1.5000000000000568</v>
      </c>
      <c r="N93" s="445">
        <v>0.91999999999980986</v>
      </c>
      <c r="O93" s="445">
        <v>1.8299999999999983</v>
      </c>
      <c r="P93" s="445">
        <v>0.76000000000009393</v>
      </c>
      <c r="Q93" s="445">
        <v>0.30999999999981043</v>
      </c>
      <c r="R93" s="445">
        <v>0.83999999999972985</v>
      </c>
      <c r="S93" s="445">
        <v>0.19999999999953388</v>
      </c>
      <c r="T93" s="445">
        <v>1.2599999999993727</v>
      </c>
      <c r="U93" s="445">
        <v>1.1299999999998533</v>
      </c>
      <c r="V93" s="445">
        <v>1.4499999999997293</v>
      </c>
      <c r="W93" s="445">
        <v>1.0099999999995113</v>
      </c>
      <c r="X93" s="445">
        <v>-0.19999999999997797</v>
      </c>
      <c r="Y93" s="445">
        <v>1.3000000000000789</v>
      </c>
      <c r="Z93" s="445">
        <v>8.0000000000080007E-2</v>
      </c>
      <c r="AA93" s="445">
        <v>1.0099999999999554</v>
      </c>
      <c r="AB93" s="445">
        <v>-0.10000000000021103</v>
      </c>
      <c r="AC93" s="445">
        <v>0.67999999999956984</v>
      </c>
      <c r="AD93" s="445">
        <v>-0.14000000000047308</v>
      </c>
      <c r="AE93" s="445">
        <v>1.0899999999995913</v>
      </c>
      <c r="AF93" s="445">
        <v>3.3799999999999386</v>
      </c>
      <c r="AG93" s="445">
        <v>2.4699999999997502</v>
      </c>
      <c r="AH93" s="445">
        <v>3.3199999999995455</v>
      </c>
      <c r="AI93" s="445">
        <v>2.4099999999993571</v>
      </c>
      <c r="AJ93" s="445">
        <v>3.6899999999993049</v>
      </c>
      <c r="AK93" s="445">
        <v>2.0399999999991536</v>
      </c>
      <c r="AL93" s="445">
        <v>0.20999999999915531</v>
      </c>
      <c r="AM93" s="445">
        <v>1.1399999999990307</v>
      </c>
      <c r="AN93" s="445">
        <v>-0.11000000000116472</v>
      </c>
      <c r="AO93" s="445">
        <v>2.7399999999988545</v>
      </c>
      <c r="AP93" s="445">
        <v>3.4299999999989339</v>
      </c>
      <c r="AQ93" s="445">
        <v>3.5399999999987664</v>
      </c>
      <c r="AR93" s="445">
        <v>3.2899999999997931</v>
      </c>
      <c r="AS93" s="445">
        <v>3.6499999999999311</v>
      </c>
      <c r="AT93" s="445">
        <v>3.2299999999998441</v>
      </c>
      <c r="AU93" s="445">
        <v>2.8600000000000847</v>
      </c>
      <c r="AV93" s="445">
        <v>4.2399999999997995</v>
      </c>
      <c r="AW93" s="445">
        <v>5.3000000000000824</v>
      </c>
      <c r="AX93" s="445">
        <v>6.0999999999999943</v>
      </c>
      <c r="AY93" s="445">
        <v>6.6199999999998482</v>
      </c>
      <c r="AZ93" s="445">
        <v>5.8300000000000018</v>
      </c>
      <c r="BA93" s="445">
        <v>6.5100000000000158</v>
      </c>
      <c r="BB93" s="445">
        <v>3.4299999999998221</v>
      </c>
      <c r="BC93" s="445">
        <v>4.610000000000003</v>
      </c>
      <c r="BD93" s="445">
        <v>3.7400000000000766</v>
      </c>
      <c r="BE93" s="445">
        <v>4.8699999999999299</v>
      </c>
      <c r="BF93" s="445">
        <v>3.9500000000001201</v>
      </c>
      <c r="BH93" s="445">
        <v>2.3499999999998522</v>
      </c>
      <c r="BI93" s="445">
        <v>2.1599999999999397</v>
      </c>
      <c r="BJ93" s="445">
        <v>2.1299999999997432</v>
      </c>
      <c r="BK93" s="445">
        <v>2.6499999999995971</v>
      </c>
      <c r="BL93" s="445">
        <v>2.9599999999998516</v>
      </c>
      <c r="BM93" s="445">
        <v>2.5399999999997647</v>
      </c>
      <c r="BN93" s="445">
        <v>3.0799999999997496</v>
      </c>
      <c r="BO93" s="445">
        <v>2.3699999999995391</v>
      </c>
      <c r="BP93" s="445">
        <v>3.1899999999995821</v>
      </c>
      <c r="BQ93" s="445">
        <v>3.4700000000000841</v>
      </c>
      <c r="BR93" s="445">
        <v>3.1099999999999461</v>
      </c>
      <c r="BS93" s="445">
        <v>4.7199999999998354</v>
      </c>
      <c r="BT93" s="445">
        <v>3.46999999999964</v>
      </c>
      <c r="BU93" s="445">
        <v>4.4399999999997775</v>
      </c>
      <c r="BV93" s="445">
        <v>3.5899999999999821</v>
      </c>
      <c r="BW93" s="445">
        <v>4.6599999999998865</v>
      </c>
      <c r="BX93" s="445">
        <v>3.7099999999998801</v>
      </c>
      <c r="BY93" s="445">
        <v>4.7899999999998499</v>
      </c>
      <c r="BZ93" s="445">
        <v>4.4200000000000905</v>
      </c>
      <c r="CA93" s="445">
        <v>4.3600000000001415</v>
      </c>
      <c r="CB93" s="445">
        <v>4.469999999999974</v>
      </c>
      <c r="CC93" s="445">
        <v>4.7199999999998354</v>
      </c>
      <c r="CD93" s="445">
        <v>5.8500000000001329</v>
      </c>
      <c r="CE93" s="445">
        <v>6.6099999999997827</v>
      </c>
      <c r="CF93" s="445">
        <v>6.6699999999997317</v>
      </c>
      <c r="CG93" s="445">
        <v>6.4999999999999503</v>
      </c>
      <c r="CH93" s="445">
        <v>3.6700000000000621</v>
      </c>
      <c r="CI93" s="445">
        <v>3.3099999999999241</v>
      </c>
      <c r="CJ93" s="445">
        <v>3.7500000000001421</v>
      </c>
      <c r="CK93" s="445">
        <v>3.2300000000002882</v>
      </c>
      <c r="CL93" s="445">
        <v>4.9999999999998934</v>
      </c>
      <c r="CM93" s="445">
        <v>4.309999999999814</v>
      </c>
      <c r="CN93" s="445">
        <v>5.0299999999996459</v>
      </c>
      <c r="CO93" s="445">
        <v>4.1999999999995374</v>
      </c>
      <c r="CP93" s="445">
        <v>5.2299999999996238</v>
      </c>
      <c r="CQ93" s="445">
        <v>4.3399999999995664</v>
      </c>
      <c r="CR93" s="445">
        <v>5.2599999999993763</v>
      </c>
      <c r="CS93" s="445">
        <v>5.0699999999999079</v>
      </c>
      <c r="CT93" s="445">
        <v>5.0099999999999589</v>
      </c>
      <c r="CU93" s="445">
        <v>5.3399999999999004</v>
      </c>
      <c r="CV93" s="445">
        <v>4.9299999999998789</v>
      </c>
      <c r="CW93" s="445">
        <v>5.3099999999997038</v>
      </c>
      <c r="CX93" s="445">
        <v>4.8699999999994859</v>
      </c>
      <c r="CY93" s="445">
        <v>4.7799999999993403</v>
      </c>
      <c r="CZ93" s="445">
        <v>5.5399999999994343</v>
      </c>
      <c r="DA93" s="445">
        <v>4.8599999999994203</v>
      </c>
      <c r="DB93" s="445">
        <v>5.4299999999996018</v>
      </c>
      <c r="DC93" s="445">
        <v>4.7899999999994058</v>
      </c>
      <c r="DD93" s="445">
        <v>3.9299999999999891</v>
      </c>
      <c r="DE93" s="445">
        <v>4.8400000000001775</v>
      </c>
      <c r="DF93" s="445">
        <v>4.890000000000061</v>
      </c>
      <c r="DG93" s="445">
        <v>4.2400000000002436</v>
      </c>
      <c r="DH93" s="445">
        <v>5.330000000000279</v>
      </c>
      <c r="DI93" s="445">
        <v>4.4700000000004181</v>
      </c>
      <c r="DJ93" s="445">
        <v>6.0199999999999143</v>
      </c>
      <c r="DK93" s="445">
        <v>5.2699999999998859</v>
      </c>
      <c r="DL93" s="445">
        <v>6.0899999999999288</v>
      </c>
      <c r="DM93" s="445">
        <v>5.9999999999997833</v>
      </c>
      <c r="DN93" s="445">
        <v>6.1699999999995647</v>
      </c>
      <c r="DO93" s="445">
        <v>5.0099999999995148</v>
      </c>
      <c r="DP93" s="445">
        <v>5.9299999999993247</v>
      </c>
    </row>
    <row r="94" spans="1:120" s="445" customFormat="1">
      <c r="A94" s="810" t="s">
        <v>291</v>
      </c>
      <c r="B94" s="445">
        <v>-2.1800000000000708</v>
      </c>
      <c r="C94" s="445">
        <v>-1.4099999999999113</v>
      </c>
      <c r="D94" s="445">
        <v>1.4399999999996638</v>
      </c>
      <c r="E94" s="445">
        <v>1.5699999999996272</v>
      </c>
      <c r="F94" s="445">
        <v>-1.0000000020227162</v>
      </c>
      <c r="G94" s="445">
        <v>1.1999999999998678</v>
      </c>
      <c r="H94" s="445">
        <v>1.8099999999998673</v>
      </c>
      <c r="I94" s="445">
        <v>-5.000000000032756E-2</v>
      </c>
      <c r="J94" s="445">
        <v>-1.8200000000003769</v>
      </c>
      <c r="K94" s="445">
        <v>0.98999999999982435</v>
      </c>
      <c r="L94" s="445">
        <v>1.6499999999997073</v>
      </c>
      <c r="M94" s="445">
        <v>0.92999999999987537</v>
      </c>
      <c r="N94" s="445">
        <v>1.0200000000000209</v>
      </c>
      <c r="O94" s="445">
        <v>0.91000000000018844</v>
      </c>
      <c r="P94" s="445">
        <v>1.1400000000003629</v>
      </c>
      <c r="Q94" s="445">
        <v>0.84999999999979536</v>
      </c>
      <c r="R94" s="445">
        <v>0.53999999999998494</v>
      </c>
      <c r="S94" s="445">
        <v>0.98999999999982435</v>
      </c>
      <c r="T94" s="445">
        <v>0.15999999999971593</v>
      </c>
      <c r="U94" s="445">
        <v>3.0099999999997351</v>
      </c>
      <c r="V94" s="445">
        <v>3.2899999999997931</v>
      </c>
      <c r="W94" s="445">
        <v>3.869999999999596</v>
      </c>
      <c r="X94" s="445">
        <v>1.7799999999996707</v>
      </c>
      <c r="Y94" s="445">
        <v>1.5199999999997438</v>
      </c>
      <c r="Z94" s="445">
        <v>1.8799999999998818</v>
      </c>
      <c r="AA94" s="445">
        <v>1.4399999999996638</v>
      </c>
      <c r="AB94" s="445">
        <v>1.9599999999995177</v>
      </c>
      <c r="AC94" s="445">
        <v>1.3099999999997003</v>
      </c>
      <c r="AD94" s="445">
        <v>2.0999999999995467</v>
      </c>
      <c r="AE94" s="445">
        <v>1.2899999999995693</v>
      </c>
      <c r="AF94" s="445">
        <v>3.3999999999996255</v>
      </c>
      <c r="AG94" s="445">
        <v>2.2399999999995757</v>
      </c>
      <c r="AH94" s="445">
        <v>3.2099999999997131</v>
      </c>
      <c r="AI94" s="445">
        <v>2.1299999999997432</v>
      </c>
      <c r="AJ94" s="445">
        <v>3.4399999999998876</v>
      </c>
      <c r="AK94" s="445">
        <v>1.9100000000000783</v>
      </c>
      <c r="AL94" s="445">
        <v>0.31000000000025452</v>
      </c>
      <c r="AM94" s="445">
        <v>1.3900000000002244</v>
      </c>
      <c r="AN94" s="445">
        <v>0.53000000000036351</v>
      </c>
      <c r="AO94" s="445">
        <v>3.0999999999998806</v>
      </c>
      <c r="AP94" s="445">
        <v>1.9499999999998963</v>
      </c>
      <c r="AQ94" s="445">
        <v>2.9099999999999682</v>
      </c>
      <c r="AR94" s="445">
        <v>2.9299999999996551</v>
      </c>
      <c r="AS94" s="445">
        <v>2.8199999999998226</v>
      </c>
      <c r="AT94" s="445">
        <v>2.7899999999996261</v>
      </c>
      <c r="AU94" s="445">
        <v>2.7599999999998737</v>
      </c>
      <c r="AV94" s="445">
        <v>4.269999999999996</v>
      </c>
      <c r="AW94" s="445">
        <v>5.1499999999999879</v>
      </c>
      <c r="AX94" s="445">
        <v>5.8099999999998708</v>
      </c>
      <c r="AY94" s="445">
        <v>6.2699999999997758</v>
      </c>
      <c r="AZ94" s="445">
        <v>5.7299999999997908</v>
      </c>
      <c r="BA94" s="445">
        <v>6.8599999999996442</v>
      </c>
      <c r="BB94" s="445">
        <v>4.329999999999945</v>
      </c>
      <c r="BC94" s="445">
        <v>4.109999999999836</v>
      </c>
      <c r="BD94" s="445">
        <v>4.2999999999997485</v>
      </c>
      <c r="BE94" s="445">
        <v>3.9799999999998725</v>
      </c>
      <c r="BF94" s="445">
        <v>4.2599999999999305</v>
      </c>
      <c r="BH94" s="445">
        <v>1.8699999999998163</v>
      </c>
      <c r="BI94" s="445">
        <v>1.1999999999998678</v>
      </c>
      <c r="BJ94" s="445">
        <v>1.9100000000000783</v>
      </c>
      <c r="BK94" s="445">
        <v>0.83000000000010843</v>
      </c>
      <c r="BL94" s="445">
        <v>2.4899999999998812</v>
      </c>
      <c r="BM94" s="445">
        <v>1.1999999999998678</v>
      </c>
      <c r="BN94" s="445">
        <v>2.3599999999999177</v>
      </c>
      <c r="BO94" s="445">
        <v>1.4099999999999113</v>
      </c>
      <c r="BP94" s="445">
        <v>2.5699999999999612</v>
      </c>
      <c r="BQ94" s="445">
        <v>1.4999999999996128</v>
      </c>
      <c r="BR94" s="445">
        <v>2.4099999999998012</v>
      </c>
      <c r="BS94" s="445">
        <v>3.8399999999998435</v>
      </c>
      <c r="BT94" s="445">
        <v>3.949999999999676</v>
      </c>
      <c r="BU94" s="445">
        <v>3.7199999999995015</v>
      </c>
      <c r="BV94" s="445">
        <v>4.0599999999995084</v>
      </c>
      <c r="BW94" s="445">
        <v>3.3599999999998076</v>
      </c>
      <c r="BX94" s="445">
        <v>3.9399999999996105</v>
      </c>
      <c r="BY94" s="445">
        <v>3.4999999999993925</v>
      </c>
      <c r="BZ94" s="445">
        <v>3.2599999999995966</v>
      </c>
      <c r="CA94" s="445">
        <v>3.649999999999487</v>
      </c>
      <c r="CB94" s="445">
        <v>3.2399999999994655</v>
      </c>
      <c r="CC94" s="445">
        <v>2.4199999999998667</v>
      </c>
      <c r="CD94" s="445">
        <v>4.0999999999997705</v>
      </c>
      <c r="CE94" s="445">
        <v>5.3399999999999004</v>
      </c>
      <c r="CF94" s="445">
        <v>4.410000000000025</v>
      </c>
      <c r="CG94" s="445">
        <v>5.4899999999999949</v>
      </c>
      <c r="CH94" s="445">
        <v>3.7099999999998801</v>
      </c>
      <c r="CI94" s="445">
        <v>2.1999999999997577</v>
      </c>
      <c r="CJ94" s="445">
        <v>3.4799999999997056</v>
      </c>
      <c r="CK94" s="445">
        <v>2.3899999999996702</v>
      </c>
      <c r="CL94" s="445">
        <v>3.8599999999999746</v>
      </c>
      <c r="CM94" s="445">
        <v>2.6999999999999247</v>
      </c>
      <c r="CN94" s="445">
        <v>2.6099999999997792</v>
      </c>
      <c r="CO94" s="445">
        <v>2.7299999999996771</v>
      </c>
      <c r="CP94" s="445">
        <v>2.4699999999997502</v>
      </c>
      <c r="CQ94" s="445">
        <v>2.9799999999995386</v>
      </c>
      <c r="CR94" s="445">
        <v>2.3299999999997212</v>
      </c>
      <c r="CS94" s="445">
        <v>4.189999999999916</v>
      </c>
      <c r="CT94" s="445">
        <v>4.9699999999996969</v>
      </c>
      <c r="CU94" s="445">
        <v>4.1599999999997195</v>
      </c>
      <c r="CV94" s="445">
        <v>5.4099999999999149</v>
      </c>
      <c r="CW94" s="445">
        <v>4.229999999999734</v>
      </c>
      <c r="CX94" s="445">
        <v>5.4899999999995508</v>
      </c>
      <c r="CY94" s="445">
        <v>4.3099999999993699</v>
      </c>
      <c r="CZ94" s="445">
        <v>5.3699999999992087</v>
      </c>
      <c r="DA94" s="445">
        <v>4.1399999999991444</v>
      </c>
      <c r="DB94" s="445">
        <v>5.2999999999991942</v>
      </c>
      <c r="DC94" s="445">
        <v>4.3699999999993189</v>
      </c>
      <c r="DD94" s="445">
        <v>3.1099999999999461</v>
      </c>
      <c r="DE94" s="445">
        <v>4.269999999999996</v>
      </c>
      <c r="DF94" s="445">
        <v>2.8800000000002157</v>
      </c>
      <c r="DG94" s="445">
        <v>4.1500000000000981</v>
      </c>
      <c r="DH94" s="445">
        <v>3.2900000000002372</v>
      </c>
      <c r="DI94" s="445">
        <v>4.410000000000025</v>
      </c>
      <c r="DJ94" s="445">
        <v>4.5699999999997409</v>
      </c>
      <c r="DK94" s="445">
        <v>3.6599999999995525</v>
      </c>
      <c r="DL94" s="445">
        <v>4.7499999999995879</v>
      </c>
      <c r="DM94" s="445">
        <v>4.8899999999996169</v>
      </c>
      <c r="DN94" s="445">
        <v>4.6699999999995079</v>
      </c>
      <c r="DO94" s="445">
        <v>5.0299999999996459</v>
      </c>
      <c r="DP94" s="445">
        <v>4.6099999999995589</v>
      </c>
    </row>
    <row r="95" spans="1:120" s="445" customFormat="1">
      <c r="A95" s="810" t="s">
        <v>292</v>
      </c>
      <c r="B95" s="445">
        <v>-2.7599999999998737</v>
      </c>
      <c r="C95" s="445">
        <v>-2.9200000000000337</v>
      </c>
      <c r="D95" s="445">
        <v>-0.37999999999982492</v>
      </c>
      <c r="E95" s="445">
        <v>1.6199999999999548</v>
      </c>
      <c r="F95" s="445">
        <v>1.2000000024272595</v>
      </c>
      <c r="G95" s="445">
        <v>1.4000000000002899</v>
      </c>
      <c r="H95" s="445">
        <v>2.3200000000000998</v>
      </c>
      <c r="I95" s="445">
        <v>-0.11999999999989797</v>
      </c>
      <c r="J95" s="445">
        <v>-2.0199999999999108</v>
      </c>
      <c r="K95" s="445">
        <v>0.21000000000004349</v>
      </c>
      <c r="L95" s="445">
        <v>-0.85999999999986088</v>
      </c>
      <c r="M95" s="445">
        <v>0.35000000000007248</v>
      </c>
      <c r="N95" s="445">
        <v>1.5100000000001224</v>
      </c>
      <c r="O95" s="445">
        <v>1.8700000000002603</v>
      </c>
      <c r="P95" s="445">
        <v>2.2800000000002818</v>
      </c>
      <c r="Q95" s="445">
        <v>0.45000000000028351</v>
      </c>
      <c r="R95" s="445">
        <v>1.6900000000004134</v>
      </c>
      <c r="S95" s="445">
        <v>0.53000000000036351</v>
      </c>
      <c r="T95" s="445">
        <v>1.5000000000005009</v>
      </c>
      <c r="U95" s="445">
        <v>2.0400000000000418</v>
      </c>
      <c r="V95" s="445">
        <v>1.4300000000000423</v>
      </c>
      <c r="W95" s="445">
        <v>2.6600000000001067</v>
      </c>
      <c r="X95" s="445">
        <v>1.6600000000002169</v>
      </c>
      <c r="Y95" s="445">
        <v>1.5200000000001879</v>
      </c>
      <c r="Z95" s="445">
        <v>2.0299999999999763</v>
      </c>
      <c r="AA95" s="445">
        <v>1.3800000000001589</v>
      </c>
      <c r="AB95" s="445">
        <v>2.1100000000000563</v>
      </c>
      <c r="AC95" s="445">
        <v>1.2900000000000134</v>
      </c>
      <c r="AD95" s="445">
        <v>2.3200000000000998</v>
      </c>
      <c r="AE95" s="445">
        <v>1.3700000000000934</v>
      </c>
      <c r="AF95" s="445">
        <v>1.7499999999999183</v>
      </c>
      <c r="AG95" s="445">
        <v>1.8699999999998163</v>
      </c>
      <c r="AH95" s="445">
        <v>1.6199999999999548</v>
      </c>
      <c r="AI95" s="445">
        <v>2.1299999999997432</v>
      </c>
      <c r="AJ95" s="445">
        <v>1.3899999999997803</v>
      </c>
      <c r="AK95" s="445">
        <v>0.24000000000024002</v>
      </c>
      <c r="AL95" s="445">
        <v>0.63000000000013046</v>
      </c>
      <c r="AM95" s="445">
        <v>0.58000000000024698</v>
      </c>
      <c r="AN95" s="445">
        <v>1.220000000000443</v>
      </c>
      <c r="AO95" s="445">
        <v>3.2900000000002372</v>
      </c>
      <c r="AP95" s="445">
        <v>4.2000000000004256</v>
      </c>
      <c r="AQ95" s="445">
        <v>3.1200000000004557</v>
      </c>
      <c r="AR95" s="445">
        <v>2.4200000000003108</v>
      </c>
      <c r="AS95" s="445">
        <v>1.7700000000004934</v>
      </c>
      <c r="AT95" s="445">
        <v>2.5300000000005873</v>
      </c>
      <c r="AU95" s="445">
        <v>3.2000000000000917</v>
      </c>
      <c r="AV95" s="445">
        <v>4.630000000000134</v>
      </c>
      <c r="AW95" s="445">
        <v>5.0600000000002865</v>
      </c>
      <c r="AX95" s="445">
        <v>5.3800000000001624</v>
      </c>
      <c r="AY95" s="445">
        <v>5.050000000000221</v>
      </c>
      <c r="AZ95" s="445">
        <v>4.730000000000345</v>
      </c>
      <c r="BA95" s="445">
        <v>4.6200000000005126</v>
      </c>
      <c r="BB95" s="445">
        <v>3.7500000000001421</v>
      </c>
      <c r="BC95" s="445">
        <v>3.6700000000000621</v>
      </c>
      <c r="BD95" s="445">
        <v>3.909999999999858</v>
      </c>
      <c r="BE95" s="445">
        <v>4.0000000000000036</v>
      </c>
      <c r="BF95" s="445">
        <v>3.8900000000001711</v>
      </c>
      <c r="BH95" s="445">
        <v>2.2700000000002163</v>
      </c>
      <c r="BI95" s="445">
        <v>2.8500000000000192</v>
      </c>
      <c r="BJ95" s="445">
        <v>3.1699999999998951</v>
      </c>
      <c r="BK95" s="445">
        <v>3.2799999999997276</v>
      </c>
      <c r="BL95" s="445">
        <v>3.1900000000000261</v>
      </c>
      <c r="BM95" s="445">
        <v>3.4100000000001351</v>
      </c>
      <c r="BN95" s="445">
        <v>3.0499999999999972</v>
      </c>
      <c r="BO95" s="445">
        <v>3.5699999999998511</v>
      </c>
      <c r="BP95" s="445">
        <v>2.9099999999999682</v>
      </c>
      <c r="BQ95" s="445">
        <v>3.7100000000003241</v>
      </c>
      <c r="BR95" s="445">
        <v>2.6600000000001067</v>
      </c>
      <c r="BS95" s="445">
        <v>5.050000000000221</v>
      </c>
      <c r="BT95" s="445">
        <v>3.7000000000002586</v>
      </c>
      <c r="BU95" s="445">
        <v>4.7800000000002285</v>
      </c>
      <c r="BV95" s="445">
        <v>3.8700000000000401</v>
      </c>
      <c r="BW95" s="445">
        <v>4.0200000000001346</v>
      </c>
      <c r="BX95" s="445">
        <v>3.7899999999999601</v>
      </c>
      <c r="BY95" s="445">
        <v>4.2999999999997485</v>
      </c>
      <c r="BZ95" s="445">
        <v>4.2400000000002436</v>
      </c>
      <c r="CA95" s="445">
        <v>4.350000000000076</v>
      </c>
      <c r="CB95" s="445">
        <v>4.0599999999999525</v>
      </c>
      <c r="CC95" s="445">
        <v>3.6300000000002441</v>
      </c>
      <c r="CD95" s="445">
        <v>4.9399999999999444</v>
      </c>
      <c r="CE95" s="445">
        <v>6.0500000000001108</v>
      </c>
      <c r="CF95" s="445">
        <v>4.990000000000272</v>
      </c>
      <c r="CG95" s="445">
        <v>5.9500000000003439</v>
      </c>
      <c r="CH95" s="445">
        <v>3.7899999999999601</v>
      </c>
      <c r="CI95" s="445">
        <v>2.7300000000001212</v>
      </c>
      <c r="CJ95" s="445">
        <v>3.7000000000002586</v>
      </c>
      <c r="CK95" s="445">
        <v>2.4800000000002598</v>
      </c>
      <c r="CL95" s="445">
        <v>4.550000000000054</v>
      </c>
      <c r="CM95" s="445">
        <v>3.6300000000002441</v>
      </c>
      <c r="CN95" s="445">
        <v>4.790000000000294</v>
      </c>
      <c r="CO95" s="445">
        <v>3.8200000000001566</v>
      </c>
      <c r="CP95" s="445">
        <v>5.1499999999999879</v>
      </c>
      <c r="CQ95" s="445">
        <v>3.9600000000001856</v>
      </c>
      <c r="CR95" s="445">
        <v>3.9299999999999891</v>
      </c>
      <c r="CS95" s="445">
        <v>4.970000000000141</v>
      </c>
      <c r="CT95" s="445">
        <v>5.11000000000017</v>
      </c>
      <c r="CU95" s="445">
        <v>5.2000000000003155</v>
      </c>
      <c r="CV95" s="445">
        <v>4.8900000000005051</v>
      </c>
      <c r="CW95" s="445">
        <v>5.450000000000621</v>
      </c>
      <c r="CX95" s="445">
        <v>4.9600000000005195</v>
      </c>
      <c r="CY95" s="445">
        <v>5.4800000000003735</v>
      </c>
      <c r="CZ95" s="445">
        <v>5.030000000000534</v>
      </c>
      <c r="DA95" s="445">
        <v>5.5600000000004535</v>
      </c>
      <c r="DB95" s="445">
        <v>4.9100000000006361</v>
      </c>
      <c r="DC95" s="445">
        <v>5.6800000000007955</v>
      </c>
      <c r="DD95" s="445">
        <v>6.7200000000000593</v>
      </c>
      <c r="DE95" s="445">
        <v>5.9499999999998998</v>
      </c>
      <c r="DF95" s="445">
        <v>6.7999999999996952</v>
      </c>
      <c r="DG95" s="445">
        <v>5.7199999999997253</v>
      </c>
      <c r="DH95" s="445">
        <v>6.9599999999998552</v>
      </c>
      <c r="DI95" s="445">
        <v>5.8699999999998198</v>
      </c>
      <c r="DJ95" s="445">
        <v>4.0300000000002001</v>
      </c>
      <c r="DK95" s="445">
        <v>5.3000000000000824</v>
      </c>
      <c r="DL95" s="445">
        <v>4.329999999999945</v>
      </c>
      <c r="DM95" s="445">
        <v>4.570000000000185</v>
      </c>
      <c r="DN95" s="445">
        <v>4.0300000000002001</v>
      </c>
      <c r="DO95" s="445">
        <v>5.2800000000003955</v>
      </c>
      <c r="DP95" s="445">
        <v>4.4200000000005346</v>
      </c>
    </row>
    <row r="96" spans="1:120" s="445" customFormat="1">
      <c r="A96" s="810" t="s">
        <v>293</v>
      </c>
      <c r="B96" s="445">
        <v>0</v>
      </c>
      <c r="C96" s="445">
        <v>0</v>
      </c>
      <c r="D96" s="445">
        <v>0</v>
      </c>
      <c r="E96" s="445">
        <v>1.1499999999999844</v>
      </c>
      <c r="F96" s="445">
        <v>-1.2000000006082701</v>
      </c>
      <c r="G96" s="445">
        <v>1.1299999999998533</v>
      </c>
      <c r="H96" s="445">
        <v>0.38999999999989043</v>
      </c>
      <c r="I96" s="445">
        <v>-2.1600000000003838</v>
      </c>
      <c r="J96" s="445">
        <v>-3.1100000000003902</v>
      </c>
      <c r="K96" s="445">
        <v>-0.56000000000056005</v>
      </c>
      <c r="L96" s="445">
        <v>0.44999999999939533</v>
      </c>
      <c r="M96" s="445">
        <v>-0.5300000000008076</v>
      </c>
      <c r="N96" s="445">
        <v>1.2799999999999478</v>
      </c>
      <c r="O96" s="445">
        <v>0.30999999999981043</v>
      </c>
      <c r="P96" s="445">
        <v>1.6499999999997073</v>
      </c>
      <c r="Q96" s="445">
        <v>0.7299999999998974</v>
      </c>
      <c r="R96" s="445">
        <v>0.63999999999975188</v>
      </c>
      <c r="S96" s="445">
        <v>0.85999999999986088</v>
      </c>
      <c r="T96" s="445">
        <v>1.1799999999997368</v>
      </c>
      <c r="U96" s="445">
        <v>2.5299999999996992</v>
      </c>
      <c r="V96" s="445">
        <v>1.3599999999995838</v>
      </c>
      <c r="W96" s="445">
        <v>2.6799999999997937</v>
      </c>
      <c r="X96" s="445">
        <v>1.8599999999997507</v>
      </c>
      <c r="Y96" s="445">
        <v>2.2199999999998887</v>
      </c>
      <c r="Z96" s="445">
        <v>1.7700000000000493</v>
      </c>
      <c r="AA96" s="445">
        <v>2.1599999999999397</v>
      </c>
      <c r="AB96" s="445">
        <v>1.8799999999998818</v>
      </c>
      <c r="AC96" s="445">
        <v>2.1999999999997577</v>
      </c>
      <c r="AD96" s="445">
        <v>1.9099999999996342</v>
      </c>
      <c r="AE96" s="445">
        <v>2.3699999999995391</v>
      </c>
      <c r="AF96" s="445">
        <v>3.6299999999998001</v>
      </c>
      <c r="AG96" s="445">
        <v>3.7099999999998801</v>
      </c>
      <c r="AH96" s="445">
        <v>3.2799999999997276</v>
      </c>
      <c r="AI96" s="445">
        <v>4.049999999999887</v>
      </c>
      <c r="AJ96" s="445">
        <v>4.1599999999997195</v>
      </c>
      <c r="AK96" s="445">
        <v>3.1899999999995821</v>
      </c>
      <c r="AL96" s="445">
        <v>0.98999999999938026</v>
      </c>
      <c r="AM96" s="445">
        <v>2.2599999999992626</v>
      </c>
      <c r="AN96" s="445">
        <v>1.1299999999994093</v>
      </c>
      <c r="AO96" s="445">
        <v>3.0199999999993565</v>
      </c>
      <c r="AP96" s="445">
        <v>4.3099999999993699</v>
      </c>
      <c r="AQ96" s="445">
        <v>3.5199999999995235</v>
      </c>
      <c r="AR96" s="445">
        <v>4.1400000000000325</v>
      </c>
      <c r="AS96" s="445">
        <v>4.4200000000000905</v>
      </c>
      <c r="AT96" s="445">
        <v>4.0900000000001491</v>
      </c>
      <c r="AU96" s="445">
        <v>3.8000000000000256</v>
      </c>
      <c r="AV96" s="445">
        <v>5.4799999999999294</v>
      </c>
      <c r="AW96" s="445">
        <v>6.6999999999999282</v>
      </c>
      <c r="AX96" s="445">
        <v>7.6199999999997381</v>
      </c>
      <c r="AY96" s="445">
        <v>7.1099999999999497</v>
      </c>
      <c r="AZ96" s="445">
        <v>6.8599999999996442</v>
      </c>
      <c r="BA96" s="445">
        <v>7.3199999999995491</v>
      </c>
      <c r="BB96" s="445">
        <v>5.6300000000000239</v>
      </c>
      <c r="BC96" s="445">
        <v>5.3100000000001479</v>
      </c>
      <c r="BD96" s="445">
        <v>5.250000000000199</v>
      </c>
      <c r="BE96" s="445">
        <v>5.6900000000004169</v>
      </c>
      <c r="BF96" s="445">
        <v>5.7800000000005625</v>
      </c>
      <c r="BH96" s="445">
        <v>4.3199999999998795</v>
      </c>
      <c r="BI96" s="445">
        <v>5.3899999999997839</v>
      </c>
      <c r="BJ96" s="445">
        <v>4.2399999999997995</v>
      </c>
      <c r="BK96" s="445">
        <v>5.2099999999999369</v>
      </c>
      <c r="BL96" s="445">
        <v>5.8499999999996888</v>
      </c>
      <c r="BM96" s="445">
        <v>5.9399999999998343</v>
      </c>
      <c r="BN96" s="445">
        <v>5.8199999999999363</v>
      </c>
      <c r="BO96" s="445">
        <v>6.2600000000001543</v>
      </c>
      <c r="BP96" s="445">
        <v>6.7900000000000738</v>
      </c>
      <c r="BQ96" s="445">
        <v>5.5499999999999439</v>
      </c>
      <c r="BR96" s="445">
        <v>6.2899999999999068</v>
      </c>
      <c r="BS96" s="445">
        <v>7.2299999999998477</v>
      </c>
      <c r="BT96" s="445">
        <v>7.3099999999999277</v>
      </c>
      <c r="BU96" s="445">
        <v>7.2000000000000952</v>
      </c>
      <c r="BV96" s="445">
        <v>7.4900000000002187</v>
      </c>
      <c r="BW96" s="445">
        <v>5.9599999999999653</v>
      </c>
      <c r="BX96" s="445">
        <v>7.1200000000000152</v>
      </c>
      <c r="BY96" s="445">
        <v>6.2600000000001543</v>
      </c>
      <c r="BZ96" s="445">
        <v>6.2699999999997758</v>
      </c>
      <c r="CA96" s="445">
        <v>6.3499999999998558</v>
      </c>
      <c r="CB96" s="445">
        <v>5.6899999999999729</v>
      </c>
      <c r="CC96" s="445">
        <v>4.9599999999996314</v>
      </c>
      <c r="CD96" s="445">
        <v>6.5299999999997027</v>
      </c>
      <c r="CE96" s="445">
        <v>7.3499999999997456</v>
      </c>
      <c r="CF96" s="445">
        <v>7.6699999999996216</v>
      </c>
      <c r="CG96" s="445">
        <v>7.1199999999995711</v>
      </c>
      <c r="CH96" s="445">
        <v>5.8599999999997543</v>
      </c>
      <c r="CI96" s="445">
        <v>6.6099999999997827</v>
      </c>
      <c r="CJ96" s="445">
        <v>5.7799999999996743</v>
      </c>
      <c r="CK96" s="445">
        <v>6.7099999999995497</v>
      </c>
      <c r="CL96" s="445">
        <v>6.6499999999996007</v>
      </c>
      <c r="CM96" s="445">
        <v>6.7599999999994331</v>
      </c>
      <c r="CN96" s="445">
        <v>6.4799999999993751</v>
      </c>
      <c r="CO96" s="445">
        <v>6.9099999999995276</v>
      </c>
      <c r="CP96" s="445">
        <v>6.2599999999997102</v>
      </c>
      <c r="CQ96" s="445">
        <v>7.0299999999998697</v>
      </c>
      <c r="CR96" s="445">
        <v>6.1800000000000743</v>
      </c>
      <c r="CS96" s="445">
        <v>7.3999999999996291</v>
      </c>
      <c r="CT96" s="445">
        <v>6.4199999999994262</v>
      </c>
      <c r="CU96" s="445">
        <v>7.639999999999425</v>
      </c>
      <c r="CV96" s="445">
        <v>6.6899999999994186</v>
      </c>
      <c r="CW96" s="445">
        <v>8.0099999999996285</v>
      </c>
      <c r="CX96" s="445">
        <v>6.8199999999998262</v>
      </c>
      <c r="CY96" s="445">
        <v>7.7899999999999636</v>
      </c>
      <c r="CZ96" s="445">
        <v>6.5599999999998992</v>
      </c>
      <c r="DA96" s="445">
        <v>7.5499999999997236</v>
      </c>
      <c r="DB96" s="445">
        <v>6.3199999999996592</v>
      </c>
      <c r="DC96" s="445">
        <v>7.5099999999994616</v>
      </c>
      <c r="DD96" s="445">
        <v>9.1199999999997949</v>
      </c>
      <c r="DE96" s="445">
        <v>7.6699999999996216</v>
      </c>
      <c r="DF96" s="445">
        <v>8.9399999999995039</v>
      </c>
      <c r="DG96" s="445">
        <v>8.0499999999994465</v>
      </c>
      <c r="DH96" s="445">
        <v>8.9999999999994529</v>
      </c>
      <c r="DI96" s="445">
        <v>7.639999999999425</v>
      </c>
      <c r="DJ96" s="445">
        <v>6.8999999999999062</v>
      </c>
      <c r="DK96" s="445">
        <v>6.8099999999997607</v>
      </c>
      <c r="DL96" s="445">
        <v>7.0499999999995566</v>
      </c>
      <c r="DM96" s="445">
        <v>5.7499999999999218</v>
      </c>
      <c r="DN96" s="445">
        <v>6.8099999999997607</v>
      </c>
      <c r="DO96" s="445">
        <v>5.9199999999997033</v>
      </c>
      <c r="DP96" s="445">
        <v>7.2399999999999132</v>
      </c>
    </row>
    <row r="97" spans="1:120" s="445" customFormat="1">
      <c r="A97" s="810" t="s">
        <v>294</v>
      </c>
      <c r="B97" s="445">
        <v>0</v>
      </c>
      <c r="C97" s="445">
        <v>0</v>
      </c>
      <c r="D97" s="445">
        <v>0</v>
      </c>
      <c r="E97" s="445">
        <v>0</v>
      </c>
      <c r="F97" s="445">
        <v>0</v>
      </c>
      <c r="G97" s="445">
        <v>0</v>
      </c>
      <c r="H97" s="445">
        <v>-1.1199999999997878</v>
      </c>
      <c r="I97" s="445">
        <v>-2.0499999999996632</v>
      </c>
      <c r="J97" s="445">
        <v>-2.3099999999995902</v>
      </c>
      <c r="K97" s="445">
        <v>-0.56999999999973738</v>
      </c>
      <c r="L97" s="445">
        <v>-1.1199999999997878</v>
      </c>
      <c r="M97" s="445">
        <v>-0.47999999999959186</v>
      </c>
      <c r="N97" s="445">
        <v>-0.47999999999959186</v>
      </c>
      <c r="O97" s="445">
        <v>0.64000000000019597</v>
      </c>
      <c r="P97" s="445">
        <v>-0.24999999999986144</v>
      </c>
      <c r="Q97" s="445">
        <v>1.4400000000001079</v>
      </c>
      <c r="R97" s="445">
        <v>0.32000000000032003</v>
      </c>
      <c r="S97" s="445">
        <v>1.2900000000004574</v>
      </c>
      <c r="T97" s="445">
        <v>7.0000000000458584E-2</v>
      </c>
      <c r="U97" s="445">
        <v>1.040000000000596</v>
      </c>
      <c r="V97" s="445">
        <v>1.1300000000007415</v>
      </c>
      <c r="W97" s="445">
        <v>1.0200000000009091</v>
      </c>
      <c r="X97" s="445">
        <v>1.9599999999999618</v>
      </c>
      <c r="Y97" s="445">
        <v>2.0400000000000418</v>
      </c>
      <c r="Z97" s="445">
        <v>1.9100000000000783</v>
      </c>
      <c r="AA97" s="445">
        <v>2.1599999999999397</v>
      </c>
      <c r="AB97" s="445">
        <v>2.2699999999997722</v>
      </c>
      <c r="AC97" s="445">
        <v>1.8499999999996852</v>
      </c>
      <c r="AD97" s="445">
        <v>2.5099999999995681</v>
      </c>
      <c r="AE97" s="445">
        <v>2.5299999999996992</v>
      </c>
      <c r="AF97" s="445">
        <v>4.129999999999967</v>
      </c>
      <c r="AG97" s="445">
        <v>3.6800000000001276</v>
      </c>
      <c r="AH97" s="445">
        <v>4.329999999999945</v>
      </c>
      <c r="AI97" s="445">
        <v>4.410000000000025</v>
      </c>
      <c r="AJ97" s="445">
        <v>3.8900000000001711</v>
      </c>
      <c r="AK97" s="445">
        <v>1.7400000000002969</v>
      </c>
      <c r="AL97" s="445">
        <v>1.9200000000005879</v>
      </c>
      <c r="AM97" s="445">
        <v>2.5700000000004053</v>
      </c>
      <c r="AN97" s="445">
        <v>2.8900000000002812</v>
      </c>
      <c r="AO97" s="445">
        <v>5.1600000000000534</v>
      </c>
      <c r="AP97" s="445">
        <v>4.350000000000076</v>
      </c>
      <c r="AQ97" s="445">
        <v>5.5700000000000749</v>
      </c>
      <c r="AR97" s="445">
        <v>5.11000000000017</v>
      </c>
      <c r="AS97" s="445">
        <v>6.1700000000000088</v>
      </c>
      <c r="AT97" s="445">
        <v>5.2200000000000024</v>
      </c>
      <c r="AU97" s="445">
        <v>4.3800000000002726</v>
      </c>
      <c r="AV97" s="445">
        <v>6.1600000000003874</v>
      </c>
      <c r="AW97" s="445">
        <v>6.9300000000001027</v>
      </c>
      <c r="AX97" s="445">
        <v>7.5100000000003497</v>
      </c>
      <c r="AY97" s="445">
        <v>7.0800000000001972</v>
      </c>
      <c r="AZ97" s="445">
        <v>6.7500000000002558</v>
      </c>
      <c r="BA97" s="445">
        <v>7.6600000000004442</v>
      </c>
      <c r="BB97" s="445">
        <v>6.5800000000000303</v>
      </c>
      <c r="BC97" s="445">
        <v>7.3900000000000077</v>
      </c>
      <c r="BD97" s="445">
        <v>6.6199999999998482</v>
      </c>
      <c r="BE97" s="445">
        <v>7.8700000000000436</v>
      </c>
      <c r="BF97" s="445">
        <v>6.8899999999998407</v>
      </c>
      <c r="BH97" s="445">
        <v>5.5400000000003224</v>
      </c>
      <c r="BI97" s="445">
        <v>5.1700000000001189</v>
      </c>
      <c r="BJ97" s="445">
        <v>5.6100000000003369</v>
      </c>
      <c r="BK97" s="445">
        <v>5.050000000000221</v>
      </c>
      <c r="BL97" s="445">
        <v>5.8400000000000674</v>
      </c>
      <c r="BM97" s="445">
        <v>5.0099999999999589</v>
      </c>
      <c r="BN97" s="445">
        <v>6.0600000000001764</v>
      </c>
      <c r="BO97" s="445">
        <v>5.27000000000033</v>
      </c>
      <c r="BP97" s="445">
        <v>6.3400000000002343</v>
      </c>
      <c r="BQ97" s="445">
        <v>5.7900000000001839</v>
      </c>
      <c r="BR97" s="445">
        <v>5.6800000000003514</v>
      </c>
      <c r="BS97" s="445">
        <v>7.6300000000002477</v>
      </c>
      <c r="BT97" s="445">
        <v>6.8900000000002848</v>
      </c>
      <c r="BU97" s="445">
        <v>7.5400000000001022</v>
      </c>
      <c r="BV97" s="445">
        <v>6.8299999999998917</v>
      </c>
      <c r="BW97" s="445">
        <v>6.8800000000002193</v>
      </c>
      <c r="BX97" s="445">
        <v>6.9700000000003648</v>
      </c>
      <c r="BY97" s="445">
        <v>7.0800000000001972</v>
      </c>
      <c r="BZ97" s="445">
        <v>7.2100000000001607</v>
      </c>
      <c r="CA97" s="445">
        <v>7.7199999999999491</v>
      </c>
      <c r="CB97" s="445">
        <v>8.459999999999912</v>
      </c>
      <c r="CC97" s="445">
        <v>9.2700000000003335</v>
      </c>
      <c r="CD97" s="445">
        <v>9.360000000000035</v>
      </c>
      <c r="CE97" s="445">
        <v>9.5300000000002605</v>
      </c>
      <c r="CF97" s="445">
        <v>9.7500000000003695</v>
      </c>
      <c r="CG97" s="445">
        <v>9.1100000000001735</v>
      </c>
      <c r="CH97" s="445">
        <v>9.160000000000057</v>
      </c>
      <c r="CI97" s="445">
        <v>9.0500000000002245</v>
      </c>
      <c r="CJ97" s="445">
        <v>9.1100000000001735</v>
      </c>
      <c r="CK97" s="445">
        <v>8.6600000000003341</v>
      </c>
      <c r="CL97" s="445">
        <v>8.0200000000001381</v>
      </c>
      <c r="CM97" s="445">
        <v>8.7300000000003486</v>
      </c>
      <c r="CN97" s="445">
        <v>7.8400000000002912</v>
      </c>
      <c r="CO97" s="445">
        <v>8.9200000000002611</v>
      </c>
      <c r="CP97" s="445">
        <v>7.9500000000001236</v>
      </c>
      <c r="CQ97" s="445">
        <v>9.1700000000001225</v>
      </c>
      <c r="CR97" s="445">
        <v>7.9800000000003202</v>
      </c>
      <c r="CS97" s="445">
        <v>7.4700000000000877</v>
      </c>
      <c r="CT97" s="445">
        <v>8.1199999999999051</v>
      </c>
      <c r="CU97" s="445">
        <v>7.3499999999997456</v>
      </c>
      <c r="CV97" s="445">
        <v>8.0299999999997596</v>
      </c>
      <c r="CW97" s="445">
        <v>7.2599999999996001</v>
      </c>
      <c r="CX97" s="445">
        <v>8.0899999999997085</v>
      </c>
      <c r="CY97" s="445">
        <v>7.0099999999997387</v>
      </c>
      <c r="CZ97" s="445">
        <v>7.9799999999998761</v>
      </c>
      <c r="DA97" s="445">
        <v>6.8399999999999572</v>
      </c>
      <c r="DB97" s="445">
        <v>7.8100000000000946</v>
      </c>
      <c r="DC97" s="445">
        <v>6.4600000000001323</v>
      </c>
      <c r="DD97" s="445">
        <v>4.6400000000001995</v>
      </c>
      <c r="DE97" s="445">
        <v>6.1500000000003219</v>
      </c>
      <c r="DF97" s="445">
        <v>4.970000000000141</v>
      </c>
      <c r="DG97" s="445">
        <v>5.7499999999999218</v>
      </c>
      <c r="DH97" s="445">
        <v>5.1099999999997259</v>
      </c>
      <c r="DI97" s="445">
        <v>5.8599999999997543</v>
      </c>
      <c r="DJ97" s="445">
        <v>6.5100000000000158</v>
      </c>
      <c r="DK97" s="445">
        <v>5.3900000000002279</v>
      </c>
      <c r="DL97" s="445">
        <v>6.1700000000000088</v>
      </c>
      <c r="DM97" s="445">
        <v>6.8300000000003358</v>
      </c>
      <c r="DN97" s="445">
        <v>6.0800000000003074</v>
      </c>
      <c r="DO97" s="445">
        <v>7.4100000000001387</v>
      </c>
      <c r="DP97" s="445">
        <v>6.4400000000000013</v>
      </c>
    </row>
    <row r="98" spans="1:120" s="445" customFormat="1">
      <c r="A98" s="810" t="s">
        <v>295</v>
      </c>
      <c r="B98" s="445">
        <v>0</v>
      </c>
      <c r="C98" s="445">
        <v>0</v>
      </c>
      <c r="D98" s="445">
        <v>0</v>
      </c>
      <c r="E98" s="445">
        <v>0</v>
      </c>
      <c r="F98" s="445">
        <v>0</v>
      </c>
      <c r="G98" s="445">
        <v>0</v>
      </c>
      <c r="H98" s="445">
        <v>0</v>
      </c>
      <c r="I98" s="445">
        <v>0</v>
      </c>
      <c r="J98" s="445">
        <v>0</v>
      </c>
      <c r="K98" s="445">
        <v>-1.2000000000003119</v>
      </c>
      <c r="L98" s="445">
        <v>-0.41000000000046555</v>
      </c>
      <c r="M98" s="445">
        <v>-1.240000000000574</v>
      </c>
      <c r="N98" s="445">
        <v>1.0399999999997078</v>
      </c>
      <c r="O98" s="445">
        <v>0.24999999999986144</v>
      </c>
      <c r="P98" s="445">
        <v>0.89999999999967883</v>
      </c>
      <c r="Q98" s="445">
        <v>-0.17000000000022553</v>
      </c>
      <c r="R98" s="445">
        <v>0.75999999999964984</v>
      </c>
      <c r="S98" s="445">
        <v>-0.45000000000028351</v>
      </c>
      <c r="T98" s="445">
        <v>0.33999999999956287</v>
      </c>
      <c r="U98" s="445">
        <v>1.0200000000000209</v>
      </c>
      <c r="V98" s="445">
        <v>1.1800000000001809</v>
      </c>
      <c r="W98" s="445">
        <v>0.93000000000031946</v>
      </c>
      <c r="X98" s="445">
        <v>-1.0000000000065512E-2</v>
      </c>
      <c r="Y98" s="445">
        <v>-0.300000000000189</v>
      </c>
      <c r="Z98" s="445">
        <v>5.9999999999948983E-2</v>
      </c>
      <c r="AA98" s="445">
        <v>0.16999999999978144</v>
      </c>
      <c r="AB98" s="445">
        <v>0.81999999999959883</v>
      </c>
      <c r="AC98" s="445">
        <v>9.9999999999766942E-2</v>
      </c>
      <c r="AD98" s="445">
        <v>0.96999999999969333</v>
      </c>
      <c r="AE98" s="445">
        <v>-0.10000000000021103</v>
      </c>
      <c r="AF98" s="445">
        <v>1.5799999999996928</v>
      </c>
      <c r="AG98" s="445">
        <v>0.95999999999962782</v>
      </c>
      <c r="AH98" s="445">
        <v>1.7299999999997873</v>
      </c>
      <c r="AI98" s="445">
        <v>0.74999999999958433</v>
      </c>
      <c r="AJ98" s="445">
        <v>2.1699999999995612</v>
      </c>
      <c r="AK98" s="445">
        <v>0.39999999999951186</v>
      </c>
      <c r="AL98" s="445">
        <v>-0.19999999999997797</v>
      </c>
      <c r="AM98" s="445">
        <v>-0.97999999999975884</v>
      </c>
      <c r="AN98" s="445">
        <v>-0.10999999999983245</v>
      </c>
      <c r="AO98" s="445">
        <v>2.6999999999999247</v>
      </c>
      <c r="AP98" s="445">
        <v>3.0199999999998006</v>
      </c>
      <c r="AQ98" s="445">
        <v>2.5999999999997137</v>
      </c>
      <c r="AR98" s="445">
        <v>1.1299999999998533</v>
      </c>
      <c r="AS98" s="445">
        <v>2.0400000000000418</v>
      </c>
      <c r="AT98" s="445">
        <v>0.97000000000013742</v>
      </c>
      <c r="AU98" s="445">
        <v>2.9999999999752447E-2</v>
      </c>
      <c r="AV98" s="445">
        <v>1.6599999999997728</v>
      </c>
      <c r="AW98" s="445">
        <v>2.5399999999997647</v>
      </c>
      <c r="AX98" s="445">
        <v>3.1999999999996476</v>
      </c>
      <c r="AY98" s="445">
        <v>2.6799999999997937</v>
      </c>
      <c r="AZ98" s="445">
        <v>3.0899999999998151</v>
      </c>
      <c r="BA98" s="445">
        <v>4.309999999999814</v>
      </c>
      <c r="BB98" s="445">
        <v>2.0299999999999763</v>
      </c>
      <c r="BC98" s="445">
        <v>3.2499999999999751</v>
      </c>
      <c r="BD98" s="445">
        <v>2.2600000000001508</v>
      </c>
      <c r="BE98" s="445">
        <v>3.4300000000002662</v>
      </c>
      <c r="BF98" s="445">
        <v>4.2000000000004256</v>
      </c>
      <c r="BH98" s="445">
        <v>1.9500000000003403</v>
      </c>
      <c r="BI98" s="445">
        <v>0.22000000000055309</v>
      </c>
      <c r="BJ98" s="445">
        <v>1.200000000000756</v>
      </c>
      <c r="BK98" s="445">
        <v>6.0000000000837161E-2</v>
      </c>
      <c r="BL98" s="445">
        <v>1.1699999999996713</v>
      </c>
      <c r="BM98" s="445">
        <v>0.25999999999948287</v>
      </c>
      <c r="BN98" s="445">
        <v>1.4899999999995472</v>
      </c>
      <c r="BO98" s="445">
        <v>0.3599999999996939</v>
      </c>
      <c r="BP98" s="445">
        <v>1.3299999999998313</v>
      </c>
      <c r="BQ98" s="445">
        <v>1.3199999999997658</v>
      </c>
      <c r="BR98" s="445">
        <v>1.3999999999998458</v>
      </c>
      <c r="BS98" s="445">
        <v>2.0799999999998597</v>
      </c>
      <c r="BT98" s="445">
        <v>1.4899999999999913</v>
      </c>
      <c r="BU98" s="445">
        <v>2.2699999999997722</v>
      </c>
      <c r="BV98" s="445">
        <v>1.5899999999997583</v>
      </c>
      <c r="BW98" s="445">
        <v>5.3600000000000314</v>
      </c>
      <c r="BX98" s="445">
        <v>4.469999999999974</v>
      </c>
      <c r="BY98" s="445">
        <v>5.5800000000001404</v>
      </c>
      <c r="BZ98" s="445">
        <v>2.5199999999996336</v>
      </c>
      <c r="CA98" s="445">
        <v>3.809999999999647</v>
      </c>
      <c r="CB98" s="445">
        <v>2.6599999999996626</v>
      </c>
      <c r="CC98" s="445">
        <v>1.5499999999999403</v>
      </c>
      <c r="CD98" s="445">
        <v>3.1799999999999606</v>
      </c>
      <c r="CE98" s="445">
        <v>4.669999999999952</v>
      </c>
      <c r="CF98" s="445">
        <v>3.4199999999997566</v>
      </c>
      <c r="CG98" s="445">
        <v>4.589999999999872</v>
      </c>
      <c r="CH98" s="445">
        <v>2.2799999999998377</v>
      </c>
      <c r="CI98" s="445">
        <v>3.4299999999998221</v>
      </c>
      <c r="CJ98" s="445">
        <v>2.8399999999999537</v>
      </c>
      <c r="CK98" s="445">
        <v>3.6700000000000621</v>
      </c>
      <c r="CL98" s="445">
        <v>2.8999999999999027</v>
      </c>
      <c r="CM98" s="445">
        <v>2.8099999999997571</v>
      </c>
      <c r="CN98" s="445">
        <v>3.1299999999996331</v>
      </c>
      <c r="CO98" s="445">
        <v>2.6199999999998447</v>
      </c>
      <c r="CP98" s="445">
        <v>3.3699999999998731</v>
      </c>
      <c r="CQ98" s="445">
        <v>2.5499999999998302</v>
      </c>
      <c r="CR98" s="445">
        <v>3.609999999999669</v>
      </c>
      <c r="CS98" s="445">
        <v>2.7200000000000557</v>
      </c>
      <c r="CT98" s="445">
        <v>3.8000000000000256</v>
      </c>
      <c r="CU98" s="445">
        <v>2.4500000000000632</v>
      </c>
      <c r="CV98" s="445">
        <v>3.7199999999999456</v>
      </c>
      <c r="CW98" s="445">
        <v>2.6299999999999102</v>
      </c>
      <c r="CX98" s="445">
        <v>3.5400000000000986</v>
      </c>
      <c r="CY98" s="445">
        <v>2.1700000000000053</v>
      </c>
      <c r="CZ98" s="445">
        <v>3.3599999999998076</v>
      </c>
      <c r="DA98" s="445">
        <v>3.3900000000000041</v>
      </c>
      <c r="DB98" s="445">
        <v>2.9499999999997861</v>
      </c>
      <c r="DC98" s="445">
        <v>3.4999999999998366</v>
      </c>
      <c r="DD98" s="445">
        <v>4.2399999999997995</v>
      </c>
      <c r="DE98" s="445">
        <v>3.5599999999997856</v>
      </c>
      <c r="DF98" s="445">
        <v>4.3399999999995664</v>
      </c>
      <c r="DG98" s="445">
        <v>4.4499999999993989</v>
      </c>
      <c r="DH98" s="445">
        <v>4.0299999999993119</v>
      </c>
      <c r="DI98" s="445">
        <v>4.5399999999991003</v>
      </c>
      <c r="DJ98" s="445">
        <v>2.7299999999996771</v>
      </c>
      <c r="DK98" s="445">
        <v>3.589999999999538</v>
      </c>
      <c r="DL98" s="445">
        <v>2.4399999999995536</v>
      </c>
      <c r="DM98" s="445">
        <v>5.7199999999997253</v>
      </c>
      <c r="DN98" s="445">
        <v>6.3399999999997902</v>
      </c>
      <c r="DO98" s="445">
        <v>5.8199999999999363</v>
      </c>
      <c r="DP98" s="445">
        <v>6.4400000000000013</v>
      </c>
    </row>
    <row r="99" spans="1:120" s="445" customFormat="1">
      <c r="A99" s="810" t="s">
        <v>284</v>
      </c>
      <c r="B99" s="445">
        <v>0</v>
      </c>
      <c r="C99" s="445">
        <v>0</v>
      </c>
      <c r="D99" s="445">
        <v>0</v>
      </c>
      <c r="E99" s="445">
        <v>0</v>
      </c>
      <c r="F99" s="445">
        <v>0</v>
      </c>
      <c r="G99" s="445">
        <v>0</v>
      </c>
      <c r="H99" s="445">
        <v>0</v>
      </c>
      <c r="I99" s="445">
        <v>0</v>
      </c>
      <c r="J99" s="445">
        <v>0.73999999999996291</v>
      </c>
      <c r="K99" s="445">
        <v>-1.0900000000000354</v>
      </c>
      <c r="L99" s="445">
        <v>-0.31999999999987594</v>
      </c>
      <c r="M99" s="445">
        <v>-1.3600000000000279</v>
      </c>
      <c r="N99" s="445">
        <v>0.84000000000017394</v>
      </c>
      <c r="O99" s="445">
        <v>2.7700000000003833</v>
      </c>
      <c r="P99" s="445">
        <v>3.6700000000005062</v>
      </c>
      <c r="Q99" s="445">
        <v>2.5600000000003398</v>
      </c>
      <c r="R99" s="445">
        <v>3.4100000000001351</v>
      </c>
      <c r="S99" s="445">
        <v>2.6800000000002377</v>
      </c>
      <c r="T99" s="445">
        <v>3.2600000000000406</v>
      </c>
      <c r="U99" s="445">
        <v>5.19000000000025</v>
      </c>
      <c r="V99" s="445">
        <v>5.9700000000000308</v>
      </c>
      <c r="W99" s="445">
        <v>6.8299999999998917</v>
      </c>
      <c r="X99" s="445">
        <v>4.0599999999999525</v>
      </c>
      <c r="Y99" s="445">
        <v>2.7500000000002522</v>
      </c>
      <c r="Z99" s="445">
        <v>3.9400000000000546</v>
      </c>
      <c r="AA99" s="445">
        <v>3.0600000000000627</v>
      </c>
      <c r="AB99" s="445">
        <v>4.0800000000000836</v>
      </c>
      <c r="AC99" s="445">
        <v>2.9600000000002957</v>
      </c>
      <c r="AD99" s="445">
        <v>3.6400000000003097</v>
      </c>
      <c r="AE99" s="445">
        <v>4.3600000000001415</v>
      </c>
      <c r="AF99" s="445">
        <v>4.6200000000000685</v>
      </c>
      <c r="AG99" s="445">
        <v>4.9399999999999444</v>
      </c>
      <c r="AH99" s="445">
        <v>5.4899999999999949</v>
      </c>
      <c r="AI99" s="445">
        <v>4.809999999999981</v>
      </c>
      <c r="AJ99" s="445">
        <v>5.7200000000001694</v>
      </c>
      <c r="AK99" s="445">
        <v>4.210000000000047</v>
      </c>
      <c r="AL99" s="445">
        <v>4.3400000000000105</v>
      </c>
      <c r="AM99" s="445">
        <v>4.6599999999998865</v>
      </c>
      <c r="AN99" s="445">
        <v>5.1999999999998714</v>
      </c>
      <c r="AO99" s="445">
        <v>8.159999999999723</v>
      </c>
      <c r="AP99" s="445">
        <v>7.0699999999996876</v>
      </c>
      <c r="AQ99" s="445">
        <v>7.9299999999995485</v>
      </c>
      <c r="AR99" s="445">
        <v>8.4800000000000431</v>
      </c>
      <c r="AS99" s="445">
        <v>8.0399999999998251</v>
      </c>
      <c r="AT99" s="445">
        <v>8.559999999999679</v>
      </c>
      <c r="AU99" s="445">
        <v>9.020000000000028</v>
      </c>
      <c r="AV99" s="445">
        <v>9.9100000000000854</v>
      </c>
      <c r="AW99" s="445">
        <v>10.630000000000361</v>
      </c>
      <c r="AX99" s="445">
        <v>11.170000000000346</v>
      </c>
      <c r="AY99" s="445">
        <v>11.600000000000055</v>
      </c>
      <c r="AZ99" s="445">
        <v>11.920000000000375</v>
      </c>
      <c r="BA99" s="445">
        <v>11.070000000000579</v>
      </c>
      <c r="BB99" s="445">
        <v>11.620000000000186</v>
      </c>
      <c r="BC99" s="445">
        <v>10.940000000000172</v>
      </c>
      <c r="BD99" s="445">
        <v>11.519999999999975</v>
      </c>
      <c r="BE99" s="445">
        <v>10.870000000000157</v>
      </c>
      <c r="BF99" s="445">
        <v>11.960000000000193</v>
      </c>
      <c r="BH99" s="445">
        <v>10.480000000000267</v>
      </c>
      <c r="BI99" s="445">
        <v>8.0000000000004512</v>
      </c>
      <c r="BJ99" s="445">
        <v>9.280000000000399</v>
      </c>
      <c r="BK99" s="445">
        <v>8.4200000000005382</v>
      </c>
      <c r="BL99" s="445">
        <v>9.4899999999999984</v>
      </c>
      <c r="BM99" s="445">
        <v>9.6099999999998964</v>
      </c>
      <c r="BN99" s="445">
        <v>9.2599999999998239</v>
      </c>
      <c r="BO99" s="445">
        <v>9.9199999999997068</v>
      </c>
      <c r="BP99" s="445">
        <v>9.3699999999996564</v>
      </c>
      <c r="BQ99" s="445">
        <v>9.4899999999999984</v>
      </c>
      <c r="BR99" s="445">
        <v>9.139999999999926</v>
      </c>
      <c r="BS99" s="445">
        <v>9.800000000000253</v>
      </c>
      <c r="BT99" s="445">
        <v>9.9300000000002164</v>
      </c>
      <c r="BU99" s="445">
        <v>11.080000000000201</v>
      </c>
      <c r="BV99" s="445">
        <v>11.840000000000295</v>
      </c>
      <c r="BW99" s="445">
        <v>11.519999999999975</v>
      </c>
      <c r="BX99" s="445">
        <v>11.789999999999967</v>
      </c>
      <c r="BY99" s="445">
        <v>12.109999999999843</v>
      </c>
      <c r="BZ99" s="445">
        <v>13.290000000000024</v>
      </c>
      <c r="CA99" s="445">
        <v>12.319999999999887</v>
      </c>
      <c r="CB99" s="445">
        <v>13.560000000000016</v>
      </c>
      <c r="CC99" s="445">
        <v>14.490000000000336</v>
      </c>
      <c r="CD99" s="445">
        <v>15.200000000000102</v>
      </c>
      <c r="CE99" s="445">
        <v>15.880000000000116</v>
      </c>
      <c r="CF99" s="445">
        <v>16.320000000000334</v>
      </c>
      <c r="CG99" s="445">
        <v>15.600000000000502</v>
      </c>
      <c r="CH99" s="445">
        <v>13.68999999999998</v>
      </c>
      <c r="CI99" s="445">
        <v>12.739999999999974</v>
      </c>
      <c r="CJ99" s="445">
        <v>13.809999999999878</v>
      </c>
      <c r="CK99" s="445">
        <v>12.829999999999675</v>
      </c>
      <c r="CL99" s="445">
        <v>13.560000000000016</v>
      </c>
      <c r="CM99" s="445">
        <v>12.880000000000003</v>
      </c>
      <c r="CN99" s="445">
        <v>13.949999999999907</v>
      </c>
      <c r="CO99" s="445">
        <v>13.05999999999985</v>
      </c>
      <c r="CP99" s="445">
        <v>14.139999999999819</v>
      </c>
      <c r="CQ99" s="445">
        <v>13.229999999999631</v>
      </c>
      <c r="CR99" s="445">
        <v>14.459999999999695</v>
      </c>
      <c r="CS99" s="445">
        <v>13.959999999999972</v>
      </c>
      <c r="CT99" s="445">
        <v>13.889999999999958</v>
      </c>
      <c r="CU99" s="445">
        <v>14.499999999999957</v>
      </c>
      <c r="CV99" s="445">
        <v>14.559999999999906</v>
      </c>
      <c r="CW99" s="445">
        <v>14.669999999999739</v>
      </c>
      <c r="CX99" s="445">
        <v>14.429999999999943</v>
      </c>
      <c r="CY99" s="445">
        <v>14.870000000000161</v>
      </c>
      <c r="CZ99" s="445">
        <v>14.979999999999993</v>
      </c>
      <c r="DA99" s="445">
        <v>14.629999999999921</v>
      </c>
      <c r="DB99" s="445">
        <v>15.15999999999984</v>
      </c>
      <c r="DC99" s="445">
        <v>14.519999999999644</v>
      </c>
      <c r="DD99" s="445">
        <v>13.660000000000228</v>
      </c>
      <c r="DE99" s="445">
        <v>14.610000000000234</v>
      </c>
      <c r="DF99" s="445">
        <v>13.500000000000068</v>
      </c>
      <c r="DG99" s="445">
        <v>14.149999999999885</v>
      </c>
      <c r="DH99" s="445">
        <v>13.379999999999725</v>
      </c>
      <c r="DI99" s="445">
        <v>14.459999999999695</v>
      </c>
      <c r="DJ99" s="445">
        <v>10.670000000000179</v>
      </c>
      <c r="DK99" s="445">
        <v>11.640000000000317</v>
      </c>
      <c r="DL99" s="445">
        <v>10.390000000000121</v>
      </c>
      <c r="DM99" s="445">
        <v>9.6500000000001585</v>
      </c>
      <c r="DN99" s="445">
        <v>10.510000000000019</v>
      </c>
      <c r="DO99" s="445">
        <v>9.4899999999999984</v>
      </c>
      <c r="DP99" s="445">
        <v>10.359999999999925</v>
      </c>
    </row>
    <row r="100" spans="1:120" s="445" customFormat="1">
      <c r="A100" s="810" t="s">
        <v>285</v>
      </c>
      <c r="B100" s="445">
        <v>0</v>
      </c>
      <c r="C100" s="445">
        <v>0</v>
      </c>
      <c r="D100" s="445">
        <v>0</v>
      </c>
      <c r="E100" s="445">
        <v>0</v>
      </c>
      <c r="F100" s="445">
        <v>0</v>
      </c>
      <c r="G100" s="445">
        <v>0</v>
      </c>
      <c r="H100" s="445">
        <v>0.77999999999978087</v>
      </c>
      <c r="I100" s="445">
        <v>-1.5600000000000058</v>
      </c>
      <c r="J100" s="445">
        <v>-0.32999999999994145</v>
      </c>
      <c r="K100" s="445">
        <v>0.60999999999999943</v>
      </c>
      <c r="L100" s="445">
        <v>-0.62000000000006494</v>
      </c>
      <c r="M100" s="445">
        <v>0.35000000000007248</v>
      </c>
      <c r="N100" s="445">
        <v>2.0100000000002893</v>
      </c>
      <c r="O100" s="445">
        <v>1.6800000000003479</v>
      </c>
      <c r="P100" s="445">
        <v>2.2000000000002018</v>
      </c>
      <c r="Q100" s="445">
        <v>3.2900000000002372</v>
      </c>
      <c r="R100" s="445">
        <v>2.5200000000000777</v>
      </c>
      <c r="S100" s="445">
        <v>3.3400000000001207</v>
      </c>
      <c r="T100" s="445">
        <v>2.5200000000000777</v>
      </c>
      <c r="U100" s="445">
        <v>5.3000000000000824</v>
      </c>
      <c r="V100" s="445">
        <v>4.0800000000000836</v>
      </c>
      <c r="W100" s="445">
        <v>5.2699999999998859</v>
      </c>
      <c r="X100" s="445">
        <v>4.0199999999996905</v>
      </c>
      <c r="Y100" s="445">
        <v>4.0199999999996905</v>
      </c>
      <c r="Z100" s="445">
        <v>4.0199999999996905</v>
      </c>
      <c r="AA100" s="445">
        <v>4.0199999999996905</v>
      </c>
      <c r="AB100" s="445">
        <v>4.0199999999996905</v>
      </c>
      <c r="AC100" s="445">
        <v>4.0199999999996905</v>
      </c>
      <c r="AD100" s="445">
        <v>4.0199999999996905</v>
      </c>
      <c r="AE100" s="445">
        <v>4.0199999999996905</v>
      </c>
      <c r="AF100" s="445">
        <v>0</v>
      </c>
      <c r="AG100" s="445">
        <v>0.77000000000015945</v>
      </c>
      <c r="AH100" s="445">
        <v>1.8600000000001948</v>
      </c>
      <c r="AI100" s="445">
        <v>2.1800000000000708</v>
      </c>
      <c r="AJ100" s="445">
        <v>1.7399999999998528</v>
      </c>
      <c r="AK100" s="445">
        <v>-0.60999999999999943</v>
      </c>
      <c r="AL100" s="445">
        <v>-2.6099999999997792</v>
      </c>
      <c r="AM100" s="445">
        <v>-1.6999999999995907</v>
      </c>
      <c r="AN100" s="445">
        <v>-2.7799999999995606</v>
      </c>
      <c r="AO100" s="445">
        <v>1.1100000000006105</v>
      </c>
      <c r="AP100" s="445">
        <v>1.8900000000003914</v>
      </c>
      <c r="AQ100" s="445">
        <v>2.5400000000002088</v>
      </c>
      <c r="AR100" s="445">
        <v>4.750000000000032</v>
      </c>
      <c r="AS100" s="445">
        <v>5.1299999999998569</v>
      </c>
      <c r="AT100" s="445">
        <v>5.2699999999998859</v>
      </c>
      <c r="AU100" s="445">
        <v>5.3900000000002279</v>
      </c>
      <c r="AV100" s="445">
        <v>6.4100000000002488</v>
      </c>
      <c r="AW100" s="445">
        <v>6.8000000000001393</v>
      </c>
      <c r="AX100" s="445">
        <v>7.0900000000002628</v>
      </c>
      <c r="AY100" s="445">
        <v>7.6100000000001167</v>
      </c>
      <c r="AZ100" s="445">
        <v>7.8599999999999781</v>
      </c>
      <c r="BA100" s="445">
        <v>8.1899999999999196</v>
      </c>
      <c r="BB100" s="445">
        <v>5.8300000000000018</v>
      </c>
      <c r="BC100" s="445">
        <v>6.6099999999997827</v>
      </c>
      <c r="BD100" s="445">
        <v>5.5199999999997473</v>
      </c>
      <c r="BE100" s="445">
        <v>6.3999999999997392</v>
      </c>
      <c r="BF100" s="445">
        <v>5.4799999999999294</v>
      </c>
      <c r="BH100" s="445">
        <v>2.5499999999998302</v>
      </c>
      <c r="BI100" s="445">
        <v>3.669999999999618</v>
      </c>
      <c r="BJ100" s="445">
        <v>2.8099999999997571</v>
      </c>
      <c r="BK100" s="445">
        <v>3.8799999999996615</v>
      </c>
      <c r="BL100" s="445">
        <v>4.269999999999996</v>
      </c>
      <c r="BM100" s="445">
        <v>3.8200000000001566</v>
      </c>
      <c r="BN100" s="445">
        <v>4.490000000000105</v>
      </c>
      <c r="BO100" s="445">
        <v>3.4600000000000186</v>
      </c>
      <c r="BP100" s="445">
        <v>4.249999999999865</v>
      </c>
      <c r="BQ100" s="445">
        <v>4.630000000000134</v>
      </c>
      <c r="BR100" s="445">
        <v>5.4500000000001769</v>
      </c>
      <c r="BS100" s="445">
        <v>6.9099999999999717</v>
      </c>
      <c r="BT100" s="445">
        <v>7.7599999999997671</v>
      </c>
      <c r="BU100" s="445">
        <v>8.5099999999997955</v>
      </c>
      <c r="BV100" s="445">
        <v>9.7299999999997944</v>
      </c>
      <c r="BW100" s="445">
        <v>8.1400000000000361</v>
      </c>
      <c r="BX100" s="445">
        <v>9.5000000000000639</v>
      </c>
      <c r="BY100" s="445">
        <v>8.2800000000000651</v>
      </c>
      <c r="BZ100" s="445">
        <v>9.2900000000000205</v>
      </c>
      <c r="CA100" s="445">
        <v>9.8400000000000709</v>
      </c>
      <c r="CB100" s="445">
        <v>9.180000000000188</v>
      </c>
      <c r="CC100" s="445">
        <v>8.760000000000101</v>
      </c>
      <c r="CD100" s="445">
        <v>12.329999999999952</v>
      </c>
      <c r="CE100" s="445">
        <v>14.190000000000147</v>
      </c>
      <c r="CF100" s="445">
        <v>13.38000000000017</v>
      </c>
      <c r="CG100" s="445">
        <v>14.470000000000205</v>
      </c>
      <c r="CH100" s="445">
        <v>11.880000000000113</v>
      </c>
      <c r="CI100" s="445">
        <v>12.93000000000033</v>
      </c>
      <c r="CJ100" s="445">
        <v>12.140000000000484</v>
      </c>
      <c r="CK100" s="445">
        <v>13.25000000000065</v>
      </c>
      <c r="CL100" s="445">
        <v>12.109999999999843</v>
      </c>
      <c r="CM100" s="445">
        <v>13.099999999999667</v>
      </c>
      <c r="CN100" s="445">
        <v>12.329999999999508</v>
      </c>
      <c r="CO100" s="445">
        <v>13.489999999999558</v>
      </c>
      <c r="CP100" s="445">
        <v>12.639999999999763</v>
      </c>
      <c r="CQ100" s="445">
        <v>13.669999999999849</v>
      </c>
      <c r="CR100" s="445">
        <v>12.689999999999646</v>
      </c>
      <c r="CS100" s="445">
        <v>10.919999999999597</v>
      </c>
      <c r="CT100" s="445">
        <v>10.629999999999917</v>
      </c>
      <c r="CU100" s="445">
        <v>11.479999999999713</v>
      </c>
      <c r="CV100" s="445">
        <v>10.509999999999575</v>
      </c>
      <c r="CW100" s="445">
        <v>11.559999999999793</v>
      </c>
      <c r="CX100" s="445">
        <v>10.199999999999765</v>
      </c>
      <c r="CY100" s="445">
        <v>11.419999999999764</v>
      </c>
      <c r="CZ100" s="445">
        <v>10.469999999999757</v>
      </c>
      <c r="DA100" s="445">
        <v>11.809999999999654</v>
      </c>
      <c r="DB100" s="445">
        <v>10.719999999999619</v>
      </c>
      <c r="DC100" s="445">
        <v>11.609999999999676</v>
      </c>
      <c r="DD100" s="445">
        <v>12.809999999999988</v>
      </c>
      <c r="DE100" s="445">
        <v>11.759999999999771</v>
      </c>
      <c r="DF100" s="445">
        <v>12.739999999999974</v>
      </c>
      <c r="DG100" s="445">
        <v>11.709999999999887</v>
      </c>
      <c r="DH100" s="445">
        <v>12.859999999999872</v>
      </c>
      <c r="DI100" s="445">
        <v>12.070000000000025</v>
      </c>
      <c r="DJ100" s="445">
        <v>10.460000000000136</v>
      </c>
      <c r="DK100" s="445">
        <v>11.680000000000135</v>
      </c>
      <c r="DL100" s="445">
        <v>10.760000000000325</v>
      </c>
      <c r="DM100" s="445">
        <v>8.539999999999992</v>
      </c>
      <c r="DN100" s="445">
        <v>9.7100000000001074</v>
      </c>
      <c r="DO100" s="445">
        <v>9.8199999999999399</v>
      </c>
      <c r="DP100" s="445">
        <v>9.580000000000144</v>
      </c>
    </row>
    <row r="101" spans="1:120" s="445" customFormat="1">
      <c r="A101" s="810" t="s">
        <v>286</v>
      </c>
      <c r="B101" s="445">
        <v>0</v>
      </c>
      <c r="C101" s="445">
        <v>0</v>
      </c>
      <c r="D101" s="445">
        <v>0</v>
      </c>
      <c r="E101" s="445">
        <v>0</v>
      </c>
      <c r="F101" s="445">
        <v>0</v>
      </c>
      <c r="G101" s="445">
        <v>0</v>
      </c>
      <c r="H101" s="445">
        <v>1.3600000000000279</v>
      </c>
      <c r="I101" s="445">
        <v>-0.7299999999998974</v>
      </c>
      <c r="J101" s="445">
        <v>0.19999999999997797</v>
      </c>
      <c r="K101" s="445">
        <v>0.41000000000002146</v>
      </c>
      <c r="L101" s="445">
        <v>0.71999999999983189</v>
      </c>
      <c r="M101" s="445">
        <v>0.26999999999999247</v>
      </c>
      <c r="N101" s="445">
        <v>2.0999999999999908</v>
      </c>
      <c r="O101" s="445">
        <v>3.0100000000001792</v>
      </c>
      <c r="P101" s="445">
        <v>1.8900000000003914</v>
      </c>
      <c r="Q101" s="445">
        <v>-4.9999999999883471E-2</v>
      </c>
      <c r="R101" s="445">
        <v>1.2600000000002609</v>
      </c>
      <c r="S101" s="445">
        <v>0.10000000000021103</v>
      </c>
      <c r="T101" s="445">
        <v>1.4400000000001079</v>
      </c>
      <c r="U101" s="445">
        <v>4.350000000000076</v>
      </c>
      <c r="V101" s="445">
        <v>3.3900000000000041</v>
      </c>
      <c r="W101" s="445">
        <v>4.5999999999999375</v>
      </c>
      <c r="X101" s="445">
        <v>4.5999999999999375</v>
      </c>
      <c r="Y101" s="445">
        <v>5.3299999999998349</v>
      </c>
      <c r="Z101" s="445">
        <v>4.4399999999997775</v>
      </c>
      <c r="AA101" s="445">
        <v>5.5299999999998128</v>
      </c>
      <c r="AB101" s="445">
        <v>4.5799999999998064</v>
      </c>
      <c r="AC101" s="445">
        <v>5.8099999999998708</v>
      </c>
      <c r="AD101" s="445">
        <v>4.8999999999996824</v>
      </c>
      <c r="AE101" s="445">
        <v>6.2199999999998923</v>
      </c>
      <c r="AF101" s="445">
        <v>7.6899999999997526</v>
      </c>
      <c r="AG101" s="445">
        <v>7.1099999999999497</v>
      </c>
      <c r="AH101" s="445">
        <v>7.7699999999998326</v>
      </c>
      <c r="AI101" s="445">
        <v>7.939999999999614</v>
      </c>
      <c r="AJ101" s="445">
        <v>7.1199999999995711</v>
      </c>
      <c r="AK101" s="445">
        <v>6.0299999999995357</v>
      </c>
      <c r="AL101" s="445">
        <v>3.849999999999465</v>
      </c>
      <c r="AM101" s="445">
        <v>5.0999999999996604</v>
      </c>
      <c r="AN101" s="445">
        <v>4.1799999999998505</v>
      </c>
      <c r="AO101" s="445">
        <v>7.0199999999998042</v>
      </c>
      <c r="AP101" s="445">
        <v>7.5399999999996581</v>
      </c>
      <c r="AQ101" s="445">
        <v>7.1499999999997677</v>
      </c>
      <c r="AR101" s="445">
        <v>9.580000000000144</v>
      </c>
      <c r="AS101" s="445">
        <v>11.210000000000164</v>
      </c>
      <c r="AT101" s="445">
        <v>10.360000000000369</v>
      </c>
      <c r="AU101" s="445">
        <v>9.6099999999998964</v>
      </c>
      <c r="AV101" s="445">
        <v>10.399999999999743</v>
      </c>
      <c r="AW101" s="445">
        <v>10.97999999999999</v>
      </c>
      <c r="AX101" s="445">
        <v>11.419999999999764</v>
      </c>
      <c r="AY101" s="445">
        <v>11.109999999999953</v>
      </c>
      <c r="AZ101" s="445">
        <v>11.280000000000179</v>
      </c>
      <c r="BA101" s="445">
        <v>10.600000000000165</v>
      </c>
      <c r="BB101" s="445">
        <v>12.960000000000083</v>
      </c>
      <c r="BC101" s="445">
        <v>11.810000000000098</v>
      </c>
      <c r="BD101" s="445">
        <v>12.669999999999959</v>
      </c>
      <c r="BE101" s="445">
        <v>12.739999999999974</v>
      </c>
      <c r="BF101" s="445">
        <v>12.999999999999901</v>
      </c>
      <c r="BH101" s="445">
        <v>10.629999999999917</v>
      </c>
      <c r="BI101" s="445">
        <v>9.3799999999997219</v>
      </c>
      <c r="BJ101" s="445">
        <v>10.349999999999859</v>
      </c>
      <c r="BK101" s="445">
        <v>10.479999999999823</v>
      </c>
      <c r="BL101" s="445">
        <v>10.399999999999743</v>
      </c>
      <c r="BM101" s="445">
        <v>10.729999999999684</v>
      </c>
      <c r="BN101" s="445">
        <v>10.839999999999517</v>
      </c>
      <c r="BO101" s="445">
        <v>10.919999999999597</v>
      </c>
      <c r="BP101" s="445">
        <v>9.8699999999993793</v>
      </c>
      <c r="BQ101" s="445">
        <v>12.700000000000156</v>
      </c>
      <c r="BR101" s="445">
        <v>11.630000000000251</v>
      </c>
      <c r="BS101" s="445">
        <v>14.359999999999928</v>
      </c>
      <c r="BT101" s="445">
        <v>15.779999999999905</v>
      </c>
      <c r="BU101" s="445">
        <v>14.829999999999899</v>
      </c>
      <c r="BV101" s="445">
        <v>15.959999999999752</v>
      </c>
      <c r="BW101" s="445">
        <v>15.000000000000124</v>
      </c>
      <c r="BX101" s="445">
        <v>14.720000000000066</v>
      </c>
      <c r="BY101" s="445">
        <v>15.179999999999971</v>
      </c>
      <c r="BZ101" s="445">
        <v>15.540000000000109</v>
      </c>
      <c r="CA101" s="445">
        <v>15.449999999999964</v>
      </c>
      <c r="CB101" s="445">
        <v>15.719999999999956</v>
      </c>
      <c r="CC101" s="445">
        <v>16.169999999999796</v>
      </c>
      <c r="CD101" s="445">
        <v>18.809999999999771</v>
      </c>
      <c r="CE101" s="445">
        <v>19.71999999999996</v>
      </c>
      <c r="CF101" s="445">
        <v>19.829999999999792</v>
      </c>
      <c r="CG101" s="445">
        <v>20.149999999999668</v>
      </c>
      <c r="CH101" s="445">
        <v>18.059999999999743</v>
      </c>
      <c r="CI101" s="445">
        <v>18.919999999999604</v>
      </c>
      <c r="CJ101" s="445">
        <v>19.029999999999436</v>
      </c>
      <c r="CK101" s="445">
        <v>18.769999999999509</v>
      </c>
      <c r="CL101" s="445">
        <v>19.919999999999938</v>
      </c>
      <c r="CM101" s="445">
        <v>20.039999999999836</v>
      </c>
      <c r="CN101" s="445">
        <v>18.799999999999706</v>
      </c>
      <c r="CO101" s="445">
        <v>19.709999999999894</v>
      </c>
      <c r="CP101" s="445">
        <v>18.580000000000041</v>
      </c>
      <c r="CQ101" s="445">
        <v>19.550000000000178</v>
      </c>
      <c r="CR101" s="445">
        <v>18.200000000000216</v>
      </c>
      <c r="CS101" s="445">
        <v>19.850000000000367</v>
      </c>
      <c r="CT101" s="445">
        <v>20.519999999999872</v>
      </c>
      <c r="CU101" s="445">
        <v>19.429999999999836</v>
      </c>
      <c r="CV101" s="445">
        <v>20.569999999999755</v>
      </c>
      <c r="CW101" s="445">
        <v>19.679999999999698</v>
      </c>
      <c r="CX101" s="445">
        <v>20.969999999999711</v>
      </c>
      <c r="CY101" s="445">
        <v>19.799999999999596</v>
      </c>
      <c r="CZ101" s="445">
        <v>21.02999999999966</v>
      </c>
      <c r="DA101" s="445">
        <v>19.859999999999545</v>
      </c>
      <c r="DB101" s="445">
        <v>21.099999999999675</v>
      </c>
      <c r="DC101" s="445">
        <v>19.909999999999872</v>
      </c>
      <c r="DD101" s="445">
        <v>18.299999999999983</v>
      </c>
      <c r="DE101" s="445">
        <v>19.63999999999988</v>
      </c>
      <c r="DF101" s="445">
        <v>18.580000000000041</v>
      </c>
      <c r="DG101" s="445">
        <v>19.400000000000084</v>
      </c>
      <c r="DH101" s="445">
        <v>18.569999999999975</v>
      </c>
      <c r="DI101" s="445">
        <v>19.480000000000164</v>
      </c>
      <c r="DJ101" s="445">
        <v>18.530000000000157</v>
      </c>
      <c r="DK101" s="445">
        <v>18.180000000000085</v>
      </c>
      <c r="DL101" s="445">
        <v>18.730000000000135</v>
      </c>
      <c r="DM101" s="445">
        <v>18.310000000000048</v>
      </c>
      <c r="DN101" s="445">
        <v>18.180000000000085</v>
      </c>
      <c r="DO101" s="445">
        <v>18.740000000000201</v>
      </c>
      <c r="DP101" s="445">
        <v>18.100000000000005</v>
      </c>
    </row>
    <row r="102" spans="1:120" s="445" customFormat="1">
      <c r="A102" s="810" t="s">
        <v>287</v>
      </c>
      <c r="B102" s="445">
        <v>-2.9499999999997861</v>
      </c>
      <c r="C102" s="445">
        <v>-1.9399999999998307</v>
      </c>
      <c r="D102" s="445">
        <v>-1.1199999999997878</v>
      </c>
      <c r="E102" s="445">
        <v>0.18999999999991246</v>
      </c>
      <c r="F102" s="445">
        <v>0.24999999999986144</v>
      </c>
      <c r="G102" s="445">
        <v>0.24999999999986144</v>
      </c>
      <c r="H102" s="445">
        <v>1.1099999999997223</v>
      </c>
      <c r="I102" s="445">
        <v>0.11000000000027654</v>
      </c>
      <c r="J102" s="445">
        <v>-0.33999999999956287</v>
      </c>
      <c r="K102" s="445">
        <v>0.99999999999988987</v>
      </c>
      <c r="L102" s="445">
        <v>1.9999999999686935E-2</v>
      </c>
      <c r="M102" s="445">
        <v>1.1499999999995403</v>
      </c>
      <c r="N102" s="445">
        <v>2.6700000000001722</v>
      </c>
      <c r="O102" s="445">
        <v>1.6400000000000858</v>
      </c>
      <c r="P102" s="445">
        <v>2.4299999999999322</v>
      </c>
      <c r="Q102" s="445">
        <v>1.6099999999998893</v>
      </c>
      <c r="R102" s="445">
        <v>2.5299999999996992</v>
      </c>
      <c r="S102" s="445">
        <v>1.2599999999998168</v>
      </c>
      <c r="T102" s="445">
        <v>2.1999999999997577</v>
      </c>
      <c r="U102" s="445">
        <v>4.1700000000002291</v>
      </c>
      <c r="V102" s="445">
        <v>4.4800000000000395</v>
      </c>
      <c r="W102" s="445">
        <v>3.8300000000002221</v>
      </c>
      <c r="X102" s="445">
        <v>6.4600000000001323</v>
      </c>
      <c r="Y102" s="445">
        <v>7.1099999999999497</v>
      </c>
      <c r="Z102" s="445">
        <v>7.5300000000000367</v>
      </c>
      <c r="AA102" s="445">
        <v>7.7799999999998981</v>
      </c>
      <c r="AB102" s="445">
        <v>7.4399999999998911</v>
      </c>
      <c r="AC102" s="445">
        <v>7.8700000000000436</v>
      </c>
      <c r="AD102" s="445">
        <v>7.3500000000001897</v>
      </c>
      <c r="AE102" s="445">
        <v>7.9600000000001891</v>
      </c>
      <c r="AF102" s="445">
        <v>8.0800000000000871</v>
      </c>
      <c r="AG102" s="445">
        <v>8.5100000000002396</v>
      </c>
      <c r="AH102" s="445">
        <v>8.1300000000004147</v>
      </c>
      <c r="AI102" s="445">
        <v>8.6800000000004651</v>
      </c>
      <c r="AJ102" s="445">
        <v>7.5900000000004297</v>
      </c>
      <c r="AK102" s="445">
        <v>6.7100000000004378</v>
      </c>
      <c r="AL102" s="445">
        <v>5.1600000000004975</v>
      </c>
      <c r="AM102" s="445">
        <v>5.0800000000004175</v>
      </c>
      <c r="AN102" s="445">
        <v>5.4200000000004245</v>
      </c>
      <c r="AO102" s="445">
        <v>8.1600000000006112</v>
      </c>
      <c r="AP102" s="445">
        <v>7.2300000000007358</v>
      </c>
      <c r="AQ102" s="445">
        <v>8.3600000000005892</v>
      </c>
      <c r="AR102" s="445">
        <v>9.1100000000001735</v>
      </c>
      <c r="AS102" s="810">
        <v>8.1999999999999851</v>
      </c>
      <c r="AT102" s="810">
        <v>9.3199999999997729</v>
      </c>
      <c r="AU102" s="810">
        <v>10.310000000000041</v>
      </c>
      <c r="AV102" s="810">
        <v>10.890000000000288</v>
      </c>
      <c r="AW102" s="810">
        <v>11.500000000000288</v>
      </c>
      <c r="AX102" s="810">
        <v>11.960000000000193</v>
      </c>
      <c r="AY102" s="810">
        <v>12.52999999999993</v>
      </c>
      <c r="AZ102" s="445">
        <v>12.990000000000279</v>
      </c>
      <c r="BA102" s="445">
        <v>11.960000000000193</v>
      </c>
      <c r="BB102" s="445">
        <v>9.7800000000001219</v>
      </c>
      <c r="BC102" s="445">
        <v>10.709999999999997</v>
      </c>
      <c r="BD102" s="445">
        <v>9.5499999999999474</v>
      </c>
      <c r="BE102" s="445">
        <v>10.460000000000136</v>
      </c>
      <c r="BF102" s="445">
        <v>9.300000000000086</v>
      </c>
      <c r="BH102" s="445">
        <v>7.7199999999999491</v>
      </c>
      <c r="BI102" s="445">
        <v>8.239999999999803</v>
      </c>
      <c r="BJ102" s="445">
        <v>7.5799999999999201</v>
      </c>
      <c r="BK102" s="445">
        <v>8.319999999999883</v>
      </c>
      <c r="BL102" s="445">
        <v>9.3300000000002825</v>
      </c>
      <c r="BM102" s="445">
        <v>8.3500000000000796</v>
      </c>
      <c r="BN102" s="445">
        <v>8.2599999999999341</v>
      </c>
      <c r="BO102" s="445">
        <v>8.6300000000001376</v>
      </c>
      <c r="BP102" s="445">
        <v>8.2100000000000506</v>
      </c>
      <c r="BQ102" s="445">
        <v>11.330000000000062</v>
      </c>
      <c r="BR102" s="445">
        <v>10.110000000000063</v>
      </c>
      <c r="BS102" s="445">
        <v>12.869999999999937</v>
      </c>
      <c r="BT102" s="445">
        <v>13.959999999999972</v>
      </c>
      <c r="BU102" s="445">
        <v>14.019999999999921</v>
      </c>
      <c r="BV102" s="445">
        <v>13.659999999999783</v>
      </c>
      <c r="BW102" s="445">
        <v>11.719999999999953</v>
      </c>
      <c r="BX102" s="445">
        <v>12.490000000000112</v>
      </c>
      <c r="BY102" s="445">
        <v>11.579999999999924</v>
      </c>
      <c r="BZ102" s="445">
        <v>12.129999999999974</v>
      </c>
      <c r="CA102" s="445">
        <v>12.44999999999985</v>
      </c>
      <c r="CB102" s="445">
        <v>11.97999999999988</v>
      </c>
      <c r="CC102" s="445">
        <v>11.309999999999931</v>
      </c>
      <c r="CD102" s="445">
        <v>13.160000000000061</v>
      </c>
      <c r="CE102" s="445">
        <v>13.940000000000285</v>
      </c>
      <c r="CF102" s="445">
        <v>14.590000000000103</v>
      </c>
      <c r="CG102" s="445">
        <v>15.439999999999898</v>
      </c>
      <c r="CH102" s="445">
        <v>13.669999999999849</v>
      </c>
      <c r="CI102" s="445">
        <v>12.129999999999974</v>
      </c>
      <c r="CJ102" s="445">
        <v>13.249999999999762</v>
      </c>
      <c r="CK102" s="445">
        <v>12.36999999999977</v>
      </c>
      <c r="CL102" s="445">
        <v>14.060000000000183</v>
      </c>
      <c r="CM102" s="445">
        <v>13.310000000000155</v>
      </c>
      <c r="CN102" s="445">
        <v>14.170000000000016</v>
      </c>
      <c r="CO102" s="445">
        <v>13.399999999999856</v>
      </c>
      <c r="CP102" s="445">
        <v>14.089999999999936</v>
      </c>
      <c r="CQ102" s="445">
        <v>13.360000000000039</v>
      </c>
      <c r="CR102" s="445">
        <v>14.040000000000052</v>
      </c>
      <c r="CS102" s="445">
        <v>13.900000000000023</v>
      </c>
      <c r="CT102" s="445">
        <v>14.229999999999965</v>
      </c>
      <c r="CU102" s="445">
        <v>13.959999999999972</v>
      </c>
      <c r="CV102" s="445">
        <v>14.310000000000045</v>
      </c>
      <c r="CW102" s="445">
        <v>13.889999999999958</v>
      </c>
      <c r="CX102" s="445">
        <v>14.450000000000074</v>
      </c>
      <c r="CY102" s="445">
        <v>14.559999999999906</v>
      </c>
      <c r="CZ102" s="445">
        <v>13.519999999999754</v>
      </c>
      <c r="DA102" s="445">
        <v>14.409999999999812</v>
      </c>
      <c r="DB102" s="445">
        <v>13.44999999999974</v>
      </c>
      <c r="DC102" s="445">
        <v>12.399999999999523</v>
      </c>
      <c r="DD102" s="445">
        <v>10.97999999999999</v>
      </c>
      <c r="DE102" s="445">
        <v>11.859999999999982</v>
      </c>
      <c r="DF102" s="445">
        <v>11.080000000000201</v>
      </c>
      <c r="DG102" s="445">
        <v>12.040000000000273</v>
      </c>
      <c r="DH102" s="445">
        <v>10.950000000000237</v>
      </c>
      <c r="DI102" s="445">
        <v>12.170000000000236</v>
      </c>
      <c r="DJ102" s="445">
        <v>13.279999999999959</v>
      </c>
      <c r="DK102" s="445">
        <v>12.459999999999916</v>
      </c>
      <c r="DL102" s="445">
        <v>13.789999999999747</v>
      </c>
      <c r="DM102" s="445">
        <v>13.060000000000294</v>
      </c>
      <c r="DN102" s="445">
        <v>12.740000000000418</v>
      </c>
      <c r="DO102" s="445">
        <v>12.550000000000505</v>
      </c>
      <c r="DP102" s="445">
        <v>12.880000000000447</v>
      </c>
    </row>
    <row r="103" spans="1:120">
      <c r="A103" s="457" t="s">
        <v>380</v>
      </c>
      <c r="B103" s="449">
        <v>0</v>
      </c>
      <c r="C103" s="449">
        <v>0</v>
      </c>
      <c r="D103" s="449">
        <v>0</v>
      </c>
      <c r="E103" s="449">
        <v>0</v>
      </c>
      <c r="F103" s="449">
        <v>0</v>
      </c>
      <c r="G103" s="469">
        <v>0</v>
      </c>
      <c r="H103" s="469">
        <v>0</v>
      </c>
      <c r="I103" s="469">
        <v>0</v>
      </c>
      <c r="J103" s="469">
        <v>0</v>
      </c>
      <c r="K103" s="469">
        <v>1.2000000006082701</v>
      </c>
      <c r="L103" s="469">
        <v>2.0000000004074536</v>
      </c>
      <c r="M103" s="478">
        <v>3.0000000006111804</v>
      </c>
      <c r="N103" s="481">
        <v>2.1000000015192199</v>
      </c>
      <c r="O103" s="478">
        <v>2.9000000013184035</v>
      </c>
      <c r="P103" s="483">
        <v>3.1000000017229468</v>
      </c>
      <c r="Q103" s="483">
        <v>2.5000000023283064</v>
      </c>
      <c r="R103" s="483">
        <v>2.9000000031373929</v>
      </c>
      <c r="S103" s="483">
        <v>2.3000000037427526</v>
      </c>
      <c r="T103" s="489">
        <v>2.7000000045518391</v>
      </c>
      <c r="U103" s="489">
        <v>3.2000000046537025</v>
      </c>
      <c r="V103" s="491">
        <v>2.5000000041472958</v>
      </c>
      <c r="W103" s="491">
        <v>3.1000000035419362</v>
      </c>
      <c r="X103" s="491">
        <v>2.4000000030355295</v>
      </c>
      <c r="Y103" s="491">
        <v>1.8000000036408892</v>
      </c>
      <c r="Z103" s="491">
        <v>2.7000000027328497</v>
      </c>
      <c r="AA103" s="498">
        <v>3.2000000028347131</v>
      </c>
      <c r="AB103" s="498">
        <v>2.3000000037427526</v>
      </c>
      <c r="AC103" s="498">
        <v>3.1000000035419362</v>
      </c>
      <c r="AD103" s="498">
        <v>3.7000000029365765</v>
      </c>
      <c r="AE103" s="498">
        <v>3.2000000028347131</v>
      </c>
      <c r="AF103" s="498">
        <v>2.4000000030355295</v>
      </c>
      <c r="AG103" s="498">
        <v>3.1000000035419362</v>
      </c>
      <c r="AH103" s="501">
        <v>3.6000000036437996</v>
      </c>
      <c r="AI103" s="501">
        <v>3.0000000042491592</v>
      </c>
      <c r="AJ103" s="501">
        <v>4.0000000044528861</v>
      </c>
      <c r="AK103" s="501">
        <v>3.1000000053609256</v>
      </c>
      <c r="AL103" s="501">
        <v>3.600000005462789</v>
      </c>
      <c r="AM103" s="501">
        <v>4.1000000055646524</v>
      </c>
      <c r="AN103" s="501">
        <v>4.7000000049592927</v>
      </c>
      <c r="AO103" s="501">
        <v>3.9000000051601091</v>
      </c>
      <c r="AP103" s="501">
        <v>4.6000000056665158</v>
      </c>
      <c r="AQ103" s="501">
        <v>3.7000000065745553</v>
      </c>
      <c r="AR103" s="501">
        <v>4.5000000063737389</v>
      </c>
      <c r="AS103" s="520">
        <v>3.6000000072817784</v>
      </c>
      <c r="AT103" s="520">
        <v>4.300000007788185</v>
      </c>
      <c r="AU103" s="520">
        <v>4.8000000078900484</v>
      </c>
      <c r="AV103" s="520">
        <v>4.400000007080962</v>
      </c>
      <c r="AW103" s="520">
        <v>3.6000000072817784</v>
      </c>
      <c r="AX103" s="520">
        <v>4.1000000073836418</v>
      </c>
      <c r="AY103" s="520">
        <v>3.7000000065745553</v>
      </c>
      <c r="AZ103" s="520">
        <v>4.3000000059691956</v>
      </c>
      <c r="BA103" s="520">
        <v>3.8000000058673322</v>
      </c>
      <c r="BB103" s="520">
        <v>4.5000000063737389</v>
      </c>
      <c r="BC103" s="520">
        <v>3.9000000069790985</v>
      </c>
      <c r="BD103" s="520">
        <v>4.6000000074855052</v>
      </c>
      <c r="BE103" s="520">
        <v>3.8000000076863216</v>
      </c>
      <c r="BF103" s="520">
        <v>4.1000000073836418</v>
      </c>
      <c r="BH103" s="520">
        <v>4.400000007080962</v>
      </c>
      <c r="BI103" s="540">
        <v>3.7000000065745553</v>
      </c>
      <c r="BJ103" s="540">
        <v>4.2000000066764187</v>
      </c>
      <c r="BK103" s="540">
        <v>3.5000000061700121</v>
      </c>
      <c r="BL103" s="540">
        <v>4.0000000062718755</v>
      </c>
      <c r="BM103" s="540">
        <v>3.2000000064726919</v>
      </c>
      <c r="BN103" s="548">
        <v>3.7000000065745553</v>
      </c>
      <c r="BO103" s="548">
        <v>4.2000000066764187</v>
      </c>
      <c r="BP103" s="548">
        <v>4.7000000067782821</v>
      </c>
      <c r="BQ103" s="554">
        <v>3.9000000069790985</v>
      </c>
      <c r="BR103" s="554">
        <v>4.2000000066764187</v>
      </c>
      <c r="BS103" s="554">
        <v>3.9000000069790985</v>
      </c>
      <c r="BT103" s="554">
        <v>4.6000000074855052</v>
      </c>
      <c r="BU103" s="554">
        <v>4.0000000080908649</v>
      </c>
      <c r="BV103" s="554">
        <v>4.5000000081927283</v>
      </c>
      <c r="BW103" s="554">
        <v>3.5000000079890015</v>
      </c>
      <c r="BX103" s="554">
        <v>4.2000000084954081</v>
      </c>
      <c r="BY103" s="560">
        <v>4.9000000090018148</v>
      </c>
      <c r="BZ103" s="560">
        <v>4.1000000092026312</v>
      </c>
      <c r="CA103" s="560">
        <v>5.0000000082945917</v>
      </c>
      <c r="CB103" s="560">
        <v>4.2000000084954081</v>
      </c>
      <c r="CC103" s="560">
        <v>4.8999999999068677</v>
      </c>
      <c r="CD103" s="560">
        <v>4.010000000562286</v>
      </c>
      <c r="CE103" s="560">
        <v>3.5000000007130438</v>
      </c>
      <c r="CF103" s="560">
        <v>4.2000000012194505</v>
      </c>
      <c r="CG103" s="560">
        <v>3.5000000007130438</v>
      </c>
      <c r="CH103" s="576">
        <v>4.0000000008149073</v>
      </c>
      <c r="CI103" s="576">
        <v>3.1000000017229468</v>
      </c>
      <c r="CJ103" s="576">
        <v>3.8000000022293534</v>
      </c>
      <c r="CK103" s="576">
        <v>4.1000000019266736</v>
      </c>
      <c r="CL103" s="576">
        <v>3.6000000018248102</v>
      </c>
      <c r="CM103" s="576">
        <v>3.0000000024301698</v>
      </c>
      <c r="CN103" s="576">
        <v>3.5000000025320332</v>
      </c>
      <c r="CO103" s="576">
        <v>2.9000000031373929</v>
      </c>
      <c r="CP103" s="585">
        <v>3.3000000039464794</v>
      </c>
      <c r="CQ103" s="585">
        <v>3.0000000042491592</v>
      </c>
      <c r="CR103" s="585">
        <v>2.7000000045518391</v>
      </c>
      <c r="CS103" s="585">
        <v>2.3000000037427526</v>
      </c>
      <c r="CT103" s="585">
        <v>2.6000000034400728</v>
      </c>
      <c r="CU103" s="585">
        <v>2.9000000031373929</v>
      </c>
      <c r="CV103" s="585">
        <v>3.1000000035419362</v>
      </c>
      <c r="CW103" s="585">
        <v>3.4000000032392563</v>
      </c>
      <c r="CX103" s="585">
        <v>3.1000000035419362</v>
      </c>
      <c r="CY103" s="585">
        <v>3.5000000043510227</v>
      </c>
      <c r="CZ103" s="585">
        <v>3.9000000051601091</v>
      </c>
      <c r="DA103" s="599">
        <v>4.2000000048574293</v>
      </c>
      <c r="DB103" s="599">
        <v>3.9000000051601091</v>
      </c>
      <c r="DC103" s="599">
        <v>4.2000000048574293</v>
      </c>
      <c r="DD103" s="599">
        <v>5.0000000046566129</v>
      </c>
      <c r="DE103" s="599">
        <v>4.1000000055646524</v>
      </c>
      <c r="DF103" s="609">
        <v>3.4000000050582457</v>
      </c>
      <c r="DG103" s="609">
        <v>3.9000000051601091</v>
      </c>
      <c r="DH103" s="609">
        <v>3.600000005462789</v>
      </c>
      <c r="DI103" s="609">
        <v>3.1000000053609256</v>
      </c>
      <c r="DJ103" s="609">
        <v>3.4000000050582457</v>
      </c>
      <c r="DK103" s="609">
        <v>3.0000000042491592</v>
      </c>
      <c r="DL103" s="609">
        <v>3.3000000039464794</v>
      </c>
      <c r="DM103" s="609">
        <v>3.0000000042491592</v>
      </c>
      <c r="DN103" s="609">
        <v>3.5000000043510227</v>
      </c>
      <c r="DO103" s="609">
        <v>3.2000000046537025</v>
      </c>
      <c r="DP103" s="609">
        <v>3.5000000043510227</v>
      </c>
    </row>
    <row r="104" spans="1:120">
      <c r="A104" s="457" t="s">
        <v>381</v>
      </c>
      <c r="B104" s="449">
        <v>0</v>
      </c>
      <c r="C104" s="449">
        <v>0</v>
      </c>
      <c r="D104" s="449">
        <v>0</v>
      </c>
      <c r="E104" s="449">
        <v>0</v>
      </c>
      <c r="F104" s="449">
        <v>0</v>
      </c>
      <c r="G104" s="469">
        <v>0</v>
      </c>
      <c r="H104" s="469">
        <v>1.0000000002037268</v>
      </c>
      <c r="I104" s="469">
        <v>1.8000000000029104</v>
      </c>
      <c r="J104" s="469">
        <v>2.500000000509317</v>
      </c>
      <c r="K104" s="469">
        <v>3.0999999999039574</v>
      </c>
      <c r="L104" s="469">
        <v>2.2000000008119969</v>
      </c>
      <c r="M104" s="478">
        <v>1.5000000003055902</v>
      </c>
      <c r="N104" s="481">
        <v>2.0999999997002305</v>
      </c>
      <c r="O104" s="478">
        <v>1.5000000003055902</v>
      </c>
      <c r="P104" s="483">
        <v>2.0000000004074536</v>
      </c>
      <c r="Q104" s="483">
        <v>2.3000000001047738</v>
      </c>
      <c r="R104" s="483">
        <v>1.7000000007101335</v>
      </c>
      <c r="S104" s="483">
        <v>2.599999999802094</v>
      </c>
      <c r="T104" s="489">
        <v>1.7000000007101335</v>
      </c>
      <c r="U104" s="489">
        <v>2.599999999802094</v>
      </c>
      <c r="V104" s="491">
        <v>2.0999999997002305</v>
      </c>
      <c r="W104" s="491">
        <v>2.3000000001047738</v>
      </c>
      <c r="X104" s="491">
        <v>2.7000000009138603</v>
      </c>
      <c r="Y104" s="491">
        <v>2.9000000013184035</v>
      </c>
      <c r="Z104" s="491">
        <v>3.4000000014202669</v>
      </c>
      <c r="AA104" s="498">
        <v>3.6000000018248102</v>
      </c>
      <c r="AB104" s="498">
        <v>2.6000000016210834</v>
      </c>
      <c r="AC104" s="498">
        <v>3.7000000011175871</v>
      </c>
      <c r="AD104" s="498">
        <v>3.0000000006111804</v>
      </c>
      <c r="AE104" s="498">
        <v>3.4000000014202669</v>
      </c>
      <c r="AF104" s="498">
        <v>4.3000000005122274</v>
      </c>
      <c r="AG104" s="498">
        <v>3.4000000014202669</v>
      </c>
      <c r="AH104" s="501">
        <v>2.6000000016210834</v>
      </c>
      <c r="AI104" s="501">
        <v>3.1000000017229468</v>
      </c>
      <c r="AJ104" s="501">
        <v>3.7000000011175871</v>
      </c>
      <c r="AK104" s="501">
        <v>4.2000000012194505</v>
      </c>
      <c r="AL104" s="501">
        <v>3.30000000212749</v>
      </c>
      <c r="AM104" s="501">
        <v>2.6000000016210834</v>
      </c>
      <c r="AN104" s="501">
        <v>3.6000000018248102</v>
      </c>
      <c r="AO104" s="501">
        <v>4.1000000019266736</v>
      </c>
      <c r="AP104" s="501">
        <v>3.30000000212749</v>
      </c>
      <c r="AQ104" s="501">
        <v>3.7000000029365765</v>
      </c>
      <c r="AR104" s="501">
        <v>3.0000000024301698</v>
      </c>
      <c r="AS104" s="520">
        <v>3.6000000018248102</v>
      </c>
      <c r="AT104" s="520">
        <v>2.9000000013184035</v>
      </c>
      <c r="AU104" s="520">
        <v>2.500000000509317</v>
      </c>
      <c r="AV104" s="520">
        <v>2.8000000002066372</v>
      </c>
      <c r="AW104" s="520">
        <v>3.3000000003085006</v>
      </c>
      <c r="AX104" s="520">
        <v>2.7000000009138603</v>
      </c>
      <c r="AY104" s="520">
        <v>3.4000000014202669</v>
      </c>
      <c r="AZ104" s="520">
        <v>2.9000000013184035</v>
      </c>
      <c r="BA104" s="520">
        <v>3.5000000007130438</v>
      </c>
      <c r="BB104" s="520">
        <v>2.9000000013184035</v>
      </c>
      <c r="BC104" s="520">
        <v>3.1000000017229468</v>
      </c>
      <c r="BD104" s="520">
        <v>2.2000000026309863</v>
      </c>
      <c r="BE104" s="520">
        <v>3.2000000028347131</v>
      </c>
      <c r="BF104" s="520">
        <v>3.9000000033411197</v>
      </c>
      <c r="BH104" s="520">
        <v>3.2000000028347131</v>
      </c>
      <c r="BI104" s="540">
        <v>3.7000000029365765</v>
      </c>
      <c r="BJ104" s="540">
        <v>3.0000000024301698</v>
      </c>
      <c r="BK104" s="540">
        <v>2.2000000026309863</v>
      </c>
      <c r="BL104" s="540">
        <v>1.5000000021245796</v>
      </c>
      <c r="BM104" s="540">
        <v>2.4000000012165401</v>
      </c>
      <c r="BN104" s="548">
        <v>2.2000000008119969</v>
      </c>
      <c r="BO104" s="548">
        <v>3.0000000006111804</v>
      </c>
      <c r="BP104" s="548">
        <v>2.2000000008119969</v>
      </c>
      <c r="BQ104" s="554">
        <v>2.7000000009138603</v>
      </c>
      <c r="BR104" s="554">
        <v>3.2000000010157237</v>
      </c>
      <c r="BS104" s="554">
        <v>3.800000000410364</v>
      </c>
      <c r="BT104" s="554">
        <v>3.2000000010157237</v>
      </c>
      <c r="BU104" s="554">
        <v>3.7000000011175871</v>
      </c>
      <c r="BV104" s="554">
        <v>3.1000000017229468</v>
      </c>
      <c r="BW104" s="554">
        <v>3.6000000018248102</v>
      </c>
      <c r="BX104" s="554">
        <v>4.5000000009167707</v>
      </c>
      <c r="BY104" s="560">
        <v>3.9000000015221303</v>
      </c>
      <c r="BZ104" s="560">
        <v>3.30000000212749</v>
      </c>
      <c r="CA104" s="560">
        <v>3.4000000014202669</v>
      </c>
      <c r="CB104" s="560">
        <v>2.8000000020256266</v>
      </c>
      <c r="CC104" s="560">
        <v>3.6000000000058208</v>
      </c>
      <c r="CD104" s="560">
        <v>2.9300000005605398</v>
      </c>
      <c r="CE104" s="560">
        <v>3.7000000011175871</v>
      </c>
      <c r="CF104" s="560">
        <v>2.9000000013184035</v>
      </c>
      <c r="CG104" s="560">
        <v>2.6000000016210834</v>
      </c>
      <c r="CH104" s="576">
        <v>3.2000000010157237</v>
      </c>
      <c r="CI104" s="576">
        <v>2.6000000016210834</v>
      </c>
      <c r="CJ104" s="576">
        <v>3.2000000010157237</v>
      </c>
      <c r="CK104" s="576">
        <v>4.0000000008149073</v>
      </c>
      <c r="CL104" s="576">
        <v>4.2000000012194505</v>
      </c>
      <c r="CM104" s="576">
        <v>3.30000000212749</v>
      </c>
      <c r="CN104" s="576">
        <v>2.8000000020256266</v>
      </c>
      <c r="CO104" s="576">
        <v>3.1000000017229468</v>
      </c>
      <c r="CP104" s="585">
        <v>3.7000000011175871</v>
      </c>
      <c r="CQ104" s="585">
        <v>3.1000000017229468</v>
      </c>
      <c r="CR104" s="585">
        <v>2.5000000023283064</v>
      </c>
      <c r="CS104" s="585">
        <v>2.7000000027328497</v>
      </c>
      <c r="CT104" s="585">
        <v>2.9000000031373929</v>
      </c>
      <c r="CU104" s="585">
        <v>2.7000000027328497</v>
      </c>
      <c r="CV104" s="585">
        <v>3.30000000212749</v>
      </c>
      <c r="CW104" s="585">
        <v>3.0000000024301698</v>
      </c>
      <c r="CX104" s="585">
        <v>3.7000000029365765</v>
      </c>
      <c r="CY104" s="585">
        <v>3.1000000035419362</v>
      </c>
      <c r="CZ104" s="585">
        <v>3.2000000028347131</v>
      </c>
      <c r="DA104" s="599">
        <v>2.9000000031373929</v>
      </c>
      <c r="DB104" s="599">
        <v>3.4000000032392563</v>
      </c>
      <c r="DC104" s="599">
        <v>3.5000000025320332</v>
      </c>
      <c r="DD104" s="599">
        <v>4.2000000030384399</v>
      </c>
      <c r="DE104" s="599">
        <v>4.100000003745663</v>
      </c>
      <c r="DF104" s="609">
        <v>3.5000000043510227</v>
      </c>
      <c r="DG104" s="609">
        <v>3.2000000046537025</v>
      </c>
      <c r="DH104" s="609">
        <v>3.3000000039464794</v>
      </c>
      <c r="DI104" s="609">
        <v>3.4000000032392563</v>
      </c>
      <c r="DJ104" s="609">
        <v>3.0000000024301698</v>
      </c>
      <c r="DK104" s="609">
        <v>3.30000000212749</v>
      </c>
      <c r="DL104" s="609">
        <v>2.7000000027328497</v>
      </c>
      <c r="DM104" s="609">
        <v>3.30000000212749</v>
      </c>
      <c r="DN104" s="609">
        <v>3.6000000018248102</v>
      </c>
      <c r="DO104" s="609">
        <v>3.1000000017229468</v>
      </c>
      <c r="DP104" s="609">
        <v>2.7000000009138603</v>
      </c>
    </row>
    <row r="105" spans="1:120">
      <c r="A105" s="457" t="s">
        <v>382</v>
      </c>
      <c r="B105" s="449">
        <v>0</v>
      </c>
      <c r="C105" s="449">
        <v>0</v>
      </c>
      <c r="D105" s="449">
        <v>0</v>
      </c>
      <c r="E105" s="449">
        <v>0.70000000050640665</v>
      </c>
      <c r="F105" s="449">
        <v>1.2000000006082701</v>
      </c>
      <c r="G105" s="469">
        <v>1.9000000011146767</v>
      </c>
      <c r="H105" s="469">
        <v>1.3000000017200364</v>
      </c>
      <c r="I105" s="469">
        <v>1.8000000018218998</v>
      </c>
      <c r="J105" s="469">
        <v>2.3000000019237632</v>
      </c>
      <c r="K105" s="469">
        <v>3.2000000010157237</v>
      </c>
      <c r="L105" s="469">
        <v>2.7000000009138603</v>
      </c>
      <c r="M105" s="478">
        <v>1.8000000018218998</v>
      </c>
      <c r="N105" s="481">
        <v>1.1000000013154931</v>
      </c>
      <c r="O105" s="478">
        <v>2.0000000004074536</v>
      </c>
      <c r="P105" s="483">
        <v>2.4000000012165401</v>
      </c>
      <c r="Q105" s="483">
        <v>3.2000000010157237</v>
      </c>
      <c r="R105" s="483">
        <v>3.5000000007130438</v>
      </c>
      <c r="S105" s="483">
        <v>2.500000000509317</v>
      </c>
      <c r="T105" s="489">
        <v>1.7000000007101335</v>
      </c>
      <c r="U105" s="489">
        <v>2.7000000009138603</v>
      </c>
      <c r="V105" s="491">
        <v>3.1000000017229468</v>
      </c>
      <c r="W105" s="491">
        <v>2.3000000019237632</v>
      </c>
      <c r="X105" s="491">
        <v>2.8000000020256266</v>
      </c>
      <c r="Y105" s="491">
        <v>1.9000000029336661</v>
      </c>
      <c r="Z105" s="491">
        <v>1.2000000024272595</v>
      </c>
      <c r="AA105" s="498">
        <v>0.30000000333529897</v>
      </c>
      <c r="AB105" s="498">
        <v>0.20000000404252205</v>
      </c>
      <c r="AC105" s="498">
        <v>0.9000000045489287</v>
      </c>
      <c r="AD105" s="498">
        <v>1.9000000047526555</v>
      </c>
      <c r="AE105" s="498">
        <v>2.9000000049563823</v>
      </c>
      <c r="AF105" s="498">
        <v>3.5000000043510227</v>
      </c>
      <c r="AG105" s="498">
        <v>3.0000000042491592</v>
      </c>
      <c r="AH105" s="501">
        <v>2.3000000037427526</v>
      </c>
      <c r="AI105" s="501">
        <v>2.7000000045518391</v>
      </c>
      <c r="AJ105" s="501">
        <v>3.4000000050582457</v>
      </c>
      <c r="AK105" s="501">
        <v>2.6000000052590622</v>
      </c>
      <c r="AL105" s="501">
        <v>2.4000000048545189</v>
      </c>
      <c r="AM105" s="501">
        <v>3.3000000039464794</v>
      </c>
      <c r="AN105" s="501">
        <v>2.800000003844616</v>
      </c>
      <c r="AO105" s="501">
        <v>3.2000000046537025</v>
      </c>
      <c r="AP105" s="501">
        <v>2.800000003844616</v>
      </c>
      <c r="AQ105" s="501">
        <v>3.5000000043510227</v>
      </c>
      <c r="AR105" s="501">
        <v>4.100000003745663</v>
      </c>
      <c r="AS105" s="520">
        <v>3.4000000032392563</v>
      </c>
      <c r="AT105" s="520">
        <v>3.0000000024301698</v>
      </c>
      <c r="AU105" s="520">
        <v>2.6000000016210834</v>
      </c>
      <c r="AV105" s="520">
        <v>3.1000000017229468</v>
      </c>
      <c r="AW105" s="520">
        <v>2.7000000009138603</v>
      </c>
      <c r="AX105" s="520">
        <v>3.0000000006111804</v>
      </c>
      <c r="AY105" s="520">
        <v>2.500000000509317</v>
      </c>
      <c r="AZ105" s="520">
        <v>2.9000000013184035</v>
      </c>
      <c r="BA105" s="520">
        <v>2.000000002226443</v>
      </c>
      <c r="BB105" s="520">
        <v>1.6000000014173565</v>
      </c>
      <c r="BC105" s="520">
        <v>2.1000000015192199</v>
      </c>
      <c r="BD105" s="520">
        <v>2.6000000016210834</v>
      </c>
      <c r="BE105" s="520">
        <v>2.000000002226443</v>
      </c>
      <c r="BF105" s="520">
        <v>1.4000000028318027</v>
      </c>
      <c r="BH105" s="520">
        <v>1.2000000024272595</v>
      </c>
      <c r="BI105" s="540">
        <v>2.2000000026309863</v>
      </c>
      <c r="BJ105" s="540">
        <v>3.2000000028347131</v>
      </c>
      <c r="BK105" s="540">
        <v>3.4000000032392563</v>
      </c>
      <c r="BL105" s="540">
        <v>2.5000000041472958</v>
      </c>
      <c r="BM105" s="540">
        <v>3.1000000035419362</v>
      </c>
      <c r="BN105" s="548">
        <v>3.5000000043510227</v>
      </c>
      <c r="BO105" s="548">
        <v>3.1000000035419362</v>
      </c>
      <c r="BP105" s="548">
        <v>2.5000000041472958</v>
      </c>
      <c r="BQ105" s="554">
        <v>2.0000000040454324</v>
      </c>
      <c r="BR105" s="554">
        <v>2.9000000031373929</v>
      </c>
      <c r="BS105" s="554">
        <v>2.5000000023283064</v>
      </c>
      <c r="BT105" s="554">
        <v>3.30000000212749</v>
      </c>
      <c r="BU105" s="554">
        <v>4.0000000026338967</v>
      </c>
      <c r="BV105" s="554">
        <v>4.4000000034429831</v>
      </c>
      <c r="BW105" s="554">
        <v>3.8000000040483428</v>
      </c>
      <c r="BX105" s="554">
        <v>3.2000000046537025</v>
      </c>
      <c r="BY105" s="560">
        <v>3.600000005462789</v>
      </c>
      <c r="BZ105" s="560">
        <v>4.1000000055646524</v>
      </c>
      <c r="CA105" s="560">
        <v>4.3000000059691956</v>
      </c>
      <c r="CB105" s="560">
        <v>3.4000000068772351</v>
      </c>
      <c r="CC105" s="560">
        <v>3.8999999997031409</v>
      </c>
      <c r="CD105" s="560">
        <v>2.8999999994994141</v>
      </c>
      <c r="CE105" s="560">
        <v>3.4999999988940544</v>
      </c>
      <c r="CF105" s="560">
        <v>3.7999999985913746</v>
      </c>
      <c r="CG105" s="560">
        <v>4.1999999994004611</v>
      </c>
      <c r="CH105" s="576">
        <v>3.3000000003085006</v>
      </c>
      <c r="CI105" s="576">
        <v>2.8000000002066372</v>
      </c>
      <c r="CJ105" s="576">
        <v>3.0999999999039574</v>
      </c>
      <c r="CK105" s="576">
        <v>3.6000000000058208</v>
      </c>
      <c r="CL105" s="576">
        <v>2.599999999802094</v>
      </c>
      <c r="CM105" s="576">
        <v>3.0999999999039574</v>
      </c>
      <c r="CN105" s="576">
        <v>3.800000000410364</v>
      </c>
      <c r="CO105" s="576">
        <v>2.9000000013184035</v>
      </c>
      <c r="CP105" s="585">
        <v>3.1000000017229468</v>
      </c>
      <c r="CQ105" s="585">
        <v>2.2000000026309863</v>
      </c>
      <c r="CR105" s="585">
        <v>2.6000000034400728</v>
      </c>
      <c r="CS105" s="585">
        <v>3.3000000039464794</v>
      </c>
      <c r="CT105" s="585">
        <v>4.100000003745663</v>
      </c>
      <c r="CU105" s="585">
        <v>3.4000000032392563</v>
      </c>
      <c r="CV105" s="585">
        <v>3.8000000040483428</v>
      </c>
      <c r="CW105" s="585">
        <v>4.0000000044528861</v>
      </c>
      <c r="CX105" s="585">
        <v>3.8000000040483428</v>
      </c>
      <c r="CY105" s="585">
        <v>4.0000000044528861</v>
      </c>
      <c r="CZ105" s="585">
        <v>3.5000000043510227</v>
      </c>
      <c r="DA105" s="599">
        <v>3.9000000051601091</v>
      </c>
      <c r="DB105" s="599">
        <v>4.1000000055646524</v>
      </c>
      <c r="DC105" s="599">
        <v>3.4000000050582457</v>
      </c>
      <c r="DD105" s="599">
        <v>4.4000000052619725</v>
      </c>
      <c r="DE105" s="599">
        <v>4.6000000056665158</v>
      </c>
      <c r="DF105" s="609">
        <v>4.900000005363836</v>
      </c>
      <c r="DG105" s="609">
        <v>5.6000000058702426</v>
      </c>
      <c r="DH105" s="609">
        <v>4.7000000067782821</v>
      </c>
      <c r="DI105" s="609">
        <v>3.8000000076863216</v>
      </c>
      <c r="DJ105" s="609">
        <v>3.0000000078871381</v>
      </c>
      <c r="DK105" s="609">
        <v>3.100000007179915</v>
      </c>
      <c r="DL105" s="609">
        <v>3.5000000079890015</v>
      </c>
      <c r="DM105" s="609">
        <v>3.9000000087980879</v>
      </c>
      <c r="DN105" s="609">
        <v>3.2000000082916813</v>
      </c>
      <c r="DO105" s="609">
        <v>3.6000000091007678</v>
      </c>
      <c r="DP105" s="609">
        <v>3.0000000097061275</v>
      </c>
    </row>
    <row r="106" spans="1:120">
      <c r="A106" s="457" t="s">
        <v>383</v>
      </c>
      <c r="B106" s="449">
        <v>-0.50000000010186341</v>
      </c>
      <c r="C106" s="449">
        <v>-0.90000000091094989</v>
      </c>
      <c r="D106" s="449">
        <v>-1.3000000017200364</v>
      </c>
      <c r="E106" s="449">
        <v>-0.80000000161817297</v>
      </c>
      <c r="F106" s="449">
        <v>-1.0000000020227162</v>
      </c>
      <c r="G106" s="469">
        <v>-1.6000000014173565</v>
      </c>
      <c r="H106" s="469">
        <v>-1.1000000013154931</v>
      </c>
      <c r="I106" s="469">
        <v>-0.20000000222353265</v>
      </c>
      <c r="J106" s="469">
        <v>0.59999999757565092</v>
      </c>
      <c r="K106" s="469">
        <v>1.1999999969702912</v>
      </c>
      <c r="L106" s="469">
        <v>1.3999999973748345</v>
      </c>
      <c r="M106" s="478">
        <v>1.8999999974766979</v>
      </c>
      <c r="N106" s="481">
        <v>2.7999999965686584</v>
      </c>
      <c r="O106" s="478">
        <v>3.2999999966705218</v>
      </c>
      <c r="P106" s="483">
        <v>3.599999996367842</v>
      </c>
      <c r="Q106" s="483">
        <v>2.5999999961641151</v>
      </c>
      <c r="R106" s="483">
        <v>1.6999999970721547</v>
      </c>
      <c r="S106" s="483">
        <v>1.9999999967694748</v>
      </c>
      <c r="T106" s="489">
        <v>1.3999999973748345</v>
      </c>
      <c r="U106" s="489">
        <v>1.799999998183921</v>
      </c>
      <c r="V106" s="491">
        <v>1.5999999977793777</v>
      </c>
      <c r="W106" s="491">
        <v>2.5999999979831045</v>
      </c>
      <c r="X106" s="491">
        <v>1.6999999988911441</v>
      </c>
      <c r="Y106" s="491">
        <v>2.0999999997002305</v>
      </c>
      <c r="Z106" s="491">
        <v>2.3999999993975507</v>
      </c>
      <c r="AA106" s="498">
        <v>2.8999999994994141</v>
      </c>
      <c r="AB106" s="498">
        <v>2.3000000001047738</v>
      </c>
      <c r="AC106" s="498">
        <v>1.4000000010128133</v>
      </c>
      <c r="AD106" s="498">
        <v>1.7000000007101335</v>
      </c>
      <c r="AE106" s="498">
        <v>2.500000000509317</v>
      </c>
      <c r="AF106" s="498">
        <v>2.9000000013184035</v>
      </c>
      <c r="AG106" s="498">
        <v>3.2000000010157237</v>
      </c>
      <c r="AH106" s="501">
        <v>2.8000000002066372</v>
      </c>
      <c r="AI106" s="501">
        <v>2.3000000001047738</v>
      </c>
      <c r="AJ106" s="501">
        <v>1.8000000000029104</v>
      </c>
      <c r="AK106" s="501">
        <v>2.8000000002066372</v>
      </c>
      <c r="AL106" s="501">
        <v>3.5000000007130438</v>
      </c>
      <c r="AM106" s="501">
        <v>2.7000000009138603</v>
      </c>
      <c r="AN106" s="501">
        <v>3.1000000017229468</v>
      </c>
      <c r="AO106" s="501">
        <v>3.30000000212749</v>
      </c>
      <c r="AP106" s="501">
        <v>4.3000000023312168</v>
      </c>
      <c r="AQ106" s="501">
        <v>4.8000000024330802</v>
      </c>
      <c r="AR106" s="501">
        <v>3.8000000022293534</v>
      </c>
      <c r="AS106" s="520">
        <v>4.0000000026338967</v>
      </c>
      <c r="AT106" s="520">
        <v>3.2000000028347131</v>
      </c>
      <c r="AU106" s="520">
        <v>3.7000000029365765</v>
      </c>
      <c r="AV106" s="520">
        <v>3.1000000035419362</v>
      </c>
      <c r="AW106" s="520">
        <v>3.6000000036437996</v>
      </c>
      <c r="AX106" s="520">
        <v>2.9000000031373929</v>
      </c>
      <c r="AY106" s="520">
        <v>3.5000000025320332</v>
      </c>
      <c r="AZ106" s="520">
        <v>3.0000000024301698</v>
      </c>
      <c r="BA106" s="520">
        <v>3.2000000028347131</v>
      </c>
      <c r="BB106" s="520">
        <v>2.9000000031373929</v>
      </c>
      <c r="BC106" s="520">
        <v>2.3000000037427526</v>
      </c>
      <c r="BD106" s="520">
        <v>2.9000000031373929</v>
      </c>
      <c r="BE106" s="520">
        <v>2.5000000023283064</v>
      </c>
      <c r="BF106" s="520">
        <v>3.0000000024301698</v>
      </c>
      <c r="BH106" s="520">
        <v>3.9000000015221303</v>
      </c>
      <c r="BI106" s="540">
        <v>4.3000000023312168</v>
      </c>
      <c r="BJ106" s="540">
        <v>3.4000000032392563</v>
      </c>
      <c r="BK106" s="540">
        <v>3.7000000029365765</v>
      </c>
      <c r="BL106" s="540">
        <v>4.5000000027357601</v>
      </c>
      <c r="BM106" s="540">
        <v>4.2000000030384399</v>
      </c>
      <c r="BN106" s="548">
        <v>5.1000000021304004</v>
      </c>
      <c r="BO106" s="548">
        <v>4.5000000027357601</v>
      </c>
      <c r="BP106" s="548">
        <v>3.9000000033411197</v>
      </c>
      <c r="BQ106" s="554">
        <v>2.9000000031373929</v>
      </c>
      <c r="BR106" s="554">
        <v>2.3000000037427526</v>
      </c>
      <c r="BS106" s="554">
        <v>2.6000000034400728</v>
      </c>
      <c r="BT106" s="554">
        <v>2.2000000026309863</v>
      </c>
      <c r="BU106" s="554">
        <v>3.2000000028347131</v>
      </c>
      <c r="BV106" s="554">
        <v>2.6000000034400728</v>
      </c>
      <c r="BW106" s="554">
        <v>3.4000000032392563</v>
      </c>
      <c r="BX106" s="554">
        <v>3.9000000033411197</v>
      </c>
      <c r="BY106" s="560">
        <v>4.100000003745663</v>
      </c>
      <c r="BZ106" s="560">
        <v>4.3000000041502062</v>
      </c>
      <c r="CA106" s="560">
        <v>3.7000000047555659</v>
      </c>
      <c r="CB106" s="560">
        <v>3.600000005462789</v>
      </c>
      <c r="CC106" s="560">
        <v>4.2000000012194505</v>
      </c>
      <c r="CD106" s="560">
        <v>4.0900000003603054</v>
      </c>
      <c r="CE106" s="560">
        <v>3.4000000014202669</v>
      </c>
      <c r="CF106" s="560">
        <v>4.3000000005122274</v>
      </c>
      <c r="CG106" s="560">
        <v>3.4000000014202669</v>
      </c>
      <c r="CH106" s="576">
        <v>3.8000000022293534</v>
      </c>
      <c r="CI106" s="576">
        <v>3.9000000015221303</v>
      </c>
      <c r="CJ106" s="576">
        <v>3.7000000011175871</v>
      </c>
      <c r="CK106" s="576">
        <v>3.0000000006111804</v>
      </c>
      <c r="CL106" s="576">
        <v>3.5000000007130438</v>
      </c>
      <c r="CM106" s="576">
        <v>3.9000000015221303</v>
      </c>
      <c r="CN106" s="576">
        <v>3.5000000007130438</v>
      </c>
      <c r="CO106" s="576">
        <v>4.0000000008149073</v>
      </c>
      <c r="CP106" s="585">
        <v>3.3000000003085006</v>
      </c>
      <c r="CQ106" s="585">
        <v>2.8000000002066372</v>
      </c>
      <c r="CR106" s="585">
        <v>3.6999999992985977</v>
      </c>
      <c r="CS106" s="585">
        <v>2.8000000002066372</v>
      </c>
      <c r="CT106" s="585">
        <v>3.3000000003085006</v>
      </c>
      <c r="CU106" s="585">
        <v>4.1999999994004611</v>
      </c>
      <c r="CV106" s="585">
        <v>3.6000000000058208</v>
      </c>
      <c r="CW106" s="585">
        <v>4.1000000001076842</v>
      </c>
      <c r="CX106" s="585">
        <v>3.800000000410364</v>
      </c>
      <c r="CY106" s="585">
        <v>3.2000000010157237</v>
      </c>
      <c r="CZ106" s="585">
        <v>3.6000000018248102</v>
      </c>
      <c r="DA106" s="599">
        <v>3.0000000024301698</v>
      </c>
      <c r="DB106" s="599">
        <v>3.4000000032392563</v>
      </c>
      <c r="DC106" s="599">
        <v>3.7000000029365765</v>
      </c>
      <c r="DD106" s="599">
        <v>4.3000000023312168</v>
      </c>
      <c r="DE106" s="599">
        <v>3.30000000212749</v>
      </c>
      <c r="DF106" s="609">
        <v>4.2000000012194505</v>
      </c>
      <c r="DG106" s="609">
        <v>3.7000000011175871</v>
      </c>
      <c r="DH106" s="609">
        <v>3.5000000007130438</v>
      </c>
      <c r="DI106" s="609">
        <v>4.0000000008149073</v>
      </c>
      <c r="DJ106" s="609">
        <v>3.5000000007130438</v>
      </c>
      <c r="DK106" s="609">
        <v>2.8000000002066372</v>
      </c>
      <c r="DL106" s="609">
        <v>3.5000000007130438</v>
      </c>
      <c r="DM106" s="609">
        <v>4.1000000001076842</v>
      </c>
      <c r="DN106" s="609">
        <v>3.2000000010157237</v>
      </c>
      <c r="DO106" s="609">
        <v>3.3000000003085006</v>
      </c>
      <c r="DP106" s="609">
        <v>3.800000000410364</v>
      </c>
    </row>
    <row r="107" spans="1:120">
      <c r="A107" s="457" t="s">
        <v>384</v>
      </c>
      <c r="B107" s="449">
        <v>0.20000000040454324</v>
      </c>
      <c r="C107" s="449">
        <v>0.90000000091094989</v>
      </c>
      <c r="D107" s="449">
        <v>1.6000000014173565</v>
      </c>
      <c r="E107" s="449">
        <v>0.80000000161817297</v>
      </c>
      <c r="F107" s="449">
        <v>1.2000000024272595</v>
      </c>
      <c r="G107" s="469">
        <v>2.000000002226443</v>
      </c>
      <c r="H107" s="469">
        <v>1.2000000024272595</v>
      </c>
      <c r="I107" s="469">
        <v>0.80000000161817297</v>
      </c>
      <c r="J107" s="469">
        <v>1.7000000007101335</v>
      </c>
      <c r="K107" s="469">
        <v>1.0000000002037268</v>
      </c>
      <c r="L107" s="469">
        <v>1.4000000010128133</v>
      </c>
      <c r="M107" s="478">
        <v>0.80000000161817297</v>
      </c>
      <c r="N107" s="481">
        <v>0.30000000151630957</v>
      </c>
      <c r="O107" s="478">
        <v>-0.69999999868741725</v>
      </c>
      <c r="P107" s="483">
        <v>-1.6999999988911441</v>
      </c>
      <c r="Q107" s="483">
        <v>-1.4999999984866008</v>
      </c>
      <c r="R107" s="483">
        <v>-1.2999999980820576</v>
      </c>
      <c r="S107" s="483">
        <v>-1.6999999988911441</v>
      </c>
      <c r="T107" s="489">
        <v>-1.2999999980820576</v>
      </c>
      <c r="U107" s="489">
        <v>-2.2999999982857844</v>
      </c>
      <c r="V107" s="491">
        <v>-1.3999999991938239</v>
      </c>
      <c r="W107" s="491">
        <v>-1.9999999985884642</v>
      </c>
      <c r="X107" s="491">
        <v>-1.1999999987892807</v>
      </c>
      <c r="Y107" s="491">
        <v>-1.9999999985884642</v>
      </c>
      <c r="Z107" s="491">
        <v>-2.3999999993975507</v>
      </c>
      <c r="AA107" s="498">
        <v>-1.8000000000029104</v>
      </c>
      <c r="AB107" s="498">
        <v>-1.5000000003055902</v>
      </c>
      <c r="AC107" s="498">
        <v>-1.2000000006082701</v>
      </c>
      <c r="AD107" s="498">
        <v>-2.0000000004074536</v>
      </c>
      <c r="AE107" s="498">
        <v>-2.3000000001047738</v>
      </c>
      <c r="AF107" s="498">
        <v>-2.500000000509317</v>
      </c>
      <c r="AG107" s="498">
        <v>-3.3000000003085006</v>
      </c>
      <c r="AH107" s="501">
        <v>-3.8999999997031409</v>
      </c>
      <c r="AI107" s="501">
        <v>-3.0000000006111804</v>
      </c>
      <c r="AJ107" s="501">
        <v>-2.500000000509317</v>
      </c>
      <c r="AK107" s="501">
        <v>-2.8000000002066372</v>
      </c>
      <c r="AL107" s="501">
        <v>-2.2000000008119969</v>
      </c>
      <c r="AM107" s="501">
        <v>-1.8000000000029104</v>
      </c>
      <c r="AN107" s="501">
        <v>-2.599999999802094</v>
      </c>
      <c r="AO107" s="501">
        <v>-3.4999999988940544</v>
      </c>
      <c r="AP107" s="501">
        <v>-4.3999999979860149</v>
      </c>
      <c r="AQ107" s="501">
        <v>-4.7999999987951014</v>
      </c>
      <c r="AR107" s="501">
        <v>-3.8999999997031409</v>
      </c>
      <c r="AS107" s="520">
        <v>-4.1999999994004611</v>
      </c>
      <c r="AT107" s="520">
        <v>-3.3000000003085006</v>
      </c>
      <c r="AU107" s="520">
        <v>-3.6000000000058208</v>
      </c>
      <c r="AV107" s="520">
        <v>-3.0999999999039574</v>
      </c>
      <c r="AW107" s="520">
        <v>-3.3999999996012775</v>
      </c>
      <c r="AX107" s="520">
        <v>-2.8999999994994141</v>
      </c>
      <c r="AY107" s="520">
        <v>-3.3000000003085006</v>
      </c>
      <c r="AZ107" s="520">
        <v>-2.599999999802094</v>
      </c>
      <c r="BA107" s="520">
        <v>-3.0999999999039574</v>
      </c>
      <c r="BB107" s="520">
        <v>-3.0000000006111804</v>
      </c>
      <c r="BC107" s="520">
        <v>-2.599999999802094</v>
      </c>
      <c r="BD107" s="520">
        <v>-2.8999999994994141</v>
      </c>
      <c r="BE107" s="520">
        <v>-2.599999999802094</v>
      </c>
      <c r="BF107" s="520">
        <v>-3.0000000006111804</v>
      </c>
      <c r="BH107" s="520">
        <v>-3.800000000410364</v>
      </c>
      <c r="BI107" s="540">
        <v>-3.3000000003085006</v>
      </c>
      <c r="BJ107" s="540">
        <v>-2.8999999994994141</v>
      </c>
      <c r="BK107" s="540">
        <v>-3.4999999988940544</v>
      </c>
      <c r="BL107" s="540">
        <v>-4.4999999990977813</v>
      </c>
      <c r="BM107" s="540">
        <v>-4.0999999982886948</v>
      </c>
      <c r="BN107" s="548">
        <v>-5.0999999984924216</v>
      </c>
      <c r="BO107" s="548">
        <v>-4.3999999979860149</v>
      </c>
      <c r="BP107" s="548">
        <v>-3.8999999978841515</v>
      </c>
      <c r="BQ107" s="554">
        <v>-2.999999998792191</v>
      </c>
      <c r="BR107" s="554">
        <v>-2.0999999997002305</v>
      </c>
      <c r="BS107" s="554">
        <v>-2.599999999802094</v>
      </c>
      <c r="BT107" s="554">
        <v>-2.0999999997002305</v>
      </c>
      <c r="BU107" s="554">
        <v>-2.999999998792191</v>
      </c>
      <c r="BV107" s="554">
        <v>-2.1999999989930075</v>
      </c>
      <c r="BW107" s="554">
        <v>-3.099999998084968</v>
      </c>
      <c r="BX107" s="554">
        <v>-2.2999999982857844</v>
      </c>
      <c r="BY107" s="560">
        <v>-3.1999999973777449</v>
      </c>
      <c r="BZ107" s="560">
        <v>-3.7999999967723852</v>
      </c>
      <c r="CA107" s="560">
        <v>-3.3999999959632987</v>
      </c>
      <c r="CB107" s="560">
        <v>-2.9999999951542122</v>
      </c>
      <c r="CC107" s="560">
        <v>-3.5000000007130438</v>
      </c>
      <c r="CD107" s="560">
        <v>-3.0600000009144424</v>
      </c>
      <c r="CE107" s="560">
        <v>-3.7000000011175871</v>
      </c>
      <c r="CF107" s="560">
        <v>-4.2000000012194505</v>
      </c>
      <c r="CG107" s="560">
        <v>-3.6000000018248102</v>
      </c>
      <c r="CH107" s="576">
        <v>-3.30000000212749</v>
      </c>
      <c r="CI107" s="576">
        <v>-3.1000000017229468</v>
      </c>
      <c r="CJ107" s="576">
        <v>-3.6000000018248102</v>
      </c>
      <c r="CK107" s="576">
        <v>-3.0000000024301698</v>
      </c>
      <c r="CL107" s="576">
        <v>-3.6000000018248102</v>
      </c>
      <c r="CM107" s="576">
        <v>-3.9000000015221303</v>
      </c>
      <c r="CN107" s="576">
        <v>-3.6000000018248102</v>
      </c>
      <c r="CO107" s="576">
        <v>-4.0000000026338967</v>
      </c>
      <c r="CP107" s="585">
        <v>-3.5000000025320332</v>
      </c>
      <c r="CQ107" s="585">
        <v>-2.9000000031373929</v>
      </c>
      <c r="CR107" s="585">
        <v>-3.7000000029365765</v>
      </c>
      <c r="CS107" s="585">
        <v>-2.9000000031373929</v>
      </c>
      <c r="CT107" s="585">
        <v>-3.5000000025320332</v>
      </c>
      <c r="CU107" s="585">
        <v>-4.3000000023312168</v>
      </c>
      <c r="CV107" s="585">
        <v>-3.6000000018248102</v>
      </c>
      <c r="CW107" s="585">
        <v>-4.0000000026338967</v>
      </c>
      <c r="CX107" s="585">
        <v>-3.9000000033411197</v>
      </c>
      <c r="CY107" s="585">
        <v>-3.2000000028347131</v>
      </c>
      <c r="CZ107" s="585">
        <v>-3.5000000025320332</v>
      </c>
      <c r="DA107" s="599">
        <v>-2.8000000020256266</v>
      </c>
      <c r="DB107" s="599">
        <v>-3.4000000014202669</v>
      </c>
      <c r="DC107" s="599">
        <v>-3.6000000018248102</v>
      </c>
      <c r="DD107" s="599">
        <v>-4.1000000019266736</v>
      </c>
      <c r="DE107" s="599">
        <v>-3.4000000014202669</v>
      </c>
      <c r="DF107" s="609">
        <v>-4.2000000012194505</v>
      </c>
      <c r="DG107" s="609">
        <v>-4.4000000016239937</v>
      </c>
      <c r="DH107" s="609">
        <v>-3.8000000022293534</v>
      </c>
      <c r="DI107" s="609">
        <v>-4.1000000019266736</v>
      </c>
      <c r="DJ107" s="609">
        <v>-3.2000000028347131</v>
      </c>
      <c r="DK107" s="609">
        <v>-2.4000000030355295</v>
      </c>
      <c r="DL107" s="609">
        <v>-3.2000000028347131</v>
      </c>
      <c r="DM107" s="609">
        <v>-3.9000000033411197</v>
      </c>
      <c r="DN107" s="609">
        <v>-3.3000000039464794</v>
      </c>
      <c r="DO107" s="609">
        <v>-3.5000000043510227</v>
      </c>
      <c r="DP107" s="609">
        <v>-3.7000000047555659</v>
      </c>
    </row>
    <row r="108" spans="1:120">
      <c r="A108" s="457" t="s">
        <v>385</v>
      </c>
      <c r="B108" s="449">
        <v>0</v>
      </c>
      <c r="C108" s="449">
        <v>0</v>
      </c>
      <c r="D108" s="449">
        <v>0</v>
      </c>
      <c r="E108" s="449">
        <v>-0.50000000010186341</v>
      </c>
      <c r="F108" s="449">
        <v>-1.2000000006082701</v>
      </c>
      <c r="G108" s="469">
        <v>-1.7000000007101335</v>
      </c>
      <c r="H108" s="469">
        <v>-1.0000000002037268</v>
      </c>
      <c r="I108" s="469">
        <v>-1.7000000007101335</v>
      </c>
      <c r="J108" s="469">
        <v>-2.1000000015192199</v>
      </c>
      <c r="K108" s="469">
        <v>-2.9000000013184035</v>
      </c>
      <c r="L108" s="469">
        <v>-1.9000000011146767</v>
      </c>
      <c r="M108" s="478">
        <v>-1.1000000013154931</v>
      </c>
      <c r="N108" s="481">
        <v>-0.30000000151630957</v>
      </c>
      <c r="O108" s="478">
        <v>-0.70000000232539605</v>
      </c>
      <c r="P108" s="483">
        <v>-1.4000000028318027</v>
      </c>
      <c r="Q108" s="483">
        <v>-2.3000000019237632</v>
      </c>
      <c r="R108" s="483">
        <v>-3.30000000212749</v>
      </c>
      <c r="S108" s="483">
        <v>-2.8000000020256266</v>
      </c>
      <c r="T108" s="489">
        <v>-1.8000000018218998</v>
      </c>
      <c r="U108" s="489">
        <v>-2.7000000009138603</v>
      </c>
      <c r="V108" s="491">
        <v>-3.3000000003085006</v>
      </c>
      <c r="W108" s="491">
        <v>-2.599999999802094</v>
      </c>
      <c r="X108" s="491">
        <v>-3.1999999991967343</v>
      </c>
      <c r="Y108" s="491">
        <v>-2.1999999989930075</v>
      </c>
      <c r="Z108" s="491">
        <v>-1.1999999987892807</v>
      </c>
      <c r="AA108" s="498">
        <v>-1.9999999985884642</v>
      </c>
      <c r="AB108" s="498">
        <v>-1.1999999987892807</v>
      </c>
      <c r="AC108" s="498">
        <v>-1.3999999991938239</v>
      </c>
      <c r="AD108" s="498">
        <v>-1.9999999985884642</v>
      </c>
      <c r="AE108" s="498">
        <v>-2.8999999976804247</v>
      </c>
      <c r="AF108" s="498">
        <v>-3.3999999977822881</v>
      </c>
      <c r="AG108" s="498">
        <v>-2.6999999972758815</v>
      </c>
      <c r="AH108" s="501">
        <v>-2.3999999975785613</v>
      </c>
      <c r="AI108" s="501">
        <v>-2.5999999979831045</v>
      </c>
      <c r="AJ108" s="501">
        <v>-3.3999999977822881</v>
      </c>
      <c r="AK108" s="501">
        <v>-4.2999999968742486</v>
      </c>
      <c r="AL108" s="501">
        <v>-3.2999999966705218</v>
      </c>
      <c r="AM108" s="501">
        <v>-3.7999999967723852</v>
      </c>
      <c r="AN108" s="501">
        <v>-3.0999999962659786</v>
      </c>
      <c r="AO108" s="501">
        <v>-3.6999999956606189</v>
      </c>
      <c r="AP108" s="501">
        <v>-3.0999999962659786</v>
      </c>
      <c r="AQ108" s="501">
        <v>-3.3999999959632987</v>
      </c>
      <c r="AR108" s="501">
        <v>-4.1999999957624823</v>
      </c>
      <c r="AS108" s="520">
        <v>-3.3999999959632987</v>
      </c>
      <c r="AT108" s="520">
        <v>-3.0999999962659786</v>
      </c>
      <c r="AU108" s="520">
        <v>-2.6999999954568921</v>
      </c>
      <c r="AV108" s="520">
        <v>-3.3999999959632987</v>
      </c>
      <c r="AW108" s="520">
        <v>-2.7999999965686584</v>
      </c>
      <c r="AX108" s="520">
        <v>-3.599999996367842</v>
      </c>
      <c r="AY108" s="520">
        <v>-2.8999999958614353</v>
      </c>
      <c r="AZ108" s="520">
        <v>-3.4999999952560756</v>
      </c>
      <c r="BA108" s="520">
        <v>-2.4999999950523488</v>
      </c>
      <c r="BB108" s="520">
        <v>-1.5999999959603883</v>
      </c>
      <c r="BC108" s="520">
        <v>-2.1999999953550287</v>
      </c>
      <c r="BD108" s="520">
        <v>-1.7999999945459422</v>
      </c>
      <c r="BE108" s="520">
        <v>-2.2999999946478056</v>
      </c>
      <c r="BF108" s="520">
        <v>-2.5999999943451257</v>
      </c>
      <c r="BH108" s="520">
        <v>-2.0999999942432623</v>
      </c>
      <c r="BI108" s="540">
        <v>-2.9999999933352228</v>
      </c>
      <c r="BJ108" s="540">
        <v>-2.1999999935360393</v>
      </c>
      <c r="BK108" s="540">
        <v>-3.1999999937397661</v>
      </c>
      <c r="BL108" s="540">
        <v>-2.3999999939405825</v>
      </c>
      <c r="BM108" s="540">
        <v>-2.799999994749669</v>
      </c>
      <c r="BN108" s="548">
        <v>-3.4999999952560756</v>
      </c>
      <c r="BO108" s="548">
        <v>-3.7999999949533958</v>
      </c>
      <c r="BP108" s="548">
        <v>-2.8999999958614353</v>
      </c>
      <c r="BQ108" s="554">
        <v>-2.299999996466795</v>
      </c>
      <c r="BR108" s="554">
        <v>-3.0999999962659786</v>
      </c>
      <c r="BS108" s="554">
        <v>-2.299999996466795</v>
      </c>
      <c r="BT108" s="554">
        <v>-3.2999999966705218</v>
      </c>
      <c r="BU108" s="554">
        <v>-4.0999999964697054</v>
      </c>
      <c r="BV108" s="554">
        <v>-4.3999999961670255</v>
      </c>
      <c r="BW108" s="554">
        <v>-3.6999999956606189</v>
      </c>
      <c r="BX108" s="554">
        <v>-3.1999999955587555</v>
      </c>
      <c r="BY108" s="560">
        <v>-2.8999999958614353</v>
      </c>
      <c r="BZ108" s="560">
        <v>-2.1999999953550287</v>
      </c>
      <c r="CA108" s="560">
        <v>-3.0999999944469891</v>
      </c>
      <c r="CB108" s="560">
        <v>-2.5999999943451257</v>
      </c>
      <c r="CC108" s="560">
        <v>-3.3000000003085006</v>
      </c>
      <c r="CD108" s="560">
        <v>-2.7400000017223647</v>
      </c>
      <c r="CE108" s="560">
        <v>-3.6000000000058208</v>
      </c>
      <c r="CF108" s="560">
        <v>-3.800000000410364</v>
      </c>
      <c r="CG108" s="560">
        <v>-3.3000000003085006</v>
      </c>
      <c r="CH108" s="576">
        <v>-2.500000000509317</v>
      </c>
      <c r="CI108" s="576">
        <v>-1.8000000000029104</v>
      </c>
      <c r="CJ108" s="576">
        <v>-2.6999999990948709</v>
      </c>
      <c r="CK108" s="576">
        <v>-2.7999999983876478</v>
      </c>
      <c r="CL108" s="576">
        <v>-2.6999999990948709</v>
      </c>
      <c r="CM108" s="576">
        <v>-2.2999999982857844</v>
      </c>
      <c r="CN108" s="576">
        <v>-1.3999999991938239</v>
      </c>
      <c r="CO108" s="576">
        <v>-1.299999999901047</v>
      </c>
      <c r="CP108" s="585">
        <v>-2.1999999989930075</v>
      </c>
      <c r="CQ108" s="585">
        <v>-1.8999999992956873</v>
      </c>
      <c r="CR108" s="585">
        <v>-2.599999999802094</v>
      </c>
      <c r="CS108" s="585">
        <v>-3.1999999991967343</v>
      </c>
      <c r="CT108" s="585">
        <v>-3.8999999997031409</v>
      </c>
      <c r="CU108" s="585">
        <v>-3.3000000003085006</v>
      </c>
      <c r="CV108" s="585">
        <v>-3.800000000410364</v>
      </c>
      <c r="CW108" s="585">
        <v>-3.8999999997031409</v>
      </c>
      <c r="CX108" s="585">
        <v>-3.4999999988940544</v>
      </c>
      <c r="CY108" s="585">
        <v>-4.299999998693238</v>
      </c>
      <c r="CZ108" s="585">
        <v>-3.4999999988940544</v>
      </c>
      <c r="DA108" s="599">
        <v>-4.0999999982886948</v>
      </c>
      <c r="DB108" s="599">
        <v>-4.3999999979860149</v>
      </c>
      <c r="DC108" s="599">
        <v>-3.4999999988940544</v>
      </c>
      <c r="DD108" s="599">
        <v>-4.1999999994004611</v>
      </c>
      <c r="DE108" s="599">
        <v>-4.1000000001076842</v>
      </c>
      <c r="DF108" s="609">
        <v>-4.5000000009167707</v>
      </c>
      <c r="DG108" s="609">
        <v>-4.8000000006140908</v>
      </c>
      <c r="DH108" s="609">
        <v>-4.1000000001076842</v>
      </c>
      <c r="DI108" s="609">
        <v>-3.3999999996012775</v>
      </c>
      <c r="DJ108" s="609">
        <v>-2.8000000002066372</v>
      </c>
      <c r="DK108" s="609">
        <v>-3.3999999996012775</v>
      </c>
      <c r="DL108" s="609">
        <v>-3.6000000000058208</v>
      </c>
      <c r="DM108" s="609">
        <v>-3.8999999997031409</v>
      </c>
      <c r="DN108" s="609">
        <v>-3.0999999999039574</v>
      </c>
      <c r="DO108" s="609">
        <v>-3.6999999992985977</v>
      </c>
      <c r="DP108" s="609">
        <v>-2.8999999994994141</v>
      </c>
    </row>
    <row r="109" spans="1:120">
      <c r="A109" s="457" t="s">
        <v>386</v>
      </c>
      <c r="B109" s="449">
        <v>0</v>
      </c>
      <c r="C109" s="449">
        <v>0</v>
      </c>
      <c r="D109" s="449">
        <v>0</v>
      </c>
      <c r="E109" s="449">
        <v>0</v>
      </c>
      <c r="F109" s="449">
        <v>0</v>
      </c>
      <c r="G109" s="469">
        <v>0</v>
      </c>
      <c r="H109" s="469">
        <v>-0.79999999979918357</v>
      </c>
      <c r="I109" s="469">
        <v>-1.3999999991938239</v>
      </c>
      <c r="J109" s="469">
        <v>-1.8999999992956873</v>
      </c>
      <c r="K109" s="469">
        <v>-2.3999999993975507</v>
      </c>
      <c r="L109" s="469">
        <v>-1.6999999988911441</v>
      </c>
      <c r="M109" s="478">
        <v>-1.0999999994965037</v>
      </c>
      <c r="N109" s="481">
        <v>-1.5000000003055902</v>
      </c>
      <c r="O109" s="478">
        <v>-0.79999999979918357</v>
      </c>
      <c r="P109" s="483">
        <v>-1.5999999995983671</v>
      </c>
      <c r="Q109" s="483">
        <v>-2.0999999997002305</v>
      </c>
      <c r="R109" s="483">
        <v>-1.5999999995983671</v>
      </c>
      <c r="S109" s="483">
        <v>-2.3999999993975507</v>
      </c>
      <c r="T109" s="489">
        <v>-1.8999999992956873</v>
      </c>
      <c r="U109" s="489">
        <v>-1.1999999987892807</v>
      </c>
      <c r="V109" s="491">
        <v>-0.19999999858555384</v>
      </c>
      <c r="W109" s="491">
        <v>-1.0999999976775143</v>
      </c>
      <c r="X109" s="491">
        <v>-2.0999999978812411</v>
      </c>
      <c r="Y109" s="491">
        <v>-2.3999999975785613</v>
      </c>
      <c r="Z109" s="491">
        <v>-1.799999998183921</v>
      </c>
      <c r="AA109" s="498">
        <v>-2.7999999983876478</v>
      </c>
      <c r="AB109" s="498">
        <v>-2.2999999982857844</v>
      </c>
      <c r="AC109" s="498">
        <v>-3.2999999984895112</v>
      </c>
      <c r="AD109" s="498">
        <v>-2.8999999976804247</v>
      </c>
      <c r="AE109" s="498">
        <v>-3.5999999981868314</v>
      </c>
      <c r="AF109" s="498">
        <v>-3.8999999978841515</v>
      </c>
      <c r="AG109" s="498">
        <v>-3.3999999977822881</v>
      </c>
      <c r="AH109" s="501">
        <v>-2.4999999986903276</v>
      </c>
      <c r="AI109" s="501">
        <v>-3.099999998084968</v>
      </c>
      <c r="AJ109" s="501">
        <v>-3.7999999985913746</v>
      </c>
      <c r="AK109" s="501">
        <v>-4.1999999994004611</v>
      </c>
      <c r="AL109" s="501">
        <v>-3.3999999996012775</v>
      </c>
      <c r="AM109" s="501">
        <v>-2.8000000002066372</v>
      </c>
      <c r="AN109" s="501">
        <v>-3.6999999992985977</v>
      </c>
      <c r="AO109" s="501">
        <v>-4.1000000001076842</v>
      </c>
      <c r="AP109" s="501">
        <v>-3.2000000010157237</v>
      </c>
      <c r="AQ109" s="501">
        <v>-3.7000000011175871</v>
      </c>
      <c r="AR109" s="501">
        <v>-3.2000000010157237</v>
      </c>
      <c r="AS109" s="520">
        <v>-3.5000000007130438</v>
      </c>
      <c r="AT109" s="520">
        <v>-3.0000000006111804</v>
      </c>
      <c r="AU109" s="520">
        <v>-2.8000000002066372</v>
      </c>
      <c r="AV109" s="520">
        <v>-3.3000000003085006</v>
      </c>
      <c r="AW109" s="520">
        <v>-2.8999999994994141</v>
      </c>
      <c r="AX109" s="520">
        <v>-3.4999999988940544</v>
      </c>
      <c r="AY109" s="520">
        <v>-2.999999998792191</v>
      </c>
      <c r="AZ109" s="520">
        <v>-2.3999999993975507</v>
      </c>
      <c r="BA109" s="520">
        <v>-3.0999999999039574</v>
      </c>
      <c r="BB109" s="520">
        <v>-2.599999999802094</v>
      </c>
      <c r="BC109" s="520">
        <v>-2.8999999994994141</v>
      </c>
      <c r="BD109" s="520">
        <v>-1.8999999992956873</v>
      </c>
      <c r="BE109" s="520">
        <v>-2.7999999983876478</v>
      </c>
      <c r="BF109" s="520">
        <v>-3.7999999985913746</v>
      </c>
      <c r="BH109" s="520">
        <v>-3.1999999991967343</v>
      </c>
      <c r="BI109" s="540">
        <v>-3.6000000000058208</v>
      </c>
      <c r="BJ109" s="540">
        <v>-3.0000000006111804</v>
      </c>
      <c r="BK109" s="540">
        <v>-2.1000000015192199</v>
      </c>
      <c r="BL109" s="540">
        <v>-2.7000000009138603</v>
      </c>
      <c r="BM109" s="540">
        <v>-3.2000000010157237</v>
      </c>
      <c r="BN109" s="548">
        <v>-2.3000000019237632</v>
      </c>
      <c r="BO109" s="548">
        <v>-3.0000000024301698</v>
      </c>
      <c r="BP109" s="548">
        <v>-2.3000000019237632</v>
      </c>
      <c r="BQ109" s="554">
        <v>-2.7000000027328497</v>
      </c>
      <c r="BR109" s="554">
        <v>-3.1000000035419362</v>
      </c>
      <c r="BS109" s="554">
        <v>-3.8000000040483428</v>
      </c>
      <c r="BT109" s="554">
        <v>-3.3000000039464794</v>
      </c>
      <c r="BU109" s="554">
        <v>-3.7000000047555659</v>
      </c>
      <c r="BV109" s="554">
        <v>-3.0000000042491592</v>
      </c>
      <c r="BW109" s="554">
        <v>-3.6000000036437996</v>
      </c>
      <c r="BX109" s="554">
        <v>-4.4000000034429831</v>
      </c>
      <c r="BY109" s="560">
        <v>-3.9000000033411197</v>
      </c>
      <c r="BZ109" s="560">
        <v>-3.4000000032392563</v>
      </c>
      <c r="CA109" s="560">
        <v>-4.100000003745663</v>
      </c>
      <c r="CB109" s="560">
        <v>-3.6000000036437996</v>
      </c>
      <c r="CC109" s="560">
        <v>-4.3999999998050043</v>
      </c>
      <c r="CD109" s="560">
        <v>-3.839999999399879</v>
      </c>
      <c r="CE109" s="560">
        <v>-4.6000000002095476</v>
      </c>
      <c r="CF109" s="560">
        <v>-3.6000000000058208</v>
      </c>
      <c r="CG109" s="560">
        <v>-2.8000000002066372</v>
      </c>
      <c r="CH109" s="576">
        <v>-3.2000000010157237</v>
      </c>
      <c r="CI109" s="576">
        <v>-2.7000000009138603</v>
      </c>
      <c r="CJ109" s="576">
        <v>-3.2000000010157237</v>
      </c>
      <c r="CK109" s="576">
        <v>-3.9000000015221303</v>
      </c>
      <c r="CL109" s="576">
        <v>-4.2000000012194505</v>
      </c>
      <c r="CM109" s="576">
        <v>-3.4000000014202669</v>
      </c>
      <c r="CN109" s="576">
        <v>-2.8000000020256266</v>
      </c>
      <c r="CO109" s="576">
        <v>-3.0000000024301698</v>
      </c>
      <c r="CP109" s="585">
        <v>-3.5000000025320332</v>
      </c>
      <c r="CQ109" s="585">
        <v>-3.0000000024301698</v>
      </c>
      <c r="CR109" s="585">
        <v>-2.5000000023283064</v>
      </c>
      <c r="CS109" s="585">
        <v>-2.8000000020256266</v>
      </c>
      <c r="CT109" s="585">
        <v>-3.2000000028347131</v>
      </c>
      <c r="CU109" s="585">
        <v>-2.7000000027328497</v>
      </c>
      <c r="CV109" s="585">
        <v>-3.2000000028347131</v>
      </c>
      <c r="CW109" s="585">
        <v>-2.8000000020256266</v>
      </c>
      <c r="CX109" s="585">
        <v>-3.30000000212749</v>
      </c>
      <c r="CY109" s="585">
        <v>-2.8000000020256266</v>
      </c>
      <c r="CZ109" s="585">
        <v>-3.5000000025320332</v>
      </c>
      <c r="DA109" s="599">
        <v>-3.0000000024301698</v>
      </c>
      <c r="DB109" s="599">
        <v>-3.1000000017229468</v>
      </c>
      <c r="DC109" s="599">
        <v>-3.6000000018248102</v>
      </c>
      <c r="DD109" s="599">
        <v>-4.5000000009167707</v>
      </c>
      <c r="DE109" s="599">
        <v>-3.9000000015221303</v>
      </c>
      <c r="DF109" s="609">
        <v>-3.4000000014202669</v>
      </c>
      <c r="DG109" s="609">
        <v>-3.0000000006111804</v>
      </c>
      <c r="DH109" s="609">
        <v>-3.4000000014202669</v>
      </c>
      <c r="DI109" s="609">
        <v>-3.6000000018248102</v>
      </c>
      <c r="DJ109" s="609">
        <v>-3.1000000017229468</v>
      </c>
      <c r="DK109" s="609">
        <v>-3.30000000212749</v>
      </c>
      <c r="DL109" s="609">
        <v>-2.8000000020256266</v>
      </c>
      <c r="DM109" s="609">
        <v>-3.30000000212749</v>
      </c>
      <c r="DN109" s="609">
        <v>-3.9000000015221303</v>
      </c>
      <c r="DO109" s="609">
        <v>-3.1000000017229468</v>
      </c>
      <c r="DP109" s="609">
        <v>-2.6000000016210834</v>
      </c>
    </row>
    <row r="110" spans="1:120">
      <c r="A110" s="457" t="s">
        <v>387</v>
      </c>
      <c r="B110" s="449">
        <v>0</v>
      </c>
      <c r="C110" s="449">
        <v>0</v>
      </c>
      <c r="D110" s="449">
        <v>0</v>
      </c>
      <c r="E110" s="449">
        <v>0</v>
      </c>
      <c r="F110" s="449">
        <v>0</v>
      </c>
      <c r="G110" s="469">
        <v>0</v>
      </c>
      <c r="H110" s="469">
        <v>0</v>
      </c>
      <c r="I110" s="469">
        <v>0</v>
      </c>
      <c r="J110" s="469">
        <v>0</v>
      </c>
      <c r="K110" s="469">
        <v>-0.89999999909196049</v>
      </c>
      <c r="L110" s="469">
        <v>-1.3999999991938239</v>
      </c>
      <c r="M110" s="478">
        <v>-2.1999999989930075</v>
      </c>
      <c r="N110" s="481">
        <v>-1.3999999991938239</v>
      </c>
      <c r="O110" s="478">
        <v>-1.6999999988911441</v>
      </c>
      <c r="P110" s="483">
        <v>-2.5999999979831045</v>
      </c>
      <c r="Q110" s="483">
        <v>-1.8999999974766979</v>
      </c>
      <c r="R110" s="483">
        <v>-2.7999999965686584</v>
      </c>
      <c r="S110" s="483">
        <v>-2.0999999960622517</v>
      </c>
      <c r="T110" s="489">
        <v>-2.7999999965686584</v>
      </c>
      <c r="U110" s="489">
        <v>-3.1999999973777449</v>
      </c>
      <c r="V110" s="491">
        <v>-2.3999999975785613</v>
      </c>
      <c r="W110" s="491">
        <v>-2.8999999976804247</v>
      </c>
      <c r="X110" s="491">
        <v>-2.5999999979831045</v>
      </c>
      <c r="Y110" s="491">
        <v>-2.0999999978812411</v>
      </c>
      <c r="Z110" s="491">
        <v>-2.2999999982857844</v>
      </c>
      <c r="AA110" s="498">
        <v>-2.8999999976804247</v>
      </c>
      <c r="AB110" s="498">
        <v>-2.1999999971740181</v>
      </c>
      <c r="AC110" s="498">
        <v>-3.0999999962659786</v>
      </c>
      <c r="AD110" s="498">
        <v>-3.599999996367842</v>
      </c>
      <c r="AE110" s="498">
        <v>-2.7999999965686584</v>
      </c>
      <c r="AF110" s="498">
        <v>-2.3999999957595719</v>
      </c>
      <c r="AG110" s="498">
        <v>-2.9999999951542122</v>
      </c>
      <c r="AH110" s="501">
        <v>-3.6999999956606189</v>
      </c>
      <c r="AI110" s="501">
        <v>-2.8999999958614353</v>
      </c>
      <c r="AJ110" s="501">
        <v>-3.7999999949533958</v>
      </c>
      <c r="AK110" s="501">
        <v>-2.9999999951542122</v>
      </c>
      <c r="AL110" s="501">
        <v>-3.5999999945488526</v>
      </c>
      <c r="AM110" s="501">
        <v>-3.999999995357939</v>
      </c>
      <c r="AN110" s="501">
        <v>-4.7999999951571226</v>
      </c>
      <c r="AO110" s="501">
        <v>-3.8999999960651621</v>
      </c>
      <c r="AP110" s="501">
        <v>-4.4999999954598024</v>
      </c>
      <c r="AQ110" s="501">
        <v>-3.8999999960651621</v>
      </c>
      <c r="AR110" s="501">
        <v>-4.4999999954598024</v>
      </c>
      <c r="AS110" s="520">
        <v>-3.6999999956606189</v>
      </c>
      <c r="AT110" s="520">
        <v>-4.2999999950552592</v>
      </c>
      <c r="AU110" s="520">
        <v>-4.7999999951571226</v>
      </c>
      <c r="AV110" s="520">
        <v>-4.1999999957624823</v>
      </c>
      <c r="AW110" s="520">
        <v>-3.6999999956606189</v>
      </c>
      <c r="AX110" s="520">
        <v>-3.2999999948515324</v>
      </c>
      <c r="AY110" s="520">
        <v>-3.5999999945488526</v>
      </c>
      <c r="AZ110" s="520">
        <v>-4.3999999943480361</v>
      </c>
      <c r="BA110" s="520">
        <v>-3.7999999949533958</v>
      </c>
      <c r="BB110" s="520">
        <v>-4.5999999947525794</v>
      </c>
      <c r="BC110" s="520">
        <v>-3.8999999942461727</v>
      </c>
      <c r="BD110" s="520">
        <v>-4.499999993640813</v>
      </c>
      <c r="BE110" s="520">
        <v>-3.7999999931344064</v>
      </c>
      <c r="BF110" s="520">
        <v>-4.1999999939434929</v>
      </c>
      <c r="BH110" s="520">
        <v>-4.3999999943480361</v>
      </c>
      <c r="BI110" s="540">
        <v>-3.7999999949533958</v>
      </c>
      <c r="BJ110" s="540">
        <v>-4.1999999957624823</v>
      </c>
      <c r="BK110" s="540">
        <v>-3.599999996367842</v>
      </c>
      <c r="BL110" s="540">
        <v>-3.9999999971769284</v>
      </c>
      <c r="BM110" s="540">
        <v>-3.2999999966705218</v>
      </c>
      <c r="BN110" s="548">
        <v>-3.599999996367842</v>
      </c>
      <c r="BO110" s="548">
        <v>-4.1999999957624823</v>
      </c>
      <c r="BP110" s="548">
        <v>-4.5999999965715688</v>
      </c>
      <c r="BQ110" s="554">
        <v>-3.8999999960651621</v>
      </c>
      <c r="BR110" s="554">
        <v>-4.0999999964697054</v>
      </c>
      <c r="BS110" s="554">
        <v>-3.8999999960651621</v>
      </c>
      <c r="BT110" s="554">
        <v>-4.4999999954598024</v>
      </c>
      <c r="BU110" s="554">
        <v>-3.999999995357939</v>
      </c>
      <c r="BV110" s="554">
        <v>-4.5999999947525794</v>
      </c>
      <c r="BW110" s="554">
        <v>-3.6999999956606189</v>
      </c>
      <c r="BX110" s="554">
        <v>-4.1999999957624823</v>
      </c>
      <c r="BY110" s="560">
        <v>-4.9999999955616659</v>
      </c>
      <c r="BZ110" s="560">
        <v>-4.0999999964697054</v>
      </c>
      <c r="CA110" s="560">
        <v>-4.8999999962688889</v>
      </c>
      <c r="CB110" s="560">
        <v>-4.1999999957624823</v>
      </c>
      <c r="CC110" s="560">
        <v>-4.7000000013213139</v>
      </c>
      <c r="CD110" s="560">
        <v>-3.9200000010168878</v>
      </c>
      <c r="CE110" s="560">
        <v>-3.5000000007130438</v>
      </c>
      <c r="CF110" s="560">
        <v>-4.1000000001076842</v>
      </c>
      <c r="CG110" s="560">
        <v>-3.5000000007130438</v>
      </c>
      <c r="CH110" s="576">
        <v>-4.1000000001076842</v>
      </c>
      <c r="CI110" s="576">
        <v>-3.0999999999039574</v>
      </c>
      <c r="CJ110" s="576">
        <v>-3.6999999992985977</v>
      </c>
      <c r="CK110" s="576">
        <v>-4.1999999994004611</v>
      </c>
      <c r="CL110" s="576">
        <v>-3.6000000000058208</v>
      </c>
      <c r="CM110" s="576">
        <v>-2.8999999994994141</v>
      </c>
      <c r="CN110" s="576">
        <v>-3.6999999992985977</v>
      </c>
      <c r="CO110" s="576">
        <v>-2.8999999994994141</v>
      </c>
      <c r="CP110" s="585">
        <v>-3.1999999991967343</v>
      </c>
      <c r="CQ110" s="585">
        <v>-2.999999998792191</v>
      </c>
      <c r="CR110" s="585">
        <v>-2.7999999983876478</v>
      </c>
      <c r="CS110" s="585">
        <v>-2.2999999982857844</v>
      </c>
      <c r="CT110" s="585">
        <v>-2.6999999990948709</v>
      </c>
      <c r="CU110" s="585">
        <v>-2.8999999994994141</v>
      </c>
      <c r="CV110" s="585">
        <v>-3.1999999991967343</v>
      </c>
      <c r="CW110" s="585">
        <v>-3.3999999996012775</v>
      </c>
      <c r="CX110" s="585">
        <v>-3.1999999991967343</v>
      </c>
      <c r="CY110" s="585">
        <v>-3.4999999988940544</v>
      </c>
      <c r="CZ110" s="585">
        <v>-3.9999999989959178</v>
      </c>
      <c r="DA110" s="599">
        <v>-4.1999999994004611</v>
      </c>
      <c r="DB110" s="599">
        <v>-3.7999999985913746</v>
      </c>
      <c r="DC110" s="599">
        <v>-4.1999999994004611</v>
      </c>
      <c r="DD110" s="599">
        <v>-3.7999999985913746</v>
      </c>
      <c r="DE110" s="599">
        <v>-3.5999999981868314</v>
      </c>
      <c r="DF110" s="609">
        <v>-3.3999999977822881</v>
      </c>
      <c r="DG110" s="609">
        <v>-3.9999999971769284</v>
      </c>
      <c r="DH110" s="609">
        <v>-3.099999998084968</v>
      </c>
      <c r="DI110" s="609">
        <v>-2.999999998792191</v>
      </c>
      <c r="DJ110" s="609">
        <v>-3.3999999996012775</v>
      </c>
      <c r="DK110" s="609">
        <v>-2.8999999994994141</v>
      </c>
      <c r="DL110" s="609">
        <v>-3.3000000003085006</v>
      </c>
      <c r="DM110" s="609">
        <v>-3.0999999999039574</v>
      </c>
      <c r="DN110" s="609">
        <v>-3.3000000003085006</v>
      </c>
      <c r="DO110" s="609">
        <v>-2.8999999994994141</v>
      </c>
      <c r="DP110" s="609">
        <v>-3.4999999988940544</v>
      </c>
    </row>
    <row r="111" spans="1:120">
      <c r="A111" s="480" t="s">
        <v>296</v>
      </c>
      <c r="B111" s="465"/>
      <c r="C111" s="465"/>
      <c r="D111" s="465"/>
      <c r="E111" s="466">
        <v>0</v>
      </c>
      <c r="F111" s="466">
        <v>0</v>
      </c>
      <c r="G111" s="466">
        <v>0</v>
      </c>
      <c r="H111" s="466">
        <v>0</v>
      </c>
      <c r="I111" s="466">
        <v>-1390.0000000000002</v>
      </c>
      <c r="J111" s="466">
        <v>-1239.9999999999998</v>
      </c>
      <c r="K111" s="466">
        <v>-1330</v>
      </c>
      <c r="L111" s="466">
        <v>-1370</v>
      </c>
      <c r="M111" s="466">
        <v>-1660.0000000000002</v>
      </c>
      <c r="N111" s="466">
        <v>-1849.9999999999995</v>
      </c>
      <c r="O111" s="466">
        <v>-1780.0000000000002</v>
      </c>
      <c r="P111" s="466">
        <v>-1910.0000000000002</v>
      </c>
      <c r="Q111" s="466">
        <v>-1719.9999999999998</v>
      </c>
      <c r="R111" s="466">
        <v>-1440</v>
      </c>
      <c r="S111" s="466">
        <v>-1179.9999999999998</v>
      </c>
      <c r="T111" s="466">
        <v>-629.99999999999989</v>
      </c>
      <c r="U111" s="466">
        <v>-1440</v>
      </c>
      <c r="V111" s="466">
        <v>-1679.9999999999998</v>
      </c>
      <c r="W111" s="466">
        <v>-1860.0000000000002</v>
      </c>
      <c r="X111" s="466">
        <v>-1870</v>
      </c>
      <c r="Y111" s="466">
        <v>-1939.9999999999995</v>
      </c>
      <c r="Z111" s="466">
        <v>-1960</v>
      </c>
      <c r="AA111" s="466">
        <v>-2000</v>
      </c>
      <c r="AB111" s="466">
        <v>-1969.9999999999998</v>
      </c>
      <c r="AC111" s="466">
        <v>-2280.0000000000005</v>
      </c>
      <c r="AD111" s="466">
        <v>-2189.9999999999995</v>
      </c>
      <c r="AE111" s="466">
        <v>-2120</v>
      </c>
      <c r="AF111" s="466">
        <v>-2189.9999999999995</v>
      </c>
      <c r="AG111" s="466">
        <v>-2309.9999999999995</v>
      </c>
      <c r="AH111" s="466">
        <v>-2429.9999999999995</v>
      </c>
      <c r="AI111" s="466">
        <v>-2519.9999999999995</v>
      </c>
      <c r="AJ111" s="466">
        <v>-2620</v>
      </c>
      <c r="AK111" s="466">
        <v>-2400.0000000000005</v>
      </c>
      <c r="AL111" s="466">
        <v>-2540</v>
      </c>
      <c r="AM111" s="466">
        <v>-2599.9999999999995</v>
      </c>
      <c r="AN111" s="466">
        <v>-2599.9999999999995</v>
      </c>
      <c r="AO111" s="466">
        <v>-2479.9999999999995</v>
      </c>
      <c r="AP111" s="466">
        <v>-2349.9999999999995</v>
      </c>
      <c r="AQ111" s="466">
        <v>-2330</v>
      </c>
      <c r="AR111" s="466">
        <v>-2290</v>
      </c>
      <c r="AS111" s="466">
        <v>-2189.9999999999995</v>
      </c>
      <c r="AT111" s="466">
        <v>-1979.9999999999995</v>
      </c>
      <c r="AU111" s="466">
        <v>-1540</v>
      </c>
      <c r="AV111" s="466">
        <v>-1520</v>
      </c>
      <c r="AW111" s="466">
        <v>-1960</v>
      </c>
      <c r="AX111" s="466">
        <v>-2050</v>
      </c>
      <c r="AY111" s="466">
        <v>-1960</v>
      </c>
      <c r="AZ111" s="466">
        <v>-2040</v>
      </c>
      <c r="BA111" s="134">
        <v>-2070.0000000000005</v>
      </c>
      <c r="BB111" s="442">
        <v>-2019.9999999999995</v>
      </c>
      <c r="BC111" s="466">
        <v>-2139.9999999999995</v>
      </c>
      <c r="BD111" s="466">
        <v>-2330</v>
      </c>
      <c r="BE111" s="466">
        <v>-2340</v>
      </c>
      <c r="BF111" s="466">
        <v>-2300</v>
      </c>
      <c r="BG111" s="466"/>
      <c r="BH111" s="466">
        <v>-2460</v>
      </c>
      <c r="BI111" s="466">
        <v>-2700</v>
      </c>
      <c r="BJ111" s="466">
        <v>-2700</v>
      </c>
      <c r="BK111" s="466">
        <v>-2710</v>
      </c>
      <c r="BL111" s="466">
        <v>-2689.9999999999995</v>
      </c>
      <c r="BM111" s="466">
        <v>-2769.9999999999995</v>
      </c>
      <c r="BN111" s="466">
        <v>-2889.9999999999995</v>
      </c>
      <c r="BO111" s="466">
        <v>-2979.9999999999995</v>
      </c>
      <c r="BP111" s="466">
        <v>-2939.9999999999995</v>
      </c>
      <c r="BQ111" s="466">
        <v>-2740</v>
      </c>
      <c r="BR111" s="466">
        <v>-2719.9999999999995</v>
      </c>
      <c r="BS111" s="466">
        <v>-2689.9999999999995</v>
      </c>
      <c r="BT111" s="466">
        <v>-2559.9999999999995</v>
      </c>
      <c r="BU111" s="466">
        <v>-2660</v>
      </c>
      <c r="BV111" s="466">
        <v>-2610.0000000000005</v>
      </c>
      <c r="BW111" s="466">
        <v>-2530.0000000000005</v>
      </c>
      <c r="BX111" s="466">
        <v>-2790</v>
      </c>
      <c r="BY111" s="466">
        <v>-2760</v>
      </c>
      <c r="BZ111" s="466">
        <v>-2820.0000000000005</v>
      </c>
      <c r="CA111" s="466">
        <v>-2950</v>
      </c>
      <c r="CB111" s="466">
        <v>-2979.9999999999995</v>
      </c>
      <c r="CC111" s="466">
        <v>-2979.9999999999995</v>
      </c>
      <c r="CD111" s="466">
        <v>-3059.9999999999995</v>
      </c>
      <c r="CE111" s="466">
        <v>-3240</v>
      </c>
      <c r="CF111" s="466">
        <v>-3189.9999999999995</v>
      </c>
      <c r="CG111" s="466">
        <v>-3219.9999999999995</v>
      </c>
      <c r="CH111" s="466">
        <v>-3389.9999999999995</v>
      </c>
      <c r="CI111" s="466">
        <v>-3370</v>
      </c>
      <c r="CJ111" s="466">
        <v>-3219.9999999999995</v>
      </c>
      <c r="CK111" s="466">
        <v>-2979.9999999999995</v>
      </c>
      <c r="CL111" s="466">
        <v>-3030.0000000000005</v>
      </c>
      <c r="CM111" s="466">
        <v>-2960</v>
      </c>
      <c r="CN111" s="466">
        <v>-2990</v>
      </c>
      <c r="CO111" s="466">
        <v>-3059.9999999999995</v>
      </c>
      <c r="CP111" s="466">
        <v>-3370</v>
      </c>
      <c r="CQ111" s="466">
        <v>-3330</v>
      </c>
      <c r="CR111" s="466">
        <v>-3320.0000000000005</v>
      </c>
      <c r="CS111" s="466">
        <v>-2969.9999999999995</v>
      </c>
      <c r="CT111" s="466">
        <v>-3040</v>
      </c>
      <c r="CU111" s="466">
        <v>-2960</v>
      </c>
      <c r="CV111" s="466">
        <v>-3000</v>
      </c>
      <c r="CW111" s="466">
        <v>-2910</v>
      </c>
      <c r="CX111" s="466">
        <v>-2969.9999999999995</v>
      </c>
      <c r="CY111" s="466">
        <v>-3000</v>
      </c>
      <c r="CZ111" s="466">
        <v>-3070.0000000000005</v>
      </c>
      <c r="DA111" s="466">
        <v>-3099.9999999999995</v>
      </c>
      <c r="DB111" s="466">
        <v>-3210</v>
      </c>
      <c r="DC111" s="466">
        <v>-3040</v>
      </c>
      <c r="DD111" s="466">
        <v>-3189.9999999999995</v>
      </c>
      <c r="DE111" s="466">
        <v>-3090</v>
      </c>
      <c r="DF111" s="466">
        <v>-3059.9999999999995</v>
      </c>
      <c r="DG111" s="466">
        <v>-3019.9999999999995</v>
      </c>
      <c r="DH111" s="466">
        <v>-3000</v>
      </c>
      <c r="DI111" s="466">
        <v>-2889.9999999999995</v>
      </c>
      <c r="DJ111" s="466">
        <v>-2979.9999999999995</v>
      </c>
      <c r="DK111" s="466">
        <v>-3010</v>
      </c>
      <c r="DL111" s="466">
        <v>-3070.0000000000005</v>
      </c>
      <c r="DM111" s="466">
        <v>-3090</v>
      </c>
      <c r="DN111" s="466">
        <v>-3170</v>
      </c>
      <c r="DO111" s="466">
        <v>-3059.9999999999995</v>
      </c>
      <c r="DP111" s="466">
        <v>-3120</v>
      </c>
    </row>
    <row r="112" spans="1:120">
      <c r="A112" s="480" t="s">
        <v>297</v>
      </c>
      <c r="B112" s="465"/>
      <c r="C112" s="465"/>
      <c r="D112" s="465"/>
      <c r="E112" s="466">
        <v>-959.99999999999977</v>
      </c>
      <c r="F112" s="466">
        <v>-1480</v>
      </c>
      <c r="G112" s="466">
        <v>-1630</v>
      </c>
      <c r="H112" s="466">
        <v>-1889.9999999999998</v>
      </c>
      <c r="I112" s="466">
        <v>-1799.9999999999998</v>
      </c>
      <c r="J112" s="466">
        <v>-1940</v>
      </c>
      <c r="K112" s="466">
        <v>-2050</v>
      </c>
      <c r="L112" s="466">
        <v>-2119.9999999999995</v>
      </c>
      <c r="M112" s="466">
        <v>-2219.9999999999995</v>
      </c>
      <c r="N112" s="466">
        <v>-2170</v>
      </c>
      <c r="O112" s="466">
        <v>-2340</v>
      </c>
      <c r="P112" s="466">
        <v>-2099.9999999999995</v>
      </c>
      <c r="Q112" s="466">
        <v>-1929.9999999999998</v>
      </c>
      <c r="R112" s="466">
        <v>-1770</v>
      </c>
      <c r="S112" s="466">
        <v>-1400</v>
      </c>
      <c r="T112" s="466">
        <v>-1089.9999999999998</v>
      </c>
      <c r="U112" s="466">
        <v>-1599.9999999999995</v>
      </c>
      <c r="V112" s="466">
        <v>-1670</v>
      </c>
      <c r="W112" s="466">
        <v>-2190</v>
      </c>
      <c r="X112" s="466">
        <v>-2290</v>
      </c>
      <c r="Y112" s="466">
        <v>-2230</v>
      </c>
      <c r="Z112" s="466">
        <v>-2469.9999999999995</v>
      </c>
      <c r="AA112" s="466">
        <v>-2480</v>
      </c>
      <c r="AB112" s="466">
        <v>-2760</v>
      </c>
      <c r="AC112" s="466">
        <v>-2780</v>
      </c>
      <c r="AD112" s="466">
        <v>-2820</v>
      </c>
      <c r="AE112" s="466">
        <v>-2679.9999999999995</v>
      </c>
      <c r="AF112" s="466">
        <v>-2449.9999999999995</v>
      </c>
      <c r="AG112" s="466">
        <v>-2079.9999999999995</v>
      </c>
      <c r="AH112" s="466">
        <v>-1799.9999999999998</v>
      </c>
      <c r="AI112" s="466">
        <v>-2060</v>
      </c>
      <c r="AJ112" s="466">
        <v>-1869.9999999999998</v>
      </c>
      <c r="AK112" s="466">
        <v>-1699.9999999999998</v>
      </c>
      <c r="AL112" s="466">
        <v>-1389.9999999999998</v>
      </c>
      <c r="AM112" s="466">
        <v>-1699.9999999999998</v>
      </c>
      <c r="AN112" s="466">
        <v>-1549.9999999999998</v>
      </c>
      <c r="AO112" s="466">
        <v>-1560</v>
      </c>
      <c r="AP112" s="466">
        <v>-1329.9999999999995</v>
      </c>
      <c r="AQ112" s="466">
        <v>-1259.9999999999998</v>
      </c>
      <c r="AR112" s="466">
        <v>-1259.9999999999998</v>
      </c>
      <c r="AS112" s="466">
        <v>-1259.9999999999998</v>
      </c>
      <c r="AT112" s="466">
        <v>110.00000000000031</v>
      </c>
      <c r="AU112" s="466">
        <v>-279.99999999999983</v>
      </c>
      <c r="AV112" s="466">
        <v>-729.99999999999977</v>
      </c>
      <c r="AW112" s="466">
        <v>-999.99999999999977</v>
      </c>
      <c r="AX112" s="466">
        <v>-1359.9999999999998</v>
      </c>
      <c r="AY112" s="466">
        <v>-1609.9999999999998</v>
      </c>
      <c r="AZ112" s="466">
        <v>-1369.9999999999998</v>
      </c>
      <c r="BA112" s="134">
        <v>-1299.9999999999998</v>
      </c>
      <c r="BB112" s="442">
        <v>-1440</v>
      </c>
      <c r="BC112" s="466">
        <v>-1449.9999999999998</v>
      </c>
      <c r="BD112" s="466">
        <v>-1560</v>
      </c>
      <c r="BE112" s="466">
        <v>-1609.9999999999998</v>
      </c>
      <c r="BF112" s="466">
        <v>-1619.9999999999998</v>
      </c>
      <c r="BG112" s="466"/>
      <c r="BH112" s="466">
        <v>-1619.9999999999998</v>
      </c>
      <c r="BI112" s="466">
        <v>-1619.9999999999998</v>
      </c>
      <c r="BJ112" s="466">
        <v>-1619.9999999999998</v>
      </c>
      <c r="BK112" s="466">
        <v>-1759.9999999999998</v>
      </c>
      <c r="BL112" s="466">
        <v>-1750</v>
      </c>
      <c r="BM112" s="466">
        <v>-1759.9999999999998</v>
      </c>
      <c r="BN112" s="466">
        <v>-1799.9999999999998</v>
      </c>
      <c r="BO112" s="466">
        <v>-1790</v>
      </c>
      <c r="BP112" s="466">
        <v>-1810</v>
      </c>
      <c r="BQ112" s="466">
        <v>-1529.9999999999998</v>
      </c>
      <c r="BR112" s="466">
        <v>-1710</v>
      </c>
      <c r="BS112" s="466">
        <v>-1759.9999999999998</v>
      </c>
      <c r="BT112" s="466">
        <v>-1790</v>
      </c>
      <c r="BU112" s="466">
        <v>-1779.9999999999998</v>
      </c>
      <c r="BV112" s="466">
        <v>-1770</v>
      </c>
      <c r="BW112" s="466">
        <v>-1829.9999999999995</v>
      </c>
      <c r="BX112" s="466">
        <v>-1900</v>
      </c>
      <c r="BY112" s="466">
        <v>-1880</v>
      </c>
      <c r="BZ112" s="466">
        <v>-1900</v>
      </c>
      <c r="CA112" s="466">
        <v>-1829.9999999999995</v>
      </c>
      <c r="CB112" s="466">
        <v>-1859.9999999999998</v>
      </c>
      <c r="CC112" s="466">
        <v>-1869.9999999999998</v>
      </c>
      <c r="CD112" s="466">
        <v>-1549.9999999999998</v>
      </c>
      <c r="CE112" s="466">
        <v>-1920</v>
      </c>
      <c r="CF112" s="466">
        <v>-2320</v>
      </c>
      <c r="CG112" s="466">
        <v>-2090</v>
      </c>
      <c r="CH112" s="466">
        <v>-1719.9999999999998</v>
      </c>
      <c r="CI112" s="466">
        <v>-1569.9999999999998</v>
      </c>
      <c r="CJ112" s="466">
        <v>-1460</v>
      </c>
      <c r="CK112" s="466">
        <v>-1449.9999999999998</v>
      </c>
      <c r="CL112" s="466">
        <v>-1630</v>
      </c>
      <c r="CM112" s="466">
        <v>-1670</v>
      </c>
      <c r="CN112" s="466">
        <v>-1949.9999999999998</v>
      </c>
      <c r="CO112" s="466">
        <v>-1730</v>
      </c>
      <c r="CP112" s="466">
        <v>-1609.9999999999998</v>
      </c>
      <c r="CQ112" s="466">
        <v>-1670</v>
      </c>
      <c r="CR112" s="466">
        <v>-1719.9999999999998</v>
      </c>
      <c r="CS112" s="466">
        <v>-1679.9999999999998</v>
      </c>
      <c r="CT112" s="466">
        <v>-1670</v>
      </c>
      <c r="CU112" s="466">
        <v>-1739.9999999999998</v>
      </c>
      <c r="CV112" s="466">
        <v>-1719.9999999999998</v>
      </c>
      <c r="CW112" s="466">
        <v>-1730</v>
      </c>
      <c r="CX112" s="466">
        <v>-1679.9999999999998</v>
      </c>
      <c r="CY112" s="466">
        <v>-1719.9999999999998</v>
      </c>
      <c r="CZ112" s="466">
        <v>-1710</v>
      </c>
      <c r="DA112" s="466">
        <v>-1730</v>
      </c>
      <c r="DB112" s="466">
        <v>-1759.9999999999998</v>
      </c>
      <c r="DC112" s="466">
        <v>-1609.9999999999998</v>
      </c>
      <c r="DD112" s="466">
        <v>-1779.9999999999998</v>
      </c>
      <c r="DE112" s="466">
        <v>-1690</v>
      </c>
      <c r="DF112" s="466">
        <v>-1739.9999999999998</v>
      </c>
      <c r="DG112" s="466">
        <v>-1670</v>
      </c>
      <c r="DH112" s="466">
        <v>-1719.9999999999998</v>
      </c>
      <c r="DI112" s="466">
        <v>-1650</v>
      </c>
      <c r="DJ112" s="466">
        <v>-619.99999999999989</v>
      </c>
      <c r="DK112" s="466">
        <v>-609.99999999999989</v>
      </c>
      <c r="DL112" s="466">
        <v>-679.99999999999989</v>
      </c>
      <c r="DM112" s="466">
        <v>-649.99999999999989</v>
      </c>
      <c r="DN112" s="466">
        <v>-719.99999999999977</v>
      </c>
      <c r="DO112" s="466">
        <v>-579.99999999999989</v>
      </c>
      <c r="DP112" s="466">
        <v>-649.99999999999989</v>
      </c>
    </row>
    <row r="113" spans="1:120">
      <c r="A113" s="480" t="s">
        <v>298</v>
      </c>
      <c r="B113" s="465"/>
      <c r="C113" s="465"/>
      <c r="D113" s="465"/>
      <c r="E113" s="466">
        <v>-50.000000000000043</v>
      </c>
      <c r="F113" s="466">
        <v>-10.000000000000009</v>
      </c>
      <c r="G113" s="466">
        <v>99.999999999999872</v>
      </c>
      <c r="H113" s="466">
        <v>59.999999999999829</v>
      </c>
      <c r="I113" s="466">
        <v>20.000000000000018</v>
      </c>
      <c r="J113" s="466">
        <v>40.000000000000036</v>
      </c>
      <c r="K113" s="466">
        <v>20.000000000000018</v>
      </c>
      <c r="L113" s="466">
        <v>70.000000000000057</v>
      </c>
      <c r="M113" s="466">
        <v>40.000000000000036</v>
      </c>
      <c r="N113" s="466">
        <v>30.000000000000028</v>
      </c>
      <c r="O113" s="466">
        <v>40.000000000000036</v>
      </c>
      <c r="P113" s="466">
        <v>79.999999999999844</v>
      </c>
      <c r="Q113" s="466">
        <v>139.99999999999991</v>
      </c>
      <c r="R113" s="466">
        <v>199.99999999999994</v>
      </c>
      <c r="S113" s="466">
        <v>320.00000000000006</v>
      </c>
      <c r="T113" s="466">
        <v>249.99999999999977</v>
      </c>
      <c r="U113" s="466">
        <v>139.99999999999991</v>
      </c>
      <c r="V113" s="466">
        <v>119.99999999999989</v>
      </c>
      <c r="W113" s="466">
        <v>79.999999999999844</v>
      </c>
      <c r="X113" s="466">
        <v>20.000000000000018</v>
      </c>
      <c r="Y113" s="466">
        <v>-50.000000000000043</v>
      </c>
      <c r="Z113" s="466">
        <v>-60.000000000000057</v>
      </c>
      <c r="AA113" s="466">
        <v>-80.000000000000071</v>
      </c>
      <c r="AB113" s="466">
        <v>-100.00000000000009</v>
      </c>
      <c r="AC113" s="466">
        <v>-130.00000000000011</v>
      </c>
      <c r="AD113" s="466">
        <v>-139.99999999999991</v>
      </c>
      <c r="AE113" s="466">
        <v>-300.00000000000006</v>
      </c>
      <c r="AF113" s="466">
        <v>-550</v>
      </c>
      <c r="AG113" s="466">
        <v>-970</v>
      </c>
      <c r="AH113" s="466">
        <v>-1280</v>
      </c>
      <c r="AI113" s="466">
        <v>-1260</v>
      </c>
      <c r="AJ113" s="466">
        <v>-1119.9999999999998</v>
      </c>
      <c r="AK113" s="466">
        <v>-1559.9999999999998</v>
      </c>
      <c r="AL113" s="466">
        <v>-1119.9999999999998</v>
      </c>
      <c r="AM113" s="466">
        <v>-870.00000000000011</v>
      </c>
      <c r="AN113" s="466">
        <v>-610.00000000000011</v>
      </c>
      <c r="AO113" s="466">
        <v>-229.99999999999997</v>
      </c>
      <c r="AP113" s="466">
        <v>-139.99999999999991</v>
      </c>
      <c r="AQ113" s="466">
        <v>-149.99999999999991</v>
      </c>
      <c r="AR113" s="466">
        <v>-240</v>
      </c>
      <c r="AS113" s="466">
        <v>-179.99999999999994</v>
      </c>
      <c r="AT113" s="466">
        <v>99.999999999999872</v>
      </c>
      <c r="AU113" s="466">
        <v>110.0000000000001</v>
      </c>
      <c r="AV113" s="466">
        <v>40.000000000000036</v>
      </c>
      <c r="AW113" s="466">
        <v>20.000000000000018</v>
      </c>
      <c r="AX113" s="466">
        <v>-30.000000000000028</v>
      </c>
      <c r="AY113" s="466">
        <v>-60.000000000000057</v>
      </c>
      <c r="AZ113" s="466">
        <v>-130.00000000000011</v>
      </c>
      <c r="BA113" s="134">
        <v>-110.0000000000001</v>
      </c>
      <c r="BB113" s="442">
        <v>-120.00000000000011</v>
      </c>
      <c r="BC113" s="466">
        <v>-110.0000000000001</v>
      </c>
      <c r="BD113" s="466">
        <v>-139.99999999999991</v>
      </c>
      <c r="BE113" s="466">
        <v>-149.99999999999991</v>
      </c>
      <c r="BF113" s="466">
        <v>-130.00000000000011</v>
      </c>
      <c r="BG113" s="466"/>
      <c r="BH113" s="466">
        <v>-120.00000000000011</v>
      </c>
      <c r="BI113" s="466">
        <v>-139.99999999999991</v>
      </c>
      <c r="BJ113" s="466">
        <v>-139.99999999999991</v>
      </c>
      <c r="BK113" s="466">
        <v>-199.99999999999994</v>
      </c>
      <c r="BL113" s="466">
        <v>-240</v>
      </c>
      <c r="BM113" s="466">
        <v>-300.00000000000006</v>
      </c>
      <c r="BN113" s="466">
        <v>-370.00000000000011</v>
      </c>
      <c r="BO113" s="466">
        <v>-389.99999999999989</v>
      </c>
      <c r="BP113" s="466">
        <v>-399.99999999999989</v>
      </c>
      <c r="BQ113" s="466">
        <v>-740</v>
      </c>
      <c r="BR113" s="466">
        <v>-929.99999999999989</v>
      </c>
      <c r="BS113" s="466">
        <v>-899.99999999999989</v>
      </c>
      <c r="BT113" s="466">
        <v>-950</v>
      </c>
      <c r="BU113" s="466">
        <v>-830.00000000000011</v>
      </c>
      <c r="BV113" s="466">
        <v>-570.00000000000011</v>
      </c>
      <c r="BW113" s="466">
        <v>-500</v>
      </c>
      <c r="BX113" s="466">
        <v>-570.00000000000011</v>
      </c>
      <c r="BY113" s="466">
        <v>-590.00000000000011</v>
      </c>
      <c r="BZ113" s="466">
        <v>-540</v>
      </c>
      <c r="CA113" s="466">
        <v>-500</v>
      </c>
      <c r="CB113" s="466">
        <v>-520</v>
      </c>
      <c r="CC113" s="466">
        <v>-590.00000000000011</v>
      </c>
      <c r="CD113" s="466">
        <v>-459.99999999999994</v>
      </c>
      <c r="CE113" s="466">
        <v>-610.00000000000011</v>
      </c>
      <c r="CF113" s="466">
        <v>-1309.9999999999998</v>
      </c>
      <c r="CG113" s="466">
        <v>-1230.0000000000002</v>
      </c>
      <c r="CH113" s="466">
        <v>-1280</v>
      </c>
      <c r="CI113" s="466">
        <v>-1329.9999999999998</v>
      </c>
      <c r="CJ113" s="466">
        <v>-1300</v>
      </c>
      <c r="CK113" s="466">
        <v>-1440.0000000000002</v>
      </c>
      <c r="CL113" s="466">
        <v>-1500.0000000000002</v>
      </c>
      <c r="CM113" s="466">
        <v>-1619.9999999999998</v>
      </c>
      <c r="CN113" s="466">
        <v>-1630.0000000000002</v>
      </c>
      <c r="CO113" s="466">
        <v>-1610</v>
      </c>
      <c r="CP113" s="466">
        <v>-1650.0000000000002</v>
      </c>
      <c r="CQ113" s="466">
        <v>-1660</v>
      </c>
      <c r="CR113" s="466">
        <v>-1680</v>
      </c>
      <c r="CS113" s="466">
        <v>-1410</v>
      </c>
      <c r="CT113" s="466">
        <v>-1500.0000000000002</v>
      </c>
      <c r="CU113" s="466">
        <v>-1369.9999999999998</v>
      </c>
      <c r="CV113" s="466">
        <v>-1460.0000000000002</v>
      </c>
      <c r="CW113" s="466">
        <v>-1360</v>
      </c>
      <c r="CX113" s="466">
        <v>-1450</v>
      </c>
      <c r="CY113" s="466">
        <v>-1430</v>
      </c>
      <c r="CZ113" s="466">
        <v>-1410</v>
      </c>
      <c r="DA113" s="466">
        <v>-1500.0000000000002</v>
      </c>
      <c r="DB113" s="466">
        <v>-1460.0000000000002</v>
      </c>
      <c r="DC113" s="466">
        <v>-1470</v>
      </c>
      <c r="DD113" s="466">
        <v>-1680</v>
      </c>
      <c r="DE113" s="466">
        <v>-1710.0000000000002</v>
      </c>
      <c r="DF113" s="466">
        <v>-1570</v>
      </c>
      <c r="DG113" s="466">
        <v>-1619.9999999999998</v>
      </c>
      <c r="DH113" s="466">
        <v>-1579.9999999999998</v>
      </c>
      <c r="DI113" s="466">
        <v>-1619.9999999999998</v>
      </c>
      <c r="DJ113" s="466">
        <v>-240</v>
      </c>
      <c r="DK113" s="466">
        <v>-310.00000000000006</v>
      </c>
      <c r="DL113" s="466">
        <v>-280</v>
      </c>
      <c r="DM113" s="466">
        <v>-360.00000000000011</v>
      </c>
      <c r="DN113" s="466">
        <v>-330.00000000000006</v>
      </c>
      <c r="DO113" s="466">
        <v>-409.99999999999994</v>
      </c>
      <c r="DP113" s="466">
        <v>-360.00000000000011</v>
      </c>
    </row>
    <row r="114" spans="1:120">
      <c r="A114" s="480" t="s">
        <v>299</v>
      </c>
      <c r="B114" s="506"/>
      <c r="C114" s="506"/>
      <c r="D114" s="506"/>
      <c r="E114" s="466">
        <v>0</v>
      </c>
      <c r="F114" s="466">
        <v>0</v>
      </c>
      <c r="G114" s="466">
        <v>0</v>
      </c>
      <c r="H114" s="466">
        <v>0</v>
      </c>
      <c r="I114" s="466">
        <v>-40.000000000000036</v>
      </c>
      <c r="J114" s="466">
        <v>-159.99999999999991</v>
      </c>
      <c r="K114" s="466">
        <v>-169.99999999999994</v>
      </c>
      <c r="L114" s="466">
        <v>-109.99999999999987</v>
      </c>
      <c r="M114" s="466">
        <v>-89.999999999999858</v>
      </c>
      <c r="N114" s="466">
        <v>20.000000000000018</v>
      </c>
      <c r="O114" s="466">
        <v>-510</v>
      </c>
      <c r="P114" s="466">
        <v>-919.99999999999989</v>
      </c>
      <c r="Q114" s="466">
        <v>-879.99999999999989</v>
      </c>
      <c r="R114" s="466">
        <v>-470</v>
      </c>
      <c r="S114" s="466">
        <v>-240</v>
      </c>
      <c r="T114" s="466">
        <v>-379.99999999999989</v>
      </c>
      <c r="U114" s="466">
        <v>-699.99999999999977</v>
      </c>
      <c r="V114" s="466">
        <v>-759.99999999999977</v>
      </c>
      <c r="W114" s="466">
        <v>-719.99999999999977</v>
      </c>
      <c r="X114" s="466">
        <v>-819.99999999999989</v>
      </c>
      <c r="Y114" s="466">
        <v>-930.00000000000011</v>
      </c>
      <c r="Z114" s="466">
        <v>-859.99999999999989</v>
      </c>
      <c r="AA114" s="466">
        <v>-989.99999999999977</v>
      </c>
      <c r="AB114" s="466">
        <v>-1020</v>
      </c>
      <c r="AC114" s="466">
        <v>-949.99999999999977</v>
      </c>
      <c r="AD114" s="466">
        <v>-919.99999999999989</v>
      </c>
      <c r="AE114" s="466">
        <v>-919.99999999999989</v>
      </c>
      <c r="AF114" s="466">
        <v>-980</v>
      </c>
      <c r="AG114" s="466">
        <v>-1339.9999999999998</v>
      </c>
      <c r="AH114" s="466">
        <v>-1779.9999999999998</v>
      </c>
      <c r="AI114" s="466">
        <v>-1460</v>
      </c>
      <c r="AJ114" s="466">
        <v>-1239.9999999999998</v>
      </c>
      <c r="AK114" s="466">
        <v>-1049.9999999999998</v>
      </c>
      <c r="AL114" s="466">
        <v>-710</v>
      </c>
      <c r="AM114" s="466">
        <v>-710</v>
      </c>
      <c r="AN114" s="466">
        <v>60.000000000000057</v>
      </c>
      <c r="AO114" s="466">
        <v>-69.999999999999844</v>
      </c>
      <c r="AP114" s="466">
        <v>-20.000000000000018</v>
      </c>
      <c r="AQ114" s="466">
        <v>10.000000000000009</v>
      </c>
      <c r="AR114" s="466">
        <v>140.00000000000011</v>
      </c>
      <c r="AS114" s="466">
        <v>90.000000000000085</v>
      </c>
      <c r="AT114" s="466">
        <v>459.99999999999994</v>
      </c>
      <c r="AU114" s="466">
        <v>300.00000000000028</v>
      </c>
      <c r="AV114" s="466">
        <v>239.99999999999977</v>
      </c>
      <c r="AW114" s="466">
        <v>170.00000000000014</v>
      </c>
      <c r="AX114" s="466">
        <v>30.000000000000028</v>
      </c>
      <c r="AY114" s="466">
        <v>130.00000000000011</v>
      </c>
      <c r="AZ114" s="466">
        <v>-10.000000000000009</v>
      </c>
      <c r="BA114" s="134">
        <v>90.000000000000085</v>
      </c>
      <c r="BB114" s="442">
        <v>70.000000000000057</v>
      </c>
      <c r="BC114" s="466">
        <v>60.000000000000057</v>
      </c>
      <c r="BD114" s="466">
        <v>50.000000000000043</v>
      </c>
      <c r="BE114" s="466">
        <v>50.000000000000043</v>
      </c>
      <c r="BF114" s="466">
        <v>50.000000000000043</v>
      </c>
      <c r="BG114" s="466"/>
      <c r="BH114" s="466">
        <v>40.000000000000036</v>
      </c>
      <c r="BI114" s="466">
        <v>110.0000000000001</v>
      </c>
      <c r="BJ114" s="466">
        <v>110.0000000000001</v>
      </c>
      <c r="BK114" s="466">
        <v>20.000000000000018</v>
      </c>
      <c r="BL114" s="466">
        <v>10.000000000000009</v>
      </c>
      <c r="BM114" s="466">
        <v>-10.000000000000009</v>
      </c>
      <c r="BN114" s="466">
        <v>-20.000000000000018</v>
      </c>
      <c r="BO114" s="466">
        <v>-199.99999999999994</v>
      </c>
      <c r="BP114" s="466">
        <v>-240</v>
      </c>
      <c r="BQ114" s="466">
        <v>-119.99999999999989</v>
      </c>
      <c r="BR114" s="466">
        <v>-129.99999999999989</v>
      </c>
      <c r="BS114" s="466">
        <v>-139.99999999999991</v>
      </c>
      <c r="BT114" s="466">
        <v>-159.99999999999991</v>
      </c>
      <c r="BU114" s="466">
        <v>-50.000000000000043</v>
      </c>
      <c r="BV114" s="466">
        <v>-10.000000000000009</v>
      </c>
      <c r="BW114" s="466">
        <v>20.000000000000018</v>
      </c>
      <c r="BX114" s="466">
        <v>10.000000000000009</v>
      </c>
      <c r="BY114" s="466">
        <v>0</v>
      </c>
      <c r="BZ114" s="466">
        <v>-10.000000000000009</v>
      </c>
      <c r="CA114" s="466">
        <v>-20.000000000000018</v>
      </c>
      <c r="CB114" s="466">
        <v>-159.99999999999991</v>
      </c>
      <c r="CC114" s="466">
        <v>-69.999999999999844</v>
      </c>
      <c r="CD114" s="466">
        <v>-60.000000000000057</v>
      </c>
      <c r="CE114" s="466">
        <v>-99.999999999999872</v>
      </c>
      <c r="CF114" s="466">
        <v>-109.99999999999987</v>
      </c>
      <c r="CG114" s="466">
        <v>-139.99999999999991</v>
      </c>
      <c r="CH114" s="466">
        <v>-149.99999999999991</v>
      </c>
      <c r="CI114" s="466">
        <v>-139.99999999999991</v>
      </c>
      <c r="CJ114" s="466">
        <v>-399.99999999999989</v>
      </c>
      <c r="CK114" s="466">
        <v>-550</v>
      </c>
      <c r="CL114" s="466">
        <v>-930.00000000000011</v>
      </c>
      <c r="CM114" s="466">
        <v>-1339.9999999999998</v>
      </c>
      <c r="CN114" s="466">
        <v>-1239.9999999999998</v>
      </c>
      <c r="CO114" s="466">
        <v>-969.99999999999977</v>
      </c>
      <c r="CP114" s="466">
        <v>-609.99999999999989</v>
      </c>
      <c r="CQ114" s="466">
        <v>-540</v>
      </c>
      <c r="CR114" s="466">
        <v>-619.99999999999989</v>
      </c>
      <c r="CS114" s="466">
        <v>-770</v>
      </c>
      <c r="CT114" s="466">
        <v>-790</v>
      </c>
      <c r="CU114" s="466">
        <v>-779.99999999999977</v>
      </c>
      <c r="CV114" s="466">
        <v>-799.99999999999977</v>
      </c>
      <c r="CW114" s="466">
        <v>-739.99999999999977</v>
      </c>
      <c r="CX114" s="466">
        <v>-759.99999999999977</v>
      </c>
      <c r="CY114" s="466">
        <v>-750</v>
      </c>
      <c r="CZ114" s="466">
        <v>-799.99999999999977</v>
      </c>
      <c r="DA114" s="466">
        <v>-779.99999999999977</v>
      </c>
      <c r="DB114" s="466">
        <v>-850.00000000000011</v>
      </c>
      <c r="DC114" s="466">
        <v>-759.99999999999977</v>
      </c>
      <c r="DD114" s="466">
        <v>-1020</v>
      </c>
      <c r="DE114" s="466">
        <v>-839.99999999999989</v>
      </c>
      <c r="DF114" s="466">
        <v>-899.99999999999989</v>
      </c>
      <c r="DG114" s="466">
        <v>-879.99999999999989</v>
      </c>
      <c r="DH114" s="466">
        <v>-940</v>
      </c>
      <c r="DI114" s="466">
        <v>-960</v>
      </c>
      <c r="DJ114" s="466">
        <v>110.0000000000001</v>
      </c>
      <c r="DK114" s="466">
        <v>60.000000000000057</v>
      </c>
      <c r="DL114" s="466">
        <v>-20.000000000000018</v>
      </c>
      <c r="DM114" s="466">
        <v>20.000000000000018</v>
      </c>
      <c r="DN114" s="466">
        <v>10.000000000000009</v>
      </c>
      <c r="DO114" s="466">
        <v>60.000000000000057</v>
      </c>
      <c r="DP114" s="466">
        <v>-50.000000000000043</v>
      </c>
    </row>
    <row r="115" spans="1:120">
      <c r="A115" s="480" t="s">
        <v>429</v>
      </c>
      <c r="B115" s="508"/>
      <c r="C115" s="508"/>
      <c r="D115" s="508"/>
      <c r="E115" s="466"/>
      <c r="F115" s="466"/>
      <c r="G115" s="466"/>
      <c r="H115" s="466"/>
      <c r="I115" s="466"/>
      <c r="J115" s="466"/>
      <c r="K115" s="466"/>
      <c r="L115" s="466"/>
      <c r="M115" s="466"/>
      <c r="N115" s="466"/>
      <c r="O115" s="466"/>
      <c r="P115" s="466"/>
      <c r="Q115" s="466"/>
      <c r="R115" s="466"/>
      <c r="S115" s="466"/>
      <c r="T115" s="466"/>
      <c r="U115" s="466"/>
      <c r="V115" s="466"/>
      <c r="W115" s="466"/>
      <c r="X115" s="466"/>
      <c r="Y115" s="466"/>
      <c r="Z115" s="466"/>
      <c r="AA115" s="466"/>
      <c r="AB115" s="466"/>
      <c r="AC115" s="466"/>
      <c r="AD115" s="466"/>
      <c r="AE115" s="466"/>
      <c r="AF115" s="466"/>
      <c r="AG115" s="466"/>
      <c r="AH115" s="466"/>
      <c r="AI115" s="466"/>
      <c r="AJ115" s="466"/>
      <c r="AK115" s="466"/>
      <c r="AL115" s="466"/>
      <c r="AM115" s="466"/>
      <c r="AN115" s="466"/>
      <c r="AO115" s="466">
        <v>-20.000000000000018</v>
      </c>
      <c r="AP115" s="466">
        <v>-60.000000000000057</v>
      </c>
      <c r="AQ115" s="466">
        <v>-90.000000000000085</v>
      </c>
      <c r="AR115" s="466">
        <v>-199.99999999999994</v>
      </c>
      <c r="AS115" s="466">
        <v>-40.000000000000036</v>
      </c>
      <c r="AT115" s="466">
        <v>-40.000000000000036</v>
      </c>
      <c r="AU115" s="466">
        <v>-260</v>
      </c>
      <c r="AV115" s="466">
        <v>-340.00000000000006</v>
      </c>
      <c r="AW115" s="466">
        <v>-330.00000000000006</v>
      </c>
      <c r="AX115" s="466">
        <v>-399.99999999999989</v>
      </c>
      <c r="AY115" s="466">
        <v>-409.99999999999994</v>
      </c>
      <c r="AZ115" s="466">
        <v>-300.00000000000006</v>
      </c>
      <c r="BA115" s="134">
        <v>-409.99999999999994</v>
      </c>
      <c r="BB115" s="442">
        <v>-360.00000000000011</v>
      </c>
      <c r="BC115" s="466">
        <v>-470</v>
      </c>
      <c r="BD115" s="466">
        <v>-350.00000000000011</v>
      </c>
      <c r="BE115" s="466">
        <v>-490</v>
      </c>
      <c r="BF115" s="466">
        <v>-550</v>
      </c>
      <c r="BG115" s="466"/>
      <c r="BH115" s="466">
        <v>-470</v>
      </c>
      <c r="BI115" s="466">
        <v>-500</v>
      </c>
      <c r="BJ115" s="466">
        <v>-500</v>
      </c>
      <c r="BK115" s="466">
        <v>-159.99999999999991</v>
      </c>
      <c r="BL115" s="466">
        <v>-179.99999999999994</v>
      </c>
      <c r="BM115" s="466">
        <v>-189.99999999999994</v>
      </c>
      <c r="BN115" s="466">
        <v>-169.99999999999994</v>
      </c>
      <c r="BO115" s="466">
        <v>-139.99999999999991</v>
      </c>
      <c r="BP115" s="466">
        <v>-149.99999999999991</v>
      </c>
      <c r="BQ115" s="466">
        <v>-110.0000000000001</v>
      </c>
      <c r="BR115" s="466">
        <v>-169.99999999999994</v>
      </c>
      <c r="BS115" s="466">
        <v>-159.99999999999991</v>
      </c>
      <c r="BT115" s="466">
        <v>-129.99999999999989</v>
      </c>
      <c r="BU115" s="466">
        <v>-139.99999999999991</v>
      </c>
      <c r="BV115" s="466">
        <v>-129.99999999999989</v>
      </c>
      <c r="BW115" s="466">
        <v>-149.99999999999991</v>
      </c>
      <c r="BX115" s="466">
        <v>-169.99999999999994</v>
      </c>
      <c r="BY115" s="466">
        <v>-149.99999999999991</v>
      </c>
      <c r="BZ115" s="466">
        <v>-199.99999999999994</v>
      </c>
      <c r="CA115" s="466">
        <v>-189.99999999999994</v>
      </c>
      <c r="CB115" s="466">
        <v>-179.99999999999994</v>
      </c>
      <c r="CC115" s="466">
        <v>-100.00000000000009</v>
      </c>
      <c r="CD115" s="466">
        <v>-169.99999999999994</v>
      </c>
      <c r="CE115" s="466">
        <v>-260</v>
      </c>
      <c r="CF115" s="466">
        <v>-229.99999999999997</v>
      </c>
      <c r="CG115" s="466">
        <v>-70.000000000000057</v>
      </c>
      <c r="CH115" s="466">
        <v>-80.000000000000071</v>
      </c>
      <c r="CI115" s="466">
        <v>-100.00000000000009</v>
      </c>
      <c r="CJ115" s="466">
        <v>-80.000000000000071</v>
      </c>
      <c r="CK115" s="466">
        <v>-50.000000000000043</v>
      </c>
      <c r="CL115" s="466">
        <v>-110.0000000000001</v>
      </c>
      <c r="CM115" s="466">
        <v>-159.99999999999991</v>
      </c>
      <c r="CN115" s="466">
        <v>-139.99999999999991</v>
      </c>
      <c r="CO115" s="466">
        <v>-120.00000000000011</v>
      </c>
      <c r="CP115" s="466">
        <v>-110.0000000000001</v>
      </c>
      <c r="CQ115" s="466">
        <v>-100.00000000000009</v>
      </c>
      <c r="CR115" s="466">
        <v>-120.00000000000011</v>
      </c>
      <c r="CS115" s="466">
        <v>-159.99999999999991</v>
      </c>
      <c r="CT115" s="466">
        <v>-189.99999999999994</v>
      </c>
      <c r="CU115" s="466">
        <v>-199.99999999999994</v>
      </c>
      <c r="CV115" s="466">
        <v>-120.00000000000011</v>
      </c>
      <c r="CW115" s="466">
        <v>-50.000000000000043</v>
      </c>
      <c r="CX115" s="466">
        <v>-149.99999999999991</v>
      </c>
      <c r="CY115" s="466">
        <v>-199.99999999999994</v>
      </c>
      <c r="CZ115" s="466">
        <v>-179.99999999999994</v>
      </c>
      <c r="DA115" s="466">
        <v>-159.99999999999991</v>
      </c>
      <c r="DB115" s="466">
        <v>-219.99999999999997</v>
      </c>
      <c r="DC115" s="466">
        <v>-139.99999999999991</v>
      </c>
      <c r="DD115" s="466">
        <v>40.000000000000036</v>
      </c>
      <c r="DE115" s="466">
        <v>-50.000000000000043</v>
      </c>
      <c r="DF115" s="466">
        <v>-60.000000000000057</v>
      </c>
      <c r="DG115" s="466">
        <v>-90.000000000000085</v>
      </c>
      <c r="DH115" s="466">
        <v>-70.000000000000057</v>
      </c>
      <c r="DI115" s="466">
        <v>-80.000000000000071</v>
      </c>
      <c r="DJ115" s="466">
        <v>-90.000000000000085</v>
      </c>
      <c r="DK115" s="466">
        <v>-60.000000000000057</v>
      </c>
      <c r="DL115" s="466">
        <v>-40.000000000000036</v>
      </c>
      <c r="DM115" s="466">
        <v>-149.99999999999991</v>
      </c>
      <c r="DN115" s="466">
        <v>-60.000000000000057</v>
      </c>
      <c r="DO115" s="466">
        <v>-169.99999999999994</v>
      </c>
      <c r="DP115" s="466">
        <v>-20.000000000000018</v>
      </c>
    </row>
    <row r="116" spans="1:120">
      <c r="A116" s="480" t="s">
        <v>425</v>
      </c>
      <c r="B116" s="465"/>
      <c r="C116" s="465"/>
      <c r="D116" s="465"/>
      <c r="E116" s="466"/>
      <c r="F116" s="466"/>
      <c r="G116" s="466"/>
      <c r="H116" s="466"/>
      <c r="I116" s="466"/>
      <c r="J116" s="466"/>
      <c r="K116" s="466"/>
      <c r="L116" s="466"/>
      <c r="M116" s="466"/>
      <c r="N116" s="466"/>
      <c r="O116" s="466"/>
      <c r="P116" s="466"/>
      <c r="Q116" s="466"/>
      <c r="R116" s="466"/>
      <c r="S116" s="466"/>
      <c r="T116" s="466"/>
      <c r="U116" s="466"/>
      <c r="V116" s="466"/>
      <c r="W116" s="466"/>
      <c r="X116" s="466"/>
      <c r="Y116" s="466"/>
      <c r="Z116" s="466"/>
      <c r="AA116" s="466"/>
      <c r="AB116" s="466"/>
      <c r="AC116" s="466"/>
      <c r="AD116" s="466"/>
      <c r="AE116" s="466"/>
      <c r="AF116" s="466"/>
      <c r="AG116" s="466"/>
      <c r="AH116" s="466"/>
      <c r="AI116" s="466"/>
      <c r="AJ116" s="466"/>
      <c r="AK116" s="466"/>
      <c r="AL116" s="466"/>
      <c r="AM116" s="466"/>
      <c r="AN116" s="466">
        <v>-30.000000000000028</v>
      </c>
      <c r="AO116" s="466">
        <v>-20.000000000000018</v>
      </c>
      <c r="AP116" s="466">
        <v>-70.000000000000057</v>
      </c>
      <c r="AQ116" s="466">
        <v>10.000000000000009</v>
      </c>
      <c r="AR116" s="466">
        <v>-199.99999999999994</v>
      </c>
      <c r="AS116" s="466">
        <v>40.000000000000036</v>
      </c>
      <c r="AT116" s="466">
        <v>360.00000000000011</v>
      </c>
      <c r="AU116" s="466">
        <v>760</v>
      </c>
      <c r="AV116" s="466">
        <v>849.99999999999989</v>
      </c>
      <c r="AW116" s="466">
        <v>650.00000000000011</v>
      </c>
      <c r="AX116" s="466">
        <v>590.00000000000011</v>
      </c>
      <c r="AY116" s="466">
        <v>520.00000000000023</v>
      </c>
      <c r="AZ116" s="466">
        <v>480.00000000000023</v>
      </c>
      <c r="BA116" s="134">
        <v>510</v>
      </c>
      <c r="BB116" s="442">
        <v>440.00000000000017</v>
      </c>
      <c r="BC116" s="466">
        <v>379.99999999999989</v>
      </c>
      <c r="BD116" s="466">
        <v>-10.000000000000009</v>
      </c>
      <c r="BE116" s="466">
        <v>310.00000000000006</v>
      </c>
      <c r="BF116" s="466">
        <v>240</v>
      </c>
      <c r="BG116" s="466"/>
      <c r="BH116" s="466">
        <v>240</v>
      </c>
      <c r="BI116" s="466">
        <v>219.99999999999997</v>
      </c>
      <c r="BJ116" s="466">
        <v>219.99999999999997</v>
      </c>
      <c r="BK116" s="466">
        <v>10.000000000000009</v>
      </c>
      <c r="BL116" s="466">
        <v>-10.000000000000009</v>
      </c>
      <c r="BM116" s="466">
        <v>-30.000000000000028</v>
      </c>
      <c r="BN116" s="466">
        <v>-60.000000000000057</v>
      </c>
      <c r="BO116" s="466">
        <v>10.000000000000009</v>
      </c>
      <c r="BP116" s="466">
        <v>40.000000000000036</v>
      </c>
      <c r="BQ116" s="466">
        <v>30.000000000000028</v>
      </c>
      <c r="BR116" s="466">
        <v>-110.0000000000001</v>
      </c>
      <c r="BS116" s="466">
        <v>-139.99999999999991</v>
      </c>
      <c r="BT116" s="466">
        <v>-60.000000000000057</v>
      </c>
      <c r="BU116" s="466">
        <v>-80.000000000000071</v>
      </c>
      <c r="BV116" s="466">
        <v>-50.000000000000043</v>
      </c>
      <c r="BW116" s="466">
        <v>-289.99999999999983</v>
      </c>
      <c r="BX116" s="466">
        <v>-40.000000000000036</v>
      </c>
      <c r="BY116" s="466">
        <v>30.000000000000028</v>
      </c>
      <c r="BZ116" s="466">
        <v>-30.000000000000028</v>
      </c>
      <c r="CA116" s="466">
        <v>-10.000000000000009</v>
      </c>
      <c r="CB116" s="466">
        <v>-30.000000000000028</v>
      </c>
      <c r="CC116" s="466">
        <v>-250</v>
      </c>
      <c r="CD116" s="466">
        <v>-110.0000000000001</v>
      </c>
      <c r="CE116" s="466">
        <v>-179.99999999999994</v>
      </c>
      <c r="CF116" s="466">
        <v>-130.00000000000011</v>
      </c>
      <c r="CG116" s="466">
        <v>-80.000000000000071</v>
      </c>
      <c r="CH116" s="466">
        <v>-90.000000000000085</v>
      </c>
      <c r="CI116" s="466">
        <v>-100.00000000000009</v>
      </c>
      <c r="CJ116" s="466">
        <v>-70.000000000000057</v>
      </c>
      <c r="CK116" s="466">
        <v>-269.99999999999977</v>
      </c>
      <c r="CL116" s="466">
        <v>-369.99999999999989</v>
      </c>
      <c r="CM116" s="466">
        <v>-149.99999999999991</v>
      </c>
      <c r="CN116" s="466">
        <v>-159.99999999999991</v>
      </c>
      <c r="CO116" s="466">
        <v>-120.00000000000011</v>
      </c>
      <c r="CP116" s="466">
        <v>-80.000000000000071</v>
      </c>
      <c r="CQ116" s="466">
        <v>-100.00000000000009</v>
      </c>
      <c r="CR116" s="466">
        <v>-60.000000000000057</v>
      </c>
      <c r="CS116" s="466">
        <v>-80.000000000000071</v>
      </c>
      <c r="CT116" s="466">
        <v>-159.99999999999991</v>
      </c>
      <c r="CU116" s="466">
        <v>-130.00000000000011</v>
      </c>
      <c r="CV116" s="466">
        <v>-120.00000000000011</v>
      </c>
      <c r="CW116" s="466">
        <v>-10.000000000000009</v>
      </c>
      <c r="CX116" s="466">
        <v>-130.00000000000011</v>
      </c>
      <c r="CY116" s="466">
        <v>-159.99999999999991</v>
      </c>
      <c r="CZ116" s="466">
        <v>-169.99999999999994</v>
      </c>
      <c r="DA116" s="466">
        <v>-229.99999999999997</v>
      </c>
      <c r="DB116" s="466">
        <v>-139.99999999999991</v>
      </c>
      <c r="DC116" s="466">
        <v>-159.99999999999991</v>
      </c>
      <c r="DD116" s="466">
        <v>-250</v>
      </c>
      <c r="DE116" s="466">
        <v>-189.99999999999994</v>
      </c>
      <c r="DF116" s="466">
        <v>-139.99999999999991</v>
      </c>
      <c r="DG116" s="466">
        <v>-149.99999999999991</v>
      </c>
      <c r="DH116" s="466">
        <v>-169.99999999999994</v>
      </c>
      <c r="DI116" s="466">
        <v>-130.00000000000011</v>
      </c>
      <c r="DJ116" s="466">
        <v>-149.99999999999991</v>
      </c>
      <c r="DK116" s="466">
        <v>-240</v>
      </c>
      <c r="DL116" s="466">
        <v>-360.00000000000011</v>
      </c>
      <c r="DM116" s="466">
        <v>-289.99999999999983</v>
      </c>
      <c r="DN116" s="466">
        <v>-380.00000000000011</v>
      </c>
      <c r="DO116" s="466">
        <v>-559.99999999999989</v>
      </c>
      <c r="DP116" s="466">
        <v>-550</v>
      </c>
    </row>
    <row r="117" spans="1:120">
      <c r="A117" s="711" t="s">
        <v>301</v>
      </c>
      <c r="B117" s="808">
        <v>0</v>
      </c>
      <c r="C117" s="808">
        <v>0</v>
      </c>
      <c r="D117" s="808">
        <v>0</v>
      </c>
      <c r="E117" s="808">
        <v>0</v>
      </c>
      <c r="F117" s="808">
        <v>0</v>
      </c>
      <c r="G117" s="808">
        <v>0</v>
      </c>
      <c r="H117" s="808">
        <v>0</v>
      </c>
      <c r="I117" s="808">
        <v>1845.2095810471751</v>
      </c>
      <c r="J117" s="808">
        <v>1735.4298359788959</v>
      </c>
      <c r="K117" s="809">
        <v>1475.3622891145378</v>
      </c>
      <c r="L117" s="808">
        <v>1556.5680784865751</v>
      </c>
      <c r="M117" s="808">
        <v>1250.3941671205482</v>
      </c>
      <c r="N117" s="808">
        <v>1532.4483736515513</v>
      </c>
      <c r="O117" s="808">
        <v>1271.6668397753185</v>
      </c>
      <c r="P117" s="808">
        <v>1149.9051780050881</v>
      </c>
      <c r="Q117" s="808">
        <v>1035.8439385947145</v>
      </c>
      <c r="R117" s="808">
        <v>1175.9365900201644</v>
      </c>
      <c r="S117" s="808">
        <v>1041.4061600008247</v>
      </c>
      <c r="T117" s="808">
        <v>1034.1316673471852</v>
      </c>
      <c r="U117" s="808">
        <v>1179.0533705457178</v>
      </c>
      <c r="V117" s="808">
        <v>1235.9608828106843</v>
      </c>
      <c r="W117" s="808">
        <v>1232.8766641559444</v>
      </c>
      <c r="X117" s="808">
        <v>1434.6559491334624</v>
      </c>
      <c r="Y117" s="808">
        <v>1523.2638562726668</v>
      </c>
      <c r="Z117" s="808">
        <v>1311.3937398180415</v>
      </c>
      <c r="AA117" s="808">
        <v>1323.8590910703374</v>
      </c>
      <c r="AB117" s="808">
        <v>1458.6716070964403</v>
      </c>
      <c r="AC117" s="808">
        <v>1389.2825365261995</v>
      </c>
      <c r="AD117" s="808">
        <v>1264.9140997370189</v>
      </c>
      <c r="AE117" s="808">
        <v>1285.7406650583775</v>
      </c>
      <c r="AF117" s="808">
        <v>1394.7724109198377</v>
      </c>
      <c r="AG117" s="808">
        <v>1238.8415760302296</v>
      </c>
      <c r="AH117" s="808">
        <v>1126.9921174852393</v>
      </c>
      <c r="AI117" s="808">
        <v>958.21902138235441</v>
      </c>
      <c r="AJ117" s="808">
        <v>642.15475976351615</v>
      </c>
      <c r="AK117" s="808">
        <v>837.69445699027347</v>
      </c>
      <c r="AL117" s="808">
        <v>657.50955858506802</v>
      </c>
      <c r="AM117" s="808">
        <v>519.09267614161104</v>
      </c>
      <c r="AN117" s="808">
        <v>616.19382718383531</v>
      </c>
      <c r="AO117" s="808">
        <v>589.86006724538368</v>
      </c>
      <c r="AP117" s="808">
        <v>508.2808794970768</v>
      </c>
      <c r="AQ117" s="808">
        <v>557.90258263131739</v>
      </c>
      <c r="AR117" s="808">
        <v>560.80175747966905</v>
      </c>
      <c r="AS117" s="808">
        <v>491.51020130508135</v>
      </c>
      <c r="AT117" s="808">
        <v>405.92819769462284</v>
      </c>
      <c r="AU117" s="808">
        <v>605.16977560973271</v>
      </c>
      <c r="AV117" s="808">
        <v>744.29578156023274</v>
      </c>
      <c r="AW117" s="808">
        <v>576.00456916437065</v>
      </c>
      <c r="AX117" s="808">
        <v>531.08081467437023</v>
      </c>
      <c r="AY117" s="808">
        <v>560.37242885209832</v>
      </c>
      <c r="AZ117" s="808">
        <v>621.80282817723378</v>
      </c>
      <c r="BA117" s="808">
        <v>616.37986774148465</v>
      </c>
      <c r="BB117" s="808">
        <v>632.91180141361758</v>
      </c>
      <c r="BC117" s="808">
        <v>656.62273149651594</v>
      </c>
      <c r="BD117" s="808">
        <v>655.98021116103678</v>
      </c>
      <c r="BE117" s="808">
        <v>674.97274118972518</v>
      </c>
      <c r="BF117" s="808">
        <v>617.94951810744874</v>
      </c>
      <c r="BG117" s="808">
        <v>585.50054063550851</v>
      </c>
      <c r="BH117" s="808">
        <v>570.9996268546771</v>
      </c>
      <c r="BI117" s="808">
        <v>673.523677157375</v>
      </c>
      <c r="BJ117" s="808">
        <v>707.74263274454665</v>
      </c>
      <c r="BK117" s="808">
        <v>667.66096935700398</v>
      </c>
      <c r="BL117" s="808">
        <v>691.90193393623372</v>
      </c>
      <c r="BM117" s="808">
        <v>689.18577949376174</v>
      </c>
      <c r="BN117" s="808">
        <v>698.76518738653601</v>
      </c>
      <c r="BO117" s="808">
        <v>700.89706896601308</v>
      </c>
      <c r="BP117" s="808">
        <v>754.17962621067022</v>
      </c>
      <c r="BQ117" s="808">
        <v>841.73569293653736</v>
      </c>
      <c r="BR117" s="808">
        <v>746.73066552956595</v>
      </c>
      <c r="BS117" s="808">
        <v>853.95458200956239</v>
      </c>
      <c r="BT117" s="808">
        <v>666.15458169816566</v>
      </c>
      <c r="BU117" s="808">
        <v>709.46936363499344</v>
      </c>
      <c r="BV117" s="808">
        <v>617.2927605926435</v>
      </c>
      <c r="BW117" s="808">
        <v>946.64882632114495</v>
      </c>
      <c r="BX117" s="808">
        <v>837.36817433758233</v>
      </c>
      <c r="BY117" s="808">
        <v>663.37174771657033</v>
      </c>
      <c r="BZ117" s="808">
        <v>793.77627366315778</v>
      </c>
      <c r="CA117" s="808">
        <v>724.8512006217436</v>
      </c>
      <c r="CB117" s="808">
        <v>720.74743133463778</v>
      </c>
      <c r="CC117" s="808">
        <v>854.1642879853764</v>
      </c>
      <c r="CD117" s="808">
        <v>927.86450734043274</v>
      </c>
      <c r="CE117" s="808">
        <v>811.26900958413978</v>
      </c>
      <c r="CF117" s="808">
        <v>831.82384836658377</v>
      </c>
      <c r="CG117" s="808">
        <v>830.13536649626997</v>
      </c>
      <c r="CH117" s="808">
        <v>953.79316016411769</v>
      </c>
      <c r="CI117" s="808">
        <v>872.87896017473599</v>
      </c>
      <c r="CJ117" s="808">
        <v>759.91180050431876</v>
      </c>
      <c r="CK117" s="808">
        <v>941.11167168654697</v>
      </c>
      <c r="CL117" s="808">
        <v>1087.9662600184683</v>
      </c>
      <c r="CM117" s="808">
        <v>972.89964180170477</v>
      </c>
      <c r="CN117" s="808">
        <v>1049.6103950055665</v>
      </c>
      <c r="CO117" s="808">
        <v>1064.5160408793886</v>
      </c>
      <c r="CP117" s="808">
        <v>736.87435030033089</v>
      </c>
      <c r="CQ117" s="808">
        <v>839.00617847804108</v>
      </c>
      <c r="CR117" s="808">
        <v>923.64613023272545</v>
      </c>
      <c r="CS117" s="808">
        <v>932.49633964171778</v>
      </c>
      <c r="CT117" s="808">
        <v>887.60521127406173</v>
      </c>
      <c r="CU117" s="808">
        <v>975.50458156638615</v>
      </c>
      <c r="CV117" s="808">
        <v>889.6191436436128</v>
      </c>
      <c r="CW117" s="808">
        <v>836.63490426579369</v>
      </c>
      <c r="CX117" s="808">
        <v>802.88939187840822</v>
      </c>
      <c r="CY117" s="808">
        <v>874.75847582501694</v>
      </c>
      <c r="CZ117" s="808">
        <v>795.76250291361225</v>
      </c>
      <c r="DA117" s="808">
        <v>905.18442652872704</v>
      </c>
      <c r="DB117" s="808">
        <v>955.17005216065081</v>
      </c>
      <c r="DC117" s="808">
        <v>882.81916892511708</v>
      </c>
      <c r="DD117" s="808">
        <v>983.9421674808558</v>
      </c>
      <c r="DE117" s="808">
        <v>839.07654527420345</v>
      </c>
      <c r="DF117" s="808">
        <v>907.8134926835437</v>
      </c>
      <c r="DG117" s="808">
        <v>830.78496870337722</v>
      </c>
      <c r="DH117" s="808">
        <v>779.61351243664001</v>
      </c>
      <c r="DI117" s="808">
        <v>835.06691094033636</v>
      </c>
      <c r="DJ117" s="808">
        <v>796.89461028378264</v>
      </c>
      <c r="DK117" s="808">
        <v>766.09255237318735</v>
      </c>
      <c r="DL117" s="808">
        <v>721.76760848579261</v>
      </c>
      <c r="DM117" s="808">
        <v>849.28881902005128</v>
      </c>
      <c r="DN117" s="808">
        <v>779.39601210814271</v>
      </c>
      <c r="DO117" s="808">
        <v>875.01070458133768</v>
      </c>
      <c r="DP117" s="808">
        <v>795.85920492427908</v>
      </c>
    </row>
    <row r="118" spans="1:120">
      <c r="A118" s="711"/>
      <c r="B118" s="808"/>
      <c r="C118" s="808"/>
      <c r="D118" s="808"/>
      <c r="E118" s="808"/>
      <c r="F118" s="808"/>
      <c r="G118" s="808"/>
      <c r="H118" s="808"/>
      <c r="I118" s="808"/>
      <c r="J118" s="808"/>
      <c r="K118" s="809"/>
      <c r="L118" s="808"/>
      <c r="M118" s="808"/>
      <c r="N118" s="808"/>
      <c r="O118" s="808"/>
      <c r="P118" s="808"/>
      <c r="Q118" s="808"/>
      <c r="R118" s="808"/>
      <c r="S118" s="808"/>
      <c r="T118" s="808"/>
      <c r="U118" s="808"/>
      <c r="V118" s="808"/>
      <c r="W118" s="808"/>
      <c r="X118" s="808"/>
      <c r="Y118" s="808"/>
      <c r="Z118" s="808"/>
      <c r="AA118" s="808"/>
      <c r="AB118" s="808"/>
      <c r="AC118" s="808"/>
      <c r="AD118" s="808"/>
      <c r="AE118" s="808"/>
      <c r="AF118" s="808"/>
      <c r="AG118" s="808"/>
      <c r="AH118" s="808"/>
      <c r="AI118" s="808"/>
      <c r="AJ118" s="808"/>
      <c r="AK118" s="808"/>
      <c r="AL118" s="808"/>
      <c r="AM118" s="808"/>
      <c r="AN118" s="808"/>
      <c r="AO118" s="808"/>
      <c r="AP118" s="808"/>
      <c r="AQ118" s="808"/>
      <c r="AR118" s="808"/>
      <c r="AS118" s="808"/>
      <c r="AT118" s="808"/>
      <c r="AU118" s="808"/>
      <c r="AV118" s="808"/>
      <c r="AW118" s="808"/>
      <c r="AX118" s="808"/>
      <c r="AY118" s="808"/>
      <c r="AZ118" s="808"/>
      <c r="BA118" s="808"/>
      <c r="BB118" s="808"/>
      <c r="BC118" s="808"/>
      <c r="BD118" s="808"/>
      <c r="BE118" s="808"/>
      <c r="BF118" s="808"/>
      <c r="BG118" s="808"/>
      <c r="BH118" s="808"/>
      <c r="BI118" s="808"/>
      <c r="BJ118" s="808"/>
      <c r="BK118" s="808"/>
      <c r="BL118" s="808"/>
      <c r="BM118" s="808"/>
      <c r="BN118" s="808"/>
      <c r="BO118" s="808"/>
      <c r="BP118" s="808"/>
      <c r="BQ118" s="808"/>
      <c r="BR118" s="808"/>
      <c r="BS118" s="808"/>
      <c r="BT118" s="808"/>
      <c r="BU118" s="808"/>
      <c r="BV118" s="808"/>
      <c r="BW118" s="808"/>
      <c r="BX118" s="808"/>
      <c r="BY118" s="808"/>
      <c r="BZ118" s="808"/>
      <c r="CA118" s="808"/>
      <c r="CB118" s="808"/>
      <c r="CC118" s="808"/>
      <c r="CD118" s="808"/>
      <c r="CE118" s="808"/>
      <c r="CF118" s="808"/>
      <c r="CG118" s="808"/>
      <c r="CH118" s="808"/>
      <c r="CI118" s="808"/>
      <c r="CJ118" s="808"/>
      <c r="CK118" s="808"/>
      <c r="CL118" s="808"/>
      <c r="CM118" s="808"/>
      <c r="CN118" s="808"/>
      <c r="CO118" s="808"/>
      <c r="CP118" s="808"/>
      <c r="CQ118" s="808"/>
      <c r="CR118" s="808"/>
      <c r="CS118" s="808"/>
      <c r="CT118" s="808"/>
      <c r="CU118" s="808"/>
      <c r="CV118" s="808"/>
      <c r="CW118" s="808"/>
      <c r="CX118" s="808"/>
      <c r="CY118" s="808"/>
      <c r="CZ118" s="808"/>
      <c r="DA118" s="808"/>
      <c r="DB118" s="808"/>
      <c r="DC118" s="808"/>
      <c r="DD118" s="808"/>
      <c r="DE118" s="808"/>
      <c r="DF118" s="808"/>
      <c r="DG118" s="808"/>
      <c r="DH118" s="808"/>
      <c r="DI118" s="808"/>
      <c r="DJ118" s="808"/>
      <c r="DK118" s="808"/>
      <c r="DL118" s="808"/>
      <c r="DM118" s="808"/>
      <c r="DN118" s="808"/>
      <c r="DO118" s="808"/>
      <c r="DP118" s="808"/>
    </row>
    <row r="119" spans="1:120">
      <c r="A119" s="711"/>
      <c r="B119" s="808"/>
      <c r="C119" s="808"/>
      <c r="D119" s="808"/>
      <c r="E119" s="808"/>
      <c r="F119" s="808"/>
      <c r="G119" s="808"/>
      <c r="H119" s="808"/>
      <c r="I119" s="808"/>
      <c r="J119" s="808"/>
      <c r="K119" s="809"/>
      <c r="L119" s="808"/>
      <c r="M119" s="808"/>
      <c r="N119" s="808"/>
      <c r="O119" s="808"/>
      <c r="P119" s="808"/>
      <c r="Q119" s="808"/>
      <c r="R119" s="808"/>
      <c r="S119" s="808"/>
      <c r="T119" s="808"/>
      <c r="U119" s="808"/>
      <c r="V119" s="808"/>
      <c r="W119" s="808"/>
      <c r="X119" s="808"/>
      <c r="Y119" s="808"/>
      <c r="Z119" s="808"/>
      <c r="AA119" s="808"/>
      <c r="AB119" s="808"/>
      <c r="AC119" s="808"/>
      <c r="AD119" s="808"/>
      <c r="AE119" s="808"/>
      <c r="AF119" s="808"/>
      <c r="AG119" s="808"/>
      <c r="AH119" s="808"/>
      <c r="AI119" s="808"/>
      <c r="AJ119" s="808"/>
      <c r="AK119" s="808"/>
      <c r="AL119" s="808"/>
      <c r="AM119" s="808"/>
      <c r="AN119" s="808"/>
      <c r="AO119" s="808"/>
      <c r="AP119" s="808"/>
      <c r="AQ119" s="808"/>
      <c r="AR119" s="808"/>
      <c r="AS119" s="808"/>
      <c r="AT119" s="808"/>
      <c r="AU119" s="808"/>
      <c r="AV119" s="808"/>
      <c r="AW119" s="808"/>
      <c r="AX119" s="808"/>
      <c r="AY119" s="808"/>
      <c r="AZ119" s="808"/>
      <c r="BA119" s="808"/>
      <c r="BB119" s="808"/>
      <c r="BC119" s="808"/>
      <c r="BD119" s="808"/>
      <c r="BE119" s="808"/>
      <c r="BF119" s="808"/>
      <c r="BG119" s="808"/>
      <c r="BH119" s="808"/>
      <c r="BI119" s="808"/>
      <c r="BJ119" s="808"/>
      <c r="BK119" s="808"/>
      <c r="BL119" s="808"/>
      <c r="BM119" s="808"/>
      <c r="BN119" s="808"/>
      <c r="BO119" s="808"/>
      <c r="BP119" s="808"/>
      <c r="BQ119" s="808"/>
      <c r="BR119" s="808"/>
      <c r="BS119" s="808"/>
      <c r="BT119" s="808"/>
      <c r="BU119" s="808"/>
      <c r="BV119" s="808"/>
      <c r="BW119" s="808"/>
      <c r="BX119" s="808"/>
      <c r="BY119" s="808"/>
      <c r="BZ119" s="808"/>
      <c r="CA119" s="808"/>
      <c r="CB119" s="808"/>
      <c r="CC119" s="808"/>
      <c r="CD119" s="808"/>
      <c r="CE119" s="808"/>
      <c r="CF119" s="808"/>
      <c r="CG119" s="808"/>
      <c r="CH119" s="808"/>
      <c r="CI119" s="808"/>
      <c r="CJ119" s="808"/>
      <c r="CK119" s="808"/>
      <c r="CL119" s="808"/>
      <c r="CM119" s="808"/>
      <c r="CN119" s="808"/>
      <c r="CO119" s="808"/>
      <c r="CP119" s="808"/>
      <c r="CQ119" s="808"/>
      <c r="CR119" s="808"/>
      <c r="CS119" s="808"/>
      <c r="CT119" s="808"/>
      <c r="CU119" s="808"/>
      <c r="CV119" s="808"/>
      <c r="CW119" s="808"/>
      <c r="CX119" s="808"/>
      <c r="CY119" s="808"/>
      <c r="CZ119" s="808"/>
      <c r="DA119" s="808"/>
      <c r="DB119" s="808"/>
      <c r="DC119" s="808"/>
      <c r="DD119" s="808"/>
      <c r="DE119" s="808"/>
      <c r="DF119" s="808"/>
      <c r="DG119" s="808"/>
      <c r="DH119" s="808"/>
      <c r="DI119" s="808"/>
      <c r="DJ119" s="808"/>
      <c r="DK119" s="808"/>
      <c r="DL119" s="808"/>
      <c r="DM119" s="808"/>
      <c r="DN119" s="808"/>
      <c r="DO119" s="808"/>
      <c r="DP119" s="808"/>
    </row>
    <row r="120" spans="1:120">
      <c r="A120" s="712"/>
      <c r="B120" s="808"/>
      <c r="C120" s="808"/>
      <c r="D120" s="808"/>
      <c r="E120" s="808"/>
      <c r="F120" s="808"/>
      <c r="G120" s="808"/>
      <c r="H120" s="808"/>
      <c r="I120" s="808"/>
      <c r="J120" s="808"/>
      <c r="K120" s="809"/>
      <c r="L120" s="808"/>
      <c r="M120" s="808"/>
      <c r="N120" s="808"/>
      <c r="O120" s="808"/>
      <c r="P120" s="808"/>
      <c r="Q120" s="808"/>
      <c r="R120" s="808"/>
      <c r="S120" s="808"/>
      <c r="T120" s="808"/>
      <c r="U120" s="808"/>
      <c r="V120" s="808"/>
      <c r="W120" s="808"/>
      <c r="X120" s="808"/>
      <c r="Y120" s="808"/>
      <c r="Z120" s="808"/>
      <c r="AA120" s="808"/>
      <c r="AB120" s="808"/>
      <c r="AC120" s="808"/>
      <c r="AD120" s="808"/>
      <c r="AE120" s="808"/>
      <c r="AF120" s="808"/>
      <c r="AG120" s="808"/>
      <c r="AH120" s="808"/>
      <c r="AI120" s="808"/>
      <c r="AJ120" s="808"/>
      <c r="AK120" s="808"/>
      <c r="AL120" s="808"/>
      <c r="AM120" s="808"/>
      <c r="AN120" s="808"/>
      <c r="AO120" s="808"/>
      <c r="AP120" s="808"/>
      <c r="AQ120" s="808"/>
      <c r="AR120" s="808"/>
      <c r="AS120" s="808"/>
      <c r="AT120" s="808"/>
      <c r="AU120" s="808"/>
      <c r="AV120" s="808"/>
      <c r="AW120" s="808"/>
      <c r="AX120" s="808"/>
      <c r="AY120" s="808"/>
      <c r="AZ120" s="808"/>
      <c r="BA120" s="808"/>
      <c r="BB120" s="808"/>
      <c r="BC120" s="808"/>
      <c r="BD120" s="808"/>
      <c r="BE120" s="808"/>
      <c r="BF120" s="808"/>
      <c r="BG120" s="808"/>
      <c r="BH120" s="808"/>
      <c r="BI120" s="808"/>
      <c r="BJ120" s="808"/>
      <c r="BK120" s="808"/>
      <c r="BL120" s="808"/>
      <c r="BM120" s="808"/>
      <c r="BN120" s="808"/>
      <c r="BO120" s="808"/>
      <c r="BP120" s="808"/>
      <c r="BQ120" s="808"/>
      <c r="BR120" s="808"/>
      <c r="BS120" s="808"/>
      <c r="BT120" s="808"/>
      <c r="BU120" s="808"/>
      <c r="BV120" s="808"/>
      <c r="BW120" s="808"/>
      <c r="BX120" s="808"/>
      <c r="BY120" s="808"/>
      <c r="BZ120" s="808"/>
      <c r="CA120" s="808"/>
      <c r="CB120" s="808"/>
      <c r="CC120" s="808"/>
      <c r="CD120" s="808"/>
      <c r="CE120" s="808"/>
      <c r="CF120" s="808"/>
      <c r="CG120" s="808"/>
      <c r="CH120" s="808"/>
      <c r="CI120" s="808"/>
      <c r="CJ120" s="808"/>
      <c r="CK120" s="808"/>
      <c r="CL120" s="808"/>
      <c r="CM120" s="808"/>
      <c r="CN120" s="808"/>
      <c r="CO120" s="808"/>
      <c r="CP120" s="808"/>
      <c r="CQ120" s="808"/>
      <c r="CR120" s="808"/>
      <c r="CS120" s="808"/>
      <c r="CT120" s="808"/>
      <c r="CU120" s="808"/>
      <c r="CV120" s="808"/>
      <c r="CW120" s="808"/>
      <c r="CX120" s="808"/>
      <c r="CY120" s="808"/>
      <c r="CZ120" s="808"/>
      <c r="DA120" s="808"/>
      <c r="DB120" s="808"/>
      <c r="DC120" s="808"/>
      <c r="DD120" s="808"/>
      <c r="DE120" s="808"/>
      <c r="DF120" s="808"/>
      <c r="DG120" s="808"/>
      <c r="DH120" s="808"/>
      <c r="DI120" s="808"/>
      <c r="DJ120" s="808"/>
      <c r="DK120" s="808"/>
      <c r="DL120" s="808"/>
      <c r="DM120" s="808"/>
      <c r="DN120" s="808"/>
      <c r="DO120" s="808"/>
      <c r="DP120" s="808"/>
    </row>
    <row r="121" spans="1:120">
      <c r="A121" s="711" t="s">
        <v>302</v>
      </c>
      <c r="B121" s="808">
        <v>0</v>
      </c>
      <c r="C121" s="808">
        <v>0</v>
      </c>
      <c r="D121" s="808">
        <v>0</v>
      </c>
      <c r="E121" s="808">
        <v>0</v>
      </c>
      <c r="F121" s="808">
        <v>0</v>
      </c>
      <c r="G121" s="808">
        <v>0</v>
      </c>
      <c r="H121" s="808">
        <v>1854.184881824305</v>
      </c>
      <c r="I121" s="808">
        <v>2211.5775146002397</v>
      </c>
      <c r="J121" s="808">
        <v>2131.5250969542985</v>
      </c>
      <c r="K121" s="809">
        <v>2008.1935244602614</v>
      </c>
      <c r="L121" s="808">
        <v>1821.0961337898575</v>
      </c>
      <c r="M121" s="808">
        <v>1517.362473690255</v>
      </c>
      <c r="N121" s="808">
        <v>1727.7921479037523</v>
      </c>
      <c r="O121" s="808">
        <v>1683.8947695228449</v>
      </c>
      <c r="P121" s="808">
        <v>1735.3753025711108</v>
      </c>
      <c r="Q121" s="808">
        <v>1749.8304317324853</v>
      </c>
      <c r="R121" s="808">
        <v>1663.0099559187158</v>
      </c>
      <c r="S121" s="808">
        <v>1524.9791257782715</v>
      </c>
      <c r="T121" s="808">
        <v>1490.3659497883643</v>
      </c>
      <c r="U121" s="808">
        <v>1709.3597926736059</v>
      </c>
      <c r="V121" s="808">
        <v>1591.8729160250869</v>
      </c>
      <c r="W121" s="808">
        <v>1580.2393072568034</v>
      </c>
      <c r="X121" s="808">
        <v>1797.1722650844642</v>
      </c>
      <c r="Y121" s="808">
        <v>1745.9800748727216</v>
      </c>
      <c r="Z121" s="808">
        <v>1521.5574113720409</v>
      </c>
      <c r="AA121" s="808">
        <v>1398.3174805858714</v>
      </c>
      <c r="AB121" s="808">
        <v>1599.775830793189</v>
      </c>
      <c r="AC121" s="808">
        <v>1368.3329957882893</v>
      </c>
      <c r="AD121" s="808">
        <v>1327.8566060202088</v>
      </c>
      <c r="AE121" s="808">
        <v>1380.2988144312321</v>
      </c>
      <c r="AF121" s="808">
        <v>1396.8942142012947</v>
      </c>
      <c r="AG121" s="808">
        <v>1606.6557045744071</v>
      </c>
      <c r="AH121" s="808">
        <v>1172.6864784907211</v>
      </c>
      <c r="AI121" s="808">
        <v>905.08185955710485</v>
      </c>
      <c r="AJ121" s="808">
        <v>769.12996438768209</v>
      </c>
      <c r="AK121" s="808">
        <v>963.4069233368416</v>
      </c>
      <c r="AL121" s="808">
        <v>802.69299002927471</v>
      </c>
      <c r="AM121" s="808">
        <v>708.76697602128547</v>
      </c>
      <c r="AN121" s="808">
        <v>659.49721441618465</v>
      </c>
      <c r="AO121" s="808">
        <v>573.27386687487228</v>
      </c>
      <c r="AP121" s="808">
        <v>633.81097733868933</v>
      </c>
      <c r="AQ121" s="808">
        <v>492.48361412959264</v>
      </c>
      <c r="AR121" s="808">
        <v>511.3095176809087</v>
      </c>
      <c r="AS121" s="808">
        <v>395.51441394799019</v>
      </c>
      <c r="AT121" s="808">
        <v>367.35937262194096</v>
      </c>
      <c r="AU121" s="808">
        <v>410.33536523147581</v>
      </c>
      <c r="AV121" s="808">
        <v>581.1496242899409</v>
      </c>
      <c r="AW121" s="808">
        <v>451.95757348711442</v>
      </c>
      <c r="AX121" s="808">
        <v>547.55530388748468</v>
      </c>
      <c r="AY121" s="808">
        <v>493.53389973667106</v>
      </c>
      <c r="AZ121" s="808">
        <v>592.69197871937763</v>
      </c>
      <c r="BA121" s="808">
        <v>411.14222542887325</v>
      </c>
      <c r="BB121" s="808">
        <v>548.67865817262077</v>
      </c>
      <c r="BC121" s="808">
        <v>547.12787546541063</v>
      </c>
      <c r="BD121" s="808">
        <v>480.5848565237718</v>
      </c>
      <c r="BE121" s="808">
        <v>552.73022703039283</v>
      </c>
      <c r="BF121" s="808">
        <v>615.79632006669476</v>
      </c>
      <c r="BG121" s="808">
        <v>743.13749380976651</v>
      </c>
      <c r="BH121" s="808">
        <v>524.66774590793625</v>
      </c>
      <c r="BI121" s="808">
        <v>559.50683603851076</v>
      </c>
      <c r="BJ121" s="808">
        <v>564.41184076740535</v>
      </c>
      <c r="BK121" s="808">
        <v>502.28364406934998</v>
      </c>
      <c r="BL121" s="808">
        <v>651.69350806366083</v>
      </c>
      <c r="BM121" s="808">
        <v>552.23856039419911</v>
      </c>
      <c r="BN121" s="808">
        <v>591.89830820388624</v>
      </c>
      <c r="BO121" s="808">
        <v>559.76131416948533</v>
      </c>
      <c r="BP121" s="808">
        <v>557.73864458878359</v>
      </c>
      <c r="BQ121" s="808">
        <v>647.58087567816176</v>
      </c>
      <c r="BR121" s="808">
        <v>569.51516842926003</v>
      </c>
      <c r="BS121" s="808">
        <v>602.11195880160551</v>
      </c>
      <c r="BT121" s="808">
        <v>409.27033684727502</v>
      </c>
      <c r="BU121" s="808">
        <v>492.70868967878494</v>
      </c>
      <c r="BV121" s="808">
        <v>494.75584748370682</v>
      </c>
      <c r="BW121" s="808">
        <v>456.96645938642098</v>
      </c>
      <c r="BX121" s="808">
        <v>584.41850691385139</v>
      </c>
      <c r="BY121" s="808">
        <v>563.88592027924653</v>
      </c>
      <c r="BZ121" s="808">
        <v>634.75949714185685</v>
      </c>
      <c r="CA121" s="808">
        <v>489.0546586806023</v>
      </c>
      <c r="CB121" s="808">
        <v>563.70853415129579</v>
      </c>
      <c r="CC121" s="808">
        <v>699.82238170418623</v>
      </c>
      <c r="CD121" s="808">
        <v>814.72432671348918</v>
      </c>
      <c r="CE121" s="808">
        <v>701.95706283367883</v>
      </c>
      <c r="CF121" s="808">
        <v>762.24078925214042</v>
      </c>
      <c r="CG121" s="808">
        <v>743.52458929741158</v>
      </c>
      <c r="CH121" s="808">
        <v>787.28027703654186</v>
      </c>
      <c r="CI121" s="808">
        <v>619.16696768423424</v>
      </c>
      <c r="CJ121" s="808">
        <v>642.93414999791105</v>
      </c>
      <c r="CK121" s="808">
        <v>601.29452224421334</v>
      </c>
      <c r="CL121" s="808">
        <v>835.90544515072622</v>
      </c>
      <c r="CM121" s="808">
        <v>758.94233333433169</v>
      </c>
      <c r="CN121" s="808">
        <v>954.73156588817847</v>
      </c>
      <c r="CO121" s="808">
        <v>839.7740066194084</v>
      </c>
      <c r="CP121" s="808">
        <v>577.18409230770942</v>
      </c>
      <c r="CQ121" s="808">
        <v>633.50869049207256</v>
      </c>
      <c r="CR121" s="808">
        <v>598.12964566057417</v>
      </c>
      <c r="CS121" s="808">
        <v>725.69257079859062</v>
      </c>
      <c r="CT121" s="808">
        <v>657.1466340409952</v>
      </c>
      <c r="CU121" s="808">
        <v>754.41407519308245</v>
      </c>
      <c r="CV121" s="808">
        <v>679.37471614073911</v>
      </c>
      <c r="CW121" s="808">
        <v>589.62155638628485</v>
      </c>
      <c r="CX121" s="808">
        <v>700.96022012165201</v>
      </c>
      <c r="CY121" s="808">
        <v>784.50249983512947</v>
      </c>
      <c r="CZ121" s="808">
        <v>848.91413945141505</v>
      </c>
      <c r="DA121" s="808">
        <v>783.23260161333371</v>
      </c>
      <c r="DB121" s="808">
        <v>741.91653507308149</v>
      </c>
      <c r="DC121" s="808">
        <v>849.50670378808934</v>
      </c>
      <c r="DD121" s="808">
        <v>954.27310906680862</v>
      </c>
      <c r="DE121" s="808">
        <v>882.11587727207962</v>
      </c>
      <c r="DF121" s="808">
        <v>982.38132708654143</v>
      </c>
      <c r="DG121" s="808">
        <v>884.66358574219464</v>
      </c>
      <c r="DH121" s="808">
        <v>928.28519558050982</v>
      </c>
      <c r="DI121" s="808">
        <v>856.67848130916047</v>
      </c>
      <c r="DJ121" s="808">
        <v>956.89511235442478</v>
      </c>
      <c r="DK121" s="808">
        <v>892.25769847061952</v>
      </c>
      <c r="DL121" s="808">
        <v>976.81068827124955</v>
      </c>
      <c r="DM121" s="808">
        <v>830.60686504971079</v>
      </c>
      <c r="DN121" s="808">
        <v>967.80278449194952</v>
      </c>
      <c r="DO121" s="808">
        <v>784.07463350697503</v>
      </c>
      <c r="DP121" s="808">
        <v>859.24874731692603</v>
      </c>
    </row>
    <row r="122" spans="1:120">
      <c r="A122" s="711"/>
      <c r="B122" s="808"/>
      <c r="C122" s="808"/>
      <c r="D122" s="808"/>
      <c r="E122" s="808"/>
      <c r="F122" s="808"/>
      <c r="G122" s="808"/>
      <c r="H122" s="808"/>
      <c r="I122" s="808"/>
      <c r="J122" s="808"/>
      <c r="K122" s="809"/>
      <c r="L122" s="808"/>
      <c r="M122" s="808"/>
      <c r="N122" s="808"/>
      <c r="O122" s="808"/>
      <c r="P122" s="808"/>
      <c r="Q122" s="808"/>
      <c r="R122" s="808"/>
      <c r="S122" s="808"/>
      <c r="T122" s="808"/>
      <c r="U122" s="808"/>
      <c r="V122" s="808"/>
      <c r="W122" s="808"/>
      <c r="X122" s="808"/>
      <c r="Y122" s="808"/>
      <c r="Z122" s="808"/>
      <c r="AA122" s="808"/>
      <c r="AB122" s="808"/>
      <c r="AC122" s="808"/>
      <c r="AD122" s="808"/>
      <c r="AE122" s="808"/>
      <c r="AF122" s="808"/>
      <c r="AG122" s="808"/>
      <c r="AH122" s="808"/>
      <c r="AI122" s="808"/>
      <c r="AJ122" s="808"/>
      <c r="AK122" s="808"/>
      <c r="AL122" s="808"/>
      <c r="AM122" s="808"/>
      <c r="AN122" s="808"/>
      <c r="AO122" s="808"/>
      <c r="AP122" s="808"/>
      <c r="AQ122" s="808"/>
      <c r="AR122" s="808"/>
      <c r="AS122" s="808"/>
      <c r="AT122" s="808"/>
      <c r="AU122" s="808"/>
      <c r="AV122" s="808"/>
      <c r="AW122" s="808"/>
      <c r="AX122" s="808"/>
      <c r="AY122" s="808"/>
      <c r="AZ122" s="808"/>
      <c r="BA122" s="808"/>
      <c r="BB122" s="808"/>
      <c r="BC122" s="808"/>
      <c r="BD122" s="808"/>
      <c r="BE122" s="808"/>
      <c r="BF122" s="808"/>
      <c r="BG122" s="808"/>
      <c r="BH122" s="808"/>
      <c r="BI122" s="808"/>
      <c r="BJ122" s="808"/>
      <c r="BK122" s="808"/>
      <c r="BL122" s="808"/>
      <c r="BM122" s="808"/>
      <c r="BN122" s="808"/>
      <c r="BO122" s="808"/>
      <c r="BP122" s="808"/>
      <c r="BQ122" s="808"/>
      <c r="BR122" s="808"/>
      <c r="BS122" s="808"/>
      <c r="BT122" s="808"/>
      <c r="BU122" s="808"/>
      <c r="BV122" s="808"/>
      <c r="BW122" s="808"/>
      <c r="BX122" s="808"/>
      <c r="BY122" s="808"/>
      <c r="BZ122" s="808"/>
      <c r="CA122" s="808"/>
      <c r="CB122" s="808"/>
      <c r="CC122" s="808"/>
      <c r="CD122" s="808"/>
      <c r="CE122" s="808"/>
      <c r="CF122" s="808"/>
      <c r="CG122" s="808"/>
      <c r="CH122" s="808"/>
      <c r="CI122" s="808"/>
      <c r="CJ122" s="808"/>
      <c r="CK122" s="808"/>
      <c r="CL122" s="808"/>
      <c r="CM122" s="808"/>
      <c r="CN122" s="808"/>
      <c r="CO122" s="808"/>
      <c r="CP122" s="808"/>
      <c r="CQ122" s="808"/>
      <c r="CR122" s="808"/>
      <c r="CS122" s="808"/>
      <c r="CT122" s="808"/>
      <c r="CU122" s="808"/>
      <c r="CV122" s="808"/>
      <c r="CW122" s="808"/>
      <c r="CX122" s="808"/>
      <c r="CY122" s="808"/>
      <c r="CZ122" s="808"/>
      <c r="DA122" s="808"/>
      <c r="DB122" s="808"/>
      <c r="DC122" s="808"/>
      <c r="DD122" s="808"/>
      <c r="DE122" s="808"/>
      <c r="DF122" s="808"/>
      <c r="DG122" s="808"/>
      <c r="DH122" s="808"/>
      <c r="DI122" s="808"/>
      <c r="DJ122" s="808"/>
      <c r="DK122" s="808"/>
      <c r="DL122" s="808"/>
      <c r="DM122" s="808"/>
      <c r="DN122" s="808"/>
      <c r="DO122" s="808"/>
      <c r="DP122" s="808"/>
    </row>
    <row r="123" spans="1:120">
      <c r="A123" s="711"/>
      <c r="B123" s="808"/>
      <c r="C123" s="808"/>
      <c r="D123" s="808"/>
      <c r="E123" s="808"/>
      <c r="F123" s="808"/>
      <c r="G123" s="808"/>
      <c r="H123" s="808"/>
      <c r="I123" s="808"/>
      <c r="J123" s="808"/>
      <c r="K123" s="809"/>
      <c r="L123" s="808"/>
      <c r="M123" s="808"/>
      <c r="N123" s="808"/>
      <c r="O123" s="808"/>
      <c r="P123" s="808"/>
      <c r="Q123" s="808"/>
      <c r="R123" s="808"/>
      <c r="S123" s="808"/>
      <c r="T123" s="808"/>
      <c r="U123" s="808"/>
      <c r="V123" s="808"/>
      <c r="W123" s="808"/>
      <c r="X123" s="808"/>
      <c r="Y123" s="808"/>
      <c r="Z123" s="808"/>
      <c r="AA123" s="808"/>
      <c r="AB123" s="808"/>
      <c r="AC123" s="808"/>
      <c r="AD123" s="808"/>
      <c r="AE123" s="808"/>
      <c r="AF123" s="808"/>
      <c r="AG123" s="808"/>
      <c r="AH123" s="808"/>
      <c r="AI123" s="808"/>
      <c r="AJ123" s="808"/>
      <c r="AK123" s="808"/>
      <c r="AL123" s="808"/>
      <c r="AM123" s="808"/>
      <c r="AN123" s="808"/>
      <c r="AO123" s="808"/>
      <c r="AP123" s="808"/>
      <c r="AQ123" s="808"/>
      <c r="AR123" s="808"/>
      <c r="AS123" s="808"/>
      <c r="AT123" s="808"/>
      <c r="AU123" s="808"/>
      <c r="AV123" s="808"/>
      <c r="AW123" s="808"/>
      <c r="AX123" s="808"/>
      <c r="AY123" s="808"/>
      <c r="AZ123" s="808"/>
      <c r="BA123" s="808"/>
      <c r="BB123" s="808"/>
      <c r="BC123" s="808"/>
      <c r="BD123" s="808"/>
      <c r="BE123" s="808"/>
      <c r="BF123" s="808"/>
      <c r="BG123" s="808"/>
      <c r="BH123" s="808"/>
      <c r="BI123" s="808"/>
      <c r="BJ123" s="808"/>
      <c r="BK123" s="808"/>
      <c r="BL123" s="808"/>
      <c r="BM123" s="808"/>
      <c r="BN123" s="808"/>
      <c r="BO123" s="808"/>
      <c r="BP123" s="808"/>
      <c r="BQ123" s="808"/>
      <c r="BR123" s="808"/>
      <c r="BS123" s="808"/>
      <c r="BT123" s="808"/>
      <c r="BU123" s="808"/>
      <c r="BV123" s="808"/>
      <c r="BW123" s="808"/>
      <c r="BX123" s="808"/>
      <c r="BY123" s="808"/>
      <c r="BZ123" s="808"/>
      <c r="CA123" s="808"/>
      <c r="CB123" s="808"/>
      <c r="CC123" s="808"/>
      <c r="CD123" s="808"/>
      <c r="CE123" s="808"/>
      <c r="CF123" s="808"/>
      <c r="CG123" s="808"/>
      <c r="CH123" s="808"/>
      <c r="CI123" s="808"/>
      <c r="CJ123" s="808"/>
      <c r="CK123" s="808"/>
      <c r="CL123" s="808"/>
      <c r="CM123" s="808"/>
      <c r="CN123" s="808"/>
      <c r="CO123" s="808"/>
      <c r="CP123" s="808"/>
      <c r="CQ123" s="808"/>
      <c r="CR123" s="808"/>
      <c r="CS123" s="808"/>
      <c r="CT123" s="808"/>
      <c r="CU123" s="808"/>
      <c r="CV123" s="808"/>
      <c r="CW123" s="808"/>
      <c r="CX123" s="808"/>
      <c r="CY123" s="808"/>
      <c r="CZ123" s="808"/>
      <c r="DA123" s="808"/>
      <c r="DB123" s="808"/>
      <c r="DC123" s="808"/>
      <c r="DD123" s="808"/>
      <c r="DE123" s="808"/>
      <c r="DF123" s="808"/>
      <c r="DG123" s="808"/>
      <c r="DH123" s="808"/>
      <c r="DI123" s="808"/>
      <c r="DJ123" s="808"/>
      <c r="DK123" s="808"/>
      <c r="DL123" s="808"/>
      <c r="DM123" s="808"/>
      <c r="DN123" s="808"/>
      <c r="DO123" s="808"/>
      <c r="DP123" s="808"/>
    </row>
    <row r="124" spans="1:120">
      <c r="A124" s="712"/>
      <c r="B124" s="808"/>
      <c r="C124" s="808"/>
      <c r="D124" s="808"/>
      <c r="E124" s="808"/>
      <c r="F124" s="808"/>
      <c r="G124" s="808"/>
      <c r="H124" s="808"/>
      <c r="I124" s="808"/>
      <c r="J124" s="808"/>
      <c r="K124" s="809"/>
      <c r="L124" s="808"/>
      <c r="M124" s="808"/>
      <c r="N124" s="808"/>
      <c r="O124" s="808"/>
      <c r="P124" s="808"/>
      <c r="Q124" s="808"/>
      <c r="R124" s="808"/>
      <c r="S124" s="808"/>
      <c r="T124" s="808"/>
      <c r="U124" s="808"/>
      <c r="V124" s="808"/>
      <c r="W124" s="808"/>
      <c r="X124" s="808"/>
      <c r="Y124" s="808"/>
      <c r="Z124" s="808"/>
      <c r="AA124" s="808"/>
      <c r="AB124" s="808"/>
      <c r="AC124" s="808"/>
      <c r="AD124" s="808"/>
      <c r="AE124" s="808"/>
      <c r="AF124" s="808"/>
      <c r="AG124" s="808"/>
      <c r="AH124" s="808"/>
      <c r="AI124" s="808"/>
      <c r="AJ124" s="808"/>
      <c r="AK124" s="808"/>
      <c r="AL124" s="808"/>
      <c r="AM124" s="808"/>
      <c r="AN124" s="808"/>
      <c r="AO124" s="808"/>
      <c r="AP124" s="808"/>
      <c r="AQ124" s="808"/>
      <c r="AR124" s="808"/>
      <c r="AS124" s="808"/>
      <c r="AT124" s="808"/>
      <c r="AU124" s="808"/>
      <c r="AV124" s="808"/>
      <c r="AW124" s="808"/>
      <c r="AX124" s="808"/>
      <c r="AY124" s="808"/>
      <c r="AZ124" s="808"/>
      <c r="BA124" s="808"/>
      <c r="BB124" s="808"/>
      <c r="BC124" s="808"/>
      <c r="BD124" s="808"/>
      <c r="BE124" s="808"/>
      <c r="BF124" s="808"/>
      <c r="BG124" s="808"/>
      <c r="BH124" s="808"/>
      <c r="BI124" s="808"/>
      <c r="BJ124" s="808"/>
      <c r="BK124" s="808"/>
      <c r="BL124" s="808"/>
      <c r="BM124" s="808"/>
      <c r="BN124" s="808"/>
      <c r="BO124" s="808"/>
      <c r="BP124" s="808"/>
      <c r="BQ124" s="808"/>
      <c r="BR124" s="808"/>
      <c r="BS124" s="808"/>
      <c r="BT124" s="808"/>
      <c r="BU124" s="808"/>
      <c r="BV124" s="808"/>
      <c r="BW124" s="808"/>
      <c r="BX124" s="808"/>
      <c r="BY124" s="808"/>
      <c r="BZ124" s="808"/>
      <c r="CA124" s="808"/>
      <c r="CB124" s="808"/>
      <c r="CC124" s="808"/>
      <c r="CD124" s="808"/>
      <c r="CE124" s="808"/>
      <c r="CF124" s="808"/>
      <c r="CG124" s="808"/>
      <c r="CH124" s="808"/>
      <c r="CI124" s="808"/>
      <c r="CJ124" s="808"/>
      <c r="CK124" s="808"/>
      <c r="CL124" s="808"/>
      <c r="CM124" s="808"/>
      <c r="CN124" s="808"/>
      <c r="CO124" s="808"/>
      <c r="CP124" s="808"/>
      <c r="CQ124" s="808"/>
      <c r="CR124" s="808"/>
      <c r="CS124" s="808"/>
      <c r="CT124" s="808"/>
      <c r="CU124" s="808"/>
      <c r="CV124" s="808"/>
      <c r="CW124" s="808"/>
      <c r="CX124" s="808"/>
      <c r="CY124" s="808"/>
      <c r="CZ124" s="808"/>
      <c r="DA124" s="808"/>
      <c r="DB124" s="808"/>
      <c r="DC124" s="808"/>
      <c r="DD124" s="808"/>
      <c r="DE124" s="808"/>
      <c r="DF124" s="808"/>
      <c r="DG124" s="808"/>
      <c r="DH124" s="808"/>
      <c r="DI124" s="808"/>
      <c r="DJ124" s="808"/>
      <c r="DK124" s="808"/>
      <c r="DL124" s="808"/>
      <c r="DM124" s="808"/>
      <c r="DN124" s="808"/>
      <c r="DO124" s="808"/>
      <c r="DP124" s="808"/>
    </row>
    <row r="125" spans="1:120">
      <c r="A125" s="711" t="s">
        <v>303</v>
      </c>
      <c r="B125" s="808">
        <v>0</v>
      </c>
      <c r="C125" s="808">
        <v>0</v>
      </c>
      <c r="D125" s="808">
        <v>0</v>
      </c>
      <c r="E125" s="808">
        <v>623.06909913703032</v>
      </c>
      <c r="F125" s="808">
        <v>1109.0543629561375</v>
      </c>
      <c r="G125" s="808">
        <v>1567.2034422919367</v>
      </c>
      <c r="H125" s="808">
        <v>1694.9690900656155</v>
      </c>
      <c r="I125" s="808">
        <v>1825.1009347834952</v>
      </c>
      <c r="J125" s="808">
        <v>1821.9523405575787</v>
      </c>
      <c r="K125" s="809">
        <v>1741.8708570838091</v>
      </c>
      <c r="L125" s="808">
        <v>1726.2489886364506</v>
      </c>
      <c r="M125" s="808">
        <v>1377.0476982467621</v>
      </c>
      <c r="N125" s="808">
        <v>1530.7997802167422</v>
      </c>
      <c r="O125" s="808">
        <v>1450.1972497058084</v>
      </c>
      <c r="P125" s="808">
        <v>1420.5402936320877</v>
      </c>
      <c r="Q125" s="808">
        <v>1393.1131484163197</v>
      </c>
      <c r="R125" s="808">
        <v>1558.5092176047392</v>
      </c>
      <c r="S125" s="808">
        <v>1455.5400354925196</v>
      </c>
      <c r="T125" s="808">
        <v>1464.61291345632</v>
      </c>
      <c r="U125" s="808">
        <v>1690.0032827619857</v>
      </c>
      <c r="V125" s="808">
        <v>1514.5031205528082</v>
      </c>
      <c r="W125" s="808">
        <v>1438.349726524536</v>
      </c>
      <c r="X125" s="808">
        <v>1628.5370171110874</v>
      </c>
      <c r="Y125" s="808">
        <v>1560.6586693846539</v>
      </c>
      <c r="Z125" s="808">
        <v>1403.8776346886702</v>
      </c>
      <c r="AA125" s="808">
        <v>1322.4377596762743</v>
      </c>
      <c r="AB125" s="808">
        <v>1419.0342853637087</v>
      </c>
      <c r="AC125" s="808">
        <v>1251.8972461833559</v>
      </c>
      <c r="AD125" s="808">
        <v>1279.4160141962589</v>
      </c>
      <c r="AE125" s="808">
        <v>1259.5925977614418</v>
      </c>
      <c r="AF125" s="808">
        <v>1332.6657668554942</v>
      </c>
      <c r="AG125" s="808">
        <v>885.34353166885626</v>
      </c>
      <c r="AH125" s="808">
        <v>1111.4739893925594</v>
      </c>
      <c r="AI125" s="808">
        <v>868.84971911376351</v>
      </c>
      <c r="AJ125" s="808">
        <v>669.14252744017836</v>
      </c>
      <c r="AK125" s="808">
        <v>1049.1931674918405</v>
      </c>
      <c r="AL125" s="808">
        <v>842.8564924109628</v>
      </c>
      <c r="AM125" s="808">
        <v>753.9438432851324</v>
      </c>
      <c r="AN125" s="808">
        <v>769.50160604670737</v>
      </c>
      <c r="AO125" s="808">
        <v>730.78137654283853</v>
      </c>
      <c r="AP125" s="808">
        <v>581.8430550095984</v>
      </c>
      <c r="AQ125" s="808">
        <v>574.00669882544071</v>
      </c>
      <c r="AR125" s="808">
        <v>458.48431362153963</v>
      </c>
      <c r="AS125" s="808">
        <v>415.71976820917314</v>
      </c>
      <c r="AT125" s="808">
        <v>359.91932733598514</v>
      </c>
      <c r="AU125" s="808">
        <v>460.86851913228554</v>
      </c>
      <c r="AV125" s="808">
        <v>697.44015252924009</v>
      </c>
      <c r="AW125" s="808">
        <v>638.2378161541701</v>
      </c>
      <c r="AX125" s="808">
        <v>741.29739030607652</v>
      </c>
      <c r="AY125" s="808">
        <v>505.5816839365732</v>
      </c>
      <c r="AZ125" s="808">
        <v>440.22478198898847</v>
      </c>
      <c r="BA125" s="808">
        <v>307.30448053005807</v>
      </c>
      <c r="BB125" s="808">
        <v>506.17634183451742</v>
      </c>
      <c r="BC125" s="808">
        <v>435.54872876147277</v>
      </c>
      <c r="BD125" s="808">
        <v>453.84677762992368</v>
      </c>
      <c r="BE125" s="808">
        <v>441.12814568804572</v>
      </c>
      <c r="BF125" s="808">
        <v>550.60467987511311</v>
      </c>
      <c r="BG125" s="808">
        <v>598.65097836894813</v>
      </c>
      <c r="BH125" s="808">
        <v>431.79608938094378</v>
      </c>
      <c r="BI125" s="808">
        <v>491.41338028793382</v>
      </c>
      <c r="BJ125" s="808">
        <v>535.2718646900704</v>
      </c>
      <c r="BK125" s="808">
        <v>544.88026923753239</v>
      </c>
      <c r="BL125" s="808">
        <v>596.50858426802029</v>
      </c>
      <c r="BM125" s="808">
        <v>611.49765511819476</v>
      </c>
      <c r="BN125" s="808">
        <v>639.49879298633573</v>
      </c>
      <c r="BO125" s="808">
        <v>629.80490939354172</v>
      </c>
      <c r="BP125" s="808">
        <v>822.36432215815876</v>
      </c>
      <c r="BQ125" s="808">
        <v>844.77861709997444</v>
      </c>
      <c r="BR125" s="808">
        <v>770.45236560409126</v>
      </c>
      <c r="BS125" s="808">
        <v>835.29615570343515</v>
      </c>
      <c r="BT125" s="808">
        <v>649.2027677419369</v>
      </c>
      <c r="BU125" s="808">
        <v>601.57085924316971</v>
      </c>
      <c r="BV125" s="808">
        <v>617.03926083179454</v>
      </c>
      <c r="BW125" s="808">
        <v>725.07039449082913</v>
      </c>
      <c r="BX125" s="808">
        <v>679.53173358025583</v>
      </c>
      <c r="BY125" s="808">
        <v>785.92025652533084</v>
      </c>
      <c r="BZ125" s="808">
        <v>830.66317202980986</v>
      </c>
      <c r="CA125" s="808">
        <v>710.36656853553234</v>
      </c>
      <c r="CB125" s="808">
        <v>731.99636095544599</v>
      </c>
      <c r="CC125" s="808">
        <v>919.26686911971797</v>
      </c>
      <c r="CD125" s="808">
        <v>1033.5366952689781</v>
      </c>
      <c r="CE125" s="808">
        <v>937.94907753263897</v>
      </c>
      <c r="CF125" s="808">
        <v>1028.4289556383992</v>
      </c>
      <c r="CG125" s="808">
        <v>1020.2204601216965</v>
      </c>
      <c r="CH125" s="808">
        <v>1111.3699011796507</v>
      </c>
      <c r="CI125" s="808">
        <v>1031.0603957735409</v>
      </c>
      <c r="CJ125" s="808">
        <v>969.51457968420073</v>
      </c>
      <c r="CK125" s="808">
        <v>888.52843205038107</v>
      </c>
      <c r="CL125" s="808">
        <v>1143.1090451888408</v>
      </c>
      <c r="CM125" s="808">
        <v>768.55047341141869</v>
      </c>
      <c r="CN125" s="808">
        <v>1163.5342795494439</v>
      </c>
      <c r="CO125" s="808">
        <v>1215.1713800677985</v>
      </c>
      <c r="CP125" s="808">
        <v>898.69494909430205</v>
      </c>
      <c r="CQ125" s="808">
        <v>1048.6351725984493</v>
      </c>
      <c r="CR125" s="808">
        <v>1146.418260753614</v>
      </c>
      <c r="CS125" s="808">
        <v>1024.9712629676765</v>
      </c>
      <c r="CT125" s="808">
        <v>1163.0102791486488</v>
      </c>
      <c r="CU125" s="808">
        <v>1046.1337660795939</v>
      </c>
      <c r="CV125" s="808">
        <v>1172.2669234232101</v>
      </c>
      <c r="CW125" s="808">
        <v>1071.2619111106969</v>
      </c>
      <c r="CX125" s="808">
        <v>1155.2057511646713</v>
      </c>
      <c r="CY125" s="808">
        <v>1044.3919637556614</v>
      </c>
      <c r="CZ125" s="808">
        <v>1008.6949223824199</v>
      </c>
      <c r="DA125" s="808">
        <v>1147.6083079561677</v>
      </c>
      <c r="DB125" s="808">
        <v>1059.6563823953902</v>
      </c>
      <c r="DC125" s="808">
        <v>956.01963667154132</v>
      </c>
      <c r="DD125" s="808">
        <v>866.33881689477721</v>
      </c>
      <c r="DE125" s="808">
        <v>970.26556684062052</v>
      </c>
      <c r="DF125" s="808">
        <v>856.44581625217324</v>
      </c>
      <c r="DG125" s="808">
        <v>941.1691314508455</v>
      </c>
      <c r="DH125" s="808">
        <v>849.600890724029</v>
      </c>
      <c r="DI125" s="808">
        <v>931.79607052746451</v>
      </c>
      <c r="DJ125" s="808">
        <v>882.55889773313675</v>
      </c>
      <c r="DK125" s="808">
        <v>995.50921642866263</v>
      </c>
      <c r="DL125" s="808">
        <v>885.35180638558904</v>
      </c>
      <c r="DM125" s="808">
        <v>979.32765901008236</v>
      </c>
      <c r="DN125" s="808">
        <v>855.51983315054622</v>
      </c>
      <c r="DO125" s="808">
        <v>937.94875050609198</v>
      </c>
      <c r="DP125" s="808">
        <v>804.57852553624389</v>
      </c>
    </row>
    <row r="126" spans="1:120">
      <c r="A126" s="711"/>
      <c r="B126" s="808"/>
      <c r="C126" s="808"/>
      <c r="D126" s="808"/>
      <c r="E126" s="808"/>
      <c r="F126" s="808"/>
      <c r="G126" s="808"/>
      <c r="H126" s="808"/>
      <c r="I126" s="808"/>
      <c r="J126" s="808"/>
      <c r="K126" s="809"/>
      <c r="L126" s="808"/>
      <c r="M126" s="808"/>
      <c r="N126" s="808"/>
      <c r="O126" s="808"/>
      <c r="P126" s="808"/>
      <c r="Q126" s="808"/>
      <c r="R126" s="808"/>
      <c r="S126" s="808"/>
      <c r="T126" s="808"/>
      <c r="U126" s="808"/>
      <c r="V126" s="808"/>
      <c r="W126" s="808"/>
      <c r="X126" s="808"/>
      <c r="Y126" s="808"/>
      <c r="Z126" s="808"/>
      <c r="AA126" s="808"/>
      <c r="AB126" s="808"/>
      <c r="AC126" s="808"/>
      <c r="AD126" s="808"/>
      <c r="AE126" s="808"/>
      <c r="AF126" s="808"/>
      <c r="AG126" s="808"/>
      <c r="AH126" s="808"/>
      <c r="AI126" s="808"/>
      <c r="AJ126" s="808"/>
      <c r="AK126" s="808"/>
      <c r="AL126" s="808"/>
      <c r="AM126" s="808"/>
      <c r="AN126" s="808"/>
      <c r="AO126" s="808"/>
      <c r="AP126" s="808"/>
      <c r="AQ126" s="808"/>
      <c r="AR126" s="808"/>
      <c r="AS126" s="808"/>
      <c r="AT126" s="808"/>
      <c r="AU126" s="808"/>
      <c r="AV126" s="808"/>
      <c r="AW126" s="808"/>
      <c r="AX126" s="808"/>
      <c r="AY126" s="808"/>
      <c r="AZ126" s="808"/>
      <c r="BA126" s="808"/>
      <c r="BB126" s="808"/>
      <c r="BC126" s="808"/>
      <c r="BD126" s="808"/>
      <c r="BE126" s="808"/>
      <c r="BF126" s="808"/>
      <c r="BG126" s="808"/>
      <c r="BH126" s="808"/>
      <c r="BI126" s="808"/>
      <c r="BJ126" s="808"/>
      <c r="BK126" s="808"/>
      <c r="BL126" s="808"/>
      <c r="BM126" s="808"/>
      <c r="BN126" s="808"/>
      <c r="BO126" s="808"/>
      <c r="BP126" s="808"/>
      <c r="BQ126" s="808"/>
      <c r="BR126" s="808"/>
      <c r="BS126" s="808"/>
      <c r="BT126" s="808"/>
      <c r="BU126" s="808"/>
      <c r="BV126" s="808"/>
      <c r="BW126" s="808"/>
      <c r="BX126" s="808"/>
      <c r="BY126" s="808"/>
      <c r="BZ126" s="808"/>
      <c r="CA126" s="808"/>
      <c r="CB126" s="808"/>
      <c r="CC126" s="808"/>
      <c r="CD126" s="808"/>
      <c r="CE126" s="808"/>
      <c r="CF126" s="808"/>
      <c r="CG126" s="808"/>
      <c r="CH126" s="808"/>
      <c r="CI126" s="808"/>
      <c r="CJ126" s="808"/>
      <c r="CK126" s="808"/>
      <c r="CL126" s="808"/>
      <c r="CM126" s="808"/>
      <c r="CN126" s="808"/>
      <c r="CO126" s="808"/>
      <c r="CP126" s="808"/>
      <c r="CQ126" s="808"/>
      <c r="CR126" s="808"/>
      <c r="CS126" s="808"/>
      <c r="CT126" s="808"/>
      <c r="CU126" s="808"/>
      <c r="CV126" s="808"/>
      <c r="CW126" s="808"/>
      <c r="CX126" s="808"/>
      <c r="CY126" s="808"/>
      <c r="CZ126" s="808"/>
      <c r="DA126" s="808"/>
      <c r="DB126" s="808"/>
      <c r="DC126" s="808"/>
      <c r="DD126" s="808"/>
      <c r="DE126" s="808"/>
      <c r="DF126" s="808"/>
      <c r="DG126" s="808"/>
      <c r="DH126" s="808"/>
      <c r="DI126" s="808"/>
      <c r="DJ126" s="808"/>
      <c r="DK126" s="808"/>
      <c r="DL126" s="808"/>
      <c r="DM126" s="808"/>
      <c r="DN126" s="808"/>
      <c r="DO126" s="808"/>
      <c r="DP126" s="808"/>
    </row>
    <row r="127" spans="1:120">
      <c r="A127" s="711"/>
      <c r="B127" s="808"/>
      <c r="C127" s="808"/>
      <c r="D127" s="808"/>
      <c r="E127" s="808"/>
      <c r="F127" s="808"/>
      <c r="G127" s="808"/>
      <c r="H127" s="808"/>
      <c r="I127" s="808"/>
      <c r="J127" s="808"/>
      <c r="K127" s="809"/>
      <c r="L127" s="808"/>
      <c r="M127" s="808"/>
      <c r="N127" s="808"/>
      <c r="O127" s="808"/>
      <c r="P127" s="808"/>
      <c r="Q127" s="808"/>
      <c r="R127" s="808"/>
      <c r="S127" s="808"/>
      <c r="T127" s="808"/>
      <c r="U127" s="808"/>
      <c r="V127" s="808"/>
      <c r="W127" s="808"/>
      <c r="X127" s="808"/>
      <c r="Y127" s="808"/>
      <c r="Z127" s="808"/>
      <c r="AA127" s="808"/>
      <c r="AB127" s="808"/>
      <c r="AC127" s="808"/>
      <c r="AD127" s="808"/>
      <c r="AE127" s="808"/>
      <c r="AF127" s="808"/>
      <c r="AG127" s="808"/>
      <c r="AH127" s="808"/>
      <c r="AI127" s="808"/>
      <c r="AJ127" s="808"/>
      <c r="AK127" s="808"/>
      <c r="AL127" s="808"/>
      <c r="AM127" s="808"/>
      <c r="AN127" s="808"/>
      <c r="AO127" s="808"/>
      <c r="AP127" s="808"/>
      <c r="AQ127" s="808"/>
      <c r="AR127" s="808"/>
      <c r="AS127" s="808"/>
      <c r="AT127" s="808"/>
      <c r="AU127" s="808"/>
      <c r="AV127" s="808"/>
      <c r="AW127" s="808"/>
      <c r="AX127" s="808"/>
      <c r="AY127" s="808"/>
      <c r="AZ127" s="808"/>
      <c r="BA127" s="808"/>
      <c r="BB127" s="808"/>
      <c r="BC127" s="808"/>
      <c r="BD127" s="808"/>
      <c r="BE127" s="808"/>
      <c r="BF127" s="808"/>
      <c r="BG127" s="808"/>
      <c r="BH127" s="808"/>
      <c r="BI127" s="808"/>
      <c r="BJ127" s="808"/>
      <c r="BK127" s="808"/>
      <c r="BL127" s="808"/>
      <c r="BM127" s="808"/>
      <c r="BN127" s="808"/>
      <c r="BO127" s="808"/>
      <c r="BP127" s="808"/>
      <c r="BQ127" s="808"/>
      <c r="BR127" s="808"/>
      <c r="BS127" s="808"/>
      <c r="BT127" s="808"/>
      <c r="BU127" s="808"/>
      <c r="BV127" s="808"/>
      <c r="BW127" s="808"/>
      <c r="BX127" s="808"/>
      <c r="BY127" s="808"/>
      <c r="BZ127" s="808"/>
      <c r="CA127" s="808"/>
      <c r="CB127" s="808"/>
      <c r="CC127" s="808"/>
      <c r="CD127" s="808"/>
      <c r="CE127" s="808"/>
      <c r="CF127" s="808"/>
      <c r="CG127" s="808"/>
      <c r="CH127" s="808"/>
      <c r="CI127" s="808"/>
      <c r="CJ127" s="808"/>
      <c r="CK127" s="808"/>
      <c r="CL127" s="808"/>
      <c r="CM127" s="808"/>
      <c r="CN127" s="808"/>
      <c r="CO127" s="808"/>
      <c r="CP127" s="808"/>
      <c r="CQ127" s="808"/>
      <c r="CR127" s="808"/>
      <c r="CS127" s="808"/>
      <c r="CT127" s="808"/>
      <c r="CU127" s="808"/>
      <c r="CV127" s="808"/>
      <c r="CW127" s="808"/>
      <c r="CX127" s="808"/>
      <c r="CY127" s="808"/>
      <c r="CZ127" s="808"/>
      <c r="DA127" s="808"/>
      <c r="DB127" s="808"/>
      <c r="DC127" s="808"/>
      <c r="DD127" s="808"/>
      <c r="DE127" s="808"/>
      <c r="DF127" s="808"/>
      <c r="DG127" s="808"/>
      <c r="DH127" s="808"/>
      <c r="DI127" s="808"/>
      <c r="DJ127" s="808"/>
      <c r="DK127" s="808"/>
      <c r="DL127" s="808"/>
      <c r="DM127" s="808"/>
      <c r="DN127" s="808"/>
      <c r="DO127" s="808"/>
      <c r="DP127" s="808"/>
    </row>
    <row r="128" spans="1:120">
      <c r="A128" s="712"/>
      <c r="B128" s="808"/>
      <c r="C128" s="808"/>
      <c r="D128" s="808"/>
      <c r="E128" s="808"/>
      <c r="F128" s="808"/>
      <c r="G128" s="808"/>
      <c r="H128" s="808"/>
      <c r="I128" s="808"/>
      <c r="J128" s="808"/>
      <c r="K128" s="809"/>
      <c r="L128" s="808"/>
      <c r="M128" s="808"/>
      <c r="N128" s="808"/>
      <c r="O128" s="808"/>
      <c r="P128" s="808"/>
      <c r="Q128" s="808"/>
      <c r="R128" s="808"/>
      <c r="S128" s="808"/>
      <c r="T128" s="808"/>
      <c r="U128" s="808"/>
      <c r="V128" s="808"/>
      <c r="W128" s="808"/>
      <c r="X128" s="808"/>
      <c r="Y128" s="808"/>
      <c r="Z128" s="808"/>
      <c r="AA128" s="808"/>
      <c r="AB128" s="808"/>
      <c r="AC128" s="808"/>
      <c r="AD128" s="808"/>
      <c r="AE128" s="808"/>
      <c r="AF128" s="808"/>
      <c r="AG128" s="808"/>
      <c r="AH128" s="808"/>
      <c r="AI128" s="808"/>
      <c r="AJ128" s="808"/>
      <c r="AK128" s="808"/>
      <c r="AL128" s="808"/>
      <c r="AM128" s="808"/>
      <c r="AN128" s="808"/>
      <c r="AO128" s="808"/>
      <c r="AP128" s="808"/>
      <c r="AQ128" s="808"/>
      <c r="AR128" s="808"/>
      <c r="AS128" s="808"/>
      <c r="AT128" s="808"/>
      <c r="AU128" s="808"/>
      <c r="AV128" s="808"/>
      <c r="AW128" s="808"/>
      <c r="AX128" s="808"/>
      <c r="AY128" s="808"/>
      <c r="AZ128" s="808"/>
      <c r="BA128" s="808"/>
      <c r="BB128" s="808"/>
      <c r="BC128" s="808"/>
      <c r="BD128" s="808"/>
      <c r="BE128" s="808"/>
      <c r="BF128" s="808"/>
      <c r="BG128" s="808"/>
      <c r="BH128" s="808"/>
      <c r="BI128" s="808"/>
      <c r="BJ128" s="808"/>
      <c r="BK128" s="808"/>
      <c r="BL128" s="808"/>
      <c r="BM128" s="808"/>
      <c r="BN128" s="808"/>
      <c r="BO128" s="808"/>
      <c r="BP128" s="808"/>
      <c r="BQ128" s="808"/>
      <c r="BR128" s="808"/>
      <c r="BS128" s="808"/>
      <c r="BT128" s="808"/>
      <c r="BU128" s="808"/>
      <c r="BV128" s="808"/>
      <c r="BW128" s="808"/>
      <c r="BX128" s="808"/>
      <c r="BY128" s="808"/>
      <c r="BZ128" s="808"/>
      <c r="CA128" s="808"/>
      <c r="CB128" s="808"/>
      <c r="CC128" s="808"/>
      <c r="CD128" s="808"/>
      <c r="CE128" s="808"/>
      <c r="CF128" s="808"/>
      <c r="CG128" s="808"/>
      <c r="CH128" s="808"/>
      <c r="CI128" s="808"/>
      <c r="CJ128" s="808"/>
      <c r="CK128" s="808"/>
      <c r="CL128" s="808"/>
      <c r="CM128" s="808"/>
      <c r="CN128" s="808"/>
      <c r="CO128" s="808"/>
      <c r="CP128" s="808"/>
      <c r="CQ128" s="808"/>
      <c r="CR128" s="808"/>
      <c r="CS128" s="808"/>
      <c r="CT128" s="808"/>
      <c r="CU128" s="808"/>
      <c r="CV128" s="808"/>
      <c r="CW128" s="808"/>
      <c r="CX128" s="808"/>
      <c r="CY128" s="808"/>
      <c r="CZ128" s="808"/>
      <c r="DA128" s="808"/>
      <c r="DB128" s="808"/>
      <c r="DC128" s="808"/>
      <c r="DD128" s="808"/>
      <c r="DE128" s="808"/>
      <c r="DF128" s="808"/>
      <c r="DG128" s="808"/>
      <c r="DH128" s="808"/>
      <c r="DI128" s="808"/>
      <c r="DJ128" s="808"/>
      <c r="DK128" s="808"/>
      <c r="DL128" s="808"/>
      <c r="DM128" s="808"/>
      <c r="DN128" s="808"/>
      <c r="DO128" s="808"/>
      <c r="DP128" s="808"/>
    </row>
    <row r="129" spans="1:120">
      <c r="A129" s="711" t="s">
        <v>304</v>
      </c>
      <c r="B129" s="808">
        <v>583.2617868859013</v>
      </c>
      <c r="C129" s="808">
        <v>942.77973107575963</v>
      </c>
      <c r="D129" s="808">
        <v>1047.1501592385193</v>
      </c>
      <c r="E129" s="808">
        <v>1029.5932545182347</v>
      </c>
      <c r="F129" s="808">
        <v>1135.1008054024201</v>
      </c>
      <c r="G129" s="808">
        <v>1153.2998674157138</v>
      </c>
      <c r="H129" s="808">
        <v>1149.1095007028769</v>
      </c>
      <c r="I129" s="808">
        <v>1256.6022058930532</v>
      </c>
      <c r="J129" s="808">
        <v>1257.9680309109508</v>
      </c>
      <c r="K129" s="809">
        <v>1206.7847164886639</v>
      </c>
      <c r="L129" s="808">
        <v>1140.2079777271131</v>
      </c>
      <c r="M129" s="808">
        <v>926.76724573414015</v>
      </c>
      <c r="N129" s="808">
        <v>1101.8432085648876</v>
      </c>
      <c r="O129" s="808">
        <v>997.8728466910211</v>
      </c>
      <c r="P129" s="808">
        <v>938.86636960878172</v>
      </c>
      <c r="Q129" s="808">
        <v>883.77062373410945</v>
      </c>
      <c r="R129" s="808">
        <v>1021.0266106062652</v>
      </c>
      <c r="S129" s="808">
        <v>915.95107439988317</v>
      </c>
      <c r="T129" s="808">
        <v>960.5832173260136</v>
      </c>
      <c r="U129" s="808">
        <v>1181.2246402247129</v>
      </c>
      <c r="V129" s="808">
        <v>1029.6822610024574</v>
      </c>
      <c r="W129" s="808">
        <v>1162.1214329944914</v>
      </c>
      <c r="X129" s="808">
        <v>1308.0890588664988</v>
      </c>
      <c r="Y129" s="808">
        <v>1193.0115613870732</v>
      </c>
      <c r="Z129" s="808">
        <v>970.03333282262429</v>
      </c>
      <c r="AA129" s="808">
        <v>913.97635402724791</v>
      </c>
      <c r="AB129" s="808">
        <v>1009.9572379884399</v>
      </c>
      <c r="AC129" s="808">
        <v>923.70957523517814</v>
      </c>
      <c r="AD129" s="808">
        <v>1083.154123991402</v>
      </c>
      <c r="AE129" s="808">
        <v>941.30248616362178</v>
      </c>
      <c r="AF129" s="808">
        <v>1100.1968573911452</v>
      </c>
      <c r="AG129" s="808">
        <v>947.50359681699069</v>
      </c>
      <c r="AH129" s="808">
        <v>745.08334003107211</v>
      </c>
      <c r="AI129" s="808">
        <v>694.94666265330375</v>
      </c>
      <c r="AJ129" s="808">
        <v>527.49219850001589</v>
      </c>
      <c r="AK129" s="808">
        <v>766.25096554394293</v>
      </c>
      <c r="AL129" s="808">
        <v>695.79477342432256</v>
      </c>
      <c r="AM129" s="808">
        <v>638.58990281906404</v>
      </c>
      <c r="AN129" s="808">
        <v>728.29253437295961</v>
      </c>
      <c r="AO129" s="808">
        <v>665.97795550201704</v>
      </c>
      <c r="AP129" s="808">
        <v>673.41198045636975</v>
      </c>
      <c r="AQ129" s="808">
        <v>655.85057779102294</v>
      </c>
      <c r="AR129" s="808">
        <v>609.4220706180937</v>
      </c>
      <c r="AS129" s="808">
        <v>554.07778946903409</v>
      </c>
      <c r="AT129" s="808">
        <v>513.52303968320211</v>
      </c>
      <c r="AU129" s="808">
        <v>555.70783598199841</v>
      </c>
      <c r="AV129" s="808">
        <v>802.206049698897</v>
      </c>
      <c r="AW129" s="808">
        <v>706.48972938886857</v>
      </c>
      <c r="AX129" s="808">
        <v>645.13322025099683</v>
      </c>
      <c r="AY129" s="808">
        <v>807.48901550330845</v>
      </c>
      <c r="AZ129" s="808">
        <v>890.56639133640658</v>
      </c>
      <c r="BA129" s="808">
        <v>531.91200318092774</v>
      </c>
      <c r="BB129" s="808">
        <v>734.05331638600114</v>
      </c>
      <c r="BC129" s="808">
        <v>793.96996030598075</v>
      </c>
      <c r="BD129" s="808">
        <v>754.58795997643369</v>
      </c>
      <c r="BE129" s="808">
        <v>716.28361486064182</v>
      </c>
      <c r="BF129" s="808">
        <v>597.22197406475493</v>
      </c>
      <c r="BG129" s="808">
        <v>695.79837339610845</v>
      </c>
      <c r="BH129" s="808">
        <v>618.68517387024553</v>
      </c>
      <c r="BI129" s="808">
        <v>612.42168118762811</v>
      </c>
      <c r="BJ129" s="808">
        <v>682.6989864367323</v>
      </c>
      <c r="BK129" s="808">
        <v>676.420047602061</v>
      </c>
      <c r="BL129" s="808">
        <v>634.48017453005161</v>
      </c>
      <c r="BM129" s="808">
        <v>647.55872114817521</v>
      </c>
      <c r="BN129" s="808">
        <v>754.47580621613088</v>
      </c>
      <c r="BO129" s="808">
        <v>760.47402664301626</v>
      </c>
      <c r="BP129" s="808">
        <v>757.14274951794755</v>
      </c>
      <c r="BQ129" s="808">
        <v>926.10585212423211</v>
      </c>
      <c r="BR129" s="808">
        <v>812.44816189182393</v>
      </c>
      <c r="BS129" s="808">
        <v>852.51259477402516</v>
      </c>
      <c r="BT129" s="808">
        <v>717.88910227284305</v>
      </c>
      <c r="BU129" s="808">
        <v>604.84733094259207</v>
      </c>
      <c r="BV129" s="808">
        <v>540.98996255788086</v>
      </c>
      <c r="BW129" s="808">
        <v>651.86053484239278</v>
      </c>
      <c r="BX129" s="808">
        <v>770.57858597998734</v>
      </c>
      <c r="BY129" s="808">
        <v>581.45116691778662</v>
      </c>
      <c r="BZ129" s="808">
        <v>711.60016121415333</v>
      </c>
      <c r="CA129" s="808">
        <v>871.18248934334758</v>
      </c>
      <c r="CB129" s="808">
        <v>605.16627390121005</v>
      </c>
      <c r="CC129" s="808">
        <v>720.53695393831003</v>
      </c>
      <c r="CD129" s="808">
        <v>817.34131693391998</v>
      </c>
      <c r="CE129" s="808">
        <v>814.44654361713799</v>
      </c>
      <c r="CF129" s="808">
        <v>866.12067642912302</v>
      </c>
      <c r="CG129" s="808">
        <v>763.15942204158148</v>
      </c>
      <c r="CH129" s="808">
        <v>842.2111348302717</v>
      </c>
      <c r="CI129" s="808">
        <v>712.73250178465514</v>
      </c>
      <c r="CJ129" s="808">
        <v>781.33802763040319</v>
      </c>
      <c r="CK129" s="808">
        <v>893.12488845031635</v>
      </c>
      <c r="CL129" s="808">
        <v>842.9543233513748</v>
      </c>
      <c r="CM129" s="808">
        <v>742.93509923451222</v>
      </c>
      <c r="CN129" s="808">
        <v>799.57488552927236</v>
      </c>
      <c r="CO129" s="808">
        <v>912.60545629496426</v>
      </c>
      <c r="CP129" s="808">
        <v>904.51212110011352</v>
      </c>
      <c r="CQ129" s="808">
        <v>867.08209243734018</v>
      </c>
      <c r="CR129" s="808">
        <v>938.03999428513498</v>
      </c>
      <c r="CS129" s="808">
        <v>926.72560622119704</v>
      </c>
      <c r="CT129" s="808">
        <v>875.47988966341006</v>
      </c>
      <c r="CU129" s="808">
        <v>748.25240305966963</v>
      </c>
      <c r="CV129" s="808">
        <v>898.8245082481244</v>
      </c>
      <c r="CW129" s="808">
        <v>763.4586664566923</v>
      </c>
      <c r="CX129" s="808">
        <v>888.72548160426197</v>
      </c>
      <c r="CY129" s="808">
        <v>777.83018184925356</v>
      </c>
      <c r="CZ129" s="808">
        <v>877.47793783006</v>
      </c>
      <c r="DA129" s="808">
        <v>781.38613971115672</v>
      </c>
      <c r="DB129" s="808">
        <v>910.64687647991786</v>
      </c>
      <c r="DC129" s="808">
        <v>1003.6145722094153</v>
      </c>
      <c r="DD129" s="808">
        <v>885.45057337246783</v>
      </c>
      <c r="DE129" s="808">
        <v>1019.3744099051223</v>
      </c>
      <c r="DF129" s="808">
        <v>865.28409196401867</v>
      </c>
      <c r="DG129" s="808">
        <v>986.84720706497228</v>
      </c>
      <c r="DH129" s="808">
        <v>1016.70879993721</v>
      </c>
      <c r="DI129" s="808">
        <v>1079.7907204888552</v>
      </c>
      <c r="DJ129" s="808">
        <v>1136.8184582003582</v>
      </c>
      <c r="DK129" s="808">
        <v>1237.3565647010312</v>
      </c>
      <c r="DL129" s="808">
        <v>1314.8472719185377</v>
      </c>
      <c r="DM129" s="808">
        <v>1370.891239790647</v>
      </c>
      <c r="DN129" s="808">
        <v>1301.9432084638634</v>
      </c>
      <c r="DO129" s="808">
        <v>1209.7462961989193</v>
      </c>
      <c r="DP129" s="808">
        <v>1132.9912109174541</v>
      </c>
    </row>
    <row r="130" spans="1:120">
      <c r="A130" s="711"/>
      <c r="B130" s="808"/>
      <c r="C130" s="808"/>
      <c r="D130" s="808"/>
      <c r="E130" s="808"/>
      <c r="F130" s="808"/>
      <c r="G130" s="808"/>
      <c r="H130" s="808"/>
      <c r="I130" s="808"/>
      <c r="J130" s="808"/>
      <c r="K130" s="809"/>
      <c r="L130" s="808"/>
      <c r="M130" s="808"/>
      <c r="N130" s="808"/>
      <c r="O130" s="808"/>
      <c r="P130" s="808"/>
      <c r="Q130" s="808"/>
      <c r="R130" s="808"/>
      <c r="S130" s="808"/>
      <c r="T130" s="808"/>
      <c r="U130" s="808"/>
      <c r="V130" s="808"/>
      <c r="W130" s="808"/>
      <c r="X130" s="808"/>
      <c r="Y130" s="808"/>
      <c r="Z130" s="808"/>
      <c r="AA130" s="808"/>
      <c r="AB130" s="808"/>
      <c r="AC130" s="808"/>
      <c r="AD130" s="808"/>
      <c r="AE130" s="808"/>
      <c r="AF130" s="808"/>
      <c r="AG130" s="808"/>
      <c r="AH130" s="808"/>
      <c r="AI130" s="808"/>
      <c r="AJ130" s="808"/>
      <c r="AK130" s="808"/>
      <c r="AL130" s="808"/>
      <c r="AM130" s="808"/>
      <c r="AN130" s="808"/>
      <c r="AO130" s="808"/>
      <c r="AP130" s="808"/>
      <c r="AQ130" s="808"/>
      <c r="AR130" s="808"/>
      <c r="AS130" s="808"/>
      <c r="AT130" s="808"/>
      <c r="AU130" s="808"/>
      <c r="AV130" s="808"/>
      <c r="AW130" s="808"/>
      <c r="AX130" s="808"/>
      <c r="AY130" s="808"/>
      <c r="AZ130" s="808"/>
      <c r="BA130" s="808"/>
      <c r="BB130" s="808"/>
      <c r="BC130" s="808"/>
      <c r="BD130" s="808"/>
      <c r="BE130" s="808"/>
      <c r="BF130" s="808"/>
      <c r="BG130" s="808"/>
      <c r="BH130" s="808"/>
      <c r="BI130" s="808"/>
      <c r="BJ130" s="808"/>
      <c r="BK130" s="808"/>
      <c r="BL130" s="808"/>
      <c r="BM130" s="808"/>
      <c r="BN130" s="808"/>
      <c r="BO130" s="808"/>
      <c r="BP130" s="808"/>
      <c r="BQ130" s="808"/>
      <c r="BR130" s="808"/>
      <c r="BS130" s="808"/>
      <c r="BT130" s="808"/>
      <c r="BU130" s="808"/>
      <c r="BV130" s="808"/>
      <c r="BW130" s="808"/>
      <c r="BX130" s="808"/>
      <c r="BY130" s="808"/>
      <c r="BZ130" s="808"/>
      <c r="CA130" s="808"/>
      <c r="CB130" s="808"/>
      <c r="CC130" s="808"/>
      <c r="CD130" s="808"/>
      <c r="CE130" s="808"/>
      <c r="CF130" s="808"/>
      <c r="CG130" s="808"/>
      <c r="CH130" s="808"/>
      <c r="CI130" s="808"/>
      <c r="CJ130" s="808"/>
      <c r="CK130" s="808"/>
      <c r="CL130" s="808"/>
      <c r="CM130" s="808"/>
      <c r="CN130" s="808"/>
      <c r="CO130" s="808"/>
      <c r="CP130" s="808"/>
      <c r="CQ130" s="808"/>
      <c r="CR130" s="808"/>
      <c r="CS130" s="808"/>
      <c r="CT130" s="808"/>
      <c r="CU130" s="808"/>
      <c r="CV130" s="808"/>
      <c r="CW130" s="808"/>
      <c r="CX130" s="808"/>
      <c r="CY130" s="808"/>
      <c r="CZ130" s="808"/>
      <c r="DA130" s="808"/>
      <c r="DB130" s="808"/>
      <c r="DC130" s="808"/>
      <c r="DD130" s="808"/>
      <c r="DE130" s="808"/>
      <c r="DF130" s="808"/>
      <c r="DG130" s="808"/>
      <c r="DH130" s="808"/>
      <c r="DI130" s="808"/>
      <c r="DJ130" s="808"/>
      <c r="DK130" s="808"/>
      <c r="DL130" s="808"/>
      <c r="DM130" s="808"/>
      <c r="DN130" s="808"/>
      <c r="DO130" s="808"/>
      <c r="DP130" s="808"/>
    </row>
    <row r="131" spans="1:120">
      <c r="A131" s="711"/>
      <c r="B131" s="808"/>
      <c r="C131" s="808"/>
      <c r="D131" s="808"/>
      <c r="E131" s="808"/>
      <c r="F131" s="808"/>
      <c r="G131" s="808"/>
      <c r="H131" s="808"/>
      <c r="I131" s="808"/>
      <c r="J131" s="808"/>
      <c r="K131" s="809"/>
      <c r="L131" s="808"/>
      <c r="M131" s="808"/>
      <c r="N131" s="808"/>
      <c r="O131" s="808"/>
      <c r="P131" s="808"/>
      <c r="Q131" s="808"/>
      <c r="R131" s="808"/>
      <c r="S131" s="808"/>
      <c r="T131" s="808"/>
      <c r="U131" s="808"/>
      <c r="V131" s="808"/>
      <c r="W131" s="808"/>
      <c r="X131" s="808"/>
      <c r="Y131" s="808"/>
      <c r="Z131" s="808"/>
      <c r="AA131" s="808"/>
      <c r="AB131" s="808"/>
      <c r="AC131" s="808"/>
      <c r="AD131" s="808"/>
      <c r="AE131" s="808"/>
      <c r="AF131" s="808"/>
      <c r="AG131" s="808"/>
      <c r="AH131" s="808"/>
      <c r="AI131" s="808"/>
      <c r="AJ131" s="808"/>
      <c r="AK131" s="808"/>
      <c r="AL131" s="808"/>
      <c r="AM131" s="808"/>
      <c r="AN131" s="808"/>
      <c r="AO131" s="808"/>
      <c r="AP131" s="808"/>
      <c r="AQ131" s="808"/>
      <c r="AR131" s="808"/>
      <c r="AS131" s="808"/>
      <c r="AT131" s="808"/>
      <c r="AU131" s="808"/>
      <c r="AV131" s="808"/>
      <c r="AW131" s="808"/>
      <c r="AX131" s="808"/>
      <c r="AY131" s="808"/>
      <c r="AZ131" s="808"/>
      <c r="BA131" s="808"/>
      <c r="BB131" s="808"/>
      <c r="BC131" s="808"/>
      <c r="BD131" s="808"/>
      <c r="BE131" s="808"/>
      <c r="BF131" s="808"/>
      <c r="BG131" s="808"/>
      <c r="BH131" s="808"/>
      <c r="BI131" s="808"/>
      <c r="BJ131" s="808"/>
      <c r="BK131" s="808"/>
      <c r="BL131" s="808"/>
      <c r="BM131" s="808"/>
      <c r="BN131" s="808"/>
      <c r="BO131" s="808"/>
      <c r="BP131" s="808"/>
      <c r="BQ131" s="808"/>
      <c r="BR131" s="808"/>
      <c r="BS131" s="808"/>
      <c r="BT131" s="808"/>
      <c r="BU131" s="808"/>
      <c r="BV131" s="808"/>
      <c r="BW131" s="808"/>
      <c r="BX131" s="808"/>
      <c r="BY131" s="808"/>
      <c r="BZ131" s="808"/>
      <c r="CA131" s="808"/>
      <c r="CB131" s="808"/>
      <c r="CC131" s="808"/>
      <c r="CD131" s="808"/>
      <c r="CE131" s="808"/>
      <c r="CF131" s="808"/>
      <c r="CG131" s="808"/>
      <c r="CH131" s="808"/>
      <c r="CI131" s="808"/>
      <c r="CJ131" s="808"/>
      <c r="CK131" s="808"/>
      <c r="CL131" s="808"/>
      <c r="CM131" s="808"/>
      <c r="CN131" s="808"/>
      <c r="CO131" s="808"/>
      <c r="CP131" s="808"/>
      <c r="CQ131" s="808"/>
      <c r="CR131" s="808"/>
      <c r="CS131" s="808"/>
      <c r="CT131" s="808"/>
      <c r="CU131" s="808"/>
      <c r="CV131" s="808"/>
      <c r="CW131" s="808"/>
      <c r="CX131" s="808"/>
      <c r="CY131" s="808"/>
      <c r="CZ131" s="808"/>
      <c r="DA131" s="808"/>
      <c r="DB131" s="808"/>
      <c r="DC131" s="808"/>
      <c r="DD131" s="808"/>
      <c r="DE131" s="808"/>
      <c r="DF131" s="808"/>
      <c r="DG131" s="808"/>
      <c r="DH131" s="808"/>
      <c r="DI131" s="808"/>
      <c r="DJ131" s="808"/>
      <c r="DK131" s="808"/>
      <c r="DL131" s="808"/>
      <c r="DM131" s="808"/>
      <c r="DN131" s="808"/>
      <c r="DO131" s="808"/>
      <c r="DP131" s="808"/>
    </row>
    <row r="132" spans="1:120">
      <c r="A132" s="712"/>
      <c r="B132" s="808"/>
      <c r="C132" s="808"/>
      <c r="D132" s="808"/>
      <c r="E132" s="808"/>
      <c r="F132" s="808"/>
      <c r="G132" s="808"/>
      <c r="H132" s="808"/>
      <c r="I132" s="808"/>
      <c r="J132" s="808"/>
      <c r="K132" s="809"/>
      <c r="L132" s="808"/>
      <c r="M132" s="808"/>
      <c r="N132" s="808"/>
      <c r="O132" s="808"/>
      <c r="P132" s="808"/>
      <c r="Q132" s="808"/>
      <c r="R132" s="808"/>
      <c r="S132" s="808"/>
      <c r="T132" s="808"/>
      <c r="U132" s="808"/>
      <c r="V132" s="808"/>
      <c r="W132" s="808"/>
      <c r="X132" s="808"/>
      <c r="Y132" s="808"/>
      <c r="Z132" s="808"/>
      <c r="AA132" s="808"/>
      <c r="AB132" s="808"/>
      <c r="AC132" s="808"/>
      <c r="AD132" s="808"/>
      <c r="AE132" s="808"/>
      <c r="AF132" s="808"/>
      <c r="AG132" s="808"/>
      <c r="AH132" s="808"/>
      <c r="AI132" s="808"/>
      <c r="AJ132" s="808"/>
      <c r="AK132" s="808"/>
      <c r="AL132" s="808"/>
      <c r="AM132" s="808"/>
      <c r="AN132" s="808"/>
      <c r="AO132" s="808"/>
      <c r="AP132" s="808"/>
      <c r="AQ132" s="808"/>
      <c r="AR132" s="808"/>
      <c r="AS132" s="808"/>
      <c r="AT132" s="808"/>
      <c r="AU132" s="808"/>
      <c r="AV132" s="808"/>
      <c r="AW132" s="808"/>
      <c r="AX132" s="808"/>
      <c r="AY132" s="808"/>
      <c r="AZ132" s="808"/>
      <c r="BA132" s="808"/>
      <c r="BB132" s="808"/>
      <c r="BC132" s="808"/>
      <c r="BD132" s="808"/>
      <c r="BE132" s="808"/>
      <c r="BF132" s="808"/>
      <c r="BG132" s="808"/>
      <c r="BH132" s="808"/>
      <c r="BI132" s="808"/>
      <c r="BJ132" s="808"/>
      <c r="BK132" s="808"/>
      <c r="BL132" s="808"/>
      <c r="BM132" s="808"/>
      <c r="BN132" s="808"/>
      <c r="BO132" s="808"/>
      <c r="BP132" s="808"/>
      <c r="BQ132" s="808"/>
      <c r="BR132" s="808"/>
      <c r="BS132" s="808"/>
      <c r="BT132" s="808"/>
      <c r="BU132" s="808"/>
      <c r="BV132" s="808"/>
      <c r="BW132" s="808"/>
      <c r="BX132" s="808"/>
      <c r="BY132" s="808"/>
      <c r="BZ132" s="808"/>
      <c r="CA132" s="808"/>
      <c r="CB132" s="808"/>
      <c r="CC132" s="808"/>
      <c r="CD132" s="808"/>
      <c r="CE132" s="808"/>
      <c r="CF132" s="808"/>
      <c r="CG132" s="808"/>
      <c r="CH132" s="808"/>
      <c r="CI132" s="808"/>
      <c r="CJ132" s="808"/>
      <c r="CK132" s="808"/>
      <c r="CL132" s="808"/>
      <c r="CM132" s="808"/>
      <c r="CN132" s="808"/>
      <c r="CO132" s="808"/>
      <c r="CP132" s="808"/>
      <c r="CQ132" s="808"/>
      <c r="CR132" s="808"/>
      <c r="CS132" s="808"/>
      <c r="CT132" s="808"/>
      <c r="CU132" s="808"/>
      <c r="CV132" s="808"/>
      <c r="CW132" s="808"/>
      <c r="CX132" s="808"/>
      <c r="CY132" s="808"/>
      <c r="CZ132" s="808"/>
      <c r="DA132" s="808"/>
      <c r="DB132" s="808"/>
      <c r="DC132" s="808"/>
      <c r="DD132" s="808"/>
      <c r="DE132" s="808"/>
      <c r="DF132" s="808"/>
      <c r="DG132" s="808"/>
      <c r="DH132" s="808"/>
      <c r="DI132" s="808"/>
      <c r="DJ132" s="808"/>
      <c r="DK132" s="808"/>
      <c r="DL132" s="808"/>
      <c r="DM132" s="808"/>
      <c r="DN132" s="808"/>
      <c r="DO132" s="808"/>
      <c r="DP132" s="808"/>
    </row>
    <row r="133" spans="1:120">
      <c r="A133" s="711" t="s">
        <v>449</v>
      </c>
      <c r="B133" s="808"/>
      <c r="C133" s="808"/>
      <c r="D133" s="808"/>
      <c r="E133" s="808"/>
      <c r="F133" s="808"/>
      <c r="G133" s="808"/>
      <c r="H133" s="808"/>
      <c r="I133" s="808"/>
      <c r="J133" s="808"/>
      <c r="K133" s="809"/>
      <c r="L133" s="808"/>
      <c r="M133" s="808"/>
      <c r="N133" s="808"/>
      <c r="O133" s="808"/>
      <c r="P133" s="808"/>
      <c r="Q133" s="808"/>
      <c r="R133" s="808"/>
      <c r="S133" s="808"/>
      <c r="T133" s="808"/>
      <c r="U133" s="808"/>
      <c r="V133" s="808"/>
      <c r="W133" s="808"/>
      <c r="X133" s="808"/>
      <c r="Y133" s="808"/>
      <c r="Z133" s="808"/>
      <c r="AA133" s="808"/>
      <c r="AB133" s="808"/>
      <c r="AC133" s="808"/>
      <c r="AD133" s="808"/>
      <c r="AE133" s="808"/>
      <c r="AF133" s="808"/>
      <c r="AG133" s="808"/>
      <c r="AH133" s="808"/>
      <c r="AI133" s="808"/>
      <c r="AJ133" s="808"/>
      <c r="AK133" s="808"/>
      <c r="AL133" s="808"/>
      <c r="AM133" s="808"/>
      <c r="AN133" s="808"/>
      <c r="AO133" s="808"/>
      <c r="AP133" s="808"/>
      <c r="AQ133" s="808"/>
      <c r="AR133" s="808"/>
      <c r="AS133" s="808"/>
      <c r="AT133" s="808"/>
      <c r="AU133" s="808"/>
      <c r="AV133" s="808"/>
      <c r="AW133" s="808"/>
      <c r="AX133" s="808"/>
      <c r="AY133" s="808"/>
      <c r="AZ133" s="808"/>
      <c r="BA133" s="808">
        <v>0</v>
      </c>
      <c r="BB133" s="808">
        <v>505.0227834118383</v>
      </c>
      <c r="BC133" s="808">
        <v>997.58158335533642</v>
      </c>
      <c r="BD133" s="808">
        <v>1482.2007240049836</v>
      </c>
      <c r="BE133" s="808">
        <v>1682.7572763015412</v>
      </c>
      <c r="BF133" s="808">
        <v>1773.3773228636014</v>
      </c>
      <c r="BG133" s="808">
        <v>1857.2394852957891</v>
      </c>
      <c r="BH133" s="808">
        <v>1597.3574460246712</v>
      </c>
      <c r="BI133" s="808">
        <v>1748.7735034567133</v>
      </c>
      <c r="BJ133" s="808">
        <v>1846.9432892527307</v>
      </c>
      <c r="BK133" s="808">
        <v>1873.4374491972221</v>
      </c>
      <c r="BL133" s="808">
        <v>1875.0619093092612</v>
      </c>
      <c r="BM133" s="808">
        <v>1848.2483710455208</v>
      </c>
      <c r="BN133" s="808">
        <v>1986.3107608024413</v>
      </c>
      <c r="BO133" s="808">
        <v>2089.7304057733213</v>
      </c>
      <c r="BP133" s="808">
        <v>2076.1637851238588</v>
      </c>
      <c r="BQ133" s="808">
        <v>2144.2524864363577</v>
      </c>
      <c r="BR133" s="808">
        <v>2217.1534548083519</v>
      </c>
      <c r="BS133" s="808">
        <v>2366.0003524322615</v>
      </c>
      <c r="BT133" s="808">
        <v>2564.4345652780153</v>
      </c>
      <c r="BU133" s="808">
        <v>2735.0515037986052</v>
      </c>
      <c r="BV133" s="808">
        <v>2839.4363764763434</v>
      </c>
      <c r="BW133" s="808">
        <v>2517.8810999287884</v>
      </c>
      <c r="BX133" s="808">
        <v>2812.4400404150829</v>
      </c>
      <c r="BY133" s="808">
        <v>2791.3244837642869</v>
      </c>
      <c r="BZ133" s="808">
        <v>2863.8013692655277</v>
      </c>
      <c r="CA133" s="808">
        <v>3000.7377416785721</v>
      </c>
      <c r="CB133" s="808">
        <v>2923.1676315622817</v>
      </c>
      <c r="CC133" s="808">
        <v>3067.6666650176294</v>
      </c>
      <c r="CD133" s="808">
        <v>2966.1979543918719</v>
      </c>
      <c r="CE133" s="808">
        <v>3047.5943921633589</v>
      </c>
      <c r="CF133" s="808">
        <v>3033.247430189535</v>
      </c>
      <c r="CG133" s="808">
        <v>3081.1868805466465</v>
      </c>
      <c r="CH133" s="808">
        <v>2916.5735440717081</v>
      </c>
      <c r="CI133" s="808">
        <v>3002.2048029278922</v>
      </c>
      <c r="CJ133" s="808">
        <v>3012.7768930810912</v>
      </c>
      <c r="CK133" s="808">
        <v>2897.1216924156479</v>
      </c>
      <c r="CL133" s="808">
        <v>2899.2041182056455</v>
      </c>
      <c r="CM133" s="808">
        <v>2899.9574830708902</v>
      </c>
      <c r="CN133" s="808">
        <v>2913.4695110333132</v>
      </c>
      <c r="CO133" s="808">
        <v>2886.6818333961537</v>
      </c>
      <c r="CP133" s="808">
        <v>3084.2489119142992</v>
      </c>
      <c r="CQ133" s="808">
        <v>2971.1802968060792</v>
      </c>
      <c r="CR133" s="808">
        <v>2940.0951348328781</v>
      </c>
      <c r="CS133" s="808">
        <v>2884.0931077457649</v>
      </c>
      <c r="CT133" s="808">
        <v>2992.3692033932211</v>
      </c>
      <c r="CU133" s="808">
        <v>3097.0114437595921</v>
      </c>
      <c r="CV133" s="808">
        <v>3039.1204006542002</v>
      </c>
      <c r="CW133" s="808">
        <v>3134.5037237087095</v>
      </c>
      <c r="CX133" s="808">
        <v>3019.4536880251244</v>
      </c>
      <c r="CY133" s="808">
        <v>3474.8932222497779</v>
      </c>
      <c r="CZ133" s="808">
        <v>3883.0804056442616</v>
      </c>
      <c r="DA133" s="808">
        <v>4077.9788918022659</v>
      </c>
      <c r="DB133" s="808">
        <v>4234.2837293534458</v>
      </c>
      <c r="DC133" s="808">
        <v>4370.5264446021993</v>
      </c>
      <c r="DD133" s="808">
        <v>4478.9049879107879</v>
      </c>
      <c r="DE133" s="808">
        <v>4423.7639221665995</v>
      </c>
      <c r="DF133" s="808">
        <v>4385.4735049075389</v>
      </c>
      <c r="DG133" s="808">
        <v>4435.207533360669</v>
      </c>
      <c r="DH133" s="808">
        <v>4361.4470701875816</v>
      </c>
      <c r="DI133" s="808">
        <v>4445.8733385078649</v>
      </c>
      <c r="DJ133" s="808">
        <v>4369.5667847422183</v>
      </c>
      <c r="DK133" s="808">
        <v>4302.8993372369805</v>
      </c>
      <c r="DL133" s="808" t="s">
        <v>534</v>
      </c>
      <c r="DM133" s="808"/>
      <c r="DN133" s="808">
        <v>4302.8993372369805</v>
      </c>
      <c r="DO133" s="808">
        <v>4302.8993372369805</v>
      </c>
      <c r="DP133" s="808">
        <v>4302.8993372369805</v>
      </c>
    </row>
    <row r="134" spans="1:120">
      <c r="A134" s="711"/>
      <c r="B134" s="808"/>
      <c r="C134" s="808"/>
      <c r="D134" s="808"/>
      <c r="E134" s="808"/>
      <c r="F134" s="808"/>
      <c r="G134" s="808"/>
      <c r="H134" s="808"/>
      <c r="I134" s="808"/>
      <c r="J134" s="808"/>
      <c r="K134" s="809"/>
      <c r="L134" s="808"/>
      <c r="M134" s="808"/>
      <c r="N134" s="808"/>
      <c r="O134" s="808"/>
      <c r="P134" s="808"/>
      <c r="Q134" s="808"/>
      <c r="R134" s="808"/>
      <c r="S134" s="808"/>
      <c r="T134" s="808"/>
      <c r="U134" s="808"/>
      <c r="V134" s="808"/>
      <c r="W134" s="808"/>
      <c r="X134" s="808"/>
      <c r="Y134" s="808"/>
      <c r="Z134" s="808"/>
      <c r="AA134" s="808"/>
      <c r="AB134" s="808"/>
      <c r="AC134" s="808"/>
      <c r="AD134" s="808"/>
      <c r="AE134" s="808"/>
      <c r="AF134" s="808"/>
      <c r="AG134" s="808"/>
      <c r="AH134" s="808"/>
      <c r="AI134" s="808"/>
      <c r="AJ134" s="808"/>
      <c r="AK134" s="808"/>
      <c r="AL134" s="808"/>
      <c r="AM134" s="808"/>
      <c r="AN134" s="808"/>
      <c r="AO134" s="808"/>
      <c r="AP134" s="808"/>
      <c r="AQ134" s="808"/>
      <c r="AR134" s="808"/>
      <c r="AS134" s="808"/>
      <c r="AT134" s="808"/>
      <c r="AU134" s="808"/>
      <c r="AV134" s="808"/>
      <c r="AW134" s="808"/>
      <c r="AX134" s="808"/>
      <c r="AY134" s="808"/>
      <c r="AZ134" s="808"/>
      <c r="BA134" s="808"/>
      <c r="BB134" s="808"/>
      <c r="BC134" s="808"/>
      <c r="BD134" s="808"/>
      <c r="BE134" s="808"/>
      <c r="BF134" s="808"/>
      <c r="BG134" s="808"/>
      <c r="BH134" s="808"/>
      <c r="BI134" s="808"/>
      <c r="BJ134" s="808"/>
      <c r="BK134" s="808"/>
      <c r="BL134" s="808"/>
      <c r="BM134" s="808"/>
      <c r="BN134" s="808"/>
      <c r="BO134" s="808"/>
      <c r="BP134" s="808"/>
      <c r="BQ134" s="808"/>
      <c r="BR134" s="808"/>
      <c r="BS134" s="808"/>
      <c r="BT134" s="808"/>
      <c r="BU134" s="808"/>
      <c r="BV134" s="808"/>
      <c r="BW134" s="808"/>
      <c r="BX134" s="808"/>
      <c r="BY134" s="808"/>
      <c r="BZ134" s="808"/>
      <c r="CA134" s="808"/>
      <c r="CB134" s="808"/>
      <c r="CC134" s="808"/>
      <c r="CD134" s="808"/>
      <c r="CE134" s="808"/>
      <c r="CF134" s="808"/>
      <c r="CG134" s="808"/>
      <c r="CH134" s="808"/>
      <c r="CI134" s="808"/>
      <c r="CJ134" s="808"/>
      <c r="CK134" s="808"/>
      <c r="CL134" s="808"/>
      <c r="CM134" s="808"/>
      <c r="CN134" s="808"/>
      <c r="CO134" s="808"/>
      <c r="CP134" s="808"/>
      <c r="CQ134" s="808"/>
      <c r="CR134" s="808"/>
      <c r="CS134" s="808"/>
      <c r="CT134" s="808"/>
      <c r="CU134" s="808"/>
      <c r="CV134" s="808"/>
      <c r="CW134" s="808"/>
      <c r="CX134" s="808"/>
      <c r="CY134" s="808"/>
      <c r="CZ134" s="808"/>
      <c r="DA134" s="808"/>
      <c r="DB134" s="808"/>
      <c r="DC134" s="808"/>
      <c r="DD134" s="808"/>
      <c r="DE134" s="808"/>
      <c r="DF134" s="808"/>
      <c r="DG134" s="808"/>
      <c r="DH134" s="808"/>
      <c r="DI134" s="808"/>
      <c r="DJ134" s="808"/>
      <c r="DK134" s="808"/>
      <c r="DL134" s="808"/>
      <c r="DM134" s="808"/>
      <c r="DN134" s="808"/>
      <c r="DO134" s="808"/>
      <c r="DP134" s="808"/>
    </row>
    <row r="135" spans="1:120">
      <c r="A135" s="711"/>
      <c r="B135" s="808"/>
      <c r="C135" s="808"/>
      <c r="D135" s="808"/>
      <c r="E135" s="808"/>
      <c r="F135" s="808"/>
      <c r="G135" s="808"/>
      <c r="H135" s="808"/>
      <c r="I135" s="808"/>
      <c r="J135" s="808"/>
      <c r="K135" s="809"/>
      <c r="L135" s="808"/>
      <c r="M135" s="808"/>
      <c r="N135" s="808"/>
      <c r="O135" s="808"/>
      <c r="P135" s="808"/>
      <c r="Q135" s="808"/>
      <c r="R135" s="808"/>
      <c r="S135" s="808"/>
      <c r="T135" s="808"/>
      <c r="U135" s="808"/>
      <c r="V135" s="808"/>
      <c r="W135" s="808"/>
      <c r="X135" s="808"/>
      <c r="Y135" s="808"/>
      <c r="Z135" s="808"/>
      <c r="AA135" s="808"/>
      <c r="AB135" s="808"/>
      <c r="AC135" s="808"/>
      <c r="AD135" s="808"/>
      <c r="AE135" s="808"/>
      <c r="AF135" s="808"/>
      <c r="AG135" s="808"/>
      <c r="AH135" s="808"/>
      <c r="AI135" s="808"/>
      <c r="AJ135" s="808"/>
      <c r="AK135" s="808"/>
      <c r="AL135" s="808"/>
      <c r="AM135" s="808"/>
      <c r="AN135" s="808"/>
      <c r="AO135" s="808"/>
      <c r="AP135" s="808"/>
      <c r="AQ135" s="808"/>
      <c r="AR135" s="808"/>
      <c r="AS135" s="808"/>
      <c r="AT135" s="808"/>
      <c r="AU135" s="808"/>
      <c r="AV135" s="808"/>
      <c r="AW135" s="808"/>
      <c r="AX135" s="808"/>
      <c r="AY135" s="808"/>
      <c r="AZ135" s="808"/>
      <c r="BA135" s="808"/>
      <c r="BB135" s="808"/>
      <c r="BC135" s="808"/>
      <c r="BD135" s="808"/>
      <c r="BE135" s="808"/>
      <c r="BF135" s="808"/>
      <c r="BG135" s="808"/>
      <c r="BH135" s="808"/>
      <c r="BI135" s="808"/>
      <c r="BJ135" s="808"/>
      <c r="BK135" s="808"/>
      <c r="BL135" s="808"/>
      <c r="BM135" s="808"/>
      <c r="BN135" s="808"/>
      <c r="BO135" s="808"/>
      <c r="BP135" s="808"/>
      <c r="BQ135" s="808"/>
      <c r="BR135" s="808"/>
      <c r="BS135" s="808"/>
      <c r="BT135" s="808"/>
      <c r="BU135" s="808"/>
      <c r="BV135" s="808"/>
      <c r="BW135" s="808"/>
      <c r="BX135" s="808"/>
      <c r="BY135" s="808"/>
      <c r="BZ135" s="808"/>
      <c r="CA135" s="808"/>
      <c r="CB135" s="808"/>
      <c r="CC135" s="808"/>
      <c r="CD135" s="808"/>
      <c r="CE135" s="808"/>
      <c r="CF135" s="808"/>
      <c r="CG135" s="808"/>
      <c r="CH135" s="808"/>
      <c r="CI135" s="808"/>
      <c r="CJ135" s="808"/>
      <c r="CK135" s="808"/>
      <c r="CL135" s="808"/>
      <c r="CM135" s="808"/>
      <c r="CN135" s="808"/>
      <c r="CO135" s="808"/>
      <c r="CP135" s="808"/>
      <c r="CQ135" s="808"/>
      <c r="CR135" s="808"/>
      <c r="CS135" s="808"/>
      <c r="CT135" s="808"/>
      <c r="CU135" s="808"/>
      <c r="CV135" s="808"/>
      <c r="CW135" s="808"/>
      <c r="CX135" s="808"/>
      <c r="CY135" s="808"/>
      <c r="CZ135" s="808"/>
      <c r="DA135" s="808"/>
      <c r="DB135" s="808"/>
      <c r="DC135" s="808"/>
      <c r="DD135" s="808"/>
      <c r="DE135" s="808"/>
      <c r="DF135" s="808"/>
      <c r="DG135" s="808"/>
      <c r="DH135" s="808"/>
      <c r="DI135" s="808"/>
      <c r="DJ135" s="808"/>
      <c r="DK135" s="808"/>
      <c r="DL135" s="808"/>
      <c r="DM135" s="808"/>
      <c r="DN135" s="808"/>
      <c r="DO135" s="808"/>
      <c r="DP135" s="808"/>
    </row>
    <row r="136" spans="1:120">
      <c r="A136" s="712"/>
      <c r="B136" s="808"/>
      <c r="C136" s="808"/>
      <c r="D136" s="808"/>
      <c r="E136" s="808"/>
      <c r="F136" s="808"/>
      <c r="G136" s="808"/>
      <c r="H136" s="808"/>
      <c r="I136" s="808"/>
      <c r="J136" s="808"/>
      <c r="K136" s="809"/>
      <c r="L136" s="808"/>
      <c r="M136" s="808"/>
      <c r="N136" s="808"/>
      <c r="O136" s="808"/>
      <c r="P136" s="808"/>
      <c r="Q136" s="808"/>
      <c r="R136" s="808"/>
      <c r="S136" s="808"/>
      <c r="T136" s="808"/>
      <c r="U136" s="808"/>
      <c r="V136" s="808"/>
      <c r="W136" s="808"/>
      <c r="X136" s="808"/>
      <c r="Y136" s="808"/>
      <c r="Z136" s="808"/>
      <c r="AA136" s="808"/>
      <c r="AB136" s="808"/>
      <c r="AC136" s="808"/>
      <c r="AD136" s="808"/>
      <c r="AE136" s="808"/>
      <c r="AF136" s="808"/>
      <c r="AG136" s="808"/>
      <c r="AH136" s="808"/>
      <c r="AI136" s="808"/>
      <c r="AJ136" s="808"/>
      <c r="AK136" s="808"/>
      <c r="AL136" s="808"/>
      <c r="AM136" s="808"/>
      <c r="AN136" s="808"/>
      <c r="AO136" s="808"/>
      <c r="AP136" s="808"/>
      <c r="AQ136" s="808"/>
      <c r="AR136" s="808"/>
      <c r="AS136" s="808"/>
      <c r="AT136" s="808"/>
      <c r="AU136" s="808"/>
      <c r="AV136" s="808"/>
      <c r="AW136" s="808"/>
      <c r="AX136" s="808"/>
      <c r="AY136" s="808"/>
      <c r="AZ136" s="808"/>
      <c r="BA136" s="808"/>
      <c r="BB136" s="808"/>
      <c r="BC136" s="808"/>
      <c r="BD136" s="808"/>
      <c r="BE136" s="808"/>
      <c r="BF136" s="808"/>
      <c r="BG136" s="808"/>
      <c r="BH136" s="808"/>
      <c r="BI136" s="808"/>
      <c r="BJ136" s="808"/>
      <c r="BK136" s="808"/>
      <c r="BL136" s="808"/>
      <c r="BM136" s="808"/>
      <c r="BN136" s="808"/>
      <c r="BO136" s="808"/>
      <c r="BP136" s="808"/>
      <c r="BQ136" s="808"/>
      <c r="BR136" s="808"/>
      <c r="BS136" s="808"/>
      <c r="BT136" s="808"/>
      <c r="BU136" s="808"/>
      <c r="BV136" s="808"/>
      <c r="BW136" s="808"/>
      <c r="BX136" s="808"/>
      <c r="BY136" s="808"/>
      <c r="BZ136" s="808"/>
      <c r="CA136" s="808"/>
      <c r="CB136" s="808"/>
      <c r="CC136" s="808"/>
      <c r="CD136" s="808"/>
      <c r="CE136" s="808"/>
      <c r="CF136" s="808"/>
      <c r="CG136" s="808"/>
      <c r="CH136" s="808"/>
      <c r="CI136" s="808"/>
      <c r="CJ136" s="808"/>
      <c r="CK136" s="808"/>
      <c r="CL136" s="808"/>
      <c r="CM136" s="808"/>
      <c r="CN136" s="808"/>
      <c r="CO136" s="808"/>
      <c r="CP136" s="808"/>
      <c r="CQ136" s="808"/>
      <c r="CR136" s="808"/>
      <c r="CS136" s="808"/>
      <c r="CT136" s="808"/>
      <c r="CU136" s="808"/>
      <c r="CV136" s="808"/>
      <c r="CW136" s="808"/>
      <c r="CX136" s="808"/>
      <c r="CY136" s="808"/>
      <c r="CZ136" s="808"/>
      <c r="DA136" s="808"/>
      <c r="DB136" s="808"/>
      <c r="DC136" s="808"/>
      <c r="DD136" s="808"/>
      <c r="DE136" s="808"/>
      <c r="DF136" s="808"/>
      <c r="DG136" s="808"/>
      <c r="DH136" s="808"/>
      <c r="DI136" s="808"/>
      <c r="DJ136" s="808"/>
      <c r="DK136" s="808"/>
      <c r="DL136" s="808"/>
      <c r="DM136" s="808"/>
      <c r="DN136" s="808"/>
      <c r="DO136" s="808"/>
      <c r="DP136" s="808"/>
    </row>
    <row r="137" spans="1:120">
      <c r="A137" s="711" t="s">
        <v>450</v>
      </c>
      <c r="B137" s="808"/>
      <c r="C137" s="808"/>
      <c r="D137" s="808"/>
      <c r="E137" s="808"/>
      <c r="F137" s="808"/>
      <c r="G137" s="808"/>
      <c r="H137" s="808"/>
      <c r="I137" s="808"/>
      <c r="J137" s="808"/>
      <c r="K137" s="809"/>
      <c r="L137" s="808"/>
      <c r="M137" s="808"/>
      <c r="N137" s="808"/>
      <c r="O137" s="808"/>
      <c r="P137" s="808"/>
      <c r="Q137" s="808"/>
      <c r="R137" s="808"/>
      <c r="S137" s="808"/>
      <c r="T137" s="808"/>
      <c r="U137" s="808"/>
      <c r="V137" s="808"/>
      <c r="W137" s="808"/>
      <c r="X137" s="808"/>
      <c r="Y137" s="808"/>
      <c r="Z137" s="808"/>
      <c r="AA137" s="808"/>
      <c r="AB137" s="808"/>
      <c r="AC137" s="808"/>
      <c r="AD137" s="808"/>
      <c r="AE137" s="808"/>
      <c r="AF137" s="808"/>
      <c r="AG137" s="808"/>
      <c r="AH137" s="808"/>
      <c r="AI137" s="808"/>
      <c r="AJ137" s="808"/>
      <c r="AK137" s="808"/>
      <c r="AL137" s="808"/>
      <c r="AM137" s="808"/>
      <c r="AN137" s="808"/>
      <c r="AO137" s="808"/>
      <c r="AP137" s="808"/>
      <c r="AQ137" s="808"/>
      <c r="AR137" s="808"/>
      <c r="AS137" s="808"/>
      <c r="AT137" s="808"/>
      <c r="AU137" s="808"/>
      <c r="AV137" s="808"/>
      <c r="AW137" s="808"/>
      <c r="AX137" s="808"/>
      <c r="AY137" s="808"/>
      <c r="AZ137" s="808"/>
      <c r="BA137" s="808">
        <v>0</v>
      </c>
      <c r="BB137" s="808">
        <v>-127.82841922399143</v>
      </c>
      <c r="BC137" s="808">
        <v>288.4849783961609</v>
      </c>
      <c r="BD137" s="808">
        <v>782.16779415057715</v>
      </c>
      <c r="BE137" s="808">
        <v>1329.9214675531803</v>
      </c>
      <c r="BF137" s="808">
        <v>1818.4574653384111</v>
      </c>
      <c r="BG137" s="808">
        <v>2007.0034980270614</v>
      </c>
      <c r="BH137" s="808">
        <v>2558.2598013560118</v>
      </c>
      <c r="BI137" s="808">
        <v>3021.0052506839284</v>
      </c>
      <c r="BJ137" s="808">
        <v>3504.7942817605658</v>
      </c>
      <c r="BK137" s="808">
        <v>3848.3285195731269</v>
      </c>
      <c r="BL137" s="808">
        <v>3870.2185761920673</v>
      </c>
      <c r="BM137" s="808">
        <v>3935.2626031789232</v>
      </c>
      <c r="BN137" s="808">
        <v>4182.5992399850011</v>
      </c>
      <c r="BO137" s="808">
        <v>4303.0254613184179</v>
      </c>
      <c r="BP137" s="808">
        <v>4382.7283489486872</v>
      </c>
      <c r="BQ137" s="808">
        <v>4587.2665843167169</v>
      </c>
      <c r="BR137" s="808">
        <v>4911.3793458376003</v>
      </c>
      <c r="BS137" s="808">
        <v>5331.520607946235</v>
      </c>
      <c r="BT137" s="808">
        <v>5489.1473791345379</v>
      </c>
      <c r="BU137" s="808">
        <v>5411.2667693174062</v>
      </c>
      <c r="BV137" s="808">
        <v>5345.3343951330935</v>
      </c>
      <c r="BW137" s="808">
        <v>5217.6962926720416</v>
      </c>
      <c r="BX137" s="808">
        <v>5436.6663677681499</v>
      </c>
      <c r="BY137" s="808">
        <v>5445.9365574640933</v>
      </c>
      <c r="BZ137" s="808">
        <v>5405.5376529431051</v>
      </c>
      <c r="CA137" s="808">
        <v>5527.1532634200157</v>
      </c>
      <c r="CB137" s="808">
        <v>5606.8007074828247</v>
      </c>
      <c r="CC137" s="808">
        <v>5744.2567785612619</v>
      </c>
      <c r="CD137" s="808">
        <v>5653.761649424152</v>
      </c>
      <c r="CE137" s="808">
        <v>5812.7669107261181</v>
      </c>
      <c r="CF137" s="808">
        <v>5804.5574163164356</v>
      </c>
      <c r="CG137" s="808">
        <v>5824.8083410112249</v>
      </c>
      <c r="CH137" s="808">
        <v>5707.4018153294846</v>
      </c>
      <c r="CI137" s="808">
        <v>5762.5360546157572</v>
      </c>
      <c r="CJ137" s="808">
        <v>5758.0545192676727</v>
      </c>
      <c r="CK137" s="808">
        <v>5660.8430841614227</v>
      </c>
      <c r="CL137" s="808">
        <v>5714.8931943109765</v>
      </c>
      <c r="CM137" s="808">
        <v>5727.0155026059801</v>
      </c>
      <c r="CN137" s="808">
        <v>5700.9021818743122</v>
      </c>
      <c r="CO137" s="808">
        <v>5718.4138692830393</v>
      </c>
      <c r="CP137" s="808">
        <v>5905.6782683570755</v>
      </c>
      <c r="CQ137" s="808">
        <v>5846.2015649101795</v>
      </c>
      <c r="CR137" s="808">
        <v>5950.2606452100499</v>
      </c>
      <c r="CS137" s="808">
        <v>6066.5464554815953</v>
      </c>
      <c r="CT137" s="808">
        <v>6168.274781779287</v>
      </c>
      <c r="CU137" s="808">
        <v>6282.9586528126983</v>
      </c>
      <c r="CV137" s="808">
        <v>6218.241710991354</v>
      </c>
      <c r="CW137" s="808">
        <v>6322.9496569862868</v>
      </c>
      <c r="CX137" s="808">
        <v>6233.3065873228243</v>
      </c>
      <c r="CY137" s="808">
        <v>6694.3135818702594</v>
      </c>
      <c r="CZ137" s="808">
        <v>6993.9643616308667</v>
      </c>
      <c r="DA137" s="808">
        <v>7353.6934006116298</v>
      </c>
      <c r="DB137" s="808">
        <v>7607.9830357100273</v>
      </c>
      <c r="DC137" s="808">
        <v>7735.8361312381357</v>
      </c>
      <c r="DD137" s="808">
        <v>7835.4139803210801</v>
      </c>
      <c r="DE137" s="808">
        <v>7907.1702306547595</v>
      </c>
      <c r="DF137" s="808">
        <v>7817.1784733611448</v>
      </c>
      <c r="DG137" s="808">
        <v>7763.597986557641</v>
      </c>
      <c r="DH137" s="808">
        <v>7907.7943652199838</v>
      </c>
      <c r="DI137" s="808">
        <v>7804.0590600540072</v>
      </c>
      <c r="DJ137" s="808">
        <v>7895.7421170766993</v>
      </c>
      <c r="DK137" s="808">
        <v>7749.4973756881163</v>
      </c>
      <c r="DL137" s="808" t="s">
        <v>534</v>
      </c>
      <c r="DM137" s="808"/>
      <c r="DN137" s="808">
        <v>7749.4973756881163</v>
      </c>
      <c r="DO137" s="808">
        <v>7749.4973756881163</v>
      </c>
      <c r="DP137" s="808">
        <v>7749.4973756881163</v>
      </c>
    </row>
    <row r="138" spans="1:120">
      <c r="A138" s="711"/>
      <c r="B138" s="808"/>
      <c r="C138" s="808"/>
      <c r="D138" s="808"/>
      <c r="E138" s="808"/>
      <c r="F138" s="808"/>
      <c r="G138" s="808"/>
      <c r="H138" s="808"/>
      <c r="I138" s="808"/>
      <c r="J138" s="808"/>
      <c r="K138" s="809"/>
      <c r="L138" s="808"/>
      <c r="M138" s="808"/>
      <c r="N138" s="808"/>
      <c r="O138" s="808"/>
      <c r="P138" s="808"/>
      <c r="Q138" s="808"/>
      <c r="R138" s="808"/>
      <c r="S138" s="808"/>
      <c r="T138" s="808"/>
      <c r="U138" s="808"/>
      <c r="V138" s="808"/>
      <c r="W138" s="808"/>
      <c r="X138" s="808"/>
      <c r="Y138" s="808"/>
      <c r="Z138" s="808"/>
      <c r="AA138" s="808"/>
      <c r="AB138" s="808"/>
      <c r="AC138" s="808"/>
      <c r="AD138" s="808"/>
      <c r="AE138" s="808"/>
      <c r="AF138" s="808"/>
      <c r="AG138" s="808"/>
      <c r="AH138" s="808"/>
      <c r="AI138" s="808"/>
      <c r="AJ138" s="808"/>
      <c r="AK138" s="808"/>
      <c r="AL138" s="808"/>
      <c r="AM138" s="808"/>
      <c r="AN138" s="808"/>
      <c r="AO138" s="808"/>
      <c r="AP138" s="808"/>
      <c r="AQ138" s="808"/>
      <c r="AR138" s="808"/>
      <c r="AS138" s="808"/>
      <c r="AT138" s="808"/>
      <c r="AU138" s="808"/>
      <c r="AV138" s="808"/>
      <c r="AW138" s="808"/>
      <c r="AX138" s="808"/>
      <c r="AY138" s="808"/>
      <c r="AZ138" s="808"/>
      <c r="BA138" s="808"/>
      <c r="BB138" s="808"/>
      <c r="BC138" s="808"/>
      <c r="BD138" s="808"/>
      <c r="BE138" s="808"/>
      <c r="BF138" s="808"/>
      <c r="BG138" s="808"/>
      <c r="BH138" s="808"/>
      <c r="BI138" s="808"/>
      <c r="BJ138" s="808"/>
      <c r="BK138" s="808"/>
      <c r="BL138" s="808"/>
      <c r="BM138" s="808"/>
      <c r="BN138" s="808"/>
      <c r="BO138" s="808"/>
      <c r="BP138" s="808"/>
      <c r="BQ138" s="808"/>
      <c r="BR138" s="808"/>
      <c r="BS138" s="808"/>
      <c r="BT138" s="808"/>
      <c r="BU138" s="808"/>
      <c r="BV138" s="808"/>
      <c r="BW138" s="808"/>
      <c r="BX138" s="808"/>
      <c r="BY138" s="808"/>
      <c r="BZ138" s="808"/>
      <c r="CA138" s="808"/>
      <c r="CB138" s="808"/>
      <c r="CC138" s="808"/>
      <c r="CD138" s="808"/>
      <c r="CE138" s="808"/>
      <c r="CF138" s="808"/>
      <c r="CG138" s="808"/>
      <c r="CH138" s="808"/>
      <c r="CI138" s="808"/>
      <c r="CJ138" s="808"/>
      <c r="CK138" s="808"/>
      <c r="CL138" s="808"/>
      <c r="CM138" s="808"/>
      <c r="CN138" s="808"/>
      <c r="CO138" s="808"/>
      <c r="CP138" s="808"/>
      <c r="CQ138" s="808"/>
      <c r="CR138" s="808"/>
      <c r="CS138" s="808"/>
      <c r="CT138" s="808"/>
      <c r="CU138" s="808"/>
      <c r="CV138" s="808"/>
      <c r="CW138" s="808"/>
      <c r="CX138" s="808"/>
      <c r="CY138" s="808"/>
      <c r="CZ138" s="808"/>
      <c r="DA138" s="808"/>
      <c r="DB138" s="808"/>
      <c r="DC138" s="808"/>
      <c r="DD138" s="808"/>
      <c r="DE138" s="808"/>
      <c r="DF138" s="808"/>
      <c r="DG138" s="808"/>
      <c r="DH138" s="808"/>
      <c r="DI138" s="808"/>
      <c r="DJ138" s="808"/>
      <c r="DK138" s="808"/>
      <c r="DL138" s="808"/>
      <c r="DM138" s="808"/>
      <c r="DN138" s="808"/>
      <c r="DO138" s="808"/>
      <c r="DP138" s="808"/>
    </row>
    <row r="139" spans="1:120">
      <c r="A139" s="711"/>
      <c r="B139" s="808"/>
      <c r="C139" s="808"/>
      <c r="D139" s="808"/>
      <c r="E139" s="808"/>
      <c r="F139" s="808"/>
      <c r="G139" s="808"/>
      <c r="H139" s="808"/>
      <c r="I139" s="808"/>
      <c r="J139" s="808"/>
      <c r="K139" s="809"/>
      <c r="L139" s="808"/>
      <c r="M139" s="808"/>
      <c r="N139" s="808"/>
      <c r="O139" s="808"/>
      <c r="P139" s="808"/>
      <c r="Q139" s="808"/>
      <c r="R139" s="808"/>
      <c r="S139" s="808"/>
      <c r="T139" s="808"/>
      <c r="U139" s="808"/>
      <c r="V139" s="808"/>
      <c r="W139" s="808"/>
      <c r="X139" s="808"/>
      <c r="Y139" s="808"/>
      <c r="Z139" s="808"/>
      <c r="AA139" s="808"/>
      <c r="AB139" s="808"/>
      <c r="AC139" s="808"/>
      <c r="AD139" s="808"/>
      <c r="AE139" s="808"/>
      <c r="AF139" s="808"/>
      <c r="AG139" s="808"/>
      <c r="AH139" s="808"/>
      <c r="AI139" s="808"/>
      <c r="AJ139" s="808"/>
      <c r="AK139" s="808"/>
      <c r="AL139" s="808"/>
      <c r="AM139" s="808"/>
      <c r="AN139" s="808"/>
      <c r="AO139" s="808"/>
      <c r="AP139" s="808"/>
      <c r="AQ139" s="808"/>
      <c r="AR139" s="808"/>
      <c r="AS139" s="808"/>
      <c r="AT139" s="808"/>
      <c r="AU139" s="808"/>
      <c r="AV139" s="808"/>
      <c r="AW139" s="808"/>
      <c r="AX139" s="808"/>
      <c r="AY139" s="808"/>
      <c r="AZ139" s="808"/>
      <c r="BA139" s="808"/>
      <c r="BB139" s="808"/>
      <c r="BC139" s="808"/>
      <c r="BD139" s="808"/>
      <c r="BE139" s="808"/>
      <c r="BF139" s="808"/>
      <c r="BG139" s="808"/>
      <c r="BH139" s="808"/>
      <c r="BI139" s="808"/>
      <c r="BJ139" s="808"/>
      <c r="BK139" s="808"/>
      <c r="BL139" s="808"/>
      <c r="BM139" s="808"/>
      <c r="BN139" s="808"/>
      <c r="BO139" s="808"/>
      <c r="BP139" s="808"/>
      <c r="BQ139" s="808"/>
      <c r="BR139" s="808"/>
      <c r="BS139" s="808"/>
      <c r="BT139" s="808"/>
      <c r="BU139" s="808"/>
      <c r="BV139" s="808"/>
      <c r="BW139" s="808"/>
      <c r="BX139" s="808"/>
      <c r="BY139" s="808"/>
      <c r="BZ139" s="808"/>
      <c r="CA139" s="808"/>
      <c r="CB139" s="808"/>
      <c r="CC139" s="808"/>
      <c r="CD139" s="808"/>
      <c r="CE139" s="808"/>
      <c r="CF139" s="808"/>
      <c r="CG139" s="808"/>
      <c r="CH139" s="808"/>
      <c r="CI139" s="808"/>
      <c r="CJ139" s="808"/>
      <c r="CK139" s="808"/>
      <c r="CL139" s="808"/>
      <c r="CM139" s="808"/>
      <c r="CN139" s="808"/>
      <c r="CO139" s="808"/>
      <c r="CP139" s="808"/>
      <c r="CQ139" s="808"/>
      <c r="CR139" s="808"/>
      <c r="CS139" s="808"/>
      <c r="CT139" s="808"/>
      <c r="CU139" s="808"/>
      <c r="CV139" s="808"/>
      <c r="CW139" s="808"/>
      <c r="CX139" s="808"/>
      <c r="CY139" s="808"/>
      <c r="CZ139" s="808"/>
      <c r="DA139" s="808"/>
      <c r="DB139" s="808"/>
      <c r="DC139" s="808"/>
      <c r="DD139" s="808"/>
      <c r="DE139" s="808"/>
      <c r="DF139" s="808"/>
      <c r="DG139" s="808"/>
      <c r="DH139" s="808"/>
      <c r="DI139" s="808"/>
      <c r="DJ139" s="808"/>
      <c r="DK139" s="808"/>
      <c r="DL139" s="808"/>
      <c r="DM139" s="808"/>
      <c r="DN139" s="808"/>
      <c r="DO139" s="808"/>
      <c r="DP139" s="808"/>
    </row>
    <row r="140" spans="1:120">
      <c r="A140" s="712"/>
      <c r="B140" s="808"/>
      <c r="C140" s="808"/>
      <c r="D140" s="808"/>
      <c r="E140" s="808"/>
      <c r="F140" s="808"/>
      <c r="G140" s="808"/>
      <c r="H140" s="808"/>
      <c r="I140" s="808"/>
      <c r="J140" s="808"/>
      <c r="K140" s="809"/>
      <c r="L140" s="808"/>
      <c r="M140" s="808"/>
      <c r="N140" s="808"/>
      <c r="O140" s="808"/>
      <c r="P140" s="808"/>
      <c r="Q140" s="808"/>
      <c r="R140" s="808"/>
      <c r="S140" s="808"/>
      <c r="T140" s="808"/>
      <c r="U140" s="808"/>
      <c r="V140" s="808"/>
      <c r="W140" s="808"/>
      <c r="X140" s="808"/>
      <c r="Y140" s="808"/>
      <c r="Z140" s="808"/>
      <c r="AA140" s="808"/>
      <c r="AB140" s="808"/>
      <c r="AC140" s="808"/>
      <c r="AD140" s="808"/>
      <c r="AE140" s="808"/>
      <c r="AF140" s="808"/>
      <c r="AG140" s="808"/>
      <c r="AH140" s="808"/>
      <c r="AI140" s="808"/>
      <c r="AJ140" s="808"/>
      <c r="AK140" s="808"/>
      <c r="AL140" s="808"/>
      <c r="AM140" s="808"/>
      <c r="AN140" s="808"/>
      <c r="AO140" s="808"/>
      <c r="AP140" s="808"/>
      <c r="AQ140" s="808"/>
      <c r="AR140" s="808"/>
      <c r="AS140" s="808"/>
      <c r="AT140" s="808"/>
      <c r="AU140" s="808"/>
      <c r="AV140" s="808"/>
      <c r="AW140" s="808"/>
      <c r="AX140" s="808"/>
      <c r="AY140" s="808"/>
      <c r="AZ140" s="808"/>
      <c r="BA140" s="808"/>
      <c r="BB140" s="808"/>
      <c r="BC140" s="808"/>
      <c r="BD140" s="808"/>
      <c r="BE140" s="808"/>
      <c r="BF140" s="808"/>
      <c r="BG140" s="808"/>
      <c r="BH140" s="808"/>
      <c r="BI140" s="808"/>
      <c r="BJ140" s="808"/>
      <c r="BK140" s="808"/>
      <c r="BL140" s="808"/>
      <c r="BM140" s="808"/>
      <c r="BN140" s="808"/>
      <c r="BO140" s="808"/>
      <c r="BP140" s="808"/>
      <c r="BQ140" s="808"/>
      <c r="BR140" s="808"/>
      <c r="BS140" s="808"/>
      <c r="BT140" s="808"/>
      <c r="BU140" s="808"/>
      <c r="BV140" s="808"/>
      <c r="BW140" s="808"/>
      <c r="BX140" s="808"/>
      <c r="BY140" s="808"/>
      <c r="BZ140" s="808"/>
      <c r="CA140" s="808"/>
      <c r="CB140" s="808"/>
      <c r="CC140" s="808"/>
      <c r="CD140" s="808"/>
      <c r="CE140" s="808"/>
      <c r="CF140" s="808"/>
      <c r="CG140" s="808"/>
      <c r="CH140" s="808"/>
      <c r="CI140" s="808"/>
      <c r="CJ140" s="808"/>
      <c r="CK140" s="808"/>
      <c r="CL140" s="808"/>
      <c r="CM140" s="808"/>
      <c r="CN140" s="808"/>
      <c r="CO140" s="808"/>
      <c r="CP140" s="808"/>
      <c r="CQ140" s="808"/>
      <c r="CR140" s="808"/>
      <c r="CS140" s="808"/>
      <c r="CT140" s="808"/>
      <c r="CU140" s="808"/>
      <c r="CV140" s="808"/>
      <c r="CW140" s="808"/>
      <c r="CX140" s="808"/>
      <c r="CY140" s="808"/>
      <c r="CZ140" s="808"/>
      <c r="DA140" s="808"/>
      <c r="DB140" s="808"/>
      <c r="DC140" s="808"/>
      <c r="DD140" s="808"/>
      <c r="DE140" s="808"/>
      <c r="DF140" s="808"/>
      <c r="DG140" s="808"/>
      <c r="DH140" s="808"/>
      <c r="DI140" s="808"/>
      <c r="DJ140" s="808"/>
      <c r="DK140" s="808"/>
      <c r="DL140" s="808"/>
      <c r="DM140" s="808"/>
      <c r="DN140" s="808"/>
      <c r="DO140" s="808"/>
      <c r="DP140" s="808"/>
    </row>
    <row r="141" spans="1:120">
      <c r="A141" s="711" t="s">
        <v>451</v>
      </c>
      <c r="B141" s="808"/>
      <c r="C141" s="808"/>
      <c r="D141" s="808"/>
      <c r="E141" s="808"/>
      <c r="F141" s="808"/>
      <c r="G141" s="808"/>
      <c r="H141" s="808"/>
      <c r="I141" s="808"/>
      <c r="J141" s="808"/>
      <c r="K141" s="809"/>
      <c r="L141" s="808"/>
      <c r="M141" s="808"/>
      <c r="N141" s="808"/>
      <c r="O141" s="808"/>
      <c r="P141" s="808"/>
      <c r="Q141" s="808"/>
      <c r="R141" s="808"/>
      <c r="S141" s="808"/>
      <c r="T141" s="808"/>
      <c r="U141" s="808"/>
      <c r="V141" s="808"/>
      <c r="W141" s="808"/>
      <c r="X141" s="808"/>
      <c r="Y141" s="808"/>
      <c r="Z141" s="808"/>
      <c r="AA141" s="808"/>
      <c r="AB141" s="808"/>
      <c r="AC141" s="808"/>
      <c r="AD141" s="808"/>
      <c r="AE141" s="808"/>
      <c r="AF141" s="808"/>
      <c r="AG141" s="808"/>
      <c r="AH141" s="808"/>
      <c r="AI141" s="808"/>
      <c r="AJ141" s="808"/>
      <c r="AK141" s="808"/>
      <c r="AL141" s="808"/>
      <c r="AM141" s="808"/>
      <c r="AN141" s="808"/>
      <c r="AO141" s="808"/>
      <c r="AP141" s="808"/>
      <c r="AQ141" s="808"/>
      <c r="AR141" s="808"/>
      <c r="AS141" s="808"/>
      <c r="AT141" s="808"/>
      <c r="AU141" s="808"/>
      <c r="AV141" s="808"/>
      <c r="AW141" s="808"/>
      <c r="AX141" s="808"/>
      <c r="AY141" s="808"/>
      <c r="AZ141" s="808"/>
      <c r="BA141" s="808">
        <v>0</v>
      </c>
      <c r="BB141" s="808">
        <v>-201.10802903081529</v>
      </c>
      <c r="BC141" s="808">
        <v>275.99936188640328</v>
      </c>
      <c r="BD141" s="808">
        <v>642.166326801477</v>
      </c>
      <c r="BE141" s="808">
        <v>708.95888551730945</v>
      </c>
      <c r="BF141" s="808">
        <v>1075.552339581337</v>
      </c>
      <c r="BG141" s="808">
        <v>1229.1540911992213</v>
      </c>
      <c r="BH141" s="808">
        <v>1099.0766614781944</v>
      </c>
      <c r="BI141" s="808">
        <v>1597.8396350113203</v>
      </c>
      <c r="BJ141" s="808">
        <v>2135.6374190428569</v>
      </c>
      <c r="BK141" s="808">
        <v>2652.944679244386</v>
      </c>
      <c r="BL141" s="808">
        <v>3140.6477826010419</v>
      </c>
      <c r="BM141" s="808">
        <v>3555.1349607144703</v>
      </c>
      <c r="BN141" s="808">
        <v>3830.7194619651405</v>
      </c>
      <c r="BO141" s="808">
        <v>3963.9254977420696</v>
      </c>
      <c r="BP141" s="808">
        <v>4347.4452594400391</v>
      </c>
      <c r="BQ141" s="808">
        <v>4662.4101904317986</v>
      </c>
      <c r="BR141" s="808">
        <v>4795.275201507161</v>
      </c>
      <c r="BS141" s="808">
        <v>4814.0401251039939</v>
      </c>
      <c r="BT141" s="808">
        <v>4902.0655994945564</v>
      </c>
      <c r="BU141" s="808">
        <v>4729.2222257905187</v>
      </c>
      <c r="BV141" s="808">
        <v>4460.0573619771403</v>
      </c>
      <c r="BW141" s="808">
        <v>4390.5314985615614</v>
      </c>
      <c r="BX141" s="808">
        <v>4530.9212774657281</v>
      </c>
      <c r="BY141" s="808">
        <v>4517.3184126224887</v>
      </c>
      <c r="BZ141" s="808">
        <v>4406.1043626731089</v>
      </c>
      <c r="CA141" s="808">
        <v>4486.3182419877685</v>
      </c>
      <c r="CB141" s="808">
        <v>4431.2218116078766</v>
      </c>
      <c r="CC141" s="808">
        <v>4547.1074049577264</v>
      </c>
      <c r="CD141" s="808">
        <v>4495.2507529733921</v>
      </c>
      <c r="CE141" s="808">
        <v>4627.2986464742044</v>
      </c>
      <c r="CF141" s="808">
        <v>4609.9720072670934</v>
      </c>
      <c r="CG141" s="808">
        <v>4615.922890810496</v>
      </c>
      <c r="CH141" s="808">
        <v>4501.2365088378119</v>
      </c>
      <c r="CI141" s="808">
        <v>4488.6779195584168</v>
      </c>
      <c r="CJ141" s="808">
        <v>4450.196972047449</v>
      </c>
      <c r="CK141" s="808">
        <v>4243.9021625847508</v>
      </c>
      <c r="CL141" s="808">
        <v>4392.7997183559164</v>
      </c>
      <c r="CM141" s="808">
        <v>4411.9093557016104</v>
      </c>
      <c r="CN141" s="808">
        <v>4203.8510878205416</v>
      </c>
      <c r="CO141" s="808">
        <v>4329.8173058954644</v>
      </c>
      <c r="CP141" s="808">
        <v>4512.5015625556262</v>
      </c>
      <c r="CQ141" s="808">
        <v>4542.5733297313172</v>
      </c>
      <c r="CR141" s="808">
        <v>4520.9794048684716</v>
      </c>
      <c r="CS141" s="808">
        <v>4352.2068129314157</v>
      </c>
      <c r="CT141" s="808">
        <v>4401.7606058398578</v>
      </c>
      <c r="CU141" s="808">
        <v>4321.9981531455878</v>
      </c>
      <c r="CV141" s="808">
        <v>4377.7124675304776</v>
      </c>
      <c r="CW141" s="808">
        <v>4314.6613793679271</v>
      </c>
      <c r="CX141" s="808">
        <v>4362.0126168533588</v>
      </c>
      <c r="CY141" s="808">
        <v>4334.0908721541846</v>
      </c>
      <c r="CZ141" s="808">
        <v>4414.0995275766718</v>
      </c>
      <c r="DA141" s="808">
        <v>4362.4473834253486</v>
      </c>
      <c r="DB141" s="808">
        <v>4421.9375956712975</v>
      </c>
      <c r="DC141" s="808">
        <v>4490.2412991871324</v>
      </c>
      <c r="DD141" s="808">
        <v>4633.979731421241</v>
      </c>
      <c r="DE141" s="808">
        <v>5033.3934966443812</v>
      </c>
      <c r="DF141" s="808">
        <v>5477.686583985922</v>
      </c>
      <c r="DG141" s="808">
        <v>5384.0571362799537</v>
      </c>
      <c r="DH141" s="808">
        <v>5534.8805600348969</v>
      </c>
      <c r="DI141" s="808">
        <v>5445.0646967643197</v>
      </c>
      <c r="DJ141" s="808">
        <v>5563.2829563944379</v>
      </c>
      <c r="DK141" s="808">
        <v>5500.3667953676195</v>
      </c>
      <c r="DL141" s="808">
        <v>5570.8226032165858</v>
      </c>
      <c r="DM141" s="808">
        <v>5415.7029706057838</v>
      </c>
      <c r="DN141" s="808">
        <v>5318.1590997021995</v>
      </c>
      <c r="DO141" s="808">
        <v>5186.5728781930875</v>
      </c>
      <c r="DP141" s="808">
        <v>5281.0175564618312</v>
      </c>
    </row>
    <row r="142" spans="1:120">
      <c r="A142" s="711"/>
      <c r="B142" s="808"/>
      <c r="C142" s="808"/>
      <c r="D142" s="808"/>
      <c r="E142" s="808"/>
      <c r="F142" s="808"/>
      <c r="G142" s="808"/>
      <c r="H142" s="808"/>
      <c r="I142" s="808"/>
      <c r="J142" s="808"/>
      <c r="K142" s="809"/>
      <c r="L142" s="808"/>
      <c r="M142" s="808"/>
      <c r="N142" s="808"/>
      <c r="O142" s="808"/>
      <c r="P142" s="808"/>
      <c r="Q142" s="808"/>
      <c r="R142" s="808"/>
      <c r="S142" s="808"/>
      <c r="T142" s="808"/>
      <c r="U142" s="808"/>
      <c r="V142" s="808"/>
      <c r="W142" s="808"/>
      <c r="X142" s="808"/>
      <c r="Y142" s="808"/>
      <c r="Z142" s="808"/>
      <c r="AA142" s="808"/>
      <c r="AB142" s="808"/>
      <c r="AC142" s="808"/>
      <c r="AD142" s="808"/>
      <c r="AE142" s="808"/>
      <c r="AF142" s="808"/>
      <c r="AG142" s="808"/>
      <c r="AH142" s="808"/>
      <c r="AI142" s="808"/>
      <c r="AJ142" s="808"/>
      <c r="AK142" s="808"/>
      <c r="AL142" s="808"/>
      <c r="AM142" s="808"/>
      <c r="AN142" s="808"/>
      <c r="AO142" s="808"/>
      <c r="AP142" s="808"/>
      <c r="AQ142" s="808"/>
      <c r="AR142" s="808"/>
      <c r="AS142" s="808"/>
      <c r="AT142" s="808"/>
      <c r="AU142" s="808"/>
      <c r="AV142" s="808"/>
      <c r="AW142" s="808"/>
      <c r="AX142" s="808"/>
      <c r="AY142" s="808"/>
      <c r="AZ142" s="808"/>
      <c r="BA142" s="808"/>
      <c r="BB142" s="808"/>
      <c r="BC142" s="808"/>
      <c r="BD142" s="808"/>
      <c r="BE142" s="808"/>
      <c r="BF142" s="808"/>
      <c r="BG142" s="808"/>
      <c r="BH142" s="808"/>
      <c r="BI142" s="808"/>
      <c r="BJ142" s="808"/>
      <c r="BK142" s="808"/>
      <c r="BL142" s="808"/>
      <c r="BM142" s="808"/>
      <c r="BN142" s="808"/>
      <c r="BO142" s="808"/>
      <c r="BP142" s="808"/>
      <c r="BQ142" s="808"/>
      <c r="BR142" s="808"/>
      <c r="BS142" s="808"/>
      <c r="BT142" s="808"/>
      <c r="BU142" s="808"/>
      <c r="BV142" s="808"/>
      <c r="BW142" s="808"/>
      <c r="BX142" s="808"/>
      <c r="BY142" s="808"/>
      <c r="BZ142" s="808"/>
      <c r="CA142" s="808"/>
      <c r="CB142" s="808"/>
      <c r="CC142" s="808"/>
      <c r="CD142" s="808"/>
      <c r="CE142" s="808"/>
      <c r="CF142" s="808"/>
      <c r="CG142" s="808"/>
      <c r="CH142" s="808"/>
      <c r="CI142" s="808"/>
      <c r="CJ142" s="808"/>
      <c r="CK142" s="808"/>
      <c r="CL142" s="808"/>
      <c r="CM142" s="808"/>
      <c r="CN142" s="808"/>
      <c r="CO142" s="808"/>
      <c r="CP142" s="808"/>
      <c r="CQ142" s="808"/>
      <c r="CR142" s="808"/>
      <c r="CS142" s="808"/>
      <c r="CT142" s="808"/>
      <c r="CU142" s="808"/>
      <c r="CV142" s="808"/>
      <c r="CW142" s="808"/>
      <c r="CX142" s="808"/>
      <c r="CY142" s="808"/>
      <c r="CZ142" s="808"/>
      <c r="DA142" s="808"/>
      <c r="DB142" s="808"/>
      <c r="DC142" s="808"/>
      <c r="DD142" s="808"/>
      <c r="DE142" s="808"/>
      <c r="DF142" s="808"/>
      <c r="DG142" s="808"/>
      <c r="DH142" s="808"/>
      <c r="DI142" s="808"/>
      <c r="DJ142" s="808"/>
      <c r="DK142" s="808"/>
      <c r="DL142" s="808"/>
      <c r="DM142" s="808"/>
      <c r="DN142" s="808"/>
      <c r="DO142" s="808"/>
      <c r="DP142" s="808"/>
    </row>
    <row r="143" spans="1:120">
      <c r="A143" s="711"/>
      <c r="B143" s="808"/>
      <c r="C143" s="808"/>
      <c r="D143" s="808"/>
      <c r="E143" s="808"/>
      <c r="F143" s="808"/>
      <c r="G143" s="808"/>
      <c r="H143" s="808"/>
      <c r="I143" s="808"/>
      <c r="J143" s="808"/>
      <c r="K143" s="809"/>
      <c r="L143" s="808"/>
      <c r="M143" s="808"/>
      <c r="N143" s="808"/>
      <c r="O143" s="808"/>
      <c r="P143" s="808"/>
      <c r="Q143" s="808"/>
      <c r="R143" s="808"/>
      <c r="S143" s="808"/>
      <c r="T143" s="808"/>
      <c r="U143" s="808"/>
      <c r="V143" s="808"/>
      <c r="W143" s="808"/>
      <c r="X143" s="808"/>
      <c r="Y143" s="808"/>
      <c r="Z143" s="808"/>
      <c r="AA143" s="808"/>
      <c r="AB143" s="808"/>
      <c r="AC143" s="808"/>
      <c r="AD143" s="808"/>
      <c r="AE143" s="808"/>
      <c r="AF143" s="808"/>
      <c r="AG143" s="808"/>
      <c r="AH143" s="808"/>
      <c r="AI143" s="808"/>
      <c r="AJ143" s="808"/>
      <c r="AK143" s="808"/>
      <c r="AL143" s="808"/>
      <c r="AM143" s="808"/>
      <c r="AN143" s="808"/>
      <c r="AO143" s="808"/>
      <c r="AP143" s="808"/>
      <c r="AQ143" s="808"/>
      <c r="AR143" s="808"/>
      <c r="AS143" s="808"/>
      <c r="AT143" s="808"/>
      <c r="AU143" s="808"/>
      <c r="AV143" s="808"/>
      <c r="AW143" s="808"/>
      <c r="AX143" s="808"/>
      <c r="AY143" s="808"/>
      <c r="AZ143" s="808"/>
      <c r="BA143" s="808"/>
      <c r="BB143" s="808"/>
      <c r="BC143" s="808"/>
      <c r="BD143" s="808"/>
      <c r="BE143" s="808"/>
      <c r="BF143" s="808"/>
      <c r="BG143" s="808"/>
      <c r="BH143" s="808"/>
      <c r="BI143" s="808"/>
      <c r="BJ143" s="808"/>
      <c r="BK143" s="808"/>
      <c r="BL143" s="808"/>
      <c r="BM143" s="808"/>
      <c r="BN143" s="808"/>
      <c r="BO143" s="808"/>
      <c r="BP143" s="808"/>
      <c r="BQ143" s="808"/>
      <c r="BR143" s="808"/>
      <c r="BS143" s="808"/>
      <c r="BT143" s="808"/>
      <c r="BU143" s="808"/>
      <c r="BV143" s="808"/>
      <c r="BW143" s="808"/>
      <c r="BX143" s="808"/>
      <c r="BY143" s="808"/>
      <c r="BZ143" s="808"/>
      <c r="CA143" s="808"/>
      <c r="CB143" s="808"/>
      <c r="CC143" s="808"/>
      <c r="CD143" s="808"/>
      <c r="CE143" s="808"/>
      <c r="CF143" s="808"/>
      <c r="CG143" s="808"/>
      <c r="CH143" s="808"/>
      <c r="CI143" s="808"/>
      <c r="CJ143" s="808"/>
      <c r="CK143" s="808"/>
      <c r="CL143" s="808"/>
      <c r="CM143" s="808"/>
      <c r="CN143" s="808"/>
      <c r="CO143" s="808"/>
      <c r="CP143" s="808"/>
      <c r="CQ143" s="808"/>
      <c r="CR143" s="808"/>
      <c r="CS143" s="808"/>
      <c r="CT143" s="808"/>
      <c r="CU143" s="808"/>
      <c r="CV143" s="808"/>
      <c r="CW143" s="808"/>
      <c r="CX143" s="808"/>
      <c r="CY143" s="808"/>
      <c r="CZ143" s="808"/>
      <c r="DA143" s="808"/>
      <c r="DB143" s="808"/>
      <c r="DC143" s="808"/>
      <c r="DD143" s="808"/>
      <c r="DE143" s="808"/>
      <c r="DF143" s="808"/>
      <c r="DG143" s="808"/>
      <c r="DH143" s="808"/>
      <c r="DI143" s="808"/>
      <c r="DJ143" s="808"/>
      <c r="DK143" s="808"/>
      <c r="DL143" s="808"/>
      <c r="DM143" s="808"/>
      <c r="DN143" s="808"/>
      <c r="DO143" s="808"/>
      <c r="DP143" s="808"/>
    </row>
    <row r="144" spans="1:120">
      <c r="A144" s="712"/>
      <c r="B144" s="808"/>
      <c r="C144" s="808"/>
      <c r="D144" s="808"/>
      <c r="E144" s="808"/>
      <c r="F144" s="808"/>
      <c r="G144" s="808"/>
      <c r="H144" s="808"/>
      <c r="I144" s="808"/>
      <c r="J144" s="808"/>
      <c r="K144" s="809"/>
      <c r="L144" s="808"/>
      <c r="M144" s="808"/>
      <c r="N144" s="808"/>
      <c r="O144" s="808"/>
      <c r="P144" s="808"/>
      <c r="Q144" s="808"/>
      <c r="R144" s="808"/>
      <c r="S144" s="808"/>
      <c r="T144" s="808"/>
      <c r="U144" s="808"/>
      <c r="V144" s="808"/>
      <c r="W144" s="808"/>
      <c r="X144" s="808"/>
      <c r="Y144" s="808"/>
      <c r="Z144" s="808"/>
      <c r="AA144" s="808"/>
      <c r="AB144" s="808"/>
      <c r="AC144" s="808"/>
      <c r="AD144" s="808"/>
      <c r="AE144" s="808"/>
      <c r="AF144" s="808"/>
      <c r="AG144" s="808"/>
      <c r="AH144" s="808"/>
      <c r="AI144" s="808"/>
      <c r="AJ144" s="808"/>
      <c r="AK144" s="808"/>
      <c r="AL144" s="808"/>
      <c r="AM144" s="808"/>
      <c r="AN144" s="808"/>
      <c r="AO144" s="808"/>
      <c r="AP144" s="808"/>
      <c r="AQ144" s="808"/>
      <c r="AR144" s="808"/>
      <c r="AS144" s="808"/>
      <c r="AT144" s="808"/>
      <c r="AU144" s="808"/>
      <c r="AV144" s="808"/>
      <c r="AW144" s="808"/>
      <c r="AX144" s="808"/>
      <c r="AY144" s="808"/>
      <c r="AZ144" s="808"/>
      <c r="BA144" s="808"/>
      <c r="BB144" s="808"/>
      <c r="BC144" s="808"/>
      <c r="BD144" s="808"/>
      <c r="BE144" s="808"/>
      <c r="BF144" s="808"/>
      <c r="BG144" s="808"/>
      <c r="BH144" s="808"/>
      <c r="BI144" s="808"/>
      <c r="BJ144" s="808"/>
      <c r="BK144" s="808"/>
      <c r="BL144" s="808"/>
      <c r="BM144" s="808"/>
      <c r="BN144" s="808"/>
      <c r="BO144" s="808"/>
      <c r="BP144" s="808"/>
      <c r="BQ144" s="808"/>
      <c r="BR144" s="808"/>
      <c r="BS144" s="808"/>
      <c r="BT144" s="808"/>
      <c r="BU144" s="808"/>
      <c r="BV144" s="808"/>
      <c r="BW144" s="808"/>
      <c r="BX144" s="808"/>
      <c r="BY144" s="808"/>
      <c r="BZ144" s="808"/>
      <c r="CA144" s="808"/>
      <c r="CB144" s="808"/>
      <c r="CC144" s="808"/>
      <c r="CD144" s="808"/>
      <c r="CE144" s="808"/>
      <c r="CF144" s="808"/>
      <c r="CG144" s="808"/>
      <c r="CH144" s="808"/>
      <c r="CI144" s="808"/>
      <c r="CJ144" s="808"/>
      <c r="CK144" s="808"/>
      <c r="CL144" s="808"/>
      <c r="CM144" s="808"/>
      <c r="CN144" s="808"/>
      <c r="CO144" s="808"/>
      <c r="CP144" s="808"/>
      <c r="CQ144" s="808"/>
      <c r="CR144" s="808"/>
      <c r="CS144" s="808"/>
      <c r="CT144" s="808"/>
      <c r="CU144" s="808"/>
      <c r="CV144" s="808"/>
      <c r="CW144" s="808"/>
      <c r="CX144" s="808"/>
      <c r="CY144" s="808"/>
      <c r="CZ144" s="808"/>
      <c r="DA144" s="808"/>
      <c r="DB144" s="808"/>
      <c r="DC144" s="808"/>
      <c r="DD144" s="808"/>
      <c r="DE144" s="808"/>
      <c r="DF144" s="808"/>
      <c r="DG144" s="808"/>
      <c r="DH144" s="808"/>
      <c r="DI144" s="808"/>
      <c r="DJ144" s="808"/>
      <c r="DK144" s="808"/>
      <c r="DL144" s="808"/>
      <c r="DM144" s="808"/>
      <c r="DN144" s="808"/>
      <c r="DO144" s="808"/>
      <c r="DP144" s="808"/>
    </row>
    <row r="145" spans="1:120">
      <c r="A145" s="711" t="s">
        <v>452</v>
      </c>
      <c r="B145" s="808"/>
      <c r="C145" s="808"/>
      <c r="D145" s="808"/>
      <c r="E145" s="808"/>
      <c r="F145" s="808"/>
      <c r="G145" s="808"/>
      <c r="H145" s="808"/>
      <c r="I145" s="808"/>
      <c r="J145" s="808"/>
      <c r="K145" s="809"/>
      <c r="L145" s="808"/>
      <c r="M145" s="808"/>
      <c r="N145" s="808"/>
      <c r="O145" s="808"/>
      <c r="P145" s="808"/>
      <c r="Q145" s="808"/>
      <c r="R145" s="808"/>
      <c r="S145" s="808"/>
      <c r="T145" s="808"/>
      <c r="U145" s="808"/>
      <c r="V145" s="808"/>
      <c r="W145" s="808"/>
      <c r="X145" s="808"/>
      <c r="Y145" s="808"/>
      <c r="Z145" s="808"/>
      <c r="AA145" s="808"/>
      <c r="AB145" s="808"/>
      <c r="AC145" s="808"/>
      <c r="AD145" s="808"/>
      <c r="AE145" s="808"/>
      <c r="AF145" s="808"/>
      <c r="AG145" s="808"/>
      <c r="AH145" s="808"/>
      <c r="AI145" s="808"/>
      <c r="AJ145" s="808"/>
      <c r="AK145" s="808"/>
      <c r="AL145" s="808"/>
      <c r="AM145" s="808"/>
      <c r="AN145" s="808"/>
      <c r="AO145" s="808"/>
      <c r="AP145" s="808"/>
      <c r="AQ145" s="808"/>
      <c r="AR145" s="808"/>
      <c r="AS145" s="808"/>
      <c r="AT145" s="808"/>
      <c r="AU145" s="808"/>
      <c r="AV145" s="808"/>
      <c r="AW145" s="808"/>
      <c r="AX145" s="808"/>
      <c r="AY145" s="808"/>
      <c r="AZ145" s="808"/>
      <c r="BA145" s="808">
        <v>0</v>
      </c>
      <c r="BB145" s="808">
        <v>-75.795230772878298</v>
      </c>
      <c r="BC145" s="808">
        <v>321.92723142777584</v>
      </c>
      <c r="BD145" s="808">
        <v>454.63966264208125</v>
      </c>
      <c r="BE145" s="808">
        <v>499.28485643053261</v>
      </c>
      <c r="BF145" s="808">
        <v>624.08240425342319</v>
      </c>
      <c r="BG145" s="808">
        <v>737.49717458145653</v>
      </c>
      <c r="BH145" s="808">
        <v>367.6660099161785</v>
      </c>
      <c r="BI145" s="808">
        <v>646.44346546148836</v>
      </c>
      <c r="BJ145" s="808">
        <v>1154.5329105092949</v>
      </c>
      <c r="BK145" s="808">
        <v>1714.380566610369</v>
      </c>
      <c r="BL145" s="808">
        <v>2299.863445843494</v>
      </c>
      <c r="BM145" s="808">
        <v>2774.8243300952417</v>
      </c>
      <c r="BN145" s="808">
        <v>2989.3309953783219</v>
      </c>
      <c r="BO145" s="808">
        <v>3274.908677710162</v>
      </c>
      <c r="BP145" s="808">
        <v>3303.6866738873277</v>
      </c>
      <c r="BQ145" s="808">
        <v>3319.3587275226209</v>
      </c>
      <c r="BR145" s="808">
        <v>3345.9420638491456</v>
      </c>
      <c r="BS145" s="808">
        <v>3453.6619078054327</v>
      </c>
      <c r="BT145" s="808">
        <v>3463.2838488495172</v>
      </c>
      <c r="BU145" s="808">
        <v>3214.0345722510656</v>
      </c>
      <c r="BV145" s="808">
        <v>3181.9907471892529</v>
      </c>
      <c r="BW145" s="808">
        <v>3155.3546812610221</v>
      </c>
      <c r="BX145" s="808">
        <v>3250.5104415528435</v>
      </c>
      <c r="BY145" s="808">
        <v>3254.4645240993732</v>
      </c>
      <c r="BZ145" s="808">
        <v>3208.4172596033386</v>
      </c>
      <c r="CA145" s="808">
        <v>3237.7052675522173</v>
      </c>
      <c r="CB145" s="808">
        <v>3235.8084160961453</v>
      </c>
      <c r="CC145" s="808">
        <v>3316.7480307956944</v>
      </c>
      <c r="CD145" s="808">
        <v>3217.3719332378537</v>
      </c>
      <c r="CE145" s="808">
        <v>3306.4082681561604</v>
      </c>
      <c r="CF145" s="808">
        <v>3332.4914333249735</v>
      </c>
      <c r="CG145" s="808">
        <v>3308.7855519053669</v>
      </c>
      <c r="CH145" s="808">
        <v>3245.8498136151366</v>
      </c>
      <c r="CI145" s="808">
        <v>3279.0759452571565</v>
      </c>
      <c r="CJ145" s="808">
        <v>3265.9137142590771</v>
      </c>
      <c r="CK145" s="808">
        <v>3230.3572711252923</v>
      </c>
      <c r="CL145" s="808">
        <v>3476.7529964659016</v>
      </c>
      <c r="CM145" s="808">
        <v>3297.0604614950707</v>
      </c>
      <c r="CN145" s="808">
        <v>3303.0691566790374</v>
      </c>
      <c r="CO145" s="808">
        <v>3264.7673954254719</v>
      </c>
      <c r="CP145" s="808">
        <v>3376.4680830534876</v>
      </c>
      <c r="CQ145" s="808">
        <v>3292.5809194403992</v>
      </c>
      <c r="CR145" s="808">
        <v>3360.0689629730168</v>
      </c>
      <c r="CS145" s="808">
        <v>3321.2066836428839</v>
      </c>
      <c r="CT145" s="808">
        <v>3276.6839417786218</v>
      </c>
      <c r="CU145" s="808">
        <v>3320.2328693608993</v>
      </c>
      <c r="CV145" s="808">
        <v>3258.6895929249717</v>
      </c>
      <c r="CW145" s="808">
        <v>3232.1940716988897</v>
      </c>
      <c r="CX145" s="808">
        <v>3178.8646374159721</v>
      </c>
      <c r="CY145" s="808">
        <v>3218.7701191082961</v>
      </c>
      <c r="CZ145" s="808">
        <v>3120.8087463958964</v>
      </c>
      <c r="DA145" s="808">
        <v>3229.7014360249186</v>
      </c>
      <c r="DB145" s="808">
        <v>3150.3320567188707</v>
      </c>
      <c r="DC145" s="808">
        <v>3079.0588228019401</v>
      </c>
      <c r="DD145" s="808">
        <v>3202.963005422092</v>
      </c>
      <c r="DE145" s="808">
        <v>3600.120880592091</v>
      </c>
      <c r="DF145" s="808">
        <v>4001.8835573495517</v>
      </c>
      <c r="DG145" s="808">
        <v>4080.2410118171829</v>
      </c>
      <c r="DH145" s="808">
        <v>4187.6475680394715</v>
      </c>
      <c r="DI145" s="808">
        <v>4131.4827253814419</v>
      </c>
      <c r="DJ145" s="808">
        <v>4231.8504897255116</v>
      </c>
      <c r="DK145" s="808">
        <v>4289.4373217940429</v>
      </c>
      <c r="DL145" s="808">
        <v>4165.0545594384603</v>
      </c>
      <c r="DM145" s="808">
        <v>4078.3070917789137</v>
      </c>
      <c r="DN145" s="808">
        <v>3956.519920059231</v>
      </c>
      <c r="DO145" s="808">
        <v>3878.7574688586219</v>
      </c>
      <c r="DP145" s="808">
        <v>3963.5249022044</v>
      </c>
    </row>
    <row r="146" spans="1:120">
      <c r="A146" s="711"/>
      <c r="B146" s="808"/>
      <c r="C146" s="808"/>
      <c r="D146" s="808"/>
      <c r="E146" s="808"/>
      <c r="F146" s="808"/>
      <c r="G146" s="808"/>
      <c r="H146" s="808"/>
      <c r="I146" s="808"/>
      <c r="J146" s="808"/>
      <c r="K146" s="809"/>
      <c r="L146" s="808"/>
      <c r="M146" s="808"/>
      <c r="N146" s="808"/>
      <c r="O146" s="808"/>
      <c r="P146" s="808"/>
      <c r="Q146" s="808"/>
      <c r="R146" s="808"/>
      <c r="S146" s="808"/>
      <c r="T146" s="808"/>
      <c r="U146" s="808"/>
      <c r="V146" s="808"/>
      <c r="W146" s="808"/>
      <c r="X146" s="808"/>
      <c r="Y146" s="808"/>
      <c r="Z146" s="808"/>
      <c r="AA146" s="808"/>
      <c r="AB146" s="808"/>
      <c r="AC146" s="808"/>
      <c r="AD146" s="808"/>
      <c r="AE146" s="808"/>
      <c r="AF146" s="808"/>
      <c r="AG146" s="808"/>
      <c r="AH146" s="808"/>
      <c r="AI146" s="808"/>
      <c r="AJ146" s="808"/>
      <c r="AK146" s="808"/>
      <c r="AL146" s="808"/>
      <c r="AM146" s="808"/>
      <c r="AN146" s="808"/>
      <c r="AO146" s="808"/>
      <c r="AP146" s="808"/>
      <c r="AQ146" s="808"/>
      <c r="AR146" s="808"/>
      <c r="AS146" s="808"/>
      <c r="AT146" s="808"/>
      <c r="AU146" s="808"/>
      <c r="AV146" s="808"/>
      <c r="AW146" s="808"/>
      <c r="AX146" s="808"/>
      <c r="AY146" s="808"/>
      <c r="AZ146" s="808"/>
      <c r="BA146" s="808"/>
      <c r="BB146" s="808"/>
      <c r="BC146" s="808"/>
      <c r="BD146" s="808"/>
      <c r="BE146" s="808"/>
      <c r="BF146" s="808"/>
      <c r="BG146" s="808"/>
      <c r="BH146" s="808"/>
      <c r="BI146" s="808"/>
      <c r="BJ146" s="808"/>
      <c r="BK146" s="808"/>
      <c r="BL146" s="808"/>
      <c r="BM146" s="808"/>
      <c r="BN146" s="808"/>
      <c r="BO146" s="808"/>
      <c r="BP146" s="808"/>
      <c r="BQ146" s="808"/>
      <c r="BR146" s="808"/>
      <c r="BS146" s="808"/>
      <c r="BT146" s="808"/>
      <c r="BU146" s="808"/>
      <c r="BV146" s="808"/>
      <c r="BW146" s="808"/>
      <c r="BX146" s="808"/>
      <c r="BY146" s="808"/>
      <c r="BZ146" s="808"/>
      <c r="CA146" s="808"/>
      <c r="CB146" s="808"/>
      <c r="CC146" s="808"/>
      <c r="CD146" s="808"/>
      <c r="CE146" s="808"/>
      <c r="CF146" s="808"/>
      <c r="CG146" s="808"/>
      <c r="CH146" s="808"/>
      <c r="CI146" s="808"/>
      <c r="CJ146" s="808"/>
      <c r="CK146" s="808"/>
      <c r="CL146" s="808"/>
      <c r="CM146" s="808"/>
      <c r="CN146" s="808"/>
      <c r="CO146" s="808"/>
      <c r="CP146" s="808"/>
      <c r="CQ146" s="808"/>
      <c r="CR146" s="808"/>
      <c r="CS146" s="808"/>
      <c r="CT146" s="808"/>
      <c r="CU146" s="808"/>
      <c r="CV146" s="808"/>
      <c r="CW146" s="808"/>
      <c r="CX146" s="808"/>
      <c r="CY146" s="808"/>
      <c r="CZ146" s="808"/>
      <c r="DA146" s="808"/>
      <c r="DB146" s="808"/>
      <c r="DC146" s="808"/>
      <c r="DD146" s="808"/>
      <c r="DE146" s="808"/>
      <c r="DF146" s="808"/>
      <c r="DG146" s="808"/>
      <c r="DH146" s="808"/>
      <c r="DI146" s="808"/>
      <c r="DJ146" s="808"/>
      <c r="DK146" s="808"/>
      <c r="DL146" s="808"/>
      <c r="DM146" s="808"/>
      <c r="DN146" s="808"/>
      <c r="DO146" s="808"/>
      <c r="DP146" s="808"/>
    </row>
    <row r="147" spans="1:120">
      <c r="A147" s="711"/>
      <c r="B147" s="808"/>
      <c r="C147" s="808"/>
      <c r="D147" s="808"/>
      <c r="E147" s="808"/>
      <c r="F147" s="808"/>
      <c r="G147" s="808"/>
      <c r="H147" s="808"/>
      <c r="I147" s="808"/>
      <c r="J147" s="808"/>
      <c r="K147" s="809"/>
      <c r="L147" s="808"/>
      <c r="M147" s="808"/>
      <c r="N147" s="808"/>
      <c r="O147" s="808"/>
      <c r="P147" s="808"/>
      <c r="Q147" s="808"/>
      <c r="R147" s="808"/>
      <c r="S147" s="808"/>
      <c r="T147" s="808"/>
      <c r="U147" s="808"/>
      <c r="V147" s="808"/>
      <c r="W147" s="808"/>
      <c r="X147" s="808"/>
      <c r="Y147" s="808"/>
      <c r="Z147" s="808"/>
      <c r="AA147" s="808"/>
      <c r="AB147" s="808"/>
      <c r="AC147" s="808"/>
      <c r="AD147" s="808"/>
      <c r="AE147" s="808"/>
      <c r="AF147" s="808"/>
      <c r="AG147" s="808"/>
      <c r="AH147" s="808"/>
      <c r="AI147" s="808"/>
      <c r="AJ147" s="808"/>
      <c r="AK147" s="808"/>
      <c r="AL147" s="808"/>
      <c r="AM147" s="808"/>
      <c r="AN147" s="808"/>
      <c r="AO147" s="808"/>
      <c r="AP147" s="808"/>
      <c r="AQ147" s="808"/>
      <c r="AR147" s="808"/>
      <c r="AS147" s="808"/>
      <c r="AT147" s="808"/>
      <c r="AU147" s="808"/>
      <c r="AV147" s="808"/>
      <c r="AW147" s="808"/>
      <c r="AX147" s="808"/>
      <c r="AY147" s="808"/>
      <c r="AZ147" s="808"/>
      <c r="BA147" s="808"/>
      <c r="BB147" s="808"/>
      <c r="BC147" s="808"/>
      <c r="BD147" s="808"/>
      <c r="BE147" s="808"/>
      <c r="BF147" s="808"/>
      <c r="BG147" s="808"/>
      <c r="BH147" s="808"/>
      <c r="BI147" s="808"/>
      <c r="BJ147" s="808"/>
      <c r="BK147" s="808"/>
      <c r="BL147" s="808"/>
      <c r="BM147" s="808"/>
      <c r="BN147" s="808"/>
      <c r="BO147" s="808"/>
      <c r="BP147" s="808"/>
      <c r="BQ147" s="808"/>
      <c r="BR147" s="808"/>
      <c r="BS147" s="808"/>
      <c r="BT147" s="808"/>
      <c r="BU147" s="808"/>
      <c r="BV147" s="808"/>
      <c r="BW147" s="808"/>
      <c r="BX147" s="808"/>
      <c r="BY147" s="808"/>
      <c r="BZ147" s="808"/>
      <c r="CA147" s="808"/>
      <c r="CB147" s="808"/>
      <c r="CC147" s="808"/>
      <c r="CD147" s="808"/>
      <c r="CE147" s="808"/>
      <c r="CF147" s="808"/>
      <c r="CG147" s="808"/>
      <c r="CH147" s="808"/>
      <c r="CI147" s="808"/>
      <c r="CJ147" s="808"/>
      <c r="CK147" s="808"/>
      <c r="CL147" s="808"/>
      <c r="CM147" s="808"/>
      <c r="CN147" s="808"/>
      <c r="CO147" s="808"/>
      <c r="CP147" s="808"/>
      <c r="CQ147" s="808"/>
      <c r="CR147" s="808"/>
      <c r="CS147" s="808"/>
      <c r="CT147" s="808"/>
      <c r="CU147" s="808"/>
      <c r="CV147" s="808"/>
      <c r="CW147" s="808"/>
      <c r="CX147" s="808"/>
      <c r="CY147" s="808"/>
      <c r="CZ147" s="808"/>
      <c r="DA147" s="808"/>
      <c r="DB147" s="808"/>
      <c r="DC147" s="808"/>
      <c r="DD147" s="808"/>
      <c r="DE147" s="808"/>
      <c r="DF147" s="808"/>
      <c r="DG147" s="808"/>
      <c r="DH147" s="808"/>
      <c r="DI147" s="808"/>
      <c r="DJ147" s="808"/>
      <c r="DK147" s="808"/>
      <c r="DL147" s="808"/>
      <c r="DM147" s="808"/>
      <c r="DN147" s="808"/>
      <c r="DO147" s="808"/>
      <c r="DP147" s="808"/>
    </row>
    <row r="148" spans="1:120">
      <c r="A148" s="712"/>
      <c r="B148" s="808"/>
      <c r="C148" s="808"/>
      <c r="D148" s="808"/>
      <c r="E148" s="808"/>
      <c r="F148" s="808"/>
      <c r="G148" s="808"/>
      <c r="H148" s="808"/>
      <c r="I148" s="808"/>
      <c r="J148" s="808"/>
      <c r="K148" s="809"/>
      <c r="L148" s="808"/>
      <c r="M148" s="808"/>
      <c r="N148" s="808"/>
      <c r="O148" s="808"/>
      <c r="P148" s="808"/>
      <c r="Q148" s="808"/>
      <c r="R148" s="808"/>
      <c r="S148" s="808"/>
      <c r="T148" s="808"/>
      <c r="U148" s="808"/>
      <c r="V148" s="808"/>
      <c r="W148" s="808"/>
      <c r="X148" s="808"/>
      <c r="Y148" s="808"/>
      <c r="Z148" s="808"/>
      <c r="AA148" s="808"/>
      <c r="AB148" s="808"/>
      <c r="AC148" s="808"/>
      <c r="AD148" s="808"/>
      <c r="AE148" s="808"/>
      <c r="AF148" s="808"/>
      <c r="AG148" s="808"/>
      <c r="AH148" s="808"/>
      <c r="AI148" s="808"/>
      <c r="AJ148" s="808"/>
      <c r="AK148" s="808"/>
      <c r="AL148" s="808"/>
      <c r="AM148" s="808"/>
      <c r="AN148" s="808"/>
      <c r="AO148" s="808"/>
      <c r="AP148" s="808"/>
      <c r="AQ148" s="808"/>
      <c r="AR148" s="808"/>
      <c r="AS148" s="808"/>
      <c r="AT148" s="808"/>
      <c r="AU148" s="808"/>
      <c r="AV148" s="808"/>
      <c r="AW148" s="808"/>
      <c r="AX148" s="808"/>
      <c r="AY148" s="808"/>
      <c r="AZ148" s="808"/>
      <c r="BA148" s="808"/>
      <c r="BB148" s="808"/>
      <c r="BC148" s="808"/>
      <c r="BD148" s="808"/>
      <c r="BE148" s="808"/>
      <c r="BF148" s="808"/>
      <c r="BG148" s="808"/>
      <c r="BH148" s="808"/>
      <c r="BI148" s="808"/>
      <c r="BJ148" s="808"/>
      <c r="BK148" s="808"/>
      <c r="BL148" s="808"/>
      <c r="BM148" s="808"/>
      <c r="BN148" s="808"/>
      <c r="BO148" s="808"/>
      <c r="BP148" s="808"/>
      <c r="BQ148" s="808"/>
      <c r="BR148" s="808"/>
      <c r="BS148" s="808"/>
      <c r="BT148" s="808"/>
      <c r="BU148" s="808"/>
      <c r="BV148" s="808"/>
      <c r="BW148" s="808"/>
      <c r="BX148" s="808"/>
      <c r="BY148" s="808"/>
      <c r="BZ148" s="808"/>
      <c r="CA148" s="808"/>
      <c r="CB148" s="808"/>
      <c r="CC148" s="808"/>
      <c r="CD148" s="808"/>
      <c r="CE148" s="808"/>
      <c r="CF148" s="808"/>
      <c r="CG148" s="808"/>
      <c r="CH148" s="808"/>
      <c r="CI148" s="808"/>
      <c r="CJ148" s="808"/>
      <c r="CK148" s="808"/>
      <c r="CL148" s="808"/>
      <c r="CM148" s="808"/>
      <c r="CN148" s="808"/>
      <c r="CO148" s="808"/>
      <c r="CP148" s="808"/>
      <c r="CQ148" s="808"/>
      <c r="CR148" s="808"/>
      <c r="CS148" s="808"/>
      <c r="CT148" s="808"/>
      <c r="CU148" s="808"/>
      <c r="CV148" s="808"/>
      <c r="CW148" s="808"/>
      <c r="CX148" s="808"/>
      <c r="CY148" s="808"/>
      <c r="CZ148" s="808"/>
      <c r="DA148" s="808"/>
      <c r="DB148" s="808"/>
      <c r="DC148" s="808"/>
      <c r="DD148" s="808"/>
      <c r="DE148" s="808"/>
      <c r="DF148" s="808"/>
      <c r="DG148" s="808"/>
      <c r="DH148" s="808"/>
      <c r="DI148" s="808"/>
      <c r="DJ148" s="808"/>
      <c r="DK148" s="808"/>
      <c r="DL148" s="808"/>
      <c r="DM148" s="808"/>
      <c r="DN148" s="808"/>
      <c r="DO148" s="808"/>
      <c r="DP148" s="808"/>
    </row>
    <row r="149" spans="1:120">
      <c r="A149" s="180" t="s">
        <v>368</v>
      </c>
      <c r="K149" s="479">
        <v>659.73980109999945</v>
      </c>
      <c r="L149" s="479">
        <v>581.76512109999953</v>
      </c>
      <c r="M149" s="479">
        <v>589.07112749999999</v>
      </c>
      <c r="N149" s="479">
        <v>529.40950109999949</v>
      </c>
      <c r="O149" s="479">
        <v>503.11994109999949</v>
      </c>
      <c r="P149" s="482">
        <v>538.8555051000003</v>
      </c>
      <c r="Q149" s="482">
        <v>498.90669789999993</v>
      </c>
      <c r="R149" s="482">
        <v>512.06675039999993</v>
      </c>
      <c r="S149" s="482">
        <v>538.8555051000003</v>
      </c>
      <c r="T149" s="488">
        <v>554.05375839999954</v>
      </c>
      <c r="U149" s="490">
        <v>564.52071039999998</v>
      </c>
      <c r="V149" s="490">
        <v>591.15748510000037</v>
      </c>
      <c r="W149" s="490">
        <v>597.41369709999935</v>
      </c>
      <c r="X149" s="490">
        <v>594.28612750000002</v>
      </c>
      <c r="Y149" s="490">
        <v>620.31642750000003</v>
      </c>
      <c r="Z149" s="490">
        <v>616.67667039999992</v>
      </c>
      <c r="AA149" s="497">
        <v>606.26931839999952</v>
      </c>
      <c r="AB149" s="497">
        <v>629.6690979</v>
      </c>
      <c r="AC149" s="497">
        <v>625.51354749999996</v>
      </c>
      <c r="AD149" s="497">
        <v>640.56834360000016</v>
      </c>
      <c r="AE149" s="497">
        <v>649.38191709999933</v>
      </c>
      <c r="AF149" s="497">
        <v>716.49509309999928</v>
      </c>
      <c r="AG149" s="497">
        <v>701.05213709999941</v>
      </c>
      <c r="AH149" s="500">
        <v>711.86502240000038</v>
      </c>
      <c r="AI149" s="500">
        <v>701.05213709999941</v>
      </c>
      <c r="AJ149" s="500">
        <v>805.02619960000072</v>
      </c>
      <c r="AK149" s="500">
        <v>847.18406590000018</v>
      </c>
      <c r="AL149" s="500">
        <v>857.81797239999969</v>
      </c>
      <c r="AM149" s="500">
        <v>842.6226544000001</v>
      </c>
      <c r="AN149" s="500">
        <v>861.35968749999995</v>
      </c>
      <c r="AO149" s="500">
        <v>872.48128590000022</v>
      </c>
      <c r="AP149" s="500">
        <v>845.15706989999967</v>
      </c>
      <c r="AQ149" s="500">
        <v>841.10164750000001</v>
      </c>
      <c r="AR149" s="500">
        <v>836.02968750000002</v>
      </c>
      <c r="AS149" s="519">
        <v>832.98508110000023</v>
      </c>
      <c r="AT149" s="519">
        <v>872.98647039999992</v>
      </c>
      <c r="AU149" s="519">
        <v>896.6965275</v>
      </c>
      <c r="AV149" s="519">
        <v>937.40405759999965</v>
      </c>
      <c r="AW149" s="519">
        <v>872.98647039999992</v>
      </c>
      <c r="AX149" s="519">
        <v>917.82854190000012</v>
      </c>
      <c r="AY149" s="519">
        <v>902.73960990000035</v>
      </c>
      <c r="AZ149" s="519">
        <v>938.90798910000046</v>
      </c>
      <c r="BA149" s="519">
        <v>924.86086509999961</v>
      </c>
      <c r="BB149" s="519">
        <v>934.89690909999979</v>
      </c>
      <c r="BC149" s="519">
        <v>959.93486909999979</v>
      </c>
      <c r="BD149" s="519">
        <v>953.4321663999998</v>
      </c>
      <c r="BE149" s="519">
        <v>948.92734510000037</v>
      </c>
      <c r="BF149" s="519">
        <v>978.41499639999984</v>
      </c>
      <c r="BG149" s="519">
        <v>986.89218749999998</v>
      </c>
      <c r="BH149" s="519">
        <v>974.9218850999996</v>
      </c>
      <c r="BI149" s="539">
        <v>969.92919309999922</v>
      </c>
      <c r="BJ149" s="539">
        <v>978.41499639999984</v>
      </c>
      <c r="BK149" s="543">
        <v>970.42859640000052</v>
      </c>
      <c r="BL149" s="545">
        <v>982.9039939000005</v>
      </c>
      <c r="BM149" s="547">
        <v>1000.3382604</v>
      </c>
      <c r="BN149" s="547">
        <v>975.92006589999949</v>
      </c>
      <c r="BO149" s="547">
        <v>948.42666039999995</v>
      </c>
      <c r="BP149" s="551">
        <v>902.23618359999955</v>
      </c>
      <c r="BQ149" s="553">
        <v>883.08390239999972</v>
      </c>
      <c r="BR149" s="553">
        <v>870.46024989999967</v>
      </c>
      <c r="BS149" s="553">
        <v>841.60867959999939</v>
      </c>
      <c r="BT149" s="553">
        <v>830.95474750000005</v>
      </c>
      <c r="BU149" s="553">
        <v>836.02968750000002</v>
      </c>
      <c r="BV149" s="553">
        <v>827.90835310000057</v>
      </c>
      <c r="BW149" s="553">
        <v>830.44708960000071</v>
      </c>
      <c r="BX149" s="553">
        <v>803.49857709999935</v>
      </c>
      <c r="BY149" s="559">
        <v>810.11633760000029</v>
      </c>
      <c r="BZ149" s="559">
        <v>820.79592749999995</v>
      </c>
      <c r="CA149" s="559">
        <v>789.22783389999984</v>
      </c>
      <c r="CB149" s="559">
        <v>795.34672750000004</v>
      </c>
      <c r="CC149" s="559">
        <v>806.04446559999917</v>
      </c>
      <c r="CD149" s="559">
        <v>787.18724910000049</v>
      </c>
      <c r="CE149" s="559">
        <v>770.84540590000017</v>
      </c>
      <c r="CF149" s="559">
        <v>781.06263390000049</v>
      </c>
      <c r="CG149" s="559">
        <v>767.26656000000003</v>
      </c>
      <c r="CH149" s="575">
        <v>756.0092523999997</v>
      </c>
      <c r="CI149" s="575">
        <v>744.73752159999981</v>
      </c>
      <c r="CJ149" s="575">
        <v>750.88752639999984</v>
      </c>
      <c r="CK149" s="575">
        <v>769.31179360000021</v>
      </c>
      <c r="CL149" s="575">
        <v>739.0962475</v>
      </c>
      <c r="CM149" s="575">
        <v>718.55212749999998</v>
      </c>
      <c r="CN149" s="575">
        <v>738.07017389999976</v>
      </c>
      <c r="CO149" s="575">
        <v>743.19934989999967</v>
      </c>
      <c r="CP149" s="584">
        <v>712.3795938999998</v>
      </c>
      <c r="CQ149" s="584">
        <v>723.69262749999996</v>
      </c>
      <c r="CR149" s="584">
        <v>734.47797759999969</v>
      </c>
      <c r="CS149" s="584">
        <v>722.66476589999957</v>
      </c>
      <c r="CT149" s="584">
        <v>717.52366989999962</v>
      </c>
      <c r="CU149" s="584">
        <v>708.77696759999969</v>
      </c>
      <c r="CV149" s="584">
        <v>693.3206015999998</v>
      </c>
      <c r="CW149" s="584">
        <v>677.32084750000001</v>
      </c>
      <c r="CX149" s="584">
        <v>669.05170510000039</v>
      </c>
      <c r="CY149" s="584">
        <v>697.4449216000005</v>
      </c>
      <c r="CZ149" s="584">
        <v>702.08250190000012</v>
      </c>
      <c r="DA149" s="598">
        <v>712.3795938999998</v>
      </c>
      <c r="DB149" s="598">
        <v>708.77696759999969</v>
      </c>
      <c r="DC149" s="598">
        <v>716.49509309999928</v>
      </c>
      <c r="DD149" s="598">
        <v>788.20760109999947</v>
      </c>
      <c r="DE149" s="598">
        <v>743.19934989999967</v>
      </c>
      <c r="DF149" s="608">
        <v>752.42435709999938</v>
      </c>
      <c r="DG149" s="608">
        <v>759.08085760000029</v>
      </c>
      <c r="DH149" s="608">
        <v>766.24376440000003</v>
      </c>
      <c r="DI149" s="608">
        <v>768.80052989999967</v>
      </c>
      <c r="DJ149" s="608">
        <v>773.4008303999999</v>
      </c>
      <c r="DK149" s="608">
        <v>783.61507840000024</v>
      </c>
      <c r="DL149" s="608">
        <v>774.42279160000044</v>
      </c>
      <c r="DM149" s="608">
        <v>779.53080960000079</v>
      </c>
      <c r="DN149" s="608">
        <v>743.19934989999967</v>
      </c>
      <c r="DO149" s="608">
        <v>770.84540590000017</v>
      </c>
      <c r="DP149" s="608">
        <v>759.08085760000029</v>
      </c>
    </row>
    <row r="150" spans="1:120">
      <c r="A150" s="180" t="s">
        <v>369</v>
      </c>
      <c r="I150" s="474">
        <v>389.85723000000002</v>
      </c>
      <c r="J150" s="474">
        <v>350.52554249999997</v>
      </c>
      <c r="K150" s="479">
        <v>595.81005119999998</v>
      </c>
      <c r="L150" s="479">
        <v>491.3456625</v>
      </c>
      <c r="M150" s="479">
        <v>425.89632330000018</v>
      </c>
      <c r="N150" s="479">
        <v>540.38375999999994</v>
      </c>
      <c r="O150" s="479">
        <v>595.29841770000019</v>
      </c>
      <c r="P150" s="482">
        <v>722.29171770000016</v>
      </c>
      <c r="Q150" s="482">
        <v>803.10268919999976</v>
      </c>
      <c r="R150" s="482">
        <v>739.92414720000033</v>
      </c>
      <c r="S150" s="482">
        <v>727.33322970000029</v>
      </c>
      <c r="T150" s="488">
        <v>679.82694570000001</v>
      </c>
      <c r="U150" s="490">
        <v>823.5601353000003</v>
      </c>
      <c r="V150" s="490">
        <v>803.10268919999976</v>
      </c>
      <c r="W150" s="490">
        <v>779.59067129999937</v>
      </c>
      <c r="X150" s="490">
        <v>859.3658072999998</v>
      </c>
      <c r="Y150" s="490">
        <v>893.53656000000001</v>
      </c>
      <c r="Z150" s="490">
        <v>860.85440280000034</v>
      </c>
      <c r="AA150" s="497">
        <v>822.56335770000021</v>
      </c>
      <c r="AB150" s="497">
        <v>855.39492570000004</v>
      </c>
      <c r="AC150" s="497">
        <v>843.47099130000072</v>
      </c>
      <c r="AD150" s="497">
        <v>876.71629079999946</v>
      </c>
      <c r="AE150" s="497">
        <v>941.82835320000004</v>
      </c>
      <c r="AF150" s="497">
        <v>948.2131952999996</v>
      </c>
      <c r="AG150" s="497">
        <v>892.05378570000005</v>
      </c>
      <c r="AH150" s="500">
        <v>891.55946879999931</v>
      </c>
      <c r="AI150" s="500">
        <v>799.10523000000001</v>
      </c>
      <c r="AJ150" s="500">
        <v>798.10557119999987</v>
      </c>
      <c r="AK150" s="500">
        <v>905.8827225</v>
      </c>
      <c r="AL150" s="500">
        <v>911.30921279999961</v>
      </c>
      <c r="AM150" s="500">
        <v>850.9254348000004</v>
      </c>
      <c r="AN150" s="500">
        <v>931.99581719999969</v>
      </c>
      <c r="AO150" s="500">
        <v>968.31745920000048</v>
      </c>
      <c r="AP150" s="500">
        <v>895.51318080000021</v>
      </c>
      <c r="AQ150" s="500">
        <v>883.1515833000002</v>
      </c>
      <c r="AR150" s="500">
        <v>871.26716249999993</v>
      </c>
      <c r="AS150" s="519">
        <v>803.10268919999976</v>
      </c>
      <c r="AT150" s="519">
        <v>890.07634169999983</v>
      </c>
      <c r="AU150" s="519">
        <v>880.18206570000007</v>
      </c>
      <c r="AV150" s="519">
        <v>971.74495530000024</v>
      </c>
      <c r="AW150" s="519">
        <v>887.10929369999997</v>
      </c>
      <c r="AX150" s="519">
        <v>841.97930879999933</v>
      </c>
      <c r="AY150" s="519">
        <v>833.02365719999966</v>
      </c>
      <c r="AZ150" s="519">
        <v>878.20179930000063</v>
      </c>
      <c r="BA150" s="519">
        <v>795.10588920000043</v>
      </c>
      <c r="BB150" s="519">
        <v>841.48202249999997</v>
      </c>
      <c r="BC150" s="519">
        <v>895.51318080000021</v>
      </c>
      <c r="BD150" s="519">
        <v>855.39492570000004</v>
      </c>
      <c r="BE150" s="519">
        <v>789.10334999999998</v>
      </c>
      <c r="BF150" s="519">
        <v>794.60583929999916</v>
      </c>
      <c r="BG150" s="519">
        <v>838.00019519999955</v>
      </c>
      <c r="BH150" s="519">
        <v>807.09826679999924</v>
      </c>
      <c r="BI150" s="539">
        <v>786.60104249999995</v>
      </c>
      <c r="BJ150" s="539">
        <v>716.23802249999994</v>
      </c>
      <c r="BK150" s="543">
        <v>777.58664970000029</v>
      </c>
      <c r="BL150" s="545">
        <v>783.59730330000014</v>
      </c>
      <c r="BM150" s="547">
        <v>793.10551320000002</v>
      </c>
      <c r="BN150" s="547">
        <v>754.5065912999994</v>
      </c>
      <c r="BO150" s="547">
        <v>737.40743369999996</v>
      </c>
      <c r="BP150" s="551">
        <v>681.85378170000047</v>
      </c>
      <c r="BQ150" s="553">
        <v>732.37180170000045</v>
      </c>
      <c r="BR150" s="553">
        <v>696.53427479999971</v>
      </c>
      <c r="BS150" s="553">
        <v>647.84222999999997</v>
      </c>
      <c r="BT150" s="553">
        <v>611.14538519999951</v>
      </c>
      <c r="BU150" s="553">
        <v>612.16679999999997</v>
      </c>
      <c r="BV150" s="553">
        <v>626.96409930000061</v>
      </c>
      <c r="BW150" s="553">
        <v>710.18009369999993</v>
      </c>
      <c r="BX150" s="553">
        <v>645.29876249999995</v>
      </c>
      <c r="BY150" s="559">
        <v>642.75455999999997</v>
      </c>
      <c r="BZ150" s="559">
        <v>689.95642169999974</v>
      </c>
      <c r="CA150" s="559">
        <v>614.20927680000057</v>
      </c>
      <c r="CB150" s="559">
        <v>635.11754250000001</v>
      </c>
      <c r="CC150" s="559">
        <v>652.41861930000061</v>
      </c>
      <c r="CD150" s="559">
        <v>710.18009369999993</v>
      </c>
      <c r="CE150" s="559">
        <v>602.45861129999935</v>
      </c>
      <c r="CF150" s="559">
        <v>635.11754250000001</v>
      </c>
      <c r="CG150" s="559">
        <v>625.43449079999948</v>
      </c>
      <c r="CH150" s="575">
        <v>703.61256000000003</v>
      </c>
      <c r="CI150" s="575">
        <v>684.89315369999997</v>
      </c>
      <c r="CJ150" s="575">
        <v>605.01442679999923</v>
      </c>
      <c r="CK150" s="575">
        <v>630.53215679999926</v>
      </c>
      <c r="CL150" s="575">
        <v>668.16350999999997</v>
      </c>
      <c r="CM150" s="575">
        <v>623.90461769999956</v>
      </c>
      <c r="CN150" s="575">
        <v>656.48452170000053</v>
      </c>
      <c r="CO150" s="575">
        <v>659.53271369999993</v>
      </c>
      <c r="CP150" s="584">
        <v>594.78675479999981</v>
      </c>
      <c r="CQ150" s="586">
        <v>588.64450680000061</v>
      </c>
      <c r="CR150" s="584">
        <v>634.09877369999992</v>
      </c>
      <c r="CS150" s="584">
        <v>602.96983320000004</v>
      </c>
      <c r="CT150" s="584">
        <v>615.23033879999934</v>
      </c>
      <c r="CU150" s="584">
        <v>617.78247929999918</v>
      </c>
      <c r="CV150" s="584">
        <v>600.41342970000039</v>
      </c>
      <c r="CW150" s="584">
        <v>589.66850879999936</v>
      </c>
      <c r="CX150" s="584">
        <v>607.56950729999971</v>
      </c>
      <c r="CY150" s="584">
        <v>635.11754250000001</v>
      </c>
      <c r="CZ150" s="584">
        <v>617.78247929999918</v>
      </c>
      <c r="DA150" s="598">
        <v>642.2456313000007</v>
      </c>
      <c r="DB150" s="598">
        <v>627.98369129999935</v>
      </c>
      <c r="DC150" s="598">
        <v>645.80751479999981</v>
      </c>
      <c r="DD150" s="598">
        <v>735.89705280000032</v>
      </c>
      <c r="DE150" s="598">
        <v>656.48452170000053</v>
      </c>
      <c r="DF150" s="608">
        <v>698.0515353000003</v>
      </c>
      <c r="DG150" s="608">
        <v>671.71489770000017</v>
      </c>
      <c r="DH150" s="608">
        <v>684.89315369999997</v>
      </c>
      <c r="DI150" s="608">
        <v>691.98090570000011</v>
      </c>
      <c r="DJ150" s="608">
        <v>680.33369880000066</v>
      </c>
      <c r="DK150" s="608">
        <v>697.04005770000015</v>
      </c>
      <c r="DL150" s="608">
        <v>682.86702330000014</v>
      </c>
      <c r="DM150" s="608">
        <v>701.0852625</v>
      </c>
      <c r="DN150" s="608">
        <v>646.31623770000022</v>
      </c>
      <c r="DO150" s="608">
        <v>683.88014729999975</v>
      </c>
      <c r="DP150" s="608">
        <v>641.22768570000005</v>
      </c>
    </row>
    <row r="151" spans="1:120">
      <c r="A151" s="180" t="s">
        <v>370</v>
      </c>
      <c r="F151" s="163"/>
      <c r="G151" s="163">
        <v>233.93218000000002</v>
      </c>
      <c r="H151" s="163">
        <v>237.27593679999978</v>
      </c>
      <c r="I151" s="474">
        <v>237.27593679999978</v>
      </c>
      <c r="J151" s="474">
        <v>273.42982079999939</v>
      </c>
      <c r="K151" s="479">
        <v>314.98624079999939</v>
      </c>
      <c r="L151" s="479">
        <v>234.48954879999923</v>
      </c>
      <c r="M151" s="479">
        <v>253.42200000000003</v>
      </c>
      <c r="N151" s="479">
        <v>291.18147519999968</v>
      </c>
      <c r="O151" s="479">
        <v>255.09082319999953</v>
      </c>
      <c r="P151" s="482">
        <v>334.32071679999979</v>
      </c>
      <c r="Q151" s="482">
        <v>409.64320719999984</v>
      </c>
      <c r="R151" s="482">
        <v>477.87030719999984</v>
      </c>
      <c r="S151" s="482">
        <v>483.85155280000021</v>
      </c>
      <c r="T151" s="488">
        <v>518.03691520000041</v>
      </c>
      <c r="U151" s="490">
        <v>629.51072080000085</v>
      </c>
      <c r="V151" s="490">
        <v>606.4615167999998</v>
      </c>
      <c r="W151" s="490">
        <v>574.20590079999943</v>
      </c>
      <c r="X151" s="490">
        <v>661.04489920000003</v>
      </c>
      <c r="Y151" s="490">
        <v>744.44242000000008</v>
      </c>
      <c r="Z151" s="490">
        <v>767.68054480000035</v>
      </c>
      <c r="AA151" s="497">
        <v>716.90330319999953</v>
      </c>
      <c r="AB151" s="497">
        <v>735.44829120000009</v>
      </c>
      <c r="AC151" s="497">
        <v>622.01250000000005</v>
      </c>
      <c r="AD151" s="497">
        <v>678.10392000000002</v>
      </c>
      <c r="AE151" s="497">
        <v>715.31200000000001</v>
      </c>
      <c r="AF151" s="497">
        <v>717.96402</v>
      </c>
      <c r="AG151" s="497">
        <v>662.11200000000008</v>
      </c>
      <c r="AH151" s="500">
        <v>665.84589520000043</v>
      </c>
      <c r="AI151" s="500">
        <v>574.74439120000011</v>
      </c>
      <c r="AJ151" s="500">
        <v>591.42251519999968</v>
      </c>
      <c r="AK151" s="500">
        <v>690.8777568000005</v>
      </c>
      <c r="AL151" s="500">
        <v>698.32107519999965</v>
      </c>
      <c r="AM151" s="500">
        <v>800.3252807999994</v>
      </c>
      <c r="AN151" s="500">
        <v>710.53644879999922</v>
      </c>
      <c r="AO151" s="500">
        <v>701.50924480000037</v>
      </c>
      <c r="AP151" s="500">
        <v>622.54828479999969</v>
      </c>
      <c r="AQ151" s="500">
        <v>635.39800000000002</v>
      </c>
      <c r="AR151" s="500">
        <v>625.76235520000046</v>
      </c>
      <c r="AS151" s="519">
        <v>548.86256080000078</v>
      </c>
      <c r="AT151" s="519">
        <v>645.55827280000028</v>
      </c>
      <c r="AU151" s="519">
        <v>638.60769279999954</v>
      </c>
      <c r="AV151" s="519">
        <v>690.8777568000005</v>
      </c>
      <c r="AW151" s="519">
        <v>560.73376079999935</v>
      </c>
      <c r="AX151" s="519">
        <v>607.53481920000002</v>
      </c>
      <c r="AY151" s="519">
        <v>589.27214080000078</v>
      </c>
      <c r="AZ151" s="519">
        <v>675.97324479999963</v>
      </c>
      <c r="BA151" s="519">
        <v>611.82681279999952</v>
      </c>
      <c r="BB151" s="519">
        <v>671.71043519999967</v>
      </c>
      <c r="BC151" s="519">
        <v>631.6519751999997</v>
      </c>
      <c r="BD151" s="519">
        <v>543.46169680000048</v>
      </c>
      <c r="BE151" s="519">
        <v>532.10998719999986</v>
      </c>
      <c r="BF151" s="519">
        <v>525.07602000000009</v>
      </c>
      <c r="BG151" s="519">
        <v>541.30050000000006</v>
      </c>
      <c r="BH151" s="519">
        <v>593.03497679999975</v>
      </c>
      <c r="BI151" s="539">
        <v>556.41866319999951</v>
      </c>
      <c r="BJ151" s="539">
        <v>486.56908480000038</v>
      </c>
      <c r="BK151" s="543">
        <v>553.18106320000027</v>
      </c>
      <c r="BL151" s="545">
        <v>556.41866319999951</v>
      </c>
      <c r="BM151" s="547">
        <v>568.28050000000007</v>
      </c>
      <c r="BN151" s="547">
        <v>532.10998719999986</v>
      </c>
      <c r="BO151" s="547">
        <v>519.66178000000002</v>
      </c>
      <c r="BP151" s="551">
        <v>453.3632712000001</v>
      </c>
      <c r="BQ151" s="553">
        <v>513.70260480000036</v>
      </c>
      <c r="BR151" s="553">
        <v>479.50192079999937</v>
      </c>
      <c r="BS151" s="553">
        <v>421.13855680000052</v>
      </c>
      <c r="BT151" s="553">
        <v>409.09547520000041</v>
      </c>
      <c r="BU151" s="553">
        <v>415.1188551999997</v>
      </c>
      <c r="BV151" s="553">
        <v>458.81459919999998</v>
      </c>
      <c r="BW151" s="553">
        <v>521.82784080000079</v>
      </c>
      <c r="BX151" s="553">
        <v>471.88538320000026</v>
      </c>
      <c r="BY151" s="559">
        <v>480.58951120000012</v>
      </c>
      <c r="BZ151" s="559">
        <v>507.19749120000012</v>
      </c>
      <c r="CA151" s="559">
        <v>421.13855680000052</v>
      </c>
      <c r="CB151" s="559">
        <v>462.08393680000052</v>
      </c>
      <c r="CC151" s="559">
        <v>489.82912000000005</v>
      </c>
      <c r="CD151" s="559">
        <v>535.35470080000084</v>
      </c>
      <c r="CE151" s="559">
        <v>414.57142720000053</v>
      </c>
      <c r="CF151" s="559">
        <v>451.72728000000001</v>
      </c>
      <c r="CG151" s="559">
        <v>476.78241279999952</v>
      </c>
      <c r="CH151" s="575">
        <v>535.35470080000084</v>
      </c>
      <c r="CI151" s="575">
        <v>513.70260480000036</v>
      </c>
      <c r="CJ151" s="575">
        <v>472.97382480000039</v>
      </c>
      <c r="CK151" s="575">
        <v>451.18188880000065</v>
      </c>
      <c r="CL151" s="575">
        <v>495.80300879999925</v>
      </c>
      <c r="CM151" s="575">
        <v>487.11250000000001</v>
      </c>
      <c r="CN151" s="575">
        <v>497.97442000000001</v>
      </c>
      <c r="CO151" s="575">
        <v>490.91555520000037</v>
      </c>
      <c r="CP151" s="584">
        <v>445.18057919999995</v>
      </c>
      <c r="CQ151" s="586">
        <v>436.4448352000004</v>
      </c>
      <c r="CR151" s="584">
        <v>470.79682000000003</v>
      </c>
      <c r="CS151" s="584">
        <v>460.44940479999968</v>
      </c>
      <c r="CT151" s="584">
        <v>456.0893151999997</v>
      </c>
      <c r="CU151" s="584">
        <v>472.97382480000039</v>
      </c>
      <c r="CV151" s="584">
        <v>445.72630480000038</v>
      </c>
      <c r="CW151" s="584">
        <v>464.26288719999985</v>
      </c>
      <c r="CX151" s="584">
        <v>448.45447680000052</v>
      </c>
      <c r="CY151" s="584">
        <v>455.54416720000052</v>
      </c>
      <c r="CZ151" s="584">
        <v>438.62950079999939</v>
      </c>
      <c r="DA151" s="598">
        <v>459.90450000000004</v>
      </c>
      <c r="DB151" s="598">
        <v>440.26768080000079</v>
      </c>
      <c r="DC151" s="598">
        <v>434.80601680000052</v>
      </c>
      <c r="DD151" s="598">
        <v>520.20334079999941</v>
      </c>
      <c r="DE151" s="598">
        <v>478.41420880000067</v>
      </c>
      <c r="DF151" s="608">
        <v>497.97442000000001</v>
      </c>
      <c r="DG151" s="608">
        <v>479.50192079999937</v>
      </c>
      <c r="DH151" s="608">
        <v>472.97382480000039</v>
      </c>
      <c r="DI151" s="608">
        <v>490.37235279999953</v>
      </c>
      <c r="DJ151" s="608">
        <v>476.78241279999952</v>
      </c>
      <c r="DK151" s="608">
        <v>503.94329279999954</v>
      </c>
      <c r="DL151" s="608">
        <v>475.15034319999955</v>
      </c>
      <c r="DM151" s="608">
        <v>499.60265919999995</v>
      </c>
      <c r="DN151" s="608">
        <v>462.62872000000004</v>
      </c>
      <c r="DO151" s="608">
        <v>453.3632712000001</v>
      </c>
      <c r="DP151" s="608">
        <v>489.82912000000005</v>
      </c>
    </row>
    <row r="152" spans="1:120">
      <c r="A152" s="180" t="s">
        <v>371</v>
      </c>
      <c r="E152" s="163">
        <v>402.82761329999948</v>
      </c>
      <c r="F152" s="163">
        <v>339.04521</v>
      </c>
      <c r="G152" s="163">
        <v>310.44142079999949</v>
      </c>
      <c r="H152" s="163">
        <v>337.45835970000036</v>
      </c>
      <c r="I152" s="474">
        <v>337.45835970000036</v>
      </c>
      <c r="J152" s="474">
        <v>393.89243880000072</v>
      </c>
      <c r="K152" s="479">
        <v>439.52998529999962</v>
      </c>
      <c r="L152" s="479">
        <v>327.93170130000073</v>
      </c>
      <c r="M152" s="479">
        <v>360.17793</v>
      </c>
      <c r="N152" s="479">
        <v>427.48652519999951</v>
      </c>
      <c r="O152" s="479">
        <v>351.73048680000056</v>
      </c>
      <c r="P152" s="482">
        <v>394.94407679999921</v>
      </c>
      <c r="Q152" s="482">
        <v>565.82158080000022</v>
      </c>
      <c r="R152" s="482">
        <v>614.2094532000001</v>
      </c>
      <c r="S152" s="482">
        <v>582.32321279999962</v>
      </c>
      <c r="T152" s="488">
        <v>616.26274920000048</v>
      </c>
      <c r="U152" s="490">
        <v>839.25351720000037</v>
      </c>
      <c r="V152" s="490">
        <v>844.75535969999964</v>
      </c>
      <c r="W152" s="490">
        <v>831.24448679999921</v>
      </c>
      <c r="X152" s="490">
        <v>937.24787730000048</v>
      </c>
      <c r="Y152" s="490">
        <v>924.87525480000045</v>
      </c>
      <c r="Z152" s="490">
        <v>872.21121119999987</v>
      </c>
      <c r="AA152" s="497">
        <v>787.0602851999995</v>
      </c>
      <c r="AB152" s="497">
        <v>756.80415719999962</v>
      </c>
      <c r="AC152" s="497">
        <v>726.4421891999998</v>
      </c>
      <c r="AD152" s="497">
        <v>707.15819999999997</v>
      </c>
      <c r="AE152" s="497">
        <v>763.87338720000037</v>
      </c>
      <c r="AF152" s="497">
        <v>770.43251250000003</v>
      </c>
      <c r="AG152" s="497">
        <v>741.13035570000011</v>
      </c>
      <c r="AH152" s="500">
        <v>781.01752679999925</v>
      </c>
      <c r="AI152" s="500">
        <v>663.35872680000057</v>
      </c>
      <c r="AJ152" s="500">
        <v>681.71984999999995</v>
      </c>
      <c r="AK152" s="500">
        <v>759.83453280000026</v>
      </c>
      <c r="AL152" s="500">
        <v>707.15819999999997</v>
      </c>
      <c r="AM152" s="500">
        <v>710.20586279999964</v>
      </c>
      <c r="AN152" s="500">
        <v>793.60182929999917</v>
      </c>
      <c r="AO152" s="500">
        <v>871.21437479999975</v>
      </c>
      <c r="AP152" s="500">
        <v>764.88280680000059</v>
      </c>
      <c r="AQ152" s="500">
        <v>771.94545119999987</v>
      </c>
      <c r="AR152" s="500">
        <v>828.74012129999937</v>
      </c>
      <c r="AS152" s="519">
        <v>750.2347125</v>
      </c>
      <c r="AT152" s="519">
        <v>810.18497280000031</v>
      </c>
      <c r="AU152" s="519">
        <v>836.25101279999967</v>
      </c>
      <c r="AV152" s="519">
        <v>882.17310719999966</v>
      </c>
      <c r="AW152" s="519">
        <v>724.41429480000045</v>
      </c>
      <c r="AX152" s="519">
        <v>778.49846129999935</v>
      </c>
      <c r="AY152" s="519">
        <v>738.09345329999951</v>
      </c>
      <c r="AZ152" s="519">
        <v>683.75762280000026</v>
      </c>
      <c r="BA152" s="519">
        <v>722.89306529999965</v>
      </c>
      <c r="BB152" s="519">
        <v>791.08643879999931</v>
      </c>
      <c r="BC152" s="519">
        <v>763.36863329999949</v>
      </c>
      <c r="BD152" s="519">
        <v>673.56405480000046</v>
      </c>
      <c r="BE152" s="519">
        <v>703.60125570000002</v>
      </c>
      <c r="BF152" s="519">
        <v>683.24822369999993</v>
      </c>
      <c r="BG152" s="519">
        <v>693.9394308000002</v>
      </c>
      <c r="BH152" s="519">
        <v>797.12214119999987</v>
      </c>
      <c r="BI152" s="539">
        <v>769.92814080000016</v>
      </c>
      <c r="BJ152" s="539">
        <v>695.46568770000022</v>
      </c>
      <c r="BK152" s="543">
        <v>721.37157119999995</v>
      </c>
      <c r="BL152" s="545">
        <v>719.34250080000015</v>
      </c>
      <c r="BM152" s="547">
        <v>767.4058413000007</v>
      </c>
      <c r="BN152" s="547">
        <v>775.97866079999949</v>
      </c>
      <c r="BO152" s="547">
        <v>679.17197249999992</v>
      </c>
      <c r="BP152" s="551">
        <v>622.41981480000049</v>
      </c>
      <c r="BQ152" s="553">
        <v>638.81795879999936</v>
      </c>
      <c r="BR152" s="553">
        <v>630.11019330000022</v>
      </c>
      <c r="BS152" s="553">
        <v>589.53320999999994</v>
      </c>
      <c r="BT152" s="553">
        <v>577.68517170000052</v>
      </c>
      <c r="BU152" s="553">
        <v>579.23145</v>
      </c>
      <c r="BV152" s="553">
        <v>585.41391720000036</v>
      </c>
      <c r="BW152" s="553">
        <v>648.02868480000041</v>
      </c>
      <c r="BX152" s="553">
        <v>585.92893169999979</v>
      </c>
      <c r="BY152" s="559">
        <v>550.84097250000002</v>
      </c>
      <c r="BZ152" s="559">
        <v>644.95950119999998</v>
      </c>
      <c r="CA152" s="559">
        <v>579.74681729999975</v>
      </c>
      <c r="CB152" s="559">
        <v>589.01840130000073</v>
      </c>
      <c r="CC152" s="559">
        <v>566.33771249999995</v>
      </c>
      <c r="CD152" s="559">
        <v>641.88925920000042</v>
      </c>
      <c r="CE152" s="559">
        <v>570.46570769999948</v>
      </c>
      <c r="CF152" s="559">
        <v>599.30898930000058</v>
      </c>
      <c r="CG152" s="559">
        <v>684.77633279999964</v>
      </c>
      <c r="CH152" s="575">
        <v>620.88094529999967</v>
      </c>
      <c r="CI152" s="575">
        <v>572.01322079999954</v>
      </c>
      <c r="CJ152" s="575">
        <v>573.04474919999984</v>
      </c>
      <c r="CK152" s="575">
        <v>604.44987330000015</v>
      </c>
      <c r="CL152" s="575">
        <v>606.50540369999987</v>
      </c>
      <c r="CM152" s="575">
        <v>535.31777249999993</v>
      </c>
      <c r="CN152" s="575">
        <v>550.84097250000002</v>
      </c>
      <c r="CO152" s="575">
        <v>585.41391720000036</v>
      </c>
      <c r="CP152" s="584">
        <v>545.6695125</v>
      </c>
      <c r="CQ152" s="586">
        <v>572.52899970000033</v>
      </c>
      <c r="CR152" s="584">
        <v>565.30541969999967</v>
      </c>
      <c r="CS152" s="584">
        <v>578.71605330000023</v>
      </c>
      <c r="CT152" s="584">
        <v>565.82158080000022</v>
      </c>
      <c r="CU152" s="584">
        <v>582.83840369999996</v>
      </c>
      <c r="CV152" s="584">
        <v>592.62144479999972</v>
      </c>
      <c r="CW152" s="584">
        <v>581.80799249999995</v>
      </c>
      <c r="CX152" s="584">
        <v>572.01322079999954</v>
      </c>
      <c r="CY152" s="584">
        <v>587.47379879999937</v>
      </c>
      <c r="CZ152" s="584">
        <v>558.07607730000041</v>
      </c>
      <c r="DA152" s="598">
        <v>553.42560000000003</v>
      </c>
      <c r="DB152" s="598">
        <v>582.32321279999962</v>
      </c>
      <c r="DC152" s="598">
        <v>555.49277280000035</v>
      </c>
      <c r="DD152" s="598">
        <v>479.21516369999995</v>
      </c>
      <c r="DE152" s="598">
        <v>507.30933329999948</v>
      </c>
      <c r="DF152" s="608">
        <v>477.13070369999991</v>
      </c>
      <c r="DG152" s="608">
        <v>506.27033730000045</v>
      </c>
      <c r="DH152" s="608">
        <v>485.98640999999998</v>
      </c>
      <c r="DI152" s="608">
        <v>510.42561570000009</v>
      </c>
      <c r="DJ152" s="608">
        <v>489.63040770000021</v>
      </c>
      <c r="DK152" s="608">
        <v>507.30933329999948</v>
      </c>
      <c r="DL152" s="608">
        <v>514.57901249999998</v>
      </c>
      <c r="DM152" s="608">
        <v>495.87390930000061</v>
      </c>
      <c r="DN152" s="608">
        <v>508.8676068000006</v>
      </c>
      <c r="DO152" s="608">
        <v>490.67128530000031</v>
      </c>
      <c r="DP152" s="608">
        <v>507.30933329999948</v>
      </c>
    </row>
    <row r="153" spans="1:120">
      <c r="A153" s="180" t="s">
        <v>398</v>
      </c>
      <c r="O153" s="482">
        <v>481.51921680000072</v>
      </c>
      <c r="P153" s="482">
        <v>503.09110420000036</v>
      </c>
      <c r="Q153" s="482">
        <v>537.09760500000004</v>
      </c>
      <c r="R153" s="482">
        <v>565.9993761999998</v>
      </c>
      <c r="S153" s="482">
        <v>576.93712500000004</v>
      </c>
      <c r="T153" s="488">
        <v>596.29298880000022</v>
      </c>
      <c r="U153" s="490">
        <v>601.74452500000007</v>
      </c>
      <c r="V153" s="490">
        <v>593.81388180000079</v>
      </c>
      <c r="W153" s="490">
        <v>607.68773620000047</v>
      </c>
      <c r="X153" s="490">
        <v>645.72602880000022</v>
      </c>
      <c r="Y153" s="490">
        <v>664.43611920000035</v>
      </c>
      <c r="Z153" s="490">
        <v>723.25138319999996</v>
      </c>
      <c r="AA153" s="497">
        <v>674.75831219999952</v>
      </c>
      <c r="AB153" s="497">
        <v>681.1419647999993</v>
      </c>
      <c r="AC153" s="497">
        <v>716.41067520000013</v>
      </c>
      <c r="AD153" s="497">
        <v>723.73979219999956</v>
      </c>
      <c r="AE153" s="497">
        <v>865.14032500000008</v>
      </c>
      <c r="AF153" s="497">
        <v>1093.7168871999995</v>
      </c>
      <c r="AG153" s="497">
        <v>1002.2318961999998</v>
      </c>
      <c r="AH153" s="500">
        <v>994.67749620000052</v>
      </c>
      <c r="AI153" s="500">
        <v>914.44018319999998</v>
      </c>
      <c r="AJ153" s="500">
        <v>1039.4251752</v>
      </c>
      <c r="AK153" s="500">
        <v>1169.3603297999994</v>
      </c>
      <c r="AL153" s="500">
        <v>1163.3551071999996</v>
      </c>
      <c r="AM153" s="500">
        <v>1220.8988321999996</v>
      </c>
      <c r="AN153" s="500">
        <v>1253.3860608000005</v>
      </c>
      <c r="AO153" s="500">
        <v>1239.2191041999997</v>
      </c>
      <c r="AP153" s="500">
        <v>1308.8748327999999</v>
      </c>
      <c r="AQ153" s="500">
        <v>1296.1770791999998</v>
      </c>
      <c r="AR153" s="500">
        <v>1280.2735761999998</v>
      </c>
      <c r="AS153" s="519">
        <v>1265.7027857999997</v>
      </c>
      <c r="AT153" s="519">
        <v>1282.0928802000001</v>
      </c>
      <c r="AU153" s="519">
        <v>1327.8797152000002</v>
      </c>
      <c r="AV153" s="519">
        <v>1279.3637537999996</v>
      </c>
      <c r="AW153" s="519">
        <v>1300.2609282000001</v>
      </c>
      <c r="AX153" s="519">
        <v>1326.9758567999995</v>
      </c>
      <c r="AY153" s="519">
        <v>1248.3622002000002</v>
      </c>
      <c r="AZ153" s="519">
        <v>1197.9345921999995</v>
      </c>
      <c r="BA153" s="519">
        <v>1207.1288081999999</v>
      </c>
      <c r="BB153" s="519">
        <v>1207.5882208000003</v>
      </c>
      <c r="BC153" s="519">
        <v>1234.6432961999999</v>
      </c>
      <c r="BD153" s="519">
        <v>1168.4367618000008</v>
      </c>
      <c r="BE153" s="519">
        <v>1151.3302632</v>
      </c>
      <c r="BF153" s="519">
        <v>1149.0155922000004</v>
      </c>
      <c r="BG153" s="519">
        <v>1145.3106418000007</v>
      </c>
      <c r="BH153" s="519">
        <v>1073.1684648000007</v>
      </c>
      <c r="BI153" s="539">
        <v>1072.2331392000003</v>
      </c>
      <c r="BJ153" s="539">
        <v>1082.0483921999996</v>
      </c>
      <c r="BK153" s="543">
        <v>1081.1141457999997</v>
      </c>
      <c r="BL153" s="545">
        <v>1048.8130792000004</v>
      </c>
      <c r="BM153" s="547">
        <v>1049.7512448000007</v>
      </c>
      <c r="BN153" s="547">
        <v>1015.9057152000001</v>
      </c>
      <c r="BO153" s="547">
        <v>1068.0227682</v>
      </c>
      <c r="BP153" s="551">
        <v>1041.7732162000004</v>
      </c>
      <c r="BQ153" s="553">
        <v>1022.027605</v>
      </c>
      <c r="BR153" s="553">
        <v>990.4249511999999</v>
      </c>
      <c r="BS153" s="553">
        <v>996.56677779999984</v>
      </c>
      <c r="BT153" s="553">
        <v>948.24815380000018</v>
      </c>
      <c r="BU153" s="553">
        <v>914.91734580000036</v>
      </c>
      <c r="BV153" s="553">
        <v>889.10992499999998</v>
      </c>
      <c r="BW153" s="553">
        <v>866.58050319999995</v>
      </c>
      <c r="BX153" s="553">
        <v>848.31936000000007</v>
      </c>
      <c r="BY153" s="559">
        <v>802.00327680000078</v>
      </c>
      <c r="BZ153" s="559">
        <v>880.48904819999996</v>
      </c>
      <c r="CA153" s="559">
        <v>881.44737780000048</v>
      </c>
      <c r="CB153" s="559">
        <v>852.16721919999975</v>
      </c>
      <c r="CC153" s="559">
        <v>855.05192080000029</v>
      </c>
      <c r="CD153" s="559">
        <v>842.06271220000019</v>
      </c>
      <c r="CE153" s="559">
        <v>859.85748480000063</v>
      </c>
      <c r="CF153" s="559">
        <v>861.77891520000014</v>
      </c>
      <c r="CG153" s="559">
        <v>808.77400719999957</v>
      </c>
      <c r="CH153" s="575">
        <v>808.29056819999994</v>
      </c>
      <c r="CI153" s="575">
        <v>819.40247999999997</v>
      </c>
      <c r="CJ153" s="575">
        <v>843.50698</v>
      </c>
      <c r="CK153" s="575">
        <v>871.85896980000064</v>
      </c>
      <c r="CL153" s="575">
        <v>843.98834579999971</v>
      </c>
      <c r="CM153" s="575">
        <v>802.00327680000078</v>
      </c>
      <c r="CN153" s="575">
        <v>838.21008180000069</v>
      </c>
      <c r="CO153" s="575">
        <v>845.43227280000042</v>
      </c>
      <c r="CP153" s="584">
        <v>814.08996180000076</v>
      </c>
      <c r="CQ153" s="586">
        <v>826.64128500000004</v>
      </c>
      <c r="CR153" s="584">
        <v>846.39474879999955</v>
      </c>
      <c r="CS153" s="584">
        <v>814.57306000000005</v>
      </c>
      <c r="CT153" s="584">
        <v>805.38933779999979</v>
      </c>
      <c r="CU153" s="584">
        <v>791.35231120000049</v>
      </c>
      <c r="CV153" s="584">
        <v>815.05612979999933</v>
      </c>
      <c r="CW153" s="584">
        <v>782.14268819999995</v>
      </c>
      <c r="CX153" s="584">
        <v>762.72049619999984</v>
      </c>
      <c r="CY153" s="584">
        <v>810.2241537999995</v>
      </c>
      <c r="CZ153" s="584">
        <v>768.06612880000023</v>
      </c>
      <c r="DA153" s="598">
        <v>804.42203380000024</v>
      </c>
      <c r="DB153" s="598">
        <v>787.47582480000062</v>
      </c>
      <c r="DC153" s="598">
        <v>798.13178879999953</v>
      </c>
      <c r="DD153" s="598">
        <v>699.77435280000043</v>
      </c>
      <c r="DE153" s="598">
        <v>721.29746319999992</v>
      </c>
      <c r="DF153" s="608">
        <v>696.34515220000026</v>
      </c>
      <c r="DG153" s="608">
        <v>711.03192819999992</v>
      </c>
      <c r="DH153" s="608">
        <v>719.83172500000001</v>
      </c>
      <c r="DI153" s="608">
        <v>709.07516820000001</v>
      </c>
      <c r="DJ153" s="608">
        <v>722.76294579999967</v>
      </c>
      <c r="DK153" s="608">
        <v>720.80891220000024</v>
      </c>
      <c r="DL153" s="608">
        <v>750.07170420000034</v>
      </c>
      <c r="DM153" s="608">
        <v>715.43297679999944</v>
      </c>
      <c r="DN153" s="608">
        <v>746.66298000000006</v>
      </c>
      <c r="DO153" s="608">
        <v>712.49919999999997</v>
      </c>
      <c r="DP153" s="608">
        <v>672.30178319999993</v>
      </c>
    </row>
    <row r="154" spans="1:120">
      <c r="A154" s="180" t="s">
        <v>399</v>
      </c>
      <c r="U154" s="490">
        <v>542.07305780000047</v>
      </c>
      <c r="V154" s="490">
        <v>546.58861520000005</v>
      </c>
      <c r="W154" s="490">
        <v>552.10450580000031</v>
      </c>
      <c r="X154" s="490">
        <v>624.49276880000025</v>
      </c>
      <c r="Y154" s="490">
        <v>682.46732179999935</v>
      </c>
      <c r="Z154" s="490">
        <v>729.74582420000036</v>
      </c>
      <c r="AA154" s="497">
        <v>783.10932479999929</v>
      </c>
      <c r="AB154" s="497">
        <v>741.52455379999958</v>
      </c>
      <c r="AC154" s="497">
        <v>980.33640500000001</v>
      </c>
      <c r="AD154" s="497">
        <v>952.17878479999933</v>
      </c>
      <c r="AE154" s="497">
        <v>1039.1929058000003</v>
      </c>
      <c r="AF154" s="497">
        <v>1128.0615752000001</v>
      </c>
      <c r="AG154" s="497">
        <v>1122.4492807999998</v>
      </c>
      <c r="AH154" s="500">
        <v>1109.8066658000002</v>
      </c>
      <c r="AI154" s="500">
        <v>1105.1189618000008</v>
      </c>
      <c r="AJ154" s="500">
        <v>1110.2752800000001</v>
      </c>
      <c r="AK154" s="500">
        <v>1241.2912392000003</v>
      </c>
      <c r="AL154" s="500">
        <v>1167.2331272000004</v>
      </c>
      <c r="AM154" s="500">
        <v>1287.6660961999999</v>
      </c>
      <c r="AN154" s="500">
        <v>1323.7375752</v>
      </c>
      <c r="AO154" s="500">
        <v>1373.6684672000004</v>
      </c>
      <c r="AP154" s="500">
        <v>1331.0216071999996</v>
      </c>
      <c r="AQ154" s="500">
        <v>1281.2551938000001</v>
      </c>
      <c r="AR154" s="500">
        <v>1320.5485249999999</v>
      </c>
      <c r="AS154" s="519">
        <v>1297.2720128000005</v>
      </c>
      <c r="AT154" s="519">
        <v>1351.4689682000001</v>
      </c>
      <c r="AU154" s="519">
        <v>1298.6432642000004</v>
      </c>
      <c r="AV154" s="519">
        <v>1322.82656</v>
      </c>
      <c r="AW154" s="519">
        <v>1275.2972287999996</v>
      </c>
      <c r="AX154" s="519">
        <v>1192.3090207999996</v>
      </c>
      <c r="AY154" s="519">
        <v>1264.2852992000003</v>
      </c>
      <c r="AZ154" s="519">
        <v>1328.7461281999999</v>
      </c>
      <c r="BA154" s="519">
        <v>1245.8957312000005</v>
      </c>
      <c r="BB154" s="519">
        <v>1249.57728</v>
      </c>
      <c r="BC154" s="519">
        <v>1258.3136738000003</v>
      </c>
      <c r="BD154" s="519">
        <v>1221.4595618000008</v>
      </c>
      <c r="BE154" s="519">
        <v>1209.4428402000001</v>
      </c>
      <c r="BF154" s="519">
        <v>1222.3831297999993</v>
      </c>
      <c r="BG154" s="519">
        <v>1221.92136</v>
      </c>
      <c r="BH154" s="519">
        <v>1156.5275058000004</v>
      </c>
      <c r="BI154" s="539">
        <v>1132.2681122000001</v>
      </c>
      <c r="BJ154" s="539">
        <v>1080.2267167999994</v>
      </c>
      <c r="BK154" s="543">
        <v>1043.9203698000006</v>
      </c>
      <c r="BL154" s="545">
        <v>1056.6703367999994</v>
      </c>
      <c r="BM154" s="547">
        <v>1065.1588128000005</v>
      </c>
      <c r="BN154" s="547">
        <v>1003.6464008000004</v>
      </c>
      <c r="BO154" s="547">
        <v>961.25728500000002</v>
      </c>
      <c r="BP154" s="551">
        <v>1021.6765952000001</v>
      </c>
      <c r="BQ154" s="553">
        <v>975.0941768000007</v>
      </c>
      <c r="BR154" s="553">
        <v>940.6965512000005</v>
      </c>
      <c r="BS154" s="553">
        <v>927.27993680000077</v>
      </c>
      <c r="BT154" s="553">
        <v>881.11107919999972</v>
      </c>
      <c r="BU154" s="553">
        <v>863.24695379999957</v>
      </c>
      <c r="BV154" s="553">
        <v>852.12263119999989</v>
      </c>
      <c r="BW154" s="553">
        <v>846.7969922000002</v>
      </c>
      <c r="BX154" s="553">
        <v>820.60310419999973</v>
      </c>
      <c r="BY154" s="559">
        <v>822.06049279999979</v>
      </c>
      <c r="BZ154" s="559">
        <v>845.82832500000006</v>
      </c>
      <c r="CA154" s="559">
        <v>864.69684480000058</v>
      </c>
      <c r="CB154" s="559">
        <v>835.65046080000036</v>
      </c>
      <c r="CC154" s="559">
        <v>811.85340500000007</v>
      </c>
      <c r="CD154" s="559">
        <v>1002.6963072000002</v>
      </c>
      <c r="CE154" s="559">
        <v>821.08892880000019</v>
      </c>
      <c r="CF154" s="559">
        <v>811.85340500000007</v>
      </c>
      <c r="CG154" s="559">
        <v>754.2663842000004</v>
      </c>
      <c r="CH154" s="575">
        <v>771.38853120000044</v>
      </c>
      <c r="CI154" s="575">
        <v>774.80878580000035</v>
      </c>
      <c r="CJ154" s="575">
        <v>803.58135119999986</v>
      </c>
      <c r="CK154" s="575">
        <v>837.59006719999957</v>
      </c>
      <c r="CL154" s="575">
        <v>798.71160320000001</v>
      </c>
      <c r="CM154" s="575">
        <v>750.83778000000007</v>
      </c>
      <c r="CN154" s="575">
        <v>795.30108979999932</v>
      </c>
      <c r="CO154" s="575">
        <v>835.16548819999991</v>
      </c>
      <c r="CP154" s="584">
        <v>787.98816079999972</v>
      </c>
      <c r="CQ154" s="586">
        <v>773.34313279999981</v>
      </c>
      <c r="CR154" s="584">
        <v>830.31420020000007</v>
      </c>
      <c r="CS154" s="584">
        <v>784.08531919999973</v>
      </c>
      <c r="CT154" s="584">
        <v>811.85340500000007</v>
      </c>
      <c r="CU154" s="584">
        <v>773.34313279999981</v>
      </c>
      <c r="CV154" s="584">
        <v>807.96169620000046</v>
      </c>
      <c r="CW154" s="584">
        <v>764.0547282</v>
      </c>
      <c r="CX154" s="584">
        <v>795.78839120000055</v>
      </c>
      <c r="CY154" s="584">
        <v>825.9456128000005</v>
      </c>
      <c r="CZ154" s="584">
        <v>803.09450420000042</v>
      </c>
      <c r="DA154" s="598">
        <v>822.06049279999979</v>
      </c>
      <c r="DB154" s="598">
        <v>809.42129999999997</v>
      </c>
      <c r="DC154" s="598">
        <v>817.68756020000012</v>
      </c>
      <c r="DD154" s="598">
        <v>751.81752319999998</v>
      </c>
      <c r="DE154" s="598">
        <v>795.78839120000055</v>
      </c>
      <c r="DF154" s="608">
        <v>762.58720080000035</v>
      </c>
      <c r="DG154" s="608">
        <v>752.7971528000005</v>
      </c>
      <c r="DH154" s="608">
        <v>746.91767120000054</v>
      </c>
      <c r="DI154" s="608">
        <v>754.2663842000004</v>
      </c>
      <c r="DJ154" s="608">
        <v>765.52200000000005</v>
      </c>
      <c r="DK154" s="608">
        <v>774.80878580000035</v>
      </c>
      <c r="DL154" s="608">
        <v>760.1407538000002</v>
      </c>
      <c r="DM154" s="608">
        <v>770.41106000000002</v>
      </c>
      <c r="DN154" s="608">
        <v>822.06049279999979</v>
      </c>
      <c r="DO154" s="608">
        <v>793.35160020000012</v>
      </c>
      <c r="DP154" s="608">
        <v>819.14546000000007</v>
      </c>
    </row>
    <row r="155" spans="1:120">
      <c r="A155" s="180" t="s">
        <v>400</v>
      </c>
      <c r="U155" s="490">
        <v>473.79587039999927</v>
      </c>
      <c r="V155" s="490">
        <v>486.39527789999926</v>
      </c>
      <c r="W155" s="490">
        <v>473.29152750000003</v>
      </c>
      <c r="X155" s="490">
        <v>655.99740989999952</v>
      </c>
      <c r="Y155" s="490">
        <v>670.31259</v>
      </c>
      <c r="Z155" s="490">
        <v>791.27720910000039</v>
      </c>
      <c r="AA155" s="497">
        <v>752.77525559999958</v>
      </c>
      <c r="AB155" s="497">
        <v>715.07866589999969</v>
      </c>
      <c r="AC155" s="497">
        <v>808.27877760000047</v>
      </c>
      <c r="AD155" s="497">
        <v>713.11583310000026</v>
      </c>
      <c r="AE155" s="497">
        <v>784.95354240000017</v>
      </c>
      <c r="AF155" s="497">
        <v>811.67494590000035</v>
      </c>
      <c r="AG155" s="497">
        <v>784.95354240000017</v>
      </c>
      <c r="AH155" s="500">
        <v>777.1640255999996</v>
      </c>
      <c r="AI155" s="500">
        <v>751.3096875</v>
      </c>
      <c r="AJ155" s="500">
        <v>756.68219639999938</v>
      </c>
      <c r="AK155" s="500">
        <v>835.40943359999994</v>
      </c>
      <c r="AL155" s="500">
        <v>768.8797538999994</v>
      </c>
      <c r="AM155" s="500">
        <v>765.95394750000003</v>
      </c>
      <c r="AN155" s="500">
        <v>852.32118509999987</v>
      </c>
      <c r="AO155" s="500">
        <v>942.57032189999984</v>
      </c>
      <c r="AP155" s="500">
        <v>975.91907789999925</v>
      </c>
      <c r="AQ155" s="500">
        <v>958.78554750000001</v>
      </c>
      <c r="AR155" s="500">
        <v>995.86200509999981</v>
      </c>
      <c r="AS155" s="519">
        <v>996.81042750000006</v>
      </c>
      <c r="AT155" s="519">
        <v>1033.2389196000001</v>
      </c>
      <c r="AU155" s="519">
        <v>981.14703359999999</v>
      </c>
      <c r="AV155" s="519">
        <v>1052.0968235999999</v>
      </c>
      <c r="AW155" s="519">
        <v>976.3944876000005</v>
      </c>
      <c r="AX155" s="519">
        <v>926.80083960000013</v>
      </c>
      <c r="AY155" s="519">
        <v>951.1589139000007</v>
      </c>
      <c r="AZ155" s="519">
        <v>992.06718750000005</v>
      </c>
      <c r="BA155" s="519">
        <v>942.57032189999984</v>
      </c>
      <c r="BB155" s="519">
        <v>982.5722475</v>
      </c>
      <c r="BC155" s="519">
        <v>958.78554750000001</v>
      </c>
      <c r="BD155" s="519">
        <v>940.18298039999922</v>
      </c>
      <c r="BE155" s="519">
        <v>935.88398910000035</v>
      </c>
      <c r="BF155" s="519">
        <v>950.68200960000013</v>
      </c>
      <c r="BG155" s="519">
        <v>944.47968749999995</v>
      </c>
      <c r="BH155" s="519">
        <v>945.9114155999996</v>
      </c>
      <c r="BI155" s="539">
        <v>917.22863159999974</v>
      </c>
      <c r="BJ155" s="539">
        <v>826.69851000000006</v>
      </c>
      <c r="BK155" s="543">
        <v>828.63506040000061</v>
      </c>
      <c r="BL155" s="545">
        <v>808.76402909999968</v>
      </c>
      <c r="BM155" s="547">
        <v>796.62428159999968</v>
      </c>
      <c r="BN155" s="547">
        <v>737.61881310000024</v>
      </c>
      <c r="BO155" s="547">
        <v>693.46268910000038</v>
      </c>
      <c r="BP155" s="551">
        <v>712.13424750000001</v>
      </c>
      <c r="BQ155" s="553">
        <v>661.43009760000052</v>
      </c>
      <c r="BR155" s="553">
        <v>627.79155840000033</v>
      </c>
      <c r="BS155" s="553">
        <v>621.34581389999937</v>
      </c>
      <c r="BT155" s="553">
        <v>592.0321535999999</v>
      </c>
      <c r="BU155" s="553">
        <v>586.05804000000001</v>
      </c>
      <c r="BV155" s="553">
        <v>587.55194909999966</v>
      </c>
      <c r="BW155" s="553">
        <v>603.96819839999966</v>
      </c>
      <c r="BX155" s="553">
        <v>548.62782749999997</v>
      </c>
      <c r="BY155" s="559">
        <v>542.62427309999953</v>
      </c>
      <c r="BZ155" s="559">
        <v>703.78621559999954</v>
      </c>
      <c r="CA155" s="559">
        <v>637.20368909999968</v>
      </c>
      <c r="CB155" s="559">
        <v>610.92339000000004</v>
      </c>
      <c r="CC155" s="559">
        <v>586.5560378999993</v>
      </c>
      <c r="CD155" s="559">
        <v>585.06195960000014</v>
      </c>
      <c r="CE155" s="559">
        <v>533.11034040000061</v>
      </c>
      <c r="CF155" s="559">
        <v>529.60264109999991</v>
      </c>
      <c r="CG155" s="559">
        <v>485.3879739000007</v>
      </c>
      <c r="CH155" s="575">
        <v>537.11744760000045</v>
      </c>
      <c r="CI155" s="575">
        <v>489.91995359999993</v>
      </c>
      <c r="CJ155" s="575">
        <v>512.54558909999969</v>
      </c>
      <c r="CK155" s="575">
        <v>539.12032439999984</v>
      </c>
      <c r="CL155" s="575">
        <v>534.61321710000004</v>
      </c>
      <c r="CM155" s="575">
        <v>465.72300000000001</v>
      </c>
      <c r="CN155" s="575">
        <v>492.94000440000048</v>
      </c>
      <c r="CO155" s="575">
        <v>515.5580259000003</v>
      </c>
      <c r="CP155" s="584">
        <v>481.35762989999955</v>
      </c>
      <c r="CQ155" s="586">
        <v>495.45593790000061</v>
      </c>
      <c r="CR155" s="584">
        <v>487.90602240000021</v>
      </c>
      <c r="CS155" s="584">
        <v>512.04341760000045</v>
      </c>
      <c r="CT155" s="584">
        <v>519.07125239999948</v>
      </c>
      <c r="CU155" s="584">
        <v>497.9711664000007</v>
      </c>
      <c r="CV155" s="584">
        <v>529.10142839999969</v>
      </c>
      <c r="CW155" s="584">
        <v>501.49130189999977</v>
      </c>
      <c r="CX155" s="584">
        <v>519.57302910000033</v>
      </c>
      <c r="CY155" s="584">
        <v>503.50218749999999</v>
      </c>
      <c r="CZ155" s="584">
        <v>525.09071159999974</v>
      </c>
      <c r="DA155" s="598">
        <v>514.55399310000018</v>
      </c>
      <c r="DB155" s="598">
        <v>545.12624759999983</v>
      </c>
      <c r="DC155" s="598">
        <v>521.07818999999995</v>
      </c>
      <c r="DD155" s="598">
        <v>594.52016910000032</v>
      </c>
      <c r="DE155" s="598">
        <v>664.88548590000028</v>
      </c>
      <c r="DF155" s="608">
        <v>701.32936109999991</v>
      </c>
      <c r="DG155" s="608">
        <v>665.87248589999967</v>
      </c>
      <c r="DH155" s="608">
        <v>690.51082589999965</v>
      </c>
      <c r="DI155" s="608">
        <v>675.24336000000005</v>
      </c>
      <c r="DJ155" s="608">
        <v>707.71571639999945</v>
      </c>
      <c r="DK155" s="608">
        <v>686.08112760000051</v>
      </c>
      <c r="DL155" s="608">
        <v>703.78621559999954</v>
      </c>
      <c r="DM155" s="608">
        <v>711.64341240000022</v>
      </c>
      <c r="DN155" s="608">
        <v>689.03451359999997</v>
      </c>
      <c r="DO155" s="608">
        <v>701.32936109999991</v>
      </c>
      <c r="DP155" s="608">
        <v>663.89837310000019</v>
      </c>
    </row>
    <row r="156" spans="1:120">
      <c r="A156" s="180" t="s">
        <v>401</v>
      </c>
      <c r="X156" s="491">
        <v>463.7004396000001</v>
      </c>
      <c r="Y156" s="491">
        <v>453.62063159999968</v>
      </c>
      <c r="Z156" s="494">
        <v>416.2272624000002</v>
      </c>
      <c r="AA156" s="497">
        <v>438.98487390000071</v>
      </c>
      <c r="AB156" s="497">
        <v>431.91084749999999</v>
      </c>
      <c r="AC156" s="497">
        <v>434.43792000000002</v>
      </c>
      <c r="AD156" s="497">
        <v>425.33715960000006</v>
      </c>
      <c r="AE156" s="497">
        <v>483.82621559999956</v>
      </c>
      <c r="AF156" s="497">
        <v>489.35289390000071</v>
      </c>
      <c r="AG156" s="497">
        <v>468.23267310000023</v>
      </c>
      <c r="AH156" s="500">
        <v>467.72920439999979</v>
      </c>
      <c r="AI156" s="500">
        <v>438.47976960000005</v>
      </c>
      <c r="AJ156" s="500">
        <v>441.50997240000021</v>
      </c>
      <c r="AK156" s="500">
        <v>490.35737789999928</v>
      </c>
      <c r="AL156" s="500">
        <v>471.25289309999954</v>
      </c>
      <c r="AM156" s="500">
        <v>446.05337309999953</v>
      </c>
      <c r="AN156" s="500">
        <v>510.42336989999956</v>
      </c>
      <c r="AO156" s="500">
        <v>514.43115390000071</v>
      </c>
      <c r="AP156" s="500">
        <v>538.9394496000001</v>
      </c>
      <c r="AQ156" s="500">
        <v>595.2004658999997</v>
      </c>
      <c r="AR156" s="500">
        <v>570.84831359999998</v>
      </c>
      <c r="AS156" s="519">
        <v>553.91111159999969</v>
      </c>
      <c r="AT156" s="519">
        <v>590.23613789999922</v>
      </c>
      <c r="AU156" s="519">
        <v>570.35062589999961</v>
      </c>
      <c r="AV156" s="519">
        <v>585.7658316000003</v>
      </c>
      <c r="AW156" s="519">
        <v>541.93581240000015</v>
      </c>
      <c r="AX156" s="519">
        <v>482.31834750000002</v>
      </c>
      <c r="AY156" s="519">
        <v>525.44325389999938</v>
      </c>
      <c r="AZ156" s="519">
        <v>613.04869710000014</v>
      </c>
      <c r="BA156" s="519">
        <v>522.94170239999949</v>
      </c>
      <c r="BB156" s="519">
        <v>584.77211999999997</v>
      </c>
      <c r="BC156" s="519">
        <v>549.42227790000061</v>
      </c>
      <c r="BD156" s="519">
        <v>517.93648439999981</v>
      </c>
      <c r="BE156" s="519">
        <v>525.44325389999938</v>
      </c>
      <c r="BF156" s="519">
        <v>507.91758839999966</v>
      </c>
      <c r="BG156" s="519">
        <v>516.43436909999969</v>
      </c>
      <c r="BH156" s="519">
        <v>531.4441010999999</v>
      </c>
      <c r="BI156" s="539">
        <v>480.30746189999979</v>
      </c>
      <c r="BJ156" s="539">
        <v>490.35737789999928</v>
      </c>
      <c r="BK156" s="543">
        <v>519.93890999999996</v>
      </c>
      <c r="BL156" s="545">
        <v>476.78732640000072</v>
      </c>
      <c r="BM156" s="547">
        <v>420.78335309999954</v>
      </c>
      <c r="BN156" s="547">
        <v>506.41378109999994</v>
      </c>
      <c r="BO156" s="547">
        <v>493.87218359999997</v>
      </c>
      <c r="BP156" s="551">
        <v>417.7462131000002</v>
      </c>
      <c r="BQ156" s="553">
        <v>377.15400510000046</v>
      </c>
      <c r="BR156" s="553">
        <v>369.01390589999966</v>
      </c>
      <c r="BS156" s="553">
        <v>367.48683359999995</v>
      </c>
      <c r="BT156" s="553">
        <v>345.57090749999998</v>
      </c>
      <c r="BU156" s="553">
        <v>343.52956589999968</v>
      </c>
      <c r="BV156" s="553">
        <v>337.91354999999999</v>
      </c>
      <c r="BW156" s="553">
        <v>373.59359999999998</v>
      </c>
      <c r="BX156" s="553">
        <v>318.48651359999997</v>
      </c>
      <c r="BY156" s="559">
        <v>320.02170749999999</v>
      </c>
      <c r="BZ156" s="559">
        <v>365.45034240000018</v>
      </c>
      <c r="CA156" s="559">
        <v>351.18227039999925</v>
      </c>
      <c r="CB156" s="559">
        <v>347.10161759999983</v>
      </c>
      <c r="CC156" s="559">
        <v>323.09133389999943</v>
      </c>
      <c r="CD156" s="559">
        <v>379.69630560000019</v>
      </c>
      <c r="CE156" s="559">
        <v>337.4028339000007</v>
      </c>
      <c r="CF156" s="559">
        <v>323.6028396000001</v>
      </c>
      <c r="CG156" s="559">
        <v>292.86258359999994</v>
      </c>
      <c r="CH156" s="575">
        <v>348.12195000000003</v>
      </c>
      <c r="CI156" s="575">
        <v>295.94117759999983</v>
      </c>
      <c r="CJ156" s="575">
        <v>304.65834749999999</v>
      </c>
      <c r="CK156" s="575">
        <v>327.69387</v>
      </c>
      <c r="CL156" s="575">
        <v>326.15994510000047</v>
      </c>
      <c r="CM156" s="575">
        <v>273.85548749999998</v>
      </c>
      <c r="CN156" s="575">
        <v>289.26960750000001</v>
      </c>
      <c r="CO156" s="575">
        <v>312.85529789999924</v>
      </c>
      <c r="CP156" s="584">
        <v>288.75621240000021</v>
      </c>
      <c r="CQ156" s="586">
        <v>280.02418109999996</v>
      </c>
      <c r="CR156" s="584">
        <v>321.04502910000036</v>
      </c>
      <c r="CS156" s="584">
        <v>295.42814910000033</v>
      </c>
      <c r="CT156" s="584">
        <v>290.29631310000019</v>
      </c>
      <c r="CU156" s="584">
        <v>305.68336109999996</v>
      </c>
      <c r="CV156" s="584">
        <v>289.26960750000001</v>
      </c>
      <c r="CW156" s="584">
        <v>327.18258990000021</v>
      </c>
      <c r="CX156" s="584">
        <v>284.1343875</v>
      </c>
      <c r="CY156" s="584">
        <v>292.34938589999967</v>
      </c>
      <c r="CZ156" s="584">
        <v>314.39142240000018</v>
      </c>
      <c r="DA156" s="598">
        <v>307.22066999999998</v>
      </c>
      <c r="DB156" s="598">
        <v>312.85529789999924</v>
      </c>
      <c r="DC156" s="598">
        <v>310.80673710000008</v>
      </c>
      <c r="DD156" s="598">
        <v>385.28688509999984</v>
      </c>
      <c r="DE156" s="598">
        <v>453.1163451000005</v>
      </c>
      <c r="DF156" s="608">
        <v>494.37418590000033</v>
      </c>
      <c r="DG156" s="608">
        <v>468.23267310000023</v>
      </c>
      <c r="DH156" s="608">
        <v>483.32362109999997</v>
      </c>
      <c r="DI156" s="608">
        <v>459.16592190000046</v>
      </c>
      <c r="DJ156" s="608">
        <v>476.78732640000072</v>
      </c>
      <c r="DK156" s="608">
        <v>450.09003389999941</v>
      </c>
      <c r="DL156" s="608">
        <v>476.78732640000072</v>
      </c>
      <c r="DM156" s="608">
        <v>451.09891710000011</v>
      </c>
      <c r="DN156" s="608">
        <v>441.50997240000021</v>
      </c>
      <c r="DO156" s="608">
        <v>455.13332189999977</v>
      </c>
      <c r="DP156" s="608">
        <v>438.98487390000071</v>
      </c>
    </row>
    <row r="157" spans="1:120">
      <c r="A157" s="180" t="s">
        <v>410</v>
      </c>
      <c r="Z157" s="494"/>
      <c r="AA157" s="497"/>
      <c r="AB157" s="497"/>
      <c r="AC157" s="497"/>
      <c r="AD157" s="497"/>
      <c r="AE157" s="497"/>
      <c r="AF157" s="497"/>
      <c r="AG157" s="497"/>
      <c r="AH157" s="500">
        <v>459.59205599999939</v>
      </c>
      <c r="AI157" s="500">
        <v>531.99455399999977</v>
      </c>
      <c r="AJ157" s="500">
        <v>660.50447400000019</v>
      </c>
      <c r="AK157" s="500">
        <v>795.62082600000042</v>
      </c>
      <c r="AL157" s="500">
        <v>856.21551400000033</v>
      </c>
      <c r="AM157" s="500">
        <v>939.71744999999999</v>
      </c>
      <c r="AN157" s="500">
        <v>1088.9751039999999</v>
      </c>
      <c r="AO157" s="500">
        <v>1092.6348159999993</v>
      </c>
      <c r="AP157" s="500">
        <v>1174.5045759999998</v>
      </c>
      <c r="AQ157" s="500">
        <v>1186.7067939999999</v>
      </c>
      <c r="AR157" s="500">
        <v>1176.7657859999997</v>
      </c>
      <c r="AS157" s="519">
        <v>1164.5469360000004</v>
      </c>
      <c r="AT157" s="519">
        <v>1277.3498500000001</v>
      </c>
      <c r="AU157" s="519">
        <v>1217.3478659999992</v>
      </c>
      <c r="AV157" s="519">
        <v>1215.9987840000001</v>
      </c>
      <c r="AW157" s="519">
        <v>1266.6401859999996</v>
      </c>
      <c r="AX157" s="519">
        <v>1183.9969540000004</v>
      </c>
      <c r="AY157" s="519">
        <v>1232.61985</v>
      </c>
      <c r="AZ157" s="519">
        <v>1150.0389040000005</v>
      </c>
      <c r="BA157" s="519">
        <v>1224.0894959999996</v>
      </c>
      <c r="BB157" s="519">
        <v>1248.3072</v>
      </c>
      <c r="BC157" s="519">
        <v>1276.4579939999999</v>
      </c>
      <c r="BD157" s="519">
        <v>1268.8726959999995</v>
      </c>
      <c r="BE157" s="519">
        <v>1247.4117039999999</v>
      </c>
      <c r="BF157" s="519">
        <v>1281.3618160000005</v>
      </c>
      <c r="BG157" s="519">
        <v>1293.3841059999993</v>
      </c>
      <c r="BH157" s="519">
        <v>1159.563034</v>
      </c>
      <c r="BI157" s="539">
        <v>1151.8539759999999</v>
      </c>
      <c r="BJ157" s="539">
        <v>1182.6416560000007</v>
      </c>
      <c r="BK157" s="543">
        <v>1146.8614499999999</v>
      </c>
      <c r="BL157" s="545">
        <v>1130.0435439999999</v>
      </c>
      <c r="BM157" s="547">
        <v>1138.2300159999993</v>
      </c>
      <c r="BN157" s="547">
        <v>1099.4919459999994</v>
      </c>
      <c r="BO157" s="547">
        <v>1101.7762559999994</v>
      </c>
      <c r="BP157" s="551">
        <v>1152.761344</v>
      </c>
      <c r="BQ157" s="553">
        <v>1126.8574659999992</v>
      </c>
      <c r="BR157" s="553">
        <v>1107.255744</v>
      </c>
      <c r="BS157" s="553">
        <v>1112.7311999999999</v>
      </c>
      <c r="BT157" s="553">
        <v>1066.9792</v>
      </c>
      <c r="BU157" s="553">
        <v>1038.9329860000003</v>
      </c>
      <c r="BV157" s="553">
        <v>1014.9424740000002</v>
      </c>
      <c r="BW157" s="553">
        <v>955.56634600000018</v>
      </c>
      <c r="BX157" s="553">
        <v>960.68700000000001</v>
      </c>
      <c r="BY157" s="559">
        <v>962.08295399999986</v>
      </c>
      <c r="BZ157" s="559">
        <v>928.04319999999996</v>
      </c>
      <c r="CA157" s="559">
        <v>941.11718400000007</v>
      </c>
      <c r="CB157" s="559">
        <v>911.66985</v>
      </c>
      <c r="CC157" s="559">
        <v>912.60639399999991</v>
      </c>
      <c r="CD157" s="559">
        <v>863.28642400000024</v>
      </c>
      <c r="CE157" s="559">
        <v>910.2648240000002</v>
      </c>
      <c r="CF157" s="559">
        <v>899.95359999999994</v>
      </c>
      <c r="CG157" s="559">
        <v>856.21551400000033</v>
      </c>
      <c r="CH157" s="575">
        <v>833.07330399999978</v>
      </c>
      <c r="CI157" s="575">
        <v>858.57318400000008</v>
      </c>
      <c r="CJ157" s="575">
        <v>866.58402600000045</v>
      </c>
      <c r="CK157" s="575">
        <v>903.70470399999977</v>
      </c>
      <c r="CL157" s="575">
        <v>851.96994399999994</v>
      </c>
      <c r="CM157" s="575">
        <v>843.94434599999954</v>
      </c>
      <c r="CN157" s="575">
        <v>899.48458600000026</v>
      </c>
      <c r="CO157" s="575">
        <v>910.73319399999991</v>
      </c>
      <c r="CP157" s="584">
        <v>837.32895400000041</v>
      </c>
      <c r="CQ157" s="586">
        <v>862.81522599999983</v>
      </c>
      <c r="CR157" s="584">
        <v>848.66626599999927</v>
      </c>
      <c r="CS157" s="584">
        <v>854.32887399999959</v>
      </c>
      <c r="CT157" s="584">
        <v>872.23386599999924</v>
      </c>
      <c r="CU157" s="584">
        <v>902.76709599999947</v>
      </c>
      <c r="CV157" s="584">
        <v>896.66991399999972</v>
      </c>
      <c r="CW157" s="584">
        <v>872.23386599999924</v>
      </c>
      <c r="CX157" s="584">
        <v>903.70470399999977</v>
      </c>
      <c r="CY157" s="584">
        <v>1003.844394</v>
      </c>
      <c r="CZ157" s="584">
        <v>1077.5269539999997</v>
      </c>
      <c r="DA157" s="598">
        <v>1053.6587459999996</v>
      </c>
      <c r="DB157" s="598">
        <v>1074.7767939999999</v>
      </c>
      <c r="DC157" s="598">
        <v>1062.3886</v>
      </c>
      <c r="DD157" s="598">
        <v>956.9632240000002</v>
      </c>
      <c r="DE157" s="598">
        <v>1039.3935999999999</v>
      </c>
      <c r="DF157" s="608">
        <v>989.02186599999925</v>
      </c>
      <c r="DG157" s="608">
        <v>1008.4705539999998</v>
      </c>
      <c r="DH157" s="608">
        <v>994.58367399999952</v>
      </c>
      <c r="DI157" s="608">
        <v>1006.1578239999996</v>
      </c>
      <c r="DJ157" s="608">
        <v>997.82619999999997</v>
      </c>
      <c r="DK157" s="608">
        <v>962.08295399999986</v>
      </c>
      <c r="DL157" s="608">
        <v>992.73018600000034</v>
      </c>
      <c r="DM157" s="608">
        <v>1033.4034340000001</v>
      </c>
      <c r="DN157" s="608">
        <v>1084.8557860000003</v>
      </c>
      <c r="DO157" s="608">
        <v>1049.979994</v>
      </c>
      <c r="DP157" s="608">
        <v>1077.5269539999997</v>
      </c>
    </row>
    <row r="158" spans="1:120">
      <c r="A158" s="180" t="s">
        <v>411</v>
      </c>
      <c r="Z158" s="494"/>
      <c r="AA158" s="497"/>
      <c r="AB158" s="497"/>
      <c r="AC158" s="497"/>
      <c r="AD158" s="497"/>
      <c r="AE158" s="497">
        <v>414.49481920000034</v>
      </c>
      <c r="AF158" s="497">
        <v>465.73408499999999</v>
      </c>
      <c r="AG158" s="497">
        <v>477.13471119999986</v>
      </c>
      <c r="AH158" s="500">
        <v>485.05672080000033</v>
      </c>
      <c r="AI158" s="500">
        <v>489.50965619999982</v>
      </c>
      <c r="AJ158" s="500">
        <v>531.45169919999967</v>
      </c>
      <c r="AK158" s="500">
        <v>637.59668499999998</v>
      </c>
      <c r="AL158" s="500">
        <v>649.73946000000001</v>
      </c>
      <c r="AM158" s="500">
        <v>743.84392500000001</v>
      </c>
      <c r="AN158" s="500">
        <v>1027.0854887999994</v>
      </c>
      <c r="AO158" s="500">
        <v>1193.1924738000002</v>
      </c>
      <c r="AP158" s="500">
        <v>1319.2069799999999</v>
      </c>
      <c r="AQ158" s="500">
        <v>1339.1789249999999</v>
      </c>
      <c r="AR158" s="500">
        <v>1355.5572192000004</v>
      </c>
      <c r="AS158" s="519">
        <v>1366.6016242000003</v>
      </c>
      <c r="AT158" s="519">
        <v>1416.3009</v>
      </c>
      <c r="AU158" s="519">
        <v>1373.2197472000003</v>
      </c>
      <c r="AV158" s="519">
        <v>1345.3806898000007</v>
      </c>
      <c r="AW158" s="519">
        <v>1353.3462082000001</v>
      </c>
      <c r="AX158" s="519">
        <v>1304.9697191999996</v>
      </c>
      <c r="AY158" s="519">
        <v>1400.946085</v>
      </c>
      <c r="AZ158" s="519">
        <v>1416.7390977999999</v>
      </c>
      <c r="BA158" s="519">
        <v>1364.8357121999995</v>
      </c>
      <c r="BB158" s="519">
        <v>1444.2883048000006</v>
      </c>
      <c r="BC158" s="519">
        <v>1393.9151538000003</v>
      </c>
      <c r="BD158" s="519">
        <v>1350.2496000000001</v>
      </c>
      <c r="BE158" s="519">
        <v>1404.4588241999998</v>
      </c>
      <c r="BF158" s="519">
        <v>1452.5746721999997</v>
      </c>
      <c r="BG158" s="519">
        <v>1504.6727682000001</v>
      </c>
      <c r="BH158" s="519">
        <v>1389.5171298000007</v>
      </c>
      <c r="BI158" s="539">
        <v>1320.0958432</v>
      </c>
      <c r="BJ158" s="539">
        <v>1351.5768882</v>
      </c>
      <c r="BK158" s="543">
        <v>1336.0759552000002</v>
      </c>
      <c r="BL158" s="545">
        <v>1343.1664128000004</v>
      </c>
      <c r="BM158" s="547">
        <v>1311.2020992000005</v>
      </c>
      <c r="BN158" s="547">
        <v>1268.3539967999993</v>
      </c>
      <c r="BO158" s="547">
        <v>1271.4871841999998</v>
      </c>
      <c r="BP158" s="551">
        <v>1306.7509672000003</v>
      </c>
      <c r="BQ158" s="553">
        <v>1261.6353377999999</v>
      </c>
      <c r="BR158" s="553">
        <v>1209.0104928000005</v>
      </c>
      <c r="BS158" s="553">
        <v>1190.4773202000001</v>
      </c>
      <c r="BT158" s="553">
        <v>1126.3768872000003</v>
      </c>
      <c r="BU158" s="553">
        <v>1109.462685</v>
      </c>
      <c r="BV158" s="553">
        <v>1096.1784287999997</v>
      </c>
      <c r="BW158" s="553">
        <v>1124.0934562000004</v>
      </c>
      <c r="BX158" s="553">
        <v>1057.1042177999998</v>
      </c>
      <c r="BY158" s="559">
        <v>1050.6487842000004</v>
      </c>
      <c r="BZ158" s="559">
        <v>1075.0578600000001</v>
      </c>
      <c r="CA158" s="559">
        <v>1064.0145767999995</v>
      </c>
      <c r="CB158" s="559">
        <v>1037.2591071999996</v>
      </c>
      <c r="CC158" s="559">
        <v>957.35354879999954</v>
      </c>
      <c r="CD158" s="559">
        <v>992.76425920000042</v>
      </c>
      <c r="CE158" s="559">
        <v>1007.1610002000001</v>
      </c>
      <c r="CF158" s="559">
        <v>996.94676979999929</v>
      </c>
      <c r="CG158" s="559">
        <v>936.30936179999946</v>
      </c>
      <c r="CH158" s="575">
        <v>986.71879380000019</v>
      </c>
      <c r="CI158" s="575">
        <v>956.41947280000045</v>
      </c>
      <c r="CJ158" s="575">
        <v>986.71879380000019</v>
      </c>
      <c r="CK158" s="575">
        <v>1017.8248167999994</v>
      </c>
      <c r="CL158" s="575">
        <v>999.26939279999976</v>
      </c>
      <c r="CM158" s="575">
        <v>944.73393780000049</v>
      </c>
      <c r="CN158" s="575">
        <v>985.78829620000056</v>
      </c>
      <c r="CO158" s="575">
        <v>1014.1173671999995</v>
      </c>
      <c r="CP158" s="584">
        <v>930.21922319999999</v>
      </c>
      <c r="CQ158" s="586">
        <v>963.4222738000002</v>
      </c>
      <c r="CR158" s="584">
        <v>951.28002419999973</v>
      </c>
      <c r="CS158" s="584">
        <v>973.68148979999933</v>
      </c>
      <c r="CT158" s="584">
        <v>990.9046271999996</v>
      </c>
      <c r="CU158" s="584">
        <v>1023.8455458000003</v>
      </c>
      <c r="CV158" s="584">
        <v>1000.1982432</v>
      </c>
      <c r="CW158" s="584">
        <v>1023.3825832</v>
      </c>
      <c r="CX158" s="584">
        <v>994.62343679999947</v>
      </c>
      <c r="CY158" s="584">
        <v>1119.5244642000005</v>
      </c>
      <c r="CZ158" s="584">
        <v>1175.0721378000005</v>
      </c>
      <c r="DA158" s="598">
        <v>1160.5431522000003</v>
      </c>
      <c r="DB158" s="598">
        <v>1155.5420967999994</v>
      </c>
      <c r="DC158" s="598">
        <v>1148.7169377999999</v>
      </c>
      <c r="DD158" s="598">
        <v>1051.5713298000005</v>
      </c>
      <c r="DE158" s="598">
        <v>1070.9185457999997</v>
      </c>
      <c r="DF158" s="608">
        <v>1059.8691282</v>
      </c>
      <c r="DG158" s="608">
        <v>1069.0781122000003</v>
      </c>
      <c r="DH158" s="608">
        <v>1080.1138977999999</v>
      </c>
      <c r="DI158" s="608">
        <v>1059.8691282</v>
      </c>
      <c r="DJ158" s="608">
        <v>1070.9185457999997</v>
      </c>
      <c r="DK158" s="608">
        <v>1027.5482242000003</v>
      </c>
      <c r="DL158" s="608">
        <v>1061.2511999999999</v>
      </c>
      <c r="DM158" s="608">
        <v>1120.4384898000005</v>
      </c>
      <c r="DN158" s="608">
        <v>1159.634125</v>
      </c>
      <c r="DO158" s="608">
        <v>1119.5244642000005</v>
      </c>
      <c r="DP158" s="608">
        <v>1142.3410242000004</v>
      </c>
    </row>
    <row r="159" spans="1:120">
      <c r="A159" s="180" t="s">
        <v>412</v>
      </c>
      <c r="Z159" s="494"/>
      <c r="AA159" s="497"/>
      <c r="AB159" s="497"/>
      <c r="AC159" s="497">
        <v>655.2284024000005</v>
      </c>
      <c r="AD159" s="497">
        <v>680.1601536000004</v>
      </c>
      <c r="AE159" s="497">
        <v>767.51653040000019</v>
      </c>
      <c r="AF159" s="497">
        <v>821.68893439999943</v>
      </c>
      <c r="AG159" s="497">
        <v>829.52915759999962</v>
      </c>
      <c r="AH159" s="500">
        <v>842.88551360000042</v>
      </c>
      <c r="AI159" s="500">
        <v>852.54307759999961</v>
      </c>
      <c r="AJ159" s="500">
        <v>855.75960000000009</v>
      </c>
      <c r="AK159" s="500">
        <v>892.42520000000002</v>
      </c>
      <c r="AL159" s="500">
        <v>892.88241839999932</v>
      </c>
      <c r="AM159" s="500">
        <v>911.60495360000039</v>
      </c>
      <c r="AN159" s="500">
        <v>1027.9217144000008</v>
      </c>
      <c r="AO159" s="500">
        <v>1182.1215743999994</v>
      </c>
      <c r="AP159" s="500">
        <v>1470.1678200000001</v>
      </c>
      <c r="AQ159" s="500">
        <v>1477.3287776000004</v>
      </c>
      <c r="AR159" s="500">
        <v>1509.2463456</v>
      </c>
      <c r="AS159" s="519">
        <v>1503.3785984000006</v>
      </c>
      <c r="AT159" s="519">
        <v>1536.0024416000001</v>
      </c>
      <c r="AU159" s="519">
        <v>1512.5969503999997</v>
      </c>
      <c r="AV159" s="519">
        <v>1541.0068064000004</v>
      </c>
      <c r="AW159" s="519">
        <v>1505.0556416000002</v>
      </c>
      <c r="AX159" s="519">
        <v>1462.1550943999996</v>
      </c>
      <c r="AY159" s="519">
        <v>1534.3334496</v>
      </c>
      <c r="AZ159" s="519">
        <v>1487.8453176000003</v>
      </c>
      <c r="BA159" s="519">
        <v>1558.9069496000006</v>
      </c>
      <c r="BB159" s="519">
        <v>1588.7666744000007</v>
      </c>
      <c r="BC159" s="519">
        <v>1560.9850976000002</v>
      </c>
      <c r="BD159" s="519">
        <v>1508.4084223999998</v>
      </c>
      <c r="BE159" s="519">
        <v>1521.8021375999997</v>
      </c>
      <c r="BF159" s="519">
        <v>1611.8934200000001</v>
      </c>
      <c r="BG159" s="519">
        <v>1619.3089016000001</v>
      </c>
      <c r="BH159" s="519">
        <v>1486.1638135999999</v>
      </c>
      <c r="BI159" s="539">
        <v>1526.8176000000001</v>
      </c>
      <c r="BJ159" s="539">
        <v>1511.7594624000005</v>
      </c>
      <c r="BK159" s="543">
        <v>1478.59166</v>
      </c>
      <c r="BL159" s="545">
        <v>1457.0893664000005</v>
      </c>
      <c r="BM159" s="547">
        <v>1412.1719935999997</v>
      </c>
      <c r="BN159" s="547">
        <v>1366.9490016000002</v>
      </c>
      <c r="BO159" s="547">
        <v>1353.2367200000001</v>
      </c>
      <c r="BP159" s="551">
        <v>1358.3820896000007</v>
      </c>
      <c r="BQ159" s="553">
        <v>1278.1887103999995</v>
      </c>
      <c r="BR159" s="553">
        <v>1210.20416</v>
      </c>
      <c r="BS159" s="553">
        <v>1197.9317376000004</v>
      </c>
      <c r="BT159" s="553">
        <v>1157.0167224000006</v>
      </c>
      <c r="BU159" s="553">
        <v>1119.8590200000001</v>
      </c>
      <c r="BV159" s="553">
        <v>1143.7681464000004</v>
      </c>
      <c r="BW159" s="553">
        <v>1145.5360375999996</v>
      </c>
      <c r="BX159" s="553">
        <v>1121.6327864000004</v>
      </c>
      <c r="BY159" s="559">
        <v>1108.3189304000002</v>
      </c>
      <c r="BZ159" s="559">
        <v>1117.1975544000009</v>
      </c>
      <c r="CA159" s="559">
        <v>1124.2926200000002</v>
      </c>
      <c r="CB159" s="559">
        <v>1111.4276863999999</v>
      </c>
      <c r="CC159" s="559">
        <v>1095.8705783999994</v>
      </c>
      <c r="CD159" s="559">
        <v>1048.5515</v>
      </c>
      <c r="CE159" s="559">
        <v>1058.3975736000004</v>
      </c>
      <c r="CF159" s="559">
        <v>996.86912000000007</v>
      </c>
      <c r="CG159" s="559">
        <v>987.8441600000001</v>
      </c>
      <c r="CH159" s="575">
        <v>1002.7295095999999</v>
      </c>
      <c r="CI159" s="575">
        <v>1002.2788736000005</v>
      </c>
      <c r="CJ159" s="575">
        <v>1020.2830976000002</v>
      </c>
      <c r="CK159" s="575">
        <v>1003.1801184000007</v>
      </c>
      <c r="CL159" s="575">
        <v>1013.5366136000004</v>
      </c>
      <c r="CM159" s="575">
        <v>968.40365360000044</v>
      </c>
      <c r="CN159" s="575">
        <v>1009.9359864000004</v>
      </c>
      <c r="CO159" s="575">
        <v>1045.8639224000005</v>
      </c>
      <c r="CP159" s="584">
        <v>984.68285359999982</v>
      </c>
      <c r="CQ159" s="586">
        <v>1034.2064375999996</v>
      </c>
      <c r="CR159" s="584">
        <v>1013.5366136000004</v>
      </c>
      <c r="CS159" s="584">
        <v>1010.38616</v>
      </c>
      <c r="CT159" s="584">
        <v>987.39262640000038</v>
      </c>
      <c r="CU159" s="584">
        <v>1007.6847104000002</v>
      </c>
      <c r="CV159" s="584">
        <v>981.52021439999953</v>
      </c>
      <c r="CW159" s="584">
        <v>984.68285359999982</v>
      </c>
      <c r="CX159" s="584">
        <v>974.73864239999989</v>
      </c>
      <c r="CY159" s="584">
        <v>971.1193016000002</v>
      </c>
      <c r="CZ159" s="584">
        <v>983.77937839999936</v>
      </c>
      <c r="DA159" s="598">
        <v>998.22192560000008</v>
      </c>
      <c r="DB159" s="598">
        <v>986.9410656</v>
      </c>
      <c r="DC159" s="598">
        <v>1009.0355576000003</v>
      </c>
      <c r="DD159" s="598">
        <v>920.26574639999978</v>
      </c>
      <c r="DE159" s="598">
        <v>1098.5398776000002</v>
      </c>
      <c r="DF159" s="608">
        <v>1142.8840376000003</v>
      </c>
      <c r="DG159" s="608">
        <v>1130.4950904000002</v>
      </c>
      <c r="DH159" s="608">
        <v>1121.6327864000004</v>
      </c>
      <c r="DI159" s="608">
        <v>1113.6474103999997</v>
      </c>
      <c r="DJ159" s="608">
        <v>1141.99982</v>
      </c>
      <c r="DK159" s="608">
        <v>1121.6327864000004</v>
      </c>
      <c r="DL159" s="608">
        <v>1110.0955256</v>
      </c>
      <c r="DM159" s="608">
        <v>1105.6532216000001</v>
      </c>
      <c r="DN159" s="608">
        <v>1118.9719735999997</v>
      </c>
      <c r="DO159" s="608">
        <v>1145.9779424000005</v>
      </c>
      <c r="DP159" s="608">
        <v>1120.3025023999999</v>
      </c>
    </row>
    <row r="160" spans="1:120">
      <c r="A160" s="180" t="s">
        <v>413</v>
      </c>
      <c r="Z160" s="494">
        <v>531.6991372</v>
      </c>
      <c r="AA160" s="497">
        <v>545.08524279999926</v>
      </c>
      <c r="AB160" s="497">
        <v>563.69437749999997</v>
      </c>
      <c r="AC160" s="497">
        <v>602.2109547999994</v>
      </c>
      <c r="AD160" s="497">
        <v>596.04139269999996</v>
      </c>
      <c r="AE160" s="497">
        <v>643.85237880000022</v>
      </c>
      <c r="AF160" s="497">
        <v>660.35533030000056</v>
      </c>
      <c r="AG160" s="497">
        <v>673.06324479999932</v>
      </c>
      <c r="AH160" s="500">
        <v>687.62918070000046</v>
      </c>
      <c r="AI160" s="500">
        <v>694.66776120000031</v>
      </c>
      <c r="AJ160" s="500">
        <v>697.4814672</v>
      </c>
      <c r="AK160" s="500">
        <v>714.8108575</v>
      </c>
      <c r="AL160" s="500">
        <v>686.22072480000065</v>
      </c>
      <c r="AM160" s="500">
        <v>712.93921829999977</v>
      </c>
      <c r="AN160" s="500">
        <v>778.18574229999933</v>
      </c>
      <c r="AO160" s="500">
        <v>763.78458999999998</v>
      </c>
      <c r="AP160" s="500">
        <v>875.9652726999999</v>
      </c>
      <c r="AQ160" s="500">
        <v>971.60826069999973</v>
      </c>
      <c r="AR160" s="500">
        <v>970.25043999999991</v>
      </c>
      <c r="AS160" s="519">
        <v>960.73879030000046</v>
      </c>
      <c r="AT160" s="519">
        <v>943.9507692000002</v>
      </c>
      <c r="AU160" s="519">
        <v>890.61747749999995</v>
      </c>
      <c r="AV160" s="519">
        <v>925.75936120000028</v>
      </c>
      <c r="AW160" s="519">
        <v>882.37906470000007</v>
      </c>
      <c r="AX160" s="519">
        <v>907.52411320000044</v>
      </c>
      <c r="AY160" s="519">
        <v>910.26219519999984</v>
      </c>
      <c r="AZ160" s="519">
        <v>980.65409669999951</v>
      </c>
      <c r="BA160" s="519">
        <v>914.82347319999974</v>
      </c>
      <c r="BB160" s="519">
        <v>908.89327749999995</v>
      </c>
      <c r="BC160" s="519">
        <v>912.54317669999955</v>
      </c>
      <c r="BD160" s="519">
        <v>866.79339669999956</v>
      </c>
      <c r="BE160" s="519">
        <v>881.00513280000052</v>
      </c>
      <c r="BF160" s="519">
        <v>891.53230870000027</v>
      </c>
      <c r="BG160" s="519">
        <v>877.79833269999995</v>
      </c>
      <c r="BH160" s="519">
        <v>841.97458630000028</v>
      </c>
      <c r="BI160" s="539">
        <v>824.00019999999995</v>
      </c>
      <c r="BJ160" s="539">
        <v>856.69167429999948</v>
      </c>
      <c r="BK160" s="543">
        <v>864.49871519999988</v>
      </c>
      <c r="BL160" s="545">
        <v>871.83928480000066</v>
      </c>
      <c r="BM160" s="547">
        <v>839.67250680000018</v>
      </c>
      <c r="BN160" s="547">
        <v>774.47183669999947</v>
      </c>
      <c r="BO160" s="547">
        <v>764.24955429999955</v>
      </c>
      <c r="BP160" s="551">
        <v>792.56056320000039</v>
      </c>
      <c r="BQ160" s="553">
        <v>761.92445879999957</v>
      </c>
      <c r="BR160" s="553">
        <v>749.35710630000028</v>
      </c>
      <c r="BS160" s="553">
        <v>762.85457919999953</v>
      </c>
      <c r="BT160" s="553">
        <v>737.70285880000029</v>
      </c>
      <c r="BU160" s="553">
        <v>737.23633269999993</v>
      </c>
      <c r="BV160" s="553">
        <v>733.96988279999925</v>
      </c>
      <c r="BW160" s="553">
        <v>721.82559999999989</v>
      </c>
      <c r="BX160" s="553">
        <v>721.35814230000062</v>
      </c>
      <c r="BY160" s="559">
        <v>726.03148630000021</v>
      </c>
      <c r="BZ160" s="559">
        <v>734.43660070000044</v>
      </c>
      <c r="CA160" s="559">
        <v>754.4795499999999</v>
      </c>
      <c r="CB160" s="559">
        <v>743.29903479999939</v>
      </c>
      <c r="CC160" s="559">
        <v>728.36713080000038</v>
      </c>
      <c r="CD160" s="559">
        <v>706.38502870000025</v>
      </c>
      <c r="CE160" s="559">
        <v>736.76977920000013</v>
      </c>
      <c r="CF160" s="559">
        <v>697.4814672</v>
      </c>
      <c r="CG160" s="559">
        <v>658.94210679999946</v>
      </c>
      <c r="CH160" s="575">
        <v>639.60333749999995</v>
      </c>
      <c r="CI160" s="575">
        <v>661.2973422999994</v>
      </c>
      <c r="CJ160" s="575">
        <v>673.06324479999932</v>
      </c>
      <c r="CK160" s="575">
        <v>704.04294519999985</v>
      </c>
      <c r="CL160" s="575">
        <v>696.54367479999939</v>
      </c>
      <c r="CM160" s="575">
        <v>633.46191519999991</v>
      </c>
      <c r="CN160" s="575">
        <v>667.88835749999998</v>
      </c>
      <c r="CO160" s="575">
        <v>659.41320870000027</v>
      </c>
      <c r="CP160" s="584">
        <v>624.47766069999977</v>
      </c>
      <c r="CQ160" s="586">
        <v>606.47947749999992</v>
      </c>
      <c r="CR160" s="584">
        <v>644.32435749999991</v>
      </c>
      <c r="CS160" s="584">
        <v>655.17230519999987</v>
      </c>
      <c r="CT160" s="584">
        <v>666.94711269999993</v>
      </c>
      <c r="CU160" s="584">
        <v>652.81528869999966</v>
      </c>
      <c r="CV160" s="584">
        <v>666.0057582999998</v>
      </c>
      <c r="CW160" s="584">
        <v>643.38037269999995</v>
      </c>
      <c r="CX160" s="584">
        <v>683.87275030000046</v>
      </c>
      <c r="CY160" s="584">
        <v>645.26823269999988</v>
      </c>
      <c r="CZ160" s="584">
        <v>673.53352470000004</v>
      </c>
      <c r="DA160" s="598">
        <v>654.70095670000012</v>
      </c>
      <c r="DB160" s="598">
        <v>679.64466999999991</v>
      </c>
      <c r="DC160" s="598">
        <v>665.06429430000014</v>
      </c>
      <c r="DD160" s="598">
        <v>746.56164869999964</v>
      </c>
      <c r="DE160" s="598">
        <v>854.39397879999956</v>
      </c>
      <c r="DF160" s="608">
        <v>906.61119999999994</v>
      </c>
      <c r="DG160" s="608">
        <v>885.58394680000015</v>
      </c>
      <c r="DH160" s="608">
        <v>903.41514069999971</v>
      </c>
      <c r="DI160" s="608">
        <v>886.95705670000018</v>
      </c>
      <c r="DJ160" s="608">
        <v>900.67459269999983</v>
      </c>
      <c r="DK160" s="608">
        <v>911.17466999999999</v>
      </c>
      <c r="DL160" s="608">
        <v>890.61747749999995</v>
      </c>
      <c r="DM160" s="608">
        <v>874.59018999999989</v>
      </c>
      <c r="DN160" s="608">
        <v>852.09559829999978</v>
      </c>
      <c r="DO160" s="608">
        <v>891.53230870000027</v>
      </c>
      <c r="DP160" s="608">
        <v>875.50693920000015</v>
      </c>
    </row>
    <row r="161" spans="1:120">
      <c r="A161" s="180" t="s">
        <v>457</v>
      </c>
      <c r="BE161" s="536">
        <v>398.53285470000031</v>
      </c>
      <c r="BF161" s="539">
        <v>427.40689229999947</v>
      </c>
      <c r="BG161" s="539">
        <v>415.65416669999945</v>
      </c>
      <c r="BH161" s="539">
        <v>519.30990719999954</v>
      </c>
      <c r="BI161" s="539">
        <v>612.91316520000044</v>
      </c>
      <c r="BJ161" s="539">
        <v>712.2742874999999</v>
      </c>
      <c r="BK161" s="543">
        <v>756.64832669999942</v>
      </c>
      <c r="BL161" s="545">
        <v>777.72372480000013</v>
      </c>
      <c r="BM161" s="547">
        <v>802.84392269999967</v>
      </c>
      <c r="BN161" s="547">
        <v>788.49852029999965</v>
      </c>
      <c r="BO161" s="547">
        <v>842.67961470000023</v>
      </c>
      <c r="BP161" s="551">
        <v>907.64757629999986</v>
      </c>
      <c r="BQ161" s="553">
        <v>925.32496679999997</v>
      </c>
      <c r="BR161" s="553">
        <v>942.46139519999974</v>
      </c>
      <c r="BS161" s="553">
        <v>993.65843879999989</v>
      </c>
      <c r="BT161" s="553">
        <v>1057.4552771999995</v>
      </c>
      <c r="BU161" s="553">
        <v>1127.6432927999995</v>
      </c>
      <c r="BV161" s="553">
        <v>1099.5433586999993</v>
      </c>
      <c r="BW161" s="553">
        <v>1130.1034562999998</v>
      </c>
      <c r="BX161" s="553">
        <v>1078.2793727999997</v>
      </c>
      <c r="BY161" s="559">
        <v>1128.1353867</v>
      </c>
      <c r="BZ161" s="559">
        <v>1221.0779907000006</v>
      </c>
      <c r="CA161" s="559">
        <v>1260.8488106999998</v>
      </c>
      <c r="CB161" s="559">
        <v>1248.7453631999999</v>
      </c>
      <c r="CC161" s="559">
        <v>1187.45289</v>
      </c>
      <c r="CD161" s="559">
        <v>1186.9644987000006</v>
      </c>
      <c r="CE161" s="559">
        <v>1230.3114947999995</v>
      </c>
      <c r="CF161" s="559">
        <v>1223.9950274999999</v>
      </c>
      <c r="CG161" s="559">
        <v>1150.2479412000007</v>
      </c>
      <c r="CH161" s="575">
        <v>1176.2121483000005</v>
      </c>
      <c r="CI161" s="575">
        <v>1186.4760768000001</v>
      </c>
      <c r="CJ161" s="575">
        <v>1204.5273075</v>
      </c>
      <c r="CK161" s="575">
        <v>1250.1987867</v>
      </c>
      <c r="CL161" s="575">
        <v>1166.9141087999999</v>
      </c>
      <c r="CM161" s="575">
        <v>1050.0050186999993</v>
      </c>
      <c r="CN161" s="575">
        <v>1121.7357791999993</v>
      </c>
      <c r="CO161" s="575">
        <v>1182.5675999999999</v>
      </c>
      <c r="CP161" s="584">
        <v>1131.5791871999995</v>
      </c>
      <c r="CQ161" s="586">
        <v>1166.4244323</v>
      </c>
      <c r="CR161" s="584">
        <v>1158.5854466999995</v>
      </c>
      <c r="CS161" s="584">
        <v>1124.1977786999992</v>
      </c>
      <c r="CT161" s="584">
        <v>1252.1362562999998</v>
      </c>
      <c r="CU161" s="584">
        <v>1309.0713506999998</v>
      </c>
      <c r="CV161" s="584">
        <v>1300.8951072000002</v>
      </c>
      <c r="CW161" s="584">
        <v>1275.3477026999997</v>
      </c>
      <c r="CX161" s="584">
        <v>1331.1509642999999</v>
      </c>
      <c r="CY161" s="584" t="s">
        <v>528</v>
      </c>
      <c r="CZ161" s="584" t="s">
        <v>528</v>
      </c>
      <c r="DA161" s="598" t="s">
        <v>528</v>
      </c>
      <c r="DB161" s="598" t="s">
        <v>528</v>
      </c>
      <c r="DC161" s="598" t="s">
        <v>528</v>
      </c>
      <c r="DD161" s="598" t="s">
        <v>528</v>
      </c>
      <c r="DE161" s="606" t="s">
        <v>528</v>
      </c>
      <c r="DF161" s="608"/>
      <c r="DG161" s="608"/>
      <c r="DH161" s="608"/>
      <c r="DI161" s="608"/>
      <c r="DJ161" s="608"/>
      <c r="DK161" s="608"/>
      <c r="DL161" s="608"/>
      <c r="DM161" s="608"/>
      <c r="DN161" s="608"/>
      <c r="DO161" s="608"/>
      <c r="DP161" s="608"/>
    </row>
    <row r="162" spans="1:120">
      <c r="A162" s="180" t="s">
        <v>458</v>
      </c>
      <c r="BF162" s="539"/>
      <c r="BG162" s="539"/>
      <c r="BH162" s="539">
        <v>629.33819400000061</v>
      </c>
      <c r="BI162" s="539">
        <v>709.58651399999962</v>
      </c>
      <c r="BJ162" s="539">
        <v>790.41472649999957</v>
      </c>
      <c r="BK162" s="543">
        <v>681.21776250000005</v>
      </c>
      <c r="BL162" s="545">
        <v>665.82885600000009</v>
      </c>
      <c r="BM162" s="547">
        <v>704.01371400000016</v>
      </c>
      <c r="BN162" s="547">
        <v>702.61990649999939</v>
      </c>
      <c r="BO162" s="547">
        <v>741.09227400000032</v>
      </c>
      <c r="BP162" s="551">
        <v>821.59918650000031</v>
      </c>
      <c r="BQ162" s="553">
        <v>877.68921600000021</v>
      </c>
      <c r="BR162" s="553">
        <v>999.82823849999977</v>
      </c>
      <c r="BS162" s="553">
        <v>1031.4999540000008</v>
      </c>
      <c r="BT162" s="553">
        <v>1069.6806000000001</v>
      </c>
      <c r="BU162" s="553">
        <v>1129.2125625000001</v>
      </c>
      <c r="BV162" s="553">
        <v>1117.7854065000006</v>
      </c>
      <c r="BW162" s="553">
        <v>1100.6104500000001</v>
      </c>
      <c r="BX162" s="553">
        <v>1093.9937625</v>
      </c>
      <c r="BY162" s="559">
        <v>1123.0617464999998</v>
      </c>
      <c r="BZ162" s="559">
        <v>1145.0046464999998</v>
      </c>
      <c r="CA162" s="559">
        <v>1200.436146</v>
      </c>
      <c r="CB162" s="559">
        <v>1241.6159384999999</v>
      </c>
      <c r="CC162" s="559">
        <v>1255.0008240000004</v>
      </c>
      <c r="CD162" s="559">
        <v>1252.4122259999997</v>
      </c>
      <c r="CE162" s="559">
        <v>1238.5899539999996</v>
      </c>
      <c r="CF162" s="559">
        <v>1231.2356265000003</v>
      </c>
      <c r="CG162" s="559">
        <v>1169.5005585000001</v>
      </c>
      <c r="CH162" s="575">
        <v>1184.3317664999995</v>
      </c>
      <c r="CI162" s="575">
        <v>1200.8708865000003</v>
      </c>
      <c r="CJ162" s="575">
        <v>1220.4062640000002</v>
      </c>
      <c r="CK162" s="575">
        <v>1265.3454959999999</v>
      </c>
      <c r="CL162" s="575">
        <v>1219.9727384999997</v>
      </c>
      <c r="CM162" s="575">
        <v>1096.2</v>
      </c>
      <c r="CN162" s="575">
        <v>1160.3245139999997</v>
      </c>
      <c r="CO162" s="575">
        <v>1218.2383665000007</v>
      </c>
      <c r="CP162" s="584">
        <v>1153.7629064999994</v>
      </c>
      <c r="CQ162" s="586">
        <v>1151.1365625000001</v>
      </c>
      <c r="CR162" s="584">
        <v>1172.5565940000006</v>
      </c>
      <c r="CS162" s="584">
        <v>1361.5704585000001</v>
      </c>
      <c r="CT162" s="584">
        <v>1411.4887065</v>
      </c>
      <c r="CU162" s="584">
        <v>1426.6431585</v>
      </c>
      <c r="CV162" s="584">
        <v>1414.438146</v>
      </c>
      <c r="CW162" s="584">
        <v>1454.7541140000003</v>
      </c>
      <c r="CX162" s="584">
        <v>1416.5440784999996</v>
      </c>
      <c r="CY162" s="584" t="s">
        <v>528</v>
      </c>
      <c r="CZ162" s="584" t="s">
        <v>528</v>
      </c>
      <c r="DA162" s="598" t="s">
        <v>528</v>
      </c>
      <c r="DB162" s="598" t="s">
        <v>528</v>
      </c>
      <c r="DC162" s="598" t="s">
        <v>528</v>
      </c>
      <c r="DD162" s="598" t="s">
        <v>528</v>
      </c>
      <c r="DE162" s="606" t="s">
        <v>528</v>
      </c>
      <c r="DF162" s="608"/>
      <c r="DG162" s="608"/>
      <c r="DH162" s="608"/>
      <c r="DI162" s="608"/>
      <c r="DJ162" s="608"/>
      <c r="DK162" s="608"/>
      <c r="DL162" s="608"/>
      <c r="DM162" s="608"/>
      <c r="DN162" s="608"/>
      <c r="DO162" s="608"/>
      <c r="DP162" s="608"/>
    </row>
    <row r="163" spans="1:120">
      <c r="A163" s="180" t="s">
        <v>459</v>
      </c>
      <c r="BK163" s="543">
        <v>379.86946650000073</v>
      </c>
      <c r="BL163" s="545">
        <v>399.19174650000048</v>
      </c>
      <c r="BM163" s="547">
        <v>438.66736649999945</v>
      </c>
      <c r="BN163" s="547">
        <v>471.74400000000003</v>
      </c>
      <c r="BO163" s="547">
        <v>496.10932649999955</v>
      </c>
      <c r="BP163" s="551">
        <v>603.7069859999998</v>
      </c>
      <c r="BQ163" s="553">
        <v>737.28986400000019</v>
      </c>
      <c r="BR163" s="553">
        <v>800.49652649999962</v>
      </c>
      <c r="BS163" s="553">
        <v>825.27086250000002</v>
      </c>
      <c r="BT163" s="553">
        <v>827.10286650000069</v>
      </c>
      <c r="BU163" s="553">
        <v>840.82912650000026</v>
      </c>
      <c r="BV163" s="553">
        <v>865.93082400000037</v>
      </c>
      <c r="BW163" s="553">
        <v>847.22639849999985</v>
      </c>
      <c r="BX163" s="553">
        <v>846.31282649999957</v>
      </c>
      <c r="BY163" s="559">
        <v>866.38646249999999</v>
      </c>
      <c r="BZ163" s="559">
        <v>883.68071850000013</v>
      </c>
      <c r="CA163" s="559">
        <v>900.02878650000036</v>
      </c>
      <c r="CB163" s="559">
        <v>922.22409600000003</v>
      </c>
      <c r="CC163" s="559">
        <v>949.76440650000063</v>
      </c>
      <c r="CD163" s="559">
        <v>1003.6488465000004</v>
      </c>
      <c r="CE163" s="559">
        <v>992.45498400000054</v>
      </c>
      <c r="CF163" s="559">
        <v>1038.9105359999999</v>
      </c>
      <c r="CG163" s="559">
        <v>959.6723264999996</v>
      </c>
      <c r="CH163" s="575">
        <v>973.61130600000013</v>
      </c>
      <c r="CI163" s="575">
        <v>976.30617599999971</v>
      </c>
      <c r="CJ163" s="575">
        <v>984.83351850000008</v>
      </c>
      <c r="CK163" s="575">
        <v>1013.932296</v>
      </c>
      <c r="CL163" s="575">
        <v>973.61130600000013</v>
      </c>
      <c r="CM163" s="575">
        <v>943.9035839999998</v>
      </c>
      <c r="CN163" s="575">
        <v>980.79546599999958</v>
      </c>
      <c r="CO163" s="575">
        <v>1006.3328625</v>
      </c>
      <c r="CP163" s="584">
        <v>924.48527849999959</v>
      </c>
      <c r="CQ163" s="586">
        <v>959.6723264999996</v>
      </c>
      <c r="CR163" s="584">
        <v>944.35457850000023</v>
      </c>
      <c r="CS163" s="584">
        <v>981.6930000000001</v>
      </c>
      <c r="CT163" s="584">
        <v>989.31767850000028</v>
      </c>
      <c r="CU163" s="584">
        <v>974.06051850000017</v>
      </c>
      <c r="CV163" s="584">
        <v>1000.0686464999999</v>
      </c>
      <c r="CW163" s="584">
        <v>944.80554600000005</v>
      </c>
      <c r="CX163" s="584">
        <v>1010.8040625000001</v>
      </c>
      <c r="CY163" s="584">
        <v>960.57239849999985</v>
      </c>
      <c r="CZ163" s="584">
        <v>984.38495399999942</v>
      </c>
      <c r="DA163" s="598">
        <v>972.71280000000002</v>
      </c>
      <c r="DB163" s="598">
        <v>966.86987850000025</v>
      </c>
      <c r="DC163" s="598">
        <v>983.48774400000059</v>
      </c>
      <c r="DD163" s="598">
        <v>1100.1026339999999</v>
      </c>
      <c r="DE163" s="606" t="s">
        <v>528</v>
      </c>
      <c r="DF163" s="608"/>
      <c r="DG163" s="608"/>
      <c r="DH163" s="608"/>
      <c r="DI163" s="608"/>
      <c r="DJ163" s="608"/>
      <c r="DK163" s="608"/>
      <c r="DL163" s="608"/>
      <c r="DM163" s="608"/>
      <c r="DN163" s="608"/>
      <c r="DO163" s="608"/>
      <c r="DP163" s="608"/>
    </row>
    <row r="164" spans="1:120">
      <c r="A164" s="180" t="s">
        <v>460</v>
      </c>
      <c r="BM164" s="547">
        <v>547.79483330000005</v>
      </c>
      <c r="BN164" s="547">
        <v>578.24944320000031</v>
      </c>
      <c r="BO164" s="547">
        <v>632.89860920000058</v>
      </c>
      <c r="BP164" s="551">
        <v>749.46670369999981</v>
      </c>
      <c r="BQ164" s="553">
        <v>813.20948279999993</v>
      </c>
      <c r="BR164" s="553">
        <v>857.19992929999967</v>
      </c>
      <c r="BS164" s="553">
        <v>811.75521570000035</v>
      </c>
      <c r="BT164" s="553">
        <v>802.53888000000006</v>
      </c>
      <c r="BU164" s="553">
        <v>847.06930880000027</v>
      </c>
      <c r="BV164" s="553">
        <v>853.34213250000005</v>
      </c>
      <c r="BW164" s="553">
        <v>838.37588120000044</v>
      </c>
      <c r="BX164" s="553">
        <v>839.34227519999956</v>
      </c>
      <c r="BY164" s="559">
        <v>858.16409250000004</v>
      </c>
      <c r="BZ164" s="559">
        <v>898.07597879999958</v>
      </c>
      <c r="CA164" s="559">
        <v>929.19470929999977</v>
      </c>
      <c r="CB164" s="559">
        <v>932.06111570000041</v>
      </c>
      <c r="CC164" s="559">
        <v>923.45880769999951</v>
      </c>
      <c r="CD164" s="559">
        <v>948.76129920000062</v>
      </c>
      <c r="CE164" s="559">
        <v>1068.4378133</v>
      </c>
      <c r="CF164" s="559">
        <v>1097.4863757000003</v>
      </c>
      <c r="CG164" s="559">
        <v>1079.2267200000001</v>
      </c>
      <c r="CH164" s="575">
        <v>1096.5510413000002</v>
      </c>
      <c r="CI164" s="575">
        <v>1104.4977372000008</v>
      </c>
      <c r="CJ164" s="575">
        <v>1137.5975324999999</v>
      </c>
      <c r="CK164" s="575">
        <v>1185.3592608000001</v>
      </c>
      <c r="CL164" s="575">
        <v>1145.9661212999995</v>
      </c>
      <c r="CM164" s="575">
        <v>1106.8334277000001</v>
      </c>
      <c r="CN164" s="575">
        <v>1149.6825196999994</v>
      </c>
      <c r="CO164" s="575">
        <v>1183.9724325</v>
      </c>
      <c r="CP164" s="584">
        <v>1090.4685792000007</v>
      </c>
      <c r="CQ164" s="586">
        <v>1155.2536852999999</v>
      </c>
      <c r="CR164" s="584">
        <v>1145.9661212999995</v>
      </c>
      <c r="CS164" s="584">
        <v>1135.7365876999995</v>
      </c>
      <c r="CT164" s="584">
        <v>1156.6458331999997</v>
      </c>
      <c r="CU164" s="584">
        <v>1131.0822236999998</v>
      </c>
      <c r="CV164" s="584">
        <v>1167.3104157000005</v>
      </c>
      <c r="CW164" s="584">
        <v>1114.3028325</v>
      </c>
      <c r="CX164" s="584">
        <v>1147.8245493000004</v>
      </c>
      <c r="CY164" s="584">
        <v>1118.9674925000002</v>
      </c>
      <c r="CZ164" s="584">
        <v>1139.9230700000001</v>
      </c>
      <c r="DA164" s="598">
        <v>1149.6825196999994</v>
      </c>
      <c r="DB164" s="598">
        <v>1136.6671173</v>
      </c>
      <c r="DC164" s="598">
        <v>1145.9661212999995</v>
      </c>
      <c r="DD164" s="598">
        <v>1268.0979167999997</v>
      </c>
      <c r="DE164" s="606" t="s">
        <v>528</v>
      </c>
      <c r="DF164" s="608"/>
      <c r="DG164" s="608"/>
      <c r="DH164" s="608"/>
      <c r="DI164" s="608"/>
      <c r="DJ164" s="608"/>
      <c r="DK164" s="608"/>
      <c r="DL164" s="608"/>
      <c r="DM164" s="608"/>
      <c r="DN164" s="608"/>
      <c r="DO164" s="608"/>
      <c r="DP164" s="608"/>
    </row>
    <row r="165" spans="1:120">
      <c r="A165" s="180" t="s">
        <v>476</v>
      </c>
      <c r="BP165" s="551"/>
      <c r="BQ165" s="553"/>
      <c r="BR165" s="553"/>
      <c r="BS165" s="553"/>
      <c r="BT165" s="553"/>
      <c r="BU165" s="553"/>
      <c r="BV165" s="553"/>
      <c r="BW165" s="553">
        <v>498.42509780000046</v>
      </c>
      <c r="BX165" s="553">
        <v>526.21854480000059</v>
      </c>
      <c r="BY165" s="559">
        <v>588.06390420000037</v>
      </c>
      <c r="BZ165" s="559">
        <v>784.25735219999956</v>
      </c>
      <c r="CA165" s="559">
        <v>920.77406480000059</v>
      </c>
      <c r="CB165" s="559">
        <v>1016.5729448000006</v>
      </c>
      <c r="CC165" s="559">
        <v>1060.2589607999996</v>
      </c>
      <c r="CD165" s="559">
        <v>1072.0886257999996</v>
      </c>
      <c r="CE165" s="559">
        <v>1100.4074017999994</v>
      </c>
      <c r="CF165" s="559">
        <v>1095.6947057999996</v>
      </c>
      <c r="CG165" s="559">
        <v>1054.5744168000008</v>
      </c>
      <c r="CH165" s="575">
        <v>1065.4662002</v>
      </c>
      <c r="CI165" s="575">
        <v>1078.2330368000007</v>
      </c>
      <c r="CJ165" s="575">
        <v>1086.7327592000004</v>
      </c>
      <c r="CK165" s="575">
        <v>1120.6396328000005</v>
      </c>
      <c r="CL165" s="575">
        <v>1021.3330688000002</v>
      </c>
      <c r="CM165" s="575">
        <v>900.99498419999975</v>
      </c>
      <c r="CN165" s="575">
        <v>916.43640500000004</v>
      </c>
      <c r="CO165" s="575">
        <v>978.38971280000044</v>
      </c>
      <c r="CP165" s="584">
        <v>914.99000720000026</v>
      </c>
      <c r="CQ165" s="586">
        <v>913.06107919999965</v>
      </c>
      <c r="CR165" s="584">
        <v>952.03330580000033</v>
      </c>
      <c r="CS165" s="328" t="s">
        <v>527</v>
      </c>
      <c r="CT165" s="328" t="s">
        <v>527</v>
      </c>
      <c r="CU165" s="328" t="s">
        <v>527</v>
      </c>
      <c r="CV165" s="328" t="s">
        <v>527</v>
      </c>
      <c r="CW165" s="328" t="s">
        <v>527</v>
      </c>
      <c r="CX165" s="328" t="s">
        <v>527</v>
      </c>
      <c r="CY165" s="328" t="s">
        <v>528</v>
      </c>
      <c r="CZ165" s="328" t="s">
        <v>528</v>
      </c>
      <c r="DA165" s="328" t="s">
        <v>528</v>
      </c>
      <c r="DB165" s="328" t="s">
        <v>528</v>
      </c>
      <c r="DC165" s="328" t="s">
        <v>528</v>
      </c>
      <c r="DD165" s="328" t="s">
        <v>528</v>
      </c>
      <c r="DE165" s="606" t="s">
        <v>528</v>
      </c>
      <c r="DF165" s="608"/>
      <c r="DG165" s="608"/>
      <c r="DH165" s="608"/>
      <c r="DI165" s="608"/>
      <c r="DJ165" s="608"/>
      <c r="DK165" s="608"/>
      <c r="DL165" s="608"/>
      <c r="DM165" s="608"/>
      <c r="DN165" s="608"/>
      <c r="DO165" s="608"/>
      <c r="DP165" s="608"/>
    </row>
    <row r="166" spans="1:120">
      <c r="A166" s="180" t="s">
        <v>477</v>
      </c>
      <c r="BP166" s="551"/>
      <c r="BQ166" s="553"/>
      <c r="BR166" s="553"/>
      <c r="BS166" s="553"/>
      <c r="BT166" s="553"/>
      <c r="BU166" s="553"/>
      <c r="BV166" s="553"/>
      <c r="BW166" s="553">
        <v>374.74212960000006</v>
      </c>
      <c r="BX166" s="553">
        <v>382.26328109999997</v>
      </c>
      <c r="BY166" s="559">
        <v>401.28846750000002</v>
      </c>
      <c r="BZ166" s="559">
        <v>471.52605239999951</v>
      </c>
      <c r="CA166" s="559">
        <v>565.7764731000002</v>
      </c>
      <c r="CB166" s="559">
        <v>490.8544875</v>
      </c>
      <c r="CC166" s="559">
        <v>755.50980960000004</v>
      </c>
      <c r="CD166" s="559">
        <v>1062.30528</v>
      </c>
      <c r="CE166" s="559">
        <v>1052.6106699000002</v>
      </c>
      <c r="CF166" s="559">
        <v>1054.4582210999999</v>
      </c>
      <c r="CG166" s="559">
        <v>1012.7791850999998</v>
      </c>
      <c r="CH166" s="575">
        <v>1025.7704738999994</v>
      </c>
      <c r="CI166" s="575">
        <v>1038.7396539000008</v>
      </c>
      <c r="CJ166" s="575">
        <v>1052.1487115999996</v>
      </c>
      <c r="CK166" s="575">
        <v>1088.0967743999997</v>
      </c>
      <c r="CL166" s="575">
        <v>1038.2768496000001</v>
      </c>
      <c r="CM166" s="575">
        <v>903.34468590000029</v>
      </c>
      <c r="CN166" s="575">
        <v>915.58032749999995</v>
      </c>
      <c r="CO166" s="575">
        <v>989.05967160000034</v>
      </c>
      <c r="CP166" s="584">
        <v>914.16949560000023</v>
      </c>
      <c r="CQ166" s="586">
        <v>963.39760109999997</v>
      </c>
      <c r="CR166" s="584">
        <v>970.8717290999997</v>
      </c>
      <c r="CS166" s="328" t="s">
        <v>527</v>
      </c>
      <c r="CT166" s="328" t="s">
        <v>527</v>
      </c>
      <c r="CU166" s="328" t="s">
        <v>527</v>
      </c>
      <c r="CV166" s="328" t="s">
        <v>527</v>
      </c>
      <c r="CW166" s="328" t="s">
        <v>527</v>
      </c>
      <c r="CX166" s="328" t="s">
        <v>527</v>
      </c>
      <c r="CY166" s="328" t="s">
        <v>528</v>
      </c>
      <c r="CZ166" s="328" t="s">
        <v>528</v>
      </c>
      <c r="DA166" s="328" t="s">
        <v>528</v>
      </c>
      <c r="DB166" s="328" t="s">
        <v>528</v>
      </c>
      <c r="DC166" s="328" t="s">
        <v>528</v>
      </c>
      <c r="DD166" s="328" t="s">
        <v>528</v>
      </c>
      <c r="DE166" s="606" t="s">
        <v>528</v>
      </c>
      <c r="DF166" s="608"/>
      <c r="DG166" s="608"/>
      <c r="DH166" s="608"/>
      <c r="DI166" s="608"/>
      <c r="DJ166" s="608"/>
      <c r="DK166" s="608"/>
      <c r="DL166" s="608"/>
      <c r="DM166" s="608"/>
      <c r="DN166" s="608"/>
      <c r="DO166" s="608"/>
      <c r="DP166" s="608"/>
    </row>
    <row r="167" spans="1:120">
      <c r="A167" s="180" t="s">
        <v>478</v>
      </c>
      <c r="BP167" s="551"/>
      <c r="BQ167" s="553"/>
      <c r="BR167" s="553">
        <v>351.08107320000033</v>
      </c>
      <c r="BS167" s="553">
        <v>422.8835325</v>
      </c>
      <c r="BT167" s="553">
        <v>455.79248000000001</v>
      </c>
      <c r="BU167" s="553">
        <v>543.79289249999999</v>
      </c>
      <c r="BV167" s="553">
        <v>508.6978325</v>
      </c>
      <c r="BW167" s="553">
        <v>540.28969280000001</v>
      </c>
      <c r="BX167" s="553">
        <v>551.79494369999986</v>
      </c>
      <c r="BY167" s="559">
        <v>572.26678080000011</v>
      </c>
      <c r="BZ167" s="559">
        <v>721.57805720000079</v>
      </c>
      <c r="CA167" s="559">
        <v>758.25433970000074</v>
      </c>
      <c r="CB167" s="559">
        <v>798.65522880000026</v>
      </c>
      <c r="CC167" s="559">
        <v>1013.7936236999998</v>
      </c>
      <c r="CD167" s="559">
        <v>1316.3882732000004</v>
      </c>
      <c r="CE167" s="559">
        <v>1462.89</v>
      </c>
      <c r="CF167" s="559">
        <v>1505.0102925000001</v>
      </c>
      <c r="CG167" s="559">
        <v>1492.1798891999999</v>
      </c>
      <c r="CH167" s="575">
        <v>1497.0494252999999</v>
      </c>
      <c r="CI167" s="575">
        <v>1497.4919387999996</v>
      </c>
      <c r="CJ167" s="575">
        <v>1502.3576997000007</v>
      </c>
      <c r="CK167" s="575">
        <v>1535.8811325000001</v>
      </c>
      <c r="CL167" s="575">
        <v>1478.8817471999994</v>
      </c>
      <c r="CM167" s="575">
        <v>1443.7401693000004</v>
      </c>
      <c r="CN167" s="575">
        <v>1485.9772928</v>
      </c>
      <c r="CO167" s="575">
        <v>1517.8166432000005</v>
      </c>
      <c r="CP167" s="584">
        <v>1430.7953087999997</v>
      </c>
      <c r="CQ167" s="586">
        <v>1485.5340356999998</v>
      </c>
      <c r="CR167" s="584">
        <v>1506.3362027999999</v>
      </c>
      <c r="CS167" s="584">
        <v>1492.6227173000007</v>
      </c>
      <c r="CT167" s="584">
        <v>1481.9869492999997</v>
      </c>
      <c r="CU167" s="584">
        <v>1497.4919387999996</v>
      </c>
      <c r="CV167" s="584">
        <v>1484.6474357000004</v>
      </c>
      <c r="CW167" s="584">
        <v>1473.5552832000003</v>
      </c>
      <c r="CX167" s="584">
        <v>1469.1134172000009</v>
      </c>
      <c r="CY167" s="584">
        <v>1476.6628876999996</v>
      </c>
      <c r="CZ167" s="584">
        <v>1468.6690733</v>
      </c>
      <c r="DA167" s="598">
        <v>1483.3173211999999</v>
      </c>
      <c r="DB167" s="598">
        <v>1485.5340356999998</v>
      </c>
      <c r="DC167" s="598">
        <v>1497.4919387999996</v>
      </c>
      <c r="DD167" s="598" t="s">
        <v>528</v>
      </c>
      <c r="DE167" s="606" t="s">
        <v>528</v>
      </c>
      <c r="DF167" s="608"/>
      <c r="DG167" s="608"/>
      <c r="DH167" s="608"/>
      <c r="DI167" s="608"/>
      <c r="DJ167" s="608"/>
      <c r="DK167" s="608"/>
      <c r="DL167" s="608"/>
      <c r="DM167" s="608"/>
      <c r="DN167" s="608"/>
      <c r="DO167" s="608"/>
      <c r="DP167" s="608"/>
    </row>
    <row r="168" spans="1:120">
      <c r="A168" s="180" t="s">
        <v>479</v>
      </c>
      <c r="BP168" s="551">
        <v>789.33606269999984</v>
      </c>
      <c r="BQ168" s="553">
        <v>831.91710119999959</v>
      </c>
      <c r="BR168" s="553">
        <v>840.31284479999931</v>
      </c>
      <c r="BS168" s="553">
        <v>982.13999869999964</v>
      </c>
      <c r="BT168" s="553">
        <v>1006.3634207999997</v>
      </c>
      <c r="BU168" s="553">
        <v>1036.4208372000001</v>
      </c>
      <c r="BV168" s="553">
        <v>1056.3928067999996</v>
      </c>
      <c r="BW168" s="553">
        <v>1083.0901474999998</v>
      </c>
      <c r="BX168" s="553">
        <v>1111.4921791999996</v>
      </c>
      <c r="BY168" s="559">
        <v>1142.0263007999997</v>
      </c>
      <c r="BZ168" s="559">
        <v>1163.0567186999997</v>
      </c>
      <c r="CA168" s="559">
        <v>1090.3136642999996</v>
      </c>
      <c r="CB168" s="559">
        <v>1000.8856128000004</v>
      </c>
      <c r="CC168" s="559">
        <v>1036.4208372000001</v>
      </c>
      <c r="CD168" s="559">
        <v>1137.0955474999998</v>
      </c>
      <c r="CE168" s="559">
        <v>1450.2696563000002</v>
      </c>
      <c r="CF168" s="559">
        <v>1657.1106123000006</v>
      </c>
      <c r="CG168" s="559">
        <v>1687.7760346999999</v>
      </c>
      <c r="CH168" s="575">
        <v>1654.6176506999998</v>
      </c>
      <c r="CI168" s="575">
        <v>1664.5835787000003</v>
      </c>
      <c r="CJ168" s="575">
        <v>1704.2894666999994</v>
      </c>
      <c r="CK168" s="575">
        <v>1730.6197707000003</v>
      </c>
      <c r="CL168" s="575">
        <v>1661.2633563000002</v>
      </c>
      <c r="CM168" s="575">
        <v>1623.3724031999998</v>
      </c>
      <c r="CN168" s="575">
        <v>1681.5721951999999</v>
      </c>
      <c r="CO168" s="575">
        <v>1719.5253599999999</v>
      </c>
      <c r="CP168" s="584">
        <v>1632.9706642999995</v>
      </c>
      <c r="CQ168" s="586">
        <v>1670.3897482999996</v>
      </c>
      <c r="CR168" s="584">
        <v>1681.1583867000002</v>
      </c>
      <c r="CS168" s="584">
        <v>1678.6749602999998</v>
      </c>
      <c r="CT168" s="584">
        <v>1691.0822282999998</v>
      </c>
      <c r="CU168" s="584">
        <v>1676.1905474999999</v>
      </c>
      <c r="CV168" s="584">
        <v>1687.3626371999999</v>
      </c>
      <c r="CW168" s="584">
        <v>1666.2430322999994</v>
      </c>
      <c r="CX168" s="584">
        <v>1662.9236866999995</v>
      </c>
      <c r="CY168" s="584">
        <v>1681.5721951999999</v>
      </c>
      <c r="CZ168" s="584">
        <v>1669.1460211999995</v>
      </c>
      <c r="DA168" s="598">
        <v>1691.0822282999998</v>
      </c>
      <c r="DB168" s="598">
        <v>1700.5777668000001</v>
      </c>
      <c r="DC168" s="598">
        <v>1707.5868922999994</v>
      </c>
      <c r="DD168" s="598" t="s">
        <v>528</v>
      </c>
      <c r="DE168" s="606" t="s">
        <v>528</v>
      </c>
      <c r="DF168" s="608"/>
      <c r="DG168" s="608"/>
      <c r="DH168" s="608"/>
      <c r="DI168" s="608"/>
      <c r="DJ168" s="608"/>
      <c r="DK168" s="608"/>
      <c r="DL168" s="608"/>
      <c r="DM168" s="608"/>
      <c r="DN168" s="608"/>
      <c r="DO168" s="608"/>
      <c r="DP168" s="608"/>
    </row>
  </sheetData>
  <mergeCells count="960">
    <mergeCell ref="DP141:DP144"/>
    <mergeCell ref="DG145:DG148"/>
    <mergeCell ref="DH145:DH148"/>
    <mergeCell ref="DI145:DI148"/>
    <mergeCell ref="DJ145:DJ148"/>
    <mergeCell ref="DK145:DK148"/>
    <mergeCell ref="DL145:DL148"/>
    <mergeCell ref="DM145:DM148"/>
    <mergeCell ref="DN145:DN148"/>
    <mergeCell ref="DO145:DO148"/>
    <mergeCell ref="DP145:DP148"/>
    <mergeCell ref="DG141:DG144"/>
    <mergeCell ref="DH141:DH144"/>
    <mergeCell ref="DI141:DI144"/>
    <mergeCell ref="DJ141:DJ144"/>
    <mergeCell ref="DK141:DK144"/>
    <mergeCell ref="DL141:DL144"/>
    <mergeCell ref="DM141:DM144"/>
    <mergeCell ref="DN141:DN144"/>
    <mergeCell ref="DO141:DO144"/>
    <mergeCell ref="DP133:DP136"/>
    <mergeCell ref="DG137:DG140"/>
    <mergeCell ref="DH137:DH140"/>
    <mergeCell ref="DI137:DI140"/>
    <mergeCell ref="DJ137:DJ140"/>
    <mergeCell ref="DK137:DK140"/>
    <mergeCell ref="DL137:DL140"/>
    <mergeCell ref="DM137:DM140"/>
    <mergeCell ref="DN137:DN140"/>
    <mergeCell ref="DO137:DO140"/>
    <mergeCell ref="DP137:DP140"/>
    <mergeCell ref="DG133:DG136"/>
    <mergeCell ref="DH133:DH136"/>
    <mergeCell ref="DI133:DI136"/>
    <mergeCell ref="DJ133:DJ136"/>
    <mergeCell ref="DK133:DK136"/>
    <mergeCell ref="DL133:DL136"/>
    <mergeCell ref="DM133:DM136"/>
    <mergeCell ref="DN133:DN136"/>
    <mergeCell ref="DO133:DO136"/>
    <mergeCell ref="DP125:DP128"/>
    <mergeCell ref="DG129:DG132"/>
    <mergeCell ref="DH129:DH132"/>
    <mergeCell ref="DI129:DI132"/>
    <mergeCell ref="DJ129:DJ132"/>
    <mergeCell ref="DK129:DK132"/>
    <mergeCell ref="DL129:DL132"/>
    <mergeCell ref="DM129:DM132"/>
    <mergeCell ref="DN129:DN132"/>
    <mergeCell ref="DO129:DO132"/>
    <mergeCell ref="DP129:DP132"/>
    <mergeCell ref="DG125:DG128"/>
    <mergeCell ref="DH125:DH128"/>
    <mergeCell ref="DI125:DI128"/>
    <mergeCell ref="DJ125:DJ128"/>
    <mergeCell ref="DK125:DK128"/>
    <mergeCell ref="DL125:DL128"/>
    <mergeCell ref="DM125:DM128"/>
    <mergeCell ref="DN125:DN128"/>
    <mergeCell ref="DO125:DO128"/>
    <mergeCell ref="DP117:DP120"/>
    <mergeCell ref="DG121:DG124"/>
    <mergeCell ref="DH121:DH124"/>
    <mergeCell ref="DI121:DI124"/>
    <mergeCell ref="DJ121:DJ124"/>
    <mergeCell ref="DK121:DK124"/>
    <mergeCell ref="DL121:DL124"/>
    <mergeCell ref="DM121:DM124"/>
    <mergeCell ref="DN121:DN124"/>
    <mergeCell ref="DO121:DO124"/>
    <mergeCell ref="DP121:DP124"/>
    <mergeCell ref="DG117:DG120"/>
    <mergeCell ref="DH117:DH120"/>
    <mergeCell ref="DI117:DI120"/>
    <mergeCell ref="DJ117:DJ120"/>
    <mergeCell ref="DK117:DK120"/>
    <mergeCell ref="DL117:DL120"/>
    <mergeCell ref="DM117:DM120"/>
    <mergeCell ref="DN117:DN120"/>
    <mergeCell ref="DO117:DO120"/>
    <mergeCell ref="CZ141:CZ144"/>
    <mergeCell ref="DA141:DA144"/>
    <mergeCell ref="CQ145:CQ148"/>
    <mergeCell ref="CR145:CR148"/>
    <mergeCell ref="CS145:CS148"/>
    <mergeCell ref="CT145:CT148"/>
    <mergeCell ref="CU145:CU148"/>
    <mergeCell ref="CV145:CV148"/>
    <mergeCell ref="CW145:CW148"/>
    <mergeCell ref="CX145:CX148"/>
    <mergeCell ref="CY145:CY148"/>
    <mergeCell ref="CZ145:CZ148"/>
    <mergeCell ref="DA145:DA148"/>
    <mergeCell ref="CQ141:CQ144"/>
    <mergeCell ref="CR141:CR144"/>
    <mergeCell ref="CS141:CS144"/>
    <mergeCell ref="CT141:CT144"/>
    <mergeCell ref="CU141:CU144"/>
    <mergeCell ref="CV141:CV144"/>
    <mergeCell ref="CW141:CW144"/>
    <mergeCell ref="CX141:CX144"/>
    <mergeCell ref="CY141:CY144"/>
    <mergeCell ref="CZ133:CZ136"/>
    <mergeCell ref="DA133:DA136"/>
    <mergeCell ref="CQ137:CQ140"/>
    <mergeCell ref="CR137:CR140"/>
    <mergeCell ref="CS137:CS140"/>
    <mergeCell ref="CT137:CT140"/>
    <mergeCell ref="CU137:CU140"/>
    <mergeCell ref="CV137:CV140"/>
    <mergeCell ref="CW137:CW140"/>
    <mergeCell ref="CX137:CX140"/>
    <mergeCell ref="CY137:CY140"/>
    <mergeCell ref="CZ137:CZ140"/>
    <mergeCell ref="DA137:DA140"/>
    <mergeCell ref="CQ133:CQ136"/>
    <mergeCell ref="CR133:CR136"/>
    <mergeCell ref="CS133:CS136"/>
    <mergeCell ref="CT133:CT136"/>
    <mergeCell ref="CU133:CU136"/>
    <mergeCell ref="CV133:CV136"/>
    <mergeCell ref="CW133:CW136"/>
    <mergeCell ref="CX133:CX136"/>
    <mergeCell ref="CY133:CY136"/>
    <mergeCell ref="CZ125:CZ128"/>
    <mergeCell ref="DA125:DA128"/>
    <mergeCell ref="CQ129:CQ132"/>
    <mergeCell ref="CR129:CR132"/>
    <mergeCell ref="CS129:CS132"/>
    <mergeCell ref="CT129:CT132"/>
    <mergeCell ref="CU129:CU132"/>
    <mergeCell ref="CV129:CV132"/>
    <mergeCell ref="CW129:CW132"/>
    <mergeCell ref="CX129:CX132"/>
    <mergeCell ref="CY129:CY132"/>
    <mergeCell ref="CZ129:CZ132"/>
    <mergeCell ref="DA129:DA132"/>
    <mergeCell ref="CQ125:CQ128"/>
    <mergeCell ref="CR125:CR128"/>
    <mergeCell ref="CS125:CS128"/>
    <mergeCell ref="CT125:CT128"/>
    <mergeCell ref="CU125:CU128"/>
    <mergeCell ref="CV125:CV128"/>
    <mergeCell ref="CW125:CW128"/>
    <mergeCell ref="CX125:CX128"/>
    <mergeCell ref="CY125:CY128"/>
    <mergeCell ref="CZ117:CZ120"/>
    <mergeCell ref="DA117:DA120"/>
    <mergeCell ref="CQ121:CQ124"/>
    <mergeCell ref="CR121:CR124"/>
    <mergeCell ref="CS121:CS124"/>
    <mergeCell ref="CT121:CT124"/>
    <mergeCell ref="CU121:CU124"/>
    <mergeCell ref="CV121:CV124"/>
    <mergeCell ref="CW121:CW124"/>
    <mergeCell ref="CX121:CX124"/>
    <mergeCell ref="CY121:CY124"/>
    <mergeCell ref="CZ121:CZ124"/>
    <mergeCell ref="DA121:DA124"/>
    <mergeCell ref="CQ117:CQ120"/>
    <mergeCell ref="CR117:CR120"/>
    <mergeCell ref="CS117:CS120"/>
    <mergeCell ref="CT117:CT120"/>
    <mergeCell ref="CU117:CU120"/>
    <mergeCell ref="CV117:CV120"/>
    <mergeCell ref="CW117:CW120"/>
    <mergeCell ref="CX117:CX120"/>
    <mergeCell ref="CY117:CY120"/>
    <mergeCell ref="BV141:BV144"/>
    <mergeCell ref="BW141:BW144"/>
    <mergeCell ref="BX141:BX144"/>
    <mergeCell ref="BV145:BV148"/>
    <mergeCell ref="BW145:BW148"/>
    <mergeCell ref="BX145:BX148"/>
    <mergeCell ref="BV129:BV132"/>
    <mergeCell ref="BW129:BW132"/>
    <mergeCell ref="BX129:BX132"/>
    <mergeCell ref="BV133:BV136"/>
    <mergeCell ref="BW133:BW136"/>
    <mergeCell ref="BX133:BX136"/>
    <mergeCell ref="BV137:BV140"/>
    <mergeCell ref="BW137:BW140"/>
    <mergeCell ref="BX137:BX140"/>
    <mergeCell ref="BV117:BV120"/>
    <mergeCell ref="BW117:BW120"/>
    <mergeCell ref="BX117:BX120"/>
    <mergeCell ref="BV121:BV124"/>
    <mergeCell ref="BW121:BW124"/>
    <mergeCell ref="BX121:BX124"/>
    <mergeCell ref="BV125:BV128"/>
    <mergeCell ref="BW125:BW128"/>
    <mergeCell ref="BX125:BX128"/>
    <mergeCell ref="BR117:BR120"/>
    <mergeCell ref="BR121:BR124"/>
    <mergeCell ref="BR125:BR128"/>
    <mergeCell ref="BR129:BR132"/>
    <mergeCell ref="BR133:BR136"/>
    <mergeCell ref="BR137:BR140"/>
    <mergeCell ref="BR141:BR144"/>
    <mergeCell ref="BR145:BR148"/>
    <mergeCell ref="BL145:BL148"/>
    <mergeCell ref="BM145:BM148"/>
    <mergeCell ref="BN145:BN148"/>
    <mergeCell ref="BO145:BO148"/>
    <mergeCell ref="BP145:BP148"/>
    <mergeCell ref="BQ145:BQ148"/>
    <mergeCell ref="BL141:BL144"/>
    <mergeCell ref="BM141:BM144"/>
    <mergeCell ref="BN141:BN144"/>
    <mergeCell ref="BO141:BO144"/>
    <mergeCell ref="BP141:BP144"/>
    <mergeCell ref="BQ141:BQ144"/>
    <mergeCell ref="BL137:BL140"/>
    <mergeCell ref="BM137:BM140"/>
    <mergeCell ref="BN137:BN140"/>
    <mergeCell ref="BO137:BO140"/>
    <mergeCell ref="BC145:BC148"/>
    <mergeCell ref="BD145:BD148"/>
    <mergeCell ref="BE145:BE148"/>
    <mergeCell ref="BF145:BF148"/>
    <mergeCell ref="BG145:BG148"/>
    <mergeCell ref="BH145:BH148"/>
    <mergeCell ref="BI145:BI148"/>
    <mergeCell ref="BJ145:BJ148"/>
    <mergeCell ref="BK145:BK148"/>
    <mergeCell ref="AT145:AT148"/>
    <mergeCell ref="AU145:AU148"/>
    <mergeCell ref="AV145:AV148"/>
    <mergeCell ref="AW145:AW148"/>
    <mergeCell ref="AX145:AX148"/>
    <mergeCell ref="AY145:AY148"/>
    <mergeCell ref="AZ145:AZ148"/>
    <mergeCell ref="BA145:BA148"/>
    <mergeCell ref="BB145:BB148"/>
    <mergeCell ref="AK145:AK148"/>
    <mergeCell ref="AL145:AL148"/>
    <mergeCell ref="AM145:AM148"/>
    <mergeCell ref="AN145:AN148"/>
    <mergeCell ref="AO145:AO148"/>
    <mergeCell ref="AP145:AP148"/>
    <mergeCell ref="AQ145:AQ148"/>
    <mergeCell ref="AR145:AR148"/>
    <mergeCell ref="AS145:AS148"/>
    <mergeCell ref="AB145:AB148"/>
    <mergeCell ref="AC145:AC148"/>
    <mergeCell ref="AD145:AD148"/>
    <mergeCell ref="AE145:AE148"/>
    <mergeCell ref="AF145:AF148"/>
    <mergeCell ref="AG145:AG148"/>
    <mergeCell ref="AH145:AH148"/>
    <mergeCell ref="AI145:AI148"/>
    <mergeCell ref="AJ145:AJ148"/>
    <mergeCell ref="S145:S148"/>
    <mergeCell ref="T145:T148"/>
    <mergeCell ref="U145:U148"/>
    <mergeCell ref="V145:V148"/>
    <mergeCell ref="W145:W148"/>
    <mergeCell ref="X145:X148"/>
    <mergeCell ref="Y145:Y148"/>
    <mergeCell ref="Z145:Z148"/>
    <mergeCell ref="AA145:AA148"/>
    <mergeCell ref="A145:A148"/>
    <mergeCell ref="B145:B148"/>
    <mergeCell ref="C145:C148"/>
    <mergeCell ref="D145:D148"/>
    <mergeCell ref="E145:E148"/>
    <mergeCell ref="F145:F148"/>
    <mergeCell ref="G145:G148"/>
    <mergeCell ref="H145:H148"/>
    <mergeCell ref="I145:I148"/>
    <mergeCell ref="J145:J148"/>
    <mergeCell ref="K145:K148"/>
    <mergeCell ref="L145:L148"/>
    <mergeCell ref="M145:M148"/>
    <mergeCell ref="N145:N148"/>
    <mergeCell ref="O145:O148"/>
    <mergeCell ref="P145:P148"/>
    <mergeCell ref="Q145:Q148"/>
    <mergeCell ref="R145:R148"/>
    <mergeCell ref="BC141:BC144"/>
    <mergeCell ref="BD141:BD144"/>
    <mergeCell ref="BE141:BE144"/>
    <mergeCell ref="BF141:BF144"/>
    <mergeCell ref="BG141:BG144"/>
    <mergeCell ref="BH141:BH144"/>
    <mergeCell ref="BI141:BI144"/>
    <mergeCell ref="BJ141:BJ144"/>
    <mergeCell ref="BK141:BK144"/>
    <mergeCell ref="AT141:AT144"/>
    <mergeCell ref="AU141:AU144"/>
    <mergeCell ref="AV141:AV144"/>
    <mergeCell ref="AW141:AW144"/>
    <mergeCell ref="AX141:AX144"/>
    <mergeCell ref="AY141:AY144"/>
    <mergeCell ref="AZ141:AZ144"/>
    <mergeCell ref="BA141:BA144"/>
    <mergeCell ref="BB141:BB144"/>
    <mergeCell ref="AK141:AK144"/>
    <mergeCell ref="AL141:AL144"/>
    <mergeCell ref="AM141:AM144"/>
    <mergeCell ref="AN141:AN144"/>
    <mergeCell ref="AO141:AO144"/>
    <mergeCell ref="AP141:AP144"/>
    <mergeCell ref="AQ141:AQ144"/>
    <mergeCell ref="AR141:AR144"/>
    <mergeCell ref="AS141:AS144"/>
    <mergeCell ref="AB141:AB144"/>
    <mergeCell ref="AC141:AC144"/>
    <mergeCell ref="AD141:AD144"/>
    <mergeCell ref="AE141:AE144"/>
    <mergeCell ref="AF141:AF144"/>
    <mergeCell ref="AG141:AG144"/>
    <mergeCell ref="AH141:AH144"/>
    <mergeCell ref="AI141:AI144"/>
    <mergeCell ref="AJ141:AJ144"/>
    <mergeCell ref="S141:S144"/>
    <mergeCell ref="T141:T144"/>
    <mergeCell ref="U141:U144"/>
    <mergeCell ref="V141:V144"/>
    <mergeCell ref="W141:W144"/>
    <mergeCell ref="X141:X144"/>
    <mergeCell ref="Y141:Y144"/>
    <mergeCell ref="Z141:Z144"/>
    <mergeCell ref="AA141:AA144"/>
    <mergeCell ref="BP137:BP140"/>
    <mergeCell ref="BQ137:BQ140"/>
    <mergeCell ref="A141:A144"/>
    <mergeCell ref="B141:B144"/>
    <mergeCell ref="C141:C144"/>
    <mergeCell ref="D141:D144"/>
    <mergeCell ref="E141:E144"/>
    <mergeCell ref="F141:F144"/>
    <mergeCell ref="G141:G144"/>
    <mergeCell ref="H141:H144"/>
    <mergeCell ref="I141:I144"/>
    <mergeCell ref="J141:J144"/>
    <mergeCell ref="K141:K144"/>
    <mergeCell ref="L141:L144"/>
    <mergeCell ref="M141:M144"/>
    <mergeCell ref="N141:N144"/>
    <mergeCell ref="O141:O144"/>
    <mergeCell ref="P141:P144"/>
    <mergeCell ref="Q141:Q144"/>
    <mergeCell ref="R141:R144"/>
    <mergeCell ref="BC137:BC140"/>
    <mergeCell ref="BD137:BD140"/>
    <mergeCell ref="BE137:BE140"/>
    <mergeCell ref="BF137:BF140"/>
    <mergeCell ref="BG137:BG140"/>
    <mergeCell ref="BH137:BH140"/>
    <mergeCell ref="BI137:BI140"/>
    <mergeCell ref="BJ137:BJ140"/>
    <mergeCell ref="BK137:BK140"/>
    <mergeCell ref="AT137:AT140"/>
    <mergeCell ref="AU137:AU140"/>
    <mergeCell ref="AV137:AV140"/>
    <mergeCell ref="AW137:AW140"/>
    <mergeCell ref="AX137:AX140"/>
    <mergeCell ref="AY137:AY140"/>
    <mergeCell ref="AZ137:AZ140"/>
    <mergeCell ref="BA137:BA140"/>
    <mergeCell ref="BB137:BB140"/>
    <mergeCell ref="AK137:AK140"/>
    <mergeCell ref="AL137:AL140"/>
    <mergeCell ref="AM137:AM140"/>
    <mergeCell ref="AN137:AN140"/>
    <mergeCell ref="AO137:AO140"/>
    <mergeCell ref="AP137:AP140"/>
    <mergeCell ref="AQ137:AQ140"/>
    <mergeCell ref="AR137:AR140"/>
    <mergeCell ref="AS137:AS140"/>
    <mergeCell ref="AB137:AB140"/>
    <mergeCell ref="AC137:AC140"/>
    <mergeCell ref="AD137:AD140"/>
    <mergeCell ref="AE137:AE140"/>
    <mergeCell ref="AF137:AF140"/>
    <mergeCell ref="AG137:AG140"/>
    <mergeCell ref="AH137:AH140"/>
    <mergeCell ref="AI137:AI140"/>
    <mergeCell ref="AJ137:AJ140"/>
    <mergeCell ref="S137:S140"/>
    <mergeCell ref="T137:T140"/>
    <mergeCell ref="U137:U140"/>
    <mergeCell ref="V137:V140"/>
    <mergeCell ref="W137:W140"/>
    <mergeCell ref="X137:X140"/>
    <mergeCell ref="Y137:Y140"/>
    <mergeCell ref="Z137:Z140"/>
    <mergeCell ref="AA137:AA140"/>
    <mergeCell ref="BL133:BL136"/>
    <mergeCell ref="BM133:BM136"/>
    <mergeCell ref="BN133:BN136"/>
    <mergeCell ref="BO133:BO136"/>
    <mergeCell ref="BP133:BP136"/>
    <mergeCell ref="BQ133:BQ136"/>
    <mergeCell ref="A137:A140"/>
    <mergeCell ref="B137:B140"/>
    <mergeCell ref="C137:C140"/>
    <mergeCell ref="D137:D140"/>
    <mergeCell ref="E137:E140"/>
    <mergeCell ref="F137:F140"/>
    <mergeCell ref="G137:G140"/>
    <mergeCell ref="H137:H140"/>
    <mergeCell ref="I137:I140"/>
    <mergeCell ref="J137:J140"/>
    <mergeCell ref="K137:K140"/>
    <mergeCell ref="L137:L140"/>
    <mergeCell ref="M137:M140"/>
    <mergeCell ref="N137:N140"/>
    <mergeCell ref="O137:O140"/>
    <mergeCell ref="P137:P140"/>
    <mergeCell ref="Q137:Q140"/>
    <mergeCell ref="R137:R140"/>
    <mergeCell ref="BC133:BC136"/>
    <mergeCell ref="BD133:BD136"/>
    <mergeCell ref="BE133:BE136"/>
    <mergeCell ref="BF133:BF136"/>
    <mergeCell ref="BG133:BG136"/>
    <mergeCell ref="BH133:BH136"/>
    <mergeCell ref="BI133:BI136"/>
    <mergeCell ref="BJ133:BJ136"/>
    <mergeCell ref="BK133:BK136"/>
    <mergeCell ref="AT133:AT136"/>
    <mergeCell ref="AU133:AU136"/>
    <mergeCell ref="AV133:AV136"/>
    <mergeCell ref="AW133:AW136"/>
    <mergeCell ref="AX133:AX136"/>
    <mergeCell ref="AY133:AY136"/>
    <mergeCell ref="AZ133:AZ136"/>
    <mergeCell ref="BA133:BA136"/>
    <mergeCell ref="BB133:BB136"/>
    <mergeCell ref="AK133:AK136"/>
    <mergeCell ref="AL133:AL136"/>
    <mergeCell ref="AM133:AM136"/>
    <mergeCell ref="AN133:AN136"/>
    <mergeCell ref="AO133:AO136"/>
    <mergeCell ref="AP133:AP136"/>
    <mergeCell ref="AQ133:AQ136"/>
    <mergeCell ref="AR133:AR136"/>
    <mergeCell ref="AS133:AS136"/>
    <mergeCell ref="AB133:AB136"/>
    <mergeCell ref="AC133:AC136"/>
    <mergeCell ref="AD133:AD136"/>
    <mergeCell ref="AE133:AE136"/>
    <mergeCell ref="AF133:AF136"/>
    <mergeCell ref="AG133:AG136"/>
    <mergeCell ref="AH133:AH136"/>
    <mergeCell ref="AI133:AI136"/>
    <mergeCell ref="AJ133:AJ136"/>
    <mergeCell ref="S133:S136"/>
    <mergeCell ref="T133:T136"/>
    <mergeCell ref="U133:U136"/>
    <mergeCell ref="V133:V136"/>
    <mergeCell ref="W133:W136"/>
    <mergeCell ref="X133:X136"/>
    <mergeCell ref="Y133:Y136"/>
    <mergeCell ref="Z133:Z136"/>
    <mergeCell ref="AA133:AA136"/>
    <mergeCell ref="J133:J136"/>
    <mergeCell ref="K133:K136"/>
    <mergeCell ref="L133:L136"/>
    <mergeCell ref="M133:M136"/>
    <mergeCell ref="N133:N136"/>
    <mergeCell ref="O133:O136"/>
    <mergeCell ref="P133:P136"/>
    <mergeCell ref="Q133:Q136"/>
    <mergeCell ref="R133:R136"/>
    <mergeCell ref="A133:A136"/>
    <mergeCell ref="B133:B136"/>
    <mergeCell ref="C133:C136"/>
    <mergeCell ref="D133:D136"/>
    <mergeCell ref="E133:E136"/>
    <mergeCell ref="F133:F136"/>
    <mergeCell ref="G133:G136"/>
    <mergeCell ref="H133:H136"/>
    <mergeCell ref="I133:I136"/>
    <mergeCell ref="AK129:AK132"/>
    <mergeCell ref="AF129:AF132"/>
    <mergeCell ref="AG129:AG132"/>
    <mergeCell ref="AH129:AH132"/>
    <mergeCell ref="AI129:AI132"/>
    <mergeCell ref="AJ129:AJ132"/>
    <mergeCell ref="AA129:AA132"/>
    <mergeCell ref="AB129:AB132"/>
    <mergeCell ref="AC129:AC132"/>
    <mergeCell ref="AD129:AD132"/>
    <mergeCell ref="AE129:AE132"/>
    <mergeCell ref="AK125:AK128"/>
    <mergeCell ref="AF125:AF128"/>
    <mergeCell ref="AG125:AG128"/>
    <mergeCell ref="AH125:AH128"/>
    <mergeCell ref="AI125:AI128"/>
    <mergeCell ref="AJ125:AJ128"/>
    <mergeCell ref="AA125:AA128"/>
    <mergeCell ref="AB125:AB128"/>
    <mergeCell ref="AC125:AC128"/>
    <mergeCell ref="AD125:AD128"/>
    <mergeCell ref="AE125:AE128"/>
    <mergeCell ref="V117:V120"/>
    <mergeCell ref="W117:W120"/>
    <mergeCell ref="X117:X120"/>
    <mergeCell ref="Y117:Y120"/>
    <mergeCell ref="Z117:Z120"/>
    <mergeCell ref="AK121:AK124"/>
    <mergeCell ref="AF121:AF124"/>
    <mergeCell ref="AG121:AG124"/>
    <mergeCell ref="AH121:AH124"/>
    <mergeCell ref="AI121:AI124"/>
    <mergeCell ref="AJ121:AJ124"/>
    <mergeCell ref="AA121:AA124"/>
    <mergeCell ref="AB121:AB124"/>
    <mergeCell ref="AC121:AC124"/>
    <mergeCell ref="AD121:AD124"/>
    <mergeCell ref="AE121:AE124"/>
    <mergeCell ref="AK117:AK120"/>
    <mergeCell ref="AF117:AF120"/>
    <mergeCell ref="AG117:AG120"/>
    <mergeCell ref="AH117:AH120"/>
    <mergeCell ref="AI117:AI120"/>
    <mergeCell ref="AJ117:AJ120"/>
    <mergeCell ref="AA117:AA120"/>
    <mergeCell ref="AB117:AB120"/>
    <mergeCell ref="AC117:AC120"/>
    <mergeCell ref="AD117:AD120"/>
    <mergeCell ref="AE117:AE120"/>
    <mergeCell ref="N129:N132"/>
    <mergeCell ref="O129:O132"/>
    <mergeCell ref="P129:P132"/>
    <mergeCell ref="Q129:Q132"/>
    <mergeCell ref="V121:V124"/>
    <mergeCell ref="W121:W124"/>
    <mergeCell ref="X121:X124"/>
    <mergeCell ref="Y121:Y124"/>
    <mergeCell ref="Z121:Z124"/>
    <mergeCell ref="V129:V132"/>
    <mergeCell ref="W129:W132"/>
    <mergeCell ref="X129:X132"/>
    <mergeCell ref="Y129:Y132"/>
    <mergeCell ref="Z129:Z132"/>
    <mergeCell ref="V125:V128"/>
    <mergeCell ref="W125:W128"/>
    <mergeCell ref="X125:X128"/>
    <mergeCell ref="Y125:Y128"/>
    <mergeCell ref="Z125:Z128"/>
    <mergeCell ref="P125:P128"/>
    <mergeCell ref="Q125:Q128"/>
    <mergeCell ref="R125:R128"/>
    <mergeCell ref="S125:S128"/>
    <mergeCell ref="T125:T128"/>
    <mergeCell ref="R129:R132"/>
    <mergeCell ref="S129:S132"/>
    <mergeCell ref="T129:T132"/>
    <mergeCell ref="U129:U132"/>
    <mergeCell ref="R121:R124"/>
    <mergeCell ref="S121:S124"/>
    <mergeCell ref="T121:T124"/>
    <mergeCell ref="U121:U124"/>
    <mergeCell ref="U125:U128"/>
    <mergeCell ref="P121:P124"/>
    <mergeCell ref="Q121:Q124"/>
    <mergeCell ref="C125:C128"/>
    <mergeCell ref="D125:D128"/>
    <mergeCell ref="E125:E128"/>
    <mergeCell ref="F125:F128"/>
    <mergeCell ref="G125:G128"/>
    <mergeCell ref="H125:H128"/>
    <mergeCell ref="L121:L124"/>
    <mergeCell ref="M121:M124"/>
    <mergeCell ref="N121:N124"/>
    <mergeCell ref="O121:O124"/>
    <mergeCell ref="N125:N128"/>
    <mergeCell ref="I125:I128"/>
    <mergeCell ref="J125:J128"/>
    <mergeCell ref="K125:K128"/>
    <mergeCell ref="L125:L128"/>
    <mergeCell ref="M125:M128"/>
    <mergeCell ref="O125:O128"/>
    <mergeCell ref="U117:U120"/>
    <mergeCell ref="C121:C124"/>
    <mergeCell ref="D121:D124"/>
    <mergeCell ref="E121:E124"/>
    <mergeCell ref="F121:F124"/>
    <mergeCell ref="G121:G124"/>
    <mergeCell ref="H121:H124"/>
    <mergeCell ref="I121:I124"/>
    <mergeCell ref="J121:J124"/>
    <mergeCell ref="K121:K124"/>
    <mergeCell ref="O117:O120"/>
    <mergeCell ref="P117:P120"/>
    <mergeCell ref="Q117:Q120"/>
    <mergeCell ref="R117:R120"/>
    <mergeCell ref="S117:S120"/>
    <mergeCell ref="T117:T120"/>
    <mergeCell ref="N117:N120"/>
    <mergeCell ref="C117:C120"/>
    <mergeCell ref="D117:D120"/>
    <mergeCell ref="E117:E120"/>
    <mergeCell ref="F117:F120"/>
    <mergeCell ref="G117:G120"/>
    <mergeCell ref="H117:H120"/>
    <mergeCell ref="I117:I120"/>
    <mergeCell ref="J117:J120"/>
    <mergeCell ref="K117:K120"/>
    <mergeCell ref="L117:L120"/>
    <mergeCell ref="M117:M120"/>
    <mergeCell ref="A117:A120"/>
    <mergeCell ref="A121:A124"/>
    <mergeCell ref="A125:A128"/>
    <mergeCell ref="A129:A132"/>
    <mergeCell ref="B117:B120"/>
    <mergeCell ref="B121:B124"/>
    <mergeCell ref="B125:B128"/>
    <mergeCell ref="B129:B132"/>
    <mergeCell ref="C129:C132"/>
    <mergeCell ref="D129:D132"/>
    <mergeCell ref="E129:E132"/>
    <mergeCell ref="F129:F132"/>
    <mergeCell ref="G129:G132"/>
    <mergeCell ref="H129:H132"/>
    <mergeCell ref="I129:I132"/>
    <mergeCell ref="J129:J132"/>
    <mergeCell ref="K129:K132"/>
    <mergeCell ref="L129:L132"/>
    <mergeCell ref="M129:M132"/>
    <mergeCell ref="AL117:AL120"/>
    <mergeCell ref="AM117:AM120"/>
    <mergeCell ref="AN117:AN120"/>
    <mergeCell ref="AO117:AO120"/>
    <mergeCell ref="AP117:AP120"/>
    <mergeCell ref="AQ117:AQ120"/>
    <mergeCell ref="AR117:AR120"/>
    <mergeCell ref="AL121:AL124"/>
    <mergeCell ref="AM121:AM124"/>
    <mergeCell ref="AN121:AN124"/>
    <mergeCell ref="AO121:AO124"/>
    <mergeCell ref="AP121:AP124"/>
    <mergeCell ref="AQ121:AQ124"/>
    <mergeCell ref="AR121:AR124"/>
    <mergeCell ref="AL125:AL128"/>
    <mergeCell ref="AM125:AM128"/>
    <mergeCell ref="AN125:AN128"/>
    <mergeCell ref="AO125:AO128"/>
    <mergeCell ref="AP125:AP128"/>
    <mergeCell ref="AQ125:AQ128"/>
    <mergeCell ref="AR125:AR128"/>
    <mergeCell ref="AL129:AL132"/>
    <mergeCell ref="AM129:AM132"/>
    <mergeCell ref="AN129:AN132"/>
    <mergeCell ref="AO129:AO132"/>
    <mergeCell ref="AP129:AP132"/>
    <mergeCell ref="AQ129:AQ132"/>
    <mergeCell ref="AR129:AR132"/>
    <mergeCell ref="AS117:AS120"/>
    <mergeCell ref="AT117:AT120"/>
    <mergeCell ref="AU117:AU120"/>
    <mergeCell ref="AV117:AV120"/>
    <mergeCell ref="AW117:AW120"/>
    <mergeCell ref="AX117:AX120"/>
    <mergeCell ref="AY117:AY120"/>
    <mergeCell ref="AZ117:AZ120"/>
    <mergeCell ref="BA117:BA120"/>
    <mergeCell ref="BB117:BB120"/>
    <mergeCell ref="BC117:BC120"/>
    <mergeCell ref="BD117:BD120"/>
    <mergeCell ref="BE117:BE120"/>
    <mergeCell ref="BF117:BF120"/>
    <mergeCell ref="BG117:BG120"/>
    <mergeCell ref="BH117:BH120"/>
    <mergeCell ref="BI117:BI120"/>
    <mergeCell ref="BJ117:BJ120"/>
    <mergeCell ref="BK117:BK120"/>
    <mergeCell ref="BL117:BL120"/>
    <mergeCell ref="BM117:BM120"/>
    <mergeCell ref="BN117:BN120"/>
    <mergeCell ref="BO117:BO120"/>
    <mergeCell ref="BP117:BP120"/>
    <mergeCell ref="BQ117:BQ120"/>
    <mergeCell ref="AS121:AS124"/>
    <mergeCell ref="AT121:AT124"/>
    <mergeCell ref="AU121:AU124"/>
    <mergeCell ref="AV121:AV124"/>
    <mergeCell ref="AW121:AW124"/>
    <mergeCell ref="AX121:AX124"/>
    <mergeCell ref="AY121:AY124"/>
    <mergeCell ref="AZ121:AZ124"/>
    <mergeCell ref="BA121:BA124"/>
    <mergeCell ref="BB121:BB124"/>
    <mergeCell ref="BC121:BC124"/>
    <mergeCell ref="BD121:BD124"/>
    <mergeCell ref="BE121:BE124"/>
    <mergeCell ref="BF121:BF124"/>
    <mergeCell ref="BG121:BG124"/>
    <mergeCell ref="BH121:BH124"/>
    <mergeCell ref="BI121:BI124"/>
    <mergeCell ref="BJ121:BJ124"/>
    <mergeCell ref="BK121:BK124"/>
    <mergeCell ref="BL121:BL124"/>
    <mergeCell ref="BM121:BM124"/>
    <mergeCell ref="BN121:BN124"/>
    <mergeCell ref="BO121:BO124"/>
    <mergeCell ref="BP121:BP124"/>
    <mergeCell ref="BQ121:BQ124"/>
    <mergeCell ref="AS125:AS128"/>
    <mergeCell ref="AT125:AT128"/>
    <mergeCell ref="AU125:AU128"/>
    <mergeCell ref="AV125:AV128"/>
    <mergeCell ref="AW125:AW128"/>
    <mergeCell ref="AX125:AX128"/>
    <mergeCell ref="AY125:AY128"/>
    <mergeCell ref="AZ125:AZ128"/>
    <mergeCell ref="BA125:BA128"/>
    <mergeCell ref="BB125:BB128"/>
    <mergeCell ref="BC125:BC128"/>
    <mergeCell ref="BD125:BD128"/>
    <mergeCell ref="BE125:BE128"/>
    <mergeCell ref="BF125:BF128"/>
    <mergeCell ref="BG125:BG128"/>
    <mergeCell ref="BH125:BH128"/>
    <mergeCell ref="BI125:BI128"/>
    <mergeCell ref="BJ125:BJ128"/>
    <mergeCell ref="BK125:BK128"/>
    <mergeCell ref="BL125:BL128"/>
    <mergeCell ref="BM125:BM128"/>
    <mergeCell ref="BN125:BN128"/>
    <mergeCell ref="BO125:BO128"/>
    <mergeCell ref="BP125:BP128"/>
    <mergeCell ref="BQ125:BQ128"/>
    <mergeCell ref="AS129:AS132"/>
    <mergeCell ref="AT129:AT132"/>
    <mergeCell ref="AU129:AU132"/>
    <mergeCell ref="AV129:AV132"/>
    <mergeCell ref="AW129:AW132"/>
    <mergeCell ref="AX129:AX132"/>
    <mergeCell ref="AY129:AY132"/>
    <mergeCell ref="AZ129:AZ132"/>
    <mergeCell ref="BA129:BA132"/>
    <mergeCell ref="BK129:BK132"/>
    <mergeCell ref="BL129:BL132"/>
    <mergeCell ref="BM129:BM132"/>
    <mergeCell ref="BN129:BN132"/>
    <mergeCell ref="BO129:BO132"/>
    <mergeCell ref="BP129:BP132"/>
    <mergeCell ref="BQ129:BQ132"/>
    <mergeCell ref="BB129:BB132"/>
    <mergeCell ref="BC129:BC132"/>
    <mergeCell ref="BD129:BD132"/>
    <mergeCell ref="BE129:BE132"/>
    <mergeCell ref="BF129:BF132"/>
    <mergeCell ref="BG129:BG132"/>
    <mergeCell ref="BH129:BH132"/>
    <mergeCell ref="BI129:BI132"/>
    <mergeCell ref="BJ129:BJ132"/>
    <mergeCell ref="BS117:BS120"/>
    <mergeCell ref="BT117:BT120"/>
    <mergeCell ref="BU117:BU120"/>
    <mergeCell ref="BS121:BS124"/>
    <mergeCell ref="BT121:BT124"/>
    <mergeCell ref="BU121:BU124"/>
    <mergeCell ref="BS125:BS128"/>
    <mergeCell ref="BT125:BT128"/>
    <mergeCell ref="BU125:BU128"/>
    <mergeCell ref="BS141:BS144"/>
    <mergeCell ref="BT141:BT144"/>
    <mergeCell ref="BU141:BU144"/>
    <mergeCell ref="BS145:BS148"/>
    <mergeCell ref="BT145:BT148"/>
    <mergeCell ref="BU145:BU148"/>
    <mergeCell ref="BS129:BS132"/>
    <mergeCell ref="BT129:BT132"/>
    <mergeCell ref="BU129:BU132"/>
    <mergeCell ref="BS133:BS136"/>
    <mergeCell ref="BT133:BT136"/>
    <mergeCell ref="BU133:BU136"/>
    <mergeCell ref="BS137:BS140"/>
    <mergeCell ref="BT137:BT140"/>
    <mergeCell ref="BU137:BU140"/>
    <mergeCell ref="BY117:BY120"/>
    <mergeCell ref="BZ117:BZ120"/>
    <mergeCell ref="CA117:CA120"/>
    <mergeCell ref="CB117:CB120"/>
    <mergeCell ref="CC117:CC120"/>
    <mergeCell ref="CD117:CD120"/>
    <mergeCell ref="CE117:CE120"/>
    <mergeCell ref="CF117:CF120"/>
    <mergeCell ref="CG117:CG120"/>
    <mergeCell ref="BY121:BY124"/>
    <mergeCell ref="BZ121:BZ124"/>
    <mergeCell ref="CA121:CA124"/>
    <mergeCell ref="CB121:CB124"/>
    <mergeCell ref="CC121:CC124"/>
    <mergeCell ref="CD121:CD124"/>
    <mergeCell ref="CE121:CE124"/>
    <mergeCell ref="CF121:CF124"/>
    <mergeCell ref="CG121:CG124"/>
    <mergeCell ref="BY125:BY128"/>
    <mergeCell ref="BZ125:BZ128"/>
    <mergeCell ref="CA125:CA128"/>
    <mergeCell ref="CB125:CB128"/>
    <mergeCell ref="CC125:CC128"/>
    <mergeCell ref="CD125:CD128"/>
    <mergeCell ref="CE125:CE128"/>
    <mergeCell ref="CF125:CF128"/>
    <mergeCell ref="CG125:CG128"/>
    <mergeCell ref="BY129:BY132"/>
    <mergeCell ref="BZ129:BZ132"/>
    <mergeCell ref="CA129:CA132"/>
    <mergeCell ref="CB129:CB132"/>
    <mergeCell ref="CC129:CC132"/>
    <mergeCell ref="CD129:CD132"/>
    <mergeCell ref="CE129:CE132"/>
    <mergeCell ref="CF129:CF132"/>
    <mergeCell ref="CG129:CG132"/>
    <mergeCell ref="BY133:BY136"/>
    <mergeCell ref="BZ133:BZ136"/>
    <mergeCell ref="CA133:CA136"/>
    <mergeCell ref="CB133:CB136"/>
    <mergeCell ref="CC133:CC136"/>
    <mergeCell ref="CD133:CD136"/>
    <mergeCell ref="CE133:CE136"/>
    <mergeCell ref="CF133:CF136"/>
    <mergeCell ref="CG133:CG136"/>
    <mergeCell ref="BY137:BY140"/>
    <mergeCell ref="BZ137:BZ140"/>
    <mergeCell ref="CA137:CA140"/>
    <mergeCell ref="CB137:CB140"/>
    <mergeCell ref="CC137:CC140"/>
    <mergeCell ref="CD137:CD140"/>
    <mergeCell ref="CE137:CE140"/>
    <mergeCell ref="CF137:CF140"/>
    <mergeCell ref="CG137:CG140"/>
    <mergeCell ref="BY141:BY144"/>
    <mergeCell ref="BZ141:BZ144"/>
    <mergeCell ref="CA141:CA144"/>
    <mergeCell ref="CB141:CB144"/>
    <mergeCell ref="CC141:CC144"/>
    <mergeCell ref="CD141:CD144"/>
    <mergeCell ref="CE141:CE144"/>
    <mergeCell ref="CF141:CF144"/>
    <mergeCell ref="CG141:CG144"/>
    <mergeCell ref="BY145:BY148"/>
    <mergeCell ref="BZ145:BZ148"/>
    <mergeCell ref="CA145:CA148"/>
    <mergeCell ref="CB145:CB148"/>
    <mergeCell ref="CC145:CC148"/>
    <mergeCell ref="CD145:CD148"/>
    <mergeCell ref="CE145:CE148"/>
    <mergeCell ref="CF145:CF148"/>
    <mergeCell ref="CG145:CG148"/>
    <mergeCell ref="CH117:CH120"/>
    <mergeCell ref="CI117:CI120"/>
    <mergeCell ref="CJ117:CJ120"/>
    <mergeCell ref="CK117:CK120"/>
    <mergeCell ref="CL117:CL120"/>
    <mergeCell ref="CM117:CM120"/>
    <mergeCell ref="CN117:CN120"/>
    <mergeCell ref="CO117:CO120"/>
    <mergeCell ref="CP117:CP120"/>
    <mergeCell ref="CH121:CH124"/>
    <mergeCell ref="CI121:CI124"/>
    <mergeCell ref="CJ121:CJ124"/>
    <mergeCell ref="CK121:CK124"/>
    <mergeCell ref="CL121:CL124"/>
    <mergeCell ref="CM121:CM124"/>
    <mergeCell ref="CN121:CN124"/>
    <mergeCell ref="CO121:CO124"/>
    <mergeCell ref="CP121:CP124"/>
    <mergeCell ref="CH125:CH128"/>
    <mergeCell ref="CI125:CI128"/>
    <mergeCell ref="CJ125:CJ128"/>
    <mergeCell ref="CK125:CK128"/>
    <mergeCell ref="CL125:CL128"/>
    <mergeCell ref="CM125:CM128"/>
    <mergeCell ref="CN125:CN128"/>
    <mergeCell ref="CO125:CO128"/>
    <mergeCell ref="CP125:CP128"/>
    <mergeCell ref="CH129:CH132"/>
    <mergeCell ref="CI129:CI132"/>
    <mergeCell ref="CJ129:CJ132"/>
    <mergeCell ref="CK129:CK132"/>
    <mergeCell ref="CL129:CL132"/>
    <mergeCell ref="CM129:CM132"/>
    <mergeCell ref="CN129:CN132"/>
    <mergeCell ref="CO129:CO132"/>
    <mergeCell ref="CP129:CP132"/>
    <mergeCell ref="CH133:CH136"/>
    <mergeCell ref="CI133:CI136"/>
    <mergeCell ref="CJ133:CJ136"/>
    <mergeCell ref="CK133:CK136"/>
    <mergeCell ref="CL133:CL136"/>
    <mergeCell ref="CM133:CM136"/>
    <mergeCell ref="CN133:CN136"/>
    <mergeCell ref="CO133:CO136"/>
    <mergeCell ref="CP133:CP136"/>
    <mergeCell ref="CH137:CH140"/>
    <mergeCell ref="CI137:CI140"/>
    <mergeCell ref="CJ137:CJ140"/>
    <mergeCell ref="CK137:CK140"/>
    <mergeCell ref="CL137:CL140"/>
    <mergeCell ref="CM137:CM140"/>
    <mergeCell ref="CN137:CN140"/>
    <mergeCell ref="CO137:CO140"/>
    <mergeCell ref="CP137:CP140"/>
    <mergeCell ref="CH141:CH144"/>
    <mergeCell ref="CI141:CI144"/>
    <mergeCell ref="CJ141:CJ144"/>
    <mergeCell ref="CK141:CK144"/>
    <mergeCell ref="CL141:CL144"/>
    <mergeCell ref="CM141:CM144"/>
    <mergeCell ref="CN141:CN144"/>
    <mergeCell ref="CO141:CO144"/>
    <mergeCell ref="CP141:CP144"/>
    <mergeCell ref="CH145:CH148"/>
    <mergeCell ref="CI145:CI148"/>
    <mergeCell ref="CJ145:CJ148"/>
    <mergeCell ref="CK145:CK148"/>
    <mergeCell ref="CL145:CL148"/>
    <mergeCell ref="CM145:CM148"/>
    <mergeCell ref="CN145:CN148"/>
    <mergeCell ref="CO145:CO148"/>
    <mergeCell ref="CP145:CP148"/>
    <mergeCell ref="DB117:DB120"/>
    <mergeCell ref="DC117:DC120"/>
    <mergeCell ref="DD117:DD120"/>
    <mergeCell ref="DE117:DE120"/>
    <mergeCell ref="DF117:DF120"/>
    <mergeCell ref="DB121:DB124"/>
    <mergeCell ref="DC121:DC124"/>
    <mergeCell ref="DD121:DD124"/>
    <mergeCell ref="DE121:DE124"/>
    <mergeCell ref="DF121:DF124"/>
    <mergeCell ref="DB125:DB128"/>
    <mergeCell ref="DC125:DC128"/>
    <mergeCell ref="DD125:DD128"/>
    <mergeCell ref="DE125:DE128"/>
    <mergeCell ref="DF125:DF128"/>
    <mergeCell ref="DB129:DB132"/>
    <mergeCell ref="DC129:DC132"/>
    <mergeCell ref="DD129:DD132"/>
    <mergeCell ref="DE129:DE132"/>
    <mergeCell ref="DF129:DF132"/>
    <mergeCell ref="DB133:DB136"/>
    <mergeCell ref="DC133:DC136"/>
    <mergeCell ref="DD133:DD136"/>
    <mergeCell ref="DE133:DE136"/>
    <mergeCell ref="DF133:DF136"/>
    <mergeCell ref="DB137:DB140"/>
    <mergeCell ref="DC137:DC140"/>
    <mergeCell ref="DD137:DD140"/>
    <mergeCell ref="DE137:DE140"/>
    <mergeCell ref="DF137:DF140"/>
    <mergeCell ref="DB141:DB144"/>
    <mergeCell ref="DC141:DC144"/>
    <mergeCell ref="DD141:DD144"/>
    <mergeCell ref="DE141:DE144"/>
    <mergeCell ref="DF141:DF144"/>
    <mergeCell ref="DB145:DB148"/>
    <mergeCell ref="DC145:DC148"/>
    <mergeCell ref="DD145:DD148"/>
    <mergeCell ref="DE145:DE148"/>
    <mergeCell ref="DF145:DF148"/>
  </mergeCells>
  <phoneticPr fontId="84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19</vt:i4>
      </vt:variant>
      <vt:variant>
        <vt:lpstr>命名范围</vt:lpstr>
      </vt:variant>
      <vt:variant>
        <vt:i4>18</vt:i4>
      </vt:variant>
    </vt:vector>
  </HeadingPairs>
  <TitlesOfParts>
    <vt:vector size="37" baseType="lpstr">
      <vt:lpstr>会审表</vt:lpstr>
      <vt:lpstr>封面 </vt:lpstr>
      <vt:lpstr>巡查表</vt:lpstr>
      <vt:lpstr>分析报告</vt:lpstr>
      <vt:lpstr>房屋</vt:lpstr>
      <vt:lpstr>地表</vt:lpstr>
      <vt:lpstr>墙顶及水平位移</vt:lpstr>
      <vt:lpstr>水位</vt:lpstr>
      <vt:lpstr>（砼）轴力</vt:lpstr>
      <vt:lpstr>（钢）轴力</vt:lpstr>
      <vt:lpstr>CX100</vt:lpstr>
      <vt:lpstr>CX107</vt:lpstr>
      <vt:lpstr>CX101</vt:lpstr>
      <vt:lpstr>CX106</vt:lpstr>
      <vt:lpstr>CX102</vt:lpstr>
      <vt:lpstr>CX105</vt:lpstr>
      <vt:lpstr>CX103</vt:lpstr>
      <vt:lpstr>CX104</vt:lpstr>
      <vt:lpstr>累积量</vt:lpstr>
      <vt:lpstr>'（砼）轴力'!OLE_LINK2</vt:lpstr>
      <vt:lpstr>'（钢）轴力'!Print_Area</vt:lpstr>
      <vt:lpstr>'（砼）轴力'!Print_Area</vt:lpstr>
      <vt:lpstr>'CX100'!Print_Area</vt:lpstr>
      <vt:lpstr>'CX101'!Print_Area</vt:lpstr>
      <vt:lpstr>'CX102'!Print_Area</vt:lpstr>
      <vt:lpstr>'CX103'!Print_Area</vt:lpstr>
      <vt:lpstr>'CX104'!Print_Area</vt:lpstr>
      <vt:lpstr>'CX105'!Print_Area</vt:lpstr>
      <vt:lpstr>'CX106'!Print_Area</vt:lpstr>
      <vt:lpstr>'CX107'!Print_Area</vt:lpstr>
      <vt:lpstr>地表!Print_Area</vt:lpstr>
      <vt:lpstr>房屋!Print_Area</vt:lpstr>
      <vt:lpstr>分析报告!Print_Area</vt:lpstr>
      <vt:lpstr>'封面 '!Print_Area</vt:lpstr>
      <vt:lpstr>会审表!Print_Area</vt:lpstr>
      <vt:lpstr>墙顶及水平位移!Print_Area</vt:lpstr>
      <vt:lpstr>水位!Print_Area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用户</cp:lastModifiedBy>
  <cp:lastPrinted>2019-09-27T02:19:13Z</cp:lastPrinted>
  <dcterms:created xsi:type="dcterms:W3CDTF">2016-02-23T03:24:00Z</dcterms:created>
  <dcterms:modified xsi:type="dcterms:W3CDTF">2020-06-18T06:21:07Z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2052-10.1.0.5975</vt:lpwstr>
  </property>
</Properties>
</file>